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pplied Chemistry SP Imp-18" sheetId="1" r:id="rId4"/>
    <sheet name="Physics sp. Im.-18" sheetId="2" r:id="rId5"/>
    <sheet name="Psychology (Retake) (2)" sheetId="3" r:id="rId6"/>
    <sheet name="Chemistry Grade (Special Im.18)" sheetId="4" r:id="rId7"/>
    <sheet name="Mathematics-18 (Sup)" sheetId="5" r:id="rId8"/>
    <sheet name="Chemistry special Im-17" sheetId="6" r:id="rId9"/>
    <sheet name="Applied Chemistry Im.Sp." sheetId="7" r:id="rId10"/>
    <sheet name="SOIL WATER-18  (Speacial Im (2)" sheetId="8" r:id="rId11"/>
    <sheet name="SOIL WATER-18  (Speacial Impro)" sheetId="9" r:id="rId12"/>
    <sheet name="Applied Chemistry1st Sem-18" sheetId="10" r:id="rId13"/>
    <sheet name="SOIL WATER Specil-2017" sheetId="11" r:id="rId14"/>
    <sheet name="Soil-Spical-2018" sheetId="12" r:id="rId15"/>
    <sheet name="Soil-Retake 2018" sheetId="13" r:id="rId16"/>
    <sheet name="SOIL WATER-18 " sheetId="14" r:id="rId17"/>
    <sheet name="Physics Impvt.-16 (Sp. Im)" sheetId="15" r:id="rId18"/>
    <sheet name="SOIL WATER-18  (Speacial Im (3)" sheetId="16" r:id="rId19"/>
    <sheet name="Physics (Sp.Im.)" sheetId="17" r:id="rId20"/>
    <sheet name="Zoology" sheetId="18" r:id="rId21"/>
    <sheet name="Zoology Retake" sheetId="19" r:id="rId22"/>
    <sheet name="Zoology (impt-15)" sheetId="20" r:id="rId23"/>
    <sheet name="Physics  (Minor)" sheetId="21" r:id="rId24"/>
    <sheet name="Applied Statistics-18 " sheetId="22" r:id="rId25"/>
    <sheet name="Applied Statistics-18 Impt" sheetId="23" r:id="rId26"/>
    <sheet name="EEEE 1st Semester-16" sheetId="24" r:id="rId27"/>
    <sheet name="Aplied Physics 2nd Semester-16" sheetId="25" r:id="rId28"/>
    <sheet name="Aplied Physics special Impt-16" sheetId="26" r:id="rId29"/>
    <sheet name="Aplied Physics Improvt." sheetId="27" r:id="rId30"/>
    <sheet name="Aplied Physics  (Improvt Old)" sheetId="28" r:id="rId31"/>
    <sheet name="Geography" sheetId="29" r:id="rId32"/>
    <sheet name="Geography Special" sheetId="30" r:id="rId33"/>
    <sheet name="Microbiology-18" sheetId="31" r:id="rId34"/>
    <sheet name="Microbiology Impt-16" sheetId="32" r:id="rId35"/>
    <sheet name="Microbiology Retake" sheetId="33" r:id="rId36"/>
    <sheet name="Statistics Reg-18. " sheetId="34" r:id="rId37"/>
    <sheet name="Statistics Supli-18" sheetId="35" r:id="rId38"/>
    <sheet name="Statistics Reg-18 Impvt " sheetId="36" r:id="rId39"/>
    <sheet name="Statistics Sepecial-16" sheetId="37" r:id="rId40"/>
    <sheet name="Statistics Sp. Im" sheetId="38" r:id="rId41"/>
    <sheet name="Statistics Sp.Impt-16" sheetId="39" r:id="rId42"/>
    <sheet name="Statistics Imp-15" sheetId="40" r:id="rId43"/>
    <sheet name="Statistics (Im)" sheetId="41" r:id="rId44"/>
    <sheet name="Bio-chemistry Reg" sheetId="42" r:id="rId45"/>
    <sheet name="Bio-chemistry Reg (Retake)" sheetId="43" r:id="rId46"/>
    <sheet name="Applied Chemistry1st Sem-17" sheetId="44" r:id="rId47"/>
    <sheet name="Applied Chemistry 2nd Sem-18" sheetId="45" r:id="rId48"/>
    <sheet name="Applied Chemistry Improvement" sheetId="46" r:id="rId49"/>
    <sheet name="Geology Reg.-18" sheetId="47" r:id="rId50"/>
    <sheet name="Geology Improvement " sheetId="48" r:id="rId51"/>
    <sheet name="Physics" sheetId="49" r:id="rId52"/>
    <sheet name="Physics Impt-17Old" sheetId="50" r:id="rId53"/>
    <sheet name="Physics Impvt.-15" sheetId="51" r:id="rId54"/>
    <sheet name="Mathematics-17" sheetId="52" r:id="rId55"/>
    <sheet name="Mathematics-18 Supli" sheetId="53" r:id="rId56"/>
    <sheet name="Mathematics-18" sheetId="54" r:id="rId57"/>
    <sheet name="Mathematics Applied" sheetId="55" r:id="rId58"/>
    <sheet name="Mathematics Applied Supli-18" sheetId="56" r:id="rId59"/>
    <sheet name="Math Applied Impvt" sheetId="57" r:id="rId60"/>
    <sheet name="Mathematics (Improvement)" sheetId="58" r:id="rId61"/>
    <sheet name="Mathematics (special-6601" sheetId="59" r:id="rId62"/>
    <sheet name="Mathematics Old" sheetId="60" r:id="rId63"/>
    <sheet name="Nutrition" sheetId="61" r:id="rId64"/>
    <sheet name="Nutrition Retake" sheetId="62" r:id="rId65"/>
    <sheet name="Chemistry Grade" sheetId="63" r:id="rId66"/>
    <sheet name="Chemistry Supplimentary-18" sheetId="64" r:id="rId67"/>
    <sheet name="Chemistry SP Impvt.-18" sheetId="65" r:id="rId68"/>
    <sheet name="Fisheries." sheetId="66" r:id="rId69"/>
    <sheet name="Fisheries. Retake-18" sheetId="67" r:id="rId70"/>
    <sheet name="Psychology" sheetId="68" r:id="rId71"/>
    <sheet name="Psychology (Retake)" sheetId="69" r:id="rId72"/>
    <sheet name="Psychology Improvement " sheetId="70" r:id="rId73"/>
    <sheet name="Genatic" sheetId="71" r:id="rId74"/>
    <sheet name="Genatic (Retake)" sheetId="72" r:id="rId75"/>
    <sheet name="Computer" sheetId="73" r:id="rId76"/>
    <sheet name="Computer Improvement" sheetId="74" r:id="rId77"/>
    <sheet name="Computer (Special Improvement)" sheetId="75" r:id="rId78"/>
    <sheet name="Computer Improvt." sheetId="76" r:id="rId79"/>
    <sheet name="Botany" sheetId="77" r:id="rId80"/>
    <sheet name="Botany Retake-18" sheetId="78" r:id="rId81"/>
    <sheet name="Botany Retake" sheetId="79" r:id="rId82"/>
    <sheet name="Disaster 1st semester" sheetId="80" r:id="rId83"/>
    <sheet name="Disaster, 2nd semes" sheetId="81" r:id="rId84"/>
    <sheet name="Neuclear Engineering-1st Sem" sheetId="82" r:id="rId85"/>
    <sheet name="Neuclear Engineering-2nd Sem" sheetId="83" r:id="rId86"/>
    <sheet name="Ocenography 1st Sem" sheetId="84" r:id="rId87"/>
    <sheet name="Ocenography 2nd Sem" sheetId="85" r:id="rId88"/>
  </sheets>
  <definedNames>
    <definedName name="_xlnm.Print_Titles" localSheetId="0">'Applied Chemistry SP Imp-18'!$1:$26</definedName>
    <definedName name="_xlnm.Print_Titles" localSheetId="1">'Physics sp. Im.-18'!$1:$26</definedName>
    <definedName name="_xlnm.Print_Titles" localSheetId="2">'Psychology (Retake) (2)'!$1:$23</definedName>
    <definedName name="_xlnm.Print_Titles" localSheetId="3">'Chemistry Grade (Special Im.18)'!$1:$26</definedName>
    <definedName name="_xlnm.Print_Titles" localSheetId="4">'Mathematics-18 (Sup)'!$1:$26</definedName>
    <definedName name="_xlnm.Print_Titles" localSheetId="5">'Chemistry special Im-17'!$1:$26</definedName>
    <definedName name="_xlnm.Print_Titles" localSheetId="6">'Applied Chemistry Im.Sp.'!$1:$26</definedName>
    <definedName name="_xlnm.Print_Titles" localSheetId="9">'Applied Chemistry1st Sem-18'!$1:$26</definedName>
    <definedName name="_xlnm.Print_Titles" localSheetId="13">'SOIL WATER-18 '!$1:$24</definedName>
    <definedName name="_xlnm.Print_Titles" localSheetId="14">'Physics Impvt.-16 (Sp. Im)'!$1:$26</definedName>
    <definedName name="_xlnm.Print_Titles" localSheetId="16">'Physics (Sp.Im.)'!$1:$26</definedName>
    <definedName name="_xlnm.Print_Titles" localSheetId="17">'Zoology'!$1:$22</definedName>
    <definedName name="_xlnm.Print_Titles" localSheetId="18">'Zoology Retake'!$1:$15</definedName>
    <definedName name="_xlnm.Print_Titles" localSheetId="19">'Zoology (impt-15)'!$1:$22</definedName>
    <definedName name="_xlnm.Print_Titles" localSheetId="20">'Physics  (Minor)'!$1:$24</definedName>
    <definedName name="_xlnm.Print_Titles" localSheetId="21">'Applied Statistics-18 '!$1:$26</definedName>
    <definedName name="_xlnm.Print_Titles" localSheetId="22">'Applied Statistics-18 Impt'!$1:$26</definedName>
    <definedName name="_xlnm.Print_Titles" localSheetId="23">'EEEE 1st Semester-16'!$1:$24</definedName>
    <definedName name="_xlnm.Print_Titles" localSheetId="24">'Aplied Physics 2nd Semester-16'!$1:$24</definedName>
    <definedName name="_xlnm.Print_Titles" localSheetId="25">'Aplied Physics special Impt-16'!$1:$26</definedName>
    <definedName name="_xlnm.Print_Titles" localSheetId="26">'Aplied Physics Improvt.'!$1:$26</definedName>
    <definedName name="_xlnm.Print_Titles" localSheetId="27">'Aplied Physics  (Improvt Old)'!$1:$26</definedName>
    <definedName name="_xlnm.Print_Titles" localSheetId="28">'Geography'!$1:$25</definedName>
    <definedName name="_xlnm.Print_Titles" localSheetId="29">'Geography Special'!$1:$25</definedName>
    <definedName name="_xlnm.Print_Titles" localSheetId="30">'Microbiology-18'!$1:$23</definedName>
    <definedName name="_xlnm.Print_Titles" localSheetId="31">'Microbiology Impt-16'!$1:$23</definedName>
    <definedName name="_xlnm.Print_Titles" localSheetId="32">'Microbiology Retake'!$1:$23</definedName>
    <definedName name="_xlnm.Print_Titles" localSheetId="33">'Statistics Reg-18. '!$1:$22</definedName>
    <definedName name="_xlnm.Print_Titles" localSheetId="34">'Statistics Supli-18'!$1:$22</definedName>
    <definedName name="_xlnm.Print_Titles" localSheetId="35">'Statistics Reg-18 Impvt '!$1:$22</definedName>
    <definedName name="_xlnm.Print_Titles" localSheetId="36">'Statistics Sepecial-16'!$1:$24</definedName>
    <definedName name="_xlnm.Print_Titles" localSheetId="37">'Statistics Sp. Im'!$1:$22</definedName>
    <definedName name="_xlnm.Print_Titles" localSheetId="38">'Statistics Sp.Impt-16'!$1:$22</definedName>
    <definedName name="_xlnm.Print_Titles" localSheetId="39">'Statistics Imp-15'!$1:$22</definedName>
    <definedName name="_xlnm.Print_Titles" localSheetId="40">'Statistics (Im)'!$1:$24</definedName>
    <definedName name="_xlnm.Print_Titles" localSheetId="41">'Bio-chemistry Reg'!$1:$25</definedName>
    <definedName name="_xlnm.Print_Titles" localSheetId="42">'Bio-chemistry Reg (Retake)'!$1:$25</definedName>
    <definedName name="_xlnm.Print_Titles" localSheetId="43">'Applied Chemistry1st Sem-17'!$1:$26</definedName>
    <definedName name="_xlnm.Print_Titles" localSheetId="44">'Applied Chemistry 2nd Sem-18'!$1:$25</definedName>
    <definedName name="_xlnm.Print_Titles" localSheetId="45">'Applied Chemistry Improvement'!$1:$26</definedName>
    <definedName name="_xlnm.Print_Titles" localSheetId="46">'Geology Reg.-18'!$1:$24</definedName>
    <definedName name="_xlnm.Print_Titles" localSheetId="47">'Geology Improvement '!$1:$24</definedName>
    <definedName name="_xlnm.Print_Titles" localSheetId="48">'Physics'!$1:$26</definedName>
    <definedName name="_xlnm.Print_Titles" localSheetId="49">'Physics Impt-17Old'!$1:$26</definedName>
    <definedName name="_xlnm.Print_Titles" localSheetId="50">'Physics Impvt.-15'!$1:$26</definedName>
    <definedName name="_xlnm.Print_Titles" localSheetId="51">'Mathematics-17'!$1:$26</definedName>
    <definedName name="_xlnm.Print_Titles" localSheetId="52">'Mathematics-18 Supli'!$1:$26</definedName>
    <definedName name="_xlnm.Print_Titles" localSheetId="53">'Mathematics-18'!$1:$26</definedName>
    <definedName name="_xlnm.Print_Titles" localSheetId="54">'Mathematics Applied'!$1:$26</definedName>
    <definedName name="_xlnm.Print_Titles" localSheetId="55">'Mathematics Applied Supli-18'!$1:$26</definedName>
    <definedName name="_xlnm.Print_Titles" localSheetId="56">'Math Applied Impvt'!$1:$26</definedName>
    <definedName name="_xlnm.Print_Titles" localSheetId="57">'Mathematics (Improvement)'!$1:$26</definedName>
    <definedName name="_xlnm.Print_Titles" localSheetId="58">'Mathematics (special-6601'!$108:$133</definedName>
    <definedName name="_xlnm.Print_Titles" localSheetId="60">'Nutrition'!$1:$21</definedName>
    <definedName name="_xlnm.Print_Titles" localSheetId="61">'Nutrition Retake'!$1:$21</definedName>
    <definedName name="_xlnm.Print_Titles" localSheetId="62">'Chemistry Grade'!$1:$26</definedName>
    <definedName name="_xlnm.Print_Titles" localSheetId="63">'Chemistry Supplimentary-18'!$1:$26</definedName>
    <definedName name="_xlnm.Print_Titles" localSheetId="64">'Chemistry SP Impvt.-18'!$1:$26</definedName>
    <definedName name="_xlnm.Print_Titles" localSheetId="67">'Psychology'!$1:$23</definedName>
    <definedName name="_xlnm.Print_Titles" localSheetId="68">'Psychology (Retake)'!$1:$23</definedName>
    <definedName name="_xlnm.Print_Titles" localSheetId="69">'Psychology Improvement '!$1:$23</definedName>
    <definedName name="_xlnm.Print_Titles" localSheetId="70">'Genatic'!$1:$22</definedName>
    <definedName name="_xlnm.Print_Titles" localSheetId="71">'Genatic (Retake)'!$1:$22</definedName>
    <definedName name="_xlnm.Print_Titles" localSheetId="72">'Computer'!$1:$26</definedName>
    <definedName name="_xlnm.Print_Titles" localSheetId="73">'Computer Improvement'!$1:$26</definedName>
    <definedName name="_xlnm.Print_Titles" localSheetId="74">'Computer (Special Improvement)'!$1:$26</definedName>
    <definedName name="_xlnm.Print_Titles" localSheetId="75">'Computer Improvt.'!$1:$26</definedName>
    <definedName name="_xlnm.Print_Titles" localSheetId="76">'Botany'!$1:$24</definedName>
    <definedName name="_xlnm.Print_Titles" localSheetId="77">'Botany Retake-18'!$1:$24</definedName>
    <definedName name="_xlnm.Print_Titles" localSheetId="78">'Botany Retake'!$1:$24</definedName>
    <definedName name="_xlnm.Print_Titles" localSheetId="83">'Ocenography 1st Sem'!$1:$21</definedName>
    <definedName name="_xlnm.Print_Titles" localSheetId="84">'Ocenography 2nd Sem'!$1:$21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<sst xmlns="http://schemas.openxmlformats.org/spreadsheetml/2006/main" uniqueCount="7803">
  <si>
    <t>Grade Distribution</t>
  </si>
  <si>
    <t xml:space="preserve">STATISTICS OF THE RESULT </t>
  </si>
  <si>
    <t xml:space="preserve"> Marks obtained</t>
  </si>
  <si>
    <t xml:space="preserve">Grade </t>
  </si>
  <si>
    <t>Grade Point</t>
  </si>
  <si>
    <t>ENROLMENT</t>
  </si>
  <si>
    <t>ABSENT</t>
  </si>
  <si>
    <t>PRESENT</t>
  </si>
  <si>
    <t>PASSED</t>
  </si>
  <si>
    <t>PERCENTAGE</t>
  </si>
  <si>
    <t>80-100</t>
  </si>
  <si>
    <t>A+</t>
  </si>
  <si>
    <t>UNIVERSITY OF DHAKA</t>
  </si>
  <si>
    <t>Male</t>
  </si>
  <si>
    <t>75 - 79</t>
  </si>
  <si>
    <t>A</t>
  </si>
  <si>
    <t>Female</t>
  </si>
  <si>
    <t>70 - 74</t>
  </si>
  <si>
    <t>A-</t>
  </si>
  <si>
    <t>Total</t>
  </si>
  <si>
    <t>65 to 69</t>
  </si>
  <si>
    <t>B+</t>
  </si>
  <si>
    <t>Tabulation Sheet for First Year B.Sc (Hons) Special Improvement Examination 2018</t>
  </si>
  <si>
    <t>60 - 64</t>
  </si>
  <si>
    <t>B</t>
  </si>
  <si>
    <t>55 - 59</t>
  </si>
  <si>
    <t>B-</t>
  </si>
  <si>
    <t>Examination held on : February, 2021</t>
  </si>
  <si>
    <t>50 - 54</t>
  </si>
  <si>
    <t>C+</t>
  </si>
  <si>
    <t>45 - 49</t>
  </si>
  <si>
    <t>C</t>
  </si>
  <si>
    <t>Subject : Applied Chemistry and Chemical Engineering</t>
  </si>
  <si>
    <t>40 - 44</t>
  </si>
  <si>
    <t>D</t>
  </si>
  <si>
    <t>&lt;40</t>
  </si>
  <si>
    <t>F</t>
  </si>
  <si>
    <t xml:space="preserve">Total Credits:    </t>
  </si>
  <si>
    <t>I</t>
  </si>
  <si>
    <t>Incomplete</t>
  </si>
  <si>
    <t>W</t>
  </si>
  <si>
    <t>Withdrawn</t>
  </si>
  <si>
    <t>Insructions:</t>
  </si>
  <si>
    <t>Minimum countable grade: D</t>
  </si>
  <si>
    <t>Average grade for promotion to Second Year:D</t>
  </si>
  <si>
    <t>Name of the Hall</t>
  </si>
  <si>
    <t>Registration No.</t>
  </si>
  <si>
    <t>Session</t>
  </si>
  <si>
    <t>Class Roll No.</t>
  </si>
  <si>
    <t>Exam Roll No.</t>
  </si>
  <si>
    <t>Name of Examinee</t>
  </si>
  <si>
    <t>Appearing Course No.
(Major)</t>
  </si>
  <si>
    <t>Appearing Course No.
(Minor)</t>
  </si>
  <si>
    <t>Integrated   Honours  Courses</t>
  </si>
  <si>
    <t>Total Marks of 1st Year</t>
  </si>
  <si>
    <t xml:space="preserve">Grade Point Average (GPA) Total Credits  </t>
  </si>
  <si>
    <t>Result</t>
  </si>
  <si>
    <t>Exam. 
Roll</t>
  </si>
  <si>
    <t>Remarks</t>
  </si>
  <si>
    <t>Departmental Courses</t>
  </si>
  <si>
    <t>Viva-voce</t>
  </si>
  <si>
    <t>Extra-departmental Courses</t>
  </si>
  <si>
    <t>Theoretical Courses</t>
  </si>
  <si>
    <t>Practical Courses</t>
  </si>
  <si>
    <t>Mathematics</t>
  </si>
  <si>
    <t>Physics</t>
  </si>
  <si>
    <t>Course No.101</t>
  </si>
  <si>
    <t>Course No.102</t>
  </si>
  <si>
    <t>Course No.103</t>
  </si>
  <si>
    <t>Course No.104</t>
  </si>
  <si>
    <t>Course No.105</t>
  </si>
  <si>
    <t>Course No.106</t>
  </si>
  <si>
    <t>Course No.107</t>
  </si>
  <si>
    <t>Course No.108</t>
  </si>
  <si>
    <t>Course No.112</t>
  </si>
  <si>
    <t>Course No.122</t>
  </si>
  <si>
    <t>Course No.103 (Lab.)</t>
  </si>
  <si>
    <t>Chemical Technology-I</t>
  </si>
  <si>
    <t>Chemical Engineering-I</t>
  </si>
  <si>
    <t>Chemical Engineering-II</t>
  </si>
  <si>
    <t>Physical Chemistry-I</t>
  </si>
  <si>
    <t>Organic Chemistry-I</t>
  </si>
  <si>
    <t>Inorganic Chemistry-I</t>
  </si>
  <si>
    <t>Applied Chemistry 
&amp; Chemical Engineering Lab.</t>
  </si>
  <si>
    <t>Field Work</t>
  </si>
  <si>
    <t>Linear Algebra</t>
  </si>
  <si>
    <t>Calculus-I</t>
  </si>
  <si>
    <t>Properties of Matter</t>
  </si>
  <si>
    <t>Electricity and Magnetism</t>
  </si>
  <si>
    <t>2.5  Credits</t>
  </si>
  <si>
    <t>5 Credits</t>
  </si>
  <si>
    <t>2 Credits</t>
  </si>
  <si>
    <t>4 Credits</t>
  </si>
  <si>
    <t>Incourse 15</t>
  </si>
  <si>
    <t>Course Final 35</t>
  </si>
  <si>
    <t>Total  marks 50</t>
  </si>
  <si>
    <t xml:space="preserve">Incourse </t>
  </si>
  <si>
    <t xml:space="preserve">Course Final </t>
  </si>
  <si>
    <t xml:space="preserve">Total  marks </t>
  </si>
  <si>
    <t>Incourse 30</t>
  </si>
  <si>
    <t>Course Final 70</t>
  </si>
  <si>
    <t>Total  marks 100</t>
  </si>
  <si>
    <t>smhall</t>
  </si>
  <si>
    <t>2018-19</t>
  </si>
  <si>
    <t>mohsin</t>
  </si>
  <si>
    <t>MTM 105</t>
  </si>
  <si>
    <t>fahim</t>
  </si>
  <si>
    <t>mahtab</t>
  </si>
  <si>
    <t>siam</t>
  </si>
  <si>
    <t>fahad</t>
  </si>
  <si>
    <t>hasnain</t>
  </si>
  <si>
    <t>sufia</t>
  </si>
  <si>
    <t>noshin</t>
  </si>
  <si>
    <t>sakib</t>
  </si>
  <si>
    <t>jafar</t>
  </si>
  <si>
    <t>mushfiq</t>
  </si>
  <si>
    <t>kazi</t>
  </si>
  <si>
    <t>arif</t>
  </si>
  <si>
    <t>sobuz</t>
  </si>
  <si>
    <t>musta</t>
  </si>
  <si>
    <t>jitesh</t>
  </si>
  <si>
    <t>khairul</t>
  </si>
  <si>
    <t>rahat</t>
  </si>
  <si>
    <t>jubaer</t>
  </si>
  <si>
    <t>muktar</t>
  </si>
  <si>
    <t>alif</t>
  </si>
  <si>
    <t>piash</t>
  </si>
  <si>
    <t>saad</t>
  </si>
  <si>
    <t xml:space="preserve">Name and Signature of </t>
  </si>
  <si>
    <t xml:space="preserve">1.Full Name ................................................................... Chairman </t>
  </si>
  <si>
    <r>
      <t xml:space="preserve">1.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 </t>
    </r>
    <r>
      <rPr>
        <rFont val="Times New Roman"/>
        <b val="false"/>
        <i val="false"/>
        <strike val="false"/>
        <color rgb="FF000000"/>
        <sz val="12"/>
        <u val="none"/>
      </rPr>
      <t xml:space="preserve">Signature ---------------- </t>
    </r>
  </si>
  <si>
    <t>nahid</t>
  </si>
  <si>
    <t xml:space="preserve"> Chairman and Members of</t>
  </si>
  <si>
    <t xml:space="preserve">2.Full Name ..................................................................... Member </t>
  </si>
  <si>
    <r>
      <t xml:space="preserve">2.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 </t>
    </r>
    <r>
      <rPr>
        <rFont val="Times New Roman"/>
        <b val="false"/>
        <i val="false"/>
        <strike val="false"/>
        <color rgb="FF000000"/>
        <sz val="12"/>
        <u val="none"/>
      </rPr>
      <t xml:space="preserve">Signature ---------------- </t>
    </r>
  </si>
  <si>
    <t>Controller of Examinations</t>
  </si>
  <si>
    <t>...................................................</t>
  </si>
  <si>
    <t>sikdar</t>
  </si>
  <si>
    <t>Results Published on ----------------------2021</t>
  </si>
  <si>
    <t>the Examination Committee</t>
  </si>
  <si>
    <t xml:space="preserve">3.Full Name ..................................................................... Member </t>
  </si>
  <si>
    <r>
      <t xml:space="preserve">3.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 </t>
    </r>
    <r>
      <rPr>
        <rFont val="Times New Roman"/>
        <b val="false"/>
        <i val="false"/>
        <strike val="false"/>
        <color rgb="FF000000"/>
        <sz val="12"/>
        <u val="none"/>
      </rPr>
      <t xml:space="preserve">Signature ---------------- </t>
    </r>
  </si>
  <si>
    <t>University of Dhaka</t>
  </si>
  <si>
    <t>Pro-Vice Chancellor</t>
  </si>
  <si>
    <t>shafiq</t>
  </si>
  <si>
    <t xml:space="preserve">4.Full Name ..................................................................... Member </t>
  </si>
  <si>
    <r>
      <t xml:space="preserve">4.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 </t>
    </r>
    <r>
      <rPr>
        <rFont val="Times New Roman"/>
        <b val="false"/>
        <i val="false"/>
        <strike val="false"/>
        <color rgb="FF000000"/>
        <sz val="12"/>
        <u val="none"/>
      </rPr>
      <t xml:space="preserve">Signature ---------------- </t>
    </r>
  </si>
  <si>
    <t xml:space="preserve">Date --------------------------------------- </t>
  </si>
  <si>
    <t>Date -----------------------</t>
  </si>
  <si>
    <t>rudro</t>
  </si>
  <si>
    <t>tahmeed</t>
  </si>
  <si>
    <t>tasmia</t>
  </si>
  <si>
    <t>Tabulation Sheet for First Year B.S. (Hons.) Special Improvement Examination 2018</t>
  </si>
  <si>
    <t>Examination held on : September, 2021</t>
  </si>
  <si>
    <t>Subject : Physics</t>
  </si>
  <si>
    <t>weighted average 
(in percentage)</t>
  </si>
  <si>
    <t>Total Credits</t>
  </si>
  <si>
    <t>Theoritical Courses</t>
  </si>
  <si>
    <t>Practical Course</t>
  </si>
  <si>
    <t>Chemistry</t>
  </si>
  <si>
    <t>Statistics</t>
  </si>
  <si>
    <t>1st Year</t>
  </si>
  <si>
    <t>Course No. PH 101</t>
  </si>
  <si>
    <t>Course No. PH 102</t>
  </si>
  <si>
    <t>Course No. PH 103</t>
  </si>
  <si>
    <t>Course No. PH 104</t>
  </si>
  <si>
    <t>Course No. PL 101</t>
  </si>
  <si>
    <t>PV-102</t>
  </si>
  <si>
    <t>Course No. MTM 102</t>
  </si>
  <si>
    <t>Course No. MTM 103</t>
  </si>
  <si>
    <t>Course No. MTM 104</t>
  </si>
  <si>
    <t>Course No. CMG 100F</t>
  </si>
  <si>
    <t>Course No. CMGL 101H
 (Practical)</t>
  </si>
  <si>
    <t>Course No. H 101</t>
  </si>
  <si>
    <t>Mechanics and Properties of Matter</t>
  </si>
  <si>
    <t>Thermal Physics</t>
  </si>
  <si>
    <t>Introduction to Computer Programming</t>
  </si>
  <si>
    <t>Practical  Laboratory</t>
  </si>
  <si>
    <t>Analytic &amp; Victor Geometry</t>
  </si>
  <si>
    <t>Linear Algebra I</t>
  </si>
  <si>
    <t>Fundamentals of Chemistry</t>
  </si>
  <si>
    <t>General Chemistry Laboratory</t>
  </si>
  <si>
    <t>Introduction to Statistics</t>
  </si>
  <si>
    <t>3 Credits</t>
  </si>
  <si>
    <t>8 Credits</t>
  </si>
  <si>
    <t xml:space="preserve">2 Credits </t>
  </si>
  <si>
    <t>Grade Point Average (GPA)</t>
  </si>
  <si>
    <t>In-course 
Assessment 30%</t>
  </si>
  <si>
    <t>Course 
Final 70%</t>
  </si>
  <si>
    <t>Total marks %</t>
  </si>
  <si>
    <t>Grade</t>
  </si>
  <si>
    <t>Total marks  50</t>
  </si>
  <si>
    <t>In-course 
Assessment 15</t>
  </si>
  <si>
    <t>Total marks 50</t>
  </si>
  <si>
    <t>%</t>
  </si>
  <si>
    <t>In-course 
Assessment 20</t>
  </si>
  <si>
    <t>Course Final 30</t>
  </si>
  <si>
    <t>DR. MUHAMMAD SHAHIDULLAH</t>
  </si>
  <si>
    <t>2015-117-012</t>
  </si>
  <si>
    <t>2015-16</t>
  </si>
  <si>
    <t>MD. NAYEEM SHAHRIAR OSAMA</t>
  </si>
  <si>
    <t>MTM-103</t>
  </si>
  <si>
    <t>KABI SUFIA KAMAL</t>
  </si>
  <si>
    <t>2015-116-941</t>
  </si>
  <si>
    <t>NAZNEEN AFROZ</t>
  </si>
  <si>
    <t xml:space="preserve">1.Full Name Prof. Dr. Khandker Saadat Hossain                   Chairman </t>
  </si>
  <si>
    <t xml:space="preserve">Full Name of </t>
  </si>
  <si>
    <t>1. Dr. Alamgir Kabir........................</t>
  </si>
  <si>
    <t xml:space="preserve">2.Full Name Golam Dastegir Al-Quadri                                Member </t>
  </si>
  <si>
    <t>Tabulators</t>
  </si>
  <si>
    <t>2. Prof. Dr. Khandker Saadat Hossain.........................</t>
  </si>
  <si>
    <t>Results Published on ----------------------2022</t>
  </si>
  <si>
    <t xml:space="preserve">3.Full Name Dr. Alamgir Kabir                                            Member </t>
  </si>
  <si>
    <t xml:space="preserve">Date ………………………….. </t>
  </si>
  <si>
    <t xml:space="preserve">4.Full Name Prof. Dr. AKM Moniul Haque Meaze                 Member </t>
  </si>
  <si>
    <t>Date ---------------------</t>
  </si>
  <si>
    <t>SHAMSUN NAHAR</t>
  </si>
  <si>
    <t>2013-712-563</t>
  </si>
  <si>
    <t>2013-14</t>
  </si>
  <si>
    <t>JANNATUL FERDOUS</t>
  </si>
  <si>
    <t>MTM-102</t>
  </si>
  <si>
    <t>1..........................................................</t>
  </si>
  <si>
    <t>2..........................................................</t>
  </si>
  <si>
    <t>The Grading System</t>
  </si>
  <si>
    <t xml:space="preserve">Basis for Awarding Marks for Class Attendance </t>
  </si>
  <si>
    <t>Marks</t>
  </si>
  <si>
    <t>Letter Grade</t>
  </si>
  <si>
    <t>Attendance</t>
  </si>
  <si>
    <t xml:space="preserve">             Tabulation Sheet for First Year B.S. (Hons) Retake Examination 2018</t>
  </si>
  <si>
    <t>80% or above</t>
  </si>
  <si>
    <t>95% or above</t>
  </si>
  <si>
    <t>Examination held on November, 2019</t>
  </si>
  <si>
    <t xml:space="preserve">75%  to less than 80% </t>
  </si>
  <si>
    <t>90% to less than 95%</t>
  </si>
  <si>
    <t>Subject : Psychology</t>
  </si>
  <si>
    <t>70%  to less than 75%</t>
  </si>
  <si>
    <t>85% to less than 90%</t>
  </si>
  <si>
    <t>65% to less than 70%</t>
  </si>
  <si>
    <t>80% to less than 85%</t>
  </si>
  <si>
    <t>60% to less than 65%</t>
  </si>
  <si>
    <t>75% to less than 80%</t>
  </si>
  <si>
    <t xml:space="preserve"> </t>
  </si>
  <si>
    <t>55% to less than 60%</t>
  </si>
  <si>
    <t>Less than 75%</t>
  </si>
  <si>
    <t>50% to less than 55%</t>
  </si>
  <si>
    <t>45% to less than 50%</t>
  </si>
  <si>
    <t>40% to less than  45%</t>
  </si>
  <si>
    <t>Less than 40%</t>
  </si>
  <si>
    <t>Minimum CGPA required for promotion from 1st year to 2nd year is 2. 00 (D)</t>
  </si>
  <si>
    <t xml:space="preserve">Appearing Course No.
</t>
  </si>
  <si>
    <r>
      <t xml:space="preserve">Appearing Course No.
</t>
    </r>
    <r>
      <rPr>
        <rFont val="Times New Roman"/>
        <b val="false"/>
        <i val="false"/>
        <strike val="false"/>
        <color rgb="FF000000"/>
        <sz val="12"/>
        <u val="none"/>
      </rPr>
      <t xml:space="preserve">(Minor)</t>
    </r>
  </si>
  <si>
    <t>Four -Year Integrated Honours Programme</t>
  </si>
  <si>
    <t>Grade Point Average   (GPA)</t>
  </si>
  <si>
    <t>Exam. Roll</t>
  </si>
  <si>
    <t>Extra-Departmental Courses</t>
  </si>
  <si>
    <t>Viva Voce</t>
  </si>
  <si>
    <t xml:space="preserve">                       Theoretical Courses</t>
  </si>
  <si>
    <t>Theoretical Course</t>
  </si>
  <si>
    <t>Course No.Psy101</t>
  </si>
  <si>
    <t>Course No.Psy102</t>
  </si>
  <si>
    <t>Course No.Psy103</t>
  </si>
  <si>
    <t>Course No.Psy104</t>
  </si>
  <si>
    <t>Course No.Psy105</t>
  </si>
  <si>
    <t>Course No.Psy106</t>
  </si>
  <si>
    <t>Introduction to Psychology</t>
  </si>
  <si>
    <t xml:space="preserve"> Statistics in Psychology I</t>
  </si>
  <si>
    <t>Experimental Psychology</t>
  </si>
  <si>
    <t>Bangladesh Studies</t>
  </si>
  <si>
    <t>Introduction to Sociology</t>
  </si>
  <si>
    <t>Experiments</t>
  </si>
  <si>
    <t>Attendance 5</t>
  </si>
  <si>
    <t>In-course 
Assessment 35</t>
  </si>
  <si>
    <t>Course Final 60</t>
  </si>
  <si>
    <t>Class performance 40</t>
  </si>
  <si>
    <t>BIJOY EKATTOR</t>
  </si>
  <si>
    <t>2014-718-188</t>
  </si>
  <si>
    <t>2014-15</t>
  </si>
  <si>
    <t>M A AL MAMUN</t>
  </si>
  <si>
    <t xml:space="preserve">1.Full Name ................................................................... Chairman  1.  Signature ---------------- </t>
  </si>
  <si>
    <t xml:space="preserve">2.Full Name ..................................................................... Member  2.  Signature ---------------- </t>
  </si>
  <si>
    <t xml:space="preserve">Dated, the ………………………….. </t>
  </si>
  <si>
    <t xml:space="preserve">3.Full Name ..................................................................... Member  3.  Signature ---------------- </t>
  </si>
  <si>
    <t>Results Published on --------------------------2019</t>
  </si>
  <si>
    <t xml:space="preserve">4.Full Name ..................................................................... Member  4.  Signature ---------------- </t>
  </si>
  <si>
    <t>Date -----------------</t>
  </si>
  <si>
    <t>Tabulation Sheet of First Year B S (Hons) Specal Improvement Examination  2018</t>
  </si>
  <si>
    <t>Examination held on : October-2019</t>
  </si>
  <si>
    <t>Subject : Chemistry</t>
  </si>
  <si>
    <t>Total Credits : 32</t>
  </si>
  <si>
    <t xml:space="preserve">   </t>
  </si>
  <si>
    <r>
      <t xml:space="preserve">Appearing Course No.
</t>
    </r>
    <r>
      <rPr>
        <rFont val="Times New Roman"/>
        <b val="false"/>
        <i val="false"/>
        <strike val="false"/>
        <color rgb="FF000000"/>
        <sz val="12"/>
        <u val="none"/>
      </rPr>
      <t xml:space="preserve">(Major)</t>
    </r>
  </si>
  <si>
    <t>Weighted average 
(in percentage)</t>
  </si>
  <si>
    <t>Oral</t>
  </si>
  <si>
    <t>1st  Year</t>
  </si>
  <si>
    <t>Course No CH 101</t>
  </si>
  <si>
    <t>Course No CH 121</t>
  </si>
  <si>
    <t>Course No CH 141</t>
  </si>
  <si>
    <t>Course No CH 161</t>
  </si>
  <si>
    <t>Course No CHL 122</t>
  </si>
  <si>
    <t>Course No CHL 142</t>
  </si>
  <si>
    <t>Course No MTM 102</t>
  </si>
  <si>
    <t>Course No MTM 103</t>
  </si>
  <si>
    <t>Course No MTM 104</t>
  </si>
  <si>
    <t>Course No.PM-111</t>
  </si>
  <si>
    <t>Course No.PM-122</t>
  </si>
  <si>
    <t>Physical Chemistry-I
(100 Marks)</t>
  </si>
  <si>
    <t>Organic Chemistry-I
(100 Marks)</t>
  </si>
  <si>
    <t>Principles of Inorganic Chemistry
(100 Marks)</t>
  </si>
  <si>
    <t>Fundamentals of Analytical Chemistry
(50 Marks)</t>
  </si>
  <si>
    <t>Organic Chemistry 
Laboratory-I
(50 Marks)</t>
  </si>
  <si>
    <t>Qualitative Inorganic Analysis, Synthetic Inorganic Chemistry and Elementary Crystal Chemistry
(100 Marks)</t>
  </si>
  <si>
    <t xml:space="preserve">
(50 Marks)</t>
  </si>
  <si>
    <t>Calculus-I
(100 Marks)</t>
  </si>
  <si>
    <t>Analytic and Vector 
Geometry
(100 Marks)</t>
  </si>
  <si>
    <t>Linear Algebra
(100 Marks)</t>
  </si>
  <si>
    <t>Mechanics &amp; Waves  
(50 Marks)</t>
  </si>
  <si>
    <t>Electricity and  Magnitism
(50 Marks)</t>
  </si>
  <si>
    <t>32 Credits</t>
  </si>
  <si>
    <t>In-course 
Assessment 30</t>
  </si>
  <si>
    <t>Class
Assessment 20</t>
  </si>
  <si>
    <t>Class
Assessment 40</t>
  </si>
  <si>
    <t>Total  
marks %</t>
  </si>
  <si>
    <t>2012-712-618</t>
  </si>
  <si>
    <t>2012-13</t>
  </si>
  <si>
    <t xml:space="preserve">MD.  MOSTAK  HASAN KHAN </t>
  </si>
  <si>
    <t>MTM-103,04</t>
  </si>
  <si>
    <t>2014-116-311</t>
  </si>
  <si>
    <t xml:space="preserve">KAZI  JANNATUL FERDOUS </t>
  </si>
  <si>
    <t>MTM-104</t>
  </si>
  <si>
    <t>AMAR EKUSHEY</t>
  </si>
  <si>
    <t>2014-116-285</t>
  </si>
  <si>
    <t>,,</t>
  </si>
  <si>
    <t xml:space="preserve">SAZEDUL  ISLAM </t>
  </si>
  <si>
    <t>CH-141</t>
  </si>
  <si>
    <t>Results Published on ----------------------2019</t>
  </si>
  <si>
    <t>Dated, the ---------------------</t>
  </si>
  <si>
    <t>Dated, the -----------------------</t>
  </si>
  <si>
    <t>Tabulation Sheet for First Year B.S. (Hons) Supplementary Examination 2018</t>
  </si>
  <si>
    <t>Examination held on: September, 2019</t>
  </si>
  <si>
    <t>Subject : Mathematics</t>
  </si>
  <si>
    <t>Total Credit</t>
  </si>
  <si>
    <t>Vavi-voce</t>
  </si>
  <si>
    <t>Economics</t>
  </si>
  <si>
    <t>Course No.MTH-101</t>
  </si>
  <si>
    <t>Course No.MTH-102</t>
  </si>
  <si>
    <t>Course No.MTH-103</t>
  </si>
  <si>
    <t>Course No.MTH-104</t>
  </si>
  <si>
    <t>Course No.MTH-105</t>
  </si>
  <si>
    <t>Course No.MTH-106</t>
  </si>
  <si>
    <t>Course No.MTH-150</t>
  </si>
  <si>
    <t>Course No. 
MTH-199</t>
  </si>
  <si>
    <t>Course No.M-101</t>
  </si>
  <si>
    <t>Course No.M-102</t>
  </si>
  <si>
    <t>Course No.H-105</t>
  </si>
  <si>
    <t>31 Credits</t>
  </si>
  <si>
    <t>Fundamentals of Mathematics</t>
  </si>
  <si>
    <t>Differential Calculus-I</t>
  </si>
  <si>
    <t>Analytic Geometry</t>
  </si>
  <si>
    <t>Linear Algebra-I</t>
  </si>
  <si>
    <t>Integral Calculus-I</t>
  </si>
  <si>
    <t>Introduction to Number Theory</t>
  </si>
  <si>
    <t>Math. Lab-I (Mathematica)</t>
  </si>
  <si>
    <t>Introduction to Probality</t>
  </si>
  <si>
    <t>Waves &amp; Mechanics</t>
  </si>
  <si>
    <t>Electricity and  Magnetism</t>
  </si>
  <si>
    <t>Principle of Economics</t>
  </si>
  <si>
    <t>Course Final 70%</t>
  </si>
  <si>
    <t>Total  marks %</t>
  </si>
  <si>
    <t>Marks %</t>
  </si>
  <si>
    <t>DR. MUHAMMAD  SHAHIDULLAH</t>
  </si>
  <si>
    <t>2017-113-825</t>
  </si>
  <si>
    <t>2017-18</t>
  </si>
  <si>
    <r>
      <t xml:space="preserve">11001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</si>
  <si>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MD.  MEHEDUL ISLAM DIPU </t>
  </si>
  <si>
    <t>MTH-103,06,50</t>
  </si>
  <si>
    <t>RUQAYYAH</t>
  </si>
  <si>
    <t>2016-413-625</t>
  </si>
  <si>
    <t>2016-17</t>
  </si>
  <si>
    <r>
      <t xml:space="preserve">11002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</si>
  <si>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UMME  ISRAT JAHAN PROMA </t>
  </si>
  <si>
    <t>101,04-06</t>
  </si>
  <si>
    <t>PM-111,22,STAT-101,02</t>
  </si>
  <si>
    <t>FAZLUL HUQ MUSLIM</t>
  </si>
  <si>
    <t>2016-313-590</t>
  </si>
  <si>
    <r>
      <t xml:space="preserve">11003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</si>
  <si>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N.M. SHOMIRUL  HAYDER  SHOURAV </t>
  </si>
  <si>
    <t>103-06,50</t>
  </si>
  <si>
    <t>STAT-102,PM-111</t>
  </si>
  <si>
    <t>”</t>
  </si>
  <si>
    <t>2016-013-629</t>
  </si>
  <si>
    <r>
      <t xml:space="preserve">11004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</si>
  <si>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MD NAZIM  UDDIN </t>
  </si>
  <si>
    <t>105,50</t>
  </si>
  <si>
    <t>STAT -102</t>
  </si>
  <si>
    <t>2016-613-614</t>
  </si>
  <si>
    <r>
      <t xml:space="preserve">11005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</si>
  <si>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MD. ZABED HOSSAIN </t>
  </si>
  <si>
    <t>103,05,06</t>
  </si>
  <si>
    <t>2017-313-733</t>
  </si>
  <si>
    <r>
      <t xml:space="preserve">11006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</si>
  <si>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MD.  RAKIBUL  HASAN </t>
  </si>
  <si>
    <t>STAT -102,PM-122</t>
  </si>
  <si>
    <t>2016-013-638</t>
  </si>
  <si>
    <r>
      <t xml:space="preserve">11007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</si>
  <si>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MD.  SHARIFUZZAMAN SIUM  </t>
  </si>
  <si>
    <t>102-06,50</t>
  </si>
  <si>
    <t>STAT-102,PM-111,22</t>
  </si>
  <si>
    <t>2016-213-609</t>
  </si>
  <si>
    <r>
      <t xml:space="preserve">11008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</si>
  <si>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MEHEDI HASAN </t>
  </si>
  <si>
    <t>103,05,50</t>
  </si>
  <si>
    <t>PM-122</t>
  </si>
  <si>
    <t>2014-416-093</t>
  </si>
  <si>
    <r>
      <t xml:space="preserve">11009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</si>
  <si>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>MD.  ATIQ-UL ISLAM  SHISHIR</t>
  </si>
  <si>
    <t>2013-112-794</t>
  </si>
  <si>
    <r>
      <t xml:space="preserve">11010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</si>
  <si>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>RAFAT  JAMIL  AUNGKON</t>
  </si>
  <si>
    <t>102,05,50</t>
  </si>
  <si>
    <t>THE JATIR JANAK BANGABANDHU SHEIKH MUJIBUR RAHMAN</t>
  </si>
  <si>
    <t>2015-216-328</t>
  </si>
  <si>
    <r>
      <t xml:space="preserve">11011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</si>
  <si>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FAHAD IBNE  SHAMS </t>
  </si>
  <si>
    <t>103-05</t>
  </si>
  <si>
    <t>STAT -102,PM-111,22</t>
  </si>
  <si>
    <t>JAGANNATH</t>
  </si>
  <si>
    <t>2014-116-159</t>
  </si>
  <si>
    <r>
      <t xml:space="preserve">11012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</si>
  <si>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ADITYA  BARDHAN </t>
  </si>
  <si>
    <t>STAT-102,PM-122</t>
  </si>
  <si>
    <t>2014-816-099</t>
  </si>
  <si>
    <r>
      <t xml:space="preserve">11013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</si>
  <si>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ISRAT  JAHAN SWEETY </t>
  </si>
  <si>
    <t>103-06</t>
  </si>
  <si>
    <t>2016-813-559</t>
  </si>
  <si>
    <r>
      <t xml:space="preserve">11014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</si>
  <si>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ROWJATUN  JANNAT </t>
  </si>
  <si>
    <t>103,005,50</t>
  </si>
  <si>
    <t>PM-111</t>
  </si>
  <si>
    <t>2014-116-131</t>
  </si>
  <si>
    <r>
      <t xml:space="preserve">11015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</si>
  <si>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FARJANA  AKTER RAFA </t>
  </si>
  <si>
    <t>2016-218-389</t>
  </si>
  <si>
    <r>
      <t xml:space="preserve">11016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</si>
  <si>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NUSRAT  JAHAN  LIMA </t>
  </si>
  <si>
    <t>2015-617-099</t>
  </si>
  <si>
    <r>
      <t xml:space="preserve">11017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</si>
  <si>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FAHIMA  TANIR OISHE </t>
  </si>
  <si>
    <t>101-06,50</t>
  </si>
  <si>
    <t>STAT-101,02,PM-111,22</t>
  </si>
  <si>
    <t>2014-216-077</t>
  </si>
  <si>
    <r>
      <t xml:space="preserve">11018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</si>
  <si>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SAMIAJ JAHAN </t>
  </si>
  <si>
    <t>2014-016-141</t>
  </si>
  <si>
    <r>
      <t xml:space="preserve">11019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</si>
  <si>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HAFSA BINTA  HAI BUSHRA </t>
  </si>
  <si>
    <t>101,03-06</t>
  </si>
  <si>
    <t>STAT-101,02,PM-111M22</t>
  </si>
  <si>
    <t>2014-417-957</t>
  </si>
  <si>
    <r>
      <t xml:space="preserve">11020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   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</si>
  <si>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PUJA RANI  DAS </t>
  </si>
  <si>
    <t>103,05,06,50</t>
  </si>
  <si>
    <t>PM-111,22</t>
  </si>
  <si>
    <t>2017-713-111</t>
  </si>
  <si>
    <r>
      <t xml:space="preserve">11001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</si>
  <si>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 xml:space="preserve">LAM-YEA TASKIN </t>
  </si>
  <si>
    <t xml:space="preserve">DR. MUHAMMAD SHAHIDULLAH </t>
  </si>
  <si>
    <t>2013-512-682</t>
  </si>
  <si>
    <r>
      <t xml:space="preserve">11002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11"/>
        <u val="none"/>
      </rPr>
      <t xml:space="preserve"> </t>
    </r>
  </si>
  <si>
    <t>MD. AL-AMIN MASUD</t>
  </si>
  <si>
    <t>103-06, 50</t>
  </si>
  <si>
    <t>STAT-102 PM-111,22</t>
  </si>
  <si>
    <t>Date ------------------------------</t>
  </si>
  <si>
    <t>Tabulation Sheet of First Year B S (Hons) Special Improvement Examination  2018</t>
  </si>
  <si>
    <t>Examination held on : September, 2019</t>
  </si>
  <si>
    <t>2013-412-872</t>
  </si>
  <si>
    <t>SHIPON SAHA</t>
  </si>
  <si>
    <t>CH-121</t>
  </si>
  <si>
    <t>2013-812-887</t>
  </si>
  <si>
    <t>"</t>
  </si>
  <si>
    <t>SAFIA TONMOY</t>
  </si>
  <si>
    <t>Examination held on : July, 2018</t>
  </si>
  <si>
    <t>FAZLUL HAQ  MUSLIM</t>
  </si>
  <si>
    <t>2012-814-912</t>
  </si>
  <si>
    <t>MD. RAZZAQUE HOSSAIN</t>
  </si>
  <si>
    <t>2012-414-916</t>
  </si>
  <si>
    <t>MD. TANZIMUL KABIR</t>
  </si>
  <si>
    <t>103,05</t>
  </si>
  <si>
    <t>2012-114-937</t>
  </si>
  <si>
    <t>TARIKUL ISLAM</t>
  </si>
  <si>
    <t>104,05</t>
  </si>
  <si>
    <t>2015-716-873</t>
  </si>
  <si>
    <t>MD. SHARIFUL ISLAM</t>
  </si>
  <si>
    <t>2012-714-913</t>
  </si>
  <si>
    <t>RIFAT-AL-MASUD</t>
  </si>
  <si>
    <t>MTM-105</t>
  </si>
  <si>
    <t>2014-516-560</t>
  </si>
  <si>
    <t>MOST AFIZUR RAHAMAN SIKDER</t>
  </si>
  <si>
    <t xml:space="preserve">1.      Signature ---------------- </t>
  </si>
  <si>
    <t xml:space="preserve">2.      Signature ---------------- </t>
  </si>
  <si>
    <t xml:space="preserve">3.      Signature ---------------- </t>
  </si>
  <si>
    <t xml:space="preserve">4.      Signature ---------------- </t>
  </si>
  <si>
    <t>INSTRUCTIONS:</t>
  </si>
  <si>
    <t>Numerical Grade</t>
  </si>
  <si>
    <t>80 and above</t>
  </si>
  <si>
    <t>Tabulation Sheet of  First Year B.S. (Hons) Special Improvement Examination 2018</t>
  </si>
  <si>
    <t>75 to less than 80</t>
  </si>
  <si>
    <t>70 to less than 75</t>
  </si>
  <si>
    <t>Examination held on April, 2019</t>
  </si>
  <si>
    <t>65 to less than 70</t>
  </si>
  <si>
    <t>60 to less than 65</t>
  </si>
  <si>
    <t>Subject : Soil,Water and Environment</t>
  </si>
  <si>
    <t>55 to less than 60</t>
  </si>
  <si>
    <t>50 to less than 55</t>
  </si>
  <si>
    <t>45 to less than 50</t>
  </si>
  <si>
    <t>40 to less than 45</t>
  </si>
  <si>
    <t>……..</t>
  </si>
  <si>
    <t>Minimum GPA required for promotion ………………….2.00</t>
  </si>
  <si>
    <t xml:space="preserve"> Appearing Course No.
(Minor)</t>
  </si>
  <si>
    <t>Integrated  Honours Courses</t>
  </si>
  <si>
    <t>Total Marks (650)</t>
  </si>
  <si>
    <t>Departmental  Courses</t>
  </si>
  <si>
    <t>Geology</t>
  </si>
  <si>
    <t>Botany</t>
  </si>
  <si>
    <t>Course No.SWE-101</t>
  </si>
  <si>
    <t>Course No.SWE-102</t>
  </si>
  <si>
    <t>Course No.SWE-103</t>
  </si>
  <si>
    <t>Course No.SWE-104</t>
  </si>
  <si>
    <t>Course No.SWE-105</t>
  </si>
  <si>
    <t>Course No.SWE-106</t>
  </si>
  <si>
    <t>Course No.CM-100F</t>
  </si>
  <si>
    <t>Course No.GLT-101</t>
  </si>
  <si>
    <t>Course No.GLP-102</t>
  </si>
  <si>
    <t>Course No.Bot-001</t>
  </si>
  <si>
    <t>Introductory Soil-I</t>
  </si>
  <si>
    <t>Introductory Soil-II</t>
  </si>
  <si>
    <t>Introductory  Environmental Science</t>
  </si>
  <si>
    <t>Hydrology</t>
  </si>
  <si>
    <t>Lab. Works</t>
  </si>
  <si>
    <t xml:space="preserve">Geology </t>
  </si>
  <si>
    <t>Petrology and Mineralogy Lab.</t>
  </si>
  <si>
    <t>Diversities in Plant Kingdom and Plant Physiology</t>
  </si>
  <si>
    <t>Total  Marks 50</t>
  </si>
  <si>
    <t>In-course 
Assessment 40</t>
  </si>
  <si>
    <t>Total  Marks 100</t>
  </si>
  <si>
    <t>In-course
Assessment 20</t>
  </si>
  <si>
    <t>Practical 20</t>
  </si>
  <si>
    <t>Bangladesh Kuwait Maitree</t>
  </si>
  <si>
    <t>2011-712-448</t>
  </si>
  <si>
    <t>2011-12</t>
  </si>
  <si>
    <t>Raka Islam</t>
  </si>
  <si>
    <t>SWE-101-106</t>
  </si>
  <si>
    <t>CM-100</t>
  </si>
  <si>
    <t xml:space="preserve">        Pro-Vice Chancellor</t>
  </si>
  <si>
    <t>Dated ---------------------</t>
  </si>
  <si>
    <t>Dated -----------------------------</t>
  </si>
  <si>
    <t>Tabulation Sheet of  First Year B.S. (Hons) Examination 2018</t>
  </si>
  <si>
    <t>Examination held on October, 2018</t>
  </si>
  <si>
    <t>2017-214-157</t>
  </si>
  <si>
    <t xml:space="preserve">MD. RAKIBUL HAIDER </t>
  </si>
  <si>
    <t>CM-100F,GLT-101, BOT-001,GLP-102</t>
  </si>
  <si>
    <t>2017-914-178</t>
  </si>
  <si>
    <t xml:space="preserve">MD. HRIDWANUR RAHMAN </t>
  </si>
  <si>
    <t>2017-314-183</t>
  </si>
  <si>
    <t>ABU NASER MD TAREK</t>
  </si>
  <si>
    <t>2017-414-191</t>
  </si>
  <si>
    <t xml:space="preserve">MD. ARIFUR RAHMAN </t>
  </si>
  <si>
    <t>2017-714-198</t>
  </si>
  <si>
    <t xml:space="preserve">JOYANTO KUMAR BANIK </t>
  </si>
  <si>
    <t>2017-614-199</t>
  </si>
  <si>
    <t>DIPA SAHA</t>
  </si>
  <si>
    <t xml:space="preserve">MD. AKIB AHSAN </t>
  </si>
  <si>
    <t>2017-214-210</t>
  </si>
  <si>
    <t xml:space="preserve">MD. SHAHIDUL ISLAM </t>
  </si>
  <si>
    <t>2017-014-212</t>
  </si>
  <si>
    <t>2017-814-223</t>
  </si>
  <si>
    <t>2017-314-228</t>
  </si>
  <si>
    <t>2017-914-231</t>
  </si>
  <si>
    <t>2017-214-238</t>
  </si>
  <si>
    <t>2017-219-297</t>
  </si>
  <si>
    <t>2017-514-253</t>
  </si>
  <si>
    <t>2017-014-258</t>
  </si>
  <si>
    <t>ABDULLAH AL ZOBAYER</t>
  </si>
  <si>
    <t>2017-914-259</t>
  </si>
  <si>
    <t>MD. RAIHAN</t>
  </si>
  <si>
    <t>2017-314-264</t>
  </si>
  <si>
    <t>MD. GOLAM MOSTAFA</t>
  </si>
  <si>
    <t>2017-014-267</t>
  </si>
  <si>
    <t>MD. MASUD RAHAMAN</t>
  </si>
  <si>
    <t>2017-114-275</t>
  </si>
  <si>
    <t>KHADEMUL ISLAM MUHIN</t>
  </si>
  <si>
    <t>FZALUL HUQ MUSLIM</t>
  </si>
  <si>
    <t>2016-218-686</t>
  </si>
  <si>
    <t>MD MUHTASIM BILLAH</t>
  </si>
  <si>
    <t>2016-718-690</t>
  </si>
  <si>
    <t>MD. KAMRUL HASAN</t>
  </si>
  <si>
    <t>2016-113-862</t>
  </si>
  <si>
    <t>MD. SABBIR MAHMUD</t>
  </si>
  <si>
    <t>2016-013-908</t>
  </si>
  <si>
    <t>MD IMRAN HOSEN</t>
  </si>
  <si>
    <t>2016-113-871</t>
  </si>
  <si>
    <t>MD. NAHIDUR RAHMAN TANVIR</t>
  </si>
  <si>
    <t>2017-414-182</t>
  </si>
  <si>
    <t>MD. KHYRUL BASHAR</t>
  </si>
  <si>
    <t>2017-014-186</t>
  </si>
  <si>
    <t>TANVIR HASAN</t>
  </si>
  <si>
    <t>2017-214-201</t>
  </si>
  <si>
    <t>FAHIMUL ISLAM</t>
  </si>
  <si>
    <t>2017-114-220</t>
  </si>
  <si>
    <t>MUSTAKIM BILLAH</t>
  </si>
  <si>
    <t>2017-714-224</t>
  </si>
  <si>
    <t>HASANUZZAMAN</t>
  </si>
  <si>
    <t>2017-014-230</t>
  </si>
  <si>
    <t>MD. ABU SAYED</t>
  </si>
  <si>
    <t>2017-614-243</t>
  </si>
  <si>
    <t>SAZZAD HOSSIN SAGOR</t>
  </si>
  <si>
    <t>2017-113-357</t>
  </si>
  <si>
    <t>AHASAN HABIB</t>
  </si>
  <si>
    <t>2017-514-262</t>
  </si>
  <si>
    <t>MD. SADMAN HOSSAIN</t>
  </si>
  <si>
    <t>2017-614-270</t>
  </si>
  <si>
    <t>MD. MOHAIMINUL HOQUE</t>
  </si>
  <si>
    <t>2017-914-277</t>
  </si>
  <si>
    <t>MD. MEHEDI HASSAN</t>
  </si>
  <si>
    <t>2017-319-250</t>
  </si>
  <si>
    <t>KHONDOKER SADMAN SAKIF</t>
  </si>
  <si>
    <t>2016-613-894</t>
  </si>
  <si>
    <t>MD. MAZHARUL ISLAM</t>
  </si>
  <si>
    <t>2016-410-896</t>
  </si>
  <si>
    <t>MD. SAKIB HASAN</t>
  </si>
  <si>
    <t>2015-718-718</t>
  </si>
  <si>
    <t>FAZLUL KARIM</t>
  </si>
  <si>
    <t>2016-318-685</t>
  </si>
  <si>
    <t>MD. HRIDOY ISLAM</t>
  </si>
  <si>
    <t>2014-217-959</t>
  </si>
  <si>
    <t>SAYED WALIULLAH</t>
  </si>
  <si>
    <t>2014-116-799</t>
  </si>
  <si>
    <t>MD. FIROZ AHMED</t>
  </si>
  <si>
    <t>2017-214-175</t>
  </si>
  <si>
    <t>ANWAR HOSEN ROYHAN</t>
  </si>
  <si>
    <t>2017-014-177</t>
  </si>
  <si>
    <t>SAHAREA NAFIZ TUSHAR</t>
  </si>
  <si>
    <t>2017-014-195</t>
  </si>
  <si>
    <t>ALAMIN BISWAS</t>
  </si>
  <si>
    <t>2017-614-207</t>
  </si>
  <si>
    <t>SOUROV</t>
  </si>
  <si>
    <t>2017-114-211</t>
  </si>
  <si>
    <t>MD. ASHRAFUL ISLAM</t>
  </si>
  <si>
    <t>2017-914-222</t>
  </si>
  <si>
    <t>MD. ABDULLAH AUNNUR</t>
  </si>
  <si>
    <t>2017-714-233</t>
  </si>
  <si>
    <t>MD. ABU SUFIAN</t>
  </si>
  <si>
    <t>2017-414-245</t>
  </si>
  <si>
    <t>MD. REJUAN AHMMED</t>
  </si>
  <si>
    <t>2017-114-248</t>
  </si>
  <si>
    <t>MD. IMAMUL HUQUE</t>
  </si>
  <si>
    <t>2017-414-254</t>
  </si>
  <si>
    <t>MEHEDI HASAN TAMIM</t>
  </si>
  <si>
    <t>2015-818-744</t>
  </si>
  <si>
    <t>TANVIR HOSSAIN TONMOY</t>
  </si>
  <si>
    <t>2016-813-928</t>
  </si>
  <si>
    <t>MD. AKIB AHASAN</t>
  </si>
  <si>
    <t>2013-213-053</t>
  </si>
  <si>
    <t>MD. SHAHIDUL ISLAM</t>
  </si>
  <si>
    <t>2017-114-194</t>
  </si>
  <si>
    <t>BHOBOTOSH CHANDRA ROY</t>
  </si>
  <si>
    <t>2017-814-197</t>
  </si>
  <si>
    <t>GOPAL CHANDRO PAUL</t>
  </si>
  <si>
    <t>2017-514-235</t>
  </si>
  <si>
    <t>ARKA SAHA</t>
  </si>
  <si>
    <t>2017-214-265</t>
  </si>
  <si>
    <t>CHOITONNO CHANDRA RAY</t>
  </si>
  <si>
    <t>2017-914-268</t>
  </si>
  <si>
    <t>SUMIT DAS</t>
  </si>
  <si>
    <t>2017-714-279</t>
  </si>
  <si>
    <t>JESAN ARKO MARANDI</t>
  </si>
  <si>
    <t>2016-513-912</t>
  </si>
  <si>
    <t>ANIK KUMAR DAS</t>
  </si>
  <si>
    <t>2016-413-904</t>
  </si>
  <si>
    <t>BALARAM PAUL</t>
  </si>
  <si>
    <t>2016-113-844</t>
  </si>
  <si>
    <t>DIBYA CHAKRABORTY</t>
  </si>
  <si>
    <t>2017-314-156</t>
  </si>
  <si>
    <t>SUMAIYA JANNAT SUPTY</t>
  </si>
  <si>
    <t>2017-114-158</t>
  </si>
  <si>
    <t>ZARIN TASNIM RAISA</t>
  </si>
  <si>
    <t>2017-614-162</t>
  </si>
  <si>
    <t>ATIA IBNAT BUSHRA</t>
  </si>
  <si>
    <t>2017-114-167</t>
  </si>
  <si>
    <t>SADIA HASAN</t>
  </si>
  <si>
    <t>2017-614-180</t>
  </si>
  <si>
    <t>JANNAT AKTER JAMY</t>
  </si>
  <si>
    <t>2017-514-181</t>
  </si>
  <si>
    <t>SHAHIDA AKTER SHAUN</t>
  </si>
  <si>
    <t>2017-814-205</t>
  </si>
  <si>
    <t>SANZIDA RAHAMAN</t>
  </si>
  <si>
    <t>2017-714-215</t>
  </si>
  <si>
    <t>DIL SHARARA JANNAT ROZA</t>
  </si>
  <si>
    <t>2017-314-219</t>
  </si>
  <si>
    <t>FATIHA NUR FARIHA</t>
  </si>
  <si>
    <t>2017-414-227</t>
  </si>
  <si>
    <t>2017-214-229</t>
  </si>
  <si>
    <t>SAMIA NAZ OISHEE</t>
  </si>
  <si>
    <t>2017-614-234</t>
  </si>
  <si>
    <t>ZANNATUN NAYEM</t>
  </si>
  <si>
    <t>2017-714-242</t>
  </si>
  <si>
    <t>TASNEEM HAIDER KHAN</t>
  </si>
  <si>
    <t>2017-414-252</t>
  </si>
  <si>
    <t>RABEYA SULTANA</t>
  </si>
  <si>
    <t>2017-214-256</t>
  </si>
  <si>
    <t>FARJANA BISWAS</t>
  </si>
  <si>
    <t>2017-414-263</t>
  </si>
  <si>
    <t>SHAMOLY AKTER</t>
  </si>
  <si>
    <t>2017-314-273</t>
  </si>
  <si>
    <t>TASNIM JAHAN SHARMY</t>
  </si>
  <si>
    <t>2016-613-812</t>
  </si>
  <si>
    <t>MARZIA RAHMAN</t>
  </si>
  <si>
    <t>2016-613-858</t>
  </si>
  <si>
    <t>SUMAYA SULTANA</t>
  </si>
  <si>
    <t>2016-713-875</t>
  </si>
  <si>
    <t>MUST. RIMU KHATUN</t>
  </si>
  <si>
    <t>2017-514-172</t>
  </si>
  <si>
    <t>NUSRAT JAHAN TAHSIN</t>
  </si>
  <si>
    <t>2017-814-179</t>
  </si>
  <si>
    <t>SADIA AFROSE ESHA</t>
  </si>
  <si>
    <t>2017-514-190</t>
  </si>
  <si>
    <t>MURSAHA KAWSAIEN SAMIN</t>
  </si>
  <si>
    <t>2017-114-202</t>
  </si>
  <si>
    <t>UMAMA RASHID LAMIYA</t>
  </si>
  <si>
    <t>2017-714-206</t>
  </si>
  <si>
    <t>TASNUVA ISLAM SHAONEE</t>
  </si>
  <si>
    <t>2017-914-213</t>
  </si>
  <si>
    <t>SHAHRIN AKTER</t>
  </si>
  <si>
    <t>2017-614-216</t>
  </si>
  <si>
    <t>RIFATH ARA ZANNAT EMU</t>
  </si>
  <si>
    <t>2017-414-218</t>
  </si>
  <si>
    <t>LAMIA KHAN</t>
  </si>
  <si>
    <t>2017-614-225</t>
  </si>
  <si>
    <t>SADMEEN SADAT JAHAN</t>
  </si>
  <si>
    <t>2017-314-237</t>
  </si>
  <si>
    <t>JOYA ROY</t>
  </si>
  <si>
    <t>2017-914-240</t>
  </si>
  <si>
    <t>PALLOBI SIKDER</t>
  </si>
  <si>
    <t>2017-314-246</t>
  </si>
  <si>
    <t>SHANGIDA SHARMIN SAJANI</t>
  </si>
  <si>
    <t>NUSRAT JAHAN SHIFA</t>
  </si>
  <si>
    <t>2017-814-269</t>
  </si>
  <si>
    <t>UMME SARA</t>
  </si>
  <si>
    <t>2017-814-278</t>
  </si>
  <si>
    <t>SAMIHA TASNIM</t>
  </si>
  <si>
    <t>2016-713-884</t>
  </si>
  <si>
    <t>NAIMA AFIYA R RINTY</t>
  </si>
  <si>
    <t>2016-913-873</t>
  </si>
  <si>
    <t>MOST. FARHANA</t>
  </si>
  <si>
    <t>2016-313-860</t>
  </si>
  <si>
    <t>JANNAT CHOWDHURY</t>
  </si>
  <si>
    <t>2017-714-161</t>
  </si>
  <si>
    <t>MOST. SABIHA MOYAZZEMA</t>
  </si>
  <si>
    <t>2017-314-165</t>
  </si>
  <si>
    <t>RAYIANA YUSUF</t>
  </si>
  <si>
    <t>2017-214-166</t>
  </si>
  <si>
    <t>DEBJANI GOSWAMI</t>
  </si>
  <si>
    <t>2017-614-171</t>
  </si>
  <si>
    <t>TANHA NOUSHIN RUKU</t>
  </si>
  <si>
    <t>2017-414-173</t>
  </si>
  <si>
    <t>ASIFA TASNEEM NIRBA</t>
  </si>
  <si>
    <t>2017-214-184</t>
  </si>
  <si>
    <t>NILUFA YEASMIN SETU</t>
  </si>
  <si>
    <t>2017-314-192</t>
  </si>
  <si>
    <t>SANCHITA DAS</t>
  </si>
  <si>
    <t>2017-914-196</t>
  </si>
  <si>
    <t>ARPITA HOSSAIN MOKTA</t>
  </si>
  <si>
    <t>2017-514-208</t>
  </si>
  <si>
    <t>ALVEENA JENIFAR</t>
  </si>
  <si>
    <t>2017-514-217</t>
  </si>
  <si>
    <t>FATEMA TUJJUHURA MIM</t>
  </si>
  <si>
    <t>2017-514-226</t>
  </si>
  <si>
    <t>MAYSHA FAHMIDA</t>
  </si>
  <si>
    <t>2017-814-232</t>
  </si>
  <si>
    <t>SHAMMY ISLAM</t>
  </si>
  <si>
    <t>2017-814-241</t>
  </si>
  <si>
    <t>SYED RAISA FARIHA HAQUE</t>
  </si>
  <si>
    <t>2017-014-249</t>
  </si>
  <si>
    <t>KARIBA HASAN</t>
  </si>
  <si>
    <t>2017-714-251</t>
  </si>
  <si>
    <t>RUPA KHATUN</t>
  </si>
  <si>
    <t>2017-314-255</t>
  </si>
  <si>
    <t>FORHADI ANWER</t>
  </si>
  <si>
    <t>2017-514-271</t>
  </si>
  <si>
    <t>MAHMUDA ISLAM SUMONA</t>
  </si>
  <si>
    <t>2017-414-272</t>
  </si>
  <si>
    <t>FARHANA ISLAM SHAMIHA</t>
  </si>
  <si>
    <t>2017-119-252</t>
  </si>
  <si>
    <t>MIST. RAMY NAZMIN</t>
  </si>
  <si>
    <t>2016-513-886</t>
  </si>
  <si>
    <t>TITHI ELMATUN SUCITA MIM</t>
  </si>
  <si>
    <t>2016-513-840</t>
  </si>
  <si>
    <t>ZANNATUL FERDOUS</t>
  </si>
  <si>
    <t>2016-413-832</t>
  </si>
  <si>
    <t>FATEMA AKTER SATHI</t>
  </si>
  <si>
    <t>SHREOSHI SAHA</t>
  </si>
  <si>
    <t>2016-813-865</t>
  </si>
  <si>
    <t>ISRAT JAHAN MIM</t>
  </si>
  <si>
    <t>2017-914-169</t>
  </si>
  <si>
    <t>AFIFAH MAQSURAH</t>
  </si>
  <si>
    <t>2017-714-189</t>
  </si>
  <si>
    <t>ABU EUSUF ADNAN</t>
  </si>
  <si>
    <t>2016-918-689</t>
  </si>
  <si>
    <t>MAHMUDUL HASAN CHOWDHURY</t>
  </si>
  <si>
    <t>2014-716-912</t>
  </si>
  <si>
    <t>MD. TARIQUL ISLAM</t>
  </si>
  <si>
    <t>Results Published on ----------------------2018</t>
  </si>
  <si>
    <t>Tabulation Sheet for First Year 1st Semester B.Sc (Hons) Examination 2018</t>
  </si>
  <si>
    <t>Examination held on: May, 2018</t>
  </si>
  <si>
    <t>Total Marks of 1st Semster</t>
  </si>
  <si>
    <t xml:space="preserve">1st Semster Grade Point Average (SGPA) </t>
  </si>
  <si>
    <t>Course No.ACCE 1101</t>
  </si>
  <si>
    <t>Course No. ACCE 1102</t>
  </si>
  <si>
    <t>Course No. ACCE 1103</t>
  </si>
  <si>
    <t>Course No. ACCE 1104</t>
  </si>
  <si>
    <t>Course No. ACCE 1105</t>
  </si>
  <si>
    <t>Course No. MAT 1101</t>
  </si>
  <si>
    <t>Course No. PHY 1101</t>
  </si>
  <si>
    <t xml:space="preserve">Course No. PHY 1102 </t>
  </si>
  <si>
    <t>Qualitative Inorganic Analysis</t>
  </si>
  <si>
    <t>Gravimetric Analysis</t>
  </si>
  <si>
    <t>Differential and Integral Calculus</t>
  </si>
  <si>
    <t>Properties of Matter, Optics and Modern Physics</t>
  </si>
  <si>
    <t>Physics Lab</t>
  </si>
  <si>
    <t>3.0 Credits</t>
  </si>
  <si>
    <t>3.0  Credits</t>
  </si>
  <si>
    <t>1.5 Credits</t>
  </si>
  <si>
    <t xml:space="preserve">Incourse 40 </t>
  </si>
  <si>
    <t xml:space="preserve">Total  marks 100 </t>
  </si>
  <si>
    <t>Incourse 40</t>
  </si>
  <si>
    <t>2017-714-909</t>
  </si>
  <si>
    <t>MD. MUSTAFA</t>
  </si>
  <si>
    <t>ACCE-1101-03, MAT1101,            PHY-1101</t>
  </si>
  <si>
    <t>2017-414-911</t>
  </si>
  <si>
    <t>MAROOF AHMED</t>
  </si>
  <si>
    <t>2017-314-912</t>
  </si>
  <si>
    <t>MD. NAIMUR RAHMAN</t>
  </si>
  <si>
    <t>2017-914-916</t>
  </si>
  <si>
    <t>MOHAMMAD ARIFUL ISLAM</t>
  </si>
  <si>
    <t>2017-814-917</t>
  </si>
  <si>
    <t>MAHFUJUR RAHMAN</t>
  </si>
  <si>
    <t>2017-314-921</t>
  </si>
  <si>
    <t>MD. SAIDUZZAMAN</t>
  </si>
  <si>
    <t>2017-914-925</t>
  </si>
  <si>
    <t>RATUL AHMED KHAN</t>
  </si>
  <si>
    <t>2017-514-929</t>
  </si>
  <si>
    <t>MD. RIYAD AHMED BHUIA</t>
  </si>
  <si>
    <t>2017-214-931</t>
  </si>
  <si>
    <t>MAHFUZ AHAMMED SWADHEN</t>
  </si>
  <si>
    <t>2017-514-938</t>
  </si>
  <si>
    <t>ARIF HOSSAIN</t>
  </si>
  <si>
    <t>2017-414-939</t>
  </si>
  <si>
    <t>MD. FAHIM FAIYAZ</t>
  </si>
  <si>
    <t>2017-014-942</t>
  </si>
  <si>
    <t>SOHEL RANA</t>
  </si>
  <si>
    <t>2017-914-943</t>
  </si>
  <si>
    <t>TAIFUR RAHMAN TONMOY</t>
  </si>
  <si>
    <t>2017-714-945</t>
  </si>
  <si>
    <t>MD. FORHAD HOSSAIN HOSSAIN</t>
  </si>
  <si>
    <t>2017-014-951</t>
  </si>
  <si>
    <t>MD. NAFIZ FOUAD</t>
  </si>
  <si>
    <t>2017-514-956</t>
  </si>
  <si>
    <t>MD. SOWAIB AKTER ARIF</t>
  </si>
  <si>
    <t>2017-014-960</t>
  </si>
  <si>
    <t>MD. ASHIKUJJAMAN RIDOY</t>
  </si>
  <si>
    <t>2017-714-963</t>
  </si>
  <si>
    <t>MD. SHAFIQUR RAHMAN</t>
  </si>
  <si>
    <t>2017-314-703</t>
  </si>
  <si>
    <t>T.M. NAFIZ IMRAN DIPTO</t>
  </si>
  <si>
    <t>2017-214-904</t>
  </si>
  <si>
    <t>MD. SHAKIL RANA</t>
  </si>
  <si>
    <t>..................................</t>
  </si>
  <si>
    <t>Date ----------------</t>
  </si>
  <si>
    <t>Results Published on ----------------------2017</t>
  </si>
  <si>
    <t>2017-014-906</t>
  </si>
  <si>
    <t>SHADMAN SHAHEEN MOYEEM</t>
  </si>
  <si>
    <t>2017-914-907</t>
  </si>
  <si>
    <t>KHALID SAIFULLAH SAKIB</t>
  </si>
  <si>
    <t>2017-814-908</t>
  </si>
  <si>
    <t>EHSANUL HOQUE</t>
  </si>
  <si>
    <t>2017-514-990</t>
  </si>
  <si>
    <t>MD. AL-AMIN</t>
  </si>
  <si>
    <t>2017-014-915</t>
  </si>
  <si>
    <t>FAHIM ASIF PLABON</t>
  </si>
  <si>
    <t>2017-614-919</t>
  </si>
  <si>
    <t>MD. ABRAHAM LINKON</t>
  </si>
  <si>
    <t>2017-414-920</t>
  </si>
  <si>
    <t>MD. KHAYRUL KABIR OVI</t>
  </si>
  <si>
    <t>2017-014-924</t>
  </si>
  <si>
    <t>MD. MAHMUDUL HASAN SHIFAT</t>
  </si>
  <si>
    <t>2017-014-933</t>
  </si>
  <si>
    <t>RANJU</t>
  </si>
  <si>
    <t>2017-714-936</t>
  </si>
  <si>
    <t>SADMAN SHAHRIAR</t>
  </si>
  <si>
    <t>2017-614-937</t>
  </si>
  <si>
    <t>MD. MUNEM SHAHRIAR</t>
  </si>
  <si>
    <t>2017-114-914</t>
  </si>
  <si>
    <t>MD. NABID-ALL-NIAZ</t>
  </si>
  <si>
    <t>2017-414-948</t>
  </si>
  <si>
    <t>MD. OLIUZZAMAN OLI</t>
  </si>
  <si>
    <t>2017-314-949</t>
  </si>
  <si>
    <t>2017-714-954</t>
  </si>
  <si>
    <t>MD. RAJIBUL ISLAM MITHU</t>
  </si>
  <si>
    <t>2017-714-918</t>
  </si>
  <si>
    <t>MD. HUMAYUN KABIR</t>
  </si>
  <si>
    <t>2017-114-923</t>
  </si>
  <si>
    <t>MD RASEL</t>
  </si>
  <si>
    <t>2017-114-932</t>
  </si>
  <si>
    <t>MD FORIDUL ISLAM</t>
  </si>
  <si>
    <t>2017-214-940</t>
  </si>
  <si>
    <t>KAZI ABU AFRYEM SHANIN</t>
  </si>
  <si>
    <t>2017-514-947</t>
  </si>
  <si>
    <t>MD. NAYEEM</t>
  </si>
  <si>
    <t>2017-214-959</t>
  </si>
  <si>
    <t>2017-417-962</t>
  </si>
  <si>
    <t>MD. NAZIM UDDIN FAHIM</t>
  </si>
  <si>
    <t>2017-219-035</t>
  </si>
  <si>
    <t>ELIAS BHUYA EMON</t>
  </si>
  <si>
    <t>2017-414902</t>
  </si>
  <si>
    <t>PIJUSH DUTTA</t>
  </si>
  <si>
    <t>2017-214-922</t>
  </si>
  <si>
    <t>SAIKAT DAS</t>
  </si>
  <si>
    <t>2017-814-926</t>
  </si>
  <si>
    <t>SOWRAV MONDAL</t>
  </si>
  <si>
    <t>2017-214-913</t>
  </si>
  <si>
    <t>AYESHA KHAIR OISHY</t>
  </si>
  <si>
    <t>2017-914-934</t>
  </si>
  <si>
    <t>SAPTARSHI PAUL</t>
  </si>
  <si>
    <t>2017-114-950</t>
  </si>
  <si>
    <t>ADIBA ZAMAN</t>
  </si>
  <si>
    <t>2017-614-955</t>
  </si>
  <si>
    <t>SUMAIA TANZIM</t>
  </si>
  <si>
    <t>2017-514-901</t>
  </si>
  <si>
    <t>NUSRAT JAHAN</t>
  </si>
  <si>
    <t>2017-714-927</t>
  </si>
  <si>
    <t>NISHAT TAMANNA ADIBA</t>
  </si>
  <si>
    <t>2017-914-952</t>
  </si>
  <si>
    <t>MAHJABIN RAHMAN RIA</t>
  </si>
  <si>
    <t>2017-314-958</t>
  </si>
  <si>
    <t>SADIA MEHJABIN(JIM)</t>
  </si>
  <si>
    <t>2017-314-930</t>
  </si>
  <si>
    <t>LAMISA RAHMAN</t>
  </si>
  <si>
    <t>2016-414-480</t>
  </si>
  <si>
    <t>MD. JAKAREIA ISLAM JUYEL</t>
  </si>
  <si>
    <t>2016-919-101</t>
  </si>
  <si>
    <t>MD. SHAMIM HOSSAIN</t>
  </si>
  <si>
    <t>2016-714-469</t>
  </si>
  <si>
    <t xml:space="preserve">SAHAT AL FERDOUS FAHIM </t>
  </si>
  <si>
    <t>2017-614-928</t>
  </si>
  <si>
    <t>MD. TAWFIQ ANIK</t>
  </si>
  <si>
    <t>2017-814-935</t>
  </si>
  <si>
    <t>NIHAN AMIN</t>
  </si>
  <si>
    <t>2017-814-944</t>
  </si>
  <si>
    <t>MD. ISMAIL HOSSEN EMON</t>
  </si>
  <si>
    <t>2017-914-961</t>
  </si>
  <si>
    <t>TURJO CHAKMA</t>
  </si>
  <si>
    <t>2017-114-905</t>
  </si>
  <si>
    <t>MD. IFTAKHER HASAN</t>
  </si>
  <si>
    <t>?</t>
  </si>
  <si>
    <t>2016-314-454</t>
  </si>
  <si>
    <t>IBN MAHBUB PALLAB</t>
  </si>
  <si>
    <t>2016-194-474</t>
  </si>
  <si>
    <t>MD. FARHAD HOSSAIN</t>
  </si>
  <si>
    <t>2016-914-502</t>
  </si>
  <si>
    <t>MD. FIROZ KABIR</t>
  </si>
  <si>
    <t>2016-514-470</t>
  </si>
  <si>
    <t>MD. JAHED HOSSAIN</t>
  </si>
  <si>
    <t>2014-816-594</t>
  </si>
  <si>
    <t>MD. JAHEDUR RAHMAN SAIKOT</t>
  </si>
  <si>
    <t>2015-616-847</t>
  </si>
  <si>
    <t xml:space="preserve">MD. MOSTAFA SHAKIL </t>
  </si>
  <si>
    <t>2015-416-876</t>
  </si>
  <si>
    <t>A.S.M RIZBHI</t>
  </si>
  <si>
    <t>2017-716-577</t>
  </si>
  <si>
    <t>MYDUL ISLAM TUSHAR BHUIYAN</t>
  </si>
  <si>
    <t>2014-016-592</t>
  </si>
  <si>
    <t>MD. ABUL HASAN MONDOL</t>
  </si>
  <si>
    <t>2016-714-450</t>
  </si>
  <si>
    <t>SAIF OMAIZ</t>
  </si>
  <si>
    <t>2016-419-098</t>
  </si>
  <si>
    <t>MD. JOYNUR ISLAM</t>
  </si>
  <si>
    <t>2015-016-425</t>
  </si>
  <si>
    <t>MD. MONIRUL ISLAM LINGKON</t>
  </si>
  <si>
    <t>2016-</t>
  </si>
  <si>
    <t>S.M. MOSTAKIM</t>
  </si>
  <si>
    <t>2014-716-586</t>
  </si>
  <si>
    <t>SAGOR  AHAMMAD</t>
  </si>
  <si>
    <t>2014-916-557</t>
  </si>
  <si>
    <t>MD. ASHRAFUL ISLAM PAVEL</t>
  </si>
  <si>
    <t>2013-412-502</t>
  </si>
  <si>
    <t>MD. ZOBAYER ARMAN NADIM</t>
  </si>
  <si>
    <t>2015-816-836</t>
  </si>
  <si>
    <t>SUMIYA SHEIKH</t>
  </si>
  <si>
    <t>2016-614-497</t>
  </si>
  <si>
    <t>MD JUBAIDUL ISLAM SHISHIR</t>
  </si>
  <si>
    <t>MTM-1101</t>
  </si>
  <si>
    <t>DR. MUHMMAD SHAHIDULLAH</t>
  </si>
  <si>
    <t>2016-019-100</t>
  </si>
  <si>
    <t>TAZIC ARSALAN KHAN</t>
  </si>
  <si>
    <t>2016-119-118</t>
  </si>
  <si>
    <t>SAVED TOIABUR RAHMAN</t>
  </si>
  <si>
    <t>2014-216-563</t>
  </si>
  <si>
    <t>K.M.MINHAJUL ABEDIN KUASHA</t>
  </si>
  <si>
    <t>2015-314-463</t>
  </si>
  <si>
    <t>SANDIP DAS</t>
  </si>
  <si>
    <t>2014-616-587</t>
  </si>
  <si>
    <t>DEBASHISH SARKER</t>
  </si>
  <si>
    <t xml:space="preserve">KABI SUFIA KAMAL </t>
  </si>
  <si>
    <t>2016-014-466</t>
  </si>
  <si>
    <t>NAFISA TABASSUM</t>
  </si>
  <si>
    <t>Tabulation Sheet of  First Year B.S. (Hons) Special Improvement Examination 2017</t>
  </si>
  <si>
    <t>Examination held on 19 July 2018</t>
  </si>
  <si>
    <t>2010-312-650</t>
  </si>
  <si>
    <t>2010-11</t>
  </si>
  <si>
    <t>MD. MASUM BILLAH</t>
  </si>
  <si>
    <t xml:space="preserve">1.Dr. A.H.M. Zulfiquar Ali …………………........ Chairman </t>
  </si>
  <si>
    <t>1. Dr. A.H.M.Zulfiquar  Ali</t>
  </si>
  <si>
    <t xml:space="preserve">2. Prof. Dr. Sirajul Hoque......................................... Member </t>
  </si>
  <si>
    <t>2. Dr. Sirajul Hoque</t>
  </si>
  <si>
    <t xml:space="preserve">3.Prof. Prof. Dr. Babuna Faiz................................... Member </t>
  </si>
  <si>
    <t>Dated the 10th June 2018</t>
  </si>
  <si>
    <t xml:space="preserve">4. Prof. Dr. Syed Fazle Elahi.................................... Member </t>
  </si>
  <si>
    <t>Examination held on June, 2021</t>
  </si>
  <si>
    <t>2010-312-597</t>
  </si>
  <si>
    <t>MD. RAKIBUL HASSAN Nobel</t>
  </si>
  <si>
    <t>BANGLADESH KUWAIT MAITREE</t>
  </si>
  <si>
    <t>RAKA ISLAM</t>
  </si>
  <si>
    <t>Tabulation Sheet of  First Year B.S. (Hons) Retake Examination 2019</t>
  </si>
  <si>
    <t>Examination held on August, 2019</t>
  </si>
  <si>
    <t>TASHBID RAIHAN TUSAR</t>
  </si>
  <si>
    <t>SWE-103</t>
  </si>
  <si>
    <t>SAZZAD  HOSSIN SAGOR</t>
  </si>
  <si>
    <t xml:space="preserve">MD. MAZHARUL  ISLAM </t>
  </si>
  <si>
    <t>SWE-106</t>
  </si>
  <si>
    <t xml:space="preserve">MD.  IMAMUL  HUQUE </t>
  </si>
  <si>
    <t>SWE-102</t>
  </si>
  <si>
    <t xml:space="preserve">BALARAM  RAUL </t>
  </si>
  <si>
    <t xml:space="preserve">FARJANA  BISWAS </t>
  </si>
  <si>
    <t>SWE-102,04,06</t>
  </si>
  <si>
    <t>NILUFA  YEASMIN SETU</t>
  </si>
  <si>
    <t>SWE-104</t>
  </si>
  <si>
    <t xml:space="preserve">MIST. RAMY NAZMIN </t>
  </si>
  <si>
    <t>SWE-103,06</t>
  </si>
  <si>
    <t>MAHMUDUL  HASAN CHOWDHURY</t>
  </si>
  <si>
    <t>GLP-102</t>
  </si>
  <si>
    <t xml:space="preserve">SUMAYA  SULTAMA </t>
  </si>
  <si>
    <t>fazlul HUQ MUSLIM</t>
  </si>
  <si>
    <t xml:space="preserve">MD.  ASIF  UL ALAM </t>
  </si>
  <si>
    <t>`</t>
  </si>
  <si>
    <t>2017-914-204</t>
  </si>
  <si>
    <t>ADNAN  MOHAMMAD SABA</t>
  </si>
  <si>
    <t xml:space="preserve">MD.  SADMAN  HOSSAIN </t>
  </si>
  <si>
    <t>SWE-102,06</t>
  </si>
  <si>
    <t xml:space="preserve">MD.  MOHAIMINUL HOQUE </t>
  </si>
  <si>
    <t xml:space="preserve">MD.  MEHEDI  HASSAN </t>
  </si>
  <si>
    <t xml:space="preserve">KHONDOKER SADNAN SAKIF </t>
  </si>
  <si>
    <t xml:space="preserve">MD.  FIROZ  AHMED </t>
  </si>
  <si>
    <t xml:space="preserve">ALAMIN  BISWAS </t>
  </si>
  <si>
    <t>SAMIA  NAZ OISHEE</t>
  </si>
  <si>
    <t>2017-714-260</t>
  </si>
  <si>
    <t xml:space="preserve">NUSRAT  JAHAN  SHIFA </t>
  </si>
  <si>
    <t xml:space="preserve">FATEMA  AKTER  SATHI </t>
  </si>
  <si>
    <t>SWE-102,04</t>
  </si>
  <si>
    <t xml:space="preserve">KHADEMUL  ISLAM  MUHIN </t>
  </si>
  <si>
    <t xml:space="preserve">JOYA ROY </t>
  </si>
  <si>
    <t xml:space="preserve">FATEMA TUJJUHURA MIM </t>
  </si>
  <si>
    <t xml:space="preserve">SYED  RAISA  FARIHA  HAQUE </t>
  </si>
  <si>
    <t>GLT-101</t>
  </si>
  <si>
    <t>2016-413-896</t>
  </si>
  <si>
    <t xml:space="preserve">MD. SAKIB HASAN </t>
  </si>
  <si>
    <t>FAZLUL  HUQ MUSLIM</t>
  </si>
  <si>
    <t xml:space="preserve">MD. SIDDIQUR RAHMAN </t>
  </si>
  <si>
    <t xml:space="preserve">GOPAL  CHANDRO PAUL </t>
  </si>
  <si>
    <t xml:space="preserve">SHAMMY ISLAM </t>
  </si>
  <si>
    <t>SABBIR RAHMAN</t>
  </si>
  <si>
    <t>MD MOTTAKIM UR RAHMAN</t>
  </si>
  <si>
    <t>MD. ASIF UL ALAM</t>
  </si>
  <si>
    <t>MARUF HUMAUN</t>
  </si>
  <si>
    <t>SABBIR AHAMMED</t>
  </si>
  <si>
    <t>MD. SIDDIQUR RAHMAN</t>
  </si>
  <si>
    <t>ADNAN MOHAMMAD SABA</t>
  </si>
  <si>
    <t>S. M. AMIT HASSAN ANTAR</t>
  </si>
  <si>
    <t>ABDULLAH</t>
  </si>
  <si>
    <t>MD. MEHEDI HASAN</t>
  </si>
  <si>
    <t>MAHFUZUR RAHMAN BHUIYAN</t>
  </si>
  <si>
    <t>SALCHAN ISLAM</t>
  </si>
  <si>
    <t>AHMED IQBAL QUAYYUM</t>
  </si>
  <si>
    <t>MD. NEAMUL HASAN BHUIYAN</t>
  </si>
  <si>
    <t>Tabulation Sheet for First Year B.S. (Hons.) Special Improvement Examination 2016</t>
  </si>
  <si>
    <t>Examination held on : January, 2017</t>
  </si>
  <si>
    <t>Total Credits : 36</t>
  </si>
  <si>
    <r>
      <t xml:space="preserve">Number of Appearing Course No.
</t>
    </r>
    <r>
      <rPr>
        <rFont val="Times New Roman"/>
        <b val="false"/>
        <i val="false"/>
        <strike val="false"/>
        <color rgb="FF000000"/>
        <sz val="12"/>
        <u val="none"/>
      </rPr>
      <t xml:space="preserve">(Major)</t>
    </r>
  </si>
  <si>
    <r>
      <t xml:space="preserve">Number of Appearing Course No.
</t>
    </r>
    <r>
      <rPr>
        <rFont val="Times New Roman"/>
        <b val="false"/>
        <i val="false"/>
        <strike val="false"/>
        <color rgb="FF000000"/>
        <sz val="12"/>
        <u val="none"/>
      </rPr>
      <t xml:space="preserve">(Minor)</t>
    </r>
  </si>
  <si>
    <t>Course No. MTM 105</t>
  </si>
  <si>
    <t>Mechanics, Oscillations and Properties of Matter</t>
  </si>
  <si>
    <t>Physics  Laboratory</t>
  </si>
  <si>
    <t>Calculus I</t>
  </si>
  <si>
    <t>6 Credits</t>
  </si>
  <si>
    <t>shahidullah</t>
  </si>
  <si>
    <t>2012-212-343</t>
  </si>
  <si>
    <t>6001           </t>
  </si>
  <si>
    <t>HUSSAIN HAIDER</t>
  </si>
  <si>
    <t>2011-212-948</t>
  </si>
  <si>
    <t>2-302</t>
  </si>
  <si>
    <t>6002           </t>
  </si>
  <si>
    <t>NASIR UDDIN NIPU</t>
  </si>
  <si>
    <t>2011-312-929</t>
  </si>
  <si>
    <t>6003           </t>
  </si>
  <si>
    <t>SAKIB AHMED</t>
  </si>
  <si>
    <t>2010-412-154</t>
  </si>
  <si>
    <t>1-201</t>
  </si>
  <si>
    <t>6004           </t>
  </si>
  <si>
    <t>MD. TARIQUE HASAN</t>
  </si>
  <si>
    <t>2010-612-242</t>
  </si>
  <si>
    <t>6005           </t>
  </si>
  <si>
    <t>PARTHA PRATIM MALAKER</t>
  </si>
  <si>
    <t>Examination held on September, 2019</t>
  </si>
  <si>
    <t>2012-413-412</t>
  </si>
  <si>
    <t xml:space="preserve">ABU NASER  MD. TAREK </t>
  </si>
  <si>
    <t>2016-513-831</t>
  </si>
  <si>
    <t>2012-213-531</t>
  </si>
  <si>
    <t xml:space="preserve">MD. ARIFUR  RAHMAN </t>
  </si>
  <si>
    <t>Tabulation Sheet for First Year B.S. (Hons.) Special Improvement Examination 2015</t>
  </si>
  <si>
    <t>Examination held on : December , 2016</t>
  </si>
  <si>
    <t xml:space="preserve">Total Credits : </t>
  </si>
  <si>
    <t>Mechanics, Oscillation, Weves  and Properties of Matter</t>
  </si>
  <si>
    <t>Victor Analysis Electricity and Magnetism</t>
  </si>
  <si>
    <t xml:space="preserve">SHAMSUN NAHAR </t>
  </si>
  <si>
    <t>2011-412-919</t>
  </si>
  <si>
    <t>2-301</t>
  </si>
  <si>
    <t>TASNIA HAQUE</t>
  </si>
  <si>
    <t xml:space="preserve">             CMG-100</t>
  </si>
  <si>
    <t xml:space="preserve">AMAR EKUSHEY </t>
  </si>
  <si>
    <t>2012-212-442</t>
  </si>
  <si>
    <t>MD. SHAHINUR RAHMAN</t>
  </si>
  <si>
    <t xml:space="preserve">             CMGL-101</t>
  </si>
  <si>
    <t>Results Published on ----------------------2016</t>
  </si>
  <si>
    <t>Numerical Marks</t>
  </si>
  <si>
    <t>ABESENT</t>
  </si>
  <si>
    <t>Tabulation Sheet of First Year B.S. (Hons) Examination 2018</t>
  </si>
  <si>
    <t>75 to 79</t>
  </si>
  <si>
    <t>70 to 74</t>
  </si>
  <si>
    <t>60 to 64</t>
  </si>
  <si>
    <t>Subject : Zoology</t>
  </si>
  <si>
    <t>55 to 59</t>
  </si>
  <si>
    <t>50 to 54</t>
  </si>
  <si>
    <t>45 to 49</t>
  </si>
  <si>
    <t>40 to 44</t>
  </si>
  <si>
    <t>Minimum GPA required for promotion …….2.00</t>
  </si>
  <si>
    <t>Integrated Honours Courses</t>
  </si>
  <si>
    <t>Total Marks of  1st Year</t>
  </si>
  <si>
    <t>RESULT</t>
  </si>
  <si>
    <t xml:space="preserve">                    Departmental Courses</t>
  </si>
  <si>
    <t xml:space="preserve">                      Theoretical Courses</t>
  </si>
  <si>
    <t>Course No.Bot -1001</t>
  </si>
  <si>
    <t>Course No.BMB -11</t>
  </si>
  <si>
    <t>Course No. Zool-101</t>
  </si>
  <si>
    <t>Course No. Zool-102</t>
  </si>
  <si>
    <t>Course No. Zool-103</t>
  </si>
  <si>
    <t>Course No. Zool-104</t>
  </si>
  <si>
    <t>Course No. Zool-105</t>
  </si>
  <si>
    <t>Course No. Zool-106</t>
  </si>
  <si>
    <t>Course No. Zool-110</t>
  </si>
  <si>
    <t>Course No.  Zool-111</t>
  </si>
  <si>
    <t>Introductory Zoology</t>
  </si>
  <si>
    <t>Animal Diversity I Protozoan Phyla</t>
  </si>
  <si>
    <t>Animal Diversity II  Porifera, Cnidaria and  Ctenophora</t>
  </si>
  <si>
    <t>Animal Diversity III  Platyhelminthes and Nematoda</t>
  </si>
  <si>
    <t>Animal Diversity IV  Mollusca and Annelida</t>
  </si>
  <si>
    <t>Animal Diversity V  Arthropoda and Echinodermata</t>
  </si>
  <si>
    <t>Botany-I</t>
  </si>
  <si>
    <t>Biochemistry and Molecular Biology</t>
  </si>
  <si>
    <t xml:space="preserve">
Grade 
</t>
  </si>
  <si>
    <t xml:space="preserve">In-course 
Assessment and Practical 40 </t>
  </si>
  <si>
    <t xml:space="preserve">In-course 
Assessment Practical 40 </t>
  </si>
  <si>
    <t>2017-014-366</t>
  </si>
  <si>
    <t>ABIR AHMED</t>
  </si>
  <si>
    <t>101-06, 10-11</t>
  </si>
  <si>
    <t>BMB-11 BOT-1001</t>
  </si>
  <si>
    <t>2017-914-367</t>
  </si>
  <si>
    <t>MIAD  AHMED</t>
  </si>
  <si>
    <t>2017-214-373</t>
  </si>
  <si>
    <t>MD. NAZMUL HOSSAIN</t>
  </si>
  <si>
    <t>2017-614-379</t>
  </si>
  <si>
    <t>MD. ROKONUZZAMAN</t>
  </si>
  <si>
    <t>2017-814-386</t>
  </si>
  <si>
    <t>MOHAMMAD BAKHTEAR UDDIN</t>
  </si>
  <si>
    <t>2017-914-394</t>
  </si>
  <si>
    <t>MD. SOHANUR RAHMAN</t>
  </si>
  <si>
    <t>2017-114-400</t>
  </si>
  <si>
    <t xml:space="preserve">MD. UZZAL </t>
  </si>
  <si>
    <t>2017-414-416</t>
  </si>
  <si>
    <t>2017-914-420</t>
  </si>
  <si>
    <t>2017-014-421</t>
  </si>
  <si>
    <t>MD. TOUHIDUL ISLAM</t>
  </si>
  <si>
    <t>2017-114-446</t>
  </si>
  <si>
    <t>MD. ASADULLAH ASAD</t>
  </si>
  <si>
    <t>2017-514-451</t>
  </si>
  <si>
    <t>MD. JAHID HOSSAIN</t>
  </si>
  <si>
    <t>2016-214-022</t>
  </si>
  <si>
    <t>MD. HIMEL BABU</t>
  </si>
  <si>
    <t>2017-314-363</t>
  </si>
  <si>
    <t>M.A.AL MOSABBER RAJVI</t>
  </si>
  <si>
    <t>2017-814-377</t>
  </si>
  <si>
    <t>MD. TANVIR SENA</t>
  </si>
  <si>
    <t>2017-914-381</t>
  </si>
  <si>
    <t>AZIZUL ISLAM BARKAT</t>
  </si>
  <si>
    <t>2017-114-392</t>
  </si>
  <si>
    <t>MD. ANAMUL HASAN</t>
  </si>
  <si>
    <t>2017-514-398</t>
  </si>
  <si>
    <t>RAKIBUL ISLAM</t>
  </si>
  <si>
    <t>2017-914-402</t>
  </si>
  <si>
    <t>MD. RIFAT-BIN-AZAD</t>
  </si>
  <si>
    <t>2017-614-405</t>
  </si>
  <si>
    <t>KAZI MOHAMMAD MONAYEM</t>
  </si>
  <si>
    <t xml:space="preserve">1.Full Name: ………...............……...............…................Chairman </t>
  </si>
  <si>
    <t>1. ………...............……...............…................</t>
  </si>
  <si>
    <t xml:space="preserve">2.Full Name:  ………...............……...............…................Member </t>
  </si>
  <si>
    <t>2. ………...............……...............…................</t>
  </si>
  <si>
    <t xml:space="preserve">3.Full Name: ………...............……...............…................Member </t>
  </si>
  <si>
    <t xml:space="preserve">4.Full Name: ………...............……...............…................ Member </t>
  </si>
  <si>
    <t>Date ----------------------------</t>
  </si>
  <si>
    <t>2017-814-412</t>
  </si>
  <si>
    <t>TANVIR MIA</t>
  </si>
  <si>
    <t>2017-514-415</t>
  </si>
  <si>
    <t>MD. REZWAN PRINCE HRIDOY</t>
  </si>
  <si>
    <t>2017-214-418</t>
  </si>
  <si>
    <t>MD. ABU-SYED</t>
  </si>
  <si>
    <t>2017-314-453</t>
  </si>
  <si>
    <t>HABIBULLAH</t>
  </si>
  <si>
    <t>2016-514-065</t>
  </si>
  <si>
    <t>MD. RABIUL AWAL</t>
  </si>
  <si>
    <t>2016-014-088</t>
  </si>
  <si>
    <t>MD SHAMSUDDUHA</t>
  </si>
  <si>
    <t>2017-614-360</t>
  </si>
  <si>
    <t>S.M. SIAM HASAN</t>
  </si>
  <si>
    <t>2017-814-421</t>
  </si>
  <si>
    <t>MD. NAZMUL HASAN</t>
  </si>
  <si>
    <t>2017-314-426</t>
  </si>
  <si>
    <t>MD. MORTAZA RABBANI</t>
  </si>
  <si>
    <t>2017-617-441</t>
  </si>
  <si>
    <t>MD. FORHAD HOSSEN</t>
  </si>
  <si>
    <t>2017-014-447</t>
  </si>
  <si>
    <t>MD. MAHFUJAR RAHMAN</t>
  </si>
  <si>
    <t>2017-719-201</t>
  </si>
  <si>
    <t>MD. NAIEM HOSSAIN</t>
  </si>
  <si>
    <t>2016-114-069</t>
  </si>
  <si>
    <t>MD. SOHAG MIA</t>
  </si>
  <si>
    <t>2017-914-448</t>
  </si>
  <si>
    <t>ANISH SARDER</t>
  </si>
  <si>
    <t>2017-814-359</t>
  </si>
  <si>
    <t>SETU MALLICK</t>
  </si>
  <si>
    <t>2017-514-361</t>
  </si>
  <si>
    <t>KHANDAKER NAZIFA TASNIM</t>
  </si>
  <si>
    <t>2017-714-361</t>
  </si>
  <si>
    <t>SUSMITA DAS</t>
  </si>
  <si>
    <t>2017-214-382</t>
  </si>
  <si>
    <t>SALAHUN AMIRA</t>
  </si>
  <si>
    <t>2017-014-038</t>
  </si>
  <si>
    <t>SRABONI AFROJ</t>
  </si>
  <si>
    <t>2017-914-385</t>
  </si>
  <si>
    <t>MOST. KANIZ FATEMA BARSHA</t>
  </si>
  <si>
    <t>2017-614-388</t>
  </si>
  <si>
    <t>JANNATUN NAHER</t>
  </si>
  <si>
    <t>2017-314-390</t>
  </si>
  <si>
    <t>UMMAY SUMAYA WAFA</t>
  </si>
  <si>
    <t>2017-814-395</t>
  </si>
  <si>
    <t>JANNATUL FARDOUS</t>
  </si>
  <si>
    <t>2017-614-397</t>
  </si>
  <si>
    <t>SADIA TABASSUM</t>
  </si>
  <si>
    <t>2017-414-399</t>
  </si>
  <si>
    <t>UMME HABIBA KHATUN</t>
  </si>
  <si>
    <t>2017-314-417</t>
  </si>
  <si>
    <t>SHANTA ISLAM TOMA</t>
  </si>
  <si>
    <t>2017-414-425</t>
  </si>
  <si>
    <t>REFATH TASNIN</t>
  </si>
  <si>
    <t>2017-214-427</t>
  </si>
  <si>
    <t>NAZNIN AHMED NAHIN</t>
  </si>
  <si>
    <t>2017-814-430</t>
  </si>
  <si>
    <t>POPY RANI DAS</t>
  </si>
  <si>
    <t>2017-714-431</t>
  </si>
  <si>
    <t>NUSRAT JAHAN SAIMA</t>
  </si>
  <si>
    <t>2017-414-434</t>
  </si>
  <si>
    <t>FAHMIDA AKHTAR</t>
  </si>
  <si>
    <t>2017-214-436</t>
  </si>
  <si>
    <t>FATHEMA AKTHER NIPA</t>
  </si>
  <si>
    <t>2017-014-483</t>
  </si>
  <si>
    <t>FATEMA KHATUN</t>
  </si>
  <si>
    <t>2017-514-442</t>
  </si>
  <si>
    <t>PRIYA RANI DAS</t>
  </si>
  <si>
    <t>2017-414-443</t>
  </si>
  <si>
    <t>TAHMINA NAZNIN</t>
  </si>
  <si>
    <t>2017-814-449</t>
  </si>
  <si>
    <t>MAHBUBA JANNAT JUI</t>
  </si>
  <si>
    <t>2017-614-450</t>
  </si>
  <si>
    <t>ISTAT SAHERA</t>
  </si>
  <si>
    <t>2017-414-452</t>
  </si>
  <si>
    <t>ATIA SAWZIDA  HIRA</t>
  </si>
  <si>
    <t>2017-814-458</t>
  </si>
  <si>
    <t>TANJINA ENAM NAYEMA</t>
  </si>
  <si>
    <t>2016-314-058</t>
  </si>
  <si>
    <t>FARZANA AFRUZ SRITI</t>
  </si>
  <si>
    <t>2017-214-364</t>
  </si>
  <si>
    <t>2017-16</t>
  </si>
  <si>
    <t>MASHRUFA  ISLAM KHAN</t>
  </si>
  <si>
    <t>2017-714-378</t>
  </si>
  <si>
    <t>RIYA  AKTER</t>
  </si>
  <si>
    <t>2017-214-391</t>
  </si>
  <si>
    <t>NISHAT TASNIM</t>
  </si>
  <si>
    <t>2017-714-396</t>
  </si>
  <si>
    <t>SALSABIL RASHID SHOSHI</t>
  </si>
  <si>
    <t>2017-614-423</t>
  </si>
  <si>
    <t>SHARMIN AKHTAR</t>
  </si>
  <si>
    <t>2017-114-428</t>
  </si>
  <si>
    <t>FATEMA TUZ ZOHORA SHORNA</t>
  </si>
  <si>
    <t>2017-314-444</t>
  </si>
  <si>
    <t>ISMAT ZAMAN URBOSHI</t>
  </si>
  <si>
    <t>2017-214-454</t>
  </si>
  <si>
    <t>FATIMA JANNAT</t>
  </si>
  <si>
    <t>2016-414-066</t>
  </si>
  <si>
    <t>AYESHA AKTER SANJIDA</t>
  </si>
  <si>
    <t>2016-814-026</t>
  </si>
  <si>
    <t>MOHSINA ALAM SARNA</t>
  </si>
  <si>
    <t>2017-914-358</t>
  </si>
  <si>
    <t>ANANNA RANI PAIK</t>
  </si>
  <si>
    <t>2017-414-380</t>
  </si>
  <si>
    <t>SUMAIYA AKTER</t>
  </si>
  <si>
    <t>2017-714-404</t>
  </si>
  <si>
    <t>SANJIDA AKTER</t>
  </si>
  <si>
    <t>2017-314-408</t>
  </si>
  <si>
    <t>JANNATA ISLAM SAKI</t>
  </si>
  <si>
    <t>2017-714-413</t>
  </si>
  <si>
    <t>MST. NASRIN AKTER</t>
  </si>
  <si>
    <t>2017-114-419</t>
  </si>
  <si>
    <t>MALIHA ANJUM</t>
  </si>
  <si>
    <t>2017-714-440</t>
  </si>
  <si>
    <t>NAFISA KHANAM</t>
  </si>
  <si>
    <t>2017-114-455</t>
  </si>
  <si>
    <t>FARJANA SULTANA JAMI</t>
  </si>
  <si>
    <t>2017-817-107</t>
  </si>
  <si>
    <t>HASIBA  BINTA NASRIN</t>
  </si>
  <si>
    <t>2016-314-111</t>
  </si>
  <si>
    <t>MUNNI KHANAM</t>
  </si>
  <si>
    <t>2016-314-021</t>
  </si>
  <si>
    <t>MANSURA AKTER MONIKA</t>
  </si>
  <si>
    <t>2016-144-005</t>
  </si>
  <si>
    <t>SADIA SULTANA BARNA</t>
  </si>
  <si>
    <t>2016-614-046</t>
  </si>
  <si>
    <t>SHAMSUN NAHAR ANIKA</t>
  </si>
  <si>
    <t>2016-714-063</t>
  </si>
  <si>
    <t>MST. SAJIA AFRIN</t>
  </si>
  <si>
    <t>2016-514-100</t>
  </si>
  <si>
    <t>RUBAIYAT SHARMIN CHAITY</t>
  </si>
  <si>
    <t>2016-914-106</t>
  </si>
  <si>
    <t>IBNAT NUZHAT E SADAF KHAN</t>
  </si>
  <si>
    <t>2016-614-028</t>
  </si>
  <si>
    <t>TASNOVA TAMANNA SILME</t>
  </si>
  <si>
    <t>2016-614-109</t>
  </si>
  <si>
    <t>MD. AHASUN HABIB</t>
  </si>
  <si>
    <t>2016-214-086</t>
  </si>
  <si>
    <t>ABDUR RAHMAN</t>
  </si>
  <si>
    <t>2014-817-016</t>
  </si>
  <si>
    <t>BITHI AKTER HIMU</t>
  </si>
  <si>
    <t xml:space="preserve">FAZLUL HUQ MUSLIM </t>
  </si>
  <si>
    <t>2016-814-017</t>
  </si>
  <si>
    <t xml:space="preserve">MD. GALIB </t>
  </si>
  <si>
    <t>BMB-11</t>
  </si>
  <si>
    <t>2016-414-101</t>
  </si>
  <si>
    <t>AL ARAF BIN MALEK</t>
  </si>
  <si>
    <t>2015-418-801</t>
  </si>
  <si>
    <t>KAYSAR MAHMUJD NAHID</t>
  </si>
  <si>
    <t>2015-317-588</t>
  </si>
  <si>
    <t>MD. SABBIR HASAN</t>
  </si>
  <si>
    <t>2015-118-804</t>
  </si>
  <si>
    <t>MD. SOWKAT ALI</t>
  </si>
  <si>
    <t>Tabulation Sheet of First Year B.S. (Hons) Retake Examination 2018</t>
  </si>
  <si>
    <t xml:space="preserve">MD. TANVIR  SENA </t>
  </si>
  <si>
    <t xml:space="preserve">ISTAT  SAHERA </t>
  </si>
  <si>
    <t xml:space="preserve">FATEMA TUZ  ZOHORA SHORNA </t>
  </si>
  <si>
    <t xml:space="preserve">ABDUR  RAHMAN </t>
  </si>
  <si>
    <t xml:space="preserve">1.Full Name: ……………………………….……................Chairman </t>
  </si>
  <si>
    <t>1.  ……………………………….……................</t>
  </si>
  <si>
    <t xml:space="preserve">2.Full Name:   ……………………………….……................Member </t>
  </si>
  <si>
    <t>2.  ……………………………….……................</t>
  </si>
  <si>
    <t xml:space="preserve">3.Full Name:  ……………………………….……................Member </t>
  </si>
  <si>
    <t xml:space="preserve">4.Full Name:  ……………………………….……................Member </t>
  </si>
  <si>
    <t xml:space="preserve">M. A. AL MOSABBER RAJVI </t>
  </si>
  <si>
    <t>ZOOL-105</t>
  </si>
  <si>
    <t>Tabulation Sheet of First Year B.S. (Hons) Improvement Examination 2015</t>
  </si>
  <si>
    <t>Examination held on October, 2015</t>
  </si>
  <si>
    <t>Animal Diversity-I Protozoa,Porifera to Mollusca  and Minor Pseudocoelomate Phyla</t>
  </si>
  <si>
    <t>Animal Diversity-II  Annelida, Arthropoda, Echinodermata and Coelomate Minor Phyla</t>
  </si>
  <si>
    <t>Animal Diversity-III  Lower Chordates and Anamniota</t>
  </si>
  <si>
    <t>In-course 
Assessment 60</t>
  </si>
  <si>
    <t>Course Final 40</t>
  </si>
  <si>
    <t>2012-613-221</t>
  </si>
  <si>
    <t xml:space="preserve">MD. ABUL KALAM AZAD </t>
  </si>
  <si>
    <t>BMB 11</t>
  </si>
  <si>
    <t>2013-513-276</t>
  </si>
  <si>
    <t xml:space="preserve">MD. ARAFAT ALI </t>
  </si>
  <si>
    <t>2013-213-297</t>
  </si>
  <si>
    <t xml:space="preserve">MIRZA ASHIK </t>
  </si>
  <si>
    <t>2011-712-321</t>
  </si>
  <si>
    <t xml:space="preserve">MD. RAKIBUL HASAN </t>
  </si>
  <si>
    <t>SHAHIDULLAH</t>
  </si>
  <si>
    <t>2012-913-264</t>
  </si>
  <si>
    <t xml:space="preserve">MD. MAHMUDUL HAIDER EMON </t>
  </si>
  <si>
    <t>2013-713-238</t>
  </si>
  <si>
    <t xml:space="preserve">MD. AL-MUHAIMIN SHOVON </t>
  </si>
  <si>
    <t>2013-613-275</t>
  </si>
  <si>
    <t xml:space="preserve">SAJIB AHMED </t>
  </si>
  <si>
    <t>BOT-001 BMB-11</t>
  </si>
  <si>
    <t>2012-613-285</t>
  </si>
  <si>
    <t xml:space="preserve">LATIFUL KABIR </t>
  </si>
  <si>
    <t>2012-713-257</t>
  </si>
  <si>
    <t xml:space="preserve">RAHIDUL ISLAM </t>
  </si>
  <si>
    <t xml:space="preserve">JAGANNATH </t>
  </si>
  <si>
    <t>2013-213-215</t>
  </si>
  <si>
    <t xml:space="preserve">PRONAB BISWAS </t>
  </si>
  <si>
    <t>2012-113-262</t>
  </si>
  <si>
    <t xml:space="preserve">PRITOM DAS </t>
  </si>
  <si>
    <t>2011-112-336</t>
  </si>
  <si>
    <t xml:space="preserve">ADIT DEWAN </t>
  </si>
  <si>
    <t>2011-313-279</t>
  </si>
  <si>
    <t xml:space="preserve">AKASH SARKER </t>
  </si>
  <si>
    <t>2012-813-193</t>
  </si>
  <si>
    <t xml:space="preserve">SIFAT ZAHAN TAZIN </t>
  </si>
  <si>
    <t>2012-513-196</t>
  </si>
  <si>
    <t xml:space="preserve">KHADIZATUT TAHERA </t>
  </si>
  <si>
    <t>2012-313-215</t>
  </si>
  <si>
    <t xml:space="preserve">NAZMIN AKTER </t>
  </si>
  <si>
    <t>BOT-1001 BMB-11</t>
  </si>
  <si>
    <t>2011-212-293</t>
  </si>
  <si>
    <t>ABDULLLAH AL NAYEEM</t>
  </si>
  <si>
    <t>2012-613-276</t>
  </si>
  <si>
    <t xml:space="preserve">OBAIDULLAH </t>
  </si>
  <si>
    <t xml:space="preserve">1.Full Name: Professor Dr. Sharmin Musa……................Chairman </t>
  </si>
  <si>
    <t>1. Dr. Mohammad Shamimul Alam</t>
  </si>
  <si>
    <t xml:space="preserve">2.Full Name:  Professor Humayun Reza Khan…... ...........Member </t>
  </si>
  <si>
    <t>2. Professor Dr. Sharmin Musa</t>
  </si>
  <si>
    <t xml:space="preserve">3.Full Name: Dr. Mohammad Shamimul Alam...................Member </t>
  </si>
  <si>
    <t xml:space="preserve">4.Full Name: Mrs. Wahida Haque……………………...... Member </t>
  </si>
  <si>
    <t>Tabulation Sheet for First Year B.S. (Hons.) (Minor) Special Examination 2010</t>
  </si>
  <si>
    <t xml:space="preserve">Examination held on : July , 2011 </t>
  </si>
  <si>
    <t>Total Credits :</t>
  </si>
  <si>
    <t xml:space="preserve">Minor Course </t>
  </si>
  <si>
    <t>H-1059</t>
  </si>
  <si>
    <t>2006-07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</si>
  <si>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5001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</si>
  <si>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HARUNUR-RASHID</t>
  </si>
  <si>
    <t>H-1742</t>
  </si>
  <si>
    <t>2004-05</t>
  </si>
  <si>
    <t>2-202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</si>
  <si>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5002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</si>
  <si>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ABDULLAH AL NAHIYAN</t>
  </si>
  <si>
    <t>H-3721</t>
  </si>
  <si>
    <t>2005-06</t>
  </si>
  <si>
    <t>2-206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</si>
  <si>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5003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</si>
  <si>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MATIUR RAHMAN</t>
  </si>
  <si>
    <t>H-3742</t>
  </si>
  <si>
    <t>2-208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</si>
  <si>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5004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</si>
  <si>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MOKLESUR RAHMAN</t>
  </si>
  <si>
    <t>H-1628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</si>
  <si>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5005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</si>
  <si>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HAMIDUR RAHMAN</t>
  </si>
  <si>
    <t>AMAR EKUSHY</t>
  </si>
  <si>
    <t>H-1913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</si>
  <si>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5006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</si>
  <si>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IFTEKHAR ALAM</t>
  </si>
  <si>
    <t>H-2021</t>
  </si>
  <si>
    <t>1-207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</si>
  <si>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5007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</si>
  <si>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AMIT KUMAR ROY</t>
  </si>
  <si>
    <t>H-1302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</si>
  <si>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5008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</si>
  <si>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MST. FARHANA NAJNIN</t>
  </si>
  <si>
    <t>H-4396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</si>
  <si>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5009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</si>
  <si>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TANJIMA AFRIN SAWRAV</t>
  </si>
  <si>
    <t>H-1060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</si>
  <si>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5010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</si>
  <si>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SHAFIQUL ISLAM</t>
  </si>
  <si>
    <t>H-3589</t>
  </si>
  <si>
    <t>2-203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</si>
  <si>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5011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</si>
  <si>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SHORIYAT-ULLAH AKONDA</t>
  </si>
  <si>
    <t>H-1627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</si>
  <si>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5012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</si>
  <si>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MILAN MIAN</t>
  </si>
  <si>
    <t>H-1921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</si>
  <si>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5013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</si>
  <si>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SOHEL RANA</t>
  </si>
  <si>
    <t>H-1230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</si>
  <si>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5014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</si>
  <si>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FAUZIA SAYEED</t>
  </si>
  <si>
    <t>H-4394</t>
  </si>
  <si>
    <t>2-209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</si>
  <si>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5015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</si>
  <si>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MST. MUSARRIDAH ZABEEN</t>
  </si>
  <si>
    <t>H-3714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</si>
  <si>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5016</t>
    </r>
    <r>
      <rPr>
        <rFont val="Times New Roman"/>
        <b val="false"/>
        <i val="false"/>
        <strike val="false"/>
        <color rgb="FF000000"/>
        <sz val="7"/>
        <u val="none"/>
      </rPr>
      <t xml:space="preserve">   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</si>
  <si>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MD. ARIF HOSSAIN</t>
  </si>
  <si>
    <t>H-1062</t>
  </si>
  <si>
    <t>5017 </t>
  </si>
  <si>
    <t>HASAN AL BANNA</t>
  </si>
  <si>
    <t>H-4191</t>
  </si>
  <si>
    <r>
      <t xml:space="preserve">   </t>
    </r>
    <r>
      <rPr>
        <rFont val="Times New Roman"/>
        <b val="false"/>
        <i val="false"/>
        <strike val="false"/>
        <color rgb="FF000000"/>
        <sz val="8"/>
        <u val="none"/>
      </rPr>
      <t xml:space="preserve">5018</t>
    </r>
    <r>
      <rPr>
        <rFont val="Times New Roman"/>
        <b val="false"/>
        <i val="false"/>
        <strike val="false"/>
        <color rgb="FF000000"/>
        <sz val="7"/>
        <u val="none"/>
      </rPr>
      <t xml:space="preserve">  </t>
    </r>
    <r>
      <rPr>
        <rFont val="Times New Roman"/>
        <b val="false"/>
        <i val="false"/>
        <strike val="false"/>
        <color rgb="FF000000"/>
        <sz val="8"/>
        <u val="none"/>
      </rPr>
      <t xml:space="preserve"> </t>
    </r>
  </si>
  <si>
    <t>GOLAM ROSUL MARUF</t>
  </si>
  <si>
    <t xml:space="preserve">1.Full Name ............................................................... Chairman </t>
  </si>
  <si>
    <t>1.      Signature ---------</t>
  </si>
  <si>
    <t xml:space="preserve">2.Full Name .................................................................Member </t>
  </si>
  <si>
    <t>2.      Signature ---------</t>
  </si>
  <si>
    <t>Cotroller of Examinations</t>
  </si>
  <si>
    <t xml:space="preserve">3.Full Name ..................................................................Member </t>
  </si>
  <si>
    <t>3.      Signature ---------</t>
  </si>
  <si>
    <t xml:space="preserve">4.Full Name ..................................................................Member </t>
  </si>
  <si>
    <t>4.      Signature ---------</t>
  </si>
  <si>
    <t>Results Published on ----------------------2011</t>
  </si>
  <si>
    <t>STATISTICS OF THE RESULT</t>
  </si>
  <si>
    <t xml:space="preserve">ABSENT </t>
  </si>
  <si>
    <t xml:space="preserve">PASSED </t>
  </si>
  <si>
    <t xml:space="preserve">PERCRNTAGE </t>
  </si>
  <si>
    <t xml:space="preserve">Male </t>
  </si>
  <si>
    <t xml:space="preserve">Female </t>
  </si>
  <si>
    <t xml:space="preserve">Total </t>
  </si>
  <si>
    <t>Tabulation Sheet for First Year B.S. (Hons) Examination  2018</t>
  </si>
  <si>
    <t>Examination held on  October, 2018</t>
  </si>
  <si>
    <t xml:space="preserve">Subject : Applied Statistics </t>
  </si>
  <si>
    <t xml:space="preserve">Registration </t>
  </si>
  <si>
    <t xml:space="preserve">Class Roll No. </t>
  </si>
  <si>
    <t xml:space="preserve">Exam. Roll No. </t>
  </si>
  <si>
    <t xml:space="preserve">Appearing Course No. </t>
  </si>
  <si>
    <t xml:space="preserve">Integrated Honours Course Nos. and Grades </t>
  </si>
  <si>
    <t>weighted average (in percentage)</t>
  </si>
  <si>
    <t>Exam. Roll No.</t>
  </si>
  <si>
    <t xml:space="preserve">Comments </t>
  </si>
  <si>
    <t xml:space="preserve">Theoretical Courses </t>
  </si>
  <si>
    <t xml:space="preserve">Practical Courses </t>
  </si>
  <si>
    <t xml:space="preserve">Viva </t>
  </si>
  <si>
    <t>Course No. AST 101</t>
  </si>
  <si>
    <t>Course No. AST 102</t>
  </si>
  <si>
    <t>Course No. AST 103</t>
  </si>
  <si>
    <t>Course No. AST 104</t>
  </si>
  <si>
    <t>Course No. AST 105</t>
  </si>
  <si>
    <t>Course No. AST 106</t>
  </si>
  <si>
    <t>Course No. AST 107</t>
  </si>
  <si>
    <t>Course No. AST 130</t>
  </si>
  <si>
    <t>Course No. AST 131</t>
  </si>
  <si>
    <t>Course No. 
AST 140</t>
  </si>
  <si>
    <t>Elements of Applied Statistics</t>
  </si>
  <si>
    <t xml:space="preserve"> Elements of  Probability </t>
  </si>
  <si>
    <t>Programming with C/C++</t>
  </si>
  <si>
    <t>Basic Mathematics</t>
  </si>
  <si>
    <t xml:space="preserve">Calculus </t>
  </si>
  <si>
    <t>Principles of Economics</t>
  </si>
  <si>
    <t xml:space="preserve"> Linear Algebra</t>
  </si>
  <si>
    <t>Statistical Computing I</t>
  </si>
  <si>
    <t>Statistical Computing II</t>
  </si>
  <si>
    <t>Oral I</t>
  </si>
  <si>
    <t xml:space="preserve">4 Credits </t>
  </si>
  <si>
    <t xml:space="preserve">3 Credits </t>
  </si>
  <si>
    <t>2 Credit</t>
  </si>
  <si>
    <t>Full Marks 100</t>
  </si>
  <si>
    <t>Total Marks 100</t>
  </si>
  <si>
    <t xml:space="preserve">Letter Grade </t>
  </si>
  <si>
    <t xml:space="preserve">Grade Point </t>
  </si>
  <si>
    <t>2017-915-078</t>
  </si>
  <si>
    <t>099-009</t>
  </si>
  <si>
    <t>B.M. JAHID HASAN JOY</t>
  </si>
  <si>
    <t>101-07,30-31,40</t>
  </si>
  <si>
    <t>2017-145-082</t>
  </si>
  <si>
    <t>MD. NAZMUS SAKIB</t>
  </si>
  <si>
    <t>2017-015-086</t>
  </si>
  <si>
    <t>033-011</t>
  </si>
  <si>
    <t>SHAFAYET KHAN SHAFEE</t>
  </si>
  <si>
    <t>2017-815-088</t>
  </si>
  <si>
    <t>033-013</t>
  </si>
  <si>
    <t>MD. ZIAUL HAQUE</t>
  </si>
  <si>
    <t>2017-915-096</t>
  </si>
  <si>
    <t>033-021</t>
  </si>
  <si>
    <t>MD. ERAF HOSSAIN</t>
  </si>
  <si>
    <t>2017-116-102</t>
  </si>
  <si>
    <t>033-027</t>
  </si>
  <si>
    <t>ASIFUL HAQUE SUJAN</t>
  </si>
  <si>
    <t>2017-015-103</t>
  </si>
  <si>
    <t>033-028</t>
  </si>
  <si>
    <t>MD. FOYSAL AHMED</t>
  </si>
  <si>
    <t>2017-915-113</t>
  </si>
  <si>
    <t>MOHAMMED ISHTIAQ ISHRAK KHAN</t>
  </si>
  <si>
    <t>2017-715-115</t>
  </si>
  <si>
    <t>SHOHEL MIA</t>
  </si>
  <si>
    <t>2017-315-119</t>
  </si>
  <si>
    <t>033-44</t>
  </si>
  <si>
    <t>MD. MOSIUR RAHAMAN</t>
  </si>
  <si>
    <t>2017-915-122</t>
  </si>
  <si>
    <t>033-047</t>
  </si>
  <si>
    <t>ABUL BASHAR SUDIP</t>
  </si>
  <si>
    <t>2017-615-125</t>
  </si>
  <si>
    <t>033-050</t>
  </si>
  <si>
    <t>BADSHAH ALAMGIR</t>
  </si>
  <si>
    <t>2013-012-164</t>
  </si>
  <si>
    <t>SHARIF MAHMUD</t>
  </si>
  <si>
    <t>2017-615-080</t>
  </si>
  <si>
    <t>033-005</t>
  </si>
  <si>
    <t>MOHAMMAD HRIDOY PATWARY</t>
  </si>
  <si>
    <t>2017-915-087</t>
  </si>
  <si>
    <t>MD. SANOWAR HOSSAIN</t>
  </si>
  <si>
    <t>2017-715-089</t>
  </si>
  <si>
    <t>2017-315-092</t>
  </si>
  <si>
    <t>MD. NAZMUL HASAN AKASH</t>
  </si>
  <si>
    <t>2017-215-093</t>
  </si>
  <si>
    <t>2017-815-097</t>
  </si>
  <si>
    <t>SYED ASNAN ULLAMAN</t>
  </si>
  <si>
    <t>2017-715-098</t>
  </si>
  <si>
    <t>033-023</t>
  </si>
  <si>
    <t>NABIL AHMED UTHSO</t>
  </si>
  <si>
    <t>2017-315-100</t>
  </si>
  <si>
    <t>033-025</t>
  </si>
  <si>
    <t>MD. TANVIR AHMED</t>
  </si>
  <si>
    <t>2017-915-104</t>
  </si>
  <si>
    <t>033-029</t>
  </si>
  <si>
    <t>ABIDUL MALIQUE CHOWDHURY</t>
  </si>
  <si>
    <t>2015-715-106</t>
  </si>
  <si>
    <t>033-031</t>
  </si>
  <si>
    <t>MD. FOYSHAL MAHMUD</t>
  </si>
  <si>
    <t>2017-615-107</t>
  </si>
  <si>
    <t>033-032</t>
  </si>
  <si>
    <t>MD. GOLAM MOSTOFA</t>
  </si>
  <si>
    <t>2017-415-109</t>
  </si>
  <si>
    <t>033-034</t>
  </si>
  <si>
    <t>MD RAKIB HOSSEN</t>
  </si>
  <si>
    <t>2017-215-110</t>
  </si>
  <si>
    <t>033-035</t>
  </si>
  <si>
    <t>BASHIR AHMED</t>
  </si>
  <si>
    <t>2017-015-121</t>
  </si>
  <si>
    <t>033-046</t>
  </si>
  <si>
    <t>MD. TAREQ RAHMAN</t>
  </si>
  <si>
    <t>2017-715-124</t>
  </si>
  <si>
    <t>MD. MOHSINUR RAHMAN</t>
  </si>
  <si>
    <t>2017-119-036</t>
  </si>
  <si>
    <t>033-052</t>
  </si>
  <si>
    <t>MD. NIAMUL ISLAM SIUM</t>
  </si>
  <si>
    <t>2016-314-760</t>
  </si>
  <si>
    <t>033-081</t>
  </si>
  <si>
    <t>MD. HARUN –AR-RASHID</t>
  </si>
  <si>
    <t>2016-714-757</t>
  </si>
  <si>
    <t>033-085</t>
  </si>
  <si>
    <t>MD. HELAL UDDIN</t>
  </si>
  <si>
    <t>dr. muhammad shahidullah</t>
  </si>
  <si>
    <t>2015-617-918</t>
  </si>
  <si>
    <t>MD. ABU TALEB</t>
  </si>
  <si>
    <t>2016-714-784</t>
  </si>
  <si>
    <t>AHSAN HABIB IMON</t>
  </si>
  <si>
    <t>2014-916-449</t>
  </si>
  <si>
    <t>033-097</t>
  </si>
  <si>
    <t>FAHAD AL ARMAN</t>
  </si>
  <si>
    <t>2017-115-076</t>
  </si>
  <si>
    <t>033-001</t>
  </si>
  <si>
    <t>SHEIKH MD. SAYEM</t>
  </si>
  <si>
    <t>2017-815-079</t>
  </si>
  <si>
    <t>033-004</t>
  </si>
  <si>
    <t>MD. HEMAYETUL ISLAM</t>
  </si>
  <si>
    <t>2017-115-094</t>
  </si>
  <si>
    <t>033-019</t>
  </si>
  <si>
    <t>MD. MONOARUL ISLAM</t>
  </si>
  <si>
    <t>2017-815-105</t>
  </si>
  <si>
    <t>033-030</t>
  </si>
  <si>
    <t>RIYADUL ISLAM</t>
  </si>
  <si>
    <t>2017-515-117</t>
  </si>
  <si>
    <t>033-042</t>
  </si>
  <si>
    <t>MD. EMARAT HOSEN</t>
  </si>
  <si>
    <t>2017-815-123</t>
  </si>
  <si>
    <t>S.M. MIRAJ SHAHNUR</t>
  </si>
  <si>
    <t>2016-614-776</t>
  </si>
  <si>
    <t>MAHMODUL HASAN SARKAR</t>
  </si>
  <si>
    <t>2016-914-755</t>
  </si>
  <si>
    <t>MD. RASHEL KHAN</t>
  </si>
  <si>
    <t>2016-414-778</t>
  </si>
  <si>
    <t>MD. SANAUL ISLAM NISHAT</t>
  </si>
  <si>
    <t>2016-318-478</t>
  </si>
  <si>
    <t>SAZID ABDULLAH</t>
  </si>
  <si>
    <t>2014-816-440</t>
  </si>
  <si>
    <t>MD. ABU HOSSAIN</t>
  </si>
  <si>
    <t>2017-015-077</t>
  </si>
  <si>
    <t>033-002</t>
  </si>
  <si>
    <t>POLOCK BISWAS</t>
  </si>
  <si>
    <t>2017-315-083</t>
  </si>
  <si>
    <t>33-008</t>
  </si>
  <si>
    <t>BISHAL SARKER</t>
  </si>
  <si>
    <t>2017-215-084</t>
  </si>
  <si>
    <t>AKASH CHANDRA DEB</t>
  </si>
  <si>
    <t>2017-415-091</t>
  </si>
  <si>
    <t>033-016</t>
  </si>
  <si>
    <t>PROSANJIT SHAHA</t>
  </si>
  <si>
    <t>2017-015-095</t>
  </si>
  <si>
    <t>033-020</t>
  </si>
  <si>
    <t>SOUVIK GHOSAL ARANYA</t>
  </si>
  <si>
    <t>2017-115-111</t>
  </si>
  <si>
    <t>033-36</t>
  </si>
  <si>
    <t>AMOL SAHA</t>
  </si>
  <si>
    <t>2017-015-112</t>
  </si>
  <si>
    <t>DIPU RAY</t>
  </si>
  <si>
    <t>2014-816-431</t>
  </si>
  <si>
    <t>LIYON BALA</t>
  </si>
  <si>
    <t>2017-115-085</t>
  </si>
  <si>
    <t>033-010</t>
  </si>
  <si>
    <t>IBRAHIM MAHNAZ</t>
  </si>
  <si>
    <t>2017-615-099</t>
  </si>
  <si>
    <t>033-024</t>
  </si>
  <si>
    <t>HUMAIRA SULTANA</t>
  </si>
  <si>
    <t>2017-215-101</t>
  </si>
  <si>
    <t>033-026</t>
  </si>
  <si>
    <t>ASMA-UL-HOSNA</t>
  </si>
  <si>
    <t>2017-615-116</t>
  </si>
  <si>
    <t>033-041</t>
  </si>
  <si>
    <t>MOHASINA RAHMAN</t>
  </si>
  <si>
    <t>2017-415-118</t>
  </si>
  <si>
    <t>033-043</t>
  </si>
  <si>
    <t>AYSHWARIA SAHA</t>
  </si>
  <si>
    <t>2016-814-792</t>
  </si>
  <si>
    <t>UTTAM KUMAR RAY</t>
  </si>
  <si>
    <t>101-07,30-31</t>
  </si>
  <si>
    <t>Tabulation Sheet for First Year B.S. (Hons) Improvement Examination  2018</t>
  </si>
  <si>
    <t>Programming with Fortran and C</t>
  </si>
  <si>
    <t>Basic Algebra and Linear Algebra (Part A &amp; B)</t>
  </si>
  <si>
    <t>Differential and Integral 
Calculus (Part A &amp; B)</t>
  </si>
  <si>
    <t>2015-917-942</t>
  </si>
  <si>
    <t>MD. MASUM PARVEL</t>
  </si>
  <si>
    <t>AST-102</t>
  </si>
  <si>
    <t>2014-616-442</t>
  </si>
  <si>
    <t>MD. MINHAZUL ISLAM</t>
  </si>
  <si>
    <t>2014-316-445</t>
  </si>
  <si>
    <t>AST-102,107</t>
  </si>
  <si>
    <t>2014-216-446</t>
  </si>
  <si>
    <t>MIRAZ HOSSIN</t>
  </si>
  <si>
    <t>2016-614-758</t>
  </si>
  <si>
    <t>2015-517-937</t>
  </si>
  <si>
    <t>AST-105</t>
  </si>
  <si>
    <t>2014-416-436</t>
  </si>
  <si>
    <t>MD. MUNWAR HOSSAIN</t>
  </si>
  <si>
    <t>AST-104</t>
  </si>
  <si>
    <t>2016-518-476</t>
  </si>
  <si>
    <t>MD. ASIFUR RAHAMAN</t>
  </si>
  <si>
    <t>2015-617-945</t>
  </si>
  <si>
    <t>MD. FAHAD BIN AMIN</t>
  </si>
  <si>
    <t>2014-616-424</t>
  </si>
  <si>
    <t>NAZMUS SAKIB</t>
  </si>
  <si>
    <t>2016-614-767</t>
  </si>
  <si>
    <t>SWAPNIL ROY</t>
  </si>
  <si>
    <t>AST-101,102</t>
  </si>
  <si>
    <t>2016-214-770</t>
  </si>
  <si>
    <t>SHIHABUN SAKIBA PIYA</t>
  </si>
  <si>
    <t>AST-102,105</t>
  </si>
  <si>
    <t>2016-914-773</t>
  </si>
  <si>
    <t>TABASSUM TAMANNA PROMI</t>
  </si>
  <si>
    <t>2016-714-766</t>
  </si>
  <si>
    <t>TASNIM SULTANA</t>
  </si>
  <si>
    <t>AST-105,07</t>
  </si>
  <si>
    <t xml:space="preserve">        STATISTICS OF THE RESULT </t>
  </si>
  <si>
    <t>Tabulation Sheet for First Year First Semester B.Sc. Engg. Examination 2016</t>
  </si>
  <si>
    <t>Examination held in May, 2016</t>
  </si>
  <si>
    <t xml:space="preserve">Subject : Electrical and Electronic Engineering </t>
  </si>
  <si>
    <t>Minimum countable grade : D (2.00)</t>
  </si>
  <si>
    <t>Average grade for promotion to Second Year : D (2.00)</t>
  </si>
  <si>
    <t>Appearing Course No.</t>
  </si>
  <si>
    <t>Course Codes and Grades</t>
  </si>
  <si>
    <t>Total Credit 
1st Year-1st semsester (19.5)</t>
  </si>
  <si>
    <t>Comments</t>
  </si>
  <si>
    <t>Course Code : EEE-1101</t>
  </si>
  <si>
    <t>Course Code : CSE-1101</t>
  </si>
  <si>
    <t>Course Code : PHY-1101</t>
  </si>
  <si>
    <t>Course Code : MAT-1101</t>
  </si>
  <si>
    <t>Course Code : MAT-1103</t>
  </si>
  <si>
    <t>Course Code : CSE-1102</t>
  </si>
  <si>
    <t>Course Code : PHY-1102</t>
  </si>
  <si>
    <t>Course Code : EEE-1102</t>
  </si>
  <si>
    <t>Electrical Circuit Analysis I</t>
  </si>
  <si>
    <t>Computer Programming</t>
  </si>
  <si>
    <t xml:space="preserve">Electricity and Magnetism </t>
  </si>
  <si>
    <t>Vector Analysis</t>
  </si>
  <si>
    <t>Computer Programming Laboratory</t>
  </si>
  <si>
    <t>Physics Laboratory-I</t>
  </si>
  <si>
    <t>Computer aided Engineeing Drawing</t>
  </si>
  <si>
    <t>3 Credit</t>
  </si>
  <si>
    <t>1.5 Credit</t>
  </si>
  <si>
    <t>2015-116-699</t>
  </si>
  <si>
    <t>SUNJIDUL HASSAN</t>
  </si>
  <si>
    <t>CSE-1101, PHY1101, EEE1101,MATH-1101, MATH-1103</t>
  </si>
  <si>
    <t>2015-916-709</t>
  </si>
  <si>
    <t>TAUSHIF ANWAR</t>
  </si>
  <si>
    <t>2015-216-715</t>
  </si>
  <si>
    <t>MD. ASHIQUE-UZ-ZAMAN</t>
  </si>
  <si>
    <t>2015-116-725</t>
  </si>
  <si>
    <t>SAIMUM HOQ</t>
  </si>
  <si>
    <t>2015-116-743</t>
  </si>
  <si>
    <t>MD. AMRAN HOSSAIN SHAIKAT</t>
  </si>
  <si>
    <t>2015-846-746</t>
  </si>
  <si>
    <t>ABDUL MANNAN MOJUMDER</t>
  </si>
  <si>
    <t>2014-616-748</t>
  </si>
  <si>
    <t>MD. KAYES AHMED</t>
  </si>
  <si>
    <t>2015-516-749</t>
  </si>
  <si>
    <t>SHOHAQ MIA</t>
  </si>
  <si>
    <t>2015-216-751</t>
  </si>
  <si>
    <t>MD. MOHAI8MINUL ISLAM</t>
  </si>
  <si>
    <t>2015-616-757</t>
  </si>
  <si>
    <t>RASEL AL MAHMUD</t>
  </si>
  <si>
    <t>2015-818-537</t>
  </si>
  <si>
    <t>SHAHRAN AHMED JOY</t>
  </si>
  <si>
    <t>2015-518-729</t>
  </si>
  <si>
    <t>MD. MAHMUDUL HASAN RASHED</t>
  </si>
  <si>
    <t>2015-418-736</t>
  </si>
  <si>
    <t>MUNSHI SAJIDUL ISLAM</t>
  </si>
  <si>
    <t>2014-016-510</t>
  </si>
  <si>
    <t>MD. ASADUR RAHMAN</t>
  </si>
  <si>
    <t>2015-616-694</t>
  </si>
  <si>
    <t>MD. SHAHIN PARVEJ</t>
  </si>
  <si>
    <t>2015-516-695</t>
  </si>
  <si>
    <t>MD. AHASAN ATICK FAISAL</t>
  </si>
  <si>
    <t>2015-316-697</t>
  </si>
  <si>
    <t>TARIQUE HASAN</t>
  </si>
  <si>
    <t>2015-816-700</t>
  </si>
  <si>
    <t>SHARIF MOHAMMAD JAMIUR RAHMAN</t>
  </si>
  <si>
    <t>2015-616-702</t>
  </si>
  <si>
    <t>ABIR MAHMUD</t>
  </si>
  <si>
    <t>2015-516-712</t>
  </si>
  <si>
    <t>MD. REYAZUL ISLAM ROFE</t>
  </si>
  <si>
    <t>2015-316714</t>
  </si>
  <si>
    <t>MD. ARIF CHAWDHURY</t>
  </si>
  <si>
    <t>2015-016-717</t>
  </si>
  <si>
    <t>TAHMEED ASHAB</t>
  </si>
  <si>
    <t>2015-616-720</t>
  </si>
  <si>
    <t>MD. SADMAN SIRAJ</t>
  </si>
  <si>
    <t>2015-516-721</t>
  </si>
  <si>
    <t>MD. RASHIDUL ISLAM</t>
  </si>
  <si>
    <t>2015-316-723</t>
  </si>
  <si>
    <t>MD. SABBIR AHMED</t>
  </si>
  <si>
    <t>2015-016-726</t>
  </si>
  <si>
    <t>H. M. ASIF TANMAY</t>
  </si>
  <si>
    <t>2015-316-750</t>
  </si>
  <si>
    <t>JAMON A ARANNA</t>
  </si>
  <si>
    <t>2015-016-735</t>
  </si>
  <si>
    <t>ABU ZADID</t>
  </si>
  <si>
    <t>2015-916-736</t>
  </si>
  <si>
    <t>SHADMAN FUAD BIN FARUQUEE</t>
  </si>
  <si>
    <t>2015-616-739</t>
  </si>
  <si>
    <t>EMRAUL ISLAM EMON</t>
  </si>
  <si>
    <t>2015-016-744</t>
  </si>
  <si>
    <t>A. K. M. SARWAR HOSSAIN FAYSAL</t>
  </si>
  <si>
    <t>2015-516-758</t>
  </si>
  <si>
    <t>MD. RAKIBUL HASAN</t>
  </si>
  <si>
    <t>2015-218-740</t>
  </si>
  <si>
    <t>MD. RARIKUL ISLAM TUHIN</t>
  </si>
  <si>
    <t>2012-112-641</t>
  </si>
  <si>
    <t>AMIT HASAN</t>
  </si>
  <si>
    <t>2014-616-505</t>
  </si>
  <si>
    <t>EMRAN HOSSAIN</t>
  </si>
  <si>
    <t>2014-416-552</t>
  </si>
  <si>
    <t>MD. ZILLUR RAHMAN</t>
  </si>
  <si>
    <t>2015-216-698</t>
  </si>
  <si>
    <t>FARHAN FUAD ABIR</t>
  </si>
  <si>
    <t>2015-016-708</t>
  </si>
  <si>
    <t>ARMAN RAHMAN</t>
  </si>
  <si>
    <t>2015-716-710</t>
  </si>
  <si>
    <t>MD. SHAZIDUL HAQUE</t>
  </si>
  <si>
    <t>2015-416-722</t>
  </si>
  <si>
    <t>MDA FARHAD HOSSAIN</t>
  </si>
  <si>
    <t>2015-216-724</t>
  </si>
  <si>
    <t>SHEIKH SHOAIB IBN REZA</t>
  </si>
  <si>
    <t>2015-716-729</t>
  </si>
  <si>
    <t>MD. MONZURUL ISLAM</t>
  </si>
  <si>
    <t>2015-316-732</t>
  </si>
  <si>
    <t>MD. ABUL KALAM AZAD</t>
  </si>
  <si>
    <t>2015-816-737</t>
  </si>
  <si>
    <t>SUMON MIA</t>
  </si>
  <si>
    <t>2015-316-741</t>
  </si>
  <si>
    <t>MD. JANNATUL ISLAM JISAN</t>
  </si>
  <si>
    <t>2015-916-745</t>
  </si>
  <si>
    <t>GOLAM MOSTAFA</t>
  </si>
  <si>
    <t>2015-916-754</t>
  </si>
  <si>
    <t>SHUVO ALI</t>
  </si>
  <si>
    <t>2014-716-522</t>
  </si>
  <si>
    <t>MEHEDI HASAN SHAFI</t>
  </si>
  <si>
    <t>2015-718-736</t>
  </si>
  <si>
    <t>AKRAM GAZI</t>
  </si>
  <si>
    <t>2015-216-706</t>
  </si>
  <si>
    <t>ARNAB SAHA</t>
  </si>
  <si>
    <t>2015-116-734</t>
  </si>
  <si>
    <t>KOUSHIK KUMAR</t>
  </si>
  <si>
    <t>2015-716-738</t>
  </si>
  <si>
    <t>RON SAHA</t>
  </si>
  <si>
    <t>2015-816-719</t>
  </si>
  <si>
    <t>SANZIDA AKTER</t>
  </si>
  <si>
    <t>2015-216-736</t>
  </si>
  <si>
    <t>AFIA MUBASSIRA ISLAM</t>
  </si>
  <si>
    <t>2015-016-753</t>
  </si>
  <si>
    <t>SUMYA HAMID OISHE</t>
  </si>
  <si>
    <t>2015-718-538</t>
  </si>
  <si>
    <t>FAHMIDA NISHAT</t>
  </si>
  <si>
    <t>2015-538-328</t>
  </si>
  <si>
    <t>JAKIA AKTER RIFA</t>
  </si>
  <si>
    <t>2015-316-705</t>
  </si>
  <si>
    <t>RAZIA SULTANA</t>
  </si>
  <si>
    <t>2015-416-713</t>
  </si>
  <si>
    <t>TASNIM TARANNUM</t>
  </si>
  <si>
    <t>2015-716-756</t>
  </si>
  <si>
    <t>MAYEESHA FARZANA</t>
  </si>
  <si>
    <t>2015-416-696</t>
  </si>
  <si>
    <t>NAHIDA AKTER</t>
  </si>
  <si>
    <t>2015-416-704</t>
  </si>
  <si>
    <t>NASIMA AKTER</t>
  </si>
  <si>
    <t>2015-616-711</t>
  </si>
  <si>
    <t>FARIA ZAMAN TITHY</t>
  </si>
  <si>
    <t>2015-116-752</t>
  </si>
  <si>
    <t>FARIHA BINTE RAHMAN</t>
  </si>
  <si>
    <t>2015-816-755</t>
  </si>
  <si>
    <t>RIMI MAZUMDER</t>
  </si>
  <si>
    <t>2015-216-760</t>
  </si>
  <si>
    <t>AFSANA SHARMIN SHANTA</t>
  </si>
  <si>
    <t>2015-018-733</t>
  </si>
  <si>
    <t>SHARA TASLIM</t>
  </si>
  <si>
    <t>2014-016-493</t>
  </si>
  <si>
    <t>ZARIN TASNIM JESHAN</t>
  </si>
  <si>
    <t>2014-116-500</t>
  </si>
  <si>
    <t>PRIYANKA</t>
  </si>
  <si>
    <t>2015-116-761</t>
  </si>
  <si>
    <t>SABBIR AHMED</t>
  </si>
  <si>
    <t>2014-416-543</t>
  </si>
  <si>
    <t>MD. SHOHAIL SHABIT SHOWMIK</t>
  </si>
  <si>
    <t>2014-716-540</t>
  </si>
  <si>
    <t>MD. PIAS AHAMMED RAKIB</t>
  </si>
  <si>
    <t>2015-916-718</t>
  </si>
  <si>
    <t>MD. AL MURAD</t>
  </si>
  <si>
    <t>2015-416-759</t>
  </si>
  <si>
    <t>SHAFAT JAMIL</t>
  </si>
  <si>
    <t>2015-516-524</t>
  </si>
  <si>
    <t>NAHID HASAN</t>
  </si>
  <si>
    <t>2015-816-728</t>
  </si>
  <si>
    <t>KOWSHIK MAJUMDER</t>
  </si>
  <si>
    <t>2015-716-747</t>
  </si>
  <si>
    <t>SUMON SARKER</t>
  </si>
  <si>
    <t>2015-018-742</t>
  </si>
  <si>
    <t>SUJOY GHOSH</t>
  </si>
  <si>
    <t>2015-116-707</t>
  </si>
  <si>
    <t>MOHSINA SULTANA</t>
  </si>
  <si>
    <t>2014-116-528</t>
  </si>
  <si>
    <t>PROKRITY DAS</t>
  </si>
  <si>
    <t>2015-516-730</t>
  </si>
  <si>
    <t>MD. SHARIF HOSEN</t>
  </si>
  <si>
    <t>2015-216-742</t>
  </si>
  <si>
    <t>MD. DELWAR HOSSAIN</t>
  </si>
  <si>
    <t>2013-012-416</t>
  </si>
  <si>
    <t>MD. ANAMUL HOQUE</t>
  </si>
  <si>
    <t>2013-112-406</t>
  </si>
  <si>
    <t>HASAN MOHAMMAD NAYEM</t>
  </si>
  <si>
    <t>2014-316-490</t>
  </si>
  <si>
    <t>MD. JAID AL HASAN</t>
  </si>
  <si>
    <t>2013-512-420</t>
  </si>
  <si>
    <t>HAQUE BIN SHYDUR RAHMAN</t>
  </si>
  <si>
    <t>2014-216-509</t>
  </si>
  <si>
    <t>M.D. RAJIB AHMED</t>
  </si>
  <si>
    <t>2014-516-506</t>
  </si>
  <si>
    <t>2014-616-497</t>
  </si>
  <si>
    <t>SHAHRUKH SAJID</t>
  </si>
  <si>
    <t>2014-116-519</t>
  </si>
  <si>
    <t>MD. SWAPAN PRODHAN</t>
  </si>
  <si>
    <t>MATH-1103             PHY-1101</t>
  </si>
  <si>
    <t>2014-616-523</t>
  </si>
  <si>
    <t>MD. MASUM REZA</t>
  </si>
  <si>
    <t>2011-313-838</t>
  </si>
  <si>
    <t>SABIHA SIDDIQUA</t>
  </si>
  <si>
    <t>CSE-1101 PHY-1101</t>
  </si>
  <si>
    <t>2013-912-372</t>
  </si>
  <si>
    <t>TANJEMOON ANKUR</t>
  </si>
  <si>
    <t>PHY-1101</t>
  </si>
  <si>
    <t>...............................................................</t>
  </si>
  <si>
    <t>Tabulation Sheet for First Year (Second Semester) B.Sc. (Engg.) Examination 2016</t>
  </si>
  <si>
    <t>Examination held in December, 2016</t>
  </si>
  <si>
    <t>Total Credit 
1st Year-2nd semsester 
( 18.0 )</t>
  </si>
  <si>
    <t>Total Credit 
1st Year-1st &amp; 2nd semsester 
(37.5)</t>
  </si>
  <si>
    <t>Course Code : CHE-1201</t>
  </si>
  <si>
    <t>Course Code : PHY1201</t>
  </si>
  <si>
    <t>Course Code : EEE1201</t>
  </si>
  <si>
    <t>Course Code : MAT-1201</t>
  </si>
  <si>
    <t>Course Code : PHY-1202</t>
  </si>
  <si>
    <t>Course Code : EEE-1202</t>
  </si>
  <si>
    <t>Course Code : EEE-1204</t>
  </si>
  <si>
    <t>Course Code : CHE-1202</t>
  </si>
  <si>
    <t>Optics, Modern Physics, Wave and Oscillations</t>
  </si>
  <si>
    <t>Electrical Circyit Analysis -II</t>
  </si>
  <si>
    <t>Physics Laboratory II</t>
  </si>
  <si>
    <t xml:space="preserve">Electrical Circuit Laboratory </t>
  </si>
  <si>
    <t>Electric Circuit Simulation Laboratory</t>
  </si>
  <si>
    <t>Chemistry Laboratory</t>
  </si>
  <si>
    <t>CummulativeGrade Point Average (CGPA)</t>
  </si>
  <si>
    <t>EEE1201,DHY1201,MAT1201,CHE1201</t>
  </si>
  <si>
    <t>2015-816-746</t>
  </si>
  <si>
    <t>Cancelled</t>
  </si>
  <si>
    <t>MD. TARIKUL ISLAM TUHIN</t>
  </si>
  <si>
    <t xml:space="preserve">Cancelled </t>
  </si>
  <si>
    <t>MD. ANAMUL HAQUE</t>
  </si>
  <si>
    <t>2014-816-503</t>
  </si>
  <si>
    <t>MD. SHAFAYET-UL-ISLAM</t>
  </si>
  <si>
    <t>MAT 1201</t>
  </si>
  <si>
    <t>2014-016-553</t>
  </si>
  <si>
    <t>MAHMUDUR RAHMAN</t>
  </si>
  <si>
    <t>EEE1201,            PHY 1201</t>
  </si>
  <si>
    <t>2014-016-529</t>
  </si>
  <si>
    <t>ARPAN SIRCAR</t>
  </si>
  <si>
    <t>PHY1201</t>
  </si>
  <si>
    <t>2014-516-533</t>
  </si>
  <si>
    <t>SHEIKH FARIHA HOSSAIN</t>
  </si>
  <si>
    <t>EEE1201, PHY1201, MAT1201</t>
  </si>
  <si>
    <t>2014-316-535</t>
  </si>
  <si>
    <t>MD. NAZMUL HAQUE SHAPON</t>
  </si>
  <si>
    <t>PHY 1201</t>
  </si>
  <si>
    <t>2014-816-521</t>
  </si>
  <si>
    <t>ANDALIB RAHMAN</t>
  </si>
  <si>
    <t>2013-012-407</t>
  </si>
  <si>
    <t>MD. SHAH KAMAL</t>
  </si>
  <si>
    <t>2011-012-175</t>
  </si>
  <si>
    <t>NUSRAT RAFSANI EKA</t>
  </si>
  <si>
    <t>2014-616514</t>
  </si>
  <si>
    <t>KHALED TUHIN</t>
  </si>
  <si>
    <t>PHY-1201</t>
  </si>
  <si>
    <t>2014-116-547</t>
  </si>
  <si>
    <t>MD. MOMINUL HAQUE BIPLOB</t>
  </si>
  <si>
    <t xml:space="preserve"> --------------------------------------- </t>
  </si>
  <si>
    <t>Results Published on------------------------------------2016</t>
  </si>
  <si>
    <t xml:space="preserve">Dated, the --------------------------------------- </t>
  </si>
  <si>
    <t>Tabulation Sheet for First Year B.S. (Hons) Improvement Examination 2016</t>
  </si>
  <si>
    <t xml:space="preserve"> Major Appearing Course No.</t>
  </si>
  <si>
    <t xml:space="preserve"> Minor Appearing Course No.</t>
  </si>
  <si>
    <t>Integrated   Honours  Course Codes and Grades</t>
  </si>
  <si>
    <t>Total Credit 
1st Year</t>
  </si>
  <si>
    <t>Major  Courses</t>
  </si>
  <si>
    <t>Minor  Courses</t>
  </si>
  <si>
    <t>Viva</t>
  </si>
  <si>
    <t>Course Code : APECE-101</t>
  </si>
  <si>
    <t>Course Code : APECE-102</t>
  </si>
  <si>
    <t>Course Code : APECE-103</t>
  </si>
  <si>
    <t>Course Code : APECE-104</t>
  </si>
  <si>
    <t>Course Code : APECE-105</t>
  </si>
  <si>
    <t>Course Code : APECE-106</t>
  </si>
  <si>
    <t>Course Code : APECE-107</t>
  </si>
  <si>
    <t>Course Code : APECE-108</t>
  </si>
  <si>
    <t>Course Code : APECE-109</t>
  </si>
  <si>
    <t>Course Code : APECE-110</t>
  </si>
  <si>
    <t>Course Code : APECE-111</t>
  </si>
  <si>
    <t>Applied Heat and Thermodynamics</t>
  </si>
  <si>
    <t>Applied Mechanics and Vector Analysis</t>
  </si>
  <si>
    <t>Computer Fandamentals and Programming in C</t>
  </si>
  <si>
    <t>Applied Optics</t>
  </si>
  <si>
    <t>Modern Physics</t>
  </si>
  <si>
    <t>Laboratory Work</t>
  </si>
  <si>
    <t>Calculus &amp; Algebra</t>
  </si>
  <si>
    <t>6 Credit</t>
  </si>
  <si>
    <t>1 Credit</t>
  </si>
  <si>
    <t>4 Credit</t>
  </si>
  <si>
    <t>In-course 
Assessment 24</t>
  </si>
  <si>
    <t>Course Final 56</t>
  </si>
  <si>
    <t>Total  Marks 80</t>
  </si>
  <si>
    <t xml:space="preserve">In-course 
Assessment </t>
  </si>
  <si>
    <t>Total  Marks %</t>
  </si>
  <si>
    <t>2013-012-399</t>
  </si>
  <si>
    <t>MD. NAZRUL ISLAM SUMON</t>
  </si>
  <si>
    <t>EEE-103</t>
  </si>
  <si>
    <t>2013-612-393</t>
  </si>
  <si>
    <t>MOSTAFIZ-UR-RAHMAN</t>
  </si>
  <si>
    <t>EEE-101,04</t>
  </si>
  <si>
    <t>2012-912-841</t>
  </si>
  <si>
    <t>SURMA</t>
  </si>
  <si>
    <t>EEE-101</t>
  </si>
  <si>
    <t>2013-512-385</t>
  </si>
  <si>
    <t>FARHANA BILKIS</t>
  </si>
  <si>
    <t>EEE-101,06</t>
  </si>
  <si>
    <t>2013-712-383</t>
  </si>
  <si>
    <t>MD. RABIUL HASSAN SAJU</t>
  </si>
  <si>
    <t>EEE-111</t>
  </si>
  <si>
    <t>2013-612-401</t>
  </si>
  <si>
    <t>SHAMS-NUR RAHMAN SOURAV</t>
  </si>
  <si>
    <t>EEE-106</t>
  </si>
  <si>
    <t>2013-212-405</t>
  </si>
  <si>
    <t>FOYJUNNESA AKHI</t>
  </si>
  <si>
    <t>EEE-105</t>
  </si>
  <si>
    <t>2013-312-422</t>
  </si>
  <si>
    <t>MAIMUNA BINT E YUSUF</t>
  </si>
  <si>
    <t>2013-712-728</t>
  </si>
  <si>
    <t>ZINIA ZERIN KHAN</t>
  </si>
  <si>
    <t>2012-112-795</t>
  </si>
  <si>
    <t>FARZANA ZAMAN</t>
  </si>
  <si>
    <t>JAGANNAT</t>
  </si>
  <si>
    <t>2013-712-419</t>
  </si>
  <si>
    <t>DHIRAJ CHANDRA BARMAN</t>
  </si>
  <si>
    <t>EEE-104</t>
  </si>
  <si>
    <t>Results Published on------------------------------------2017</t>
  </si>
  <si>
    <t>Tabulation Sheet for First Year B.S. (Hons) Improvement Examination 2012</t>
  </si>
  <si>
    <t>Examination held in November, 2012</t>
  </si>
  <si>
    <t xml:space="preserve">Subject : Applied Physics,Electronics and Communication  Engineering </t>
  </si>
  <si>
    <r>
      <t xml:space="preserve"> Appearing Courses.
</t>
    </r>
    <r>
      <rPr>
        <rFont val="Times New Roman"/>
        <b val="false"/>
        <i val="false"/>
        <strike val="false"/>
        <color rgb="FF000000"/>
        <sz val="12"/>
        <u val="none"/>
      </rPr>
      <t xml:space="preserve">(Major)</t>
    </r>
  </si>
  <si>
    <r>
      <t xml:space="preserve"> Appearing Courses
</t>
    </r>
    <r>
      <rPr>
        <rFont val="Times New Roman"/>
        <b val="false"/>
        <i val="false"/>
        <strike val="false"/>
        <color rgb="FF000000"/>
        <sz val="12"/>
        <u val="none"/>
      </rPr>
      <t xml:space="preserve">(Minor)</t>
    </r>
  </si>
  <si>
    <t>Integrated   Honours  Course Codes. and Grades</t>
  </si>
  <si>
    <t>Minor Courses</t>
  </si>
  <si>
    <t>Course Code : MTM-104</t>
  </si>
  <si>
    <t>Course Code : MTM-105</t>
  </si>
  <si>
    <t>Course Code : Stat.M 101</t>
  </si>
  <si>
    <t xml:space="preserve">Electricity and magnetism </t>
  </si>
  <si>
    <t>Laboratory</t>
  </si>
  <si>
    <t>Calculus</t>
  </si>
  <si>
    <t>Basic Statistics</t>
  </si>
  <si>
    <t>Total  marks 80</t>
  </si>
  <si>
    <t>Course Final 50</t>
  </si>
  <si>
    <t>2010-913-112</t>
  </si>
  <si>
    <t>MD. JUBAYED ISLAM</t>
  </si>
  <si>
    <t>STAT-101</t>
  </si>
  <si>
    <t>2010-513-125</t>
  </si>
  <si>
    <t>MD. SAKRUL ALAM</t>
  </si>
  <si>
    <t>2010-513-143</t>
  </si>
  <si>
    <t>MD. ABDUL-AL-MAMUN KAWSAR SHEKH</t>
  </si>
  <si>
    <t>H-702</t>
  </si>
  <si>
    <t>2008-09</t>
  </si>
  <si>
    <t>SIFAT-E-RABBY</t>
  </si>
  <si>
    <t>2010-913-086</t>
  </si>
  <si>
    <t>MD. ABU KHAER</t>
  </si>
  <si>
    <t>2010-713-088</t>
  </si>
  <si>
    <t>MD. ALOMGEER HUSSEIN</t>
  </si>
  <si>
    <t>STAT-101 MTM-104</t>
  </si>
  <si>
    <t>2010-713-097</t>
  </si>
  <si>
    <t>FARHAN –BIN-TARIK</t>
  </si>
  <si>
    <t>MTM-105 STAT-101</t>
  </si>
  <si>
    <t>2010-513-099</t>
  </si>
  <si>
    <t>MD. NAZMUL ISLAM</t>
  </si>
  <si>
    <t>MTM-104 STAT-101</t>
  </si>
  <si>
    <t>2010-513-116</t>
  </si>
  <si>
    <t>NAWAZ HAQUE</t>
  </si>
  <si>
    <t>2010-713-141</t>
  </si>
  <si>
    <t>MD. ENAYET HOSSAIN</t>
  </si>
  <si>
    <t>2010-613-142</t>
  </si>
  <si>
    <t>IMRAN AHMED</t>
  </si>
  <si>
    <t>MTM-104-5 STAT-101</t>
  </si>
  <si>
    <t>2010-013-102</t>
  </si>
  <si>
    <t>MD. MAZEDUL ALAM</t>
  </si>
  <si>
    <t>2010-913-130</t>
  </si>
  <si>
    <t>RIFAT REZA</t>
  </si>
  <si>
    <t>2010-713-132</t>
  </si>
  <si>
    <t>MD. RUMON MIAH</t>
  </si>
  <si>
    <t>2010-313-136</t>
  </si>
  <si>
    <t>ADNAN FERDOUS</t>
  </si>
  <si>
    <t>2010-213-137</t>
  </si>
  <si>
    <t>MD. KHALED HOSSAIN</t>
  </si>
  <si>
    <t>(old syllabus)</t>
  </si>
  <si>
    <t>Results Published on ----------------------2013</t>
  </si>
  <si>
    <t xml:space="preserve">               Pro-Vice Chancellor</t>
  </si>
  <si>
    <t>2010-913-095</t>
  </si>
  <si>
    <t>PROKASH KUMAR SAHA</t>
  </si>
  <si>
    <t>2010-013-111</t>
  </si>
  <si>
    <t>TANMOY CHAKRABORTY SUJAN</t>
  </si>
  <si>
    <t>MTM-101</t>
  </si>
  <si>
    <t>2010-613-133</t>
  </si>
  <si>
    <t>MANISH DEBNATH</t>
  </si>
  <si>
    <t>2010-113-137</t>
  </si>
  <si>
    <t>PUJA ROY</t>
  </si>
  <si>
    <t>2010-813-087</t>
  </si>
  <si>
    <t>FARZANA SIDDIQUA</t>
  </si>
  <si>
    <t>2010-313-145</t>
  </si>
  <si>
    <t>NABILA MAHBUB SHAMMI</t>
  </si>
  <si>
    <t>102,06</t>
  </si>
  <si>
    <t>Tabulation Sheet for First Year B.Sc. (Hons) Improvement (Old Syllabus) Examination 2012</t>
  </si>
  <si>
    <t>Course Code. APECE-101</t>
  </si>
  <si>
    <t>Course Code. APECE-102</t>
  </si>
  <si>
    <t>Course Code. APECE-103</t>
  </si>
  <si>
    <t>Course Code. APECE-104</t>
  </si>
  <si>
    <t>Course Code. APECE-105</t>
  </si>
  <si>
    <t>Course Code. APECE-106</t>
  </si>
  <si>
    <t>Course Code. APECE-107</t>
  </si>
  <si>
    <t>Course Code. APECE-108</t>
  </si>
  <si>
    <t>Course Code. MTM-104</t>
  </si>
  <si>
    <t>Course Code. MTM-105</t>
  </si>
  <si>
    <t>Course Code . Stat.M 101</t>
  </si>
  <si>
    <t>Properties of matter &amp; applied mechanics</t>
  </si>
  <si>
    <t>Introduction to computer and programming</t>
  </si>
  <si>
    <t>Applied optics</t>
  </si>
  <si>
    <t>H-865</t>
  </si>
  <si>
    <t>RAHAT KHAN</t>
  </si>
  <si>
    <t>105           old-104</t>
  </si>
  <si>
    <t>H-870</t>
  </si>
  <si>
    <t>MAHBUBUR RAHMAN</t>
  </si>
  <si>
    <t>104,6</t>
  </si>
  <si>
    <t>H-873</t>
  </si>
  <si>
    <t>H-4505</t>
  </si>
  <si>
    <t>2009-10</t>
  </si>
  <si>
    <t>AKASH KUMAR PRAMANIK</t>
  </si>
  <si>
    <t>103,4,6</t>
  </si>
  <si>
    <t>H-4499</t>
  </si>
  <si>
    <t>SADIA SULTANA</t>
  </si>
  <si>
    <t>H-4502</t>
  </si>
  <si>
    <t>KHADIZA TAHIRA</t>
  </si>
  <si>
    <t>103,6</t>
  </si>
  <si>
    <t>Tabulation Sheet of  Frist Year B.S. (Hons) Examination 2018</t>
  </si>
  <si>
    <t>Subject : Geography and Environment</t>
  </si>
  <si>
    <t>Number of Appearing Course No.
(Major)</t>
  </si>
  <si>
    <t>Number of Appearing Course No.
(Minor)</t>
  </si>
  <si>
    <t xml:space="preserve">Total Marks </t>
  </si>
  <si>
    <t>Results</t>
  </si>
  <si>
    <t>Extra Departmental Courses</t>
  </si>
  <si>
    <t>Soil, Water and Environment</t>
  </si>
  <si>
    <t>Psychology</t>
  </si>
  <si>
    <t>Sociology</t>
  </si>
  <si>
    <t>Course No GETh101</t>
  </si>
  <si>
    <t>Course No GETh102</t>
  </si>
  <si>
    <t>Course No GETh103</t>
  </si>
  <si>
    <t>Course No GETh104</t>
  </si>
  <si>
    <t>Course No GETh105</t>
  </si>
  <si>
    <t>Course No GETh106</t>
  </si>
  <si>
    <t>Course No GELb -107</t>
  </si>
  <si>
    <t>Course No GELb -108</t>
  </si>
  <si>
    <t>Course No GELb -109</t>
  </si>
  <si>
    <t>Course No GELb -110</t>
  </si>
  <si>
    <t>Course No GEV 111</t>
  </si>
  <si>
    <t>Course No GLT101</t>
  </si>
  <si>
    <t>Course No GLT102</t>
  </si>
  <si>
    <t>Course No SWE MI</t>
  </si>
  <si>
    <t>Course No SWE MII</t>
  </si>
  <si>
    <t>Course No .</t>
  </si>
  <si>
    <t xml:space="preserve">Introduction to Geography and Environment </t>
  </si>
  <si>
    <t>Region World Regional Pattern</t>
  </si>
  <si>
    <t>Introduction to Physical Geography &amp; Environment</t>
  </si>
  <si>
    <t>Introduction to Human Geography &amp; Environment</t>
  </si>
  <si>
    <t xml:space="preserve">Fundamentals of Chemistry in Geography and Environment </t>
  </si>
  <si>
    <t xml:space="preserve">Fundamentals of English Language </t>
  </si>
  <si>
    <t>Fundamentals of Cartography and Map Projection</t>
  </si>
  <si>
    <t>Introduction to Computer in Geography and Environment</t>
  </si>
  <si>
    <t>Topographic Surveying-I</t>
  </si>
  <si>
    <t>Introduction to Research and Fiel Studies</t>
  </si>
  <si>
    <t>Geology-I</t>
  </si>
  <si>
    <t>Petrology  &amp; Mineralogy Lab</t>
  </si>
  <si>
    <t>Introduction to 
Psychology</t>
  </si>
  <si>
    <t>Sociology Part-I</t>
  </si>
  <si>
    <t>Total  marks 25</t>
  </si>
  <si>
    <t>Practical 15</t>
  </si>
  <si>
    <t>Theory 35</t>
  </si>
  <si>
    <t>2017-414-687</t>
  </si>
  <si>
    <t>SHAMIM HOSSEN</t>
  </si>
  <si>
    <t>GETH-101-11</t>
  </si>
  <si>
    <t>GLT101,GLP-102, SWE-101, SWE-102</t>
  </si>
  <si>
    <t>2017-214-989</t>
  </si>
  <si>
    <t>ERZWAN AHMED</t>
  </si>
  <si>
    <t>SWE-1, SWE- 2, GLT-1</t>
  </si>
  <si>
    <t>2017-414-696</t>
  </si>
  <si>
    <t>2017-114-707</t>
  </si>
  <si>
    <t>MD. MEHADI HASAN</t>
  </si>
  <si>
    <t>GEOLOGY, SWE</t>
  </si>
  <si>
    <t>2017-114-716</t>
  </si>
  <si>
    <t>MD. RISALAT MIAH</t>
  </si>
  <si>
    <t>SWE-1, SWE- 2, GEOLOGY(GLT-1,GLP-2)</t>
  </si>
  <si>
    <t>2017-218-775</t>
  </si>
  <si>
    <t>MOSHFIKULISLAM SAKIB</t>
  </si>
  <si>
    <t>GLT101,GLP-102,SWE-101, SWE-102</t>
  </si>
  <si>
    <t>2017-514-695</t>
  </si>
  <si>
    <t>MD. LIKHON AHMMED</t>
  </si>
  <si>
    <t>GEOLOGY,SWE</t>
  </si>
  <si>
    <t>2017-714-701</t>
  </si>
  <si>
    <t>MD. ASIF IQBAL</t>
  </si>
  <si>
    <t>2017-914-709</t>
  </si>
  <si>
    <t>MD. ABDUL AHAD</t>
  </si>
  <si>
    <t>2017-714-710</t>
  </si>
  <si>
    <t>RASEL MAHMUD</t>
  </si>
  <si>
    <t>2017-614-720</t>
  </si>
  <si>
    <t>MAHFUZAR RAHMAN</t>
  </si>
  <si>
    <t>2017-414-722</t>
  </si>
  <si>
    <t>SHAKIB HOSSAIN</t>
  </si>
  <si>
    <t>SWE-1, SWE- 2,GEOLOGY(GLT-1,GLP-2)</t>
  </si>
  <si>
    <t>2016-418-684</t>
  </si>
  <si>
    <t>SABBIR AHMED SHAKIL</t>
  </si>
  <si>
    <t>2016-314-328</t>
  </si>
  <si>
    <t>GM RASHEDUL ISLAM RAKTIM</t>
  </si>
  <si>
    <t>SWE-1, SWE- 2,GEOLOGY(GLT-1)</t>
  </si>
  <si>
    <t>2016-114-320</t>
  </si>
  <si>
    <t>MD. ABU SAYEM</t>
  </si>
  <si>
    <t>2016-918-313</t>
  </si>
  <si>
    <t>MD. SAKIL HOSAIN</t>
  </si>
  <si>
    <t>SWE-1, SWE- 2,GEOLOGY(GLT-1,GLT-2)</t>
  </si>
  <si>
    <t>2017-314-697</t>
  </si>
  <si>
    <t>M A MUNIM HEZOL</t>
  </si>
  <si>
    <t>2017-514-703</t>
  </si>
  <si>
    <t>JUBAER AHAMAD RAKIB</t>
  </si>
  <si>
    <t>2017-716-655</t>
  </si>
  <si>
    <t>SAYEDUL ABRAR</t>
  </si>
  <si>
    <t>SOCIOLOGY,PSYCHOLOGY</t>
  </si>
  <si>
    <t>2017-016-670</t>
  </si>
  <si>
    <t>MD ABU MUSA</t>
  </si>
  <si>
    <t>2017-718-905</t>
  </si>
  <si>
    <t>NAZMUSH SAHADOT SAFIN</t>
  </si>
  <si>
    <t>101-10</t>
  </si>
  <si>
    <t>SOCIOLOGY, PSYCHOLOGY</t>
  </si>
  <si>
    <t>KABI JASIM UDDIN</t>
  </si>
  <si>
    <t>2017-116-651</t>
  </si>
  <si>
    <t>MUBARAK</t>
  </si>
  <si>
    <t>2016-315-688</t>
  </si>
  <si>
    <t>S.M. NAZMUS SAKIB</t>
  </si>
  <si>
    <t>2013-016-557</t>
  </si>
  <si>
    <t>MD. SHARIFUL ISLAM KHAN</t>
  </si>
  <si>
    <t>MUKTIJODDHA ZIAUR RAHMAN</t>
  </si>
  <si>
    <t>2017-516-648</t>
  </si>
  <si>
    <t>NURE ALAM SIDDIQUE</t>
  </si>
  <si>
    <t>2017-416-667</t>
  </si>
  <si>
    <t>MD. ARMAN HOSSAIN</t>
  </si>
  <si>
    <t>2017-818-896</t>
  </si>
  <si>
    <t>SAAD ABDULLAH ZIDAN</t>
  </si>
  <si>
    <r>
      <t xml:space="preserve">2017-</t>
    </r>
    <r>
      <rPr>
        <rFont val="Times New Roman"/>
        <b val="true"/>
        <i val="false"/>
        <strike val="false"/>
        <color rgb="FF000000"/>
        <sz val="8"/>
        <u val="none"/>
      </rPr>
      <t xml:space="preserve">016-643</t>
    </r>
  </si>
  <si>
    <t>MD. MOJAMMEL MONDOL</t>
  </si>
  <si>
    <t>SURJASEN</t>
  </si>
  <si>
    <t>2017-916-662</t>
  </si>
  <si>
    <t>MD. ARIFUL ISLAM</t>
  </si>
  <si>
    <t>2017-616-536</t>
  </si>
  <si>
    <t>KAWSAK  MAHMUD AZIM</t>
  </si>
  <si>
    <t>2017-616-638</t>
  </si>
  <si>
    <t>RIFAT BIN HOSSAIN</t>
  </si>
  <si>
    <t>2017-316-640</t>
  </si>
  <si>
    <t>MD. ADIB AL HASAN</t>
  </si>
  <si>
    <t>2017-916-671</t>
  </si>
  <si>
    <t>MD. IQBAL HASAN</t>
  </si>
  <si>
    <t>2017-915-582</t>
  </si>
  <si>
    <t>MD. RIFATUL ISLAM</t>
  </si>
  <si>
    <t>2017-016-201</t>
  </si>
  <si>
    <t>SHAH  TAREQUR ISLAM</t>
  </si>
  <si>
    <t>2017-416-973</t>
  </si>
  <si>
    <t>MD. KHIRUL ISLAM SHOVO</t>
  </si>
  <si>
    <t xml:space="preserve">2017-018-894 </t>
  </si>
  <si>
    <t xml:space="preserve">MAHABUB AREFIN </t>
  </si>
  <si>
    <t>2017-517-665</t>
  </si>
  <si>
    <t>SHAFIUDDIN</t>
  </si>
  <si>
    <t>2017-215-679</t>
  </si>
  <si>
    <t>MD. MINHAZ UDDIN</t>
  </si>
  <si>
    <t>2017-219-242</t>
  </si>
  <si>
    <t>MD. SHARIF TALUKDER</t>
  </si>
  <si>
    <t>2017-115-338</t>
  </si>
  <si>
    <t>JASHIM UDDIN</t>
  </si>
  <si>
    <t>HAJI MUHAMMAD MOHSIN</t>
  </si>
  <si>
    <t>2017-518-907</t>
  </si>
  <si>
    <t>SAKIF AL MUHAIMIN</t>
  </si>
  <si>
    <t>2017-618-864</t>
  </si>
  <si>
    <t>ABDUL MOMEN</t>
  </si>
  <si>
    <t>THE SIR A.F.RAHMAN</t>
  </si>
  <si>
    <t>2017-618-898</t>
  </si>
  <si>
    <t>S M SIUM</t>
  </si>
  <si>
    <t>2017-618-906</t>
  </si>
  <si>
    <t>RAZU AHAMED</t>
  </si>
  <si>
    <t>2016-816-187</t>
  </si>
  <si>
    <t>MD. ZUBAEID-BIN-HARUN</t>
  </si>
  <si>
    <t>SALIMULLAH MUSLIM</t>
  </si>
  <si>
    <t>2017-216-641</t>
  </si>
  <si>
    <t>MD. NASIM SHEIKH</t>
  </si>
  <si>
    <t>2017-718-897</t>
  </si>
  <si>
    <t>BELAL HOSSEN</t>
  </si>
  <si>
    <t>2017-518-899</t>
  </si>
  <si>
    <t>MD. SABBIR HOSSAIN</t>
  </si>
  <si>
    <t>2016-814-332</t>
  </si>
  <si>
    <t>NAZIM UDDIN</t>
  </si>
  <si>
    <t>2016-817-979</t>
  </si>
  <si>
    <t>NAZMUL HASAN NAYEM</t>
  </si>
  <si>
    <t>SHAHEED SERGEANT ZAHURUL HAQUE</t>
  </si>
  <si>
    <t>2017-016-661</t>
  </si>
  <si>
    <t>NAYEM</t>
  </si>
  <si>
    <t>2016-516-694</t>
  </si>
  <si>
    <t>S.M.  MAYNUL ISLAM</t>
  </si>
  <si>
    <t>2017-514-686</t>
  </si>
  <si>
    <t>HRIDOY CHANDRA PAUL</t>
  </si>
  <si>
    <t>SWE-1, SWE- 2,GEOLOGY</t>
  </si>
  <si>
    <t>2017-714-693</t>
  </si>
  <si>
    <t>AYAN BISWAS</t>
  </si>
  <si>
    <t>2017-614-694</t>
  </si>
  <si>
    <t>DIPTO DAS</t>
  </si>
  <si>
    <t>2017-014-708</t>
  </si>
  <si>
    <t>GOUTOM RAY</t>
  </si>
  <si>
    <t>2017-614-711</t>
  </si>
  <si>
    <t>HARISH CHANDRA DEB SINGHA</t>
  </si>
  <si>
    <t>2017-116-660</t>
  </si>
  <si>
    <t>WINSTON REUEL BISWAS PARAM</t>
  </si>
  <si>
    <t>2017-914-682</t>
  </si>
  <si>
    <t>RAISA TABASSSUM</t>
  </si>
  <si>
    <t>2017-914-691</t>
  </si>
  <si>
    <t>SWARNA AKTER</t>
  </si>
  <si>
    <t>2017-814-692</t>
  </si>
  <si>
    <t>UMME HABIBA EKRA</t>
  </si>
  <si>
    <t>2017-214-706</t>
  </si>
  <si>
    <t>NISHAT TASNIM SUMAYA</t>
  </si>
  <si>
    <t>SWE-1, SWE- 2,GEOLOGY (GLT-1)</t>
  </si>
  <si>
    <t>2017-514-712</t>
  </si>
  <si>
    <t>TAYEBA TAHSIN NAWAR</t>
  </si>
  <si>
    <t>2017-314-714</t>
  </si>
  <si>
    <t>ELMEE TABASSUM</t>
  </si>
  <si>
    <t>2017-114-725</t>
  </si>
  <si>
    <t>MANTAKA BINTE ASHRAF</t>
  </si>
  <si>
    <t>2017-416-649</t>
  </si>
  <si>
    <t>JINNATUN NUR MONI</t>
  </si>
  <si>
    <t>2017-616-674</t>
  </si>
  <si>
    <t>RUMA AKTER</t>
  </si>
  <si>
    <t>2017-188-866</t>
  </si>
  <si>
    <t>ROWNOK JAHAN</t>
  </si>
  <si>
    <t>2016-515-118</t>
  </si>
  <si>
    <t>MST. NAFIA AFRIN</t>
  </si>
  <si>
    <t>2017-314-688</t>
  </si>
  <si>
    <t>TANJILA AHMED</t>
  </si>
  <si>
    <t>2017-214-715</t>
  </si>
  <si>
    <t>FARHANA HOSSAIN TRISHA</t>
  </si>
  <si>
    <t>2017-514-721</t>
  </si>
  <si>
    <t>MST. MONIRA SULTANA</t>
  </si>
  <si>
    <t xml:space="preserve">,, </t>
  </si>
  <si>
    <t>2017-216-650</t>
  </si>
  <si>
    <t>SADIA SULTANA NIZUM</t>
  </si>
  <si>
    <t>2017-616-656</t>
  </si>
  <si>
    <t>MONIRA AKTER</t>
  </si>
  <si>
    <t>2017-516-675</t>
  </si>
  <si>
    <t>ADARSHI CHAKMA</t>
  </si>
  <si>
    <t>2017-218-3892</t>
  </si>
  <si>
    <t>FATEMA TUZ JOHORA</t>
  </si>
  <si>
    <t>2017-918-903</t>
  </si>
  <si>
    <t>FARHAT LAMISA HOSSAIN PRAPTI</t>
  </si>
  <si>
    <t>2017-118-910</t>
  </si>
  <si>
    <t>NOSHIN TARANNUM NOVA</t>
  </si>
  <si>
    <t>2016-816-583</t>
  </si>
  <si>
    <t>SADIA ISLAM MARIA</t>
  </si>
  <si>
    <t>BANGLADESH KUWAIT MATTREE</t>
  </si>
  <si>
    <t>2017-816-545</t>
  </si>
  <si>
    <t>MST. SHIRINA AKTER</t>
  </si>
  <si>
    <t>2017-016-652</t>
  </si>
  <si>
    <t>ARPITA ROY SHAWON</t>
  </si>
  <si>
    <t>2017-816-663</t>
  </si>
  <si>
    <t>FAHIMA MAHJA BIN</t>
  </si>
  <si>
    <t>2017-916-653</t>
  </si>
  <si>
    <t>MST. FARJANA AKTER</t>
  </si>
  <si>
    <t>2017-516-666</t>
  </si>
  <si>
    <t>NAZMUN NAHER FORAZI</t>
  </si>
  <si>
    <t>2017-117-975</t>
  </si>
  <si>
    <t>SUSHMITA BARUA</t>
  </si>
  <si>
    <t>2017-814-674</t>
  </si>
  <si>
    <t>PAHIMA JAHAN TISHA</t>
  </si>
  <si>
    <t>2017-514-677</t>
  </si>
  <si>
    <t>SUMA RANI GHOSH</t>
  </si>
  <si>
    <t>2017-414-678</t>
  </si>
  <si>
    <t>FARJANA AKTHER</t>
  </si>
  <si>
    <t>2017-314-679</t>
  </si>
  <si>
    <t>ZAARIN TASNIM</t>
  </si>
  <si>
    <t>SWE-1, SWE- 2,GEOLOGY (GLT-1,GLT-2)</t>
  </si>
  <si>
    <t>2017-814-683</t>
  </si>
  <si>
    <t>NAMRATA DAS</t>
  </si>
  <si>
    <t>2017-414-713</t>
  </si>
  <si>
    <t>MAISHA HOSSAIN MIM</t>
  </si>
  <si>
    <t>2017-214-724</t>
  </si>
  <si>
    <t>FARJANA FERDOUS</t>
  </si>
  <si>
    <t>2017-616-647</t>
  </si>
  <si>
    <t xml:space="preserve"> ISHRAT JAHAN</t>
  </si>
  <si>
    <t>2017-816-654</t>
  </si>
  <si>
    <t>KHADIJA AKTER SHANTA</t>
  </si>
  <si>
    <t>2017-118-893</t>
  </si>
  <si>
    <t>SHARMIN AKTER LIRA</t>
  </si>
  <si>
    <t>2017-818-904</t>
  </si>
  <si>
    <t>SADIA ISLAM HAFSA</t>
  </si>
  <si>
    <t>2017-318-909</t>
  </si>
  <si>
    <t>RUBAIYAT MEHJABIN</t>
  </si>
  <si>
    <t>2017-818-922</t>
  </si>
  <si>
    <t>FATEMA TAMIMA</t>
  </si>
  <si>
    <t>2017-018-984</t>
  </si>
  <si>
    <t>FARDIN ZAMAN OPY</t>
  </si>
  <si>
    <t>2016-714-333</t>
  </si>
  <si>
    <t>RIHANA PARVIN NIPA</t>
  </si>
  <si>
    <t>2016-314-904</t>
  </si>
  <si>
    <t>SANJANA SADIA MIM</t>
  </si>
  <si>
    <t>SWE-1, SWE- 2,GEOLOGY (GLT-1,GLT-       2)</t>
  </si>
  <si>
    <t>2016-718-681</t>
  </si>
  <si>
    <t>ASHRAFUR R4AHMAN FIFAT</t>
  </si>
  <si>
    <t>2017-914-727</t>
  </si>
  <si>
    <t>SHANTO LUKE GHAGRA</t>
  </si>
  <si>
    <t>SWE-1, SWE- 2,GEOLOGY (GLT-1,GLP-       2)</t>
  </si>
  <si>
    <t>2017-314-723</t>
  </si>
  <si>
    <t>RAISA BINTE HUDA</t>
  </si>
  <si>
    <t>2017-014-690</t>
  </si>
  <si>
    <t>ZANNATUL FERDOUS TITHI</t>
  </si>
  <si>
    <t>2017-416-676</t>
  </si>
  <si>
    <t>MD ZAHID HASAN</t>
  </si>
  <si>
    <t>2017-014-717</t>
  </si>
  <si>
    <t>SOURAVSUR</t>
  </si>
  <si>
    <t>2017-816-672</t>
  </si>
  <si>
    <t>MD TARIKUL ISLAM</t>
  </si>
  <si>
    <t>2017-214-698</t>
  </si>
  <si>
    <t>ANTORA PAUL</t>
  </si>
  <si>
    <t>2017-918-895</t>
  </si>
  <si>
    <t>ARZINA AFROZ</t>
  </si>
  <si>
    <t>MAJEDA AKTER</t>
  </si>
  <si>
    <t>2017-614-702</t>
  </si>
  <si>
    <t>ABDULLAH AL MAMUN</t>
  </si>
  <si>
    <t>2017-814-704</t>
  </si>
  <si>
    <t>MASUM BILLAH SIFAT</t>
  </si>
  <si>
    <t>Geology, Introductory of soil</t>
  </si>
  <si>
    <t>2017-817-329</t>
  </si>
  <si>
    <t>AL-MAMUN</t>
  </si>
  <si>
    <t>2017-716-646</t>
  </si>
  <si>
    <t>SHEIKH FURAT</t>
  </si>
  <si>
    <t>2017-616-665</t>
  </si>
  <si>
    <t>NURUL AMIN</t>
  </si>
  <si>
    <t>2017-014-726</t>
  </si>
  <si>
    <t>MONUJ SINGHA</t>
  </si>
  <si>
    <t>2013-016-626</t>
  </si>
  <si>
    <t>2013-18</t>
  </si>
  <si>
    <t>2017-216-669</t>
  </si>
  <si>
    <t>SANUAR JAHAN</t>
  </si>
  <si>
    <t>2015-717-809</t>
  </si>
  <si>
    <t>MD. RAIHAN ALAM RASEL</t>
  </si>
  <si>
    <t>SWE-MII,GEOLOGY-(GLT-101)</t>
  </si>
  <si>
    <t>SHAHEED SERGEANT ZAHURUL HAQUE,</t>
  </si>
  <si>
    <t>2016-617-089</t>
  </si>
  <si>
    <t>SULTAN AHMED</t>
  </si>
  <si>
    <t>PSYCHOLOGY</t>
  </si>
  <si>
    <t>2016-416-703</t>
  </si>
  <si>
    <t>KHALED MASUD AKHAND</t>
  </si>
  <si>
    <t>2016-214-310</t>
  </si>
  <si>
    <t>MD. ABUL HOSAIN TITU</t>
  </si>
  <si>
    <t>SWE-202</t>
  </si>
  <si>
    <t>2016-618-682</t>
  </si>
  <si>
    <t>HASIBUL HASAN SHANTO</t>
  </si>
  <si>
    <t>GLT-101,SWE-M1(Introductory SoiL-1)</t>
  </si>
  <si>
    <t>2016-016-671</t>
  </si>
  <si>
    <t>MD. HABIB UDDIN</t>
  </si>
  <si>
    <t>2016-416-893</t>
  </si>
  <si>
    <t>SANDUIP KUMAR BARMAN</t>
  </si>
  <si>
    <t>2016-618-718</t>
  </si>
  <si>
    <t>K.M. NAFEE</t>
  </si>
  <si>
    <t>SWE-1,SWE-2</t>
  </si>
  <si>
    <t>2016-614-325</t>
  </si>
  <si>
    <t>SUBAH TARANNUM</t>
  </si>
  <si>
    <t>GIOLOGY-101</t>
  </si>
  <si>
    <t>2016-314-337</t>
  </si>
  <si>
    <t>MAHIN MEHNAL</t>
  </si>
  <si>
    <t>GLT101,GEOLOGY-1</t>
  </si>
  <si>
    <t>SHAMSUN NAHAAR</t>
  </si>
  <si>
    <t>2016-314-300</t>
  </si>
  <si>
    <t>MOST. MOUSHUME AKTER</t>
  </si>
  <si>
    <t>2016-714-342</t>
  </si>
  <si>
    <t>NADIA NOWSHIN</t>
  </si>
  <si>
    <t>GLT-101,SWE-102</t>
  </si>
  <si>
    <t>hazi muhammad mohsin</t>
  </si>
  <si>
    <t>2016-317-983</t>
  </si>
  <si>
    <t>2016-2016-17</t>
  </si>
  <si>
    <t>MEZBAH NUR MASUM</t>
  </si>
  <si>
    <t>Indtroduction to Psychology</t>
  </si>
  <si>
    <t>2016-914-296</t>
  </si>
  <si>
    <t>TANVIR AHMED</t>
  </si>
  <si>
    <t>SWE-101-02</t>
  </si>
  <si>
    <t>Tabulation Sheet of  Frist Year B.S. (Hons) Special Improvement Examination 2019</t>
  </si>
  <si>
    <t>Examination held on December, 2019</t>
  </si>
  <si>
    <t>Course No GLP 102</t>
  </si>
  <si>
    <t>Theory 30</t>
  </si>
  <si>
    <t>2013-013-794</t>
  </si>
  <si>
    <t xml:space="preserve">MOTIN MAHMUD </t>
  </si>
  <si>
    <t>PHYCHOLOGY</t>
  </si>
  <si>
    <t>2013-816-577</t>
  </si>
  <si>
    <t xml:space="preserve">MD. AZIZUL MAQUE MALEK </t>
  </si>
  <si>
    <t>2014-117-428</t>
  </si>
  <si>
    <t xml:space="preserve">MD. MAHBUBUR RAHMAN </t>
  </si>
  <si>
    <t>GLT-101,SWE-MII</t>
  </si>
  <si>
    <t>2014-617-450</t>
  </si>
  <si>
    <t xml:space="preserve">MD. ANZIR  HOSSAIN SHIHAB </t>
  </si>
  <si>
    <t>2014-217-463</t>
  </si>
  <si>
    <t>SULTANA RAZIA</t>
  </si>
  <si>
    <t>SWE-MII</t>
  </si>
  <si>
    <t>2012-314-693</t>
  </si>
  <si>
    <t>MOHD. SAYED HASAN BHUIYAN</t>
  </si>
  <si>
    <t>GELb-107</t>
  </si>
  <si>
    <t>1. Professor Dr. Kazi Md. Fazlul Haq..........................</t>
  </si>
  <si>
    <t xml:space="preserve">1.Full Name: Professor Dr. Kazi Md. Fazlul Haq......................... Chairman </t>
  </si>
  <si>
    <t>2. Professor Dr. Md. Maksudur Rahman............................</t>
  </si>
  <si>
    <t xml:space="preserve">2.Full Name: Professor Dr. Md. Maksudur Rahman ................... Member </t>
  </si>
  <si>
    <t xml:space="preserve">Date………………………….. </t>
  </si>
  <si>
    <t xml:space="preserve">3.Full Name: Mr. Jamal Khan .......................................................Member </t>
  </si>
  <si>
    <t xml:space="preserve">4.Full Name: Syeda Ishrat Najia   .............................................. Member </t>
  </si>
  <si>
    <t>2013-416-634</t>
  </si>
  <si>
    <t>MAHMUDUL HOQUE</t>
  </si>
  <si>
    <t>GMT 101</t>
  </si>
  <si>
    <t>1. Professor Dr. Md. Maksudur Rahman............................</t>
  </si>
  <si>
    <t>2.Professor Dr. Kazi Md. Fazlul Haq..........................</t>
  </si>
  <si>
    <t xml:space="preserve"> SWE-II</t>
  </si>
  <si>
    <t>1. Professor Dr. M. Maksudur Rahman............................</t>
  </si>
  <si>
    <t xml:space="preserve">2.Full Name: Professor Dr. M. Maksudur Rahman ................... Member </t>
  </si>
  <si>
    <t>2010-715-590</t>
  </si>
  <si>
    <t>2013-016-593</t>
  </si>
  <si>
    <t>2013-316-5</t>
  </si>
  <si>
    <t>MD. KABIR HOSEN</t>
  </si>
  <si>
    <t>2013-716-569</t>
  </si>
  <si>
    <t>NEYAMUL HASSAN</t>
  </si>
  <si>
    <t>Tabulation Sheet of First Year B.S. (Hons)  Examination 2018</t>
  </si>
  <si>
    <t>Subject : Microbiology</t>
  </si>
  <si>
    <t>Grade Point Average (GPA) 26 Credits</t>
  </si>
  <si>
    <t>Extra-Departmental Course</t>
  </si>
  <si>
    <t>Course No. MBG 101</t>
  </si>
  <si>
    <t>Course No. MBG 102</t>
  </si>
  <si>
    <t>Course No. MBG 103</t>
  </si>
  <si>
    <t>Course No. MBG 104</t>
  </si>
  <si>
    <t>Course No. MBG 105</t>
  </si>
  <si>
    <t>Course No. MBG 106</t>
  </si>
  <si>
    <t>Course No. MBG 107</t>
  </si>
  <si>
    <t>Course No. MBG108</t>
  </si>
  <si>
    <t>Course No. MBG 109</t>
  </si>
  <si>
    <t>Course No. CF100F</t>
  </si>
  <si>
    <t>Fundamental Microbiology</t>
  </si>
  <si>
    <t>Microbial Ecology</t>
  </si>
  <si>
    <t>Human Physiology</t>
  </si>
  <si>
    <t>Basic Techniques in Microbiology</t>
  </si>
  <si>
    <t>Computer Fundamentals</t>
  </si>
  <si>
    <t>Fundamental Course in English</t>
  </si>
  <si>
    <t>Practical</t>
  </si>
  <si>
    <t>Basic Biochemistry</t>
  </si>
  <si>
    <t>2017-114-572</t>
  </si>
  <si>
    <t>SALMAN</t>
  </si>
  <si>
    <t>101-06,09</t>
  </si>
  <si>
    <t>CM-100 Basic Bio-109</t>
  </si>
  <si>
    <t>2017-014-573</t>
  </si>
  <si>
    <t>FEROSE KOBIR</t>
  </si>
  <si>
    <t>2017-814-575</t>
  </si>
  <si>
    <t>MD. JUBAED ISLAM</t>
  </si>
  <si>
    <t>2017-714-576</t>
  </si>
  <si>
    <t>MEHEDI HASSAN</t>
  </si>
  <si>
    <t>2017-414-597</t>
  </si>
  <si>
    <t>FARDIN FARHAD</t>
  </si>
  <si>
    <t>2017-914-581</t>
  </si>
  <si>
    <t>JABER HOSSAIN FOYSAL</t>
  </si>
  <si>
    <t>2017-014-582</t>
  </si>
  <si>
    <t>MD MUZAHIDUL ISLAM BADHON</t>
  </si>
  <si>
    <t>2017-814-584</t>
  </si>
  <si>
    <t>MD. HASIBUL HASSAN</t>
  </si>
  <si>
    <t>2017-414-588</t>
  </si>
  <si>
    <t>2017-914-592</t>
  </si>
  <si>
    <t>MD RAYHAN UDDIN MUJUMDER</t>
  </si>
  <si>
    <t>2017-714-494</t>
  </si>
  <si>
    <t>ASHABUL YEAMIN</t>
  </si>
  <si>
    <t>2017-514-596</t>
  </si>
  <si>
    <t>MD. SHEIKH EMON</t>
  </si>
  <si>
    <t>MD. AZAD HOSSEN</t>
  </si>
  <si>
    <t>2017-814-601</t>
  </si>
  <si>
    <t>SHAKIL KHAN</t>
  </si>
  <si>
    <t>2017-714-602</t>
  </si>
  <si>
    <t>MEHEDI MORSALIN</t>
  </si>
  <si>
    <t>2016-414-219</t>
  </si>
  <si>
    <t>FAHAD BIN MAHABUR</t>
  </si>
  <si>
    <t>2017-214-571</t>
  </si>
  <si>
    <t>MIRZA TAUSIF HAQUE</t>
  </si>
  <si>
    <t>2017-914-574</t>
  </si>
  <si>
    <t>MD. SAYEDUR RAHMAN</t>
  </si>
  <si>
    <t>2017-714-585</t>
  </si>
  <si>
    <t>AL ARAFAT  LEMON</t>
  </si>
  <si>
    <t>2017-614-586</t>
  </si>
  <si>
    <t>AYMAN BIN ABDUL MANNAN</t>
  </si>
  <si>
    <t>2017-314-589</t>
  </si>
  <si>
    <t>IFTAKHIRUL EISHAD</t>
  </si>
  <si>
    <t>2017-014-591</t>
  </si>
  <si>
    <t>SIKDER SAJJAD HOSSAIN TUSHAR</t>
  </si>
  <si>
    <t>2017-214-599</t>
  </si>
  <si>
    <t>MEHEDI HASAN JOY</t>
  </si>
  <si>
    <t>2017-114-608</t>
  </si>
  <si>
    <t>IFTEKHAR TASNIM MD. ASIF</t>
  </si>
  <si>
    <t>2017-814-610</t>
  </si>
  <si>
    <t>MD. MOHIBUR RAHMAN</t>
  </si>
  <si>
    <t>2017-914-583</t>
  </si>
  <si>
    <t>SAHRIAR RAHMAN</t>
  </si>
  <si>
    <t>2017-314-598</t>
  </si>
  <si>
    <t>MD. MAKSUDUR RAHMAN MIM</t>
  </si>
  <si>
    <t>2017-014-609</t>
  </si>
  <si>
    <t>AL IMRAN</t>
  </si>
  <si>
    <t>2017-114-590</t>
  </si>
  <si>
    <t>SUPANTHA RIVO</t>
  </si>
  <si>
    <t>2017-214-607</t>
  </si>
  <si>
    <t>ASHISH BAGCHI</t>
  </si>
  <si>
    <t>2017-714-611</t>
  </si>
  <si>
    <t>BAPPY RAKHAIN</t>
  </si>
  <si>
    <t>2017-814-593</t>
  </si>
  <si>
    <t>SARMIN AKTER</t>
  </si>
  <si>
    <t>2017-514-604</t>
  </si>
  <si>
    <t>FATEMA JANNAT ABONEE</t>
  </si>
  <si>
    <t>2017-141-605</t>
  </si>
  <si>
    <t>FATEMA TUJ JOHORA</t>
  </si>
  <si>
    <t>2017-519-203</t>
  </si>
  <si>
    <t>PROMA SARKER</t>
  </si>
  <si>
    <t>2017-614-595</t>
  </si>
  <si>
    <t>MST. POLI KHATUN</t>
  </si>
  <si>
    <t>2017-914-600</t>
  </si>
  <si>
    <t>SHUKHILATA PANI RAY</t>
  </si>
  <si>
    <t>2017-314-606</t>
  </si>
  <si>
    <t>ATIQUA</t>
  </si>
  <si>
    <t>2017-514-578</t>
  </si>
  <si>
    <t>SABIKUN NAHAR TUPUR</t>
  </si>
  <si>
    <t>2017-214-580</t>
  </si>
  <si>
    <t>SORIYA AFRIN BANNA</t>
  </si>
  <si>
    <t>2017-614-603</t>
  </si>
  <si>
    <t>KALPONA AKTER</t>
  </si>
  <si>
    <t>2017-514-587</t>
  </si>
  <si>
    <t>FARJANA AKTER</t>
  </si>
  <si>
    <t>2017-614-577</t>
  </si>
  <si>
    <t>MD. ASADUZJAMAN MANON</t>
  </si>
  <si>
    <t>2016-814-828</t>
  </si>
  <si>
    <t>TAUSIF ANAN</t>
  </si>
  <si>
    <t>2014-417-144</t>
  </si>
  <si>
    <t>K.M. NAHID HASAN</t>
  </si>
  <si>
    <t>Tabulation Sheet of First Year B.S. (Hons) special Improvement Examination 2016</t>
  </si>
  <si>
    <t>Examination held on July, 2017</t>
  </si>
  <si>
    <t>Course No-101</t>
  </si>
  <si>
    <t>Course No-102</t>
  </si>
  <si>
    <t>Course No-103</t>
  </si>
  <si>
    <t>Course No-104</t>
  </si>
  <si>
    <t>Course No-105</t>
  </si>
  <si>
    <t>Course No-106</t>
  </si>
  <si>
    <t>Course No-107</t>
  </si>
  <si>
    <t>Course No-11</t>
  </si>
  <si>
    <t>Course No-100F</t>
  </si>
  <si>
    <t>General Microbiology I</t>
  </si>
  <si>
    <t>Microbial Chemistry</t>
  </si>
  <si>
    <t>Computer Application (Auxiliary)</t>
  </si>
  <si>
    <t>Fundamental Chemistry</t>
  </si>
  <si>
    <t>2014-817-151</t>
  </si>
  <si>
    <t>MD. JAKIR HOSSAIN</t>
  </si>
  <si>
    <t>102,08</t>
  </si>
  <si>
    <t>2014-317-138</t>
  </si>
  <si>
    <t>MD. SIFAT ULLAH</t>
  </si>
  <si>
    <t>103,08</t>
  </si>
  <si>
    <t>2014-817-133</t>
  </si>
  <si>
    <t>ARONNO SHAHRIAR</t>
  </si>
  <si>
    <t>2014-617-135</t>
  </si>
  <si>
    <t>S. M. RAYHAN IKRAM</t>
  </si>
  <si>
    <t>2013-313-502</t>
  </si>
  <si>
    <t>ANURADHA SAHA</t>
  </si>
  <si>
    <t xml:space="preserve">MD. FEROSE KOBIR </t>
  </si>
  <si>
    <t xml:space="preserve">MEHEDI HASSAN </t>
  </si>
  <si>
    <t>2017-114-581</t>
  </si>
  <si>
    <t>MD RAYHAN UDDIN MOJUMDER</t>
  </si>
  <si>
    <t xml:space="preserve">MEHEDI  MORSALIN </t>
  </si>
  <si>
    <t xml:space="preserve">IFTIKHIRUL EASHAD </t>
  </si>
  <si>
    <t xml:space="preserve">AL  IMRAN </t>
  </si>
  <si>
    <t>SARMIN AKTHER</t>
  </si>
  <si>
    <t>2017-414-605</t>
  </si>
  <si>
    <t xml:space="preserve">FATEMA-TUJ JOHORA </t>
  </si>
  <si>
    <t xml:space="preserve">SHUKHILATA  RANI RAY </t>
  </si>
  <si>
    <t xml:space="preserve">SORIYA  AFRIN BANNA </t>
  </si>
  <si>
    <t>Tabulation Sheet for First Year B.S. (Hons.) Examination 2018</t>
  </si>
  <si>
    <t>Examination held on : October, 2018</t>
  </si>
  <si>
    <t>Subject : STATISTICS</t>
  </si>
  <si>
    <t>Total Credits : 27</t>
  </si>
  <si>
    <t>Minimum GPA required for promotion : 2.00</t>
  </si>
  <si>
    <t xml:space="preserve">Appearing Course No. (Minor)
</t>
  </si>
  <si>
    <t>Stat H-101</t>
  </si>
  <si>
    <t>Stat H-102</t>
  </si>
  <si>
    <t>Stat H-103</t>
  </si>
  <si>
    <t>Stat H-104</t>
  </si>
  <si>
    <t>Stat H-105</t>
  </si>
  <si>
    <t>Stat H-106</t>
  </si>
  <si>
    <t>Stat H-107</t>
  </si>
  <si>
    <t>Stat H-108</t>
  </si>
  <si>
    <t>Stat H-109</t>
  </si>
  <si>
    <t>Stat H-110</t>
  </si>
  <si>
    <t>1st year</t>
  </si>
  <si>
    <t xml:space="preserve"> Probability and Probability Distributions</t>
  </si>
  <si>
    <t>Elementary Sample Survey</t>
  </si>
  <si>
    <t>Introduction to Economics</t>
  </si>
  <si>
    <t>Statistical Computing I : Introduction to SPSS</t>
  </si>
  <si>
    <t>Statistical Computing II : Basic Statistics and Elementary Sample Survey</t>
  </si>
  <si>
    <t>English Language</t>
  </si>
  <si>
    <t>Viva voce</t>
  </si>
  <si>
    <t>Non-credit</t>
  </si>
  <si>
    <t>2017-213-923</t>
  </si>
  <si>
    <t>MD. ALAMIN RANA</t>
  </si>
  <si>
    <t>STAT H-101-110</t>
  </si>
  <si>
    <t>2017-013-925</t>
  </si>
  <si>
    <t>SHAHIL MAHMUD</t>
  </si>
  <si>
    <t>2017-513-939</t>
  </si>
  <si>
    <t>MD ASRAFUR RAHMAN ASHIQ</t>
  </si>
  <si>
    <t>2017-213-941</t>
  </si>
  <si>
    <t>SHAWON CHOWDHURY</t>
  </si>
  <si>
    <t>2017-913-944</t>
  </si>
  <si>
    <t>MOHIUDDIN ABRAR</t>
  </si>
  <si>
    <t>2017-713-946</t>
  </si>
  <si>
    <t>MD. SAIKAT MRIDHA</t>
  </si>
  <si>
    <t>2017-613-947</t>
  </si>
  <si>
    <t>AFTAB-A-SORWAR</t>
  </si>
  <si>
    <t>2017-113-951</t>
  </si>
  <si>
    <t>MD. SADIKUL ISLAM</t>
  </si>
  <si>
    <t>2017-713-955</t>
  </si>
  <si>
    <t>AMIRUL AL RAFI</t>
  </si>
  <si>
    <t>2017-813-963</t>
  </si>
  <si>
    <t>A.S.M. RAFAD ASGAR</t>
  </si>
  <si>
    <t>2017-713-964</t>
  </si>
  <si>
    <t>MD. SOLAYMAN HOSEN</t>
  </si>
  <si>
    <t>2017-313-968</t>
  </si>
  <si>
    <t>RABIN HOSSAIN</t>
  </si>
  <si>
    <t>2017-913-971</t>
  </si>
  <si>
    <t>MD. NAZMUL SHEIKH</t>
  </si>
  <si>
    <t>2017-113-979</t>
  </si>
  <si>
    <t>MD. SHEHAB KHAN</t>
  </si>
  <si>
    <t>2017-913-980</t>
  </si>
  <si>
    <t>MD. AKTER-UZ-ZAMAN SHAMIM</t>
  </si>
  <si>
    <t>2017-513-984</t>
  </si>
  <si>
    <t>MD. RASEL RANA</t>
  </si>
  <si>
    <t>2017-313-986</t>
  </si>
  <si>
    <t>NAIEM</t>
  </si>
  <si>
    <t>2017-713-991</t>
  </si>
  <si>
    <t>MD. MOFASSAR RAHMAN NILOY</t>
  </si>
  <si>
    <t>2017-513-993</t>
  </si>
  <si>
    <t>SAKIB IBN HASSAN</t>
  </si>
  <si>
    <t>2017-213-996</t>
  </si>
  <si>
    <t>FAYSAL AHMED RANA</t>
  </si>
  <si>
    <t xml:space="preserve">1.Full Name .............................................................................. Chairman </t>
  </si>
  <si>
    <t xml:space="preserve">2.Full Name ................................................................................. Member </t>
  </si>
  <si>
    <t xml:space="preserve">3.Full Name ................................................................................. Member </t>
  </si>
  <si>
    <t>Results Published on -----------------------------------2019</t>
  </si>
  <si>
    <t xml:space="preserve">4.Full Name ................................................................................. Member </t>
  </si>
  <si>
    <t>2017-913-999</t>
  </si>
  <si>
    <t>MD. MOMINUL HOQUE</t>
  </si>
  <si>
    <t>2017-314-002</t>
  </si>
  <si>
    <t>AMIR HAMZA AKASH</t>
  </si>
  <si>
    <t>2017-214-003</t>
  </si>
  <si>
    <t>MD. ADHAM HOSSAIN</t>
  </si>
  <si>
    <t>2017-914-006</t>
  </si>
  <si>
    <t>NAHEYAN MAHMUD NIROB</t>
  </si>
  <si>
    <t>2017-814-007</t>
  </si>
  <si>
    <t>2017-414-010</t>
  </si>
  <si>
    <t>MASHRUR RAHMAN</t>
  </si>
  <si>
    <t>2017-613-929</t>
  </si>
  <si>
    <t>MD. ARAFAT RAHMAN ARIF</t>
  </si>
  <si>
    <t>2017-313-931</t>
  </si>
  <si>
    <t>SAKIB AL TAHMID</t>
  </si>
  <si>
    <t>2017-113-933</t>
  </si>
  <si>
    <t>SAZZAD HOSSAIN SHARON</t>
  </si>
  <si>
    <t>2017-813-945</t>
  </si>
  <si>
    <t>MD. AMINUL ISLAM</t>
  </si>
  <si>
    <t>2017-513-948</t>
  </si>
  <si>
    <t>SULAIMAN AHMED SEZAN</t>
  </si>
  <si>
    <t>2017-913-953</t>
  </si>
  <si>
    <t>MD ABUL HASNAT HIMEL</t>
  </si>
  <si>
    <t>2017-813-954</t>
  </si>
  <si>
    <t>MD. MAHFUJ AL MAHEDI</t>
  </si>
  <si>
    <t>2017-313-959</t>
  </si>
  <si>
    <t>MD. RAJU HOSSAIN</t>
  </si>
  <si>
    <t>2017-513-975</t>
  </si>
  <si>
    <t>A.J.M. ABDULLAH</t>
  </si>
  <si>
    <t>2017-413-976</t>
  </si>
  <si>
    <t>MD. SHAWON SAIKAT</t>
  </si>
  <si>
    <t>2017-213-978</t>
  </si>
  <si>
    <t>ASIF ENAN</t>
  </si>
  <si>
    <t>2017-813-981</t>
  </si>
  <si>
    <t>MD. ISTIAK AHMED MOON</t>
  </si>
  <si>
    <t>2017-713-982</t>
  </si>
  <si>
    <t>MD. RABIUL ISLAM RAFI</t>
  </si>
  <si>
    <t>2017-613-983</t>
  </si>
  <si>
    <t>BORHAN UDDIN</t>
  </si>
  <si>
    <t>2017-213-987</t>
  </si>
  <si>
    <t>SHAKIB</t>
  </si>
  <si>
    <t>2017-613-992</t>
  </si>
  <si>
    <t>ABDULLAH AL NOMAN</t>
  </si>
  <si>
    <t>2017-413-994</t>
  </si>
  <si>
    <t>MD. ASIF ABDULLAH</t>
  </si>
  <si>
    <t>2017-113-997</t>
  </si>
  <si>
    <t>MD. ENAMUL HAQUE</t>
  </si>
  <si>
    <t>2017-013-998</t>
  </si>
  <si>
    <t>MD RIPON FARAZI</t>
  </si>
  <si>
    <t>2017-414-001</t>
  </si>
  <si>
    <t>ZAHID AHMED</t>
  </si>
  <si>
    <t>2016-113-736</t>
  </si>
  <si>
    <t>MD. FAEZUL HAQUE</t>
  </si>
  <si>
    <t>2016-113-754</t>
  </si>
  <si>
    <t>JAHEDUL ALAM</t>
  </si>
  <si>
    <t>2015-318-514</t>
  </si>
  <si>
    <t>2014-816-332</t>
  </si>
  <si>
    <t>MD. SHAKHAWAT HOSSEN</t>
  </si>
  <si>
    <t>2017-813-936</t>
  </si>
  <si>
    <t>JANNATUL NAEM SHARON</t>
  </si>
  <si>
    <t>2017-513-957</t>
  </si>
  <si>
    <t>KHAWAJA SHAMSUDDOHA</t>
  </si>
  <si>
    <t>2017-613-965</t>
  </si>
  <si>
    <t>MOHAMMED TAREQUR RAHMAN</t>
  </si>
  <si>
    <t>2017-813-972</t>
  </si>
  <si>
    <t>MD. SADAT  HASSAN</t>
  </si>
  <si>
    <t>2017-014-005</t>
  </si>
  <si>
    <t>MD. MUSHFIQUR RAHMAN</t>
  </si>
  <si>
    <t>2016-813-810</t>
  </si>
  <si>
    <t>MD. IFTA KHIRUL ISLAM PALASH</t>
  </si>
  <si>
    <t>2016-513-796</t>
  </si>
  <si>
    <t>MD. JAKARIA</t>
  </si>
  <si>
    <t>2017-413-949</t>
  </si>
  <si>
    <t>DEPONGKOR ROY</t>
  </si>
  <si>
    <t>2017-413-958</t>
  </si>
  <si>
    <t>SOURAV ROY</t>
  </si>
  <si>
    <t>2017-013-970</t>
  </si>
  <si>
    <t>SANJOY KUMAR ROY</t>
  </si>
  <si>
    <t>2017-114-004</t>
  </si>
  <si>
    <t>AJOY RJBONGSHI</t>
  </si>
  <si>
    <t>2016-013-737</t>
  </si>
  <si>
    <t>SURANJIT KUMAR DAS</t>
  </si>
  <si>
    <t xml:space="preserve"> ”</t>
  </si>
  <si>
    <t>2017-113-924</t>
  </si>
  <si>
    <t>SADIA ISLAM</t>
  </si>
  <si>
    <t>2017-913-926</t>
  </si>
  <si>
    <t>JANNAT ARA MAHIN</t>
  </si>
  <si>
    <t>2017-813-927</t>
  </si>
  <si>
    <t>DILSHAD JAHAN DISHA</t>
  </si>
  <si>
    <t>2017-713-928</t>
  </si>
  <si>
    <t>ASHRAFUN ZANNAT SUPTI</t>
  </si>
  <si>
    <t>2017-413-930</t>
  </si>
  <si>
    <t>PROTITY HOSSAIN JUHA</t>
  </si>
  <si>
    <t>2017-013-934</t>
  </si>
  <si>
    <t>KH RUKYATH ALAM</t>
  </si>
  <si>
    <t>2017-913-935</t>
  </si>
  <si>
    <t>SABINA YEASMIN</t>
  </si>
  <si>
    <t>2017-713-937</t>
  </si>
  <si>
    <t>2017-613-938</t>
  </si>
  <si>
    <t>JANNATUL FERDOUS NIPA</t>
  </si>
  <si>
    <t>2017-113-942</t>
  </si>
  <si>
    <t>MST. ATIATUZ ZAHAN</t>
  </si>
  <si>
    <t>2017-013-943</t>
  </si>
  <si>
    <t>JANNATUL FERDOUS SWARNA</t>
  </si>
  <si>
    <t>2017-613-956</t>
  </si>
  <si>
    <t>TANJINA AKTER</t>
  </si>
  <si>
    <t>2017-113-960</t>
  </si>
  <si>
    <t>MAHJAERIN ONNESHA</t>
  </si>
  <si>
    <t>2017-913-962</t>
  </si>
  <si>
    <t>SAHERA AKTER</t>
  </si>
  <si>
    <t>2017-413-967</t>
  </si>
  <si>
    <t>NADIA MEHJABEEN OYSHI</t>
  </si>
  <si>
    <t>2017-313-977</t>
  </si>
  <si>
    <t>NAZIA TASNIM</t>
  </si>
  <si>
    <t>2017-413-985</t>
  </si>
  <si>
    <t>NANDITA SCHOLASTICA COSTA</t>
  </si>
  <si>
    <t>2017-013-989</t>
  </si>
  <si>
    <t>SUMAIYA SULTANA SAYBA</t>
  </si>
  <si>
    <t>BEGUM RUQAYYAH</t>
  </si>
  <si>
    <t>2017-514-000</t>
  </si>
  <si>
    <t>SHAONI BHOWMICK PUJA</t>
  </si>
  <si>
    <t>2017-614-009</t>
  </si>
  <si>
    <t>KURSIA BANU</t>
  </si>
  <si>
    <t>2017-513-966</t>
  </si>
  <si>
    <t>MAHMUDA RAHMAN DEEBA</t>
  </si>
  <si>
    <t>2017-613-974</t>
  </si>
  <si>
    <t>MOST. MIFTAUL JANNAT TANIA</t>
  </si>
  <si>
    <t>2017-313-995</t>
  </si>
  <si>
    <t>FAIZA IMAM TUHI</t>
  </si>
  <si>
    <t>2017-714-008</t>
  </si>
  <si>
    <t>SUSHMITA SARKAR</t>
  </si>
  <si>
    <t>2017-214-012</t>
  </si>
  <si>
    <t>ZINATUL JANNAT USIMA</t>
  </si>
  <si>
    <t>2014-516-335</t>
  </si>
  <si>
    <t>FARJANA TALUKDER TISHA</t>
  </si>
  <si>
    <t>2017-213-932</t>
  </si>
  <si>
    <t>LABONI AKTER</t>
  </si>
  <si>
    <t>2017-213-950</t>
  </si>
  <si>
    <t>ROHINE GHOSH</t>
  </si>
  <si>
    <t>2017-013-961</t>
  </si>
  <si>
    <t>SUNZIDA AKTAR EVA</t>
  </si>
  <si>
    <t>2017-213-969</t>
  </si>
  <si>
    <t>MAHMILA SANJANA MIM</t>
  </si>
  <si>
    <t>2016-313-789</t>
  </si>
  <si>
    <t>SRABANI BANDHAN</t>
  </si>
  <si>
    <t>2014-916-395</t>
  </si>
  <si>
    <t>MD. REAZ RAIHAN</t>
  </si>
  <si>
    <t>2014-416-372</t>
  </si>
  <si>
    <t>ARAFAT HOSSAIN</t>
  </si>
  <si>
    <t>2016-113-772</t>
  </si>
  <si>
    <t>SHIYAN SHAHRIAR ALAMGIR</t>
  </si>
  <si>
    <t>2014-716-414</t>
  </si>
  <si>
    <t>SABBIR AL MEHEDI</t>
  </si>
  <si>
    <t>2014-916-403</t>
  </si>
  <si>
    <t>MD. MOSTAFIZUR RAHMAN</t>
  </si>
  <si>
    <t>2014-416-336</t>
  </si>
  <si>
    <t>ABDUL KADER</t>
  </si>
  <si>
    <t>2014-716-388</t>
  </si>
  <si>
    <t>MD. SELIM REZA</t>
  </si>
  <si>
    <t>2017-314-001</t>
  </si>
  <si>
    <t>MD. SHAHABUL ISLAM</t>
  </si>
  <si>
    <t xml:space="preserve">MD.  AL AMIN RANA </t>
  </si>
  <si>
    <t>Stat H-104,06,10</t>
  </si>
  <si>
    <t xml:space="preserve">MD.  ARIFUL  ISLAM </t>
  </si>
  <si>
    <t>Stat H-101,03</t>
  </si>
  <si>
    <t xml:space="preserve">ARAFAT HOSSAIN </t>
  </si>
  <si>
    <t>Stat H -104,08,09,10</t>
  </si>
  <si>
    <t xml:space="preserve">ABDUL  KADER </t>
  </si>
  <si>
    <t>Stat H-101,03,05,07-09</t>
  </si>
  <si>
    <t>MD.  SELIM  REZA</t>
  </si>
  <si>
    <t>Stat H-105,06,08-10</t>
  </si>
  <si>
    <t>Examination held on : February, 2020</t>
  </si>
  <si>
    <t xml:space="preserve"> Probability Theory</t>
  </si>
  <si>
    <t xml:space="preserve">Statistical Computing I : Basic Statistics and Linear Algebra   </t>
  </si>
  <si>
    <t xml:space="preserve">Statistical Computing II : Programming with C </t>
  </si>
  <si>
    <t>Oral Presentation</t>
  </si>
  <si>
    <t>2015-518-486</t>
  </si>
  <si>
    <t xml:space="preserve">SUPTI BISWAS </t>
  </si>
  <si>
    <t>Results Published on -----------------------------------2020</t>
  </si>
  <si>
    <t>2016-213-753</t>
  </si>
  <si>
    <t>MD. TARIQUL ISLAM SARKAR</t>
  </si>
  <si>
    <t>STAT H-101,102,104,106</t>
  </si>
  <si>
    <t>2016-019-092</t>
  </si>
  <si>
    <t>MD. ASIF HOSSAIN</t>
  </si>
  <si>
    <t>STAT H-101,105</t>
  </si>
  <si>
    <t>2015-417-253</t>
  </si>
  <si>
    <t>MD. SAIF ALI SIFAT</t>
  </si>
  <si>
    <t>STAT H-105,106</t>
  </si>
  <si>
    <t>2016-513-778</t>
  </si>
  <si>
    <t>MOHAMMOD TAA-SEEN-BIN HARUN MOON</t>
  </si>
  <si>
    <t>2016-513-804</t>
  </si>
  <si>
    <t>MD. ASADUZZAMAN</t>
  </si>
  <si>
    <t>2016-318-505</t>
  </si>
  <si>
    <t>ISTIYAK AHMED</t>
  </si>
  <si>
    <t>STAT H-105</t>
  </si>
  <si>
    <t>S.M. PARVES HOSSAIN</t>
  </si>
  <si>
    <t>2014-516-399</t>
  </si>
  <si>
    <t>MAHMUDUL HASAN</t>
  </si>
  <si>
    <t>2014-316-346</t>
  </si>
  <si>
    <t>MD. AHNAB HOSSAIN</t>
  </si>
  <si>
    <t>2015-418-513</t>
  </si>
  <si>
    <t>MD. ESHAK AHMED</t>
  </si>
  <si>
    <t>2016-513-741</t>
  </si>
  <si>
    <t>MAHDI UR RAHMAN</t>
  </si>
  <si>
    <t>2016-713-758</t>
  </si>
  <si>
    <t>ABU HANIF</t>
  </si>
  <si>
    <t>2016-713-767</t>
  </si>
  <si>
    <t>MD. SHIHAB UDDIN SARDAR</t>
  </si>
  <si>
    <t>2016-413-779</t>
  </si>
  <si>
    <t>NASIM  REZA</t>
  </si>
  <si>
    <t>2016-113-790</t>
  </si>
  <si>
    <t>MASUM REZA SHAMIM</t>
  </si>
  <si>
    <t>STAT H-104,105</t>
  </si>
  <si>
    <t>2016-213-771</t>
  </si>
  <si>
    <t>KHONDOKAR SHAFIUL MUZNEBIN SOUROV</t>
  </si>
  <si>
    <t>STAT H-101,103-5</t>
  </si>
  <si>
    <t>2016-413-805</t>
  </si>
  <si>
    <t>DEVID GAIN</t>
  </si>
  <si>
    <t>2014-616-352</t>
  </si>
  <si>
    <t>LINKON SAHA</t>
  </si>
  <si>
    <t>STAT H-101</t>
  </si>
  <si>
    <t>2015-018-508</t>
  </si>
  <si>
    <t>PROSHENJIT RAY KARZZEE</t>
  </si>
  <si>
    <t>STAT H-106</t>
  </si>
  <si>
    <t>JASMIN AKTER</t>
  </si>
  <si>
    <t>STAT H-102,105,106</t>
  </si>
  <si>
    <t>2015-117-247</t>
  </si>
  <si>
    <t>2014-016-402</t>
  </si>
  <si>
    <t>MD. MAHMIDUL HASAN OMIT</t>
  </si>
  <si>
    <t>2013-912-921</t>
  </si>
  <si>
    <t>RAKESH PAUL</t>
  </si>
  <si>
    <t>2014-516-407</t>
  </si>
  <si>
    <t>MD. TANBIR HOSSAIN</t>
  </si>
  <si>
    <t>2014-916-386</t>
  </si>
  <si>
    <t>MD. ABU JUNAYED SAKIB</t>
  </si>
  <si>
    <t>2015-418-577</t>
  </si>
  <si>
    <t>MD. SOHAG ISLAM</t>
  </si>
  <si>
    <t>STAT-105</t>
  </si>
  <si>
    <t>2015-618-51</t>
  </si>
  <si>
    <t>MOSHIUR RAHMAN</t>
  </si>
  <si>
    <t>2014-517-965</t>
  </si>
  <si>
    <t>SHANJIDA AKTER MON</t>
  </si>
  <si>
    <t>Tabulation Sheet for First Year B.S. (Hons.) Special Improvement Examination 2017</t>
  </si>
  <si>
    <t>Examination held on : May, 2018</t>
  </si>
  <si>
    <t>Subject : Satistics</t>
  </si>
  <si>
    <t>Total Credits : 28</t>
  </si>
  <si>
    <t xml:space="preserve"> Probability</t>
  </si>
  <si>
    <t>Data Analysis I: Basic Statistics &amp; Linear Algebra</t>
  </si>
  <si>
    <t>Data Analysis II : FORTRAN &amp; Excel</t>
  </si>
  <si>
    <t>Oral Examination</t>
  </si>
  <si>
    <t>Calculus  I</t>
  </si>
  <si>
    <t>2011-112-363</t>
  </si>
  <si>
    <t>SAMIA SANJIDA CHANDNI</t>
  </si>
  <si>
    <t xml:space="preserve">1.Full Name Prof. Dr. Md. Jafar Ahmed Khan                          Chairman </t>
  </si>
  <si>
    <t>1. Dr. Jamil Hasan Karami............................................</t>
  </si>
  <si>
    <t xml:space="preserve">2.Full Name Dr. Md. Zakir Hossain                                           Member </t>
  </si>
  <si>
    <t>2. Prof. Dr. Md. Jafar Ahmed Khan................................</t>
  </si>
  <si>
    <t xml:space="preserve">3.Full Name Dr. Jamil Hasan Karami                                      Member </t>
  </si>
  <si>
    <t>Results Published on -----------------------------------2017</t>
  </si>
  <si>
    <t xml:space="preserve">4.Full Name Prof. Dr. Md. Siddiqur Rahman                          Member </t>
  </si>
  <si>
    <t>AMAR 
EKUSHEY</t>
  </si>
  <si>
    <t>2012-312-766</t>
  </si>
  <si>
    <t>ASIQUL ISLAM</t>
  </si>
  <si>
    <t>2011-513-988</t>
  </si>
  <si>
    <t>ASIF NAHIAN</t>
  </si>
  <si>
    <t>SHALIMULLAH
 MUSLIM</t>
  </si>
  <si>
    <t>2011-816-777</t>
  </si>
  <si>
    <t>''</t>
  </si>
  <si>
    <t>MD.  ASHIF</t>
  </si>
  <si>
    <t>2010-612-558</t>
  </si>
  <si>
    <t>TASNIM KABIR LAMIA</t>
  </si>
  <si>
    <t>SHAMSUN
 NAHAR</t>
  </si>
  <si>
    <t>2012-612-736</t>
  </si>
  <si>
    <t>ASMA-UL-HUSNA</t>
  </si>
  <si>
    <t>2011-213-154</t>
  </si>
  <si>
    <t>TUSHI MAREAM</t>
  </si>
  <si>
    <t>2012-272-749</t>
  </si>
  <si>
    <t>NAHID SULTANA SEJUTY</t>
  </si>
  <si>
    <t>Tabulation Sheet for First Year B.S. (Hons.) special Improvement Examination 2016</t>
  </si>
  <si>
    <t>Examination held on : August, 2017</t>
  </si>
  <si>
    <t>2012-512-773</t>
  </si>
  <si>
    <t>SOHEL AHMED</t>
  </si>
  <si>
    <t>2013-312-954</t>
  </si>
  <si>
    <t>RAHAT HASAN PRIYO</t>
  </si>
  <si>
    <t>2012-012-778</t>
  </si>
  <si>
    <t>NAIMA JAHAN</t>
  </si>
  <si>
    <t>Examination held on : July, 2017</t>
  </si>
  <si>
    <t>SUBJECT : STATISTICS</t>
  </si>
  <si>
    <t>amar ekushey</t>
  </si>
  <si>
    <t>2011-513-188</t>
  </si>
  <si>
    <t xml:space="preserve">SALIMULLLAH MUSLIM </t>
  </si>
  <si>
    <t>MD. ASHIF</t>
  </si>
  <si>
    <t>2012-212-749</t>
  </si>
  <si>
    <t>Tabulation Sheet for First Year B.S. (Hons.) Improvement Examination 2015</t>
  </si>
  <si>
    <t>Examination held on : December, 2015</t>
  </si>
  <si>
    <t>Subject : STATISTICS, BIOSTATISTICS AND INFORMATICS</t>
  </si>
  <si>
    <t>2012-512-737</t>
  </si>
  <si>
    <t xml:space="preserve">MD. SHARIF MIA </t>
  </si>
  <si>
    <t>2012-812-743</t>
  </si>
  <si>
    <t xml:space="preserve">S. M. SHAFIN MAZUMDER </t>
  </si>
  <si>
    <t>2012-212-767</t>
  </si>
  <si>
    <t xml:space="preserve">SAMIUL AZAD </t>
  </si>
  <si>
    <t>2012-412-738</t>
  </si>
  <si>
    <t xml:space="preserve">MD. ANWAR KAMAL </t>
  </si>
  <si>
    <t>2013-712-914</t>
  </si>
  <si>
    <t xml:space="preserve">TANJIM AHMED (EMON) </t>
  </si>
  <si>
    <t>104,08</t>
  </si>
  <si>
    <t>2013-812-922</t>
  </si>
  <si>
    <t xml:space="preserve">MD. ASADUZZAMAN PRINCE  </t>
  </si>
  <si>
    <t>2013-512-961</t>
  </si>
  <si>
    <t xml:space="preserve">MD. MEHERAB HOSSEN </t>
  </si>
  <si>
    <t>2013-412-971</t>
  </si>
  <si>
    <t xml:space="preserve">MD. FARUK HOSSAIN </t>
  </si>
  <si>
    <t>105-06</t>
  </si>
  <si>
    <t xml:space="preserve">SOHEL AHMED </t>
  </si>
  <si>
    <t>104-05</t>
  </si>
  <si>
    <t>2012-312-711</t>
  </si>
  <si>
    <t xml:space="preserve">A. S. M. EMDADUL KADIR </t>
  </si>
  <si>
    <t>2010-012-518</t>
  </si>
  <si>
    <t xml:space="preserve">ABDULLAH AL MAHMUD </t>
  </si>
  <si>
    <t>MTM-101, 102</t>
  </si>
  <si>
    <t xml:space="preserve">RAHAT HASAN PRIYO </t>
  </si>
  <si>
    <t>2013-112-965</t>
  </si>
  <si>
    <t xml:space="preserve">JUBAYER HOSSAIN SAYKAT </t>
  </si>
  <si>
    <t>2013-312-981</t>
  </si>
  <si>
    <t xml:space="preserve">MD. AHIDUZZAMAN </t>
  </si>
  <si>
    <t>2011-213-190</t>
  </si>
  <si>
    <t xml:space="preserve">ARIFUL ISLAM </t>
  </si>
  <si>
    <t>sir salimullah muslim</t>
  </si>
  <si>
    <t xml:space="preserve">MD. ASIF </t>
  </si>
  <si>
    <t>2013-612-924</t>
  </si>
  <si>
    <t xml:space="preserve">SAIKAT MITRA </t>
  </si>
  <si>
    <t>2011-913-229</t>
  </si>
  <si>
    <t xml:space="preserve">CLEANJO CHAKMA </t>
  </si>
  <si>
    <t xml:space="preserve">RUQAYYAH </t>
  </si>
  <si>
    <t>2010-413-397</t>
  </si>
  <si>
    <t xml:space="preserve">PROMI ROY </t>
  </si>
  <si>
    <t>2013-912-912</t>
  </si>
  <si>
    <t xml:space="preserve">SABINA YASMIN </t>
  </si>
  <si>
    <t>Results Published on -----------------------------------2015</t>
  </si>
  <si>
    <t>2013-512-916</t>
  </si>
  <si>
    <t xml:space="preserve">MOUSUMI AKTAR </t>
  </si>
  <si>
    <t xml:space="preserve">” </t>
  </si>
  <si>
    <t>2013-512-989</t>
  </si>
  <si>
    <t xml:space="preserve">MST. NAIMA AKTER KHANAM </t>
  </si>
  <si>
    <t>104,06</t>
  </si>
  <si>
    <t>2011-613-204</t>
  </si>
  <si>
    <t xml:space="preserve">REZOANA AFRIN </t>
  </si>
  <si>
    <t>2010-512-622</t>
  </si>
  <si>
    <t xml:space="preserve">SHAYLA SHARMIN </t>
  </si>
  <si>
    <t xml:space="preserve">TUSHI MAREAM </t>
  </si>
  <si>
    <t>MTM- 101,102</t>
  </si>
  <si>
    <t>2011-912-329</t>
  </si>
  <si>
    <t xml:space="preserve">MURSHALINA AKHTER </t>
  </si>
  <si>
    <t xml:space="preserve">NAHID SULTANA SEJUTY </t>
  </si>
  <si>
    <t>2011-213-181</t>
  </si>
  <si>
    <t xml:space="preserve">NASHID MAZHZR </t>
  </si>
  <si>
    <t>2011-112-36</t>
  </si>
  <si>
    <t xml:space="preserve">SAMIA SANJIDA CHANDNI </t>
  </si>
  <si>
    <t xml:space="preserve"> MTM-101, 102</t>
  </si>
  <si>
    <t>2012-612-763</t>
  </si>
  <si>
    <t xml:space="preserve">NAZIA AKTHER BUSHRA </t>
  </si>
  <si>
    <t>MTM-104-05</t>
  </si>
  <si>
    <t>2012-312-775</t>
  </si>
  <si>
    <t>HASNA JHANA</t>
  </si>
  <si>
    <t>H-1346</t>
  </si>
  <si>
    <t>2007-08</t>
  </si>
  <si>
    <t>MD. SAEED UL ABEDIN</t>
  </si>
  <si>
    <t xml:space="preserve">SHAHIDULLAH </t>
  </si>
  <si>
    <t xml:space="preserve">MD. SHAKHAWAT HOSSEN </t>
  </si>
  <si>
    <t>2014-616-370</t>
  </si>
  <si>
    <t xml:space="preserve">MD. ABDULLAH-AL-MAMUN </t>
  </si>
  <si>
    <t>Tabulation Sheet for First Year B.S. (Hons.) Improvement Examination 2014</t>
  </si>
  <si>
    <t>Examination held on : October, 2014</t>
  </si>
  <si>
    <t>MD. SHARIF MIA</t>
  </si>
  <si>
    <t>MD. ANWAR KAMAL</t>
  </si>
  <si>
    <t>103 MTM-102</t>
  </si>
  <si>
    <t>2012-112-740</t>
  </si>
  <si>
    <t>MD.  TANVIR ANZUM</t>
  </si>
  <si>
    <t>103  MTM-102</t>
  </si>
  <si>
    <t>SAMIUL AZAD</t>
  </si>
  <si>
    <t>2012-712-708</t>
  </si>
  <si>
    <t>MD. IQBAL HOSSAIN</t>
  </si>
  <si>
    <t>2012-792-711</t>
  </si>
  <si>
    <t>A.S.M. EMDADUL KADIR</t>
  </si>
  <si>
    <t>103,104 MTM-101-102</t>
  </si>
  <si>
    <t>2011-213-172</t>
  </si>
  <si>
    <t>S.M. NAHID</t>
  </si>
  <si>
    <t>2012-312-739</t>
  </si>
  <si>
    <t>MD. RAIHAN UDDIN</t>
  </si>
  <si>
    <t>2012-912-742</t>
  </si>
  <si>
    <t>MD. MEHEDI HASAN NAYAN</t>
  </si>
  <si>
    <t>2011-812-384</t>
  </si>
  <si>
    <t>AHAMMAD ULLAH KABIR</t>
  </si>
  <si>
    <t>SHAHEED SERGEANT ZAHURUL HUQ</t>
  </si>
  <si>
    <t>2012-112-713</t>
  </si>
  <si>
    <t>MD. TANVEER AHMED</t>
  </si>
  <si>
    <t>MTM-101,102</t>
  </si>
  <si>
    <t>2012-712-744</t>
  </si>
  <si>
    <t>JOYANTHA TALUKDAR</t>
  </si>
  <si>
    <t>CLEANJO CHAKMA</t>
  </si>
  <si>
    <t>103  MTM-101,102</t>
  </si>
  <si>
    <t>2011-212-362</t>
  </si>
  <si>
    <t>SADIA ISLAM PROMI</t>
  </si>
  <si>
    <t>2012-712-771</t>
  </si>
  <si>
    <t>MST. JAMI KHATUN</t>
  </si>
  <si>
    <t>103 MTM-101,102</t>
  </si>
  <si>
    <t>2011-413-397</t>
  </si>
  <si>
    <t>PROMI ROY</t>
  </si>
  <si>
    <t>103 MTM- 101,102</t>
  </si>
  <si>
    <t>REZOANA AFRIN</t>
  </si>
  <si>
    <t>2010-512-522</t>
  </si>
  <si>
    <t>SHAYLA SAARMIN</t>
  </si>
  <si>
    <t>MURSHALINA AKTHER</t>
  </si>
  <si>
    <t>2011-112-273</t>
  </si>
  <si>
    <t>SHARAF ANJUM</t>
  </si>
  <si>
    <t>103 MTM 101</t>
  </si>
  <si>
    <t>2012-912-715</t>
  </si>
  <si>
    <t>FARHA MUSHARRAT NOOR</t>
  </si>
  <si>
    <t>2012-512-728</t>
  </si>
  <si>
    <t>ADIBA BILQEES PROMITI</t>
  </si>
  <si>
    <t>2012-012-750</t>
  </si>
  <si>
    <t>FALGUNI RAHMAN</t>
  </si>
  <si>
    <t>2012-612-754</t>
  </si>
  <si>
    <t>FARHANA RASHID LIZA</t>
  </si>
  <si>
    <t>106 MTM-101</t>
  </si>
  <si>
    <t>2012-512-755</t>
  </si>
  <si>
    <t>NASRIN</t>
  </si>
  <si>
    <t>2012-112-759</t>
  </si>
  <si>
    <t>NUBAIRA RIZVI</t>
  </si>
  <si>
    <t>NAZIA AKHTER BUSHRA</t>
  </si>
  <si>
    <t>103 MTM-101</t>
  </si>
  <si>
    <t>2012-512-764</t>
  </si>
  <si>
    <t>AFIA AZIZA SORUVI</t>
  </si>
  <si>
    <t>MTM- 102</t>
  </si>
  <si>
    <t>2012-012-769</t>
  </si>
  <si>
    <t>SINTHIA PERVEZ</t>
  </si>
  <si>
    <t>2011-112-353</t>
  </si>
  <si>
    <t>103 MTM 101,102</t>
  </si>
  <si>
    <t>HASNA HANA</t>
  </si>
  <si>
    <t>NASHID MAZHAR</t>
  </si>
  <si>
    <t>2012-912-706</t>
  </si>
  <si>
    <t>S. M. SHAFIN MAZUMDER</t>
  </si>
  <si>
    <t>2012-812-707</t>
  </si>
  <si>
    <t>MARIA SULTANA</t>
  </si>
  <si>
    <t>2012-812-761</t>
  </si>
  <si>
    <t>TAHSIN SHAHNEWAZ</t>
  </si>
  <si>
    <t>SUFIA KAMAL</t>
  </si>
  <si>
    <t>H-2887</t>
  </si>
  <si>
    <t>ISRAT JAHAN MISTY</t>
  </si>
  <si>
    <t>H-722</t>
  </si>
  <si>
    <t>S. M. SALAH UDDIN</t>
  </si>
  <si>
    <t>Tabulation Sheet for First Year B.S. (Hons) Examination 2018</t>
  </si>
  <si>
    <t>Examination held in October, 2018</t>
  </si>
  <si>
    <t xml:space="preserve">Subject : Biochemistry and Molecular Biology </t>
  </si>
  <si>
    <t xml:space="preserve"> Appearing Course No.</t>
  </si>
  <si>
    <t>Total Grade Point Earned</t>
  </si>
  <si>
    <t xml:space="preserve">                       Departmental  Courses</t>
  </si>
  <si>
    <t>Course No BMB-101</t>
  </si>
  <si>
    <t>Course No BMB-102</t>
  </si>
  <si>
    <t>Course No BMB-103</t>
  </si>
  <si>
    <t>Course No BMB-104</t>
  </si>
  <si>
    <t>Course No BMB-105</t>
  </si>
  <si>
    <t>Course No BMB-106</t>
  </si>
  <si>
    <t>Course No BMB-107</t>
  </si>
  <si>
    <t>Course No BMB-108</t>
  </si>
  <si>
    <t>Course No BMB-151</t>
  </si>
  <si>
    <t>Course No BMB-152</t>
  </si>
  <si>
    <t>Course No BMB-153</t>
  </si>
  <si>
    <t>Course No BMB-154</t>
  </si>
  <si>
    <t>Biophysical Chemistry</t>
  </si>
  <si>
    <t>Bioorganic Chemistry</t>
  </si>
  <si>
    <t>Cells and Biomolecules</t>
  </si>
  <si>
    <t>Peptides and Proteins</t>
  </si>
  <si>
    <t>Molecular Biology-I</t>
  </si>
  <si>
    <t>Introduction to Applied Biochemistry</t>
  </si>
  <si>
    <t>Foundation Course in  English</t>
  </si>
  <si>
    <t>Basic Microbiology</t>
  </si>
  <si>
    <t>Zoology</t>
  </si>
  <si>
    <t>In-course 
Assessment  20</t>
  </si>
  <si>
    <t>Course Final  30</t>
  </si>
  <si>
    <t>Total  marks  50</t>
  </si>
  <si>
    <t>In-course 
Assessment  40</t>
  </si>
  <si>
    <t>Course Final  60</t>
  </si>
  <si>
    <t>In-course 
Assessment 10</t>
  </si>
  <si>
    <t>Practical  10</t>
  </si>
  <si>
    <t>2017-014-465</t>
  </si>
  <si>
    <t>JAHID HASAN RUBEL</t>
  </si>
  <si>
    <t>101-08,51-54</t>
  </si>
  <si>
    <t>2017-414-470</t>
  </si>
  <si>
    <t>NEAMUL HASAN NEEPO</t>
  </si>
  <si>
    <t>2017-014-474</t>
  </si>
  <si>
    <t>MD. SHAHINUR ISLAM</t>
  </si>
  <si>
    <t>2017-617-487</t>
  </si>
  <si>
    <t>MD. SOURAV HOSSEN</t>
  </si>
  <si>
    <t>2017-914-493</t>
  </si>
  <si>
    <t>2017-414-498</t>
  </si>
  <si>
    <t>MD. ZAHID HASAN</t>
  </si>
  <si>
    <t>2017-814-502</t>
  </si>
  <si>
    <t>MD. NAZID BIN IBRAHIM</t>
  </si>
  <si>
    <t>2017-714-503</t>
  </si>
  <si>
    <t>MD. MOAJJAM HOSSAIN</t>
  </si>
  <si>
    <t>2017-114-509</t>
  </si>
  <si>
    <t>2017-914-510</t>
  </si>
  <si>
    <t>FAYSAL IKBAL JAMEE</t>
  </si>
  <si>
    <t>2017-414-515</t>
  </si>
  <si>
    <t>MD. RAKIBUL ISLAM</t>
  </si>
  <si>
    <t>2017-214-517</t>
  </si>
  <si>
    <t>MD. SAZEDUL ISLAM</t>
  </si>
  <si>
    <t>2017-714-521</t>
  </si>
  <si>
    <t>AKRAMUL HASSAN</t>
  </si>
  <si>
    <t>2015-517-658</t>
  </si>
  <si>
    <t>2016-014-150</t>
  </si>
  <si>
    <t>IBRAHIM HOSEN</t>
  </si>
  <si>
    <t>2016-118-713</t>
  </si>
  <si>
    <t>MD. ARAFAT HOSSAIN</t>
  </si>
  <si>
    <t>2017-614-469</t>
  </si>
  <si>
    <t>MD. MEHEDY HASAN RUMI</t>
  </si>
  <si>
    <t>2017-514-479</t>
  </si>
  <si>
    <t>MOHAMMAD MAMUNUR RASHID</t>
  </si>
  <si>
    <t>2017-214-481</t>
  </si>
  <si>
    <t>SAIF MUKRAMOON AROSH</t>
  </si>
  <si>
    <t>2017-114-482</t>
  </si>
  <si>
    <t>MD ROBIUL ISLAM</t>
  </si>
  <si>
    <t xml:space="preserve">1.Full Name . …………………………………......................... Chairman </t>
  </si>
  <si>
    <t>1. ……………………………..</t>
  </si>
  <si>
    <t xml:space="preserve">2.Full Name . ………………………..................................... Member </t>
  </si>
  <si>
    <t>2……………………………..</t>
  </si>
  <si>
    <t xml:space="preserve">3.Full Name . ………………………….................................. Member </t>
  </si>
  <si>
    <t xml:space="preserve">4.Full Name . …………………………………........................ Member </t>
  </si>
  <si>
    <t>2017-617-592</t>
  </si>
  <si>
    <t>ROBIN SARKER</t>
  </si>
  <si>
    <t>2017-814-485</t>
  </si>
  <si>
    <t>MOHAMMOD IMRAN</t>
  </si>
  <si>
    <t>2017-714-486</t>
  </si>
  <si>
    <t>2017-614-496</t>
  </si>
  <si>
    <t>MD. RAKIB HASAN</t>
  </si>
  <si>
    <t>2017-514-497</t>
  </si>
  <si>
    <t>ABUL HASNAT NIHAD</t>
  </si>
  <si>
    <t>2017-914-501</t>
  </si>
  <si>
    <t>MD. KHAIRUL HASAN</t>
  </si>
  <si>
    <t>2017-514-505</t>
  </si>
  <si>
    <t>MD. MAHFUJUL HAQUE</t>
  </si>
  <si>
    <t>2017-617-593</t>
  </si>
  <si>
    <t>2017-214-508</t>
  </si>
  <si>
    <t>2017-714-512</t>
  </si>
  <si>
    <t>MOONTASHIR ALIF</t>
  </si>
  <si>
    <t>2017-514-514</t>
  </si>
  <si>
    <t>MD. TANJID HOSSAIN</t>
  </si>
  <si>
    <t>2016-514-128</t>
  </si>
  <si>
    <t>MD. ABU TALIB</t>
  </si>
  <si>
    <t>2016-114-131</t>
  </si>
  <si>
    <t>MD. ABDULLAH RAIEN RONY</t>
  </si>
  <si>
    <t>2016-514-164</t>
  </si>
  <si>
    <t>TAREQ HOSSAIN RAKIB</t>
  </si>
  <si>
    <t>2017-414-461</t>
  </si>
  <si>
    <t>NAHIDUL ISLAM</t>
  </si>
  <si>
    <t>2017-914-484</t>
  </si>
  <si>
    <t>MD. ISMAIL MIA</t>
  </si>
  <si>
    <t>2017-014-492</t>
  </si>
  <si>
    <t>JAHIDUL ISLAM JIHAN</t>
  </si>
  <si>
    <t>2017-714-495</t>
  </si>
  <si>
    <t>MD. AKERUZZAMAN SHAON</t>
  </si>
  <si>
    <t>2017-314-499</t>
  </si>
  <si>
    <t>AHMED IMTIAZ</t>
  </si>
  <si>
    <t>2017-614-504</t>
  </si>
  <si>
    <t>SANWAR HOSSAIN TANVIR</t>
  </si>
  <si>
    <t>AMAR  EKUSHEY</t>
  </si>
  <si>
    <t>2017-814-511</t>
  </si>
  <si>
    <t>MD. ABDULLAH OMAR NASIF</t>
  </si>
  <si>
    <t>2016-214-158</t>
  </si>
  <si>
    <t>MD. FERDOUS AHMED JIM</t>
  </si>
  <si>
    <t>2017-114-464</t>
  </si>
  <si>
    <t xml:space="preserve">PRONOY CHANDRA SARKER </t>
  </si>
  <si>
    <t>2017-814-467</t>
  </si>
  <si>
    <t>DIPANKOR CHATTERJEE DHRUBO</t>
  </si>
  <si>
    <t>2017-914-475</t>
  </si>
  <si>
    <t>JOGESH MORE</t>
  </si>
  <si>
    <t>2017-314-480</t>
  </si>
  <si>
    <t>JOTIRMOY ROY</t>
  </si>
  <si>
    <t>2017-714-477</t>
  </si>
  <si>
    <t>TANOY KUMAR BHOWAL</t>
  </si>
  <si>
    <t>2017-114-491</t>
  </si>
  <si>
    <t>AMIT CHOWDHURY</t>
  </si>
  <si>
    <t>2017-114-518</t>
  </si>
  <si>
    <t>JIBITESH DAS</t>
  </si>
  <si>
    <t>2017-814-520</t>
  </si>
  <si>
    <t>SHARAT CHANDRA BARMAN</t>
  </si>
  <si>
    <t>2017-214-463</t>
  </si>
  <si>
    <t>SUBAH NUZHAT HUSSAIN</t>
  </si>
  <si>
    <t>2017-914-466</t>
  </si>
  <si>
    <t>MAHIYA AHMED</t>
  </si>
  <si>
    <t>2017-114-473</t>
  </si>
  <si>
    <t>ANHA TASNIM</t>
  </si>
  <si>
    <t>2017-514-488</t>
  </si>
  <si>
    <t>RUSHAFI SIKDER</t>
  </si>
  <si>
    <t>2017-414-489</t>
  </si>
  <si>
    <t>TAMANNA SULTANA</t>
  </si>
  <si>
    <t>2017-014-500</t>
  </si>
  <si>
    <t>NARGIS SULTANA</t>
  </si>
  <si>
    <t>2017-314-516</t>
  </si>
  <si>
    <t>NAWSHIN JAHAN BRISTY</t>
  </si>
  <si>
    <t>2016-018-714</t>
  </si>
  <si>
    <t>UMME HANY</t>
  </si>
  <si>
    <t>SAMSUN  NAHAR</t>
  </si>
  <si>
    <t>2017-514-460</t>
  </si>
  <si>
    <t>JAYOTI MANDAL</t>
  </si>
  <si>
    <t>2017-314-462</t>
  </si>
  <si>
    <t>AFRA ANJUM SUMAIYA</t>
  </si>
  <si>
    <t>2017-714-468</t>
  </si>
  <si>
    <t>BILKIS AKTER SHIFA</t>
  </si>
  <si>
    <t>,</t>
  </si>
  <si>
    <t>2017- 214-472</t>
  </si>
  <si>
    <t>AFROZA SULTANA</t>
  </si>
  <si>
    <t>2017-814-484</t>
  </si>
  <si>
    <t>MUMTAHINA ALAM</t>
  </si>
  <si>
    <t>2017-314-507</t>
  </si>
  <si>
    <t>RABEYA</t>
  </si>
  <si>
    <t>2016-814-164</t>
  </si>
  <si>
    <t>AKHI AKTER</t>
  </si>
  <si>
    <t>2017-314-471</t>
  </si>
  <si>
    <t>AFRA ANIKA</t>
  </si>
  <si>
    <t>2017-814-476</t>
  </si>
  <si>
    <t>SADIA ISLAM MOU</t>
  </si>
  <si>
    <t>2016-614-118</t>
  </si>
  <si>
    <t>MOUSUMI DEBNATH</t>
  </si>
  <si>
    <t>2016-214-798</t>
  </si>
  <si>
    <t>PUJA SAHA</t>
  </si>
  <si>
    <t>2014-317-129</t>
  </si>
  <si>
    <t>S.M. SAIF MOSTAFIZ</t>
  </si>
  <si>
    <t>2016-414-138</t>
  </si>
  <si>
    <t>MD. FAHIM SAKLAIN</t>
  </si>
  <si>
    <t>102,104,
105</t>
  </si>
  <si>
    <t>2016-014-141</t>
  </si>
  <si>
    <t>MD. MOBASHIR RAHMAN</t>
  </si>
  <si>
    <t>102,03,04</t>
  </si>
  <si>
    <t>2016-814-152</t>
  </si>
  <si>
    <t>BIDHAN SARKAR</t>
  </si>
  <si>
    <t xml:space="preserve">102,04,05 </t>
  </si>
  <si>
    <t>Tabulation Sheet for First Year B.S. (Hons) Retake Examination 2017</t>
  </si>
  <si>
    <t>Examination held in February, 2018</t>
  </si>
  <si>
    <t>Total Credits Houres Earned</t>
  </si>
  <si>
    <t>2016-218-712</t>
  </si>
  <si>
    <t>MD. NAZMUL HOSSAIN SAKIB</t>
  </si>
  <si>
    <t>2015-217-642</t>
  </si>
  <si>
    <t>MD. ZUMMAN-UL-ZAHID</t>
  </si>
  <si>
    <t>2016-414-165</t>
  </si>
  <si>
    <t>APURBO ROY</t>
  </si>
  <si>
    <t>2015-817-628</t>
  </si>
  <si>
    <t>FATEMA ZOHRA SADIA</t>
  </si>
  <si>
    <t>101,54</t>
  </si>
  <si>
    <t>2016-614-145</t>
  </si>
  <si>
    <t>FARIA NOSHIN AHONA</t>
  </si>
  <si>
    <t>Tabulation Sheet for First Year 1st Semester B.Sc (Hons) Examination 2017</t>
  </si>
  <si>
    <t>Examination held on : June, 2017</t>
  </si>
  <si>
    <t>2016-414-453</t>
  </si>
  <si>
    <t>MD. GOLAM SARUAR</t>
  </si>
  <si>
    <t>2016-114-465</t>
  </si>
  <si>
    <t>SAIFUDDIN AHMED</t>
  </si>
  <si>
    <t>2016-814-468</t>
  </si>
  <si>
    <t>MD. JEWEL MIAH</t>
  </si>
  <si>
    <t>2016-314-472</t>
  </si>
  <si>
    <t>RAKIB HASAN</t>
  </si>
  <si>
    <t>2016-114-483</t>
  </si>
  <si>
    <t>MOHAMMAD NAZMUS SAKIB</t>
  </si>
  <si>
    <t>2016-914-485</t>
  </si>
  <si>
    <t>S. M. MOSTAKIM</t>
  </si>
  <si>
    <t>2016-314-490</t>
  </si>
  <si>
    <t>MD. SHAMIM HOSEN</t>
  </si>
  <si>
    <t>2016-114-492</t>
  </si>
  <si>
    <t xml:space="preserve"> ”                 </t>
  </si>
  <si>
    <t>MD. SHEUM HUSSAIN</t>
  </si>
  <si>
    <t>2016-114-500</t>
  </si>
  <si>
    <t>SARTAZ SAKIB</t>
  </si>
  <si>
    <t>2016-814-503</t>
  </si>
  <si>
    <t>M. NAHIDUL ISLAM</t>
  </si>
  <si>
    <t>2016-319-099</t>
  </si>
  <si>
    <t>MAHBUB ULLAH</t>
  </si>
  <si>
    <t>2016-819-102</t>
  </si>
  <si>
    <t>MD. MOZAMMAL HAQUE</t>
  </si>
  <si>
    <t>2016-719-103</t>
  </si>
  <si>
    <t>MD. MINHAJUL ISLAM</t>
  </si>
  <si>
    <t>SAIF OMAR</t>
  </si>
  <si>
    <t>2016-214-455</t>
  </si>
  <si>
    <t>MD. SHAHRIAR HOSSAIN SHUVO</t>
  </si>
  <si>
    <t>2016-514-461</t>
  </si>
  <si>
    <t>SHAKIL SHAHRIAR EFTY</t>
  </si>
  <si>
    <t>2016-414-471</t>
  </si>
  <si>
    <t>2016-014-475</t>
  </si>
  <si>
    <t>MD. SHAH NURUDDIN ALIF</t>
  </si>
  <si>
    <t>2016-614-479</t>
  </si>
  <si>
    <t>ISHMAM TAHMID</t>
  </si>
  <si>
    <t>2016-314-481</t>
  </si>
  <si>
    <t>TANVIR ISLAM</t>
  </si>
  <si>
    <t>2016-214-482</t>
  </si>
  <si>
    <t>FOYEZ JALAL UDDIN</t>
  </si>
  <si>
    <t>2016-714-596</t>
  </si>
  <si>
    <t>MD. SHAIKAT KHAN</t>
  </si>
  <si>
    <t>2016-014-501</t>
  </si>
  <si>
    <t>A. M. SHAREQUE</t>
  </si>
  <si>
    <t>SAYED TOIABUR RAHMAN</t>
  </si>
  <si>
    <t>2016-514-452</t>
  </si>
  <si>
    <t>AHMED FAHIM</t>
  </si>
  <si>
    <t>2016-914-456</t>
  </si>
  <si>
    <t>KHANDKER JUBAYER ALAM</t>
  </si>
  <si>
    <t>2016-660-166</t>
  </si>
  <si>
    <t>2016-114-474</t>
  </si>
  <si>
    <t>2016-614-488</t>
  </si>
  <si>
    <t>SYED RIAD</t>
  </si>
  <si>
    <t>2016-014-457</t>
  </si>
  <si>
    <t>BIJOY KRISHNA ROY</t>
  </si>
  <si>
    <t>2016-314-463</t>
  </si>
  <si>
    <t>2016-214-473</t>
  </si>
  <si>
    <t>JYOTI PROKASH BARMAN</t>
  </si>
  <si>
    <t>2016-014-484</t>
  </si>
  <si>
    <t>AMIT SANYAL</t>
  </si>
  <si>
    <t>2016-714-487</t>
  </si>
  <si>
    <t>ANUPAM SARKER</t>
  </si>
  <si>
    <t>2016-214-491</t>
  </si>
  <si>
    <t>SHOUVRONEEL ROY</t>
  </si>
  <si>
    <t>2016-814-495</t>
  </si>
  <si>
    <t>UCHHWAS BANIK</t>
  </si>
  <si>
    <t>2016-014-754</t>
  </si>
  <si>
    <t>ADITYA SARKER</t>
  </si>
  <si>
    <t>2016-619-104</t>
  </si>
  <si>
    <t>RAJIB KUMAR RABIDAS</t>
  </si>
  <si>
    <t>2016-514-498</t>
  </si>
  <si>
    <t>MAHFUGA AKTER</t>
  </si>
  <si>
    <t>2016-919-219</t>
  </si>
  <si>
    <t>SHEIKH MISHA KHATUN</t>
  </si>
  <si>
    <t>2016-914-494</t>
  </si>
  <si>
    <t>HUMAYRA GAZI</t>
  </si>
  <si>
    <t>2016-414-462</t>
  </si>
  <si>
    <t>MD MOSHIUR RAHMAN</t>
  </si>
  <si>
    <t>SAHAT AL FERDOUS RAHIM</t>
  </si>
  <si>
    <t>2016-614-451</t>
  </si>
  <si>
    <t>MD. SHARIFUR RAHMAN</t>
  </si>
  <si>
    <t>K. M. MINHAJUL ABEDIN KUASHA</t>
  </si>
  <si>
    <t>2015-116-860</t>
  </si>
  <si>
    <t>MD. NURUL AMIN</t>
  </si>
  <si>
    <t>2016-214-464</t>
  </si>
  <si>
    <t>ASIF AHAMMED</t>
  </si>
  <si>
    <t>2016-814-459</t>
  </si>
  <si>
    <t>RUPNA AKTHER PUTUL</t>
  </si>
  <si>
    <t>2016-414-499</t>
  </si>
  <si>
    <t>AFRA AZIM</t>
  </si>
  <si>
    <t>2016-916-476</t>
  </si>
  <si>
    <t>HUMAYARA NAJ HEME</t>
  </si>
  <si>
    <t>2016-714-478</t>
  </si>
  <si>
    <t>SHARMIN JAHAN OISHI</t>
  </si>
  <si>
    <t>2016-814-486</t>
  </si>
  <si>
    <t>ANIKA BUSHRA</t>
  </si>
  <si>
    <t>2015-116-842</t>
  </si>
  <si>
    <t>MASUD MIA</t>
  </si>
  <si>
    <t>SAGOR AHAMMAD</t>
  </si>
  <si>
    <t>2016-814-477</t>
  </si>
  <si>
    <t>MD. WAJIULLAH</t>
  </si>
  <si>
    <t>MD. MOSTAFA SHAKIL</t>
  </si>
  <si>
    <t>2016-614-460</t>
  </si>
  <si>
    <t>MD. SAJJAD HOSSAIN SAJIB</t>
  </si>
  <si>
    <t>A. S. M RIZBHI</t>
  </si>
  <si>
    <t>2014-716-577</t>
  </si>
  <si>
    <t>2015-016-825</t>
  </si>
  <si>
    <t>2014-516-594</t>
  </si>
  <si>
    <t>KABI SUFIA KAMNAL</t>
  </si>
  <si>
    <t>2016-114-456</t>
  </si>
  <si>
    <t>KASHFIA SHAMS</t>
  </si>
  <si>
    <t>2015-816-863</t>
  </si>
  <si>
    <t>FAZLUL HUQ JMUSLIM</t>
  </si>
  <si>
    <t>2013-512-466</t>
  </si>
  <si>
    <t>JUBAYER IBN SIDDIQUE</t>
  </si>
  <si>
    <t>Tabulation Sheet for First Year 2nd Semester B.Sc (Hons) Examination 2018</t>
  </si>
  <si>
    <t>Examination held on : December, 2017</t>
  </si>
  <si>
    <t>Total Marks of 2nd Semster</t>
  </si>
  <si>
    <t xml:space="preserve">2nd Semster Grade Point Average (SGPA) </t>
  </si>
  <si>
    <t xml:space="preserve">1st &amp; 2nd Semster Cummulative Grade Point Average (SCGPA) </t>
  </si>
  <si>
    <t>Course No. ACCE 1207</t>
  </si>
  <si>
    <t>Course No. ACCE 1201</t>
  </si>
  <si>
    <t>Course No. ACCE 1202</t>
  </si>
  <si>
    <t>Course No. ACCE 1203</t>
  </si>
  <si>
    <t>Course No. ACCE 1204</t>
  </si>
  <si>
    <t>Course No. ACCE 1205</t>
  </si>
  <si>
    <t>Course No. ACCE 1206</t>
  </si>
  <si>
    <t>Course No. MAT 1201</t>
  </si>
  <si>
    <t>Course No. PHY 1201</t>
  </si>
  <si>
    <t>Mass and Energy Balance</t>
  </si>
  <si>
    <t>Qualitative Organic Analysis Sessional</t>
  </si>
  <si>
    <t>Volumetric Analysis Sessional</t>
  </si>
  <si>
    <t>Workshop Practice Sessional</t>
  </si>
  <si>
    <t>Linear Algebra and Co-Ordinate Geometry</t>
  </si>
  <si>
    <t>3  Credits</t>
  </si>
  <si>
    <t>1.5  Credits</t>
  </si>
  <si>
    <t>ACCE-1201-03, MAT1201,            PHY-1201</t>
  </si>
  <si>
    <t xml:space="preserve">MD. FORHAD HOSSAIN </t>
  </si>
  <si>
    <t>2017-314-903</t>
  </si>
  <si>
    <t>CANCELLED</t>
  </si>
  <si>
    <t>2017-114-941</t>
  </si>
  <si>
    <t>SUHAN SAJEEB BABU</t>
  </si>
  <si>
    <t>2016-114-403</t>
  </si>
  <si>
    <t>ACCE-1201,03</t>
  </si>
  <si>
    <t>MD JUBAIDUL ISLAM</t>
  </si>
  <si>
    <t>1202-03</t>
  </si>
  <si>
    <t>MD. SARIFUR RAHMAN</t>
  </si>
  <si>
    <t>1201,3</t>
  </si>
  <si>
    <t>MD. HEHEDI HASAN</t>
  </si>
  <si>
    <t>1202,03</t>
  </si>
  <si>
    <t>1203,01</t>
  </si>
  <si>
    <t>2014-314-481</t>
  </si>
  <si>
    <t>2016-714-496</t>
  </si>
  <si>
    <t>A.M. SHAREQUE</t>
  </si>
  <si>
    <t>K.M. MINHAJUL ABEDIN KUASHA</t>
  </si>
  <si>
    <t>2015-115-860</t>
  </si>
  <si>
    <t>1203-02</t>
  </si>
  <si>
    <t>MAHAFUGA AKTER</t>
  </si>
  <si>
    <t>2016-111-456</t>
  </si>
  <si>
    <t>1201-02</t>
  </si>
  <si>
    <t>2015-814-486</t>
  </si>
  <si>
    <t>Examination held on : December, 2019</t>
  </si>
  <si>
    <t>2014-716-603</t>
  </si>
  <si>
    <t>MD. TANVIR UDDIN MALIK</t>
  </si>
  <si>
    <t>2014-116-591</t>
  </si>
  <si>
    <t>SABRINA AKTER</t>
  </si>
  <si>
    <t>Results Published on ----------------------2020</t>
  </si>
  <si>
    <t xml:space="preserve"> 2015-516-875</t>
  </si>
  <si>
    <t>NUSRAT ZAHAN</t>
  </si>
  <si>
    <t>102.,04</t>
  </si>
  <si>
    <t>2015-116-879</t>
  </si>
  <si>
    <t>MST. AFROZA AKTER</t>
  </si>
  <si>
    <t>2013-512-501</t>
  </si>
  <si>
    <t>KHAN MD. ZUBAED HASAN</t>
  </si>
  <si>
    <t>102,05-06</t>
  </si>
  <si>
    <t>2013-512-493</t>
  </si>
  <si>
    <t>SAIFUL ISLAM</t>
  </si>
  <si>
    <t>2014-116-555</t>
  </si>
  <si>
    <t>TARIQUL ISLAM TOSHIN</t>
  </si>
  <si>
    <t>103,04,05</t>
  </si>
  <si>
    <t>MTM-104 PM-122</t>
  </si>
  <si>
    <t>2012-214-918</t>
  </si>
  <si>
    <t xml:space="preserve">SHAMIM    AHMED                                     </t>
  </si>
  <si>
    <t>2015-116-433</t>
  </si>
  <si>
    <t>MD. RUBEL MIAH</t>
  </si>
  <si>
    <t>2015-416-849</t>
  </si>
  <si>
    <t>MD. JAHURUL ISLAM</t>
  </si>
  <si>
    <t>2015-316-877</t>
  </si>
  <si>
    <t>MD. IFTAKHAR ALAM NILOY</t>
  </si>
  <si>
    <t>2013-912-453</t>
  </si>
  <si>
    <t>PRABIR DAS</t>
  </si>
  <si>
    <t>105,06</t>
  </si>
  <si>
    <t>2013-212-504</t>
  </si>
  <si>
    <t>ANJAN SINGHA</t>
  </si>
  <si>
    <t>102,03,05</t>
  </si>
  <si>
    <t>2015-016-834</t>
  </si>
  <si>
    <t>NADIM MUNNA</t>
  </si>
  <si>
    <t>2015-716-846</t>
  </si>
  <si>
    <t>KAYSAR MAHMUD</t>
  </si>
  <si>
    <t>2015-116851</t>
  </si>
  <si>
    <t>ASIF IQBAL SHUVO</t>
  </si>
  <si>
    <t>2015-016-852</t>
  </si>
  <si>
    <t>SAKIL AHMED</t>
  </si>
  <si>
    <t>104-06</t>
  </si>
  <si>
    <t>2015-916-853</t>
  </si>
  <si>
    <t>MD. MAHEDI HASSAN</t>
  </si>
  <si>
    <t>2015-616-856</t>
  </si>
  <si>
    <t>MD. SELIM REJA NAYAN</t>
  </si>
  <si>
    <t>2015-516-857</t>
  </si>
  <si>
    <t>RUBYAT ALAM</t>
  </si>
  <si>
    <t>102,4-6</t>
  </si>
  <si>
    <t>2015-216-878</t>
  </si>
  <si>
    <t>MD KAMRUL HASAN</t>
  </si>
  <si>
    <t>MOSTAFIZUR RAHMAN SIKDER</t>
  </si>
  <si>
    <t>2014-016-565</t>
  </si>
  <si>
    <t>MD. NOORUDDIN RIYEL</t>
  </si>
  <si>
    <t>103,5-6</t>
  </si>
  <si>
    <t>2014-716-595</t>
  </si>
  <si>
    <t>MD. ASRAFUL ISLAM</t>
  </si>
  <si>
    <t>2014-016-600</t>
  </si>
  <si>
    <t>RIMON SARDER</t>
  </si>
  <si>
    <t>2014-816-585</t>
  </si>
  <si>
    <t>AZHAR DEEN</t>
  </si>
  <si>
    <t>2015-416-858</t>
  </si>
  <si>
    <t>MD. SHAIKOT ALAM SHAKIL</t>
  </si>
  <si>
    <t>2015-916-862</t>
  </si>
  <si>
    <t>RIPON CHANDRA ROY</t>
  </si>
  <si>
    <t>2015-542-218</t>
  </si>
  <si>
    <t>CHANDAN CHANDRA DASH</t>
  </si>
  <si>
    <t>103-04</t>
  </si>
  <si>
    <t>2015-118-543</t>
  </si>
  <si>
    <t>DIPAK SINGHA</t>
  </si>
  <si>
    <t>102,04-06</t>
  </si>
  <si>
    <t>HUMAIRA TASMIN</t>
  </si>
  <si>
    <t>102,05</t>
  </si>
  <si>
    <t>2015-216-869</t>
  </si>
  <si>
    <t>AYESHA AKHTER</t>
  </si>
  <si>
    <t>Tabulation Sheet for First Year B.S. (Honours) Examination 2018</t>
  </si>
  <si>
    <t>Subject : Geology</t>
  </si>
  <si>
    <t>Minimum GPA required for promotion ….2.25</t>
  </si>
  <si>
    <t>Class
 Roll No.</t>
  </si>
  <si>
    <t>Exam 
Roll No.</t>
  </si>
  <si>
    <t>1st Year  
Total Grade Point (32 Credit)</t>
  </si>
  <si>
    <t>Field Course</t>
  </si>
  <si>
    <t>Viva-Voce</t>
  </si>
  <si>
    <t>Course No. GHT-101</t>
  </si>
  <si>
    <t>Course No. GHT-102</t>
  </si>
  <si>
    <t>Course No. GHT-103</t>
  </si>
  <si>
    <t>Course No. GHT-104</t>
  </si>
  <si>
    <t>Course No. GHT-105</t>
  </si>
  <si>
    <t>Course No. GHT-106</t>
  </si>
  <si>
    <t>Course No. GHT-107</t>
  </si>
  <si>
    <t>Course No. GHT-108A</t>
  </si>
  <si>
    <t>Course No. GHT-109A</t>
  </si>
  <si>
    <t>Course No. GHT-110A</t>
  </si>
  <si>
    <t>Course No. GHL-111</t>
  </si>
  <si>
    <t>Course No. GHL-112</t>
  </si>
  <si>
    <t>Course No. GHL-113</t>
  </si>
  <si>
    <t>Course No. GHL-114</t>
  </si>
  <si>
    <t>Course No. GHF-115</t>
  </si>
  <si>
    <t>Course No. GHV-116</t>
  </si>
  <si>
    <t xml:space="preserve">Physical Geology </t>
  </si>
  <si>
    <t>Geomorphology</t>
  </si>
  <si>
    <t>Historical Geology</t>
  </si>
  <si>
    <t>Crystallography</t>
  </si>
  <si>
    <t>Mineralogy</t>
  </si>
  <si>
    <t>Elementary Petrology</t>
  </si>
  <si>
    <t>Elementary Structural Geology</t>
  </si>
  <si>
    <t>Crystallography  Lab.</t>
  </si>
  <si>
    <t>Mineralogy Lab.</t>
  </si>
  <si>
    <t>Petrology Lab.</t>
  </si>
  <si>
    <t xml:space="preserve"> Maps and Maps reading Lab.</t>
  </si>
  <si>
    <t xml:space="preserve">Geological Field Mapping </t>
  </si>
  <si>
    <t>Major 
Course No.</t>
  </si>
  <si>
    <t>Minor 
Course No.</t>
  </si>
  <si>
    <t>Continuous 
Assessment 20</t>
  </si>
  <si>
    <t>Field 
Assessment 20</t>
  </si>
  <si>
    <t>2017-417-731</t>
  </si>
  <si>
    <t>RIFAT RAHMAN SADIT</t>
  </si>
  <si>
    <t>101-107</t>
  </si>
  <si>
    <t>108A,109A110</t>
  </si>
  <si>
    <t>2017-314-732</t>
  </si>
  <si>
    <t>MD. NEAZ SHAHARIAR</t>
  </si>
  <si>
    <t>2017-014-735</t>
  </si>
  <si>
    <t xml:space="preserve">YASIN MAHMUD CHOWDHURY </t>
  </si>
  <si>
    <t>2017-414-740</t>
  </si>
  <si>
    <t xml:space="preserve">ABU TALHA ARIF </t>
  </si>
  <si>
    <t>2017-114-743</t>
  </si>
  <si>
    <t>ANUPOM HASIB ROSE</t>
  </si>
  <si>
    <t>2017-714-747</t>
  </si>
  <si>
    <t xml:space="preserve">SHEIKH ROMZAN ALI </t>
  </si>
  <si>
    <t>2017-514-749</t>
  </si>
  <si>
    <t xml:space="preserve">MD. SANJED HOSSEN </t>
  </si>
  <si>
    <t>2017-014-753</t>
  </si>
  <si>
    <t xml:space="preserve">MD. MEHEDI HASAN </t>
  </si>
  <si>
    <t>2017-514-758</t>
  </si>
  <si>
    <t xml:space="preserve">ISHRAK HOSSAIN RAFI </t>
  </si>
  <si>
    <t>2017-414-759</t>
  </si>
  <si>
    <t xml:space="preserve">TANVIR HOSSAIN </t>
  </si>
  <si>
    <t>2017-914-763</t>
  </si>
  <si>
    <t xml:space="preserve">MEHEDE HASAN SAKIL </t>
  </si>
  <si>
    <t>2017-714-765</t>
  </si>
  <si>
    <t xml:space="preserve">MUSHFIQUR RAHMAN NOMAN </t>
  </si>
  <si>
    <t>2017-414-768</t>
  </si>
  <si>
    <t xml:space="preserve">MD. LITU HOSSAIN </t>
  </si>
  <si>
    <t>2017-814-773</t>
  </si>
  <si>
    <t xml:space="preserve">RASEL MIA </t>
  </si>
  <si>
    <t>2017-714-774</t>
  </si>
  <si>
    <t>AL MAHMUD TAHA</t>
  </si>
  <si>
    <t>2017-719-210</t>
  </si>
  <si>
    <t xml:space="preserve">SAUD AL HASAN </t>
  </si>
  <si>
    <t>2016-114-375</t>
  </si>
  <si>
    <t>SIEAM AHMED RIFAT</t>
  </si>
  <si>
    <t>2016-414-390</t>
  </si>
  <si>
    <t>RAHAT HASAT</t>
  </si>
  <si>
    <t>2016-514-362</t>
  </si>
  <si>
    <t>2016-214-347</t>
  </si>
  <si>
    <t xml:space="preserve">MD. ABDULLAHILL KAFI LIPON </t>
  </si>
  <si>
    <t>2017-814-728</t>
  </si>
  <si>
    <t xml:space="preserve">RUBAYET HASAN SAMIR </t>
  </si>
  <si>
    <t>2017-714-729</t>
  </si>
  <si>
    <t xml:space="preserve">NYMUR RAHMAN </t>
  </si>
  <si>
    <t>2017-814-737</t>
  </si>
  <si>
    <t xml:space="preserve">SALEH AHMAD SIFAT </t>
  </si>
  <si>
    <t>2017-714-738</t>
  </si>
  <si>
    <t>MOHAMMAD MUQTADIR MOIN</t>
  </si>
  <si>
    <t>2017-217-742</t>
  </si>
  <si>
    <t xml:space="preserve">BIPLOB HOSSAIN </t>
  </si>
  <si>
    <t>2017-814-746</t>
  </si>
  <si>
    <t xml:space="preserve">SHAKIL AHMED </t>
  </si>
  <si>
    <t>2017-614-748</t>
  </si>
  <si>
    <t xml:space="preserve">MD. MOSTAFIZUR RAHMAN </t>
  </si>
  <si>
    <t>2017-214-751</t>
  </si>
  <si>
    <t>2017-114-751</t>
  </si>
  <si>
    <t>MD. MAINUL ISLAM</t>
  </si>
  <si>
    <t>2017-614-757</t>
  </si>
  <si>
    <t>ABU SAYEM MOHAMMAD SAKIB</t>
  </si>
  <si>
    <t>2017-114-761</t>
  </si>
  <si>
    <t>SADMAN HASAN RAFI</t>
  </si>
  <si>
    <t>2017-014-762</t>
  </si>
  <si>
    <t>MD. ZAYED ABDUR RAZZAK</t>
  </si>
  <si>
    <t>MD. RAKIB ISLAM</t>
  </si>
  <si>
    <t>2017-114-770</t>
  </si>
  <si>
    <t>MD. JOWEL RANA</t>
  </si>
  <si>
    <t>2017-914-772</t>
  </si>
  <si>
    <t xml:space="preserve">MD. SANOWAR </t>
  </si>
  <si>
    <t>-</t>
  </si>
  <si>
    <t>2017-614-775</t>
  </si>
  <si>
    <t xml:space="preserve">ZUNAID KHAN SHEJAN </t>
  </si>
  <si>
    <t>2017-514-249</t>
  </si>
  <si>
    <t xml:space="preserve">KHANDKAR MASUM BILLAH </t>
  </si>
  <si>
    <t>2016-214-374</t>
  </si>
  <si>
    <t>MD. RABIUL BISWAS</t>
  </si>
  <si>
    <t>2016-014-385</t>
  </si>
  <si>
    <t xml:space="preserve">ABU BAKKAR SIDDIK </t>
  </si>
  <si>
    <t>2016-114-366</t>
  </si>
  <si>
    <t>MD. ASWAD SARKAR</t>
  </si>
  <si>
    <t>2016-914-359</t>
  </si>
  <si>
    <t>MD. HAFIZUR RAHMAN</t>
  </si>
  <si>
    <t>2016-314-319</t>
  </si>
  <si>
    <t>MD. MANTASIM ZAMAN RIFAT</t>
  </si>
  <si>
    <t>2017-014-744</t>
  </si>
  <si>
    <t xml:space="preserve">MD. NASIF JAMIL </t>
  </si>
  <si>
    <t>2017-314-750</t>
  </si>
  <si>
    <t xml:space="preserve">MD. GOLAM LATIF </t>
  </si>
  <si>
    <t>2017-714-756</t>
  </si>
  <si>
    <t>MD. ABU SAYEM HOSSAIN</t>
  </si>
  <si>
    <t>2017-214-760</t>
  </si>
  <si>
    <t>TASPIE AHMED</t>
  </si>
  <si>
    <t>2016-514-353</t>
  </si>
  <si>
    <t>SAJIB IQBAL</t>
  </si>
  <si>
    <t>2017-914-736</t>
  </si>
  <si>
    <t xml:space="preserve">PRANTO DAS </t>
  </si>
  <si>
    <t>2017-614-739</t>
  </si>
  <si>
    <t>POBON SUTRADHAR</t>
  </si>
  <si>
    <t>2017-914-745</t>
  </si>
  <si>
    <t>SHYAMOL ROY</t>
  </si>
  <si>
    <t>2017-914-754</t>
  </si>
  <si>
    <t>SRABAN KUMAR KABBO</t>
  </si>
  <si>
    <t>2017-814-755</t>
  </si>
  <si>
    <t>PARTHA PAL</t>
  </si>
  <si>
    <t>2017-014-771</t>
  </si>
  <si>
    <t>DON CHANDRO ROY</t>
  </si>
  <si>
    <t>2016-514-371</t>
  </si>
  <si>
    <t>TAMAL SAHA</t>
  </si>
  <si>
    <t>2016-614-370</t>
  </si>
  <si>
    <t xml:space="preserve">ARITRO NANDI </t>
  </si>
  <si>
    <t>2016-214-365</t>
  </si>
  <si>
    <t xml:space="preserve">SAJIB BAROL </t>
  </si>
  <si>
    <t>2013-316-653</t>
  </si>
  <si>
    <t>SATTYAJIT  DEB NATH</t>
  </si>
  <si>
    <t>2017-314-741</t>
  </si>
  <si>
    <t>NIPA CHAKROBARTY</t>
  </si>
  <si>
    <t>2017-514-730</t>
  </si>
  <si>
    <t>ANIKA NAWAR MAYEESHA</t>
  </si>
  <si>
    <t>2017-214-733</t>
  </si>
  <si>
    <t>NUBAHUS SUBAH CHOWDHURY</t>
  </si>
  <si>
    <t>2017-614-766</t>
  </si>
  <si>
    <t>AFSANA RAHMAN SUPRIA</t>
  </si>
  <si>
    <t>2017-314-769</t>
  </si>
  <si>
    <t xml:space="preserve">SABA KARIM </t>
  </si>
  <si>
    <t>2015-018-724</t>
  </si>
  <si>
    <t>ARMAN HOSSAIN</t>
  </si>
  <si>
    <t>GHT-108</t>
  </si>
  <si>
    <t>2016-414-381</t>
  </si>
  <si>
    <t xml:space="preserve">SADEK AHAMED SHEIKH </t>
  </si>
  <si>
    <t>2014-317-318</t>
  </si>
  <si>
    <t>TIPU SULTAN</t>
  </si>
  <si>
    <t>2016-814-369</t>
  </si>
  <si>
    <t>FAHIM AHMED</t>
  </si>
  <si>
    <t>GHT-101,106</t>
  </si>
  <si>
    <t>2015-317-849</t>
  </si>
  <si>
    <t>MUHSINA SAMAN KHAN PROTITY</t>
  </si>
  <si>
    <t>GHT-102</t>
  </si>
  <si>
    <t>2015-517-883</t>
  </si>
  <si>
    <t>MST: MAFRUZA KHATUN</t>
  </si>
  <si>
    <t>GHT-106</t>
  </si>
  <si>
    <t>2016-414-854</t>
  </si>
  <si>
    <t>MD. NAHID HASAN</t>
  </si>
  <si>
    <t>GHT-102,106,107</t>
  </si>
  <si>
    <t>2016-114-384</t>
  </si>
  <si>
    <t>SIAM SIKDER DIPTA</t>
  </si>
  <si>
    <t>GHL-114</t>
  </si>
  <si>
    <t>2016-314-346</t>
  </si>
  <si>
    <t>MD. ARIFUR RAHMAN</t>
  </si>
  <si>
    <t>GHT-101,11</t>
  </si>
  <si>
    <t xml:space="preserve"> FAZLUL HUQ MUSLIM</t>
  </si>
  <si>
    <t>2014-717-350</t>
  </si>
  <si>
    <t>MD.A. SAMAD MULLAH</t>
  </si>
  <si>
    <t>GHT-106,114</t>
  </si>
  <si>
    <t>2014-017-960</t>
  </si>
  <si>
    <t>2014-017-320</t>
  </si>
  <si>
    <t>2014-317-336</t>
  </si>
  <si>
    <t>MD. RAZVI HASAN</t>
  </si>
  <si>
    <t>2013-705-516</t>
  </si>
  <si>
    <t>SALSENG PAUL MREE</t>
  </si>
  <si>
    <t>2013-316-699</t>
  </si>
  <si>
    <t>KHONDOKER ARIFUJJAMAN NOOR</t>
  </si>
  <si>
    <t>2015-817-871</t>
  </si>
  <si>
    <t>SONTU RAM RAY</t>
  </si>
  <si>
    <t>Tabulation Sheet for First Year B.S. (Honours) Special Improvement Examination 2017</t>
  </si>
  <si>
    <t>Examination held on : February, 2019</t>
  </si>
  <si>
    <t>Minimum GPA required for promotion ….2.00</t>
  </si>
  <si>
    <t>1st Year  
Total Grade Point (34 Credit)</t>
  </si>
  <si>
    <t>Course No. GHL-107</t>
  </si>
  <si>
    <t>Course No. GHL-108</t>
  </si>
  <si>
    <t>Course No. GHL-109</t>
  </si>
  <si>
    <t>Course No. GHF-110</t>
  </si>
  <si>
    <t>Course No. GHV-111</t>
  </si>
  <si>
    <t>Course No. CMG-100F</t>
  </si>
  <si>
    <t>Course No .MTM-105</t>
  </si>
  <si>
    <t>Course No. PM-122</t>
  </si>
  <si>
    <t>Course No. CML -101H</t>
  </si>
  <si>
    <t>Geological Map Lab.</t>
  </si>
  <si>
    <t>Electricity  and Magnetism</t>
  </si>
  <si>
    <t xml:space="preserve">General Chemistry Lab. </t>
  </si>
  <si>
    <t>2012-714-887</t>
  </si>
  <si>
    <t>2014-517-307</t>
  </si>
  <si>
    <t>MD. SAMIM SAYED</t>
  </si>
  <si>
    <t>2015-617-873</t>
  </si>
  <si>
    <t>KAMRUN NAHAR KANA</t>
  </si>
  <si>
    <t>MTM-105,PM-122</t>
  </si>
  <si>
    <t>2014-217-337</t>
  </si>
  <si>
    <t>MUHIT ALAM</t>
  </si>
  <si>
    <t>2014-217-346</t>
  </si>
  <si>
    <t>MD. SHAHADAT HOSSAIN BIPLAB</t>
  </si>
  <si>
    <t>2014-817-962</t>
  </si>
  <si>
    <t>MD. MASUDUZZAMAN</t>
  </si>
  <si>
    <t>2014-217-341</t>
  </si>
  <si>
    <t>AMIT ROY</t>
  </si>
  <si>
    <t>MTM105, PM-122</t>
  </si>
  <si>
    <t>2014-517-343</t>
  </si>
  <si>
    <t>TAMANNA BINTE ARFAN</t>
  </si>
  <si>
    <t>2014-917-330</t>
  </si>
  <si>
    <t>MUAZ BIN MAHMUD</t>
  </si>
  <si>
    <t>MD. SAMIN SAYED</t>
  </si>
  <si>
    <t>2014-917-781</t>
  </si>
  <si>
    <t>ABU SAEED</t>
  </si>
  <si>
    <t>2014-417-308</t>
  </si>
  <si>
    <t>MD. SAIFUL ISLAM</t>
  </si>
  <si>
    <t>2014-117-329</t>
  </si>
  <si>
    <t>AL AMIN BUGIA</t>
  </si>
  <si>
    <t>2014-017-348</t>
  </si>
  <si>
    <t>FARHANA AKTER</t>
  </si>
  <si>
    <t>MTM-105 PM-122</t>
  </si>
  <si>
    <t>2014-717-314</t>
  </si>
  <si>
    <t>TAUFIQ AHMED</t>
  </si>
  <si>
    <t>2013-616-669</t>
  </si>
  <si>
    <t>KOUSHIK AHMED</t>
  </si>
  <si>
    <t>DR, MUHAMMAD SHAHIDULLAH</t>
  </si>
  <si>
    <t>2014-217-319</t>
  </si>
  <si>
    <t>MD. EQUERAMUL HASAN BADHON</t>
  </si>
  <si>
    <t>2015-817-853</t>
  </si>
  <si>
    <t>RIA ADHIKARY</t>
  </si>
  <si>
    <t>2015-517-856</t>
  </si>
  <si>
    <t>NOSHIN SHARMILI</t>
  </si>
  <si>
    <t>2015-217-877</t>
  </si>
  <si>
    <t>ANONNA RAHMAN</t>
  </si>
  <si>
    <t>2015-817-880</t>
  </si>
  <si>
    <t>NABILA RAHMAN TRIPTI</t>
  </si>
  <si>
    <t>2017-613-550</t>
  </si>
  <si>
    <t>SYED SHOVON MAHBUB MAHIN</t>
  </si>
  <si>
    <t>101-04</t>
  </si>
  <si>
    <t>MTM-101-2    CM-100,ST-101</t>
  </si>
  <si>
    <t>2017-513-551</t>
  </si>
  <si>
    <t>OMAR IBNA NAZIM</t>
  </si>
  <si>
    <t>101-06</t>
  </si>
  <si>
    <t>2017-212554</t>
  </si>
  <si>
    <t>ISTIAK HOSSAIN AKIB</t>
  </si>
  <si>
    <t>2017-113-555</t>
  </si>
  <si>
    <t>ASAD MAHADI</t>
  </si>
  <si>
    <t>MTM-102-3 CMG-100-1 ST-101</t>
  </si>
  <si>
    <t>2017-113-564</t>
  </si>
  <si>
    <t>MD. MUHIT-AL-HASSAN MUNNA</t>
  </si>
  <si>
    <t>2017-213-581</t>
  </si>
  <si>
    <t>MOHAMMAD NURUL ASHEKIN</t>
  </si>
  <si>
    <t>MTM-102-03 CM-100, CHGL-101 ST-101</t>
  </si>
  <si>
    <t>2017-213-590</t>
  </si>
  <si>
    <t>MD. JUNED MIAH</t>
  </si>
  <si>
    <t>MTM-101-2    CM-100,ST-102</t>
  </si>
  <si>
    <t>2017-913-593</t>
  </si>
  <si>
    <t>ABDUL GUFFER</t>
  </si>
  <si>
    <t>MTM-102-03    CM-100,ST-102</t>
  </si>
  <si>
    <t>2017-813-594</t>
  </si>
  <si>
    <t>EHTESHAMUL KARIM</t>
  </si>
  <si>
    <t>MTM-102-03    CM-100,ST-101</t>
  </si>
  <si>
    <t>2017-313-599</t>
  </si>
  <si>
    <t>SOLAYMAN ZAMAN</t>
  </si>
  <si>
    <t>MTM-102-03    CM-100-01, ST-101</t>
  </si>
  <si>
    <t>2017-713-603</t>
  </si>
  <si>
    <t>MD MUSFIKUR RAHMAN FAHM</t>
  </si>
  <si>
    <t>2017-313-607</t>
  </si>
  <si>
    <t>MD. ABU NASER SOURAV</t>
  </si>
  <si>
    <t>101-03</t>
  </si>
  <si>
    <t>2017-213-617</t>
  </si>
  <si>
    <t>ALAMGIR BADSHA</t>
  </si>
  <si>
    <t>2017-013-619</t>
  </si>
  <si>
    <t>MD. RAHIDUL ISLAM SHADHON</t>
  </si>
  <si>
    <t>2017-513-623</t>
  </si>
  <si>
    <t>MD. MUSADDIQUL ISLAM</t>
  </si>
  <si>
    <t>101-04 PL-101</t>
  </si>
  <si>
    <t>MTM-102-03    CM-100, CHGL-101, ST-101</t>
  </si>
  <si>
    <t>2017-013-628</t>
  </si>
  <si>
    <t>MOJIBUR RAHMAN TURJO</t>
  </si>
  <si>
    <t>2017-913-629</t>
  </si>
  <si>
    <t>HOSSAIN AL NAYEM</t>
  </si>
  <si>
    <t>MTM-102-03    CM-100,ST-101, PL-101, PV-102, CHCL-100</t>
  </si>
  <si>
    <t>2017-513-632</t>
  </si>
  <si>
    <t>RAFID DUL ISLAM</t>
  </si>
  <si>
    <t>MTM-102-03    CM-100,ST-101, CHGL-101</t>
  </si>
  <si>
    <t>2017-113-636</t>
  </si>
  <si>
    <t>S.M. NAHIAN KABIR</t>
  </si>
  <si>
    <t>2017-013-637</t>
  </si>
  <si>
    <t>TARIQUL ISLAM</t>
  </si>
  <si>
    <t>2017-213-644</t>
  </si>
  <si>
    <t>MEHEDI HASAN</t>
  </si>
  <si>
    <t>2017-513-650</t>
  </si>
  <si>
    <t>2017-813-657</t>
  </si>
  <si>
    <t>KAZI MAZBA KAMAL</t>
  </si>
  <si>
    <t>2017-613-668</t>
  </si>
  <si>
    <t>EHSAN AHMED SIYAM</t>
  </si>
  <si>
    <t>2017-113-672</t>
  </si>
  <si>
    <t>BORHAN KHAN</t>
  </si>
  <si>
    <t>2017-813-675</t>
  </si>
  <si>
    <t>ABDULLAH-AL-MAHMUD</t>
  </si>
  <si>
    <t>2017-713-685</t>
  </si>
  <si>
    <t>FARHAN SADIK ABTAHI</t>
  </si>
  <si>
    <t>2015-316-949</t>
  </si>
  <si>
    <t>MD. ABID HASSAN</t>
  </si>
  <si>
    <t>MTM-102-03    CM-100,ST-101 CHGL-101</t>
  </si>
  <si>
    <t>2015-917-032</t>
  </si>
  <si>
    <t>MD. ZAKARIA</t>
  </si>
  <si>
    <t>2016-013-167</t>
  </si>
  <si>
    <t>MD. MOKTADIR RAHMAN</t>
  </si>
  <si>
    <t>2014-716-018</t>
  </si>
  <si>
    <t>MD. MINHAZUL ASIF</t>
  </si>
  <si>
    <t>101-04 PL-101-02</t>
  </si>
  <si>
    <t>MTM-102-03    CM-101,ST-101</t>
  </si>
  <si>
    <t>2017-513-560</t>
  </si>
  <si>
    <t>KAZI RIDWAN AHMED</t>
  </si>
  <si>
    <t>2017-413-561</t>
  </si>
  <si>
    <t>IQBAL HASAN SHAGOTO</t>
  </si>
  <si>
    <t>2017-913-566</t>
  </si>
  <si>
    <t>RAISUL ISLAM</t>
  </si>
  <si>
    <t>101-04 PL-101 PV-102</t>
  </si>
  <si>
    <t>MTM-102-03    CM-101,ST-101 CH-100</t>
  </si>
  <si>
    <t>2017-813-567</t>
  </si>
  <si>
    <t>FARHABI MOJIB</t>
  </si>
  <si>
    <t>2017-713-568</t>
  </si>
  <si>
    <t>MD BIPUL HOSSAIN</t>
  </si>
  <si>
    <t>2017-613-569</t>
  </si>
  <si>
    <t>MOHAMMD NURUL KAMELIN</t>
  </si>
  <si>
    <t>MTM-102-03    CM-101,ST-101 CH-101</t>
  </si>
  <si>
    <t>2017-313-571</t>
  </si>
  <si>
    <t>OMAYER AHMED</t>
  </si>
  <si>
    <t>2017-931-575</t>
  </si>
  <si>
    <t>FAHIM PARVEZ</t>
  </si>
  <si>
    <t>MTM-102-03    CM-100,ST-101 CH-101</t>
  </si>
  <si>
    <t>2017-013-583</t>
  </si>
  <si>
    <t>MOHAMMED AINUL ISLAM</t>
  </si>
  <si>
    <t xml:space="preserve">MTM-102-03    CM-100,ST-101 </t>
  </si>
  <si>
    <t>2017-613-596</t>
  </si>
  <si>
    <t>RAQEEB HARUN</t>
  </si>
  <si>
    <t>MD. IJAJ AHMMED</t>
  </si>
  <si>
    <t>2017-113-609</t>
  </si>
  <si>
    <t>MD. SALMAN FARSEE</t>
  </si>
  <si>
    <t>2017-613-613</t>
  </si>
  <si>
    <t>ABDUL MUHAYMIN</t>
  </si>
  <si>
    <t>2017-613-622</t>
  </si>
  <si>
    <t>MD. SHIHAB ISTIAKE</t>
  </si>
  <si>
    <t>2017-213-626</t>
  </si>
  <si>
    <t>MD. MAHABUR RAHMAN</t>
  </si>
  <si>
    <t>2017-113-627</t>
  </si>
  <si>
    <t>NOWSHAD ZAMAN</t>
  </si>
  <si>
    <t>2017-213-635</t>
  </si>
  <si>
    <t>MOHIBUR RAHMAN</t>
  </si>
  <si>
    <t>2017-813-639</t>
  </si>
  <si>
    <t>MD. RASEL</t>
  </si>
  <si>
    <t>MTM-102-03    CM-100,ST-101 CMG-101</t>
  </si>
  <si>
    <t>2017-613-640</t>
  </si>
  <si>
    <t>MD. SAMIUL HASSAN KHAN</t>
  </si>
  <si>
    <t>2017-513-641</t>
  </si>
  <si>
    <t>MD. NAHID ZAMAN</t>
  </si>
  <si>
    <t>MTM-102-03  CM-100,ST-101</t>
  </si>
  <si>
    <t>2017-313-643</t>
  </si>
  <si>
    <t>SHAHARIAR CHOWDHORY</t>
  </si>
  <si>
    <t>2017-713-649</t>
  </si>
  <si>
    <t>CHOWDHURY KAISER IBNE OBAYED</t>
  </si>
  <si>
    <t>MTM-102-03    CM-100,ST-102 CH-101</t>
  </si>
  <si>
    <t>2017-613-659</t>
  </si>
  <si>
    <t>MD. AL MOJAHID</t>
  </si>
  <si>
    <t>2017-813-666</t>
  </si>
  <si>
    <t>MD. NAYEM HOSSAIN</t>
  </si>
  <si>
    <t>MTM-102-03    CM-100,ST-102 CMGL-101</t>
  </si>
  <si>
    <t>2017-313-670</t>
  </si>
  <si>
    <t>HABIBULLAH FAHAD</t>
  </si>
  <si>
    <t>MTM-102-03 CM-100,ST-101</t>
  </si>
  <si>
    <t>2017-513-678</t>
  </si>
  <si>
    <t>MD. JAMINUR RAHMAN JAMIL</t>
  </si>
  <si>
    <t>MTM-102-03    CH-100,ST-101 CMGL-101</t>
  </si>
  <si>
    <t>2017-813-684</t>
  </si>
  <si>
    <t>NOOR ALAM NAIM</t>
  </si>
  <si>
    <t>2017-513-687</t>
  </si>
  <si>
    <t>MD. SHAHPORAN</t>
  </si>
  <si>
    <t>MTM-102-03    CH-101,ST-101 CMGL-100</t>
  </si>
  <si>
    <t>2017-413-688</t>
  </si>
  <si>
    <t>AJWAD TAHMID AYON</t>
  </si>
  <si>
    <t>2017-619-202</t>
  </si>
  <si>
    <t>MD. RAKIBUL ISLAM MAZUMDAR</t>
  </si>
  <si>
    <t>MTM-102-03    CM-100,ST-101 CMGL-101</t>
  </si>
  <si>
    <t>2016-213-456</t>
  </si>
  <si>
    <t>SAYED SYFUL ISLAM</t>
  </si>
  <si>
    <t>2016-113-475</t>
  </si>
  <si>
    <t>MD. ALI RAYHAN</t>
  </si>
  <si>
    <t>2013-412-584</t>
  </si>
  <si>
    <t>MD. TANZIB AHMMED</t>
  </si>
  <si>
    <t>2015-716-981</t>
  </si>
  <si>
    <t>SHARAF JUHAYR</t>
  </si>
  <si>
    <t>MTM-102-03    CM-100,ST-101 CL-101</t>
  </si>
  <si>
    <t>2013-012-614</t>
  </si>
  <si>
    <t>MD. FAHIM FAYSAL</t>
  </si>
  <si>
    <t>MTM-101-02    CM-101,ST-101 CL-102</t>
  </si>
  <si>
    <t>2017-013-556</t>
  </si>
  <si>
    <t>NESAR ALI TITUMIR</t>
  </si>
  <si>
    <t>MTM-101-02    CM-100,ST-101</t>
  </si>
  <si>
    <t>2017-713-559</t>
  </si>
  <si>
    <t>SHAUN AHMED TOMAL</t>
  </si>
  <si>
    <t>2017-713-577</t>
  </si>
  <si>
    <t>ARIFUL ISLAM</t>
  </si>
  <si>
    <t>2017-613-578</t>
  </si>
  <si>
    <t>ALVEE M AJMOTGIR</t>
  </si>
  <si>
    <t>2017-113-582</t>
  </si>
  <si>
    <t>MOHI UDDIN</t>
  </si>
  <si>
    <t>2017-813-585</t>
  </si>
  <si>
    <t>ABUL BASHAR RAQIB</t>
  </si>
  <si>
    <t>2017-013-592</t>
  </si>
  <si>
    <t>MD. ZAKARIA HASAN</t>
  </si>
  <si>
    <t>2017-813-611</t>
  </si>
  <si>
    <t>MD. FARHAN SHAHREAR</t>
  </si>
  <si>
    <t>2017-713-612</t>
  </si>
  <si>
    <t>MD. ABU RAFE AL HASSAN</t>
  </si>
  <si>
    <t>2017-713-621</t>
  </si>
  <si>
    <t>MD. MAHABUBUL ALAM</t>
  </si>
  <si>
    <t>2017-713-630</t>
  </si>
  <si>
    <t>MD. MUSTAKIM HOSSIN</t>
  </si>
  <si>
    <t>2017-913-647</t>
  </si>
  <si>
    <t>HOSSAIN MOHAMMED ZIAD</t>
  </si>
  <si>
    <t>2017-413-651</t>
  </si>
  <si>
    <t>TANVIR HOSSAIN FAHIM</t>
  </si>
  <si>
    <t>MTM-102-03 CM-100,ST-101 CHGL-101</t>
  </si>
  <si>
    <t>2017-913-656</t>
  </si>
  <si>
    <t>MOHAMMAD SAGAR KHAN</t>
  </si>
  <si>
    <t>2017-613-677</t>
  </si>
  <si>
    <t>MD. SHAFIN UZ ZAMAN MUKTA</t>
  </si>
  <si>
    <t xml:space="preserve">101-04 </t>
  </si>
  <si>
    <t>2017-993-683</t>
  </si>
  <si>
    <t>2017-613-686</t>
  </si>
  <si>
    <t>ABDULLAH HARUN TOHA</t>
  </si>
  <si>
    <t xml:space="preserve">101-04 PL-101 </t>
  </si>
  <si>
    <t>MTM-102-03    CM-100,ST-102 CHGL-101</t>
  </si>
  <si>
    <t>2014-115-970</t>
  </si>
  <si>
    <t>MD ABUL KALAM AZAD</t>
  </si>
  <si>
    <t xml:space="preserve">MTM-102-03    CMG-100,      ST-101 </t>
  </si>
  <si>
    <t>2016-613-425</t>
  </si>
  <si>
    <t>MEHEDI HASAN SAAD</t>
  </si>
  <si>
    <t>2016-018-705</t>
  </si>
  <si>
    <t>MD. MOSHIUR RAHAMAN</t>
  </si>
  <si>
    <t>MTM-101-02    CM-100,ST-101 CHGL-101</t>
  </si>
  <si>
    <t>2015-616-964</t>
  </si>
  <si>
    <t>SOMRAT SHOHAG</t>
  </si>
  <si>
    <t>MTM-101-02    CM-100,ST-101 CMGL-101</t>
  </si>
  <si>
    <t>2016-813-513</t>
  </si>
  <si>
    <t>MD. ABDUL HAMIM</t>
  </si>
  <si>
    <t>2015-717-034</t>
  </si>
  <si>
    <t>2015-718-600</t>
  </si>
  <si>
    <t>2015-217-027</t>
  </si>
  <si>
    <t>M. M. ASIF ULLAH</t>
  </si>
  <si>
    <t>2016-818-707</t>
  </si>
  <si>
    <t>SM. KHIRUL MASHUK</t>
  </si>
  <si>
    <t>2017-313-553</t>
  </si>
  <si>
    <t>PARTHA SARKER</t>
  </si>
  <si>
    <t>2017-913-557</t>
  </si>
  <si>
    <t>GAUTAM CHANDRA PAUL</t>
  </si>
  <si>
    <t>2017-213-572</t>
  </si>
  <si>
    <t>AMIT CHAKROBORTY</t>
  </si>
  <si>
    <t>2017-013-574</t>
  </si>
  <si>
    <t>NILOMBER ROY</t>
  </si>
  <si>
    <t>2017-813-576</t>
  </si>
  <si>
    <t>PROSANTO CHOKROBORTY</t>
  </si>
  <si>
    <t>2017-413-589</t>
  </si>
  <si>
    <t>AVIJIT SARKER</t>
  </si>
  <si>
    <t>2017-513-614</t>
  </si>
  <si>
    <t>SUSMOY SEN</t>
  </si>
  <si>
    <t xml:space="preserve">MTM-102-03 CM-100,ST-101 </t>
  </si>
  <si>
    <t>2017-413-615</t>
  </si>
  <si>
    <t>UTSHOB BHATTACHARJEE</t>
  </si>
  <si>
    <t>2017-313-616</t>
  </si>
  <si>
    <t>PROSHANTO KUMAR</t>
  </si>
  <si>
    <t>2017-413-624</t>
  </si>
  <si>
    <t>DEEP ARNOLD GOMES</t>
  </si>
  <si>
    <t>2017-113-663</t>
  </si>
  <si>
    <t>SHAIBAL ROY</t>
  </si>
  <si>
    <t>2017-313-689</t>
  </si>
  <si>
    <t>SUMON MARK HEMBROM</t>
  </si>
  <si>
    <t>2017-113-690</t>
  </si>
  <si>
    <t>CHOW SING AUNG MARMA</t>
  </si>
  <si>
    <t>2016-213-474</t>
  </si>
  <si>
    <t>PRANJAL DAS</t>
  </si>
  <si>
    <t xml:space="preserve">MTM-101-02    CM-100,ST-101 </t>
  </si>
  <si>
    <t>2015-018-445</t>
  </si>
  <si>
    <t>DIPTA CHANDRA KARMAKER</t>
  </si>
  <si>
    <t>2015-517-018</t>
  </si>
  <si>
    <t>ANTO THAKUR</t>
  </si>
  <si>
    <t>MTM-101-02    CM-100,ST-102 CMGL-101</t>
  </si>
  <si>
    <t>2016-413-445</t>
  </si>
  <si>
    <t>RAJIB SAHA</t>
  </si>
  <si>
    <t>2014-516-056</t>
  </si>
  <si>
    <t>RAKESH RANJAN SARKER</t>
  </si>
  <si>
    <t>2017-713-586</t>
  </si>
  <si>
    <t>2017-113-591</t>
  </si>
  <si>
    <t>ANIKA TABASSUM RAISA</t>
  </si>
  <si>
    <t>2017-413-642</t>
  </si>
  <si>
    <t>SHANJIDA BINTA YOUSUF</t>
  </si>
  <si>
    <t>2017-013-655</t>
  </si>
  <si>
    <t xml:space="preserve">MTM-102-03    ST-101 </t>
  </si>
  <si>
    <t>2017-013-682</t>
  </si>
  <si>
    <t>FARHAT TASNIM</t>
  </si>
  <si>
    <t>MTM-102-03    CM-100,ST-101 CGMAL-101</t>
  </si>
  <si>
    <t>2016-113-402</t>
  </si>
  <si>
    <t>TASLIMA SHARKER</t>
  </si>
  <si>
    <t>2016-513-426</t>
  </si>
  <si>
    <t>FATEMA KAYSER</t>
  </si>
  <si>
    <t>2017-513-579</t>
  </si>
  <si>
    <t>SANJANA HOSSAIN</t>
  </si>
  <si>
    <t>2017-613-587</t>
  </si>
  <si>
    <t>SOYETA AKTER</t>
  </si>
  <si>
    <t>2017-513-588</t>
  </si>
  <si>
    <t>NUSRAT JAHAN URMI</t>
  </si>
  <si>
    <t>MTM-102-03 ST-101, CHGL-101</t>
  </si>
  <si>
    <t>2017-113-645</t>
  </si>
  <si>
    <t>MUSHFIKA JANNAT</t>
  </si>
  <si>
    <t>2017-313-652</t>
  </si>
  <si>
    <t>FATEMA TUJ ZOHRA</t>
  </si>
  <si>
    <t>2017-213-662</t>
  </si>
  <si>
    <t>BAISHAKHI DHAR</t>
  </si>
  <si>
    <t>2017-713-667</t>
  </si>
  <si>
    <t>NOWRIN JAHAN</t>
  </si>
  <si>
    <t>RAHIATUL JANNAT MIM</t>
  </si>
  <si>
    <t>2016-313-464</t>
  </si>
  <si>
    <t>ABIDA SALSABIL</t>
  </si>
  <si>
    <t>MTM-101-02    CM-100,ST-101  CHGL-101</t>
  </si>
  <si>
    <t>2017-413-570</t>
  </si>
  <si>
    <t>HUMAIRA BINTA AWAL</t>
  </si>
  <si>
    <t>2017-713-584</t>
  </si>
  <si>
    <t>HALIMA KHATUN BANNA</t>
  </si>
  <si>
    <t>2017-713-595</t>
  </si>
  <si>
    <t>MAISHA FAHMIDA</t>
  </si>
  <si>
    <t>2017-813-602</t>
  </si>
  <si>
    <t>SUTANAYA CHOUDHURY</t>
  </si>
  <si>
    <t>2017-413-606</t>
  </si>
  <si>
    <t>SAYEDA JANNATUL TABASSUM RAFIA</t>
  </si>
  <si>
    <t xml:space="preserve">MTM-102-03    CHGL-100,   ST-101 </t>
  </si>
  <si>
    <t>2017-813-648</t>
  </si>
  <si>
    <t>SAIMA JAHAN</t>
  </si>
  <si>
    <t>2017-113-654</t>
  </si>
  <si>
    <t>ROKEYA MONSUR</t>
  </si>
  <si>
    <t>2017-713-658</t>
  </si>
  <si>
    <t>ISRAT JAHAN AURNI</t>
  </si>
  <si>
    <t>2017-513-669</t>
  </si>
  <si>
    <t>MST. UMMA SUMAIA AKTER MEEM</t>
  </si>
  <si>
    <t>2017-213-680</t>
  </si>
  <si>
    <t>FARIHA RASHID SOUA</t>
  </si>
  <si>
    <t>2017-113-681</t>
  </si>
  <si>
    <t>TAMANNA SUBRIN TAWMA</t>
  </si>
  <si>
    <t>2017-013-691</t>
  </si>
  <si>
    <t>ANIKA TASNIM MIM</t>
  </si>
  <si>
    <t>2016-113-448</t>
  </si>
  <si>
    <t>KANIZ FATEMA IVA</t>
  </si>
  <si>
    <t>MTM-101-02    CM-100,ST-101,CHGL-101</t>
  </si>
  <si>
    <t>A.M. SHAOMIM HOSSAN UTSHO</t>
  </si>
  <si>
    <t>2016-013-403</t>
  </si>
  <si>
    <t>SAIFUL ISLAM HRIDOY</t>
  </si>
  <si>
    <t>MTM-102-03    CM-100,ST-101  CMGL-101</t>
  </si>
  <si>
    <t>2017-713-676</t>
  </si>
  <si>
    <t>RIAZ AHMED POLAK</t>
  </si>
  <si>
    <t>MTM-102-03    CM-100,ST-102  CMGL-101</t>
  </si>
  <si>
    <t>2014-916-070</t>
  </si>
  <si>
    <t>MD RAIHAN MAHBUB NUR CHY</t>
  </si>
  <si>
    <t>2013-418-218</t>
  </si>
  <si>
    <t>MD. ERFAN UDDIN</t>
  </si>
  <si>
    <t>2014-916-034</t>
  </si>
  <si>
    <t>MD. ENAYET KABIR SORKER</t>
  </si>
  <si>
    <t>2014-417-722</t>
  </si>
  <si>
    <t>MOHAMMAD MAHMUDUL ISLAM BHUIYAN</t>
  </si>
  <si>
    <t xml:space="preserve">MTM-101-02    CM-100,ST-101  </t>
  </si>
  <si>
    <t>2014-015-999</t>
  </si>
  <si>
    <t>ARIFUR RAHMAN TUHIN</t>
  </si>
  <si>
    <t>MTM-101-02    CM-100,ST-101  PL-101, PV-102</t>
  </si>
  <si>
    <t>2014-315-978</t>
  </si>
  <si>
    <t>MD. TANJIL ISLAM</t>
  </si>
  <si>
    <t>MTM-102-03    CM-100,ST-101  CHGL-101</t>
  </si>
  <si>
    <t>2014-216-558</t>
  </si>
  <si>
    <t>MUHAMMAD MASUD RANA</t>
  </si>
  <si>
    <t>2014-916-052</t>
  </si>
  <si>
    <t>2013-712-536</t>
  </si>
  <si>
    <t>MONIRUZZAMAN MONIR</t>
  </si>
  <si>
    <t>2017-013-664</t>
  </si>
  <si>
    <t>SHOAIB MAHMUD</t>
  </si>
  <si>
    <t>2014-115-998</t>
  </si>
  <si>
    <t>MD. ROMAN MIA</t>
  </si>
  <si>
    <t>TAMANNA HOSSAIN</t>
  </si>
  <si>
    <t>MTM-102-03    CM-100,ST-101 PV-102</t>
  </si>
  <si>
    <t>2014-916-007</t>
  </si>
  <si>
    <t>MD. TANVIR HASAN RIDOY</t>
  </si>
  <si>
    <t>2016-113-484</t>
  </si>
  <si>
    <t>2015-016-933</t>
  </si>
  <si>
    <t>SHEIKH ISMAIL HOSSAIN</t>
  </si>
  <si>
    <t>2015-116-969</t>
  </si>
  <si>
    <t>2016-813-432</t>
  </si>
  <si>
    <t>JAEDUR RAHMAN</t>
  </si>
  <si>
    <t>102-03</t>
  </si>
  <si>
    <t>2015-816-999</t>
  </si>
  <si>
    <t>2016-113-457</t>
  </si>
  <si>
    <t>MD. MOBIN HOQUE</t>
  </si>
  <si>
    <t>2016-513-471</t>
  </si>
  <si>
    <t>A F M AMANATULLAH</t>
  </si>
  <si>
    <t>2016-613-498</t>
  </si>
  <si>
    <t>MD. SHAHIN AKTAR</t>
  </si>
  <si>
    <t>MTM-102, ST-101</t>
  </si>
  <si>
    <t>2014-415-977</t>
  </si>
  <si>
    <t>MD. MAHEDI HASAN HIMEL</t>
  </si>
  <si>
    <t>2014-316-012</t>
  </si>
  <si>
    <t>KAUSHER MAHFUJ TUHIN</t>
  </si>
  <si>
    <t>2015-117-021</t>
  </si>
  <si>
    <t>MD. AMIN THANDAR</t>
  </si>
  <si>
    <t>2015-416-939</t>
  </si>
  <si>
    <t>2016-213-429</t>
  </si>
  <si>
    <t>MD. FAHIM ANZER</t>
  </si>
  <si>
    <t>2016-013-502</t>
  </si>
  <si>
    <t>ASADUZZAMAN NOR RIFAT</t>
  </si>
  <si>
    <t>2015-818-447</t>
  </si>
  <si>
    <t>KHONDAKER TANVIR MAHMUD</t>
  </si>
  <si>
    <t>2016-413-508</t>
  </si>
  <si>
    <t>MD. TANVEER HAIDER</t>
  </si>
  <si>
    <t>2016-913-512</t>
  </si>
  <si>
    <t>MD. ROFIQUL HAQUE</t>
  </si>
  <si>
    <t>ST-101</t>
  </si>
  <si>
    <t xml:space="preserve"> 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</si>
  <si>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2015-118-453</t>
  </si>
  <si>
    <t>MD. MAHABUB-UR RAMAN</t>
  </si>
  <si>
    <t>2015-717-025</t>
  </si>
  <si>
    <t>MD KAWSER AHMED</t>
  </si>
  <si>
    <t>MTM102</t>
  </si>
  <si>
    <t>2014-416-039</t>
  </si>
  <si>
    <t xml:space="preserve">SABBIR AHMED SAYEEM </t>
  </si>
  <si>
    <t>102-04</t>
  </si>
  <si>
    <t>2015-118-444</t>
  </si>
  <si>
    <t>MD. RAIHAN KHAN</t>
  </si>
  <si>
    <t>2015-416-993</t>
  </si>
  <si>
    <t>ABU TAHER</t>
  </si>
  <si>
    <t>MTM-102,03</t>
  </si>
  <si>
    <t>2015-916-998</t>
  </si>
  <si>
    <t>AB. MD. FAISAL RAHMAN</t>
  </si>
  <si>
    <t>2015-717-016</t>
  </si>
  <si>
    <t>SANAUR RAHMAN</t>
  </si>
  <si>
    <t>2016-513-390</t>
  </si>
  <si>
    <t>M. M. HASAN</t>
  </si>
  <si>
    <t>101-02</t>
  </si>
  <si>
    <t>2016-413-472</t>
  </si>
  <si>
    <t>SWAIB SADIQ MRINMOY</t>
  </si>
  <si>
    <t>MTM-103 CM-100</t>
  </si>
  <si>
    <t>2014-116-005</t>
  </si>
  <si>
    <t>M.A.G. OSMAN</t>
  </si>
  <si>
    <t>2014-816-026</t>
  </si>
  <si>
    <t>101, 03</t>
  </si>
  <si>
    <t>2015-216-986</t>
  </si>
  <si>
    <t>2016-413-436</t>
  </si>
  <si>
    <t>JOYRAM KANTI CHOWDHURY</t>
  </si>
  <si>
    <t>2016-313-455</t>
  </si>
  <si>
    <t>SHEMANTO SAHA</t>
  </si>
  <si>
    <t>2016-913-459</t>
  </si>
  <si>
    <t>RIPON CHANDRA ADHIKARI</t>
  </si>
  <si>
    <t>MTM-102-03</t>
  </si>
  <si>
    <t>2016-613-461</t>
  </si>
  <si>
    <t>SABUJ KUMAR DAS</t>
  </si>
  <si>
    <t>2016-713-460</t>
  </si>
  <si>
    <t>NAZMUNNAHAR SHEULY</t>
  </si>
  <si>
    <t>2016-113-376</t>
  </si>
  <si>
    <t>SHIRAJUM MONIRA</t>
  </si>
  <si>
    <t>2016-213-447</t>
  </si>
  <si>
    <t>INDRANI ADHIKARY</t>
  </si>
  <si>
    <t>2015-617-008</t>
  </si>
  <si>
    <t>HOMAIRA</t>
  </si>
  <si>
    <t>2016-313-482</t>
  </si>
  <si>
    <t>SHIRINA YASMIN</t>
  </si>
  <si>
    <t>2016-613-506</t>
  </si>
  <si>
    <t>MAHMUDA AKTER</t>
  </si>
  <si>
    <t>2016-713-424</t>
  </si>
  <si>
    <t>2016-613-470</t>
  </si>
  <si>
    <t>TAHIATUL MARZIA</t>
  </si>
  <si>
    <t>2015-417-019</t>
  </si>
  <si>
    <t>ZAKIA SULTANA TITHI</t>
  </si>
  <si>
    <t>2016-713-505</t>
  </si>
  <si>
    <t>NAWSHIN SHARMILI AYSHI</t>
  </si>
  <si>
    <t>2016-513-507</t>
  </si>
  <si>
    <t>SYEDA FATEMA TAMANNA</t>
  </si>
  <si>
    <t>2015-416-966</t>
  </si>
  <si>
    <t>MD. ASHIKUR RAHMAN</t>
  </si>
  <si>
    <t>2016-713-451</t>
  </si>
  <si>
    <t>SHRIN AKTHAR</t>
  </si>
  <si>
    <t>2016-113-510</t>
  </si>
  <si>
    <t>SAIMUM REZA AURIN</t>
  </si>
  <si>
    <t>2016-013-430</t>
  </si>
  <si>
    <t>ASIT DEBNATH</t>
  </si>
  <si>
    <t>2015-016-997</t>
  </si>
  <si>
    <t>MD ABDUR RAHMAN</t>
  </si>
  <si>
    <t>2016-613-443</t>
  </si>
  <si>
    <t>SHEIK MOHAMMAD SADI</t>
  </si>
  <si>
    <t>2015-316-921</t>
  </si>
  <si>
    <t>MD. FAHIM BIN SELIM</t>
  </si>
  <si>
    <t>2016-913-440</t>
  </si>
  <si>
    <t>MUFID ALAM</t>
  </si>
  <si>
    <t>2014-016-042</t>
  </si>
  <si>
    <t>ABDULLAH AL-MAMUN</t>
  </si>
  <si>
    <t>2015-916-952</t>
  </si>
  <si>
    <t>SALMAN RAHMAN</t>
  </si>
  <si>
    <t>2014-516-065</t>
  </si>
  <si>
    <t>MD. SAYEM</t>
  </si>
  <si>
    <t>CMGL-101</t>
  </si>
  <si>
    <t>2015-616-982</t>
  </si>
  <si>
    <t>MUNSHI IMRAN AHAMMED</t>
  </si>
  <si>
    <t>2016-918-706</t>
  </si>
  <si>
    <t>MD. MAMINUR ISLAM</t>
  </si>
  <si>
    <t>2015-216-940</t>
  </si>
  <si>
    <t>SAJIB KUMAR DEA</t>
  </si>
  <si>
    <t>102,04</t>
  </si>
  <si>
    <t>2016-713-406</t>
  </si>
  <si>
    <t>SANJIDA SHARMIN DINA</t>
  </si>
  <si>
    <t>2015-517-036</t>
  </si>
  <si>
    <t xml:space="preserve">RUBEL HOSSAIN </t>
  </si>
  <si>
    <t>PH-103,04</t>
  </si>
  <si>
    <t>2014-515-001</t>
  </si>
  <si>
    <t xml:space="preserve">SABBIR AHAMAD </t>
  </si>
  <si>
    <t>PM-103,04</t>
  </si>
  <si>
    <t>2016-013-449</t>
  </si>
  <si>
    <t xml:space="preserve">MD. SOLAYMAN HOSEN </t>
  </si>
  <si>
    <t>PM-103</t>
  </si>
  <si>
    <t>2014-315-996</t>
  </si>
  <si>
    <t>2014-16</t>
  </si>
  <si>
    <t>TARUN KUMAR</t>
  </si>
  <si>
    <t>PM-104</t>
  </si>
  <si>
    <t>2016-213-410</t>
  </si>
  <si>
    <t xml:space="preserve">MD. ASIF KARIM </t>
  </si>
  <si>
    <t>2015-316-985</t>
  </si>
  <si>
    <t xml:space="preserve">LUTFUL LAHIL SANY </t>
  </si>
  <si>
    <t>2013-212-630</t>
  </si>
  <si>
    <t xml:space="preserve">MD. ZUBAYER HASAN </t>
  </si>
  <si>
    <t>2015-916-961</t>
  </si>
  <si>
    <t xml:space="preserve">MOHAMMAD MOHSIN HASAN </t>
  </si>
  <si>
    <t>MTM-102,H-101</t>
  </si>
  <si>
    <t>2014-318-209</t>
  </si>
  <si>
    <t>2015-216-977</t>
  </si>
  <si>
    <t xml:space="preserve">TASFIAH KARIM </t>
  </si>
  <si>
    <t>2013-312-585</t>
  </si>
  <si>
    <t>SAZZAD AHMED</t>
  </si>
  <si>
    <t>2015-718-448</t>
  </si>
  <si>
    <t xml:space="preserve">ARIF UDDIN </t>
  </si>
  <si>
    <t>2014-816-053</t>
  </si>
  <si>
    <t>MD. JUBAIDUL HAQUE RONY</t>
  </si>
  <si>
    <t>2015-416-975</t>
  </si>
  <si>
    <t xml:space="preserve">KAZI FAYSAL </t>
  </si>
  <si>
    <t>2015-516-965</t>
  </si>
  <si>
    <t xml:space="preserve">SABA-NOOR-FARHIN </t>
  </si>
  <si>
    <t>(Old Syllabus)</t>
  </si>
  <si>
    <t>Examination held on : October , 2019</t>
  </si>
  <si>
    <t>2014-416-020</t>
  </si>
  <si>
    <t>MD. ASIKUL HOQ</t>
  </si>
  <si>
    <t xml:space="preserve">1.Full Name Naureen Ahsan                                               Chairman </t>
  </si>
  <si>
    <t>1. Dr. K. Saadat Hossain...............................</t>
  </si>
  <si>
    <t xml:space="preserve">2.Full Name Dr. Md. Abdus Satter                                       Member </t>
  </si>
  <si>
    <t>2. Naureen Ahsan ........................................</t>
  </si>
  <si>
    <t xml:space="preserve">3.Full Name Dr. K. Saadat Hossain                                    Member </t>
  </si>
  <si>
    <t xml:space="preserve">4.Full Name Dr. Md. Abu Hashan Bhuiyan                          Member </t>
  </si>
  <si>
    <t>2014-216-040</t>
  </si>
  <si>
    <t>MOSTAFIJUR RAHMAN</t>
  </si>
  <si>
    <t>2014-915-963</t>
  </si>
  <si>
    <t>MD. ATAULLAH KHAN</t>
  </si>
  <si>
    <t>2014-016-060</t>
  </si>
  <si>
    <t>SAIFULLAH HASAN NNAD</t>
  </si>
  <si>
    <t>2014-715-974</t>
  </si>
  <si>
    <t>MD. ABDUR RAHMAN</t>
  </si>
  <si>
    <t>2014-115-989</t>
  </si>
  <si>
    <t>MD. REJVI HASAN</t>
  </si>
  <si>
    <t>2014-313-303</t>
  </si>
  <si>
    <t>SYEEBA SIMEEN</t>
  </si>
  <si>
    <t>2014-616-028</t>
  </si>
  <si>
    <t>SANJIDA AHMED</t>
  </si>
  <si>
    <t>2014-516-038</t>
  </si>
  <si>
    <t>FARIHA FATIMA</t>
  </si>
  <si>
    <t>2014-316-049</t>
  </si>
  <si>
    <t>AISHI DEY</t>
  </si>
  <si>
    <t>2013-112-622</t>
  </si>
  <si>
    <t>MD. LATIFUL ABEDIN</t>
  </si>
  <si>
    <t>2014-615-984</t>
  </si>
  <si>
    <t>SYED SAJIDUR RAHMAN</t>
  </si>
  <si>
    <t>2014-916-043</t>
  </si>
  <si>
    <t>MD. ROKIBUZZAMAN ROKI</t>
  </si>
  <si>
    <t>2014-816-035</t>
  </si>
  <si>
    <t>RAKIB AHMED</t>
  </si>
  <si>
    <t>2014-716-009</t>
  </si>
  <si>
    <t>FAISAL AHMAD</t>
  </si>
  <si>
    <t>2014-216-004</t>
  </si>
  <si>
    <t>MD. MUSTAKIM AL MASUM</t>
  </si>
  <si>
    <t>2014-816-044</t>
  </si>
  <si>
    <t>SYED ABDUL AWAL</t>
  </si>
  <si>
    <t>2014-616-064</t>
  </si>
  <si>
    <t>H.M. IMRAN BHUIYAN</t>
  </si>
  <si>
    <t>2014-418-208</t>
  </si>
  <si>
    <t>HOSSAIN MUHAMMAD SIDDIKIN</t>
  </si>
  <si>
    <t>2014-715-992</t>
  </si>
  <si>
    <t>MD. OMAR FARUK</t>
  </si>
  <si>
    <t>2014-016-033</t>
  </si>
  <si>
    <t>GAZI MURSALIN</t>
  </si>
  <si>
    <t>2011-912-941</t>
  </si>
  <si>
    <t>PALASH CHANDRA ROY</t>
  </si>
  <si>
    <t>2012-712-429</t>
  </si>
  <si>
    <t>MD. BEALAEATH HOSSAIN</t>
  </si>
  <si>
    <t>2012-812-365</t>
  </si>
  <si>
    <t xml:space="preserve">ZAMIUL ALAM </t>
  </si>
  <si>
    <t>MTM-104,105</t>
  </si>
  <si>
    <t>2013-512-547</t>
  </si>
  <si>
    <t xml:space="preserve">MD. ASADUZZAMAN </t>
  </si>
  <si>
    <t>2012-712-375</t>
  </si>
  <si>
    <t xml:space="preserve">K. M. ASHIKUR RAHMAN </t>
  </si>
  <si>
    <t>2013-112-587</t>
  </si>
  <si>
    <t xml:space="preserve">MD. NAZMUL HOSSAIN </t>
  </si>
  <si>
    <t>2012-912-409</t>
  </si>
  <si>
    <t xml:space="preserve">MD. SELIM HOSSAIN </t>
  </si>
  <si>
    <t>2012-012-417</t>
  </si>
  <si>
    <t xml:space="preserve">NIAZ KHAN </t>
  </si>
  <si>
    <t>2013-112-640</t>
  </si>
  <si>
    <t xml:space="preserve">MD. JAHIDUL ISLAM </t>
  </si>
  <si>
    <t>2012-412-431</t>
  </si>
  <si>
    <t>S. A. S. MUHAIMIN-UL-ISLAM</t>
  </si>
  <si>
    <t>MTM-104-105</t>
  </si>
  <si>
    <t>2013-112-596</t>
  </si>
  <si>
    <t xml:space="preserve">RIPON MAHMUD </t>
  </si>
  <si>
    <t>MTM-105
CM-100</t>
  </si>
  <si>
    <t>2012-912-445</t>
  </si>
  <si>
    <t xml:space="preserve">MANIK AHMED </t>
  </si>
  <si>
    <t>2012-812-356</t>
  </si>
  <si>
    <t xml:space="preserve">MOZAMMEL HAQUE </t>
  </si>
  <si>
    <t>2012-512-340</t>
  </si>
  <si>
    <t xml:space="preserve">AHATASHAMUL ISLAM </t>
  </si>
  <si>
    <t>2013-612-519</t>
  </si>
  <si>
    <t xml:space="preserve">MD. AFIQUR RAHMAN </t>
  </si>
  <si>
    <t>2013-012-524</t>
  </si>
  <si>
    <t xml:space="preserve">TIPU RAIHAN </t>
  </si>
  <si>
    <t>2012-412-350</t>
  </si>
  <si>
    <t>2012-912-364</t>
  </si>
  <si>
    <t xml:space="preserve">MOHAMMED REAZ RAHMAN MUNNA </t>
  </si>
  <si>
    <t>MTM-104, 105</t>
  </si>
  <si>
    <t>2013-412-557</t>
  </si>
  <si>
    <t xml:space="preserve">AFJAL HOSSAIN JISAN </t>
  </si>
  <si>
    <t>2012-012-435</t>
  </si>
  <si>
    <t xml:space="preserve">MD. FARHAD SOBAHANI </t>
  </si>
  <si>
    <t>2013-712-545</t>
  </si>
  <si>
    <t xml:space="preserve">MD. MASUD RANA </t>
  </si>
  <si>
    <t xml:space="preserve">HUSSAIN HAIDER </t>
  </si>
  <si>
    <t>2012-312-405</t>
  </si>
  <si>
    <t xml:space="preserve">MOHAMMAD ANISUZZAMAN </t>
  </si>
  <si>
    <t>2013-912-516</t>
  </si>
  <si>
    <t xml:space="preserve">SK. RAHAT BIN SALAM </t>
  </si>
  <si>
    <t>101, 102</t>
  </si>
  <si>
    <t>MTM-101,105</t>
  </si>
  <si>
    <t>2013-712-518</t>
  </si>
  <si>
    <t xml:space="preserve">K. M. HABIBUL BASHAR </t>
  </si>
  <si>
    <t>2013-012-542</t>
  </si>
  <si>
    <t xml:space="preserve">MD. MAZHARUL HASIB </t>
  </si>
  <si>
    <t>2013-012-597</t>
  </si>
  <si>
    <t xml:space="preserve">MD. ARMAN UD DUHA </t>
  </si>
  <si>
    <t>2013-212-612</t>
  </si>
  <si>
    <t xml:space="preserve">SHAKER BIN IQBAL </t>
  </si>
  <si>
    <t>2013-512-628</t>
  </si>
  <si>
    <t xml:space="preserve">MD. NASIR UDDIN </t>
  </si>
  <si>
    <t>2012-512-377</t>
  </si>
  <si>
    <t xml:space="preserve">MD. SHAHABUDDIN </t>
  </si>
  <si>
    <t>MTM 104, 105</t>
  </si>
  <si>
    <t>CM-100, 101, 101L ab
STAT-101</t>
  </si>
  <si>
    <t>2012-312-351</t>
  </si>
  <si>
    <t>SAUGATA GHOSH</t>
  </si>
  <si>
    <t>2013-112-613</t>
  </si>
  <si>
    <t xml:space="preserve">SHUMON CHANDRO BISWAS </t>
  </si>
  <si>
    <t>CMG-100</t>
  </si>
  <si>
    <t>2012-612-385</t>
  </si>
  <si>
    <t xml:space="preserve">RAJIA MAHABUB </t>
  </si>
  <si>
    <t>2013-312-567</t>
  </si>
  <si>
    <t xml:space="preserve">MALIHA HOSSAIN SADIA </t>
  </si>
  <si>
    <t>2012-517-912</t>
  </si>
  <si>
    <t xml:space="preserve">MAHZABIN FATEMA KABIR </t>
  </si>
  <si>
    <t>2013-912-624</t>
  </si>
  <si>
    <t xml:space="preserve">NUR E RAYYAN </t>
  </si>
  <si>
    <t>102, 103</t>
  </si>
  <si>
    <t xml:space="preserve">TASNIA HAQUE </t>
  </si>
  <si>
    <t>2013-512-510</t>
  </si>
  <si>
    <t xml:space="preserve">NOUSABA NASRIN RPOTITI </t>
  </si>
  <si>
    <t>2012-712-048</t>
  </si>
  <si>
    <t xml:space="preserve">NISHAT SUBAH </t>
  </si>
  <si>
    <t>2013-312-530</t>
  </si>
  <si>
    <t xml:space="preserve">PRATYASHA SAHA </t>
  </si>
  <si>
    <t>2013-912-534</t>
  </si>
  <si>
    <t xml:space="preserve">FARIHA AHMED </t>
  </si>
  <si>
    <t>2012-015-100</t>
  </si>
  <si>
    <t xml:space="preserve">FARIA NAYEEM </t>
  </si>
  <si>
    <t>2012-512-395</t>
  </si>
  <si>
    <t xml:space="preserve">SAMIYA NISHAT </t>
  </si>
  <si>
    <t>2013-712-570</t>
  </si>
  <si>
    <t xml:space="preserve">FARIHA TANZUM PROMY </t>
  </si>
  <si>
    <t>101, 103</t>
  </si>
  <si>
    <t>2012-112-407</t>
  </si>
  <si>
    <t xml:space="preserve">NISHAT TASNIM SUCHI </t>
  </si>
  <si>
    <t>2013-312-602</t>
  </si>
  <si>
    <t xml:space="preserve">MOST. NAYEMA KHATUN </t>
  </si>
  <si>
    <t>2013-012-605</t>
  </si>
  <si>
    <t xml:space="preserve">LYSHA TABASSUM </t>
  </si>
  <si>
    <t>2012-612-439</t>
  </si>
  <si>
    <t xml:space="preserve">SANJIDA PARVIN </t>
  </si>
  <si>
    <t>CMG-100 MTM-104</t>
  </si>
  <si>
    <t>2013-612-627</t>
  </si>
  <si>
    <t xml:space="preserve">NURI HAFSA </t>
  </si>
  <si>
    <t>2012-612-448</t>
  </si>
  <si>
    <t xml:space="preserve">TAMANNA IFRAT ARA </t>
  </si>
  <si>
    <t>2012-312-441</t>
  </si>
  <si>
    <t xml:space="preserve">NAZIFA TAHSIN </t>
  </si>
  <si>
    <t>2012-412-400</t>
  </si>
  <si>
    <t xml:space="preserve">ABU BAKAR SIDDIK TAMIM </t>
  </si>
  <si>
    <t>2013-012-588</t>
  </si>
  <si>
    <t>SHIBGAT-UL-MATIN</t>
  </si>
  <si>
    <t>MTM-105 CM-100</t>
  </si>
  <si>
    <t>2012-912-436</t>
  </si>
  <si>
    <t>SADI AHMED</t>
  </si>
  <si>
    <t>AMAR EUSHEY</t>
  </si>
  <si>
    <t>2012-512-359</t>
  </si>
  <si>
    <t>MOINUDDIN</t>
  </si>
  <si>
    <t>2013-012-579</t>
  </si>
  <si>
    <t>AVIJIT GHOSH</t>
  </si>
  <si>
    <t>MTM-104,05 CMG-100</t>
  </si>
  <si>
    <t>2013-712-509</t>
  </si>
  <si>
    <t>ARUP CHAKRABORTY</t>
  </si>
  <si>
    <t>MTM-104 CMG-100</t>
  </si>
  <si>
    <t>2013-12-621</t>
  </si>
  <si>
    <t>DEBABRATO ROY</t>
  </si>
  <si>
    <t>2011-812-960</t>
  </si>
  <si>
    <t>BISHOJIT KUMAR ROY</t>
  </si>
  <si>
    <t>2011-812-933</t>
  </si>
  <si>
    <t>SHIBAJEE ROY ADAR</t>
  </si>
  <si>
    <t>2011-012-995</t>
  </si>
  <si>
    <t>MINHAZ UDDIN AHMED SOURAV</t>
  </si>
  <si>
    <t>2010-712-223</t>
  </si>
  <si>
    <t>MD. WASIKUR RAHMAN</t>
  </si>
  <si>
    <t>2013-712-527</t>
  </si>
  <si>
    <t>ADITH AHMED KHAN</t>
  </si>
  <si>
    <t>2013-912-606</t>
  </si>
  <si>
    <t>SADIA RAHMAN JHILIK</t>
  </si>
  <si>
    <t>fazlul huq muslim</t>
  </si>
  <si>
    <t>H-2777</t>
  </si>
  <si>
    <t>YEASER ARAFAT</t>
  </si>
  <si>
    <t>2010-712-133</t>
  </si>
  <si>
    <t>KAJI TANVER AFRIDI</t>
  </si>
  <si>
    <t>2010-312-218</t>
  </si>
  <si>
    <t>M. INZAMAMUL HAQUE</t>
  </si>
  <si>
    <t>101,03</t>
  </si>
  <si>
    <t>2013-512-619</t>
  </si>
  <si>
    <t>NAIMA AKTHER EMA</t>
  </si>
  <si>
    <t>2013-612-573</t>
  </si>
  <si>
    <t>MOHAMMED AYDID HASAN</t>
  </si>
  <si>
    <t>2012-212-433</t>
  </si>
  <si>
    <t>MD ARAFIN JAMIL</t>
  </si>
  <si>
    <t>2011-716-480</t>
  </si>
  <si>
    <t>CHGL101</t>
  </si>
  <si>
    <t>2012-712-366</t>
  </si>
  <si>
    <t>MD. IRFANUL HAI SHOURAV</t>
  </si>
  <si>
    <t>2012-712-410</t>
  </si>
  <si>
    <t>MD. AHSAN HABIB</t>
  </si>
  <si>
    <t>2010-912-177</t>
  </si>
  <si>
    <t>MD. ASADULLAH-AL-GONI</t>
  </si>
  <si>
    <t>2012-112-416</t>
  </si>
  <si>
    <t>AMIT SAHA</t>
  </si>
  <si>
    <t>2011-612-953</t>
  </si>
  <si>
    <t>MATTHEW SOIKOT MANDAL</t>
  </si>
  <si>
    <t>H-2007</t>
  </si>
  <si>
    <t>MARSHEKHUL ISLAM</t>
  </si>
  <si>
    <t>2011-512-945</t>
  </si>
  <si>
    <t>MD. HABIB-E-ISLAM</t>
  </si>
  <si>
    <t>H-2000</t>
  </si>
  <si>
    <t>SADNAN NAFIS KHAN</t>
  </si>
  <si>
    <t>2011-013-011</t>
  </si>
  <si>
    <t>MD. ABDULLA-AL-IMRAN</t>
  </si>
  <si>
    <t>mtm-104</t>
  </si>
  <si>
    <t>H-2543</t>
  </si>
  <si>
    <t>MD. SAFIQUL ISLAM</t>
  </si>
  <si>
    <t>2010-012-185</t>
  </si>
  <si>
    <t>MAHMUD AHMED OME</t>
  </si>
  <si>
    <t>2010-212-174</t>
  </si>
  <si>
    <t>PRODHAN RISAD ROWSHAN</t>
  </si>
  <si>
    <t>2012-612-358</t>
  </si>
  <si>
    <t>MD. SHIJAN MAHMUD PARVAJ</t>
  </si>
  <si>
    <t>2011-012-940</t>
  </si>
  <si>
    <t>MD. ISMATUL HASAN</t>
  </si>
  <si>
    <t>Examination held on: October, 2018</t>
  </si>
  <si>
    <t>2017-813-693</t>
  </si>
  <si>
    <t>101-06, 150,199</t>
  </si>
  <si>
    <t xml:space="preserve">PM-111,122 Stat-101,102  </t>
  </si>
  <si>
    <t>2017-313-698</t>
  </si>
  <si>
    <t>KHALED BIN AHMED</t>
  </si>
  <si>
    <t>2017-113-708</t>
  </si>
  <si>
    <t>MD. SAJJAD HOSSAIN</t>
  </si>
  <si>
    <t>2017-613-712</t>
  </si>
  <si>
    <t>AFNAN RASHID TUSHAR</t>
  </si>
  <si>
    <t>2017-313-715</t>
  </si>
  <si>
    <t>2017-413-723</t>
  </si>
  <si>
    <t>MD. RABBY HOSSAIN</t>
  </si>
  <si>
    <t>2017-013-727</t>
  </si>
  <si>
    <t>ISMAIL HOWLADER</t>
  </si>
  <si>
    <t>2017-913-737</t>
  </si>
  <si>
    <t>ASHEK MIA</t>
  </si>
  <si>
    <t>2017-213-743</t>
  </si>
  <si>
    <t>JIHADUL ISLAM</t>
  </si>
  <si>
    <t>2017-813-747</t>
  </si>
  <si>
    <t>DEWAN MD. MEHEDI HASSAN</t>
  </si>
  <si>
    <t>2017-113-753</t>
  </si>
  <si>
    <t>MD. MAMUNUR RASHID</t>
  </si>
  <si>
    <t>2017-013-754</t>
  </si>
  <si>
    <t>SHAOMAN KHALID CHOWDHURY</t>
  </si>
  <si>
    <t>2017-913-755</t>
  </si>
  <si>
    <t>ARAFAT ISLAM</t>
  </si>
  <si>
    <t>2017-313-760</t>
  </si>
  <si>
    <t>PAHAT HOSSAIN</t>
  </si>
  <si>
    <t>2017-713-766</t>
  </si>
  <si>
    <t>MD. ANUAR HOSSEN</t>
  </si>
  <si>
    <t>2017-613-767</t>
  </si>
  <si>
    <t>ROMAN AHMED</t>
  </si>
  <si>
    <t>2017-013-772</t>
  </si>
  <si>
    <t>MUHAMMAD ABDULLAH JUBAYER</t>
  </si>
  <si>
    <t>2017-713-775</t>
  </si>
  <si>
    <t>MAINUL ISLAM</t>
  </si>
  <si>
    <t>2017-913-728</t>
  </si>
  <si>
    <t>SHAKE SABBIR HOSSAIN</t>
  </si>
  <si>
    <t>2017-713-785</t>
  </si>
  <si>
    <t>MD ASAD ISLAM</t>
  </si>
  <si>
    <t>2017-313-788</t>
  </si>
  <si>
    <t>SHAHARIYAR1</t>
  </si>
  <si>
    <t>2017-413-796</t>
  </si>
  <si>
    <t>SHEHABUN SAKIB</t>
  </si>
  <si>
    <t>2017-513-803</t>
  </si>
  <si>
    <t xml:space="preserve">RASEL RANA </t>
  </si>
  <si>
    <t>2017-113-807</t>
  </si>
  <si>
    <t>MD. SHABBIR AHMED</t>
  </si>
  <si>
    <t>2017-513-812</t>
  </si>
  <si>
    <t>HASAN MAHDI MAHI</t>
  </si>
  <si>
    <t>2017-413-813</t>
  </si>
  <si>
    <t>A.K.M. RAYHAN</t>
  </si>
  <si>
    <t>2017-913-818</t>
  </si>
  <si>
    <t>MUHALLIL AHNAF TANNA</t>
  </si>
  <si>
    <t>N.M. SHOMIRUL HAYDER SHOURAV</t>
  </si>
  <si>
    <t>MD. NAZIM UDDIN</t>
  </si>
  <si>
    <t>2016-213-555</t>
  </si>
  <si>
    <t>SABBIR AHAMOD EMON</t>
  </si>
  <si>
    <t>2013-012-687</t>
  </si>
  <si>
    <t>MD. TARIF HASAN</t>
  </si>
  <si>
    <t>2015-417-064</t>
  </si>
  <si>
    <t>TOFAZZAL HOSSAIN MISBAH</t>
  </si>
  <si>
    <t>2015-047-086</t>
  </si>
  <si>
    <t>MOHAMMAD ZAFAIA MAHFUZ</t>
  </si>
  <si>
    <t>2015-717-098</t>
  </si>
  <si>
    <t>SYED MAHFUZ UL HASAN</t>
  </si>
  <si>
    <t>2015-417-118</t>
  </si>
  <si>
    <t>MD. AHSRAFUL ALAM</t>
  </si>
  <si>
    <t>2017-713-693</t>
  </si>
  <si>
    <t>MD. HASAN KIBRIA</t>
  </si>
  <si>
    <t>2017-613-695</t>
  </si>
  <si>
    <t>MD. MOYNUL ISLAM</t>
  </si>
  <si>
    <t>2017-513-704</t>
  </si>
  <si>
    <t>NAHIDUZZAMAN (NAHID)</t>
  </si>
  <si>
    <t>2017-013-709</t>
  </si>
  <si>
    <t>SAIDUL ISLAM</t>
  </si>
  <si>
    <t>2017-513-713</t>
  </si>
  <si>
    <t>ALIM AL NASIF</t>
  </si>
  <si>
    <t>2017-813-729</t>
  </si>
  <si>
    <t>MOHAMMAD REZUANUL ISLAM</t>
  </si>
  <si>
    <t>2017-813-738</t>
  </si>
  <si>
    <t>HUMAYUN KABIR</t>
  </si>
  <si>
    <t>2017-713-739</t>
  </si>
  <si>
    <t xml:space="preserve">MD. RAYHAN </t>
  </si>
  <si>
    <t>2017-413-741</t>
  </si>
  <si>
    <t>MD. SARWAR HOSSAIN RANA</t>
  </si>
  <si>
    <t>2017-013-745</t>
  </si>
  <si>
    <t>HASNAT MIA</t>
  </si>
  <si>
    <t>2017-213-752</t>
  </si>
  <si>
    <t>MD. SHAHRIAR HOSSAIN SHIMON</t>
  </si>
  <si>
    <t>M. HASAN MAHMUD</t>
  </si>
  <si>
    <t>2017-913-764</t>
  </si>
  <si>
    <t>AL-AMIN</t>
  </si>
  <si>
    <t>2017-813-765</t>
  </si>
  <si>
    <t>RAHEEDUN AFEEF</t>
  </si>
  <si>
    <t>2017-213-770</t>
  </si>
  <si>
    <t>MD. REZAUL KARIM-REZA</t>
  </si>
  <si>
    <t>MD. MIM HASSANUR RIPON</t>
  </si>
  <si>
    <t>2017-313-779</t>
  </si>
  <si>
    <t>AZMAL HOSSAIN</t>
  </si>
  <si>
    <t>2017-513-786</t>
  </si>
  <si>
    <t>2017-413-787</t>
  </si>
  <si>
    <t>A.S.M. RASHEDUZZAMAN</t>
  </si>
  <si>
    <t>2017-913-791</t>
  </si>
  <si>
    <t>NUHASH BIN DELWAR</t>
  </si>
  <si>
    <t>2017-813-792</t>
  </si>
  <si>
    <t>MD RASEL MIAH</t>
  </si>
  <si>
    <t>2017-513-795</t>
  </si>
  <si>
    <t>FAJLA RABBI</t>
  </si>
  <si>
    <t>2017-713-801</t>
  </si>
  <si>
    <t>TARIK MAHMUD AKASH</t>
  </si>
  <si>
    <t>2017-613-811</t>
  </si>
  <si>
    <t>EMON HASSAN</t>
  </si>
  <si>
    <t>2017-213-815</t>
  </si>
  <si>
    <t>SHANIZIDA HASSAN</t>
  </si>
  <si>
    <t>2017-013-617</t>
  </si>
  <si>
    <t>MD. SOHAG RANA</t>
  </si>
  <si>
    <t>2017-313-823</t>
  </si>
  <si>
    <t>MD. MEHEDUL ISLAM DIPU</t>
  </si>
  <si>
    <t>2016-113-547</t>
  </si>
  <si>
    <t>MD. MOSTAFA MASUD</t>
  </si>
  <si>
    <t>2017-713-550</t>
  </si>
  <si>
    <t>JAHIDUL ISLAM</t>
  </si>
  <si>
    <t>2016-113-565</t>
  </si>
  <si>
    <t xml:space="preserve">SAADMAN JAHIN </t>
  </si>
  <si>
    <t>2016-113-583</t>
  </si>
  <si>
    <t>MD. SHAKIL HOSSAIN</t>
  </si>
  <si>
    <t>2016-413-616</t>
  </si>
  <si>
    <t>DEWAN MD MOSBBER HOSEN REZA</t>
  </si>
  <si>
    <t>2016-013-538</t>
  </si>
  <si>
    <t>MD. SHARIFUZZAMAN SIUM</t>
  </si>
  <si>
    <t>2014-516-155</t>
  </si>
  <si>
    <t>HASIBUL ISLAM</t>
  </si>
  <si>
    <t>2015-017-095</t>
  </si>
  <si>
    <t>MEHEDI HASAN IMRAN</t>
  </si>
  <si>
    <t>2015-018-472</t>
  </si>
  <si>
    <t>ARASH MAHMUD</t>
  </si>
  <si>
    <t>2014-416-165</t>
  </si>
  <si>
    <t>MUHAMMED ARIFUL ISLAM</t>
  </si>
  <si>
    <t>2014-916-151</t>
  </si>
  <si>
    <t>MEHEDY HASAN</t>
  </si>
  <si>
    <t>2016-313-527</t>
  </si>
  <si>
    <t>NAZMUL HASAN</t>
  </si>
  <si>
    <t>2016-913-567</t>
  </si>
  <si>
    <t>MD. RASEL MIA</t>
  </si>
  <si>
    <t>2017-413-714</t>
  </si>
  <si>
    <t>MD. MOHIBUL HASAN</t>
  </si>
  <si>
    <t>2017-213-725</t>
  </si>
  <si>
    <t>MD. SAZAL HOSSAIN</t>
  </si>
  <si>
    <t>2017-013-736</t>
  </si>
  <si>
    <t>HASIB MAHMUD</t>
  </si>
  <si>
    <t>2017-113-744</t>
  </si>
  <si>
    <t>MD. HASHIB HOSSEN</t>
  </si>
  <si>
    <t>2017-213-761</t>
  </si>
  <si>
    <t>JUBAYER RAHMAN</t>
  </si>
  <si>
    <t>2017-513-768</t>
  </si>
  <si>
    <t>MD. RASHADUZZAMAN RAKIB</t>
  </si>
  <si>
    <t>2017-513-777</t>
  </si>
  <si>
    <t>A.N.M. MISTIKUR ISLAM</t>
  </si>
  <si>
    <t>2017-013-781</t>
  </si>
  <si>
    <t>MD. SHOHAG ALI</t>
  </si>
  <si>
    <t>2017-613-785</t>
  </si>
  <si>
    <t>HASAN TAREQ HEMEL</t>
  </si>
  <si>
    <t>2017-213-789</t>
  </si>
  <si>
    <t>MD. FAIZUL ISLAM</t>
  </si>
  <si>
    <t>2017-613-794</t>
  </si>
  <si>
    <t>TOFAZZAL HOSSAIN</t>
  </si>
  <si>
    <t>2017-213-798</t>
  </si>
  <si>
    <t>MD. RAHAMOT ULLA KHAN SHAKIB</t>
  </si>
  <si>
    <t>2017-413-804</t>
  </si>
  <si>
    <t>MD. NAYEM MIA</t>
  </si>
  <si>
    <t>2017-313-814</t>
  </si>
  <si>
    <t>MD. ZEHAN AIAM</t>
  </si>
  <si>
    <t>2017-813-828</t>
  </si>
  <si>
    <t>MD. RIAJUL KARIM SAKIB</t>
  </si>
  <si>
    <t>2016-313-588</t>
  </si>
  <si>
    <t>2016-813-595</t>
  </si>
  <si>
    <t>MIR MUKTADIR ALI</t>
  </si>
  <si>
    <t>2016-513-615</t>
  </si>
  <si>
    <t>DEWAN FAHIM</t>
  </si>
  <si>
    <t>2015-015-607</t>
  </si>
  <si>
    <t>MD. MAHBUB ZAMAN KABIR</t>
  </si>
  <si>
    <t>2016-416-093</t>
  </si>
  <si>
    <t>MD. ATIQ-UL ISLAM SHISHIR</t>
  </si>
  <si>
    <t>RAFAT JAMIL ANGKON</t>
  </si>
  <si>
    <t>FAHAD IBNE SHAMS</t>
  </si>
  <si>
    <t>THE SIR A. F. RAHMAN</t>
  </si>
  <si>
    <t>2013-816-180</t>
  </si>
  <si>
    <t>KAZI MD. KAMRUL HASAN</t>
  </si>
  <si>
    <t>2015-518-422</t>
  </si>
  <si>
    <t>2017-613-721</t>
  </si>
  <si>
    <t>SHISHIR BHOWMIK</t>
  </si>
  <si>
    <t>2017-513-722</t>
  </si>
  <si>
    <t xml:space="preserve">PRATYYA GHOSH </t>
  </si>
  <si>
    <t>2017-113-726</t>
  </si>
  <si>
    <t>SAJIB MONDOL</t>
  </si>
  <si>
    <t>2017-613-730</t>
  </si>
  <si>
    <t>AKASH GHOSH</t>
  </si>
  <si>
    <t>2017-913-809</t>
  </si>
  <si>
    <t>SUBROTO ROY</t>
  </si>
  <si>
    <t>2017-113-816</t>
  </si>
  <si>
    <t>RAMEN ROY</t>
  </si>
  <si>
    <t>2017-913-827</t>
  </si>
  <si>
    <t>UBACHIWG MARMA</t>
  </si>
  <si>
    <t>2015-417-046</t>
  </si>
  <si>
    <t>SOURAV SINGHA</t>
  </si>
  <si>
    <t>2014-416-084</t>
  </si>
  <si>
    <t>NAYAN CHANDRA DEBNATH</t>
  </si>
  <si>
    <t>CHANDAN GHOSH</t>
  </si>
  <si>
    <t>2017-913-692</t>
  </si>
  <si>
    <t>SABRINA AKHTER</t>
  </si>
  <si>
    <t>2017-213-699</t>
  </si>
  <si>
    <t>NOSHIN ANJUM</t>
  </si>
  <si>
    <t>2017-813-701</t>
  </si>
  <si>
    <t>TANUSREE ROY</t>
  </si>
  <si>
    <t>2017-413-705</t>
  </si>
  <si>
    <t>MAISHA BILKIS BINTE JAMAN</t>
  </si>
  <si>
    <t>2017-813-710</t>
  </si>
  <si>
    <t>FAHMIDA TAHSIN</t>
  </si>
  <si>
    <t>2017-013-718</t>
  </si>
  <si>
    <t>TASMIA RAHMAN</t>
  </si>
  <si>
    <t>2017-513-731</t>
  </si>
  <si>
    <t>FERDOUSI MAJUMDER</t>
  </si>
  <si>
    <t>2017-213-734</t>
  </si>
  <si>
    <t>FARIHA ISLAM</t>
  </si>
  <si>
    <t>2017-313-751</t>
  </si>
  <si>
    <t>SHIMU AKTER</t>
  </si>
  <si>
    <t>2017-913-773</t>
  </si>
  <si>
    <t>TANNI RANI NANDI</t>
  </si>
  <si>
    <t>2017-813-774</t>
  </si>
  <si>
    <t>SUKHI AKTER</t>
  </si>
  <si>
    <t>2017-613-776</t>
  </si>
  <si>
    <t>NAZHAT NUARI KHANB (RIVU)</t>
  </si>
  <si>
    <t>2017-413-778</t>
  </si>
  <si>
    <t>JANNATUL FERDOUS MOHUA</t>
  </si>
  <si>
    <t>2017-713-793</t>
  </si>
  <si>
    <t>MOST. NAZMUN NAHER NAZ</t>
  </si>
  <si>
    <t>2017-813-800</t>
  </si>
  <si>
    <t>SHAHIN ARA BEGUM</t>
  </si>
  <si>
    <t>2017-213-806</t>
  </si>
  <si>
    <t>PRITHIKA TASNIM PUTUL</t>
  </si>
  <si>
    <t>2017-713-810</t>
  </si>
  <si>
    <t>SHOBHA ISLAM</t>
  </si>
  <si>
    <t>2017-513-821</t>
  </si>
  <si>
    <t>KASHPIA ALAM MUNA</t>
  </si>
  <si>
    <t>2017-413-822</t>
  </si>
  <si>
    <t>ISRAT JAHAN AKHI</t>
  </si>
  <si>
    <t>UMME ISRAT JAHAN PROMA</t>
  </si>
  <si>
    <t>2017-816-099</t>
  </si>
  <si>
    <t>ISRAT JAHAN SWEETY</t>
  </si>
  <si>
    <t>2017-916-142</t>
  </si>
  <si>
    <t>KAMRUN NAHAR SHARMI</t>
  </si>
  <si>
    <t>ROWJATUN JANNAT</t>
  </si>
  <si>
    <t>2016-113-637</t>
  </si>
  <si>
    <t>SHABHA AREFIN EMU</t>
  </si>
  <si>
    <t>2017-913-700</t>
  </si>
  <si>
    <t>ROOHEE SADIA ABONEE</t>
  </si>
  <si>
    <t>2017-713-720</t>
  </si>
  <si>
    <t>AFSANA AKTER SETU</t>
  </si>
  <si>
    <t>2017-313-724</t>
  </si>
  <si>
    <t xml:space="preserve">TAZMIM KHAN </t>
  </si>
  <si>
    <t>2017-113-762</t>
  </si>
  <si>
    <t>ROWSHON ARA</t>
  </si>
  <si>
    <t>2017-133-735</t>
  </si>
  <si>
    <t>SABRINA AKTER SATHY</t>
  </si>
  <si>
    <t>2017-913-782</t>
  </si>
  <si>
    <t>SHAMIMA YEASMIN</t>
  </si>
  <si>
    <t>2017-613-802</t>
  </si>
  <si>
    <t>JANNATUL MEHJABIN</t>
  </si>
  <si>
    <t>2017-613-810</t>
  </si>
  <si>
    <t>EFFAT HOSSAIN ENAN</t>
  </si>
  <si>
    <t>2016-513-589</t>
  </si>
  <si>
    <t>SIRAJUM MONIRA ERA</t>
  </si>
  <si>
    <t>NUSRAT JAHAN LIMA</t>
  </si>
  <si>
    <t>FAHIMA TANIR OISHE</t>
  </si>
  <si>
    <t>PUJA RANI DAS</t>
  </si>
  <si>
    <t>2014-016-169</t>
  </si>
  <si>
    <t>MEDHA ROY</t>
  </si>
  <si>
    <t>SAMIAJ JAHAN</t>
  </si>
  <si>
    <t>HAFSA BINTA HAI BUSHRA</t>
  </si>
  <si>
    <t>2017-713-702</t>
  </si>
  <si>
    <t>SHAMIMA YEASMIN SHANTA</t>
  </si>
  <si>
    <t>2017-213-707</t>
  </si>
  <si>
    <t>TASMIA HOQUE</t>
  </si>
  <si>
    <t>2017-713-711</t>
  </si>
  <si>
    <t>LAM-YEA TASKIN</t>
  </si>
  <si>
    <t>2017-203-716</t>
  </si>
  <si>
    <t>JAKIYA AFRANA OISHEE</t>
  </si>
  <si>
    <t>2017-413-732</t>
  </si>
  <si>
    <t>SAOIA AHIHAB SINJE</t>
  </si>
  <si>
    <t>2017-413-769</t>
  </si>
  <si>
    <t>SIFAT SHARMIN RAWFA</t>
  </si>
  <si>
    <t>2017-813-783</t>
  </si>
  <si>
    <t>KONIKA DEBNATH</t>
  </si>
  <si>
    <t>2017-013-790</t>
  </si>
  <si>
    <t>ISRAT JAHAN LAMIA</t>
  </si>
  <si>
    <t>2017-313-797</t>
  </si>
  <si>
    <t>FATEMA AKTER</t>
  </si>
  <si>
    <t>2017-813-819</t>
  </si>
  <si>
    <t>DULALI IQBAL</t>
  </si>
  <si>
    <t>2017-013-826</t>
  </si>
  <si>
    <t>SHAMSE ARA NAHER</t>
  </si>
  <si>
    <t>2016-513-633</t>
  </si>
  <si>
    <t>MST. TARIFA KHATUN</t>
  </si>
  <si>
    <t>2016-813-621</t>
  </si>
  <si>
    <t>UMMAY HABIBA</t>
  </si>
  <si>
    <t>2016-713-587</t>
  </si>
  <si>
    <t>MD. TARIF IBNE TAZUL</t>
  </si>
  <si>
    <t>2017-013-763</t>
  </si>
  <si>
    <t>SHAHRIAR MAHMUD ANIK</t>
  </si>
  <si>
    <t>2016-313-581</t>
  </si>
  <si>
    <t>MD. MOMINUL ISLAM RUBEL</t>
  </si>
  <si>
    <t>MD. ZABED HOSSAIN</t>
  </si>
  <si>
    <t>2016-413-580</t>
  </si>
  <si>
    <t>M.M. AREFEEN RAHMAN SHUVRO</t>
  </si>
  <si>
    <t>2015-717-115</t>
  </si>
  <si>
    <t>MD. RAKIB HOSSAIN</t>
  </si>
  <si>
    <t>2014-416-174</t>
  </si>
  <si>
    <t>MD. NASIR UDDIN ROKON</t>
  </si>
  <si>
    <t>2014-916-197</t>
  </si>
  <si>
    <t>MD. SUMON ALI</t>
  </si>
  <si>
    <t>2017-813-756</t>
  </si>
  <si>
    <t xml:space="preserve">ZUBAYER </t>
  </si>
  <si>
    <t>2017-013-808</t>
  </si>
  <si>
    <t>NABIL WALID SUHAN</t>
  </si>
  <si>
    <t>ADITYA BARDHAN</t>
  </si>
  <si>
    <t>2017-213-824</t>
  </si>
  <si>
    <t>MD. RIAD HOSSAIN</t>
  </si>
  <si>
    <t>2015-013-584</t>
  </si>
  <si>
    <t>SHAHRIAR AHMED</t>
  </si>
  <si>
    <t>2017-113-799</t>
  </si>
  <si>
    <t>TAHMID AL AZAD</t>
  </si>
  <si>
    <t>FARJANA AKHTER RAFA</t>
  </si>
  <si>
    <t>2014-216-112</t>
  </si>
  <si>
    <t>SHAMIM ASHRAF ABDULLAH</t>
  </si>
  <si>
    <t>2014-716-126</t>
  </si>
  <si>
    <t>MOHIMENUL HASAN</t>
  </si>
  <si>
    <t>2014-916-124</t>
  </si>
  <si>
    <t>MD. RAHAT AMIN</t>
  </si>
  <si>
    <t>2013-15</t>
  </si>
  <si>
    <t>2013-512-655</t>
  </si>
  <si>
    <t>MD. SAZZAD HOSSAIN DIPU</t>
  </si>
  <si>
    <t>Tabulation Sheet for First Year B.S. (Hons) Supplimentary Examination 2018</t>
  </si>
  <si>
    <t>Examination held on: October, 2017</t>
  </si>
  <si>
    <t>MTH-103,06, 50</t>
  </si>
  <si>
    <t>PM-111,22, STAT-101,02</t>
  </si>
  <si>
    <t>Tabulation Sheet for First Year B.S. (Hons)  Examination 2018</t>
  </si>
  <si>
    <t>Examination held on: October, 2019</t>
  </si>
  <si>
    <t>2013-412-692</t>
  </si>
  <si>
    <t>MD. MONIRUZZAMAN</t>
  </si>
  <si>
    <t>MTH-150</t>
  </si>
  <si>
    <t>2014-316-102</t>
  </si>
  <si>
    <t>019-373</t>
  </si>
  <si>
    <t>2016-313-554</t>
  </si>
  <si>
    <t>SAZZAD MAHMUD MIR</t>
  </si>
  <si>
    <t>MTH-103</t>
  </si>
  <si>
    <t>2016-013-566</t>
  </si>
  <si>
    <t>MD. TOWFIQUR RAHAMAN</t>
  </si>
  <si>
    <t>STAT-102</t>
  </si>
  <si>
    <t>5015-017-130</t>
  </si>
  <si>
    <t>HEMEL MIA</t>
  </si>
  <si>
    <t>2016-136-627</t>
  </si>
  <si>
    <t>MD. SASIR UDDIN SIKDER</t>
  </si>
  <si>
    <t>2015-918-473</t>
  </si>
  <si>
    <t>MEHEDI HASSAN EMON</t>
  </si>
  <si>
    <t>2016-613-632</t>
  </si>
  <si>
    <t>MD. SAFUDDIN SOHAG</t>
  </si>
  <si>
    <t>2015-217-101</t>
  </si>
  <si>
    <t>MD. ISRAFIL ISLAM</t>
  </si>
  <si>
    <t>A G-103,IN-05</t>
  </si>
  <si>
    <t>2015-517-135</t>
  </si>
  <si>
    <t>MD. MASUK AL-HARUN</t>
  </si>
  <si>
    <t>PM-12</t>
  </si>
  <si>
    <t>2014-216-103</t>
  </si>
  <si>
    <t>MIR SALAH UDDIN</t>
  </si>
  <si>
    <t>2015-617-053</t>
  </si>
  <si>
    <t>A.G.M. ALAMGIR TIPU</t>
  </si>
  <si>
    <t>MATH-104</t>
  </si>
  <si>
    <t>2016-613-542</t>
  </si>
  <si>
    <t>MD. TIMORUL ISLAM</t>
  </si>
  <si>
    <t>MTH-101,03</t>
  </si>
  <si>
    <t>2016-913-549</t>
  </si>
  <si>
    <t>SHIPAN AHMED</t>
  </si>
  <si>
    <t>MTH-103MTH-103</t>
  </si>
  <si>
    <t>PM-111,122,STAT-101,02</t>
  </si>
  <si>
    <t>2016-513-552</t>
  </si>
  <si>
    <t>KAYSAR HAMID SOHAN</t>
  </si>
  <si>
    <t>MTH-104</t>
  </si>
  <si>
    <t>2015-717-089</t>
  </si>
  <si>
    <t xml:space="preserve">MD. IMRAN </t>
  </si>
  <si>
    <t>2015-513-570</t>
  </si>
  <si>
    <t>MD. MASHIUR RAHMAN</t>
  </si>
  <si>
    <t>MTH-101</t>
  </si>
  <si>
    <t>2015-817-105</t>
  </si>
  <si>
    <t>RAIHANUR RAHMAN</t>
  </si>
  <si>
    <t>2015-017-121</t>
  </si>
  <si>
    <t>MD. ARIF RAYHAN SHUVO</t>
  </si>
  <si>
    <t>MTH-101,105</t>
  </si>
  <si>
    <t>2016-513-624</t>
  </si>
  <si>
    <t>MD. MUTAKABBIR KHAN</t>
  </si>
  <si>
    <t>2016-418-387</t>
  </si>
  <si>
    <t>INZAMUM UL HOQUE</t>
  </si>
  <si>
    <t>MTH-105</t>
  </si>
  <si>
    <t>2015-117-067</t>
  </si>
  <si>
    <t>MD. MEHEDI HASAN(ARIF)</t>
  </si>
  <si>
    <t>MTH-101,103,105</t>
  </si>
  <si>
    <t>2015-517-117</t>
  </si>
  <si>
    <t>AL EMRAN</t>
  </si>
  <si>
    <t>101,</t>
  </si>
  <si>
    <t>2014-816-116</t>
  </si>
  <si>
    <t>MD. ZAKARIA HOSSAIN</t>
  </si>
  <si>
    <t>101,03,05</t>
  </si>
  <si>
    <t>2016-213-528</t>
  </si>
  <si>
    <t>ASM. MOHAIMENUL ISLAM</t>
  </si>
  <si>
    <t>2015-613-605</t>
  </si>
  <si>
    <t>MD. JAHANGIR ALAM</t>
  </si>
  <si>
    <t>101,03,05,</t>
  </si>
  <si>
    <t>PM-111,122</t>
  </si>
  <si>
    <t>2016-613-623</t>
  </si>
  <si>
    <t>MAKSUDUR RAHMAN FAHIM</t>
  </si>
  <si>
    <t>MTH-101,106</t>
  </si>
  <si>
    <t>2016-113-628</t>
  </si>
  <si>
    <t>MD EMDADUL HAQUE SHUVO</t>
  </si>
  <si>
    <t>2015-318-604</t>
  </si>
  <si>
    <t>HAMEEM AHSAN</t>
  </si>
  <si>
    <t>2013-312-666</t>
  </si>
  <si>
    <t>S.M. AL  MAMUN</t>
  </si>
  <si>
    <t>2014-816-134</t>
  </si>
  <si>
    <t>MARUF HASAN</t>
  </si>
  <si>
    <t>2013-112-749</t>
  </si>
  <si>
    <t>MD. SHAH  MIRAN</t>
  </si>
  <si>
    <t>2014-216-194</t>
  </si>
  <si>
    <t>S.M. REZAUL KARIM</t>
  </si>
  <si>
    <t>2013-614-003</t>
  </si>
  <si>
    <t>MUAZ BIN ZAKARIA</t>
  </si>
  <si>
    <t>2016-713-523</t>
  </si>
  <si>
    <t>SAGAR SARKAR</t>
  </si>
  <si>
    <t>2016-413-562</t>
  </si>
  <si>
    <t>SOURAV BISWAS</t>
  </si>
  <si>
    <t>2015-718-466</t>
  </si>
  <si>
    <t>KALLAN KUMAR SARKER</t>
  </si>
  <si>
    <t>2015-217-110</t>
  </si>
  <si>
    <t>PALASH CHANDRA</t>
  </si>
  <si>
    <t>2015-017-103</t>
  </si>
  <si>
    <t>PRONOY KUMAR MONDAL</t>
  </si>
  <si>
    <t>2016-413-607</t>
  </si>
  <si>
    <t>SAJIA AFRIN</t>
  </si>
  <si>
    <t>2016-313-635</t>
  </si>
  <si>
    <t>BIBI HAJARA KHATUN</t>
  </si>
  <si>
    <t>2016-914-746</t>
  </si>
  <si>
    <t>TASLIMA AKTER</t>
  </si>
  <si>
    <t>2014-116-113</t>
  </si>
  <si>
    <t>MUMAIRA JIM</t>
  </si>
  <si>
    <t>2016-413-517</t>
  </si>
  <si>
    <t>FARZANA ANJUM ESHA</t>
  </si>
  <si>
    <t>2016-913-521</t>
  </si>
  <si>
    <t>SHAHRIYA JAHAN</t>
  </si>
  <si>
    <t>2015-617-071</t>
  </si>
  <si>
    <t>SHIRAJUM MONIRA OISHI</t>
  </si>
  <si>
    <t>2016-518-386</t>
  </si>
  <si>
    <t xml:space="preserve">JUMA KABIR </t>
  </si>
  <si>
    <t>2015-418-423</t>
  </si>
  <si>
    <t>RAIBA AFREEN CHOWDHURY</t>
  </si>
  <si>
    <t>2016-813-522</t>
  </si>
  <si>
    <t>NADIA FARHANA</t>
  </si>
  <si>
    <t>2015-617-134</t>
  </si>
  <si>
    <t>KHADIJA KHATUN</t>
  </si>
  <si>
    <t>2015-718-457</t>
  </si>
  <si>
    <t>TANZIALA MIM NOURIN</t>
  </si>
  <si>
    <t>2014-816-143</t>
  </si>
  <si>
    <t>SIDRATUL MUNTAHA ANTARA</t>
  </si>
  <si>
    <t>2014-217-424</t>
  </si>
  <si>
    <t>TASBEHA ZAMAN</t>
  </si>
  <si>
    <t>2015-127-417</t>
  </si>
  <si>
    <t>SHAMEEM AHMED</t>
  </si>
  <si>
    <t>2016-713-569</t>
  </si>
  <si>
    <t>MD ISRAFIL ALAM JOY</t>
  </si>
  <si>
    <t>2016-013-610</t>
  </si>
  <si>
    <t>NAHID FAZAL SAFIN</t>
  </si>
  <si>
    <t>2015-517-045</t>
  </si>
  <si>
    <t>MD. EHSANUL ISLAM</t>
  </si>
  <si>
    <t>2015-117-076</t>
  </si>
  <si>
    <t>DELOWER HOSSAIN</t>
  </si>
  <si>
    <t>2014-516-191</t>
  </si>
  <si>
    <t>FARJANA ZAMAN URMEE</t>
  </si>
  <si>
    <t>2014-216-176</t>
  </si>
  <si>
    <t>MAHFUZA KHAN SHARNA</t>
  </si>
  <si>
    <t>2016-613-551</t>
  </si>
  <si>
    <t>MUMTAHINA BINTA KAMAL</t>
  </si>
  <si>
    <t>2016-513-598</t>
  </si>
  <si>
    <t>RADWANA MUNTHAHINA UPOMA</t>
  </si>
  <si>
    <t>2016-113-574</t>
  </si>
  <si>
    <t xml:space="preserve">NUSRAT JAHAN </t>
  </si>
  <si>
    <t>2016-413-634</t>
  </si>
  <si>
    <t>JAWAD AHAMMED FAIYAZ</t>
  </si>
  <si>
    <t>2014-016-178</t>
  </si>
  <si>
    <t>S.M. EMON</t>
  </si>
  <si>
    <t>2015-218-461</t>
  </si>
  <si>
    <t>2013-412-647</t>
  </si>
  <si>
    <t>MEHEDI MOHAMMAD ABDULLAH</t>
  </si>
  <si>
    <t xml:space="preserve">                               Tabulation Sheet for First Year B.S. (Hons.) Examination 2018</t>
  </si>
  <si>
    <t>Subject : Applied Mathematics</t>
  </si>
  <si>
    <t>Weighted Average 
(%)</t>
  </si>
  <si>
    <t>Course No. AMTH 101</t>
  </si>
  <si>
    <t>Course No. AMTH 102</t>
  </si>
  <si>
    <t>Course No. AMTH 103</t>
  </si>
  <si>
    <t>Course No. AMTH 104</t>
  </si>
  <si>
    <t>Course No. AMTH 105</t>
  </si>
  <si>
    <t>Course No. AMTH 106</t>
  </si>
  <si>
    <t>Course No. AMTH 107</t>
  </si>
  <si>
    <t>Course No. AMTH 150</t>
  </si>
  <si>
    <t>Course No. 
AMTH 199</t>
  </si>
  <si>
    <t>Course No. PM 111</t>
  </si>
  <si>
    <t>Course No. PM 122</t>
  </si>
  <si>
    <t xml:space="preserve">Fundamentals of Mathematics </t>
  </si>
  <si>
    <t xml:space="preserve">Applied Calculus </t>
  </si>
  <si>
    <t>Coordinate and Vector Geometry</t>
  </si>
  <si>
    <t>Applied Linear Algebra</t>
  </si>
  <si>
    <t xml:space="preserve">Computer Fundamentals  and C++ Programming </t>
  </si>
  <si>
    <t>FORTRAN Programming</t>
  </si>
  <si>
    <t>Basic Statistics and Probability</t>
  </si>
  <si>
    <t>Math Lab I (Mathematica)</t>
  </si>
  <si>
    <t xml:space="preserve">Mechanics and Waves </t>
  </si>
  <si>
    <t>Electricity and Magnitism</t>
  </si>
  <si>
    <t>Incourse 
Assessment 30</t>
  </si>
  <si>
    <t>Incourse 
Assessment 40</t>
  </si>
  <si>
    <t>Marks 100</t>
  </si>
  <si>
    <t>Incourse 
Assessment 15</t>
  </si>
  <si>
    <t xml:space="preserve"> %</t>
  </si>
  <si>
    <t>2017-914-015</t>
  </si>
  <si>
    <t>MUDDACHSIR RAHMAN</t>
  </si>
  <si>
    <t>101-107, 150</t>
  </si>
  <si>
    <t>PM-111, PM-122</t>
  </si>
  <si>
    <t>2017-914-024</t>
  </si>
  <si>
    <t>MD. LATIFUR RAHMAN EMOM</t>
  </si>
  <si>
    <t>2017-814-025</t>
  </si>
  <si>
    <t>MD. YOUNUS KHAN</t>
  </si>
  <si>
    <t>2017-114-031</t>
  </si>
  <si>
    <t>MAHMUD HASAN</t>
  </si>
  <si>
    <t>2017-014-032</t>
  </si>
  <si>
    <t>2017-114-040</t>
  </si>
  <si>
    <t>SHANTO HOSSAIN</t>
  </si>
  <si>
    <t>2017-914-012</t>
  </si>
  <si>
    <t>MEHADI HASAN</t>
  </si>
  <si>
    <t>2017-814-043</t>
  </si>
  <si>
    <t>MD. REJAUL KARIM</t>
  </si>
  <si>
    <t>2017-614-045</t>
  </si>
  <si>
    <t>MD. ABDUL HALIM RAFI</t>
  </si>
  <si>
    <t>2017-514-406</t>
  </si>
  <si>
    <t>MD. IBRAHIM KHALIL</t>
  </si>
  <si>
    <t>2017-414-056</t>
  </si>
  <si>
    <t>MD. MASUM MIAH</t>
  </si>
  <si>
    <t>2017-114-059</t>
  </si>
  <si>
    <t>SALMAN ALAM</t>
  </si>
  <si>
    <t>2017-614-063</t>
  </si>
  <si>
    <t>TANJIM UL AHMED ABIR</t>
  </si>
  <si>
    <t>2017-814-090</t>
  </si>
  <si>
    <t>MD. ROLIF UDDIN</t>
  </si>
  <si>
    <t>2017-614-072</t>
  </si>
  <si>
    <t>MD. EMRAN HOSSAIN</t>
  </si>
  <si>
    <t>2017-214-076</t>
  </si>
  <si>
    <t>MD. MOJAMMEL HOQUE</t>
  </si>
  <si>
    <t>2015-517-306</t>
  </si>
  <si>
    <t>2016-714-585</t>
  </si>
  <si>
    <t>MORAD HOSSEN</t>
  </si>
  <si>
    <t>2016-318-469</t>
  </si>
  <si>
    <t>MD. SHAH NEWAZ HOSSAIN</t>
  </si>
  <si>
    <t>2016-018-471</t>
  </si>
  <si>
    <t>SABIL EMAD</t>
  </si>
  <si>
    <t>2017-014-023</t>
  </si>
  <si>
    <t>MD. SAKIL MIA</t>
  </si>
  <si>
    <t>2017-814-034</t>
  </si>
  <si>
    <t>ZANNATUL NAYEM HRIDOY</t>
  </si>
  <si>
    <t>2017-314-039</t>
  </si>
  <si>
    <t>MINHAZ SHAHRIER</t>
  </si>
  <si>
    <t>2017-314-048</t>
  </si>
  <si>
    <t>MD. SAJJADUL ISLAM</t>
  </si>
  <si>
    <t>2017-314-057</t>
  </si>
  <si>
    <t>MD. ABDUL AZIZ</t>
  </si>
  <si>
    <t>2017-714-062</t>
  </si>
  <si>
    <t>KAZI KAMRUL HASAN</t>
  </si>
  <si>
    <t>2017-414-065</t>
  </si>
  <si>
    <t>MD. ABDUR RAZZAK</t>
  </si>
  <si>
    <t>2017-014-069</t>
  </si>
  <si>
    <t>MD. ABU BOKKOR SIDDIQUE</t>
  </si>
  <si>
    <t>2017-714-071</t>
  </si>
  <si>
    <t>MIR AKASH</t>
  </si>
  <si>
    <t>2017-314-075</t>
  </si>
  <si>
    <t>TORIKUL ISLAM</t>
  </si>
  <si>
    <t>2017-114-077</t>
  </si>
  <si>
    <t>ABU NOMAN TAFSIR</t>
  </si>
  <si>
    <t>2017-717-889</t>
  </si>
  <si>
    <t>MD. TARIQUZZAMAN SHAKIL</t>
  </si>
  <si>
    <t>2015-617-305</t>
  </si>
  <si>
    <t>OMAR FARUK BADSHA</t>
  </si>
  <si>
    <t>2016-214-662</t>
  </si>
  <si>
    <t>MOHAMMAD TANVIR ANJUM</t>
  </si>
  <si>
    <t>2016-014-682</t>
  </si>
  <si>
    <t>SAJEEB HOSSAIN</t>
  </si>
  <si>
    <t>2016-414-660</t>
  </si>
  <si>
    <t>DAYWEN BAIJIDE AHMED</t>
  </si>
  <si>
    <t>2017-114-022</t>
  </si>
  <si>
    <t>MD. FUADUL ISLAM</t>
  </si>
  <si>
    <t>2017-514-028</t>
  </si>
  <si>
    <t>MD. SONDHI SHEIKH</t>
  </si>
  <si>
    <t>2017-914-033</t>
  </si>
  <si>
    <t>MD IFTHEKHER UDDIN CHY</t>
  </si>
  <si>
    <t>2017-214-067</t>
  </si>
  <si>
    <t>ABDUR RAHMAN SAIDY</t>
  </si>
  <si>
    <t>2017-414-074</t>
  </si>
  <si>
    <t>SHAHIMUL ISLAM RAFI</t>
  </si>
  <si>
    <t>2017-614-081</t>
  </si>
  <si>
    <t>MD SUJON BAPARI</t>
  </si>
  <si>
    <t>2016-114-654</t>
  </si>
  <si>
    <t>ATIKUL ISLAM</t>
  </si>
  <si>
    <t>2017-114-013</t>
  </si>
  <si>
    <t>DIPEN SAHA</t>
  </si>
  <si>
    <t>2017-714-017</t>
  </si>
  <si>
    <t>SATTAY RONGON DEB NATH</t>
  </si>
  <si>
    <t>2017-614-018</t>
  </si>
  <si>
    <t>TAPAN ROY</t>
  </si>
  <si>
    <t>2017-014-041</t>
  </si>
  <si>
    <t>BARUN BISWAS</t>
  </si>
  <si>
    <t>2017-714-044</t>
  </si>
  <si>
    <t>PROLOY CHANDRA PAL</t>
  </si>
  <si>
    <t>2017-814-061</t>
  </si>
  <si>
    <t>JOY PROKASH PAUL</t>
  </si>
  <si>
    <t>2017-514-064</t>
  </si>
  <si>
    <t>APURBO ROY CHOWDHURY</t>
  </si>
  <si>
    <t>2017-314-166</t>
  </si>
  <si>
    <t>SUMIT HILLOL DEY</t>
  </si>
  <si>
    <t>2017-144-068</t>
  </si>
  <si>
    <t>ASHIK BACHER SHUVO</t>
  </si>
  <si>
    <t>2017-817-888</t>
  </si>
  <si>
    <t>SUJOY ADHIKARY</t>
  </si>
  <si>
    <t>2016-514-669</t>
  </si>
  <si>
    <t>TITU SARKER</t>
  </si>
  <si>
    <t>2016-914-638</t>
  </si>
  <si>
    <t>AMIT KUMAR MONDAL</t>
  </si>
  <si>
    <t>2017-614-027</t>
  </si>
  <si>
    <t>ANIKA TAHSIN BIVA</t>
  </si>
  <si>
    <t>2017-714-035</t>
  </si>
  <si>
    <t>TANJIMA PARVIN TANNA</t>
  </si>
  <si>
    <t>2017-814-052</t>
  </si>
  <si>
    <t>JANNATUL MAOUA</t>
  </si>
  <si>
    <t>2017-714-053</t>
  </si>
  <si>
    <t>FAFIA MOLLIK</t>
  </si>
  <si>
    <t>2017-514-055</t>
  </si>
  <si>
    <t>NUSRAT SAYMA</t>
  </si>
  <si>
    <t>2017-414-083</t>
  </si>
  <si>
    <t>ZARIN TUSNIM</t>
  </si>
  <si>
    <t>2016-314-652</t>
  </si>
  <si>
    <t>LUTHFOR NAHAR</t>
  </si>
  <si>
    <t>2017-214-021</t>
  </si>
  <si>
    <t>FARIDA YESMIN</t>
  </si>
  <si>
    <t>2017-714-026</t>
  </si>
  <si>
    <t>NAZIA SHIFA MUGDHA</t>
  </si>
  <si>
    <t>2017-614-036</t>
  </si>
  <si>
    <t>RAMISH TASNOMA</t>
  </si>
  <si>
    <t>2017-514-037</t>
  </si>
  <si>
    <t>NOUSHIN AKTER TRINA</t>
  </si>
  <si>
    <t>2017-419-047</t>
  </si>
  <si>
    <t>KRISHNA BANIK PUSHPITA</t>
  </si>
  <si>
    <t>2017-214-049</t>
  </si>
  <si>
    <t>SHAMS SAFRIN SEFA</t>
  </si>
  <si>
    <t>2017-014-014</t>
  </si>
  <si>
    <t>MITHILA FARZANA</t>
  </si>
  <si>
    <t>2017-814-016</t>
  </si>
  <si>
    <t>TASNIHA BINTE AKRAM</t>
  </si>
  <si>
    <t>2017-514-019</t>
  </si>
  <si>
    <t>TISHA AKTER</t>
  </si>
  <si>
    <t>2017-014-050</t>
  </si>
  <si>
    <t>2017-914-051</t>
  </si>
  <si>
    <t>SHAHNAZ SULTANA</t>
  </si>
  <si>
    <t>2016-014-664</t>
  </si>
  <si>
    <t>TANIMA AHMED</t>
  </si>
  <si>
    <t>2016-414-633</t>
  </si>
  <si>
    <t>NAIM IMRAN</t>
  </si>
  <si>
    <t>2014-116-221</t>
  </si>
  <si>
    <t>S.M. MISQUT AHMED</t>
  </si>
  <si>
    <t>2014-216-220</t>
  </si>
  <si>
    <t>RATUL HASAN NAYEEM</t>
  </si>
  <si>
    <t>2016-714-630</t>
  </si>
  <si>
    <t>AMTH-103,104</t>
  </si>
  <si>
    <t>2016-414-642</t>
  </si>
  <si>
    <t>ABU TAOSIF JIAT</t>
  </si>
  <si>
    <t>2015-117-300</t>
  </si>
  <si>
    <t>AMTH-102,106</t>
  </si>
  <si>
    <t>2015-517-289</t>
  </si>
  <si>
    <t>FIROZ HOSSAIN</t>
  </si>
  <si>
    <t>AMTH-104</t>
  </si>
  <si>
    <t>STATM-101</t>
  </si>
  <si>
    <t>2016-414-851</t>
  </si>
  <si>
    <t>AMTH-105</t>
  </si>
  <si>
    <t>2014-816-242</t>
  </si>
  <si>
    <t>RAIHAN UL KABIR</t>
  </si>
  <si>
    <t>2015-117-319</t>
  </si>
  <si>
    <t>MD. MUNTASHIR RAHMAN</t>
  </si>
  <si>
    <t>2016-714-658</t>
  </si>
  <si>
    <t>SUMON KUMAR PAUL</t>
  </si>
  <si>
    <t>2016-214-644</t>
  </si>
  <si>
    <t>LAMISA KIBRIA KEKA</t>
  </si>
  <si>
    <t>AMTH-104,102</t>
  </si>
  <si>
    <t>2016-514-650</t>
  </si>
  <si>
    <t>JINIA FARDOUSI KOLY</t>
  </si>
  <si>
    <t>AMTH-107</t>
  </si>
  <si>
    <t>2016-814-657</t>
  </si>
  <si>
    <t>MRS. KANIZ FATEMA LIMA</t>
  </si>
  <si>
    <t>AMTH-104,</t>
  </si>
  <si>
    <t>2016-114-672</t>
  </si>
  <si>
    <t>2014-216-248</t>
  </si>
  <si>
    <t>KAZI BAKHTIAR MOHAMMAD</t>
  </si>
  <si>
    <t>2015-218-966</t>
  </si>
  <si>
    <t>HASNAT MOHI UDDIN</t>
  </si>
  <si>
    <t xml:space="preserve">                               Tabulation Sheet for First Year B.S. (Hons.) Supplementary Examination 2018</t>
  </si>
  <si>
    <t>Examination held in September, 2019</t>
  </si>
  <si>
    <t xml:space="preserve">SHAMS  SAFRIN  SEFA </t>
  </si>
  <si>
    <t>AMTH -102,04</t>
  </si>
  <si>
    <t xml:space="preserve">ATIKUL  ISLAM </t>
  </si>
  <si>
    <t>AMTH-104,50</t>
  </si>
  <si>
    <t xml:space="preserve">S.M. MISQUAT AHMED </t>
  </si>
  <si>
    <t>AMTM-101,150,199</t>
  </si>
  <si>
    <t xml:space="preserve">TITU  SARKER </t>
  </si>
  <si>
    <t>AMTH-102</t>
  </si>
  <si>
    <t xml:space="preserve">RATUL  HASAN  NAYEEM </t>
  </si>
  <si>
    <t>AMTM-101-07,50,99</t>
  </si>
  <si>
    <t>Examination held on: October, 2016</t>
  </si>
  <si>
    <t>Course No.AMTH-101</t>
  </si>
  <si>
    <t>Course No.AMTH-102</t>
  </si>
  <si>
    <t>Course No.AMTH-103</t>
  </si>
  <si>
    <t>Course No.AMTH-104</t>
  </si>
  <si>
    <t>Course No.AMTH-105</t>
  </si>
  <si>
    <t>Course No.AMTH-106</t>
  </si>
  <si>
    <t>Course No.AMTH-150</t>
  </si>
  <si>
    <t>Course No. 
AMTH-199</t>
  </si>
  <si>
    <t>Course No.StatM-101</t>
  </si>
  <si>
    <t>Course No.StatM-102</t>
  </si>
  <si>
    <t>33 Credits</t>
  </si>
  <si>
    <t>Fundamentals of Mathematics and Boolean Algebra</t>
  </si>
  <si>
    <t>Applied Calculus-I</t>
  </si>
  <si>
    <t>Fundamentals of Computer</t>
  </si>
  <si>
    <t>Fortran Programming</t>
  </si>
  <si>
    <t>Math. Lab-I (Mathematics)</t>
  </si>
  <si>
    <t>Introduction to Probability</t>
  </si>
  <si>
    <t xml:space="preserve">Mechanics &amp; Waves </t>
  </si>
  <si>
    <t>Electricity and  Magnitism</t>
  </si>
  <si>
    <t>2014-016-222</t>
  </si>
  <si>
    <t>MAHMUDUR RAHMAN SHOVON</t>
  </si>
  <si>
    <t>PM122</t>
  </si>
  <si>
    <t>2014-616-208</t>
  </si>
  <si>
    <t>MD. ASHIQUR RAHMAN</t>
  </si>
  <si>
    <t>2014-116-249</t>
  </si>
  <si>
    <t>MD. RAYHAN BIN SIJAN</t>
  </si>
  <si>
    <t>STAT101-02</t>
  </si>
  <si>
    <t>2014-916-223</t>
  </si>
  <si>
    <t>2014-916-241</t>
  </si>
  <si>
    <t>RIAZ RAHMAN UPAL</t>
  </si>
  <si>
    <t>STAT102</t>
  </si>
  <si>
    <t>2014-616-235</t>
  </si>
  <si>
    <t>DEBWASHIS BORMAN</t>
  </si>
  <si>
    <t>2014-416-219</t>
  </si>
  <si>
    <t>MAHMUDA PARVIN</t>
  </si>
  <si>
    <t>2014-816-224</t>
  </si>
  <si>
    <t>KAZI MUSHFIKA KARIM</t>
  </si>
  <si>
    <t>2014-616-226</t>
  </si>
  <si>
    <t>MOUSUMI AKTER</t>
  </si>
  <si>
    <t>2014-416-246</t>
  </si>
  <si>
    <t>SONIA AKTER SUMI</t>
  </si>
  <si>
    <t>2014-216-239</t>
  </si>
  <si>
    <t>FAHMIDA SULTANA MEEM</t>
  </si>
  <si>
    <t>2014-716-243</t>
  </si>
  <si>
    <t>MAHBUBA BINTA MUTAHER</t>
  </si>
  <si>
    <t>2014-417-803</t>
  </si>
  <si>
    <t>MST. ARIFA KHATUN</t>
  </si>
  <si>
    <t>2014-816-251</t>
  </si>
  <si>
    <t>AFRINA ASAD MEGHLA</t>
  </si>
  <si>
    <t>STAT101</t>
  </si>
  <si>
    <t>2014-416-228</t>
  </si>
  <si>
    <t>S. M. AHASANUL KARIM</t>
  </si>
  <si>
    <t>Tabulation Sheet of First Year B.S. (Hons) Improvement Examination 2008</t>
  </si>
  <si>
    <t>Examination held on January, 2009</t>
  </si>
  <si>
    <t>Total Grade Point</t>
  </si>
  <si>
    <t>Computer Science</t>
  </si>
  <si>
    <t>Course No.MTH-199</t>
  </si>
  <si>
    <t>Course No.CSE-101</t>
  </si>
  <si>
    <t>Analytic and Vector Geometry</t>
  </si>
  <si>
    <t>Math. Lab-I</t>
  </si>
  <si>
    <t>dRjyj nK gymwjg</t>
  </si>
  <si>
    <t>n-927</t>
  </si>
  <si>
    <t>†gvt b~i Avjg</t>
  </si>
  <si>
    <t>Ó</t>
  </si>
  <si>
    <t>n-930</t>
  </si>
  <si>
    <t>nvmvb DRRvgvb mvgxi</t>
  </si>
  <si>
    <t>n-937</t>
  </si>
  <si>
    <t>†gvt b~i dqRyi †iRv</t>
  </si>
  <si>
    <t>c-122</t>
  </si>
  <si>
    <t>n-938</t>
  </si>
  <si>
    <t>†gvt ivwKeyj nvmvb †gvj­v</t>
  </si>
  <si>
    <t>n-941</t>
  </si>
  <si>
    <t>†gvnv¤§` gvgyb f~uBqv</t>
  </si>
  <si>
    <t>n-946</t>
  </si>
  <si>
    <t>†gvt gvndzRyj evix</t>
  </si>
  <si>
    <t>c-111,22</t>
  </si>
  <si>
    <t>n-252</t>
  </si>
  <si>
    <t>†gvnv¤§` Ave`yj nvB</t>
  </si>
  <si>
    <t>n-3769</t>
  </si>
  <si>
    <t>†gvt mwei“j Bmjvg</t>
  </si>
  <si>
    <t>knx`yj­vn</t>
  </si>
  <si>
    <t>n-1765</t>
  </si>
  <si>
    <t>†gvt gyRvwn` ‡nv‡mb</t>
  </si>
  <si>
    <t>n-1766</t>
  </si>
  <si>
    <t>G,†K,Gg,AvZvDi ingvb</t>
  </si>
  <si>
    <t>n-1773</t>
  </si>
  <si>
    <t>gvnveyeyi ingvb</t>
  </si>
  <si>
    <t>n-1776</t>
  </si>
  <si>
    <t>†gvt mv‡jn DwÏb</t>
  </si>
  <si>
    <t>n-1779</t>
  </si>
  <si>
    <t>†gvnv¤§` gvn&amp;gy`yj nvmvb</t>
  </si>
  <si>
    <t>n-1781</t>
  </si>
  <si>
    <t>†gvt †mvnvM †nv‡mb</t>
  </si>
  <si>
    <t>cwi-102,c-122</t>
  </si>
  <si>
    <t>n-1783</t>
  </si>
  <si>
    <t>†gvnv¤§` AvjgMxi Rwjj</t>
  </si>
  <si>
    <t>n-1784</t>
  </si>
  <si>
    <t>MvRx gvgybyi iwk`</t>
  </si>
  <si>
    <t>Kw¤ú-101</t>
  </si>
  <si>
    <t>n-1785</t>
  </si>
  <si>
    <t>†gvt gvmyg wkK`vi</t>
  </si>
  <si>
    <t>n-1788</t>
  </si>
  <si>
    <t>gvndzR Avn‡g`</t>
  </si>
  <si>
    <t>n-1789</t>
  </si>
  <si>
    <t>KvRx ivwRe Avn‡g`</t>
  </si>
  <si>
    <t>cwi-102,c-111</t>
  </si>
  <si>
    <t>n-1793</t>
  </si>
  <si>
    <t>wiqvR Avn‡g`</t>
  </si>
  <si>
    <t>Results Published on ----------------------2009</t>
  </si>
  <si>
    <t>n-1796</t>
  </si>
  <si>
    <t>†gvt byi -Bmjvg</t>
  </si>
  <si>
    <t>n-1797</t>
  </si>
  <si>
    <t>†gvt iv‡mj ingvb</t>
  </si>
  <si>
    <t>c-111</t>
  </si>
  <si>
    <t>n-1801</t>
  </si>
  <si>
    <t>†gvt gvndzRvi ingvb</t>
  </si>
  <si>
    <t>n-1803</t>
  </si>
  <si>
    <t>Zv‡iK gynv¤§` Bgivb</t>
  </si>
  <si>
    <t>n-1806</t>
  </si>
  <si>
    <t>†gvt Bgivb †nv‡mb</t>
  </si>
  <si>
    <t>n-3554</t>
  </si>
  <si>
    <t>†gvnv¤§` gwnDwÏb</t>
  </si>
  <si>
    <t>n-3551</t>
  </si>
  <si>
    <t>†gvt gvn&amp;dzRyi ingvb</t>
  </si>
  <si>
    <t>c-122,Kw¤ú-101</t>
  </si>
  <si>
    <t>n-3544</t>
  </si>
  <si>
    <t>†gvt Aveyj Avnmvb</t>
  </si>
  <si>
    <t>n-3541</t>
  </si>
  <si>
    <t>Gm,Gg,myjZvb gvngy`</t>
  </si>
  <si>
    <t>n-3369</t>
  </si>
  <si>
    <t>†gvt BDmyd wbRvg</t>
  </si>
  <si>
    <t>n-3363</t>
  </si>
  <si>
    <t>Beªvnxg wgqv</t>
  </si>
  <si>
    <t>c-122,cwi-102</t>
  </si>
  <si>
    <t>n-3550</t>
  </si>
  <si>
    <t>†gvt iv‡k`</t>
  </si>
  <si>
    <t>n-3545</t>
  </si>
  <si>
    <t>†gvt Aveyj Kvjvg AvRv`</t>
  </si>
  <si>
    <t>cwi-101,Kw¤ú-101</t>
  </si>
  <si>
    <t>Agi GKz‡k</t>
  </si>
  <si>
    <t>n-1844</t>
  </si>
  <si>
    <t>†gvt Rv‡ei dvi“K</t>
  </si>
  <si>
    <t>n-1847</t>
  </si>
  <si>
    <t>†gvt kvn civb</t>
  </si>
  <si>
    <t>n-1850</t>
  </si>
  <si>
    <t>†gvt AvjgMxi †nv‡mb ev`kv</t>
  </si>
  <si>
    <t>n-1853</t>
  </si>
  <si>
    <t>gvngy`yj nvmvb</t>
  </si>
  <si>
    <t>n-1855</t>
  </si>
  <si>
    <t>†gvt gvn&amp;eye Avjg</t>
  </si>
  <si>
    <t>n-1856</t>
  </si>
  <si>
    <t>†gvt Avwidzj Bmjvg</t>
  </si>
  <si>
    <t>n-1857</t>
  </si>
  <si>
    <t>†gvt Bgivb †nvmvBb</t>
  </si>
  <si>
    <t>n-1677</t>
  </si>
  <si>
    <t>†gvt kvnivR †gvj¨v</t>
  </si>
  <si>
    <t>n-4179</t>
  </si>
  <si>
    <t>†gvt †gv¯—dv Kvgvj</t>
  </si>
  <si>
    <t>102,03</t>
  </si>
  <si>
    <t>n-4178</t>
  </si>
  <si>
    <t>†gvt Avkivdzj Avjg</t>
  </si>
  <si>
    <t>RMbœv_</t>
  </si>
  <si>
    <t>n-2041</t>
  </si>
  <si>
    <t>†mŠif cvj</t>
  </si>
  <si>
    <t>c-111,Kw¤ú-101</t>
  </si>
  <si>
    <t>n-1618</t>
  </si>
  <si>
    <t>weRq Kzix</t>
  </si>
  <si>
    <t>n-4318</t>
  </si>
  <si>
    <t>wbkvb Kzgvi wmsn</t>
  </si>
  <si>
    <t>‡iv‡Kqv</t>
  </si>
  <si>
    <t>n-1432</t>
  </si>
  <si>
    <t>mxgv miKvi</t>
  </si>
  <si>
    <t>n-1434</t>
  </si>
  <si>
    <t>iIkb Aviv AvRv`</t>
  </si>
  <si>
    <t>n-1436</t>
  </si>
  <si>
    <t>ˆmq`v mvewibv Rvdi</t>
  </si>
  <si>
    <t>cwi-102</t>
  </si>
  <si>
    <t>n-1438</t>
  </si>
  <si>
    <t>bIkxb Avb&amp;Ryg</t>
  </si>
  <si>
    <t>n-1439</t>
  </si>
  <si>
    <t>dvinvbv Bqvmwgb</t>
  </si>
  <si>
    <t>n-1440</t>
  </si>
  <si>
    <t>wjwc ivq</t>
  </si>
  <si>
    <t>n-1442</t>
  </si>
  <si>
    <t>†gvQvt Pvqbv LvZzb</t>
  </si>
  <si>
    <t>n-1443</t>
  </si>
  <si>
    <t>bw›`Zv nxiv</t>
  </si>
  <si>
    <t>n-1254</t>
  </si>
  <si>
    <t>kviwgb myjZvbv</t>
  </si>
  <si>
    <t>n-3910</t>
  </si>
  <si>
    <t>mvwgiv Zvdmxi wZ_x</t>
  </si>
  <si>
    <t>n-3903</t>
  </si>
  <si>
    <t>Zvivbv Bmjvg</t>
  </si>
  <si>
    <t>kvgmyb bvnvi</t>
  </si>
  <si>
    <t>n-1199</t>
  </si>
  <si>
    <t>kviwgb Av³vi</t>
  </si>
  <si>
    <t>n-1205</t>
  </si>
  <si>
    <t>dv‡Zgv ZzR hvniv</t>
  </si>
  <si>
    <t>n-1208</t>
  </si>
  <si>
    <t>DmivZzj jv‡qj cvifxb</t>
  </si>
  <si>
    <t>103-4</t>
  </si>
  <si>
    <t>n-1209</t>
  </si>
  <si>
    <t>KvwbR dv‡Zgv wbcv</t>
  </si>
  <si>
    <t>n-1211</t>
  </si>
  <si>
    <t>PÂjv wek¦vm</t>
  </si>
  <si>
    <t>n-1212</t>
  </si>
  <si>
    <t>Aw¯§Zv eg©Y</t>
  </si>
  <si>
    <t>n-4432</t>
  </si>
  <si>
    <t>mvwgbv myjZvbv</t>
  </si>
  <si>
    <t>n-4384</t>
  </si>
  <si>
    <t>jyrdv †eMg</t>
  </si>
  <si>
    <t>cwi-101</t>
  </si>
  <si>
    <t>n-4392</t>
  </si>
  <si>
    <t>bymivZ Rvnvb</t>
  </si>
  <si>
    <t>evsjv‡`k Kz‡qZ ˆgÎx</t>
  </si>
  <si>
    <t>n-2146</t>
  </si>
  <si>
    <t>†gvQvt †g‡ni“b †bQv</t>
  </si>
  <si>
    <t>‡eMg dwRjvZz‡bœQv gywRe</t>
  </si>
  <si>
    <t>n-2101</t>
  </si>
  <si>
    <t>ZvbwRbv ingvb</t>
  </si>
  <si>
    <t>PERCENTAGE OF PASS</t>
  </si>
  <si>
    <t>Tabulation Sheet for First Year B.S. (Hons) special Improvement Examination 2014</t>
  </si>
  <si>
    <t>Examination held on: June, 2016</t>
  </si>
  <si>
    <t>FAZLUL HUQ MUISLIM</t>
  </si>
  <si>
    <t>2010-812-321</t>
  </si>
  <si>
    <t>MD. IMRAN HOSSAIN</t>
  </si>
  <si>
    <t>2010-312-290</t>
  </si>
  <si>
    <t>MOINUDDIN AHMED SARKER</t>
  </si>
  <si>
    <t>Examination held on: November, 2015</t>
  </si>
  <si>
    <t>H-3081</t>
  </si>
  <si>
    <t>NAZMA AKTER</t>
  </si>
  <si>
    <t>XvKv wek¦we`¨vjq</t>
  </si>
  <si>
    <t>Letter Marks</t>
  </si>
  <si>
    <t>evwl©K †Kvm© c×wZi 2008 m‡bi 1g el© we.Gm. Abvm© d‡jvbœqb cix¶vi djweb¨vm cÎ</t>
  </si>
  <si>
    <t>cix¶v AbywôZ nIqvi mb t Rvbyqvix, 2009</t>
  </si>
  <si>
    <t xml:space="preserve">Abvm© welq t MwYZ </t>
  </si>
  <si>
    <t>n‡ji bvg</t>
  </si>
  <si>
    <t xml:space="preserve">‡iwR‡÷ªªkb b¤^i </t>
  </si>
  <si>
    <t>wk¶vel©</t>
  </si>
  <si>
    <t xml:space="preserve">‡kªYx     †ivj b¤^i </t>
  </si>
  <si>
    <t xml:space="preserve">cix¶vi          †ivj b¤^i </t>
  </si>
  <si>
    <t>cix¶v_x©‡`i bvg</t>
  </si>
  <si>
    <t>cix¶vq AeZxY©                  †Kvm© b¤^i mg~n</t>
  </si>
  <si>
    <t>wefvM ewnf~©Z                †Kvm© b¤^i mg~n</t>
  </si>
  <si>
    <t>Integrated  Hounurs Courses</t>
  </si>
  <si>
    <t xml:space="preserve">                      Theoritical Courses</t>
  </si>
  <si>
    <t>Course No -101</t>
  </si>
  <si>
    <t>Course No -102</t>
  </si>
  <si>
    <t>Course No -103</t>
  </si>
  <si>
    <t>Course No -104</t>
  </si>
  <si>
    <t>Course No -105</t>
  </si>
  <si>
    <t>Course No -150</t>
  </si>
  <si>
    <t>Course No -199</t>
  </si>
  <si>
    <t>Math. Lab:-I</t>
  </si>
  <si>
    <t>Course No -111</t>
  </si>
  <si>
    <t>Course No -122</t>
  </si>
  <si>
    <t xml:space="preserve">In-course </t>
  </si>
  <si>
    <t>Course Final</t>
  </si>
  <si>
    <t>n-1463</t>
  </si>
  <si>
    <t>†gvt gvmy` cvi‡fR</t>
  </si>
  <si>
    <t>cwi-101,
c-122</t>
  </si>
  <si>
    <t>n-4175</t>
  </si>
  <si>
    <t>†gvt Kvgi“¾vgvb</t>
  </si>
  <si>
    <t>djweb¨vmKM‡Yi 
c~Y© bvg</t>
  </si>
  <si>
    <t>1|  .............................................</t>
  </si>
  <si>
    <t>1| c~Y© bvg.................................................................. mfvcwZ 1| ¯^v¶i ................</t>
  </si>
  <si>
    <t>2|  .............................................</t>
  </si>
  <si>
    <t>cix¶v KwgwUi</t>
  </si>
  <si>
    <t>2| c~Y© bvg..................................................................... m`m¨ 2| ¯^v¶i ................</t>
  </si>
  <si>
    <t>ZvwiL</t>
  </si>
  <si>
    <t>............................................</t>
  </si>
  <si>
    <t>djvdj cÖKv‡ki ZvwiL.............................................. 2009</t>
  </si>
  <si>
    <t>mfvcwZ-m`m¨M‡Yi</t>
  </si>
  <si>
    <t>3| c~Y© bvg..................................................................... m`m¨ 3| ¯^v¶i ................</t>
  </si>
  <si>
    <t>‡cÖv-DcvPvh©</t>
  </si>
  <si>
    <t>bvg I ¯^v¶i</t>
  </si>
  <si>
    <t>4| c~Y© bvg..................................................................... m`m¨ 4| ¯^v¶i ................</t>
  </si>
  <si>
    <t>ZvwiL ........................................ 2009</t>
  </si>
  <si>
    <t>Grade Points</t>
  </si>
  <si>
    <t xml:space="preserve">          STATISTICS OF THE RESULT </t>
  </si>
  <si>
    <t>80% and above</t>
  </si>
  <si>
    <t>Tabulation Sheet for First Year B.S. (Hons) Inprovement Examination 2018</t>
  </si>
  <si>
    <t>70% to less than 75%</t>
  </si>
  <si>
    <t>Subject : Nutrition and Food Science</t>
  </si>
  <si>
    <t>55% to les than 60 %</t>
  </si>
  <si>
    <t>40% to less than 45%</t>
  </si>
  <si>
    <t xml:space="preserve">Less than 40% </t>
  </si>
  <si>
    <t xml:space="preserve">Minimum Yearly GPA of 2.00 (D) required for promotion from 1st Year to 2nd Year </t>
  </si>
  <si>
    <t xml:space="preserve">
Total Credits of 1st Year</t>
  </si>
  <si>
    <t xml:space="preserve">Grand 
Total </t>
  </si>
  <si>
    <t>Course No.NFS-101</t>
  </si>
  <si>
    <t>Course No.NFS-102</t>
  </si>
  <si>
    <t>Course No.NFS-103</t>
  </si>
  <si>
    <t>Course No.NFS-104</t>
  </si>
  <si>
    <t>Course No.NFS-105</t>
  </si>
  <si>
    <t>Course No.NFS-106</t>
  </si>
  <si>
    <t>Course No.NFS-107</t>
  </si>
  <si>
    <t>Course No.NFS-111</t>
  </si>
  <si>
    <t>Course No.NFS-121</t>
  </si>
  <si>
    <t>Introduction to Nutrition and Food Science</t>
  </si>
  <si>
    <t>Organic Chemistry</t>
  </si>
  <si>
    <t>Inorganic and Physical Chemistry</t>
  </si>
  <si>
    <t>Micro Economics</t>
  </si>
  <si>
    <t>Social Nutrition</t>
  </si>
  <si>
    <t>Microbiology</t>
  </si>
  <si>
    <t>Foundation Course in English</t>
  </si>
  <si>
    <t>Practical (Chemistry)</t>
  </si>
  <si>
    <t xml:space="preserve">
Letter Grade 
</t>
  </si>
  <si>
    <t>2017-415-127</t>
  </si>
  <si>
    <t>ABIR HASAN AKON MITHU</t>
  </si>
  <si>
    <t>101-07,11,21</t>
  </si>
  <si>
    <t>2017-315-128</t>
  </si>
  <si>
    <t>MD. SAGOR AKON</t>
  </si>
  <si>
    <t>2017-615-134</t>
  </si>
  <si>
    <t>S.M. MUSFICK HOSSAIN</t>
  </si>
  <si>
    <t>2017-215-138</t>
  </si>
  <si>
    <t>MD. TARIK HOSSAIN</t>
  </si>
  <si>
    <t>2017-715-142</t>
  </si>
  <si>
    <t>MD. MESBAUL ISLAM</t>
  </si>
  <si>
    <t>2017-115-157</t>
  </si>
  <si>
    <t>FARHAN SHAH RIAR PALOK</t>
  </si>
  <si>
    <t>2017-915-159</t>
  </si>
  <si>
    <t>SANZID AHMED</t>
  </si>
  <si>
    <t>2016-414-796</t>
  </si>
  <si>
    <t>MD. AMIN HOSSEN</t>
  </si>
  <si>
    <t>2017-915-131</t>
  </si>
  <si>
    <t>MD. TAUHIDUL ISLAM</t>
  </si>
  <si>
    <t>2017-115-139</t>
  </si>
  <si>
    <t>ROKIBUL ISLAM</t>
  </si>
  <si>
    <t>2017-815-141</t>
  </si>
  <si>
    <t>SHAKIL MIAH</t>
  </si>
  <si>
    <t>2017-215-147</t>
  </si>
  <si>
    <t>IFTHAKUR-UL-ISLAM WASIB</t>
  </si>
  <si>
    <t>2017-315-155</t>
  </si>
  <si>
    <t>MD. JUWEL RANA</t>
  </si>
  <si>
    <t>2017-015-158</t>
  </si>
  <si>
    <t>MD. ASADULAH PRODHAN</t>
  </si>
  <si>
    <t>2017-615-161</t>
  </si>
  <si>
    <t>MD. TAUHIDUR RAHMAN KHAN</t>
  </si>
  <si>
    <t>2017-215-165</t>
  </si>
  <si>
    <t>MD AZIZUL HAKIM SUMON</t>
  </si>
  <si>
    <t>2016-914-818</t>
  </si>
  <si>
    <t>MD. SADMAN SAKIB NONDOL</t>
  </si>
  <si>
    <t>2017-015-130</t>
  </si>
  <si>
    <t>RAFY CHOWDHURY</t>
  </si>
  <si>
    <t>2017-815-132</t>
  </si>
  <si>
    <t>MD. SL-AMAIN RIAN</t>
  </si>
  <si>
    <t>2017-515-153</t>
  </si>
  <si>
    <t xml:space="preserve">MD. TOUFICK </t>
  </si>
  <si>
    <t>Results Published on -------------------------------2019</t>
  </si>
  <si>
    <t>2017-215-156</t>
  </si>
  <si>
    <t>NAHID ALAM</t>
  </si>
  <si>
    <t>2017-715-160</t>
  </si>
  <si>
    <t>MD. SHAHADOTH HOSSAIN</t>
  </si>
  <si>
    <t>2016-014-817</t>
  </si>
  <si>
    <t>TANGIR BIN KHALEQUE</t>
  </si>
  <si>
    <t>2016-514-812</t>
  </si>
  <si>
    <t>ALAMGIR HUSSAIN</t>
  </si>
  <si>
    <t>2017-515-135</t>
  </si>
  <si>
    <t>SOIKAT CHANDRA DEY</t>
  </si>
  <si>
    <t>2017-115-148</t>
  </si>
  <si>
    <t>RIPON PAUL</t>
  </si>
  <si>
    <t>2017-015-149</t>
  </si>
  <si>
    <t>TAPOSH KARMOKER</t>
  </si>
  <si>
    <t>2017-315-164</t>
  </si>
  <si>
    <t>SUMAN KUMAR MAHATO</t>
  </si>
  <si>
    <t>2017-415-136</t>
  </si>
  <si>
    <t>ANAMIKA MONDOL</t>
  </si>
  <si>
    <t>2017-315-137</t>
  </si>
  <si>
    <t>MUFTAH AL JANNAT</t>
  </si>
  <si>
    <t>2017-615-143</t>
  </si>
  <si>
    <t>RINATH BINTEY DIDAR</t>
  </si>
  <si>
    <t>2017-415-145</t>
  </si>
  <si>
    <t>SIRAJAM MUNIRA</t>
  </si>
  <si>
    <t>2017-815-150</t>
  </si>
  <si>
    <t>TASLIMA AKTER MITU</t>
  </si>
  <si>
    <t>2017-415-154</t>
  </si>
  <si>
    <t>ANTU SAHA</t>
  </si>
  <si>
    <t>2017-415-163</t>
  </si>
  <si>
    <t>NUSRAT JAHAN LAMIA</t>
  </si>
  <si>
    <t>2017-515-144</t>
  </si>
  <si>
    <t>SUMYA AKTER SHILA</t>
  </si>
  <si>
    <t>2017-215-129</t>
  </si>
  <si>
    <t>TABASSUM MUSTARY</t>
  </si>
  <si>
    <t>2017-715-133</t>
  </si>
  <si>
    <t>RAIHANATUL JANNAT</t>
  </si>
  <si>
    <t>2017-915-140</t>
  </si>
  <si>
    <t>MST. TASNIYA AKTER</t>
  </si>
  <si>
    <t>2017-315-146</t>
  </si>
  <si>
    <t>RAISA JAHAN</t>
  </si>
  <si>
    <t>2017-615-152</t>
  </si>
  <si>
    <t>SINTHIA HIMI</t>
  </si>
  <si>
    <t>2014-517-144</t>
  </si>
  <si>
    <t>MD. MAHBUBUR RAHMAN</t>
  </si>
  <si>
    <t>2016-614-802</t>
  </si>
  <si>
    <t>ZIHADUL SHEIK</t>
  </si>
  <si>
    <t>2016-114-825</t>
  </si>
  <si>
    <t>Tabulation Sheet for First Year B.S. (Hons) Special Improvement Examination 2018</t>
  </si>
  <si>
    <t>Examination held on: April, 2019</t>
  </si>
  <si>
    <t>2013-916-125</t>
  </si>
  <si>
    <t>MD. HASIBUR RAHMAN</t>
  </si>
  <si>
    <t>2012-016-233</t>
  </si>
  <si>
    <t>MD. TALIM HASAN</t>
  </si>
  <si>
    <t xml:space="preserve">ABIR HASAN  AKON MITHU </t>
  </si>
  <si>
    <t>NFS-101</t>
  </si>
  <si>
    <t xml:space="preserve">ROKIBUL ISLAM </t>
  </si>
  <si>
    <t xml:space="preserve">MD. AL-AMAIN RIAN </t>
  </si>
  <si>
    <t>TAPOSH  KARMOKER</t>
  </si>
  <si>
    <t xml:space="preserve">SUMYA  AKTER  SHILA </t>
  </si>
  <si>
    <t>NFS-102</t>
  </si>
  <si>
    <t xml:space="preserve">SINTHIA HIMI </t>
  </si>
  <si>
    <t>Tabulation Sheet of First Year B S (Hons) Examination  2018</t>
  </si>
  <si>
    <t>2017-413-831</t>
  </si>
  <si>
    <t>101,21,22,41,42,61</t>
  </si>
  <si>
    <t>MTM-102-04, PM- 111,22</t>
  </si>
  <si>
    <t>2017-313-832</t>
  </si>
  <si>
    <t>MD. TAREQUL IALAM</t>
  </si>
  <si>
    <t>2017-213-833</t>
  </si>
  <si>
    <t>ISTIAQUE AHMED</t>
  </si>
  <si>
    <t>2017-413-840</t>
  </si>
  <si>
    <t>TAWFIQ HASAN</t>
  </si>
  <si>
    <t>2017-613-848</t>
  </si>
  <si>
    <t>MD. AL-AMIN HOSSEN</t>
  </si>
  <si>
    <t>2017-313-850</t>
  </si>
  <si>
    <t>MAHMUDUL ALAM KHALID</t>
  </si>
  <si>
    <t>2017-913-854</t>
  </si>
  <si>
    <t>MD. SAJIB MIA</t>
  </si>
  <si>
    <t>2017-613-857</t>
  </si>
  <si>
    <t>MD. RABIUL ISLAM</t>
  </si>
  <si>
    <t>2017-213-860</t>
  </si>
  <si>
    <t>MD. HASEBUL HASAN MAJHE</t>
  </si>
  <si>
    <t>2017-513-867</t>
  </si>
  <si>
    <t>MD. ENAMUL KABIR</t>
  </si>
  <si>
    <t>2017-913-872</t>
  </si>
  <si>
    <t>MD. HASIBUL AMIN</t>
  </si>
  <si>
    <t>2017-813-882</t>
  </si>
  <si>
    <t>MD. SHAHADUT HOSSEN</t>
  </si>
  <si>
    <t>2017-813-891</t>
  </si>
  <si>
    <t>MD. ISTIAK HOSEN</t>
  </si>
  <si>
    <t>2017-313-896</t>
  </si>
  <si>
    <t>JUBAIR AHEMMED AKASH</t>
  </si>
  <si>
    <t>2017-013-899</t>
  </si>
  <si>
    <t>ASADUZZAMAN</t>
  </si>
  <si>
    <t>2017-513-902</t>
  </si>
  <si>
    <t>FOYSAL MAHMUD</t>
  </si>
  <si>
    <t>2017-813-909</t>
  </si>
  <si>
    <t>TAYEBUR RAHMAN LIMON</t>
  </si>
  <si>
    <t>2017-513-911</t>
  </si>
  <si>
    <t>MD. ZAHID HASSAN</t>
  </si>
  <si>
    <t>2017-513-920</t>
  </si>
  <si>
    <t>MD. AL-AMIN SHYKAT</t>
  </si>
  <si>
    <t>2017-413-921</t>
  </si>
  <si>
    <t>ROBIN SIKDER</t>
  </si>
  <si>
    <t>2017-919-038</t>
  </si>
  <si>
    <t>MD. AL-AMIN AKANDA</t>
  </si>
  <si>
    <t>MTM-102-04,        PM- 111,122</t>
  </si>
  <si>
    <t>2016-018-426</t>
  </si>
  <si>
    <t>MD. WAMIK ISLAM</t>
  </si>
  <si>
    <t>2016-913-657</t>
  </si>
  <si>
    <t>MD. AHASAN ULLAH</t>
  </si>
  <si>
    <t>2016-913-684</t>
  </si>
  <si>
    <t>SHEIKH ABDUL MOHAIMIN TONOY</t>
  </si>
  <si>
    <t>2017-813-837</t>
  </si>
  <si>
    <t>SALAH UDDIN AMMAR</t>
  </si>
  <si>
    <t>2017-713-838</t>
  </si>
  <si>
    <t>MIJANUR RAHMAN</t>
  </si>
  <si>
    <t>2017-913-845</t>
  </si>
  <si>
    <t>MD. HARUNUR ROSHID</t>
  </si>
  <si>
    <t>2017-813-846</t>
  </si>
  <si>
    <t>JEWEL AHMED</t>
  </si>
  <si>
    <t>2017-413-859</t>
  </si>
  <si>
    <t>MD. SHOHEL RANA</t>
  </si>
  <si>
    <t>2017-031-862</t>
  </si>
  <si>
    <t>MD. SAMSUL HOQUE DANY</t>
  </si>
  <si>
    <t>2017-713-865</t>
  </si>
  <si>
    <t>2017-313-869</t>
  </si>
  <si>
    <t>MD. SHAIKAT HASAN</t>
  </si>
  <si>
    <t>2017-013-871</t>
  </si>
  <si>
    <t>MD. RONY AHAMED</t>
  </si>
  <si>
    <t>2017-813-873</t>
  </si>
  <si>
    <t>K.M. MAHFUJ AFRIDI</t>
  </si>
  <si>
    <t>2017-913-881</t>
  </si>
  <si>
    <t>2017-613-884</t>
  </si>
  <si>
    <t>MD NAIMUR RAHMAN</t>
  </si>
  <si>
    <t>2017-213-888</t>
  </si>
  <si>
    <t>RIADUL RUMMAN</t>
  </si>
  <si>
    <t>2017-713-900</t>
  </si>
  <si>
    <t>SUHRID SAYANTHA ANIV</t>
  </si>
  <si>
    <t>2017-213-914</t>
  </si>
  <si>
    <t>MD. SAJIB</t>
  </si>
  <si>
    <t>2016-013-656</t>
  </si>
  <si>
    <t>MEHEDI HASAN JIHAD</t>
  </si>
  <si>
    <t>2016-013-647</t>
  </si>
  <si>
    <t>KAZI ABRAR IBN AMIN</t>
  </si>
  <si>
    <t>101,21,22, 41,42,61</t>
  </si>
  <si>
    <t>MTM-102-04, PM- 111,122</t>
  </si>
  <si>
    <t>2016-113-673</t>
  </si>
  <si>
    <t>MD. AL IMRAN HOSAN CHOW</t>
  </si>
  <si>
    <t>2015-218-812</t>
  </si>
  <si>
    <t>SAFAYET  JAMIL</t>
  </si>
  <si>
    <t xml:space="preserve"> AMAR EKUSHEY</t>
  </si>
  <si>
    <t>2017-513-849</t>
  </si>
  <si>
    <t>IBRAHIM KHALIL</t>
  </si>
  <si>
    <t>2017-213-851</t>
  </si>
  <si>
    <t>RIFAT AHMED</t>
  </si>
  <si>
    <t>2017-713-856</t>
  </si>
  <si>
    <t>MD. MOSTOFA HOSSAIN</t>
  </si>
  <si>
    <t>2017-813-864</t>
  </si>
  <si>
    <t xml:space="preserve">SAMIN YASAR </t>
  </si>
  <si>
    <t>2017-413-886</t>
  </si>
  <si>
    <t>M.K. KHAIRUL ISLAM</t>
  </si>
  <si>
    <t>2017-713-892</t>
  </si>
  <si>
    <t>MD. SUMON AHMAD</t>
  </si>
  <si>
    <t>2017-213-897</t>
  </si>
  <si>
    <t>SHAKIR AHMED</t>
  </si>
  <si>
    <t>2017-013-835</t>
  </si>
  <si>
    <t>SAJIB KUMAR GHOSH</t>
  </si>
  <si>
    <t>2017-613-839</t>
  </si>
  <si>
    <t>SAJIB SARKAR</t>
  </si>
  <si>
    <t>2017-813-855</t>
  </si>
  <si>
    <t>AMRITA KUMAR</t>
  </si>
  <si>
    <t>2017-313-878</t>
  </si>
  <si>
    <t>OMEO KUMAR GHOSH</t>
  </si>
  <si>
    <t>2017-133-889</t>
  </si>
  <si>
    <t>SOURAVE KUMAR PAUL</t>
  </si>
  <si>
    <t>2017-113-889</t>
  </si>
  <si>
    <t>RAMANATH CHANDRA MOHANAA</t>
  </si>
  <si>
    <t>2017-319-890</t>
  </si>
  <si>
    <t>CHAMAK CHAKRABARTY</t>
  </si>
  <si>
    <t>2016-013-719</t>
  </si>
  <si>
    <t>SOURAV KONA ROY</t>
  </si>
  <si>
    <t xml:space="preserve"> RUQAYYAH</t>
  </si>
  <si>
    <t>2017-313-841</t>
  </si>
  <si>
    <t>UMME TOUFIKA JANNAT</t>
  </si>
  <si>
    <t>2017-213-842</t>
  </si>
  <si>
    <t>TASNIM MAHZABIN TANHA</t>
  </si>
  <si>
    <t>2017-113-861</t>
  </si>
  <si>
    <t>ARJU MEENA</t>
  </si>
  <si>
    <t>2017-913-863</t>
  </si>
  <si>
    <t>QUAZI SHUSHMA AFROZ</t>
  </si>
  <si>
    <t>2017-713-874</t>
  </si>
  <si>
    <t>SUMAIYA HASAN SUMA</t>
  </si>
  <si>
    <t>2017713-883</t>
  </si>
  <si>
    <t>AFIATH ISLAM ADHARA</t>
  </si>
  <si>
    <t>2017-413-903</t>
  </si>
  <si>
    <t>ASIMA MONJUR</t>
  </si>
  <si>
    <t>2017-213-905</t>
  </si>
  <si>
    <t>TANAAZ AFZA HUSSAIN</t>
  </si>
  <si>
    <t>2017-913-917</t>
  </si>
  <si>
    <t>JARIN TASNIM</t>
  </si>
  <si>
    <t>2017-713-919</t>
  </si>
  <si>
    <t>RAFICA YASMIN SUMAIYA</t>
  </si>
  <si>
    <t>2017-313-922</t>
  </si>
  <si>
    <t>SITHI CHAKMA</t>
  </si>
  <si>
    <t>2017-713-829</t>
  </si>
  <si>
    <t>ROKSANA AKTER</t>
  </si>
  <si>
    <t>2017-113-834</t>
  </si>
  <si>
    <t>FATIMA MARZAN</t>
  </si>
  <si>
    <t>2017-013-844</t>
  </si>
  <si>
    <t>TANJILA TAHSIN CHOITY</t>
  </si>
  <si>
    <t>2017-613-866</t>
  </si>
  <si>
    <t>NISHAT AKTAR</t>
  </si>
  <si>
    <t>2017-113-870</t>
  </si>
  <si>
    <t>SAMMIM TABASSUM MIM</t>
  </si>
  <si>
    <t>2017-613-875</t>
  </si>
  <si>
    <t>SRABONE AKTER</t>
  </si>
  <si>
    <t>2017-513-885</t>
  </si>
  <si>
    <t>MOST. ISRAT JAHAN</t>
  </si>
  <si>
    <t>2017-613-893</t>
  </si>
  <si>
    <t>TABASSUM TASPYA</t>
  </si>
  <si>
    <t>2017-413-895</t>
  </si>
  <si>
    <t>SANJIDA MOWRIN KONA</t>
  </si>
  <si>
    <t>2017-013-907</t>
  </si>
  <si>
    <t>NSZMUS SULTANA</t>
  </si>
  <si>
    <t>2017-113-915</t>
  </si>
  <si>
    <t>TAMANNA AKTER</t>
  </si>
  <si>
    <t xml:space="preserve"> SHAMSUN NAHAR </t>
  </si>
  <si>
    <t>2016-713-586</t>
  </si>
  <si>
    <t>RITE RANI</t>
  </si>
  <si>
    <t>JINAT JAHAN</t>
  </si>
  <si>
    <t>2017-013-880</t>
  </si>
  <si>
    <t>SNIGDHA SAMADDER</t>
  </si>
  <si>
    <t>2017-117-898</t>
  </si>
  <si>
    <t>SAKIBUL  ALAM</t>
  </si>
  <si>
    <t>2017-313-904</t>
  </si>
  <si>
    <t>UMME SANIMA CHOWDHURY</t>
  </si>
  <si>
    <t>2017-813-918</t>
  </si>
  <si>
    <t>SHASHOTO ELAHI SAIJIN</t>
  </si>
  <si>
    <t>2016-613-650</t>
  </si>
  <si>
    <t>SADIYA SAYED SUMONA</t>
  </si>
  <si>
    <t>2016-113-664</t>
  </si>
  <si>
    <t>MONIRA ISMAIL MEEM</t>
  </si>
  <si>
    <t>2016-413-652</t>
  </si>
  <si>
    <t>SUNJIDA YEASMIN</t>
  </si>
  <si>
    <t>2016-313716</t>
  </si>
  <si>
    <t>SUMAIYA SUNNY</t>
  </si>
  <si>
    <t>2015-818-807</t>
  </si>
  <si>
    <t>MANZIDA MEHE CHOWDHURY</t>
  </si>
  <si>
    <t>2017-313-913</t>
  </si>
  <si>
    <t>MD. TAIABUL ISLAM IQRA</t>
  </si>
  <si>
    <t>MD. ABDULLAH RAIHAN</t>
  </si>
  <si>
    <t>2017-213-879</t>
  </si>
  <si>
    <t>NYMUN MUNTAHA ARANNA</t>
  </si>
  <si>
    <t>2014-616-262</t>
  </si>
  <si>
    <t>MD ABDULLAH AL FAISAL</t>
  </si>
  <si>
    <t>2014-416-318</t>
  </si>
  <si>
    <t>TAREK AZIZ CHOWDHURY</t>
  </si>
  <si>
    <t>2016-113-646</t>
  </si>
  <si>
    <t>MARJAN HOSSAIN ONIK</t>
  </si>
  <si>
    <t>2015-817-150</t>
  </si>
  <si>
    <t>MD. FAROQUE HOSSAIN</t>
  </si>
  <si>
    <t>2015-517-162</t>
  </si>
  <si>
    <t>MD. HIFJUR RAHMAN</t>
  </si>
  <si>
    <t>2016-813-694</t>
  </si>
  <si>
    <t>MD. SHAHRIAR KABIR TIPU</t>
  </si>
  <si>
    <t>2015-617-215</t>
  </si>
  <si>
    <t>MD. RAFIQUL ISLAM</t>
  </si>
  <si>
    <t>2016-213-717</t>
  </si>
  <si>
    <t>SHAH ISHMAM MOHTASHIM</t>
  </si>
  <si>
    <t>2015-217-228</t>
  </si>
  <si>
    <t>SABIR AHMED</t>
  </si>
  <si>
    <t>MTM-102,04,22</t>
  </si>
  <si>
    <t>2015-118-813</t>
  </si>
  <si>
    <t>MD. NASIB ISLAM OVI</t>
  </si>
  <si>
    <t>2014-717-729</t>
  </si>
  <si>
    <t>MD. ASIF IQBAL NAYEEM</t>
  </si>
  <si>
    <t>2015-417-145</t>
  </si>
  <si>
    <t>MD. MASUDUR RAHMAN RAHAT</t>
  </si>
  <si>
    <t>MTM-103,104,122,111</t>
  </si>
  <si>
    <t>2016-813-667</t>
  </si>
  <si>
    <t>MD. SAKLAIN MOSTAK</t>
  </si>
  <si>
    <t>MTM-102,03,04</t>
  </si>
  <si>
    <t>2016-013-692</t>
  </si>
  <si>
    <t>MD. IMAM HASAN</t>
  </si>
  <si>
    <t>MTM-122</t>
  </si>
  <si>
    <t>2016-713-695</t>
  </si>
  <si>
    <t>MOHAMMAD MUSFIQUR RAHMAN</t>
  </si>
  <si>
    <t>2016-713-703</t>
  </si>
  <si>
    <t>SK MD. ZAMIUL ISLAM ZEEM</t>
  </si>
  <si>
    <t>2016-613-713</t>
  </si>
  <si>
    <t>MD. SHAHRIAR HASAN SHAKIL</t>
  </si>
  <si>
    <t>2015-917-230</t>
  </si>
  <si>
    <t>S.M. REYAJUL ISLAM</t>
  </si>
  <si>
    <t>2013-512-835</t>
  </si>
  <si>
    <t>ABDULLAH AL ZUBAIR</t>
  </si>
  <si>
    <t>2014-316-256</t>
  </si>
  <si>
    <t>NAHID SHIKDER</t>
  </si>
  <si>
    <t>2012-016-387</t>
  </si>
  <si>
    <t>RASHID SHAHRIAR UDOY</t>
  </si>
  <si>
    <t>MD. MOSTAK HASAN KHAN</t>
  </si>
  <si>
    <t>MTM-102,103,104</t>
  </si>
  <si>
    <t>SAZEDUL ISLAM</t>
  </si>
  <si>
    <t>MTM-102,22</t>
  </si>
  <si>
    <t>2016-913-404</t>
  </si>
  <si>
    <t>ANUPAM MONDOL</t>
  </si>
  <si>
    <t>2015-417-217</t>
  </si>
  <si>
    <t>RAJIB BISWAS</t>
  </si>
  <si>
    <t>MTM-102,
PM-122</t>
  </si>
  <si>
    <t>2015-117-210</t>
  </si>
  <si>
    <t>PROKRITI SARKAR</t>
  </si>
  <si>
    <t>2016-213-681</t>
  </si>
  <si>
    <t>SUPTI  PAUL</t>
  </si>
  <si>
    <t>2016-513-688</t>
  </si>
  <si>
    <t>RAISA TARAR NUR</t>
  </si>
  <si>
    <t>2016-813-711</t>
  </si>
  <si>
    <t>AFIFA  RAHMAN</t>
  </si>
  <si>
    <t>“</t>
  </si>
  <si>
    <t>2016-118-425</t>
  </si>
  <si>
    <t>SAIMA  ALAM</t>
  </si>
  <si>
    <t>2015-717-223</t>
  </si>
  <si>
    <t>KAZI SAIMA SADIA</t>
  </si>
  <si>
    <t>2016-513-642</t>
  </si>
  <si>
    <t>SHELA SARKER</t>
  </si>
  <si>
    <t>MTM-102,103</t>
  </si>
  <si>
    <t>2016-113-665</t>
  </si>
  <si>
    <t>NUSRAT JAHAN (SIMA)</t>
  </si>
  <si>
    <t>2016-413-689</t>
  </si>
  <si>
    <t>MUNIRA MUSHTARI</t>
  </si>
  <si>
    <t>2016-613-704</t>
  </si>
  <si>
    <t>NISHAT TASNIM BRISTY</t>
  </si>
  <si>
    <t>2015-618-809</t>
  </si>
  <si>
    <t>SHAMIMA AKTHER</t>
  </si>
  <si>
    <t xml:space="preserve"> MTM-102</t>
  </si>
  <si>
    <t>2015-417-208</t>
  </si>
  <si>
    <t>FARHANA AFROSE</t>
  </si>
  <si>
    <t>2015-318-811</t>
  </si>
  <si>
    <t>SUMAYA ZANNAT NIJHUM</t>
  </si>
  <si>
    <t>2015-117-184</t>
  </si>
  <si>
    <t>MOST. MOHSINA JIBAN DYUTI</t>
  </si>
  <si>
    <t>2015-117-229</t>
  </si>
  <si>
    <t>KAZI NABIHA ISLAM</t>
  </si>
  <si>
    <t>MTM-102,PM-122</t>
  </si>
  <si>
    <t>2015-718-808</t>
  </si>
  <si>
    <t>MAHJABIN TARANNUM</t>
  </si>
  <si>
    <t>MTM-102,03,22</t>
  </si>
  <si>
    <t>Tabulation Sheet of First Year B S (Hons) Supplimentary Examination  2018</t>
  </si>
  <si>
    <t>2017-413-817</t>
  </si>
  <si>
    <t xml:space="preserve">MD. HAFIZUR  RAHMAN </t>
  </si>
  <si>
    <t xml:space="preserve">MD.  SHAHADUT  HOSSEN </t>
  </si>
  <si>
    <t>CH-101</t>
  </si>
  <si>
    <t>MTM-102,-04</t>
  </si>
  <si>
    <t>SHASHOTO  ELAHI  SAIJIA</t>
  </si>
  <si>
    <t>Tabulation Sheet of First Year B S (Hons) Special Improvement Examination 2018</t>
  </si>
  <si>
    <t xml:space="preserve">SHIPON  SAHA </t>
  </si>
  <si>
    <t>SAFIA  TONMOY</t>
  </si>
  <si>
    <t>Statistics of results</t>
  </si>
  <si>
    <t>No. of registered
 students</t>
  </si>
  <si>
    <t xml:space="preserve">Present </t>
  </si>
  <si>
    <t>Total 
passed</t>
  </si>
  <si>
    <t>Percentage</t>
  </si>
  <si>
    <t>Subject: Fisheries</t>
  </si>
  <si>
    <t>Minimum GPA required for promotion ………………….2.25</t>
  </si>
  <si>
    <t>Name of Hall</t>
  </si>
  <si>
    <t>Registration no</t>
  </si>
  <si>
    <t>Class roll no</t>
  </si>
  <si>
    <t>Exam roll no</t>
  </si>
  <si>
    <t xml:space="preserve">Name of the students </t>
  </si>
  <si>
    <t>Extra - Departmental Course</t>
  </si>
  <si>
    <t>Theoretical courses</t>
  </si>
  <si>
    <t>Practical and Field Work</t>
  </si>
  <si>
    <t>Biochemistry-I</t>
  </si>
  <si>
    <t>Course No.-FISH 101</t>
  </si>
  <si>
    <t>Course No.-FISH 102</t>
  </si>
  <si>
    <t>Course No.-FISH 103</t>
  </si>
  <si>
    <t>Course No.-FISH 104</t>
  </si>
  <si>
    <t>Course No.-FISH 105</t>
  </si>
  <si>
    <t>Course No.-FISH 106</t>
  </si>
  <si>
    <t>Course No.-FISH 107</t>
  </si>
  <si>
    <t>Course No-FISH  108</t>
  </si>
  <si>
    <t>Course No. Biochem- 11</t>
  </si>
  <si>
    <t>Fisheries Zoology I: Non- chordates</t>
  </si>
  <si>
    <t>Fisheries Zoology II: Chordates</t>
  </si>
  <si>
    <t>General Ecology</t>
  </si>
  <si>
    <t>Biostatistics</t>
  </si>
  <si>
    <t>Ichthyology</t>
  </si>
  <si>
    <t>Limnology</t>
  </si>
  <si>
    <t>Course Final 45</t>
  </si>
  <si>
    <t>Total  marks 75</t>
  </si>
  <si>
    <t>2017-514-613</t>
  </si>
  <si>
    <t>MD. FAISAL AHMED</t>
  </si>
  <si>
    <t>101-108</t>
  </si>
  <si>
    <t>2017-214-616</t>
  </si>
  <si>
    <t>SABBIR HOSSAIN</t>
  </si>
  <si>
    <t>2017-014-618</t>
  </si>
  <si>
    <t>AL FAHAD KOMOL</t>
  </si>
  <si>
    <t>2017-314-624</t>
  </si>
  <si>
    <t>MD. SIFAT ALI</t>
  </si>
  <si>
    <t>2017-914-628</t>
  </si>
  <si>
    <t>REDAUN SALEHIN</t>
  </si>
  <si>
    <t>2017-214-634</t>
  </si>
  <si>
    <t>ROBIUL ISLAM</t>
  </si>
  <si>
    <t>2017-514-540</t>
  </si>
  <si>
    <t>MD. TAIFUR RAHMAN KHAN RAFI</t>
  </si>
  <si>
    <t>2017-314-642</t>
  </si>
  <si>
    <t>MD. SAMIUL ISLAM</t>
  </si>
  <si>
    <t>2017-214-652</t>
  </si>
  <si>
    <t>MAHMUDULLAH IPTY</t>
  </si>
  <si>
    <t>2017-914-619</t>
  </si>
  <si>
    <t>MD. RUBEL RANA</t>
  </si>
  <si>
    <t>2017-714-610</t>
  </si>
  <si>
    <t>MAYEEN ALI MRIDHA</t>
  </si>
  <si>
    <t>2017-514-622</t>
  </si>
  <si>
    <t>TAJMIRUL HUDA</t>
  </si>
  <si>
    <t>2017-914-637</t>
  </si>
  <si>
    <t>MD. AL AMIN</t>
  </si>
  <si>
    <t>2017-814-638</t>
  </si>
  <si>
    <t>SHEIKH EMAM RAZI</t>
  </si>
  <si>
    <t>2017-714-639</t>
  </si>
  <si>
    <t>MD. BAYAZID BOSTAMI</t>
  </si>
  <si>
    <t>2017-414-641</t>
  </si>
  <si>
    <t>MD. HASAN ERTAZA TANIN</t>
  </si>
  <si>
    <t>2017-714-648</t>
  </si>
  <si>
    <t>ARAFAT ISLAM PLABON</t>
  </si>
  <si>
    <t>2017-414-650</t>
  </si>
  <si>
    <t>MD. LUTFOR RAHMAN</t>
  </si>
  <si>
    <t>2016-114-258</t>
  </si>
  <si>
    <t>MD. ARAFAT HOSSEN JUEL</t>
  </si>
  <si>
    <t>2016-914-250</t>
  </si>
  <si>
    <t>MD. IBNE MAHBUB</t>
  </si>
  <si>
    <t>Full name of 
the tabulators:</t>
  </si>
  <si>
    <t>1..................................................................</t>
  </si>
  <si>
    <t>2 …..............................................................</t>
  </si>
  <si>
    <t>Date: …............................................................</t>
  </si>
  <si>
    <t>Date of the publication of the result...............................…………2019</t>
  </si>
  <si>
    <t>2017-514-631</t>
  </si>
  <si>
    <t>MD. ANISUR RAHMAN</t>
  </si>
  <si>
    <t>2017-414-632</t>
  </si>
  <si>
    <t>MD. ASIF HASAN</t>
  </si>
  <si>
    <t>2017-114-635</t>
  </si>
  <si>
    <t>MD. SAHED KHAN</t>
  </si>
  <si>
    <t>2017-214-643</t>
  </si>
  <si>
    <t>MD. RADOUNUL HAQUE RAKIB</t>
  </si>
  <si>
    <t>2017-814-647</t>
  </si>
  <si>
    <t>SM SHARIAR EMON</t>
  </si>
  <si>
    <t>2017-114-653</t>
  </si>
  <si>
    <t>MD IMRAN KHAN</t>
  </si>
  <si>
    <t>2016-514-254</t>
  </si>
  <si>
    <t>MD. FAZLE RABBI EMON</t>
  </si>
  <si>
    <t>2017-614-612</t>
  </si>
  <si>
    <t>2017-014-627</t>
  </si>
  <si>
    <t>RONI SIKDER</t>
  </si>
  <si>
    <t>2017-314-633</t>
  </si>
  <si>
    <t>AMIT KUMAR DEY</t>
  </si>
  <si>
    <t>2017-914-646</t>
  </si>
  <si>
    <t>RAJIB HALDER</t>
  </si>
  <si>
    <t>2017-614-649</t>
  </si>
  <si>
    <t>SUBRATA KUMAR</t>
  </si>
  <si>
    <t>2016-614-253</t>
  </si>
  <si>
    <t>PRITAM SAHA</t>
  </si>
  <si>
    <t>2017-414-614</t>
  </si>
  <si>
    <t>SAYMA IQBAL MIM</t>
  </si>
  <si>
    <t>2017-614-621</t>
  </si>
  <si>
    <t>SUMAIYA BINTE SALAM</t>
  </si>
  <si>
    <t>2017-214-665</t>
  </si>
  <si>
    <t>MST. NUSRAT JAHAN</t>
  </si>
  <si>
    <t>2017-814-629</t>
  </si>
  <si>
    <t>BENAZIR BINTE RAFIQUE</t>
  </si>
  <si>
    <t>2017-014-636</t>
  </si>
  <si>
    <t>SHUMAYA SHAFRIN</t>
  </si>
  <si>
    <t>2017-014-645</t>
  </si>
  <si>
    <t>ASHONAZ JOARDER ORIN</t>
  </si>
  <si>
    <t>2017-314-651</t>
  </si>
  <si>
    <t>2016-014-268</t>
  </si>
  <si>
    <t>RAZIA ISLAM</t>
  </si>
  <si>
    <t>2017-414-623</t>
  </si>
  <si>
    <t>NUSRAT CHOWDHURY</t>
  </si>
  <si>
    <t>2017-114-644</t>
  </si>
  <si>
    <t>NIGER SULTANA BABLY</t>
  </si>
  <si>
    <t>2017-114-617</t>
  </si>
  <si>
    <t>FATEMA BINTE REZAUL</t>
  </si>
  <si>
    <t>2016-214-248</t>
  </si>
  <si>
    <t>2016-014-240</t>
  </si>
  <si>
    <t>MOST. AYSHA SIDDIKA</t>
  </si>
  <si>
    <t>2016-614-262</t>
  </si>
  <si>
    <t>MITHILA DAS</t>
  </si>
  <si>
    <t>2016-114-267</t>
  </si>
  <si>
    <t>SAMINA AKTER</t>
  </si>
  <si>
    <t>2016-314-274</t>
  </si>
  <si>
    <t>RIJU UANA HAQUE AROBI</t>
  </si>
  <si>
    <t>2014-017-951</t>
  </si>
  <si>
    <t>MD. SAYFUL ISLAM</t>
  </si>
  <si>
    <t>2014-517-190</t>
  </si>
  <si>
    <t>MUZAHID IBNE SHAFIQUE</t>
  </si>
  <si>
    <t>2015-817-772</t>
  </si>
  <si>
    <t>ABU MUSA</t>
  </si>
  <si>
    <t>106,    BIO 11</t>
  </si>
  <si>
    <t>2014-517-172</t>
  </si>
  <si>
    <t>MD. ISMAM IBNA HAIDER</t>
  </si>
  <si>
    <t>BIO-11</t>
  </si>
  <si>
    <t>2015-517-757</t>
  </si>
  <si>
    <t xml:space="preserve">TANMOY MONDAL </t>
  </si>
  <si>
    <t>Examination held on : October, 2019</t>
  </si>
  <si>
    <t>2017-214-625</t>
  </si>
  <si>
    <t xml:space="preserve">1.Full Name Mohammad Mamun Chowdhury                      Chairman </t>
  </si>
  <si>
    <t>1. Dr. Mohammad Shamsur Rahman ............................</t>
  </si>
  <si>
    <t xml:space="preserve">2.Full Name Mrs. Wahida Haque                                       Member </t>
  </si>
  <si>
    <t>2 . Mohammad Mamun Chowdhury.................................</t>
  </si>
  <si>
    <t xml:space="preserve">3.Full Name Dr. Mohammad Shamsur Rahman                  Member </t>
  </si>
  <si>
    <t xml:space="preserve">4.Full Name Dr. M. Niamul Naser                                     Member </t>
  </si>
  <si>
    <t>2017-617-411</t>
  </si>
  <si>
    <t>MIR ASHRAFUL BASHAR</t>
  </si>
  <si>
    <t>PSY-101-106</t>
  </si>
  <si>
    <t>2017-617-448</t>
  </si>
  <si>
    <t>MD. RAHMATULLAH</t>
  </si>
  <si>
    <t>2017-718-914</t>
  </si>
  <si>
    <t>SIFUL ISLAM HRIDOY</t>
  </si>
  <si>
    <t>2017-418-944</t>
  </si>
  <si>
    <t>NAIMUR RAHMAN</t>
  </si>
  <si>
    <t>2017-417-422</t>
  </si>
  <si>
    <t>2016-816-646</t>
  </si>
  <si>
    <t>MD. AKASH MIAH</t>
  </si>
  <si>
    <t>2016-516-630</t>
  </si>
  <si>
    <t>2016-717-961</t>
  </si>
  <si>
    <t>MUSFIQUR RAHMAN NILOY</t>
  </si>
  <si>
    <t>2017-117-416</t>
  </si>
  <si>
    <t>MD. SADEQUL ISLAM</t>
  </si>
  <si>
    <t>2017-717-429</t>
  </si>
  <si>
    <t>MOHABBAT ALI</t>
  </si>
  <si>
    <t>2017-317-450</t>
  </si>
  <si>
    <t>MD. NUHASH KHAN</t>
  </si>
  <si>
    <t>2017-918-912</t>
  </si>
  <si>
    <t>MD. ISMAIL HOSSAIN RONY</t>
  </si>
  <si>
    <t>2017-017-723</t>
  </si>
  <si>
    <t>2016-916-627</t>
  </si>
  <si>
    <t>ABU RAIHAN MD SIRAJUM MONIR SAJIB</t>
  </si>
  <si>
    <t>2017-017-417</t>
  </si>
  <si>
    <t>MD. ABDULLAH AL MAHBUB</t>
  </si>
  <si>
    <t>2017-117-434</t>
  </si>
  <si>
    <t>2017-818-931</t>
  </si>
  <si>
    <t>MD. MONIRUAL ISLAM</t>
  </si>
  <si>
    <t>2017-718-932</t>
  </si>
  <si>
    <t>FERDOUS MOLLAH</t>
  </si>
  <si>
    <t>2017-518-934</t>
  </si>
  <si>
    <t>FAHIM PERVEJ DIPTO</t>
  </si>
  <si>
    <t>2017-418-935</t>
  </si>
  <si>
    <t>MOHAMMAD SAMIN CHOWDHURY</t>
  </si>
  <si>
    <t>HAJI  MOHAMMAD MOHSIN</t>
  </si>
  <si>
    <t>2016-617-953</t>
  </si>
  <si>
    <t>SHAMIR AHAMED</t>
  </si>
  <si>
    <t>2016-117-958</t>
  </si>
  <si>
    <t>MD. NAHID IFTAKHAR</t>
  </si>
  <si>
    <t>2017-317-441</t>
  </si>
  <si>
    <t>MD ATHIT SARKER</t>
  </si>
  <si>
    <t>2017-516-576</t>
  </si>
  <si>
    <t>MD. SOLOMAN HOSSEN</t>
  </si>
  <si>
    <t>2017-018-939</t>
  </si>
  <si>
    <t>MD SHOFIQUL ISLAM</t>
  </si>
  <si>
    <t>THE JATIR JANAK BANGABANDHU SHEIKH MUJIBUR</t>
  </si>
  <si>
    <t>2017-317-406</t>
  </si>
  <si>
    <t>2017-818-940</t>
  </si>
  <si>
    <t>2017-017-796</t>
  </si>
  <si>
    <t>MD. ASFAKUR RAHMAN</t>
  </si>
  <si>
    <t>THE SIR A.F. RAHMAN</t>
  </si>
  <si>
    <t>2017-917-418</t>
  </si>
  <si>
    <t>2017-717-438</t>
  </si>
  <si>
    <t>MD. MEHEDI HASAN PAPON</t>
  </si>
  <si>
    <t>2017-818-913</t>
  </si>
  <si>
    <t>SAQLAIN BIN SALAM</t>
  </si>
  <si>
    <t>2016-416-640</t>
  </si>
  <si>
    <t>2017-517-412</t>
  </si>
  <si>
    <t>2017-817-428</t>
  </si>
  <si>
    <t>MEHEDI HASAN PRANTO</t>
  </si>
  <si>
    <t>2017-517-449</t>
  </si>
  <si>
    <t>MD. ZUNAED HOSSAIN</t>
  </si>
  <si>
    <t>2017-518-916</t>
  </si>
  <si>
    <t>MD. FARDIN AHASAN</t>
  </si>
  <si>
    <t>2017-218-919</t>
  </si>
  <si>
    <t>SHULTANUL BARI</t>
  </si>
  <si>
    <t>2017-817-798</t>
  </si>
  <si>
    <t>MD. MOSTAFIJUR RAHMAN</t>
  </si>
  <si>
    <t xml:space="preserve">BIJOY EKATTOR </t>
  </si>
  <si>
    <t>2017-514-523</t>
  </si>
  <si>
    <t>IMTIAZUDDIN GAZI</t>
  </si>
  <si>
    <t>2017-214-535</t>
  </si>
  <si>
    <t>ABDUL AWAL</t>
  </si>
  <si>
    <t>2017-514-541</t>
  </si>
  <si>
    <t>MOHAMMAD HANIF</t>
  </si>
  <si>
    <t>2017-114-545</t>
  </si>
  <si>
    <t>ATIKUZZAMAN AL MAMUN</t>
  </si>
  <si>
    <t>2017-814-548</t>
  </si>
  <si>
    <t>SHAHADAT HOSSAIN</t>
  </si>
  <si>
    <t>2017-714-549</t>
  </si>
  <si>
    <t>2017-214-553</t>
  </si>
  <si>
    <t>EHSANUL KABIR</t>
  </si>
  <si>
    <t>2017-114-554</t>
  </si>
  <si>
    <t>MD. REDAUN HOSSAIN</t>
  </si>
  <si>
    <t>2017-814-557</t>
  </si>
  <si>
    <t>MD. MAHABUL HOSSAIN</t>
  </si>
  <si>
    <t>2017-614-559</t>
  </si>
  <si>
    <t>MUJAMMEL HAQUE TORUN</t>
  </si>
  <si>
    <t>2017-014-564</t>
  </si>
  <si>
    <t>MD. JASIM UDDIN AKANDA</t>
  </si>
  <si>
    <t>2017-914-565</t>
  </si>
  <si>
    <t>MD. RUBAEID SHAHARIAR FAHIM</t>
  </si>
  <si>
    <t>2017-714-567</t>
  </si>
  <si>
    <t>2017-614-568</t>
  </si>
  <si>
    <t>SHAMIMUL HAQUE FAKIR</t>
  </si>
  <si>
    <t>2017-017-408</t>
  </si>
  <si>
    <t>SHAHIN AHMED</t>
  </si>
  <si>
    <t>2017-217-424</t>
  </si>
  <si>
    <t>ABDUR RABBI</t>
  </si>
  <si>
    <t>2017-717-447</t>
  </si>
  <si>
    <t>MD. KHALID HASAN</t>
  </si>
  <si>
    <t>2017-516-486</t>
  </si>
  <si>
    <t>2017-718-923</t>
  </si>
  <si>
    <t>NAJMUL ISLAM</t>
  </si>
  <si>
    <t>2017-318-927</t>
  </si>
  <si>
    <t>NAYEEM HASSAN ASAD</t>
  </si>
  <si>
    <t>2017-518-943</t>
  </si>
  <si>
    <t>SALMAN HOSSAIN</t>
  </si>
  <si>
    <t>2017-411-204</t>
  </si>
  <si>
    <t>MAHBUB UL ASEM</t>
  </si>
  <si>
    <t>2017-319-205</t>
  </si>
  <si>
    <t>S.M. SABBIR HOSSAIN</t>
  </si>
  <si>
    <t>2017-119-207</t>
  </si>
  <si>
    <t>2017-019-208</t>
  </si>
  <si>
    <t>BINOY ACHRJEE</t>
  </si>
  <si>
    <t>2016-118-452</t>
  </si>
  <si>
    <t>SHAHRIAR ISLAM</t>
  </si>
  <si>
    <t>2016-418-440</t>
  </si>
  <si>
    <t>SHAHRIAR AREFIN</t>
  </si>
  <si>
    <t>2016-914-188</t>
  </si>
  <si>
    <t>MOSHARAF HOSSAIN</t>
  </si>
  <si>
    <t>2016-714-171</t>
  </si>
  <si>
    <t>MD. MARZAN SIFATULLAH</t>
  </si>
  <si>
    <t>2016-618-448</t>
  </si>
  <si>
    <t>SHAHNEWAZ</t>
  </si>
  <si>
    <t>2017-117-452</t>
  </si>
  <si>
    <t>MONGCHASA MARMA</t>
  </si>
  <si>
    <t>2017-618-915</t>
  </si>
  <si>
    <t>ANTHONY TRIPURA</t>
  </si>
  <si>
    <t>2017-018-920</t>
  </si>
  <si>
    <t>SHASWATA DAS</t>
  </si>
  <si>
    <t>2017-618-933</t>
  </si>
  <si>
    <t>DEBJYOTI BISWAS</t>
  </si>
  <si>
    <t>2017-718-941</t>
  </si>
  <si>
    <t>PRIYA JOUTY TRIPURA</t>
  </si>
  <si>
    <t>2017-618-942</t>
  </si>
  <si>
    <t>SUKANTA SEKHAR DAS</t>
  </si>
  <si>
    <t>2015-118-426</t>
  </si>
  <si>
    <t>RUPOMOI TONGLHANGYA</t>
  </si>
  <si>
    <t>2017-614-522</t>
  </si>
  <si>
    <t>MANAL MAHBUB KHAN</t>
  </si>
  <si>
    <t>2017-314-525</t>
  </si>
  <si>
    <t>SUMIYA PERVIN</t>
  </si>
  <si>
    <t>2017-214-526</t>
  </si>
  <si>
    <t xml:space="preserve">PRITU SAHA </t>
  </si>
  <si>
    <t>2017-114-527</t>
  </si>
  <si>
    <t>MUNIRA BINTE HASAN</t>
  </si>
  <si>
    <t>2017-014-528</t>
  </si>
  <si>
    <t>SANJIDA ALAM</t>
  </si>
  <si>
    <t>2017-914-529</t>
  </si>
  <si>
    <t>SHAPHENA BINTE HOSSAIN</t>
  </si>
  <si>
    <t>2017-614-531</t>
  </si>
  <si>
    <t>TAMANNA RAHMAN</t>
  </si>
  <si>
    <t>2017-414-533</t>
  </si>
  <si>
    <t>JUAIRIA</t>
  </si>
  <si>
    <t>2017-314-534</t>
  </si>
  <si>
    <t>BATSHARA ALAM</t>
  </si>
  <si>
    <t>2017-114-536</t>
  </si>
  <si>
    <t>NAHIDA SULTANA</t>
  </si>
  <si>
    <t>2017-014-537</t>
  </si>
  <si>
    <t>NIGER SULTANA KANIQA</t>
  </si>
  <si>
    <t>2017-914-538</t>
  </si>
  <si>
    <t>ROZMA LODI</t>
  </si>
  <si>
    <t>2017-814-539</t>
  </si>
  <si>
    <t>TONMOY SULTANA MIM</t>
  </si>
  <si>
    <t>2017-614-540</t>
  </si>
  <si>
    <t>RUDAINA TASKIN SHEELAN</t>
  </si>
  <si>
    <t>2017-414-542</t>
  </si>
  <si>
    <t>UMMAY KULSUM KEYA</t>
  </si>
  <si>
    <t>2017-314-543</t>
  </si>
  <si>
    <t>SUMIYA AKTER SEEME</t>
  </si>
  <si>
    <t>2017-914-547</t>
  </si>
  <si>
    <t>MEHNAZ AMAN SRABONY</t>
  </si>
  <si>
    <t>2017-514-550</t>
  </si>
  <si>
    <t>ALIMA AKTER MITHILA</t>
  </si>
  <si>
    <t>2017-414-551</t>
  </si>
  <si>
    <t>FARHANA ISLAM CHUMKY</t>
  </si>
  <si>
    <t>2017-314-552</t>
  </si>
  <si>
    <t>SHARADA CHAKRABORTY</t>
  </si>
  <si>
    <t>2017-014-555</t>
  </si>
  <si>
    <t>MARWA MANNAN</t>
  </si>
  <si>
    <t>2017-914-556</t>
  </si>
  <si>
    <t>ATIYA SADAF</t>
  </si>
  <si>
    <t>2017-714-558</t>
  </si>
  <si>
    <t>NIPA AKTER</t>
  </si>
  <si>
    <t>2017-414-560</t>
  </si>
  <si>
    <t>MST. JULAKHA AKTER</t>
  </si>
  <si>
    <t>2017-214-562</t>
  </si>
  <si>
    <t>MOSHAIDA RAHMAN ZIDNY</t>
  </si>
  <si>
    <t>LAMIA ISLAM PRITY</t>
  </si>
  <si>
    <t>2017-314-570</t>
  </si>
  <si>
    <t>JUI RANI</t>
  </si>
  <si>
    <t>2017-517-421</t>
  </si>
  <si>
    <t>HUMAIRA HUSNA</t>
  </si>
  <si>
    <t>2017-217-433</t>
  </si>
  <si>
    <t>TANIA KHANAM</t>
  </si>
  <si>
    <t>2017-617-439</t>
  </si>
  <si>
    <t>MST. JHARNA AKTER</t>
  </si>
  <si>
    <t>2017-616-430</t>
  </si>
  <si>
    <t>MST. TAJLIMA TAMANNA</t>
  </si>
  <si>
    <t>2017-418-917</t>
  </si>
  <si>
    <t>MONIKA SARKER</t>
  </si>
  <si>
    <t>2017-619-167</t>
  </si>
  <si>
    <t>PROTYASHA BHATTACHARYYA</t>
  </si>
  <si>
    <t>2017-219-206</t>
  </si>
  <si>
    <t>ADITI ROY</t>
  </si>
  <si>
    <t>2016-914-179</t>
  </si>
  <si>
    <t>TAHAMINA</t>
  </si>
  <si>
    <t>2016-214-194</t>
  </si>
  <si>
    <t>MARJIA AKTER</t>
  </si>
  <si>
    <t>2017-217-406</t>
  </si>
  <si>
    <t>ZANNATUL FERDOUS ZERIN</t>
  </si>
  <si>
    <t>2017-317-414</t>
  </si>
  <si>
    <t>URBI SHARIAR ESHA</t>
  </si>
  <si>
    <t>2017-917-427</t>
  </si>
  <si>
    <t>FAHIMA AKTER BRISTI</t>
  </si>
  <si>
    <t>2017-417-440</t>
  </si>
  <si>
    <t>SHAMMA MEHENAZ</t>
  </si>
  <si>
    <t>2017-116-057</t>
  </si>
  <si>
    <t>FARHANA KHAN RITU</t>
  </si>
  <si>
    <t>2017-116-084</t>
  </si>
  <si>
    <t>SANJANA ISLAM</t>
  </si>
  <si>
    <t>2017-418-926</t>
  </si>
  <si>
    <t>FARIATUL KAWSAR KEYA</t>
  </si>
  <si>
    <t>2017-218-928</t>
  </si>
  <si>
    <t>JANNATOUL FARDOUS</t>
  </si>
  <si>
    <t>2017-118-938</t>
  </si>
  <si>
    <t>FOUZIA TANHA</t>
  </si>
  <si>
    <t>2016-317-956</t>
  </si>
  <si>
    <t>ARNIMA ISLAM</t>
  </si>
  <si>
    <t>2016-317-947</t>
  </si>
  <si>
    <t>TANZINA SULTANA E EVA</t>
  </si>
  <si>
    <t>2017-117-407</t>
  </si>
  <si>
    <t>ISRAT JAHAN</t>
  </si>
  <si>
    <t>2017-217-415</t>
  </si>
  <si>
    <t>SINTHIA AKHTER JOYTHI</t>
  </si>
  <si>
    <t>2017-517-430</t>
  </si>
  <si>
    <t>SHAMIMA KHATUN</t>
  </si>
  <si>
    <t>2017-217-442</t>
  </si>
  <si>
    <t>HUMAYRA BUSHRA PROME</t>
  </si>
  <si>
    <t>2017-616-575</t>
  </si>
  <si>
    <t>NOORANI ZAHID SUME</t>
  </si>
  <si>
    <t>2017-518-926</t>
  </si>
  <si>
    <t>MONISHA ROY</t>
  </si>
  <si>
    <t>2017-118-929</t>
  </si>
  <si>
    <t>THE BANGAMATA SHEIKH FAJILATUNNESSA MUJIB</t>
  </si>
  <si>
    <t>2017-817-419</t>
  </si>
  <si>
    <t>NISHAT SALSABIL</t>
  </si>
  <si>
    <t>2017-417-431</t>
  </si>
  <si>
    <t>REHENA AKTER</t>
  </si>
  <si>
    <t>2017-917-436</t>
  </si>
  <si>
    <t>JANNATUL NAIEM MUNIA</t>
  </si>
  <si>
    <t>2017-017-444</t>
  </si>
  <si>
    <t>MST KANIZ FATEMA</t>
  </si>
  <si>
    <t>2017-916-077</t>
  </si>
  <si>
    <t>SUMAIYA SULTANA ZINIA</t>
  </si>
  <si>
    <t>2017-618-924</t>
  </si>
  <si>
    <t>FARIAH AFRIM RIFA</t>
  </si>
  <si>
    <t>2016-917-338</t>
  </si>
  <si>
    <t>RABEYA BOSRE</t>
  </si>
  <si>
    <t>2017-717-410</t>
  </si>
  <si>
    <t>JANNATUL FERDOUS JOYA</t>
  </si>
  <si>
    <t>2017-617-420</t>
  </si>
  <si>
    <t>SHAHANAZ PARVIN</t>
  </si>
  <si>
    <t>2017-317-432</t>
  </si>
  <si>
    <t>MST. SHAMIA FERDAUS</t>
  </si>
  <si>
    <t>2017-817-437</t>
  </si>
  <si>
    <t>FARHANA AKTER MONY</t>
  </si>
  <si>
    <t>2017-917-445</t>
  </si>
  <si>
    <t>MOST. NAHIDA AFROZ</t>
  </si>
  <si>
    <t>2017-217-451</t>
  </si>
  <si>
    <t>ANZUMAN KADIR</t>
  </si>
  <si>
    <t>2017-418-854</t>
  </si>
  <si>
    <t>MST. HAZERA KHATUN</t>
  </si>
  <si>
    <t>2017-918-921</t>
  </si>
  <si>
    <t>SANJIDA RAHMAN SHOVA</t>
  </si>
  <si>
    <t>2017-918-930</t>
  </si>
  <si>
    <t>2017-218-900</t>
  </si>
  <si>
    <t>NAFISA JERIN</t>
  </si>
  <si>
    <t>2016-816-655</t>
  </si>
  <si>
    <t>IRFAT SHARMIN HUMAYR</t>
  </si>
  <si>
    <t>2016-516-658</t>
  </si>
  <si>
    <t>2016-818-446</t>
  </si>
  <si>
    <t>AYSHWARJA HALDER</t>
  </si>
  <si>
    <t>2016-217-948</t>
  </si>
  <si>
    <t>MORSHEDA AKTER</t>
  </si>
  <si>
    <t>2016-618-925</t>
  </si>
  <si>
    <t>MOHAMMAD ULLAH EMON</t>
  </si>
  <si>
    <t>2017-017-426</t>
  </si>
  <si>
    <t>RATON ALI</t>
  </si>
  <si>
    <t>2016-117-949</t>
  </si>
  <si>
    <t>MD. RIFAT BIN KAMAL</t>
  </si>
  <si>
    <t>2015-514-985</t>
  </si>
  <si>
    <t>MASUK BILLA MUJAHID</t>
  </si>
  <si>
    <t>2017-314-561</t>
  </si>
  <si>
    <t>TANBIR HOSSAIN</t>
  </si>
  <si>
    <t>2016-214-176</t>
  </si>
  <si>
    <t>MD. FAYSAL RAHMAN</t>
  </si>
  <si>
    <t>2016-718-447</t>
  </si>
  <si>
    <t>ABDULLAH-AL-RAHAT</t>
  </si>
  <si>
    <t>2016-014-169</t>
  </si>
  <si>
    <t>MD KAMRUZZAMAN EMON</t>
  </si>
  <si>
    <t>2016-018-444</t>
  </si>
  <si>
    <t>AHMED RAIYAN KARIM</t>
  </si>
  <si>
    <t>2016-117-967</t>
  </si>
  <si>
    <t>FAHMIDA AKTER EBA</t>
  </si>
  <si>
    <t>2016-115-932</t>
  </si>
  <si>
    <t>BADRUNNESA MONA</t>
  </si>
  <si>
    <t>2014-315-293</t>
  </si>
  <si>
    <t>ANIKA NUSRAT</t>
  </si>
  <si>
    <t>2016-314-175</t>
  </si>
  <si>
    <t>2016-118-443</t>
  </si>
  <si>
    <t>ARIFUGGAMAN</t>
  </si>
  <si>
    <t>2017-318-945</t>
  </si>
  <si>
    <t>PALASH CHANDRA BORMAN</t>
  </si>
  <si>
    <t>2017-518-600</t>
  </si>
  <si>
    <t>SHAILA FARZANA</t>
  </si>
  <si>
    <t>2016-515-956</t>
  </si>
  <si>
    <t>SHABRINA JAHAN</t>
  </si>
  <si>
    <t>2016-417-946</t>
  </si>
  <si>
    <t>SHAHRIA HAIDER</t>
  </si>
  <si>
    <t>2015-916-367</t>
  </si>
  <si>
    <t>MITHUN KARMOKAR</t>
  </si>
  <si>
    <t>2016-916-663</t>
  </si>
  <si>
    <t>MYDUL ISLAM</t>
  </si>
  <si>
    <t>PSY-102</t>
  </si>
  <si>
    <t>2015-016-375</t>
  </si>
  <si>
    <t>PSY-102,103</t>
  </si>
  <si>
    <t>2016-916-654</t>
  </si>
  <si>
    <t>MOJAHIDUL ISLAM</t>
  </si>
  <si>
    <t>2016-317-343</t>
  </si>
  <si>
    <t>MD. SHARIAR HOSSAIN</t>
  </si>
  <si>
    <t>2016-514-173</t>
  </si>
  <si>
    <t>RAKIBUL HASAN SOURAV</t>
  </si>
  <si>
    <t>2016-517-954</t>
  </si>
  <si>
    <t>JUNAYED MIAH</t>
  </si>
  <si>
    <t>PSY-101,102</t>
  </si>
  <si>
    <t>2016-616-936</t>
  </si>
  <si>
    <t>MD. NAZMUL HUDA IMRAN</t>
  </si>
  <si>
    <t>2016-616-639</t>
  </si>
  <si>
    <t>ETI RANI SHARMA</t>
  </si>
  <si>
    <t>2016-415-920</t>
  </si>
  <si>
    <t>MILY RANI SARKER</t>
  </si>
  <si>
    <t>PSY-101,103</t>
  </si>
  <si>
    <t>2016-417-955</t>
  </si>
  <si>
    <t>RUBAIYA ISLAM</t>
  </si>
  <si>
    <t>2016-717-970</t>
  </si>
  <si>
    <t>AFIFA BISWAS</t>
  </si>
  <si>
    <t>2016-515-901</t>
  </si>
  <si>
    <t>MD. SOJON MIA</t>
  </si>
  <si>
    <t>2016-416-631</t>
  </si>
  <si>
    <t>ANISOR RAHMAN</t>
  </si>
  <si>
    <t>2016-617-657</t>
  </si>
  <si>
    <t>GONESH KUMAR PAL</t>
  </si>
  <si>
    <t>Tabulation Sheet for First Year B.S. (Hons) Retake Examination 2018</t>
  </si>
  <si>
    <t>Examination held on July, 2019</t>
  </si>
  <si>
    <t xml:space="preserve">MD.  ABDULLAH  AL MAHBUB </t>
  </si>
  <si>
    <t xml:space="preserve">MD.  MONIRUAL  ISLAM </t>
  </si>
  <si>
    <t xml:space="preserve">FERDOUS  MOLLAH </t>
  </si>
  <si>
    <t xml:space="preserve">FAHIM  PERVEJ DIPTO </t>
  </si>
  <si>
    <t xml:space="preserve">MOHAMMAD  SAMIN CHOWDHURY </t>
  </si>
  <si>
    <t xml:space="preserve">SHAMIR  AHAMED </t>
  </si>
  <si>
    <t xml:space="preserve">MD.  NAHID IFTAKHAR </t>
  </si>
  <si>
    <t xml:space="preserve">SUMON MIA </t>
  </si>
  <si>
    <t xml:space="preserve">SHAHRIA  HAIDER </t>
  </si>
  <si>
    <t xml:space="preserve">MOHABBAT ALI </t>
  </si>
  <si>
    <t>MD. ISMAIL  HOSSAIN RONY</t>
  </si>
  <si>
    <t xml:space="preserve">                                                                                                                                                                                                                             </t>
  </si>
  <si>
    <t xml:space="preserve">SAQLAIN  BIN  SALAM </t>
  </si>
  <si>
    <t xml:space="preserve">ABDUL  AWAL </t>
  </si>
  <si>
    <t xml:space="preserve">TANVIR  AHMED </t>
  </si>
  <si>
    <t xml:space="preserve">MD. JASIM  UDDIN  AKANDA </t>
  </si>
  <si>
    <t xml:space="preserve">MD.  RUBAEID SHAHARIAR FAHIM </t>
  </si>
  <si>
    <t xml:space="preserve">ARIFUL  ISLAM </t>
  </si>
  <si>
    <t xml:space="preserve">NAJMUL  ISALAM </t>
  </si>
  <si>
    <t xml:space="preserve">MAHBUB  UL  ASEM </t>
  </si>
  <si>
    <t xml:space="preserve">S.M. SABBIR  HOSSAIN </t>
  </si>
  <si>
    <t>BINOY  ACHARJEE</t>
  </si>
  <si>
    <t xml:space="preserve">SHAHRIAR ISLAM </t>
  </si>
  <si>
    <t xml:space="preserve">MD.  MARZAN  SIFATULLAH </t>
  </si>
  <si>
    <t xml:space="preserve">SHAHNEWAZ </t>
  </si>
  <si>
    <t xml:space="preserve">MD.  ASHIQUR  RAHMAN </t>
  </si>
  <si>
    <t xml:space="preserve">MD. AKASH  MIAH </t>
  </si>
  <si>
    <t xml:space="preserve">ASADUZZAMAN </t>
  </si>
  <si>
    <t xml:space="preserve">MD. RASEL </t>
  </si>
  <si>
    <t xml:space="preserve">MD.  ZUNAED  HOSSAIN </t>
  </si>
  <si>
    <t xml:space="preserve">MD.  FARDIN  AHASAN </t>
  </si>
  <si>
    <t xml:space="preserve">SHULTANUL BARI </t>
  </si>
  <si>
    <t xml:space="preserve">MD.  MOSTAFIJUR  RAHMAN </t>
  </si>
  <si>
    <t xml:space="preserve">MD.  RAHMARULLAH </t>
  </si>
  <si>
    <t xml:space="preserve">MD.  SOLOMAN  HOSSEN </t>
  </si>
  <si>
    <t xml:space="preserve">MD SHOFUQUL  ISLAM </t>
  </si>
  <si>
    <t>2017-317-413</t>
  </si>
  <si>
    <t xml:space="preserve">HABIBULLAH </t>
  </si>
  <si>
    <t xml:space="preserve">MONGCHASA  MARMA </t>
  </si>
  <si>
    <t xml:space="preserve">SHASWATA  DAS </t>
  </si>
  <si>
    <t xml:space="preserve">DEBJYOTI  BISWAS </t>
  </si>
  <si>
    <t xml:space="preserve">PRIYA JOUTY  TRIPURA </t>
  </si>
  <si>
    <t xml:space="preserve">JUAIRIA  </t>
  </si>
  <si>
    <t xml:space="preserve">ROZMA LODI </t>
  </si>
  <si>
    <t xml:space="preserve">TONMOY   SULTANA MIM </t>
  </si>
  <si>
    <t xml:space="preserve">RUDAINA  TASKIN SHEELAN </t>
  </si>
  <si>
    <t xml:space="preserve">FARHANA  ISLAM CHUMKI </t>
  </si>
  <si>
    <t>MOSHIDA  RAHMAN ZIDNY</t>
  </si>
  <si>
    <t>2017-114-563</t>
  </si>
  <si>
    <t xml:space="preserve">LAMIA  ISLAM  PRITY </t>
  </si>
  <si>
    <t xml:space="preserve">HUMAIRA  HUSNA </t>
  </si>
  <si>
    <t xml:space="preserve">TANIA  KHANAM </t>
  </si>
  <si>
    <t xml:space="preserve">FARHANA  KHAN  RITU </t>
  </si>
  <si>
    <t xml:space="preserve">JANNATOUL   FARDOUS </t>
  </si>
  <si>
    <t xml:space="preserve">ADITI  ROY </t>
  </si>
  <si>
    <t xml:space="preserve">URBI  SHARIAR  ESHA </t>
  </si>
  <si>
    <t xml:space="preserve">NOORANI   ZAHID  SUME </t>
  </si>
  <si>
    <t xml:space="preserve">NISHAT   SALSABIL </t>
  </si>
  <si>
    <t xml:space="preserve">REHENA  AKTER </t>
  </si>
  <si>
    <t xml:space="preserve">MST  KANIZ  FATEMA </t>
  </si>
  <si>
    <t xml:space="preserve">SOMAIYA  SULTANA  ZINIA </t>
  </si>
  <si>
    <t xml:space="preserve">FARIAH AFRIM  RIFA </t>
  </si>
  <si>
    <t>SANJIDA  RAHMAN SHOVA</t>
  </si>
  <si>
    <t xml:space="preserve">SHAILA   FARZANA </t>
  </si>
  <si>
    <t xml:space="preserve">SUKANTA  SEKHAR  DAS </t>
  </si>
  <si>
    <t xml:space="preserve">TAHAMINA  </t>
  </si>
  <si>
    <t xml:space="preserve">MARJIA  AKTER </t>
  </si>
  <si>
    <t xml:space="preserve">IRFAT  SHARMIN HUMAYRA </t>
  </si>
  <si>
    <t xml:space="preserve">SHAPHENA  BINTE HOSSAIN </t>
  </si>
  <si>
    <t xml:space="preserve">ABU  RAIHAN MD SIRAJUM MONIR SAJIB </t>
  </si>
  <si>
    <t xml:space="preserve">SHAHRIAR AREFIN </t>
  </si>
  <si>
    <t xml:space="preserve">RUPOMOI  TONGLHANGYA </t>
  </si>
  <si>
    <t xml:space="preserve">RABEYA  BOSRE </t>
  </si>
  <si>
    <t xml:space="preserve">MOHAMMAD  ULLAH  EMON </t>
  </si>
  <si>
    <t>FHAMIDA  AKTER  EBA</t>
  </si>
  <si>
    <t xml:space="preserve">BADRUNNESA  MONA </t>
  </si>
  <si>
    <t>2014-293-315</t>
  </si>
  <si>
    <t xml:space="preserve">ANIKA  NUSRAT </t>
  </si>
  <si>
    <t xml:space="preserve">SHABRINA  JAHAN </t>
  </si>
  <si>
    <t>NIGER SULTANA KANICA</t>
  </si>
  <si>
    <t xml:space="preserve">MEHNAZ  AMAN  SRABONY </t>
  </si>
  <si>
    <t xml:space="preserve">FARIATUL  KAWSAR  KEYA </t>
  </si>
  <si>
    <t xml:space="preserve">FAHIMA  AKTER  BRISTI </t>
  </si>
  <si>
    <t>Tabulation Sheet for First Year B.S. (Hons)  Improvement Examination 2015</t>
  </si>
  <si>
    <t>Examination held on December, 2015</t>
  </si>
  <si>
    <t>Four -year Integrated Honours Programme</t>
  </si>
  <si>
    <t>Integrated Course</t>
  </si>
  <si>
    <t>Course No.Psy-101</t>
  </si>
  <si>
    <t>Course No.Psy-102</t>
  </si>
  <si>
    <t>Course No.Psy-103</t>
  </si>
  <si>
    <t>Course No.Psy-104</t>
  </si>
  <si>
    <t>Course No.Psy-105</t>
  </si>
  <si>
    <t>Course No.Psy-106</t>
  </si>
  <si>
    <t xml:space="preserve"> English</t>
  </si>
  <si>
    <t>Sociology or Human Psychology</t>
  </si>
  <si>
    <t>Practical (Laboratory Experiments)</t>
  </si>
  <si>
    <t>2013-213-440</t>
  </si>
  <si>
    <t xml:space="preserve">NURUN NAZIB SAFA </t>
  </si>
  <si>
    <t>2012-514-023</t>
  </si>
  <si>
    <t xml:space="preserve">MD. ROUSHAN AHMED </t>
  </si>
  <si>
    <t>2013-713-472</t>
  </si>
  <si>
    <t>SHALIMULLAH MUSLIM</t>
  </si>
  <si>
    <t>2013-813-426</t>
  </si>
  <si>
    <t xml:space="preserve">SAIDULLAH SIDDIKI </t>
  </si>
  <si>
    <t>JATIR JANOK BANGABANDHU SEIKH MUJIBUR RAHMAN</t>
  </si>
  <si>
    <t>2013-013-424</t>
  </si>
  <si>
    <t xml:space="preserve">MD. FARHAD ALI </t>
  </si>
  <si>
    <t>HAJI MOHAMMAD MOHSIN</t>
  </si>
  <si>
    <t>2013-613-365</t>
  </si>
  <si>
    <t xml:space="preserve">MD. NAZMUL HASAN </t>
  </si>
  <si>
    <t>SURJA SEN HALL</t>
  </si>
  <si>
    <t>2013-413-420</t>
  </si>
  <si>
    <t xml:space="preserve">TANVIR HSASAN NAHID </t>
  </si>
  <si>
    <t>2013-813-381</t>
  </si>
  <si>
    <t xml:space="preserve">MUHAMMAD AL-AMIN </t>
  </si>
  <si>
    <t xml:space="preserve">A. F. RAHMAN </t>
  </si>
  <si>
    <t>2012-314-007</t>
  </si>
  <si>
    <t xml:space="preserve">MD. MORSHED ALI </t>
  </si>
  <si>
    <t>2013-613-392</t>
  </si>
  <si>
    <t xml:space="preserve">PAPRY AKTER </t>
  </si>
  <si>
    <t>2013-513-366</t>
  </si>
  <si>
    <t xml:space="preserve">UMMAY SAFIA MIM </t>
  </si>
  <si>
    <t>2013-913-371</t>
  </si>
  <si>
    <t>AVILASH NOOR</t>
  </si>
  <si>
    <t>2013-513-438</t>
  </si>
  <si>
    <t xml:space="preserve">FARIA RIFAT </t>
  </si>
  <si>
    <t>2013-613-464</t>
  </si>
  <si>
    <t xml:space="preserve">AJRA MASUMA </t>
  </si>
  <si>
    <t>2012-013-984</t>
  </si>
  <si>
    <t xml:space="preserve">RUBAYA TANJIM </t>
  </si>
  <si>
    <t>2012-014-776</t>
  </si>
  <si>
    <t xml:space="preserve">SURAIA SULTANA </t>
  </si>
  <si>
    <t>H-3126</t>
  </si>
  <si>
    <t xml:space="preserve">SABIKUNNAHER PINKY </t>
  </si>
  <si>
    <t>bangladesh kuwait moitri</t>
  </si>
  <si>
    <t>2013-613-403</t>
  </si>
  <si>
    <t xml:space="preserve">NADRATUN NAYEEM NISHAT </t>
  </si>
  <si>
    <t>BONGOMATA BEGUM FAZILATUNNESSA MUJIB</t>
  </si>
  <si>
    <t>2012-513-970</t>
  </si>
  <si>
    <t xml:space="preserve">AMENA KHATUN </t>
  </si>
  <si>
    <t>2011-212-867</t>
  </si>
  <si>
    <t xml:space="preserve">KANIZ FATEMA </t>
  </si>
  <si>
    <t>Results Published on --------------------------2016</t>
  </si>
  <si>
    <t>2013-413-411</t>
  </si>
  <si>
    <t>RABEYA BASHRI</t>
  </si>
  <si>
    <t>2012-316-041</t>
  </si>
  <si>
    <t xml:space="preserve">MST. SHAMMI AKTER </t>
  </si>
  <si>
    <t>2012-714-012</t>
  </si>
  <si>
    <t xml:space="preserve">EFFATH JAHAN </t>
  </si>
  <si>
    <t>2012-314-016</t>
  </si>
  <si>
    <t xml:space="preserve">SAIMA AFRIN </t>
  </si>
  <si>
    <t>2011-212-894</t>
  </si>
  <si>
    <t xml:space="preserve">MD. PAVEL BHUIA </t>
  </si>
  <si>
    <t>2013-613-374</t>
  </si>
  <si>
    <t xml:space="preserve">NUSRAT FATIMA TAQWA </t>
  </si>
  <si>
    <t>101,02</t>
  </si>
  <si>
    <t>2013-713-391</t>
  </si>
  <si>
    <t xml:space="preserve">MD. RASEL MIA </t>
  </si>
  <si>
    <t>2013-713-427</t>
  </si>
  <si>
    <t xml:space="preserve">KAMRUN NAHAR </t>
  </si>
  <si>
    <t>2013-113-388</t>
  </si>
  <si>
    <t xml:space="preserve">SYEDA SARA NASIR </t>
  </si>
  <si>
    <t>2013-313-430</t>
  </si>
  <si>
    <t xml:space="preserve">ADNIN JABIN </t>
  </si>
  <si>
    <t>2013-813-417</t>
  </si>
  <si>
    <t xml:space="preserve">ATIA SURMIN NISA </t>
  </si>
  <si>
    <t>JATIRJANAK BANGABANDHU SHEIKH MUJIBUR</t>
  </si>
  <si>
    <t>MD. FARHAD ALI</t>
  </si>
  <si>
    <t>2013-413-475</t>
  </si>
  <si>
    <t>JYOTI BULBUL</t>
  </si>
  <si>
    <t>SIR A F RAHMAN</t>
  </si>
  <si>
    <t>2013-413-385</t>
  </si>
  <si>
    <t>MOHAMMAD ABU SUFIAN</t>
  </si>
  <si>
    <t>VIVA</t>
  </si>
  <si>
    <t>BANGALDESH KUWAIT MOITRI</t>
  </si>
  <si>
    <t>2013-013-415</t>
  </si>
  <si>
    <t>RUBAIA MUSTARI</t>
  </si>
  <si>
    <t>2012-114-748</t>
  </si>
  <si>
    <t>SUMON CHANDRA ROY</t>
  </si>
  <si>
    <t>2013-913-399</t>
  </si>
  <si>
    <t>DHONONJOY CHANDDRA</t>
  </si>
  <si>
    <t>Latter Marks</t>
  </si>
  <si>
    <t>Grade 
Point</t>
  </si>
  <si>
    <t>Tabulation Sheet of First Year B.S. (Hons.) Examination 2018</t>
  </si>
  <si>
    <t>Subject : Genetic Engineering and Biotechnology</t>
  </si>
  <si>
    <t>Minimumarly CGPA required for promotion from 1st Year to 2nd Year 2.00 (D)</t>
  </si>
  <si>
    <t>Course No.GEB-101</t>
  </si>
  <si>
    <t>Course No.GEB-103</t>
  </si>
  <si>
    <t>Course No.GEB-104</t>
  </si>
  <si>
    <t>Course No.GEB-105</t>
  </si>
  <si>
    <t>Course No.GEB-108</t>
  </si>
  <si>
    <t>Course No.GEB-109</t>
  </si>
  <si>
    <t>Course No.GEB-102</t>
  </si>
  <si>
    <t>Course No.GEB-106</t>
  </si>
  <si>
    <t>Course No.GEB-107</t>
  </si>
  <si>
    <t>Basic Biology</t>
  </si>
  <si>
    <t>Fundamentals of Genetic Engineering &amp; Biotechnology</t>
  </si>
  <si>
    <t>Laboratory Experiments</t>
  </si>
  <si>
    <t>Chemistry for Biologists-I</t>
  </si>
  <si>
    <t>Mathematics for Biologists</t>
  </si>
  <si>
    <t>FCL English Language</t>
  </si>
  <si>
    <t>2017-814-656</t>
  </si>
  <si>
    <t>MOHAMMAD  ZAREEF  ABTAHEE  AKHAND</t>
  </si>
  <si>
    <t>101-109</t>
  </si>
  <si>
    <t>2017-614-658</t>
  </si>
  <si>
    <t>MD. MEHEDI HASAN EMON</t>
  </si>
  <si>
    <t>2017-114-662</t>
  </si>
  <si>
    <t>AHNAF TAJWAR</t>
  </si>
  <si>
    <t>2017-014-663</t>
  </si>
  <si>
    <t>2017-514-668</t>
  </si>
  <si>
    <t>MD. BELAL HUSSAIN RIPON</t>
  </si>
  <si>
    <t>2017-714-657</t>
  </si>
  <si>
    <t>MD. SAIFULLAH JAMIL</t>
  </si>
  <si>
    <t>2017-614-667</t>
  </si>
  <si>
    <t>MD. ZAHIN ALAM</t>
  </si>
  <si>
    <t>2017-014-654</t>
  </si>
  <si>
    <t>ANIK BISWAS</t>
  </si>
  <si>
    <t>2017-814-665</t>
  </si>
  <si>
    <t>SUPANTHA DEY</t>
  </si>
  <si>
    <t>2017-914-664</t>
  </si>
  <si>
    <t>SANJIDA ISLAM DORIN</t>
  </si>
  <si>
    <t>2017-214-670</t>
  </si>
  <si>
    <t>SHUVRA DUTTA</t>
  </si>
  <si>
    <t>2017-114-671</t>
  </si>
  <si>
    <t>TANGILA AKTAR ANANNA</t>
  </si>
  <si>
    <t>2017-014-672</t>
  </si>
  <si>
    <t>MOBASHARA ISLAM</t>
  </si>
  <si>
    <t>2017-914-973</t>
  </si>
  <si>
    <t>JESMIN KHATUN</t>
  </si>
  <si>
    <t>2017-214-661</t>
  </si>
  <si>
    <t>AFSANA RESHMI</t>
  </si>
  <si>
    <t>2017-914-655</t>
  </si>
  <si>
    <t>REEFA NAWAR</t>
  </si>
  <si>
    <t>2017-714-666</t>
  </si>
  <si>
    <t>MST. NUSRAT JABIN IRA</t>
  </si>
  <si>
    <t>2017-414-669</t>
  </si>
  <si>
    <t>TAHMINA AKTER</t>
  </si>
  <si>
    <t>2017-314-660</t>
  </si>
  <si>
    <t>KALPANA BAIDYA</t>
  </si>
  <si>
    <t>Results Published on ……………………..2017</t>
  </si>
  <si>
    <t>Tabulation Sheet of First Year B.S. (Hons.) Retake Examination 2017</t>
  </si>
  <si>
    <t>Examination held on February, 2018</t>
  </si>
  <si>
    <t>DR. MUHAMMAD. SHAHIDULLAH</t>
  </si>
  <si>
    <t>2016-914-287</t>
  </si>
  <si>
    <t>IMTIAZ MAHAMUD</t>
  </si>
  <si>
    <t>Tabulation Sheet of First Year B.S. (Hons) Examination 2010</t>
  </si>
  <si>
    <t>Examination held on June, 2010</t>
  </si>
  <si>
    <t xml:space="preserve">Honours Subject : Computer Science and Engineering </t>
  </si>
  <si>
    <r>
      <t xml:space="preserve"> Appearing Course Nos.
</t>
    </r>
    <r>
      <rPr>
        <rFont val="Times New Roman"/>
        <b val="false"/>
        <i val="false"/>
        <strike val="false"/>
        <color rgb="FF000000"/>
        <sz val="12"/>
        <u val="none"/>
      </rPr>
      <t xml:space="preserve">(Major)</t>
    </r>
  </si>
  <si>
    <r>
      <t xml:space="preserve"> Appearing Course Nos.
</t>
    </r>
    <r>
      <rPr>
        <rFont val="Times New Roman"/>
        <b val="false"/>
        <i val="false"/>
        <strike val="false"/>
        <color rgb="FF000000"/>
        <sz val="12"/>
        <u val="none"/>
      </rPr>
      <t xml:space="preserve">(Minor)</t>
    </r>
  </si>
  <si>
    <t>Integrated   Honours  Course Nos. and Grades</t>
  </si>
  <si>
    <t>Total Marks</t>
  </si>
  <si>
    <t>Accunting</t>
  </si>
  <si>
    <t>Course No.CSE-102</t>
  </si>
  <si>
    <t>Course No.CSE-103</t>
  </si>
  <si>
    <t>Course No.CSE-104</t>
  </si>
  <si>
    <t>Course No.CSE-105</t>
  </si>
  <si>
    <t>Course No.CSE-106</t>
  </si>
  <si>
    <t>Course No CSE -121</t>
  </si>
  <si>
    <t>Course No CSE -122</t>
  </si>
  <si>
    <t>Course No CSE -123</t>
  </si>
  <si>
    <t>Course No CSE -140</t>
  </si>
  <si>
    <t>Course No.MTM-102</t>
  </si>
  <si>
    <t>Course No.MTM-104</t>
  </si>
  <si>
    <t>Course No.STAT-101</t>
  </si>
  <si>
    <t>Course No.STAT-102</t>
  </si>
  <si>
    <t>Course No.ACC-001</t>
  </si>
  <si>
    <t>1  Credit</t>
  </si>
  <si>
    <t>Couputer Fundamentals</t>
  </si>
  <si>
    <t>Programming Fundamentals</t>
  </si>
  <si>
    <t>Digital Systems</t>
  </si>
  <si>
    <t>Discrete mathematics</t>
  </si>
  <si>
    <t>Basic Electronics</t>
  </si>
  <si>
    <t>Electrical Circuit Analysis</t>
  </si>
  <si>
    <t>Computer Progrmming Lab</t>
  </si>
  <si>
    <t>Digital Systems and VHDL Lab</t>
  </si>
  <si>
    <t>Electrical and Electronics Lab</t>
  </si>
  <si>
    <t>Accunting Principles</t>
  </si>
  <si>
    <t>H-2585</t>
  </si>
  <si>
    <r>
      <t xml:space="preserve">†gvt Avnmvby¾vgvb </t>
    </r>
    <r>
      <rPr>
        <rFont val="Times New Roman"/>
        <b val="false"/>
        <i val="false"/>
        <strike val="false"/>
        <color rgb="FF000000"/>
        <sz val="8"/>
        <u val="none"/>
      </rPr>
      <t xml:space="preserve">MD.AHASANUZZAMAN</t>
    </r>
  </si>
  <si>
    <t>CSE1101-02, 21</t>
  </si>
  <si>
    <t>Phy-1122, Chem-1123, Math-1124</t>
  </si>
  <si>
    <t>H-2586</t>
  </si>
  <si>
    <r>
      <t xml:space="preserve">†gvt Avwe` nvmvb 
</t>
    </r>
    <r>
      <rPr>
        <rFont val="Times New Roman"/>
        <b val="false"/>
        <i val="false"/>
        <strike val="false"/>
        <color rgb="FF000000"/>
        <sz val="8"/>
        <u val="none"/>
      </rPr>
      <t xml:space="preserve">MD.ABEED HASSAN</t>
    </r>
  </si>
  <si>
    <t>H-2587</t>
  </si>
  <si>
    <r>
      <t xml:space="preserve">kvdv‡qZ Avkivd</t>
    </r>
    <r>
      <rPr>
        <rFont val="SutonnyMJ"/>
        <b val="false"/>
        <i val="false"/>
        <strike val="false"/>
        <color rgb="FF000000"/>
        <sz val="10"/>
        <u val="none"/>
      </rPr>
      <t xml:space="preserve"> 
</t>
    </r>
    <r>
      <rPr>
        <rFont val="Times New Roman"/>
        <b val="false"/>
        <i val="false"/>
        <strike val="false"/>
        <color rgb="FF000000"/>
        <sz val="8"/>
        <u val="none"/>
      </rPr>
      <t xml:space="preserve">SHAFAET ASHRAF</t>
    </r>
  </si>
  <si>
    <t>H-2589</t>
  </si>
  <si>
    <r>
      <t xml:space="preserve">†gvt kvn&amp; wiqvi Kvgvj </t>
    </r>
    <r>
      <rPr>
        <rFont val="Times New Roman"/>
        <b val="false"/>
        <i val="false"/>
        <strike val="false"/>
        <color rgb="FF000000"/>
        <sz val="8"/>
        <u val="none"/>
      </rPr>
      <t xml:space="preserve">MD.SHAHRIAR KAMAL</t>
    </r>
  </si>
  <si>
    <t>H-2588</t>
  </si>
  <si>
    <r>
      <t xml:space="preserve">†K.Gg.†gv‡k©`-Avj-gvi“d Gg
</t>
    </r>
    <r>
      <rPr>
        <rFont val="Times New Roman"/>
        <b val="false"/>
        <i val="false"/>
        <strike val="false"/>
        <color rgb="FF000000"/>
        <sz val="8"/>
        <u val="none"/>
      </rPr>
      <t xml:space="preserve">K.M.MURSHED-AL-MAROOF</t>
    </r>
  </si>
  <si>
    <t>H-2590</t>
  </si>
  <si>
    <r>
      <t xml:space="preserve">†gvt mvwR`yj Bmjvg mvwR` </t>
    </r>
    <r>
      <rPr>
        <rFont val="Times New Roman"/>
        <b val="false"/>
        <i val="false"/>
        <strike val="false"/>
        <color rgb="FF000000"/>
        <sz val="8"/>
        <u val="none"/>
      </rPr>
      <t xml:space="preserve">MD.SAJIDUL ISLAM SAJID</t>
    </r>
  </si>
  <si>
    <t>H-2591</t>
  </si>
  <si>
    <r>
      <t xml:space="preserve">mv‡dvqvZ Avjx Lvb 
</t>
    </r>
    <r>
      <rPr>
        <rFont val="Times New Roman"/>
        <b val="false"/>
        <i val="false"/>
        <strike val="false"/>
        <color rgb="FF000000"/>
        <sz val="8"/>
        <u val="none"/>
      </rPr>
      <t xml:space="preserve">SAFWAT ALI KHAN</t>
    </r>
  </si>
  <si>
    <t>H-2592</t>
  </si>
  <si>
    <r>
      <t xml:space="preserve">iv‡k`yj nvmvb wiRyj 
</t>
    </r>
    <r>
      <rPr>
        <rFont val="Times New Roman"/>
        <b val="false"/>
        <i val="false"/>
        <strike val="false"/>
        <color rgb="FF000000"/>
        <sz val="8"/>
        <u val="none"/>
      </rPr>
      <t xml:space="preserve">RASHEDUL HASAN RIJUL</t>
    </r>
  </si>
  <si>
    <t>H-2593</t>
  </si>
  <si>
    <r>
      <t xml:space="preserve">†gvt gyš—vwQi ingvb </t>
    </r>
    <r>
      <rPr>
        <rFont val="Times New Roman"/>
        <b val="false"/>
        <i val="false"/>
        <strike val="false"/>
        <color rgb="FF000000"/>
        <sz val="8"/>
        <u val="none"/>
      </rPr>
      <t xml:space="preserve">MD.MUNTASIR RAHMAN</t>
    </r>
  </si>
  <si>
    <t>H-2594</t>
  </si>
  <si>
    <r>
      <t xml:space="preserve">†gvt dvwng Ryev‡qi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M. FAHIM JUBAYER</t>
    </r>
  </si>
  <si>
    <t>H-2595</t>
  </si>
  <si>
    <r>
      <t xml:space="preserve">†gvt- bvRgyj - nvmvb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MD.-NAZMUL-HASAN</t>
    </r>
  </si>
  <si>
    <t>H-2596</t>
  </si>
  <si>
    <r>
      <t xml:space="preserve">†gvt kvwn`yi ingvb </t>
    </r>
    <r>
      <rPr>
        <rFont val="Times New Roman"/>
        <b val="false"/>
        <i val="false"/>
        <strike val="false"/>
        <color rgb="FF000000"/>
        <sz val="8"/>
        <u val="none"/>
      </rPr>
      <t xml:space="preserve">MD.SHAHIDUR RAHMAN</t>
    </r>
  </si>
  <si>
    <t>H-2597</t>
  </si>
  <si>
    <r>
      <t xml:space="preserve">†gvt Bgivb web AvRv` </t>
    </r>
    <r>
      <rPr>
        <rFont val="Times New Roman"/>
        <b val="false"/>
        <i val="false"/>
        <strike val="false"/>
        <color rgb="FF000000"/>
        <sz val="8"/>
        <u val="none"/>
      </rPr>
      <t xml:space="preserve">MD.IMRAN BIN AZAD</t>
    </r>
  </si>
  <si>
    <t>H-2598</t>
  </si>
  <si>
    <r>
      <t xml:space="preserve">Rmxg DÏxb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JASIM UDDIN</t>
    </r>
  </si>
  <si>
    <t>H-949</t>
  </si>
  <si>
    <r>
      <t xml:space="preserve">Avn‡g` kvgxg nvmvb 
</t>
    </r>
    <r>
      <rPr>
        <rFont val="Times New Roman"/>
        <b val="false"/>
        <i val="false"/>
        <strike val="false"/>
        <color rgb="FF000000"/>
        <sz val="8"/>
        <u val="none"/>
      </rPr>
      <t xml:space="preserve">AHMED SHAMIM HASSAN</t>
    </r>
  </si>
  <si>
    <t>H-950</t>
  </si>
  <si>
    <r>
      <t xml:space="preserve">†gvt LvRvbyi Bmjvg </t>
    </r>
    <r>
      <rPr>
        <rFont val="Times New Roman"/>
        <b val="false"/>
        <i val="false"/>
        <strike val="false"/>
        <color rgb="FF000000"/>
        <sz val="8"/>
        <u val="none"/>
      </rPr>
      <t xml:space="preserve">MD.RHAZANUR ISLAM</t>
    </r>
  </si>
  <si>
    <t>H-960</t>
  </si>
  <si>
    <r>
      <t xml:space="preserve">†gvt kvgxg †iRv 
</t>
    </r>
    <r>
      <rPr>
        <rFont val="Times New Roman"/>
        <b val="false"/>
        <i val="false"/>
        <strike val="false"/>
        <color rgb="FF000000"/>
        <sz val="8"/>
        <u val="none"/>
      </rPr>
      <t xml:space="preserve">MD.SHAMIM REZA</t>
    </r>
  </si>
  <si>
    <t>H-2351</t>
  </si>
  <si>
    <r>
      <t xml:space="preserve">†gvt gvgybyi ikx` 
</t>
    </r>
    <r>
      <rPr>
        <rFont val="Times New Roman"/>
        <b val="false"/>
        <i val="false"/>
        <strike val="false"/>
        <color rgb="FF000000"/>
        <sz val="8"/>
        <u val="none"/>
      </rPr>
      <t xml:space="preserve">MD.MAMUNUR RASHID</t>
    </r>
  </si>
  <si>
    <t>H-2352</t>
  </si>
  <si>
    <r>
      <t xml:space="preserve">nvmvb gvmwiwK 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HASAN MASHRIQUE</t>
    </r>
  </si>
  <si>
    <t>H-2353</t>
  </si>
  <si>
    <r>
      <t xml:space="preserve">gxi †g‡n`x Avnmvb cÖxZg 
</t>
    </r>
    <r>
      <rPr>
        <rFont val="Times New Roman"/>
        <b val="false"/>
        <i val="false"/>
        <strike val="false"/>
        <color rgb="FF000000"/>
        <sz val="8"/>
        <u val="none"/>
      </rPr>
      <t xml:space="preserve">MIR MEHEDI AHSAN PRITOM</t>
    </r>
  </si>
  <si>
    <t>Results Published on------------- -----------------------2011</t>
  </si>
  <si>
    <t>H-2354</t>
  </si>
  <si>
    <r>
      <t xml:space="preserve">†kL gvney‡e †mvenvbx</t>
    </r>
    <r>
      <rPr>
        <rFont val="SutonnyMJ"/>
        <b val="false"/>
        <i val="false"/>
        <strike val="false"/>
        <color rgb="FF000000"/>
        <sz val="10"/>
        <u val="none"/>
      </rPr>
      <t xml:space="preserve"> 
</t>
    </r>
    <r>
      <rPr>
        <rFont val="Times New Roman"/>
        <b val="false"/>
        <i val="false"/>
        <strike val="false"/>
        <color rgb="FF000000"/>
        <sz val="8"/>
        <u val="none"/>
      </rPr>
      <t xml:space="preserve">SHAIKH MAHBUBE SOBHANY</t>
    </r>
  </si>
  <si>
    <t>CSE 1101-02, 21</t>
  </si>
  <si>
    <t>H-2355</t>
  </si>
  <si>
    <r>
      <t xml:space="preserve">widvZzj Bmjvg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RIFATUL ISLAM</t>
    </r>
  </si>
  <si>
    <t>H-2356</t>
  </si>
  <si>
    <r>
      <t xml:space="preserve">gybZvwmi gy¯—vdv </t>
    </r>
    <r>
      <rPr>
        <rFont val="SutonnyMJ"/>
        <b val="false"/>
        <i val="false"/>
        <strike val="false"/>
        <color rgb="FF000000"/>
        <sz val="10"/>
        <u val="none"/>
      </rPr>
      <t xml:space="preserve">  
</t>
    </r>
    <r>
      <rPr>
        <rFont val="Times New Roman"/>
        <b val="false"/>
        <i val="false"/>
        <strike val="false"/>
        <color rgb="FF000000"/>
        <sz val="8"/>
        <u val="none"/>
      </rPr>
      <t xml:space="preserve">MUNTASIR MUSTAFA</t>
    </r>
  </si>
  <si>
    <t>H-2357</t>
  </si>
  <si>
    <r>
      <t xml:space="preserve">†gvt †gRevn&amp; DwÏb 
</t>
    </r>
    <r>
      <rPr>
        <rFont val="Times New Roman"/>
        <b val="false"/>
        <i val="false"/>
        <strike val="false"/>
        <color rgb="FF000000"/>
        <sz val="8"/>
        <u val="none"/>
      </rPr>
      <t xml:space="preserve">MD.MESBAH UDDIN</t>
    </r>
  </si>
  <si>
    <t>H-2358</t>
  </si>
  <si>
    <r>
      <t xml:space="preserve">BgwZqvR web iwng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IMTIAZ BIN RAHIM</t>
    </r>
  </si>
  <si>
    <t>H-2359</t>
  </si>
  <si>
    <r>
      <t xml:space="preserve">dLi“j Bmjvg ivbv 
</t>
    </r>
    <r>
      <rPr>
        <rFont val="Times New Roman"/>
        <b val="false"/>
        <i val="false"/>
        <strike val="false"/>
        <color rgb="FF000000"/>
        <sz val="8"/>
        <u val="none"/>
      </rPr>
      <t xml:space="preserve">FAKHRUL ISLAM RANA</t>
    </r>
  </si>
  <si>
    <t>H-2360</t>
  </si>
  <si>
    <r>
      <t xml:space="preserve">gynv¤§` kvLvIqvZ †nv‡mb </t>
    </r>
    <r>
      <rPr>
        <rFont val="Times New Roman"/>
        <b val="false"/>
        <i val="false"/>
        <strike val="false"/>
        <color rgb="FF000000"/>
        <sz val="7"/>
        <u val="none"/>
      </rPr>
      <t xml:space="preserve">MUHAMMAD SHAKHAWAT HOSSAIN</t>
    </r>
  </si>
  <si>
    <t>H-2361</t>
  </si>
  <si>
    <r>
      <t xml:space="preserve">†ZŠwKi Avn‡g` dwKi 
</t>
    </r>
    <r>
      <rPr>
        <rFont val="Times New Roman"/>
        <b val="false"/>
        <i val="false"/>
        <strike val="false"/>
        <color rgb="FF000000"/>
        <sz val="8"/>
        <u val="none"/>
      </rPr>
      <t xml:space="preserve">TAWKIR AHMED FAKIR</t>
    </r>
  </si>
  <si>
    <t>H-2362</t>
  </si>
  <si>
    <r>
      <t xml:space="preserve">†gvt Ë¡wiKzj Bmjvg </t>
    </r>
    <r>
      <rPr>
        <rFont val="Times New Roman"/>
        <b val="false"/>
        <i val="false"/>
        <strike val="false"/>
        <color rgb="FF000000"/>
        <sz val="8"/>
        <u val="none"/>
      </rPr>
      <t xml:space="preserve">MD.TARIQUL ISLAM</t>
    </r>
  </si>
  <si>
    <t>H-2365</t>
  </si>
  <si>
    <r>
      <t xml:space="preserve">ggš’ gvmnvK gb¥q 
</t>
    </r>
    <r>
      <rPr>
        <rFont val="Times New Roman"/>
        <b val="false"/>
        <i val="false"/>
        <strike val="false"/>
        <color rgb="FF000000"/>
        <sz val="7"/>
        <u val="none"/>
      </rPr>
      <t xml:space="preserve">MOMONTHO MASHAK MONMOY</t>
    </r>
  </si>
  <si>
    <t>H-2366</t>
  </si>
  <si>
    <r>
      <t xml:space="preserve">†gvt gwdRyj Bmjvg </t>
    </r>
    <r>
      <rPr>
        <rFont val="Times New Roman"/>
        <b val="false"/>
        <i val="false"/>
        <strike val="false"/>
        <color rgb="FF000000"/>
        <sz val="8"/>
        <u val="none"/>
      </rPr>
      <t xml:space="preserve">MD.MOFIJUL ISLAM</t>
    </r>
  </si>
  <si>
    <t>H-2367</t>
  </si>
  <si>
    <r>
      <t xml:space="preserve">‡gvt Avj-Bgivb             </t>
    </r>
    <r>
      <rPr>
        <rFont val="SutonnyMJ"/>
        <b val="false"/>
        <i val="false"/>
        <strike val="false"/>
        <color rgb="FF000000"/>
        <sz val="10"/>
        <u val="none"/>
      </rPr>
      <t xml:space="preserve"> </t>
    </r>
    <r>
      <rPr>
        <rFont val="Times New Roman"/>
        <b val="false"/>
        <i val="false"/>
        <strike val="false"/>
        <color rgb="FF000000"/>
        <sz val="8"/>
        <u val="none"/>
      </rPr>
      <t xml:space="preserve">MD.AL-IMRAN</t>
    </r>
  </si>
  <si>
    <t>H-2368</t>
  </si>
  <si>
    <r>
      <t xml:space="preserve">bvwRe Avãyb bvwmi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NAZIB ABDUN NASIR</t>
    </r>
  </si>
  <si>
    <t>H-2369</t>
  </si>
  <si>
    <r>
      <t xml:space="preserve">wknve ingvb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SHIHAB RAHMAN</t>
    </r>
  </si>
  <si>
    <t>H-1045</t>
  </si>
  <si>
    <r>
      <t xml:space="preserve">AvZvDi ingvb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ATAUR RAHMAN</t>
    </r>
  </si>
  <si>
    <t>H-1410</t>
  </si>
  <si>
    <r>
      <t xml:space="preserve">†gvt widvRyj Bmjvg widvZ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MD.REFAZUL ISLAM REFAT</t>
    </r>
  </si>
  <si>
    <t>H-1407</t>
  </si>
  <si>
    <r>
      <t xml:space="preserve">†gvt mvB`yj Bmjvg wRKy 
</t>
    </r>
    <r>
      <rPr>
        <rFont val="Times New Roman"/>
        <b val="false"/>
        <i val="false"/>
        <strike val="false"/>
        <color rgb="FF000000"/>
        <sz val="8"/>
        <u val="none"/>
      </rPr>
      <t xml:space="preserve">MD. SAIDUL ISLAM ZIKU</t>
    </r>
  </si>
  <si>
    <t>H-1398</t>
  </si>
  <si>
    <r>
      <t xml:space="preserve">†gvnv¤§` †gvi‡k` Avjg </t>
    </r>
    <r>
      <rPr>
        <rFont val="Times New Roman"/>
        <b val="false"/>
        <i val="false"/>
        <strike val="false"/>
        <color rgb="FF000000"/>
        <sz val="8"/>
        <u val="none"/>
      </rPr>
      <t xml:space="preserve">MOHAMMAD MORSHED ALAM</t>
    </r>
  </si>
  <si>
    <t>H-1984</t>
  </si>
  <si>
    <r>
      <t xml:space="preserve">†gvt gy¯—vwdRyi ingvb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MD. MUSTAFIZUR RAHMAN</t>
    </r>
  </si>
  <si>
    <t>H-1986</t>
  </si>
  <si>
    <r>
      <t xml:space="preserve">†gvt BkwZqvK Avjg </t>
    </r>
    <r>
      <rPr>
        <rFont val="Times New Roman"/>
        <b val="false"/>
        <i val="false"/>
        <strike val="false"/>
        <color rgb="FF000000"/>
        <sz val="8"/>
        <u val="none"/>
      </rPr>
      <t xml:space="preserve">MD.ISHTIAK ALAM</t>
    </r>
  </si>
  <si>
    <t>H-1987</t>
  </si>
  <si>
    <r>
      <t xml:space="preserve">L›`Kvi bvRgym ZvKxe </t>
    </r>
    <r>
      <rPr>
        <rFont val="Times New Roman"/>
        <b val="false"/>
        <i val="false"/>
        <strike val="false"/>
        <color rgb="FF000000"/>
        <sz val="8"/>
        <u val="none"/>
      </rPr>
      <t xml:space="preserve">KHANDAKER NAZMUS TAKIB</t>
    </r>
  </si>
  <si>
    <t>H-1988</t>
  </si>
  <si>
    <r>
      <t xml:space="preserve">iwdKzj Avjg wPk&amp;Zx</t>
    </r>
    <r>
      <rPr>
        <rFont val="SutonnyMJ"/>
        <b val="false"/>
        <i val="false"/>
        <strike val="false"/>
        <color rgb="FF000000"/>
        <sz val="10"/>
        <u val="none"/>
      </rPr>
      <t xml:space="preserve"> 
</t>
    </r>
    <r>
      <rPr>
        <rFont val="Times New Roman"/>
        <b val="false"/>
        <i val="false"/>
        <strike val="false"/>
        <color rgb="FF000000"/>
        <sz val="8"/>
        <u val="none"/>
      </rPr>
      <t xml:space="preserve">RAFIQUL ALAM CHISTY</t>
    </r>
  </si>
  <si>
    <t>H-1989</t>
  </si>
  <si>
    <r>
      <t xml:space="preserve">†gvt kvBb kvwn` †PŠayix Awb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    </t>
    </r>
    <r>
      <rPr>
        <rFont val="Times New Roman"/>
        <b val="false"/>
        <i val="false"/>
        <strike val="false"/>
        <color rgb="FF000000"/>
        <sz val="7"/>
        <u val="none"/>
      </rPr>
      <t xml:space="preserve">MD.SHAIN SHAHID CHOWDHURY ONI</t>
    </r>
  </si>
  <si>
    <t>H-898</t>
  </si>
  <si>
    <r>
      <t xml:space="preserve">Avãyj­vn Avj nvwdR 
</t>
    </r>
    <r>
      <rPr>
        <rFont val="Times New Roman"/>
        <b val="false"/>
        <i val="false"/>
        <strike val="false"/>
        <color rgb="FF000000"/>
        <sz val="8"/>
        <u val="none"/>
      </rPr>
      <t xml:space="preserve">ABDULLAH AL HAFIZ</t>
    </r>
  </si>
  <si>
    <t>H-891</t>
  </si>
  <si>
    <r>
      <t xml:space="preserve">†gvt gbRyi“j Avjg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MD. MONJURUL ALOM</t>
    </r>
  </si>
  <si>
    <t>H-3107</t>
  </si>
  <si>
    <r>
      <t xml:space="preserve">mÄq mvnv   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SANJAY SAHA</t>
    </r>
  </si>
  <si>
    <t>H-3108</t>
  </si>
  <si>
    <r>
      <t xml:space="preserve">AwgZ Kzgvi bv_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AMIT KUMAR NATH</t>
    </r>
  </si>
  <si>
    <t>H-3109</t>
  </si>
  <si>
    <r>
      <t xml:space="preserve">Rni Kvwš— miKvi  </t>
    </r>
    <r>
      <rPr>
        <rFont val="SutonnyMJ"/>
        <b val="false"/>
        <i val="false"/>
        <strike val="false"/>
        <color rgb="FF000000"/>
        <sz val="10"/>
        <u val="none"/>
      </rPr>
      <t xml:space="preserve">  
</t>
    </r>
    <r>
      <rPr>
        <rFont val="Times New Roman"/>
        <b val="false"/>
        <i val="false"/>
        <strike val="false"/>
        <color rgb="FF000000"/>
        <sz val="8"/>
        <u val="none"/>
      </rPr>
      <t xml:space="preserve">JOHAR KANTI SARKER</t>
    </r>
  </si>
  <si>
    <t>H-3110</t>
  </si>
  <si>
    <r>
      <t xml:space="preserve">K…lvby miKvi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KRISHANU SARKER</t>
    </r>
  </si>
  <si>
    <t>H-3111</t>
  </si>
  <si>
    <r>
      <t xml:space="preserve">Avkxl Kzgvi P›`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ASHIS KUMAR CHANDA</t>
    </r>
  </si>
  <si>
    <t>H-3112</t>
  </si>
  <si>
    <r>
      <t xml:space="preserve">cj­e Kzgvi miKvi 
</t>
    </r>
    <r>
      <rPr>
        <rFont val="Times New Roman"/>
        <b val="false"/>
        <i val="false"/>
        <strike val="false"/>
        <color rgb="FF000000"/>
        <sz val="8"/>
        <u val="none"/>
      </rPr>
      <t xml:space="preserve">PALLAB KUMAR SARKAR</t>
    </r>
  </si>
  <si>
    <t>H-3113</t>
  </si>
  <si>
    <r>
      <t xml:space="preserve">weavb ivq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BIDHAN ROY</t>
    </r>
  </si>
  <si>
    <t>H-3114</t>
  </si>
  <si>
    <r>
      <t xml:space="preserve">¯^cœxj mvnv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SWAPNIL SAHA</t>
    </r>
  </si>
  <si>
    <t>H-3115</t>
  </si>
  <si>
    <r>
      <t xml:space="preserve">Rxeb K…ò AwaKvix </t>
    </r>
    <r>
      <rPr>
        <rFont val="SutonnyMJ"/>
        <b val="false"/>
        <i val="false"/>
        <strike val="false"/>
        <color rgb="FF000000"/>
        <sz val="10"/>
        <u val="none"/>
      </rPr>
      <t xml:space="preserve">  
</t>
    </r>
    <r>
      <rPr>
        <rFont val="Times New Roman"/>
        <b val="false"/>
        <i val="false"/>
        <strike val="false"/>
        <color rgb="FF000000"/>
        <sz val="8"/>
        <u val="none"/>
      </rPr>
      <t xml:space="preserve">JIBAN KRISHNA ADHIKARY</t>
    </r>
  </si>
  <si>
    <t>H-771</t>
  </si>
  <si>
    <r>
      <t xml:space="preserve">myRb miKvi 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SUJAN SARKER</t>
    </r>
  </si>
  <si>
    <t>H-2961</t>
  </si>
  <si>
    <r>
      <t xml:space="preserve">kvn&amp;bxjv Rvgvb</t>
    </r>
    <r>
      <rPr>
        <rFont val="SutonnyMJ"/>
        <b val="false"/>
        <i val="false"/>
        <strike val="false"/>
        <color rgb="FF000000"/>
        <sz val="10"/>
        <u val="none"/>
      </rPr>
      <t xml:space="preserve"> 
</t>
    </r>
    <r>
      <rPr>
        <rFont val="Times New Roman"/>
        <b val="false"/>
        <i val="false"/>
        <strike val="false"/>
        <color rgb="FF000000"/>
        <sz val="8"/>
        <u val="none"/>
      </rPr>
      <t xml:space="preserve">SHAHNILA ZAMAN</t>
    </r>
  </si>
  <si>
    <t>H-2962</t>
  </si>
  <si>
    <r>
      <t xml:space="preserve">RvbœvZzj †di‡`Šm</t>
    </r>
    <r>
      <rPr>
        <rFont val="SutonnyMJ"/>
        <b val="false"/>
        <i val="false"/>
        <strike val="false"/>
        <color rgb="FF000000"/>
        <sz val="10"/>
        <u val="none"/>
      </rPr>
      <t xml:space="preserve"> 
</t>
    </r>
    <r>
      <rPr>
        <rFont val="Times New Roman"/>
        <b val="false"/>
        <i val="false"/>
        <strike val="false"/>
        <color rgb="FF000000"/>
        <sz val="8"/>
        <u val="none"/>
      </rPr>
      <t xml:space="preserve">JANNATUL FERDOUS</t>
    </r>
  </si>
  <si>
    <t>H-2963</t>
  </si>
  <si>
    <r>
      <t xml:space="preserve">BDbv Bmjvg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EUNA ISLAM</t>
    </r>
  </si>
  <si>
    <t>H-2964</t>
  </si>
  <si>
    <r>
      <t xml:space="preserve">kviwgb Av³vi</t>
    </r>
    <r>
      <rPr>
        <rFont val="SutonnyMJ"/>
        <b val="false"/>
        <i val="false"/>
        <strike val="false"/>
        <color rgb="FF000000"/>
        <sz val="10"/>
        <u val="none"/>
      </rPr>
      <t xml:space="preserve">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SHARMIN AKTER</t>
    </r>
  </si>
  <si>
    <t>H-2965</t>
  </si>
  <si>
    <r>
      <t xml:space="preserve">Zvnwgbv Avhgxb 
</t>
    </r>
    <r>
      <rPr>
        <rFont val="Times New Roman"/>
        <b val="false"/>
        <i val="false"/>
        <strike val="false"/>
        <color rgb="FF000000"/>
        <sz val="8"/>
        <u val="none"/>
      </rPr>
      <t xml:space="preserve">TAHMINA AZMIN</t>
    </r>
  </si>
  <si>
    <t>H-2966</t>
  </si>
  <si>
    <r>
      <t xml:space="preserve">me©vYx cwÛZ   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SHARBANI PANDIT</t>
    </r>
  </si>
  <si>
    <t>H-2967</t>
  </si>
  <si>
    <r>
      <t xml:space="preserve">mvwenv mvjgv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SABIHA SALIMA</t>
    </r>
  </si>
  <si>
    <t>H-2968</t>
  </si>
  <si>
    <r>
      <t xml:space="preserve">myw¯§Zv kviwgb    </t>
    </r>
    <r>
      <rPr>
        <rFont val="SutonnyMJ"/>
        <b val="false"/>
        <i val="false"/>
        <strike val="false"/>
        <color rgb="FF000000"/>
        <sz val="10"/>
        <u val="none"/>
      </rPr>
      <t xml:space="preserve">          
</t>
    </r>
    <r>
      <rPr>
        <rFont val="Times New Roman"/>
        <b val="false"/>
        <i val="false"/>
        <strike val="false"/>
        <color rgb="FF000000"/>
        <sz val="10"/>
        <u val="none"/>
      </rPr>
      <t xml:space="preserve">SUSMIA SHARMIN</t>
    </r>
  </si>
  <si>
    <t>H-2969</t>
  </si>
  <si>
    <r>
      <t xml:space="preserve">ixw` †nv‡mb   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RIDI HOSSAIN</t>
    </r>
  </si>
  <si>
    <t>H-2970</t>
  </si>
  <si>
    <r>
      <t xml:space="preserve">Bd&amp;dvZ Aviv bvw`qv 
</t>
    </r>
    <r>
      <rPr>
        <rFont val="Times New Roman"/>
        <b val="false"/>
        <i val="false"/>
        <strike val="false"/>
        <color rgb="FF000000"/>
        <sz val="8"/>
        <u val="none"/>
      </rPr>
      <t xml:space="preserve">IFFAT ARA NADIA</t>
    </r>
  </si>
  <si>
    <t>H-2971</t>
  </si>
  <si>
    <r>
      <t xml:space="preserve">ivqnvbv kviwgb 
</t>
    </r>
    <r>
      <rPr>
        <rFont val="Times New Roman"/>
        <b val="false"/>
        <i val="false"/>
        <strike val="false"/>
        <color rgb="FF000000"/>
        <sz val="8"/>
        <u val="none"/>
      </rPr>
      <t xml:space="preserve">RAYHANA SHARMIN</t>
    </r>
  </si>
  <si>
    <t>H-1766</t>
  </si>
  <si>
    <r>
      <t xml:space="preserve">dv‡Zgv nvmvb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FATEMA HASAN</t>
    </r>
  </si>
  <si>
    <t>SAMSUN NAHAR</t>
  </si>
  <si>
    <t>H-2184</t>
  </si>
  <si>
    <r>
      <t xml:space="preserve">DgvAv Zvmbxg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UMAMA TASNIM</t>
    </r>
  </si>
  <si>
    <t>H-2185</t>
  </si>
  <si>
    <r>
      <t xml:space="preserve">†`vjb Pvucv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DOLON CHANPA</t>
    </r>
  </si>
  <si>
    <t>H-2186</t>
  </si>
  <si>
    <r>
      <t xml:space="preserve">wRbvZ Aviv                   
</t>
    </r>
    <r>
      <rPr>
        <rFont val="Times New Roman"/>
        <b val="false"/>
        <i val="false"/>
        <strike val="false"/>
        <color rgb="FF000000"/>
        <sz val="8"/>
        <u val="none"/>
      </rPr>
      <t xml:space="preserve">ZINAT ARA</t>
    </r>
  </si>
  <si>
    <t>Tabulation Sheet of First Year B.S. (Hons) Improvement Examination 2010</t>
  </si>
  <si>
    <t>Examination held on October, 2010</t>
  </si>
  <si>
    <t>Course No 
CSE -121</t>
  </si>
  <si>
    <t>Course No 
CSE -122</t>
  </si>
  <si>
    <t>Course No 
CSE -123</t>
  </si>
  <si>
    <t>Course No 
CSE -140</t>
  </si>
  <si>
    <t>H-961</t>
  </si>
  <si>
    <t>MD.MOSHARRAF HOSSAIN</t>
  </si>
  <si>
    <t>CSE 101</t>
  </si>
  <si>
    <t>H-1408</t>
  </si>
  <si>
    <t>SAYEED MAHMUD</t>
  </si>
  <si>
    <t>JAUANNATH</t>
  </si>
  <si>
    <t>H-774</t>
  </si>
  <si>
    <t>UTPAL DEBNATH</t>
  </si>
  <si>
    <t>104-5</t>
  </si>
  <si>
    <t>MTM-102,4</t>
  </si>
  <si>
    <t>ruqayyah</t>
  </si>
  <si>
    <t>H-1486</t>
  </si>
  <si>
    <t>TABASSUM TAHRIN TRISHA</t>
  </si>
  <si>
    <t>SMAMSUN NAHAR</t>
  </si>
  <si>
    <t>H-4430</t>
  </si>
  <si>
    <t>KAZI ANANYA RAHMAN</t>
  </si>
  <si>
    <t>H-1098</t>
  </si>
  <si>
    <t>H-1799</t>
  </si>
  <si>
    <t>MONDAL IMTIAZZAMAN NISHITH</t>
  </si>
  <si>
    <t>H-1400</t>
  </si>
  <si>
    <t>MD. RIDOWAN</t>
  </si>
  <si>
    <t>105,6,001</t>
  </si>
  <si>
    <t>H-1261</t>
  </si>
  <si>
    <t>H-1268</t>
  </si>
  <si>
    <t>S M RUBEL RANA</t>
  </si>
  <si>
    <t>105, 001</t>
  </si>
  <si>
    <t>H-1267</t>
  </si>
  <si>
    <t>TOWHIDUL ISLAM CHOWDHURY</t>
  </si>
  <si>
    <t>104, 106</t>
  </si>
  <si>
    <t>H-1266</t>
  </si>
  <si>
    <t>MD. NURUL ISLAM</t>
  </si>
  <si>
    <t>102,5</t>
  </si>
  <si>
    <t>H-893</t>
  </si>
  <si>
    <t>HELAL UDDIN HEJAZI</t>
  </si>
  <si>
    <t>H-1148</t>
  </si>
  <si>
    <t>SHAKUR SHAMS MULLICK</t>
  </si>
  <si>
    <t>103,4,</t>
  </si>
  <si>
    <t>MTM-102,4, Stat-102</t>
  </si>
  <si>
    <t>H-1747</t>
  </si>
  <si>
    <t>SHANTANU SAHA</t>
  </si>
  <si>
    <t>MTM-102,104</t>
  </si>
  <si>
    <t>H-4001</t>
  </si>
  <si>
    <t>HALIMA AKTER BELI</t>
  </si>
  <si>
    <t>H-1746</t>
  </si>
  <si>
    <t>INDRANIL DEV SHARMA</t>
  </si>
  <si>
    <t>H-772</t>
  </si>
  <si>
    <t>AMIT KUMAR DAS</t>
  </si>
  <si>
    <t>H-1745</t>
  </si>
  <si>
    <t>AVISHEK BOSE</t>
  </si>
  <si>
    <t>H-1051</t>
  </si>
  <si>
    <t>MD. ABDUL AWAL SAZIB</t>
  </si>
  <si>
    <t>H-1403</t>
  </si>
  <si>
    <t>KAZI IRFAN BIN YUSUF</t>
  </si>
  <si>
    <t>H-895</t>
  </si>
  <si>
    <t>ABDULLAH AL- MATIN</t>
  </si>
  <si>
    <t>H-896</t>
  </si>
  <si>
    <t>MD. BAZLUL TAMIM</t>
  </si>
  <si>
    <t>H-1409</t>
  </si>
  <si>
    <t>ASIF MAHMOOD</t>
  </si>
  <si>
    <t>H-1535</t>
  </si>
  <si>
    <t>MD. MOTIAR RAHMAN</t>
  </si>
  <si>
    <t>H-900</t>
  </si>
  <si>
    <t>HOSNE MOBARAK</t>
  </si>
  <si>
    <t>MTM-102, STAT-101</t>
  </si>
  <si>
    <t>H-1151</t>
  </si>
  <si>
    <t>MINA MONJURUL HASAN</t>
  </si>
  <si>
    <t>H-1753</t>
  </si>
  <si>
    <t>KAWSHIK DEBNATH</t>
  </si>
  <si>
    <t>PIKLU MAJUMDER</t>
  </si>
  <si>
    <t>103,04</t>
  </si>
  <si>
    <t>H-894</t>
  </si>
  <si>
    <t>S M IQBAL MORSHED</t>
  </si>
  <si>
    <t>H-1635</t>
  </si>
  <si>
    <t>MOHAMMAD ABDULLAH AL MASUD</t>
  </si>
  <si>
    <t>H-1634</t>
  </si>
  <si>
    <t>SAAD NAUFEL RAHMAN</t>
  </si>
  <si>
    <t>MIHIR ROY</t>
  </si>
  <si>
    <t>Results Published on-----------------------------------2011</t>
  </si>
  <si>
    <t>Tabulation Sheet of First Year B.S. (Hons) Special Improvement Examination 2009</t>
  </si>
  <si>
    <t>Examination held on December, 2009</t>
  </si>
  <si>
    <t>H-958</t>
  </si>
  <si>
    <r>
      <t xml:space="preserve">‡gvt bvRgym mvwKe wgqvRx </t>
    </r>
    <r>
      <rPr>
        <rFont val="Times New Roman"/>
        <b val="false"/>
        <i val="false"/>
        <strike val="false"/>
        <color rgb="FF000000"/>
        <sz val="8"/>
        <u val="none"/>
      </rPr>
      <t xml:space="preserve">MD.NAZMUS SAKIB MIAZI</t>
    </r>
  </si>
  <si>
    <t>101-06, 001</t>
  </si>
  <si>
    <t>Stat-101-2  Math-102,4</t>
  </si>
  <si>
    <t>H-957</t>
  </si>
  <si>
    <r>
      <t xml:space="preserve">‰mq` gvki“i gvgyb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SAYED MASHROOR MAMUN</t>
    </r>
  </si>
  <si>
    <t>H-956</t>
  </si>
  <si>
    <r>
      <t xml:space="preserve">†g‡n`x nvmvb Kwei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MEHEDI HASAN KABIR</t>
    </r>
  </si>
  <si>
    <t>H-955</t>
  </si>
  <si>
    <r>
      <t xml:space="preserve">†gvt Bqvwmi AvivdvZ   </t>
    </r>
    <r>
      <rPr>
        <rFont val="Times New Roman"/>
        <b val="false"/>
        <i val="false"/>
        <strike val="false"/>
        <color rgb="FF000000"/>
        <sz val="8"/>
        <u val="none"/>
      </rPr>
      <t xml:space="preserve">MD.YASSER ARAFAT</t>
    </r>
  </si>
  <si>
    <t>H-954</t>
  </si>
  <si>
    <r>
      <t xml:space="preserve">Ave`yj­vn Avj iwKeyj Bmjvg </t>
    </r>
    <r>
      <rPr>
        <rFont val="Times New Roman"/>
        <b val="false"/>
        <i val="false"/>
        <strike val="false"/>
        <color rgb="FF000000"/>
        <sz val="7"/>
        <u val="none"/>
      </rPr>
      <t xml:space="preserve">ABDULLAH AL RAQIBUL ISLAM</t>
    </r>
  </si>
  <si>
    <t>H-953</t>
  </si>
  <si>
    <r>
      <t xml:space="preserve">gvmy` cvi‡fR f~uBqv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MASUD PARVES BHUIYAN</t>
    </r>
  </si>
  <si>
    <t>H-952</t>
  </si>
  <si>
    <r>
      <t xml:space="preserve">†gvt gwbi“¾vgvb </t>
    </r>
    <r>
      <rPr>
        <rFont val="Times New Roman"/>
        <b val="false"/>
        <i val="false"/>
        <strike val="false"/>
        <color rgb="FF000000"/>
        <sz val="8"/>
        <u val="none"/>
      </rPr>
      <t xml:space="preserve">MD.MONIRUZAMAN</t>
    </r>
  </si>
  <si>
    <t>H-951</t>
  </si>
  <si>
    <r>
      <t xml:space="preserve">†gvnv¤§` gvi“dzj nK </t>
    </r>
    <r>
      <rPr>
        <rFont val="Times New Roman"/>
        <b val="false"/>
        <i val="false"/>
        <strike val="false"/>
        <color rgb="FF000000"/>
        <sz val="7"/>
        <u val="none"/>
      </rPr>
      <t xml:space="preserve">MOHAMMAD MARUFUL HAQUE</t>
    </r>
  </si>
  <si>
    <r>
      <t xml:space="preserve">†gvt †gvkviid †nv‡mb </t>
    </r>
    <r>
      <rPr>
        <rFont val="Times New Roman"/>
        <b val="false"/>
        <i val="false"/>
        <strike val="false"/>
        <color rgb="FF000000"/>
        <sz val="8"/>
        <u val="none"/>
      </rPr>
      <t xml:space="preserve">MD.MOSHARRAF HOSSAIN</t>
    </r>
  </si>
  <si>
    <t>H-959</t>
  </si>
  <si>
    <r>
      <t xml:space="preserve">mvBd AvRv` mvwKb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SAYEF AZAD SAKIN</t>
    </r>
  </si>
  <si>
    <t>H-1629</t>
  </si>
  <si>
    <r>
      <t xml:space="preserve">†gvt bvRgyj û`v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MD.NAZMUL HUDA</t>
    </r>
  </si>
  <si>
    <r>
      <t xml:space="preserve">†gvt Ave`yj­vn Avj gvmy` </t>
    </r>
    <r>
      <rPr>
        <rFont val="Times New Roman"/>
        <b val="false"/>
        <i val="false"/>
        <strike val="false"/>
        <color rgb="FF000000"/>
        <sz val="8"/>
        <u val="none"/>
      </rPr>
      <t xml:space="preserve">MD.ABDULLAH AL MASUD</t>
    </r>
  </si>
  <si>
    <r>
      <t xml:space="preserve">bvwn` nvmvb         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NAHID HASAN</t>
    </r>
  </si>
  <si>
    <t>H-1636</t>
  </si>
  <si>
    <r>
      <t xml:space="preserve">†gvnv¤§` Avkivd wmwÏKx </t>
    </r>
    <r>
      <rPr>
        <rFont val="Times New Roman"/>
        <b val="false"/>
        <i val="false"/>
        <strike val="false"/>
        <color rgb="FF000000"/>
        <sz val="7"/>
        <u val="none"/>
      </rPr>
      <t xml:space="preserve">MOHAMMAD ASHRAF SIDDIQUEE</t>
    </r>
  </si>
  <si>
    <t>H-1411</t>
  </si>
  <si>
    <r>
      <t xml:space="preserve">†gvt gykwdKzi ingvb </t>
    </r>
    <r>
      <rPr>
        <rFont val="Times New Roman"/>
        <b val="false"/>
        <i val="false"/>
        <strike val="false"/>
        <color rgb="FF000000"/>
        <sz val="8"/>
        <u val="none"/>
      </rPr>
      <t xml:space="preserve">MD.MUSHFEKUR RAHMAN</t>
    </r>
  </si>
  <si>
    <r>
      <t xml:space="preserve">Avwmd gvngy`            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ASIF MAHMOOD</t>
    </r>
  </si>
  <si>
    <r>
      <t xml:space="preserve">mvB‡q` gvngy`  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SAYEED MAHMUD</t>
    </r>
  </si>
  <si>
    <r>
      <t xml:space="preserve">†gvt mvB`yj Bmivg wRKz </t>
    </r>
    <r>
      <rPr>
        <rFont val="Times New Roman"/>
        <b val="false"/>
        <i val="false"/>
        <strike val="false"/>
        <color rgb="FF000000"/>
        <sz val="8"/>
        <u val="none"/>
      </rPr>
      <t xml:space="preserve">MD.SAIDUL ISLAM ZIKU</t>
    </r>
  </si>
  <si>
    <t>H-1405</t>
  </si>
  <si>
    <r>
      <t xml:space="preserve">KvRx Zvbfxi Avn‡g`                       </t>
    </r>
    <r>
      <rPr>
        <rFont val="Times New Roman"/>
        <b val="false"/>
        <i val="false"/>
        <strike val="false"/>
        <color rgb="FF000000"/>
        <sz val="8"/>
        <u val="none"/>
      </rPr>
      <t xml:space="preserve">KAZI TANVIR AHMED</t>
    </r>
  </si>
  <si>
    <t>H-1404</t>
  </si>
  <si>
    <r>
      <t xml:space="preserve">Avkivdzj nvmvb bvwRi </t>
    </r>
    <r>
      <rPr>
        <rFont val="Times New Roman"/>
        <b val="false"/>
        <i val="false"/>
        <strike val="false"/>
        <color rgb="FF000000"/>
        <sz val="8"/>
        <u val="none"/>
      </rPr>
      <t xml:space="preserve">ASHRAFUL HASAN NAZIR</t>
    </r>
  </si>
  <si>
    <t>Results Published on------------- -----------------------2010</t>
  </si>
  <si>
    <t>Examination held on : November, 2008</t>
  </si>
  <si>
    <t xml:space="preserve">Subject : Computer Science &amp; Engineering </t>
  </si>
  <si>
    <t>Course No CSE -102</t>
  </si>
  <si>
    <t>Course No CSE -103</t>
  </si>
  <si>
    <t>Course No CSE -104</t>
  </si>
  <si>
    <t>Course No. CSE -105</t>
  </si>
  <si>
    <t>Course No CSE -106</t>
  </si>
  <si>
    <t>Course No CSE -130</t>
  </si>
  <si>
    <t>Course No CSE -131</t>
  </si>
  <si>
    <t>Course No.Stat.-101</t>
  </si>
  <si>
    <t>2  Credits</t>
  </si>
  <si>
    <t>Electrical Ckt. Analysis</t>
  </si>
  <si>
    <t>Computer Progrmming Lab.</t>
  </si>
  <si>
    <t>Electronics Lab.
(Degital &amp; Analog)</t>
  </si>
  <si>
    <t>Oral-I</t>
  </si>
  <si>
    <t>n-1099</t>
  </si>
  <si>
    <t>Avkivd-DR-Rvgvb</t>
  </si>
  <si>
    <t>MwY-102.4.</t>
  </si>
  <si>
    <t>n-1101</t>
  </si>
  <si>
    <t>†gvnv¤§` gvRnvi“j Bmjvg</t>
  </si>
  <si>
    <t>n-1103</t>
  </si>
  <si>
    <t>bvRgym mvwKe</t>
  </si>
  <si>
    <t>n-3761</t>
  </si>
  <si>
    <t>Ry‡qj ivbv</t>
  </si>
  <si>
    <t>n-3762</t>
  </si>
  <si>
    <t>†gvt ZvnRxe-Dj-Bmjvg</t>
  </si>
  <si>
    <t>n-1219</t>
  </si>
  <si>
    <t>Zvbfxi Avn‡g`</t>
  </si>
  <si>
    <t>MwY104</t>
  </si>
  <si>
    <t>n-1529</t>
  </si>
  <si>
    <t>gvn&amp;eyeyj Avjg</t>
  </si>
  <si>
    <t>n-3348</t>
  </si>
  <si>
    <t>Gm,Gg, †mv‡nj</t>
  </si>
  <si>
    <t>n-1531</t>
  </si>
  <si>
    <t>†gvt gvndzRyi ingvb wmqvg</t>
  </si>
  <si>
    <t>MwY102</t>
  </si>
  <si>
    <t>n-3382</t>
  </si>
  <si>
    <t>†gvt kwdKzj Bmjvg</t>
  </si>
  <si>
    <t>n-3377</t>
  </si>
  <si>
    <t>gRyg`vi Zv‡iK gvngy`</t>
  </si>
  <si>
    <t>MwY102.04</t>
  </si>
  <si>
    <t>n-1937</t>
  </si>
  <si>
    <t>Gg, mvwgDj Avwgb</t>
  </si>
  <si>
    <t>kvgmybœvnvi</t>
  </si>
  <si>
    <t>n-1109</t>
  </si>
  <si>
    <t>Bfv gRyg`vi</t>
  </si>
  <si>
    <t>n-1517</t>
  </si>
  <si>
    <t>†gvt †Zvdv¾j †nv‡mb miKvi</t>
  </si>
  <si>
    <t>Mwb102</t>
  </si>
  <si>
    <t>n-1519</t>
  </si>
  <si>
    <t>†gvnv¤§` †mvjvqgvb †nv‡mb</t>
  </si>
  <si>
    <t>n-1938</t>
  </si>
  <si>
    <t>†kL Gn‡Zkvg wej­vn&amp; wn‡gj</t>
  </si>
  <si>
    <t>†iv‡Kqv</t>
  </si>
  <si>
    <t>n-1272</t>
  </si>
  <si>
    <t>jvebx Av³vi Zvivbv</t>
  </si>
  <si>
    <t>n-1273</t>
  </si>
  <si>
    <t>RvwKqv Avd‡ivR Av‡e`xb</t>
  </si>
  <si>
    <t>n-4019</t>
  </si>
  <si>
    <t>wRbvZ ingvb</t>
  </si>
  <si>
    <t>n-1104</t>
  </si>
  <si>
    <t>Kvgi“j nvQvb</t>
  </si>
  <si>
    <t>n-1277</t>
  </si>
  <si>
    <t>dviRvbv kvigxb dvivn</t>
  </si>
  <si>
    <t>n-1278</t>
  </si>
  <si>
    <t>KvqbvZ KvBq~g</t>
  </si>
  <si>
    <t>n-1274</t>
  </si>
  <si>
    <t>BmivZ †Rwib</t>
  </si>
  <si>
    <t>n-1107</t>
  </si>
  <si>
    <t>†bŠwkb Zvevmmyg</t>
  </si>
  <si>
    <t>n-1112</t>
  </si>
  <si>
    <t>ZvRwgbv kviwgb</t>
  </si>
  <si>
    <t>n-1524</t>
  </si>
  <si>
    <t>†gvt †gv¯—vwdRyi ingvb</t>
  </si>
  <si>
    <t>n-1108</t>
  </si>
  <si>
    <t>Lv‡j` Avw`e mvbv</t>
  </si>
  <si>
    <t>n-1111</t>
  </si>
  <si>
    <t>bvwdmvn&amp; Bmjvg</t>
  </si>
  <si>
    <t>evsjv‡`k Kz‡qZ-‰gÎx</t>
  </si>
  <si>
    <t>n-2152</t>
  </si>
  <si>
    <t>Zvivbœyg kvqjv Rvgvb</t>
  </si>
  <si>
    <t>n-1275</t>
  </si>
  <si>
    <t>bymivZ Rvnvb ZvwiY</t>
  </si>
  <si>
    <t>Examination held on Septmber, 2018</t>
  </si>
  <si>
    <t>Subject : Botany</t>
  </si>
  <si>
    <t>Total Credits Hours</t>
  </si>
  <si>
    <t xml:space="preserve">                  Departmental Courses</t>
  </si>
  <si>
    <t xml:space="preserve">  Theory  Courses</t>
  </si>
  <si>
    <t>Biochemistry</t>
  </si>
  <si>
    <t>Course No. BOT-101</t>
  </si>
  <si>
    <t>Course No. BOT-102</t>
  </si>
  <si>
    <t>Course No. BOT-103</t>
  </si>
  <si>
    <t>Course No. BOT-104</t>
  </si>
  <si>
    <t>Course No. BOT-105</t>
  </si>
  <si>
    <t>Course No. BOT-106</t>
  </si>
  <si>
    <t>Course No. BOT-107</t>
  </si>
  <si>
    <t>Course No. BOT-108</t>
  </si>
  <si>
    <t>Course No. BOT-109</t>
  </si>
  <si>
    <t>Course No. ZOOL-1001</t>
  </si>
  <si>
    <t>Course No. BMB-11</t>
  </si>
  <si>
    <t>General Microbiology</t>
  </si>
  <si>
    <t>Lower Fungi</t>
  </si>
  <si>
    <t>General Phycology</t>
  </si>
  <si>
    <t>Bryophytes</t>
  </si>
  <si>
    <t>Angiosperm Taxonomy</t>
  </si>
  <si>
    <t>Biodiversity</t>
  </si>
  <si>
    <t>Practical-1</t>
  </si>
  <si>
    <t>Practical-2</t>
  </si>
  <si>
    <t>2 Credit Hours</t>
  </si>
  <si>
    <t>4 Credit Hours</t>
  </si>
  <si>
    <t>2017-814-287</t>
  </si>
  <si>
    <t>ZUBAIR MEHEDI</t>
  </si>
  <si>
    <t>101-106</t>
  </si>
  <si>
    <t>BMB-11 Zool-1001</t>
  </si>
  <si>
    <t>2017-514-299</t>
  </si>
  <si>
    <t>JAFIRUL ISLAM</t>
  </si>
  <si>
    <t>2017-914-303</t>
  </si>
  <si>
    <t>NAIMUN KABIR SHAFIN</t>
  </si>
  <si>
    <t>2017-514-325</t>
  </si>
  <si>
    <t>MD. SIDDIQ HASAN</t>
  </si>
  <si>
    <t>2017-814-340</t>
  </si>
  <si>
    <t>SHAHIDUL ISLAM SHAMIM</t>
  </si>
  <si>
    <t>2017-514-352</t>
  </si>
  <si>
    <t>MD. SOJON MIAH</t>
  </si>
  <si>
    <t>2016-418-431</t>
  </si>
  <si>
    <t>MD. ANWAR HOSSEN</t>
  </si>
  <si>
    <t>2017-114-301</t>
  </si>
  <si>
    <t>HASIBUR RAHMAN</t>
  </si>
  <si>
    <t>2017-714-305</t>
  </si>
  <si>
    <t>MD. SAHEB KHAN</t>
  </si>
  <si>
    <t>2017-614-306</t>
  </si>
  <si>
    <t>K.M. SHAFIN</t>
  </si>
  <si>
    <t>2017-414-308</t>
  </si>
  <si>
    <t>MANIR HOSSEN</t>
  </si>
  <si>
    <t>2017-314-309</t>
  </si>
  <si>
    <t>MD. MOMINUR RAHMAN</t>
  </si>
  <si>
    <t>2017-714-314</t>
  </si>
  <si>
    <t>TAHAMID CHOWDHURY RASIF</t>
  </si>
  <si>
    <t>2017-514-316</t>
  </si>
  <si>
    <t>2017-414-317</t>
  </si>
  <si>
    <t>ROBIUL HOSAN</t>
  </si>
  <si>
    <t>2017-214-319</t>
  </si>
  <si>
    <t>MD. TANZIM AHMED</t>
  </si>
  <si>
    <t>2017-614-324</t>
  </si>
  <si>
    <t>MD. IBNA BENI AMIN</t>
  </si>
  <si>
    <t>2017-314-327</t>
  </si>
  <si>
    <t>SHAHED AHMED</t>
  </si>
  <si>
    <t>2017-714-332</t>
  </si>
  <si>
    <t>MD. TARIKUL ISLAM</t>
  </si>
  <si>
    <t>2017-014-339</t>
  </si>
  <si>
    <t>MD. SOLAIMAN ISLAM RASEL</t>
  </si>
  <si>
    <t>2017-514-343</t>
  </si>
  <si>
    <t>2017-414-344</t>
  </si>
  <si>
    <t>2017-714-350</t>
  </si>
  <si>
    <t>MD SHAHRIAR AL FAHIM</t>
  </si>
  <si>
    <t>2017916-954</t>
  </si>
  <si>
    <t>S.M. NASIR UDDIN</t>
  </si>
  <si>
    <t>2015-517-478</t>
  </si>
  <si>
    <t>MD. AKASH AHMED</t>
  </si>
  <si>
    <t>2017-114-293</t>
  </si>
  <si>
    <t>MD. ASARIAR KHAN FOYSAL</t>
  </si>
  <si>
    <t>2017-714-297</t>
  </si>
  <si>
    <t>MD SADDAM HOSSAIN</t>
  </si>
  <si>
    <t>2017-214-300</t>
  </si>
  <si>
    <t>DELWAR HOSSAIN</t>
  </si>
  <si>
    <t>2017-914-312</t>
  </si>
  <si>
    <t>NAFIS FUAD</t>
  </si>
  <si>
    <t>2017-814-313</t>
  </si>
  <si>
    <t>MISBAH UDDIN</t>
  </si>
  <si>
    <t>2017-714-323</t>
  </si>
  <si>
    <t>MD. ABDUL MOMIN</t>
  </si>
  <si>
    <t>2017-314-336</t>
  </si>
  <si>
    <t>MD. TANBIR HASANSHISHIR</t>
  </si>
  <si>
    <t>2017-614-342</t>
  </si>
  <si>
    <t>MD. MAHFUZUL HASAN SAJEEB</t>
  </si>
  <si>
    <t>2017-214-355</t>
  </si>
  <si>
    <t>2016-813-982</t>
  </si>
  <si>
    <t>MD. SARWAR JAHAN</t>
  </si>
  <si>
    <t>2016-318-432</t>
  </si>
  <si>
    <t>MD. SAKIB AHMAD MIM</t>
  </si>
  <si>
    <t>2017-214-337</t>
  </si>
  <si>
    <t>KONOK KANTI DAS</t>
  </si>
  <si>
    <t>2017-714-341</t>
  </si>
  <si>
    <t>BHUBON SARKAR RONI</t>
  </si>
  <si>
    <t>2017-414-353</t>
  </si>
  <si>
    <t>SUBROTA DATTA</t>
  </si>
  <si>
    <t>2016-018-435</t>
  </si>
  <si>
    <t>SOURAV SAHA</t>
  </si>
  <si>
    <t>2016-713-965</t>
  </si>
  <si>
    <t>PIJUSH KUMAR DAS</t>
  </si>
  <si>
    <t>2017-514-280</t>
  </si>
  <si>
    <t>TAMA BAIN</t>
  </si>
  <si>
    <t>2017-614-289</t>
  </si>
  <si>
    <t>ANIK ANJUM</t>
  </si>
  <si>
    <t>2017-024-294</t>
  </si>
  <si>
    <t>MST. HOSNE-ARA</t>
  </si>
  <si>
    <t>2017-914-295</t>
  </si>
  <si>
    <t>ABIDA ANJUM</t>
  </si>
  <si>
    <t>2017-814-304</t>
  </si>
  <si>
    <t>SHEGUFTAH TABASSUM NOVERA</t>
  </si>
  <si>
    <t>2017-014-311</t>
  </si>
  <si>
    <t>HASI KHATUN</t>
  </si>
  <si>
    <t>2017-814-322</t>
  </si>
  <si>
    <t>NUR E TAJ JAHAN TONNE</t>
  </si>
  <si>
    <t>2017-214-328</t>
  </si>
  <si>
    <t>PROTTASHA  BHOWMICK</t>
  </si>
  <si>
    <t>2017-814-331</t>
  </si>
  <si>
    <t>SIDRATUL MUNTAHA</t>
  </si>
  <si>
    <t>2017-414-335</t>
  </si>
  <si>
    <t>FARHANA AFRIN</t>
  </si>
  <si>
    <t>2017-114-347</t>
  </si>
  <si>
    <t>TAHINA AKTER</t>
  </si>
  <si>
    <t>2017-014-348</t>
  </si>
  <si>
    <t>FABLIHA TAHSIN MAIMA</t>
  </si>
  <si>
    <t>2017614-351</t>
  </si>
  <si>
    <t>FATEMA-TUZ-HUMAIRA</t>
  </si>
  <si>
    <t>2017-014-357</t>
  </si>
  <si>
    <t>MRITTIKA SINHA</t>
  </si>
  <si>
    <t>2016-613-939</t>
  </si>
  <si>
    <t>2016-413-995</t>
  </si>
  <si>
    <t>FAHIMA BINTE RAHIM</t>
  </si>
  <si>
    <t>2017-414-290</t>
  </si>
  <si>
    <t>MOST. AINUNNAHER ANNI</t>
  </si>
  <si>
    <t>2017-214-292</t>
  </si>
  <si>
    <t>NUSRAT TASNIM</t>
  </si>
  <si>
    <t>2017-514-307</t>
  </si>
  <si>
    <t>MOHASINA ZAFOR</t>
  </si>
  <si>
    <t>2017-114-329</t>
  </si>
  <si>
    <t>NUSRAT JAHAN NASHIHA</t>
  </si>
  <si>
    <t>2017-314-354</t>
  </si>
  <si>
    <t>SHAMIMA AKTER BITHY</t>
  </si>
  <si>
    <t>2016-713-983</t>
  </si>
  <si>
    <t>TWWFIKA FAHAMIDA</t>
  </si>
  <si>
    <t>2016-413-940</t>
  </si>
  <si>
    <t>JANNATUN TASNIM</t>
  </si>
  <si>
    <t>2017-914-286</t>
  </si>
  <si>
    <t>SABIHA SULTANA</t>
  </si>
  <si>
    <t>2017-614-298</t>
  </si>
  <si>
    <t>MST. AYSHA AKTER</t>
  </si>
  <si>
    <t>SHAJNIN SHASHI</t>
  </si>
  <si>
    <t>2016-313-996</t>
  </si>
  <si>
    <t>MOST: TASLIMA KHATUN</t>
  </si>
  <si>
    <t>MD FAHIM MIA</t>
  </si>
  <si>
    <t>2017-214-346</t>
  </si>
  <si>
    <t>MD. NUR ISLAM</t>
  </si>
  <si>
    <t>Examination held on June, 2019</t>
  </si>
  <si>
    <t>.............................................</t>
  </si>
  <si>
    <t>Date -------------------</t>
  </si>
  <si>
    <t>KABI  SUFIA  KAMAL</t>
  </si>
  <si>
    <t>2015-417-497</t>
  </si>
  <si>
    <t>MST. MOMTAZ MOHAL</t>
  </si>
  <si>
    <t>105 Improv.</t>
  </si>
  <si>
    <t>2016-513-967</t>
  </si>
  <si>
    <t>MD. ABDUR ROUF</t>
  </si>
  <si>
    <t>105 Retake</t>
  </si>
  <si>
    <t>2015-817-475</t>
  </si>
  <si>
    <t>MD ABDUL AOWAL</t>
  </si>
  <si>
    <t>BMB-11 Retake</t>
  </si>
  <si>
    <t>2014-216-914</t>
  </si>
  <si>
    <t>KAZI MD. SHAFI ULLAH</t>
  </si>
  <si>
    <t>2015-417-460</t>
  </si>
  <si>
    <t>MARZUK AHMAD SAAD</t>
  </si>
  <si>
    <t>2011-912-220</t>
  </si>
  <si>
    <t>ASIF AL NUR</t>
  </si>
  <si>
    <t>2012-913-561</t>
  </si>
  <si>
    <t>MD. SAKHAUAT HOSSAIN</t>
  </si>
  <si>
    <t>Mark Range</t>
  </si>
  <si>
    <t>Letter  Grade</t>
  </si>
  <si>
    <t xml:space="preserve">A+ </t>
  </si>
  <si>
    <t>Tabulation Sheet for the First Year  First Semester B.S. (Hons) Examination 2013</t>
  </si>
  <si>
    <t>ENROLLMENT</t>
  </si>
  <si>
    <t xml:space="preserve">PRESENT </t>
  </si>
  <si>
    <t>TOTAL PASSED</t>
  </si>
  <si>
    <t>75% &lt; 80%</t>
  </si>
  <si>
    <t xml:space="preserve">A </t>
  </si>
  <si>
    <t>MALE</t>
  </si>
  <si>
    <t>70% &lt; 75%</t>
  </si>
  <si>
    <t xml:space="preserve">A- </t>
  </si>
  <si>
    <t>(Registration Session: 2012-13)</t>
  </si>
  <si>
    <t>FEMALE</t>
  </si>
  <si>
    <t>65% &lt; 70%</t>
  </si>
  <si>
    <t>TOTAL</t>
  </si>
  <si>
    <t>60% &lt; 65%</t>
  </si>
  <si>
    <t xml:space="preserve">Subject: Disaster Science and Management </t>
  </si>
  <si>
    <t>55% &lt; 60%</t>
  </si>
  <si>
    <t>50% &lt; 55%</t>
  </si>
  <si>
    <t>Examination Held in: August, 2012</t>
  </si>
  <si>
    <t>45% &lt; 50%</t>
  </si>
  <si>
    <t>40% &lt; 45%</t>
  </si>
  <si>
    <t xml:space="preserve">           less than 40%</t>
  </si>
  <si>
    <t>Minimum GPA required for promotion …….2.00 (D)</t>
  </si>
  <si>
    <t>Name of the Examinee</t>
  </si>
  <si>
    <t>Appeared Courses</t>
  </si>
  <si>
    <t xml:space="preserve"> Year of 1st Admission </t>
  </si>
  <si>
    <t>Course No. DSMHT 101</t>
  </si>
  <si>
    <t>Course No. DSMHT 102</t>
  </si>
  <si>
    <t>Course No. DSMHT 103</t>
  </si>
  <si>
    <t>Course No. DSMHT 104</t>
  </si>
  <si>
    <t>Course No. DSMHL 105</t>
  </si>
  <si>
    <t>Course No. DSMHL 106</t>
  </si>
  <si>
    <t>DSMHV 107</t>
  </si>
  <si>
    <t xml:space="preserve">1st Semester </t>
  </si>
  <si>
    <t>Introduction to Disaster Science and Management</t>
  </si>
  <si>
    <t>Fundamentals of Earth Sciences</t>
  </si>
  <si>
    <t>Introduction to Environmental Sciences</t>
  </si>
  <si>
    <t>Basic Calculus for Earth Sciences</t>
  </si>
  <si>
    <t>Basic Cartography and Mapping Techniques</t>
  </si>
  <si>
    <t>Earth Materials Lab.</t>
  </si>
  <si>
    <t>14 Credits</t>
  </si>
  <si>
    <t>2 Credit / Full Marks-50</t>
  </si>
  <si>
    <t>3 Credit / Full Marks-100</t>
  </si>
  <si>
    <t>1 Credit / Full Marks-25</t>
  </si>
  <si>
    <t>1st Semester Grade Point Average</t>
  </si>
  <si>
    <t>In-course+Attendance 15</t>
  </si>
  <si>
    <t>Total 50</t>
  </si>
  <si>
    <t>GPA</t>
  </si>
  <si>
    <t>In-course+Attendance 30</t>
  </si>
  <si>
    <t>Total 100</t>
  </si>
  <si>
    <t>Class Performance 20</t>
  </si>
  <si>
    <t>Total 25</t>
  </si>
  <si>
    <t>2012-012-183</t>
  </si>
  <si>
    <t>MIRZA SHIHAB UDDIN</t>
  </si>
  <si>
    <t>101-07</t>
  </si>
  <si>
    <t>2012-812-185</t>
  </si>
  <si>
    <t>SHEIKH WALEE AL KABEER</t>
  </si>
  <si>
    <t>2012-412-189</t>
  </si>
  <si>
    <t>2012-812-202</t>
  </si>
  <si>
    <t>MD. IMRAN HOSSAIN (ALVE)</t>
  </si>
  <si>
    <t>2012-712-203</t>
  </si>
  <si>
    <t>SM. MAHMUDUL ISLAM</t>
  </si>
  <si>
    <t>2012-912-184</t>
  </si>
  <si>
    <t>MD. SHOAIB AKTER</t>
  </si>
  <si>
    <t>2012-512-188</t>
  </si>
  <si>
    <t>NAFIS SAZEED</t>
  </si>
  <si>
    <t>2012-112-191</t>
  </si>
  <si>
    <t>MD. RAISUL ISLAM SHAMRAT</t>
  </si>
  <si>
    <t>2012-712-195</t>
  </si>
  <si>
    <t>MD. FAZLE RABBY</t>
  </si>
  <si>
    <t>2012-012-200</t>
  </si>
  <si>
    <t>TONOY MAHMUD</t>
  </si>
  <si>
    <t>2012-912-201</t>
  </si>
  <si>
    <t>MD. ASIF RAFSAN</t>
  </si>
  <si>
    <t>2012-412-206</t>
  </si>
  <si>
    <t>MUHAMMAD ABU SAYED</t>
  </si>
  <si>
    <t>2012-212-208</t>
  </si>
  <si>
    <t>2012-912-210</t>
  </si>
  <si>
    <t>MD. SYADUR RAHMAN</t>
  </si>
  <si>
    <t>2012-612-187</t>
  </si>
  <si>
    <t>SARKER MD. NOKIBUL HASAN</t>
  </si>
  <si>
    <t>2012-612-213</t>
  </si>
  <si>
    <t>ARIF HASAN</t>
  </si>
  <si>
    <t>2012-212-190</t>
  </si>
  <si>
    <t>GEORGINA AREFIN EDITA</t>
  </si>
  <si>
    <t>2012-812-194</t>
  </si>
  <si>
    <t>SHAMIMA FERDOUSI SIFA</t>
  </si>
  <si>
    <t>2012-612-196</t>
  </si>
  <si>
    <t>NAZMA AHMED</t>
  </si>
  <si>
    <t>2012-512-197</t>
  </si>
  <si>
    <t>SARA HANAN CHOWDHURY</t>
  </si>
  <si>
    <t>Full Name of 
Tabulators</t>
  </si>
  <si>
    <t xml:space="preserve"> 1....................................................................</t>
  </si>
  <si>
    <t xml:space="preserve">1.Full Name ……………………........................................................ Chairman </t>
  </si>
  <si>
    <t>………………………………</t>
  </si>
  <si>
    <t xml:space="preserve"> 2 …………………….........................................</t>
  </si>
  <si>
    <t>2.Full Name .................................................................................... Member</t>
  </si>
  <si>
    <t>Date</t>
  </si>
  <si>
    <t xml:space="preserve">3.Full Name .................................................................................... Member </t>
  </si>
  <si>
    <t>Date………………………………</t>
  </si>
  <si>
    <t>Date of Result Published………………………….2013</t>
  </si>
  <si>
    <t xml:space="preserve">4.Full Name ......................................................................... ……….. Member </t>
  </si>
  <si>
    <t>2012-712-186</t>
  </si>
  <si>
    <t>AFROZA MALLICK</t>
  </si>
  <si>
    <t>2012-012-192</t>
  </si>
  <si>
    <t>ZINAT ARA</t>
  </si>
  <si>
    <t>2012-912-193</t>
  </si>
  <si>
    <t>NAFISA NUARI ISLAM</t>
  </si>
  <si>
    <t>2012-412-198</t>
  </si>
  <si>
    <t>FARAH JARIN KHAN PREYANKA</t>
  </si>
  <si>
    <t>2012-312-199</t>
  </si>
  <si>
    <t>TILOTTAMA SIKDER</t>
  </si>
  <si>
    <t>2012-612-204</t>
  </si>
  <si>
    <t>SAIYEBA ZAMAN</t>
  </si>
  <si>
    <t>2012-512-205</t>
  </si>
  <si>
    <t>SABRINA SULTANA LIMA</t>
  </si>
  <si>
    <t>2012-312-207</t>
  </si>
  <si>
    <t>SABRINA AFROZ</t>
  </si>
  <si>
    <t>2012-112-209</t>
  </si>
  <si>
    <t>MARIA ABDULLAH TARIN</t>
  </si>
  <si>
    <t>2012-812-211</t>
  </si>
  <si>
    <t>MARUFA AKTER</t>
  </si>
  <si>
    <t>2012-712-212</t>
  </si>
  <si>
    <t>DULALI MAJUMDAR</t>
  </si>
  <si>
    <t>Tabulation Sheet for the First Year  Second Semester B.S. (Hons) Examination 2013</t>
  </si>
  <si>
    <t>Examination Held in: March, 2014</t>
  </si>
  <si>
    <t>Course No. DSMHT 108</t>
  </si>
  <si>
    <t>Course No. DSMHT 109</t>
  </si>
  <si>
    <t>Course No. DSMHT 110</t>
  </si>
  <si>
    <t>Course No. DSMHT 111</t>
  </si>
  <si>
    <t>Course No. DSMHT 112</t>
  </si>
  <si>
    <t>Course No. DSMHL 113</t>
  </si>
  <si>
    <t>DSMHV 114</t>
  </si>
  <si>
    <t>DSMHV 115</t>
  </si>
  <si>
    <t xml:space="preserve">2nd Semester </t>
  </si>
  <si>
    <t xml:space="preserve">1st &amp; 2nd Semester </t>
  </si>
  <si>
    <t>Basics of Climatology and Meteorology</t>
  </si>
  <si>
    <t>Geomorphology and Tectonics</t>
  </si>
  <si>
    <t>Introduction to Hydrology</t>
  </si>
  <si>
    <t>Society and Disasters</t>
  </si>
  <si>
    <t>Basic Statitics and Probability for Disaster Sciences</t>
  </si>
  <si>
    <t>Geodetic Surveying 
&amp; Mapping</t>
  </si>
  <si>
    <t>Field Works and Reporting</t>
  </si>
  <si>
    <t>17 Credits</t>
  </si>
  <si>
    <t>2 Credit / 
Full Marks-50</t>
  </si>
  <si>
    <t>1st &amp; 2nd Semester Cumulative Grade Point Average</t>
  </si>
  <si>
    <t>108--115</t>
  </si>
  <si>
    <t>.......................................</t>
  </si>
  <si>
    <t>Date of Result Published………………………….2014</t>
  </si>
  <si>
    <t>Tabulation Sheet of B.S. 1st Semester Examination 2014</t>
  </si>
  <si>
    <t>Examination held in August, 2014</t>
  </si>
  <si>
    <t>Subject : Nuclear Engineering</t>
  </si>
  <si>
    <t>Appearing Course Code NE 1101 - NE 1106</t>
  </si>
  <si>
    <t>Course Code-NE 1101</t>
  </si>
  <si>
    <t>Course Code-NE 1102</t>
  </si>
  <si>
    <t>Course Code-NE 1103</t>
  </si>
  <si>
    <t>Course Code-NE 1104</t>
  </si>
  <si>
    <t>Course Code-NE 1105</t>
  </si>
  <si>
    <t>Course Code-NE 1106</t>
  </si>
  <si>
    <t>1st Semester Grade Point Average (SGPA)</t>
  </si>
  <si>
    <t>Overview of Nuclear Engineering</t>
  </si>
  <si>
    <t>Physics - I</t>
  </si>
  <si>
    <t>Calculus - I</t>
  </si>
  <si>
    <t>English Composition and Technical Writing</t>
  </si>
  <si>
    <t>In-course  30</t>
  </si>
  <si>
    <t>FAZLUL HUQ 
MUSLIM</t>
  </si>
  <si>
    <t>2013-312-242</t>
  </si>
  <si>
    <t>Kazi Md Mehedi Hasan</t>
  </si>
  <si>
    <t>1101-1106</t>
  </si>
  <si>
    <t>Promoted</t>
  </si>
  <si>
    <t>2013-112-244</t>
  </si>
  <si>
    <t>Ashif Mahamud Apon</t>
  </si>
  <si>
    <t>2013-712-220</t>
  </si>
  <si>
    <t>Kazi Azman Rafee</t>
  </si>
  <si>
    <t>2013-612-221</t>
  </si>
  <si>
    <t>Nazmul Hossain</t>
  </si>
  <si>
    <t>2013-512-222</t>
  </si>
  <si>
    <t>Golam Sarwar Rakib</t>
  </si>
  <si>
    <t>2013-312-224</t>
  </si>
  <si>
    <t>Saad Islam</t>
  </si>
  <si>
    <t>2013-112-226</t>
  </si>
  <si>
    <t>Md. Ali Mahdi</t>
  </si>
  <si>
    <t>Absent</t>
  </si>
  <si>
    <t>Failed</t>
  </si>
  <si>
    <t>2013-012-227</t>
  </si>
  <si>
    <t>Mohammad Abu Eusuf</t>
  </si>
  <si>
    <t>2013-212-243</t>
  </si>
  <si>
    <t>Md. Naimul Abrar</t>
  </si>
  <si>
    <t>2012-516-391</t>
  </si>
  <si>
    <t>Mohammad Mahedi Hasan</t>
  </si>
  <si>
    <t>2013-812-229</t>
  </si>
  <si>
    <t>Labibuzzaman Mustabeen</t>
  </si>
  <si>
    <t>2013-412-232</t>
  </si>
  <si>
    <t>Md. Soleman Sajib</t>
  </si>
  <si>
    <t>2013-812-238</t>
  </si>
  <si>
    <t>Nazmul Islam</t>
  </si>
  <si>
    <t xml:space="preserve">B+ </t>
  </si>
  <si>
    <t>2013-612-230</t>
  </si>
  <si>
    <t>Shyam Saha</t>
  </si>
  <si>
    <t>2013-212-225</t>
  </si>
  <si>
    <t>Farhana Islam Farha</t>
  </si>
  <si>
    <t>KABI SUFIA
KAMAL</t>
  </si>
  <si>
    <t>2013-512-231</t>
  </si>
  <si>
    <t>Yasmin Akter</t>
  </si>
  <si>
    <t>2013-012-236</t>
  </si>
  <si>
    <t>Sharmin Jahan</t>
  </si>
  <si>
    <t>2013-712-239</t>
  </si>
  <si>
    <t>Afsana Tasnim</t>
  </si>
  <si>
    <t>2013-412-241</t>
  </si>
  <si>
    <t>Lima Akter</t>
  </si>
  <si>
    <t>2012-015-450</t>
  </si>
  <si>
    <t>Mahedi Hasan Masud</t>
  </si>
  <si>
    <t>2013-312-233</t>
  </si>
  <si>
    <t>Md. Asadullah</t>
  </si>
  <si>
    <t xml:space="preserve">1.Full Name .......................................................... Chairman </t>
  </si>
  <si>
    <t xml:space="preserve">2.Full Name ............................................................ Member </t>
  </si>
  <si>
    <t>..........................................</t>
  </si>
  <si>
    <t xml:space="preserve">3.Full Name ............................................................ Member </t>
  </si>
  <si>
    <t xml:space="preserve">4.Full Name ............................................................ Member </t>
  </si>
  <si>
    <t>Date…………………………….</t>
  </si>
  <si>
    <t>Dated, the ---------------</t>
  </si>
  <si>
    <t>Results Published on -------------------------------------2015</t>
  </si>
  <si>
    <t>.</t>
  </si>
  <si>
    <t>Tabulation Sheet of B.S. 2nd Semester Examination 2014</t>
  </si>
  <si>
    <t>Examination held in February, 2015</t>
  </si>
  <si>
    <t>Course Code-NE 1201</t>
  </si>
  <si>
    <t>Course Code-NE 1202</t>
  </si>
  <si>
    <t>Course Code-NE 1203</t>
  </si>
  <si>
    <t>Course Code-NE 1204</t>
  </si>
  <si>
    <t>Course Code-NE 1205</t>
  </si>
  <si>
    <t>2nd Semester Grade Point Average (SGPA)</t>
  </si>
  <si>
    <t>1st &amp; 2nd Semester Cumulative Grade Point Average (SCGPA)</t>
  </si>
  <si>
    <t>1201-1205</t>
  </si>
  <si>
    <t>Tabulation Sheet for First Year 1st Semester B.S. (Honours) Examination 2015</t>
  </si>
  <si>
    <t>Examination held on May, 2015</t>
  </si>
  <si>
    <t>Subject : Oceanography</t>
  </si>
  <si>
    <t>Course No. OCN 101</t>
  </si>
  <si>
    <t>Course No. OCN 102</t>
  </si>
  <si>
    <t>Course No. OCN 103</t>
  </si>
  <si>
    <t>Course No. OCN 104</t>
  </si>
  <si>
    <t>Course No. OCN 105</t>
  </si>
  <si>
    <t>Course No. OCN 106</t>
  </si>
  <si>
    <t>Course No. OCN 107</t>
  </si>
  <si>
    <t>1st Semester Grade Piont Average (SGPA)</t>
  </si>
  <si>
    <t>Fundamentals of  Ocean Sciences</t>
  </si>
  <si>
    <t>Marine Biology: Invertebrates</t>
  </si>
  <si>
    <t>Fundamentals of  Marine Chemistry</t>
  </si>
  <si>
    <t>Introduction to Atmospheric Science</t>
  </si>
  <si>
    <t xml:space="preserve">                                                  </t>
  </si>
  <si>
    <t>Practical\ Field Work+ Viva voce</t>
  </si>
  <si>
    <t>In-course  15</t>
  </si>
  <si>
    <t>In-course  25</t>
  </si>
  <si>
    <t>2014-217-391</t>
  </si>
  <si>
    <t>MD. HABIBUR RAHMAN HABIB</t>
  </si>
  <si>
    <t>2014-017-393</t>
  </si>
  <si>
    <t>MD. ABID HASAN</t>
  </si>
  <si>
    <t>2014-817-395</t>
  </si>
  <si>
    <t>MD. ZAHIRUL KABIR</t>
  </si>
  <si>
    <t>2014-717-378</t>
  </si>
  <si>
    <t>M.A.MUHAIMIN</t>
  </si>
  <si>
    <t>2014-017-384</t>
  </si>
  <si>
    <t>RAYHAN HOSSAIN</t>
  </si>
  <si>
    <t>2014-917-385</t>
  </si>
  <si>
    <t>TAUFEEQ AHMED</t>
  </si>
  <si>
    <t>2014-717-387</t>
  </si>
  <si>
    <t>MD. MERAJUL KHAN JEWEL</t>
  </si>
  <si>
    <t>2014-617-379</t>
  </si>
  <si>
    <t>IMTIAJ AHMED EASTY</t>
  </si>
  <si>
    <t>2014-317-381</t>
  </si>
  <si>
    <t>MD. MUHAYMINUL ISLAM</t>
  </si>
  <si>
    <t>2014-117-392</t>
  </si>
  <si>
    <t>ALIF AL AHMED</t>
  </si>
  <si>
    <t>2014-917-394</t>
  </si>
  <si>
    <t>MA. SHAIFUL ISLAM</t>
  </si>
  <si>
    <t>2014-817-386</t>
  </si>
  <si>
    <t>BIJOY MONDAL</t>
  </si>
  <si>
    <t>2013-113-270</t>
  </si>
  <si>
    <t>ASHAKA ISRAT SUCHANA</t>
  </si>
  <si>
    <t>2014-217-382</t>
  </si>
  <si>
    <t>2014-617-388</t>
  </si>
  <si>
    <t>YEASMIN AKHTER EZA</t>
  </si>
  <si>
    <t>2014-217-383</t>
  </si>
  <si>
    <t>MD. IFTAKHAR BEN ALI</t>
  </si>
  <si>
    <t>Results Published on ----------------------------------------------2015</t>
  </si>
  <si>
    <t>Tabulation Sheet for First Year 2nd Semester B.S. (Honours) Examination 2015</t>
  </si>
  <si>
    <t>Course No. OCN 111</t>
  </si>
  <si>
    <t>Course No. OCN 112</t>
  </si>
  <si>
    <t>Course No. OCN 113</t>
  </si>
  <si>
    <t>Course No. OCN 114</t>
  </si>
  <si>
    <t>Course No. OCN 115</t>
  </si>
  <si>
    <t>Course No. OCN 116</t>
  </si>
  <si>
    <t>Course No. OCN 117</t>
  </si>
  <si>
    <t>2nd Semester Grade Piont Average (SGPA)</t>
  </si>
  <si>
    <t>Cumulative Grade Piont Average (CGPA)</t>
  </si>
  <si>
    <t>(2+1)=3 Credits</t>
  </si>
  <si>
    <t>Marine Geology</t>
  </si>
  <si>
    <t>Hydrodynamics and Coastal Hydraulics</t>
  </si>
  <si>
    <t>Marine Geophysics</t>
  </si>
  <si>
    <t>Differential Equation &amp; Linear Algebra</t>
  </si>
  <si>
    <t>Marine Biology: Vertebrates</t>
  </si>
  <si>
    <t>Marine Analytical Chemistry</t>
  </si>
  <si>
    <t>     101      </t>
  </si>
  <si>
    <t>111-117</t>
  </si>
  <si>
    <t>     102      </t>
  </si>
  <si>
    <t>     103      </t>
  </si>
  <si>
    <t>     104      </t>
  </si>
  <si>
    <t>     105      </t>
  </si>
  <si>
    <t>2014-917-386</t>
  </si>
  <si>
    <t>     106      </t>
  </si>
  <si>
    <t>     107      </t>
  </si>
  <si>
    <t>     108      </t>
  </si>
  <si>
    <t>     109      </t>
  </si>
  <si>
    <t>     110      </t>
  </si>
  <si>
    <t>     111      </t>
  </si>
  <si>
    <t>cancelled</t>
  </si>
  <si>
    <t>     112      </t>
  </si>
  <si>
    <t>     113      </t>
  </si>
  <si>
    <t>     114      </t>
  </si>
  <si>
    <t>     115      </t>
  </si>
  <si>
    <t>Results Published on ----------------------------------------------2016</t>
  </si>
</sst>
</file>

<file path=xl/styles.xml><?xml version="1.0" encoding="utf-8"?>
<styleSheet xmlns="http://schemas.openxmlformats.org/spreadsheetml/2006/main" xml:space="preserve">
  <numFmts count="2">
    <numFmt numFmtId="164" formatCode="0.0"/>
    <numFmt numFmtId="165" formatCode="0.000"/>
  </numFmts>
  <fonts count="85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utonnyMJ"/>
    </font>
    <font>
      <b val="0"/>
      <i val="0"/>
      <strike val="0"/>
      <u val="none"/>
      <sz val="12"/>
      <color rgb="FF000000"/>
      <name val="SutonnyMJ"/>
    </font>
    <font>
      <b val="0"/>
      <i val="0"/>
      <strike val="0"/>
      <u val="none"/>
      <sz val="14"/>
      <color rgb="FF000000"/>
      <name val="SutonnyMJ"/>
    </font>
    <font>
      <b val="0"/>
      <i val="0"/>
      <strike val="0"/>
      <u val="none"/>
      <sz val="14"/>
      <color rgb="FF000000"/>
      <name val="Arial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13"/>
      <color rgb="FF000000"/>
      <name val="SutonnyMJ"/>
    </font>
    <font>
      <b val="0"/>
      <i val="0"/>
      <strike val="0"/>
      <u val="none"/>
      <sz val="13"/>
      <color rgb="FF000000"/>
      <name val="Arial"/>
    </font>
    <font>
      <b val="0"/>
      <i val="0"/>
      <strike val="0"/>
      <u val="none"/>
      <sz val="18"/>
      <color rgb="FF000000"/>
      <name val="SutonnyMJ"/>
    </font>
    <font>
      <b val="0"/>
      <i val="0"/>
      <strike val="0"/>
      <u val="none"/>
      <sz val="20"/>
      <color rgb="FF000000"/>
      <name val="SutonnyMJ"/>
    </font>
    <font>
      <b val="0"/>
      <i val="0"/>
      <strike val="0"/>
      <u val="none"/>
      <sz val="16"/>
      <color rgb="FF000000"/>
      <name val="SutonnyMJ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34"/>
      <color rgb="FF000000"/>
      <name val="SutonnyMJ"/>
    </font>
    <font>
      <b val="0"/>
      <i val="0"/>
      <strike val="0"/>
      <u val="none"/>
      <sz val="34"/>
      <color rgb="FF000000"/>
      <name val="Arial"/>
    </font>
    <font>
      <b val="0"/>
      <i val="0"/>
      <strike val="0"/>
      <u val="none"/>
      <sz val="8"/>
      <color rgb="FF000000"/>
      <name val="Times New Roman"/>
    </font>
    <font>
      <b val="1"/>
      <i val="0"/>
      <strike val="0"/>
      <u val="none"/>
      <sz val="10"/>
      <color rgb="FF000000"/>
      <name val="Times New Roman"/>
    </font>
    <font>
      <b val="0"/>
      <i val="0"/>
      <strike val="0"/>
      <u val="none"/>
      <sz val="13"/>
      <color rgb="FF000000"/>
      <name val="MoinaNormal"/>
    </font>
    <font>
      <b val="0"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1"/>
      <color rgb="FF000000"/>
      <name val="SutonnyMJ"/>
    </font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12"/>
      <color rgb="FF000000"/>
      <name val="Times New Roman"/>
    </font>
    <font>
      <b val="0"/>
      <i val="0"/>
      <strike val="0"/>
      <u val="none"/>
      <sz val="7"/>
      <color rgb="FF000000"/>
      <name val="Times New Roman"/>
    </font>
    <font>
      <b val="0"/>
      <i val="0"/>
      <strike val="0"/>
      <u val="none"/>
      <sz val="11"/>
      <color rgb="FF000000"/>
      <name val="Times New Roman"/>
    </font>
    <font>
      <b val="1"/>
      <i val="0"/>
      <strike val="0"/>
      <u val="none"/>
      <sz val="12"/>
      <color rgb="FF000000"/>
      <name val="Times New Roman"/>
    </font>
    <font>
      <b val="0"/>
      <i val="0"/>
      <strike val="0"/>
      <u val="none"/>
      <sz val="14"/>
      <color rgb="FF000000"/>
      <name val="Times New Roman"/>
    </font>
    <font>
      <b val="0"/>
      <i val="0"/>
      <strike val="0"/>
      <u val="none"/>
      <sz val="20"/>
      <color rgb="FF000000"/>
      <name val="Times New Roman"/>
    </font>
    <font>
      <b val="1"/>
      <i val="0"/>
      <strike val="0"/>
      <u val="none"/>
      <sz val="14"/>
      <color rgb="FF000000"/>
      <name val="Times New Roman"/>
    </font>
    <font>
      <b val="1"/>
      <i val="0"/>
      <strike val="0"/>
      <u val="none"/>
      <sz val="8"/>
      <color rgb="FF000000"/>
      <name val="Times New Roman"/>
    </font>
    <font>
      <b val="0"/>
      <i val="0"/>
      <strike val="0"/>
      <u val="none"/>
      <sz val="34"/>
      <color rgb="FF000000"/>
      <name val="Times New Roman"/>
    </font>
    <font>
      <b val="0"/>
      <i val="0"/>
      <strike val="0"/>
      <u val="none"/>
      <sz val="18"/>
      <color rgb="FF000000"/>
      <name val="Times New Roman"/>
    </font>
    <font>
      <b val="0"/>
      <i val="0"/>
      <strike val="0"/>
      <u val="none"/>
      <sz val="28"/>
      <color rgb="FF000000"/>
      <name val="Times New Roman"/>
    </font>
    <font>
      <b val="0"/>
      <i val="0"/>
      <strike val="0"/>
      <u val="none"/>
      <sz val="28"/>
      <color rgb="FF000000"/>
      <name val="SutonnyMJ"/>
    </font>
    <font>
      <b val="0"/>
      <i val="0"/>
      <strike val="0"/>
      <u val="none"/>
      <sz val="28"/>
      <color rgb="FF000000"/>
      <name val="Arial"/>
    </font>
    <font>
      <b val="0"/>
      <i val="0"/>
      <strike val="0"/>
      <u val="none"/>
      <sz val="8"/>
      <color rgb="FF000000"/>
      <name val="SutonnyMJ"/>
    </font>
    <font>
      <b val="0"/>
      <i val="0"/>
      <strike val="0"/>
      <u val="none"/>
      <sz val="9"/>
      <color rgb="FF000000"/>
      <name val="SutonnyMJ"/>
    </font>
    <font>
      <b val="0"/>
      <i val="0"/>
      <strike val="0"/>
      <u val="none"/>
      <sz val="26"/>
      <color rgb="FF000000"/>
      <name val="Times New Roman"/>
    </font>
    <font>
      <b val="0"/>
      <i val="0"/>
      <strike val="0"/>
      <u val="none"/>
      <sz val="14"/>
      <color rgb="FF000000"/>
      <name val="MoinaNormal"/>
    </font>
    <font>
      <b val="1"/>
      <i val="0"/>
      <strike val="0"/>
      <u val="none"/>
      <sz val="10"/>
      <color rgb="FF000000"/>
      <name val="SutonnyMJ"/>
    </font>
    <font>
      <b val="0"/>
      <i val="0"/>
      <strike val="0"/>
      <u val="none"/>
      <sz val="16"/>
      <color rgb="FF000000"/>
      <name val="Times New Roman"/>
    </font>
    <font>
      <b val="0"/>
      <i val="0"/>
      <strike val="0"/>
      <u val="none"/>
      <sz val="24"/>
      <color rgb="FF000000"/>
      <name val="Times New Roman"/>
    </font>
    <font>
      <b val="0"/>
      <i val="0"/>
      <strike val="0"/>
      <u val="none"/>
      <sz val="30"/>
      <color rgb="FF000000"/>
      <name val="Times New Roman"/>
    </font>
    <font>
      <b val="1"/>
      <i val="0"/>
      <strike val="0"/>
      <u val="none"/>
      <sz val="20"/>
      <color rgb="FF000000"/>
      <name val="Times New Roman"/>
    </font>
    <font>
      <b val="1"/>
      <i val="0"/>
      <strike val="0"/>
      <u val="none"/>
      <sz val="9"/>
      <color rgb="FF000000"/>
      <name val="Times New Roman"/>
    </font>
    <font>
      <b val="0"/>
      <i val="0"/>
      <strike val="0"/>
      <u val="none"/>
      <sz val="1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20"/>
      <color rgb="FFFF0000"/>
      <name val="Times New Roman"/>
    </font>
    <font>
      <b val="0"/>
      <i val="0"/>
      <strike val="0"/>
      <u val="none"/>
      <sz val="20"/>
      <color rgb="FFFF0000"/>
      <name val="Arial"/>
    </font>
    <font>
      <b val="0"/>
      <i val="0"/>
      <strike val="0"/>
      <u val="none"/>
      <sz val="15"/>
      <color rgb="FF000000"/>
      <name val="Times New Roman"/>
    </font>
    <font>
      <b val="0"/>
      <i val="0"/>
      <strike val="0"/>
      <u val="none"/>
      <sz val="6"/>
      <color rgb="FF000000"/>
      <name val="Times New Roman"/>
    </font>
    <font>
      <b val="0"/>
      <i val="0"/>
      <strike val="0"/>
      <u val="none"/>
      <sz val="13"/>
      <color rgb="FF000000"/>
      <name val="Times New Roman"/>
    </font>
    <font>
      <b val="0"/>
      <i val="0"/>
      <strike val="0"/>
      <u val="none"/>
      <sz val="10"/>
      <color rgb="FFFF0000"/>
      <name val="Times New Roman"/>
    </font>
    <font>
      <b val="0"/>
      <i val="0"/>
      <strike val="0"/>
      <u val="none"/>
      <sz val="36"/>
      <color rgb="FF000000"/>
      <name val="Times New Roman"/>
    </font>
    <font>
      <b val="0"/>
      <i val="0"/>
      <strike val="0"/>
      <u val="none"/>
      <sz val="16"/>
      <color rgb="FF000000"/>
      <name val="Arial"/>
    </font>
    <font>
      <b val="0"/>
      <i val="0"/>
      <strike val="0"/>
      <u val="none"/>
      <sz val="30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 Narrow"/>
    </font>
    <font>
      <b val="1"/>
      <i val="0"/>
      <strike val="0"/>
      <u val="single"/>
      <sz val="10"/>
      <color rgb="FF000000"/>
      <name val="Arial"/>
    </font>
    <font>
      <b val="1"/>
      <i val="0"/>
      <strike val="0"/>
      <u val="none"/>
      <sz val="14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0"/>
      <i val="0"/>
      <strike val="0"/>
      <u val="none"/>
      <sz val="15"/>
      <color rgb="FF000000"/>
      <name val="Arial"/>
    </font>
    <font>
      <b val="1"/>
      <i val="0"/>
      <strike val="0"/>
      <u val="none"/>
      <sz val="9"/>
      <color rgb="FF000000"/>
      <name val="Arial Narrow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FF0000"/>
      <name val="Arial"/>
    </font>
    <font>
      <b val="0"/>
      <i val="0"/>
      <strike val="0"/>
      <u val="none"/>
      <sz val="17"/>
      <color rgb="FF000000"/>
      <name val="Arial"/>
    </font>
    <font>
      <b val="0"/>
      <i val="0"/>
      <strike val="0"/>
      <u val="none"/>
      <sz val="10"/>
      <color rgb="FFFF0000"/>
      <name val="SutonnyMJ"/>
    </font>
    <font>
      <b val="0"/>
      <i val="0"/>
      <strike val="0"/>
      <u val="none"/>
      <sz val="18"/>
      <color rgb="FFFF0000"/>
      <name val="SutonnyMJ"/>
    </font>
    <font>
      <b val="0"/>
      <i val="0"/>
      <strike val="0"/>
      <u val="none"/>
      <sz val="13"/>
      <color rgb="FFFF0000"/>
      <name val="SutonnyMJ"/>
    </font>
    <font>
      <b val="0"/>
      <i val="0"/>
      <strike val="0"/>
      <u val="none"/>
      <sz val="20"/>
      <color rgb="FF000000"/>
      <name val="Arial"/>
    </font>
    <font>
      <b val="0"/>
      <i val="0"/>
      <strike val="0"/>
      <u val="none"/>
      <sz val="8"/>
      <color rgb="FFFF0000"/>
      <name val="Times New Roman"/>
    </font>
    <font>
      <b val="0"/>
      <i val="0"/>
      <strike val="0"/>
      <u val="none"/>
      <sz val="13"/>
      <color rgb="FFFF0000"/>
      <name val="Times New Roman"/>
    </font>
    <font>
      <b val="0"/>
      <i val="0"/>
      <strike val="0"/>
      <u val="none"/>
      <sz val="10"/>
      <color rgb="FFFF0000"/>
      <name val="Arial"/>
    </font>
    <font>
      <b val="1"/>
      <i val="0"/>
      <strike val="0"/>
      <u val="none"/>
      <sz val="7"/>
      <color rgb="FF000000"/>
      <name val="Times New Roman"/>
    </font>
    <font>
      <b val="1"/>
      <i val="0"/>
      <strike val="0"/>
      <u val="none"/>
      <sz val="10"/>
      <color rgb="FFFF0000"/>
      <name val="Times New Roman"/>
    </font>
    <font>
      <b val="0"/>
      <i val="0"/>
      <strike val="0"/>
      <u val="none"/>
      <sz val="8"/>
      <color rgb="FF000000"/>
      <name val="MoinaNormal"/>
    </font>
    <font>
      <b val="0"/>
      <i val="0"/>
      <strike val="0"/>
      <u val="none"/>
      <sz val="11"/>
      <color rgb="FFFF0000"/>
      <name val="Times New Roman"/>
    </font>
    <font>
      <b val="1"/>
      <i val="0"/>
      <strike val="0"/>
      <u val="none"/>
      <sz val="11"/>
      <color rgb="FF000000"/>
      <name val="Times New Roman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8"/>
      <color rgb="FFFF0000"/>
      <name val="Times New Roman"/>
    </font>
    <font>
      <b val="0"/>
      <i val="0"/>
      <strike val="0"/>
      <u val="none"/>
      <sz val="8"/>
      <color rgb="FF000000"/>
      <name val="10"/>
    </font>
    <font>
      <b val="0"/>
      <i val="0"/>
      <strike val="0"/>
      <u val="none"/>
      <sz val="8"/>
      <color rgb="FF000000"/>
      <name val="Calibri"/>
    </font>
    <font>
      <b val="1"/>
      <i val="0"/>
      <strike val="0"/>
      <u val="none"/>
      <sz val="8"/>
      <color rgb="FF000000"/>
      <name val="Arial Narrow"/>
    </font>
    <font>
      <b val="0"/>
      <i val="0"/>
      <strike val="0"/>
      <u val="none"/>
      <sz val="22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3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right style="thin">
        <color rgb="FF00FFFF"/>
      </right>
      <top style="thin">
        <color rgb="FF00FFFF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bottom style="thin">
        <color rgb="FF00FFFF"/>
      </bottom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right style="thin">
        <color rgb="FF00FFFF"/>
      </right>
      <top style="thin">
        <color rgb="FF00FFFF"/>
      </top>
    </border>
    <border>
      <top style="medium">
        <color rgb="FF000000"/>
      </top>
    </border>
    <border>
      <right style="thin">
        <color rgb="FF00FFFF"/>
      </right>
      <top style="medium">
        <color rgb="FF000000"/>
      </top>
    </border>
    <border>
      <top style="medium">
        <color rgb="FF000000"/>
      </top>
      <bottom style="medium">
        <color rgb="FF000000"/>
      </bottom>
    </border>
    <border>
      <top style="thin">
        <color rgb="FF00FFFF"/>
      </top>
    </border>
    <border>
      <top style="thin">
        <color rgb="FF00FFFF"/>
      </top>
      <bottom style="thin">
        <color rgb="FF00FFFF"/>
      </bottom>
    </border>
    <border>
      <left style="thin">
        <color rgb="FF00FFFF"/>
      </left>
      <top style="thin">
        <color rgb="FF00FFFF"/>
      </top>
    </border>
    <border>
      <left style="thin">
        <color rgb="FF00FFFF"/>
      </left>
      <bottom style="thin">
        <color rgb="FF00FFFF"/>
      </bottom>
    </border>
    <border>
      <bottom style="thin">
        <color rgb="FF00FFFF"/>
      </bottom>
    </border>
    <border>
      <right style="thin">
        <color rgb="FF00FFFF"/>
      </right>
      <bottom style="thin">
        <color rgb="FF00FFFF"/>
      </bottom>
    </border>
    <border>
      <left style="thin">
        <color rgb="FF00FFFF"/>
      </left>
      <right style="thin">
        <color rgb="FF00FFFF"/>
      </right>
    </border>
    <border>
      <top style="thin">
        <color rgb="FF000000"/>
      </top>
      <bottom style="thin">
        <color rgb="FF000000"/>
      </bottom>
    </border>
    <border>
      <left style="thin">
        <color rgb="FF00FFFF"/>
      </left>
    </border>
    <border>
      <right style="thin">
        <color rgb="FF00FFFF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129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top" textRotation="0" wrapText="fals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center" vertical="bottom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1">
      <alignment horizontal="right" vertical="bottom" textRotation="0" wrapText="false" shrinkToFit="false"/>
    </xf>
    <xf xfId="0" fontId="6" numFmtId="0" fillId="0" borderId="0" applyFont="1" applyNumberFormat="0" applyFill="0" applyBorder="0" applyAlignment="1">
      <alignment horizontal="left" vertical="bottom" textRotation="0" wrapText="false" shrinkToFit="false"/>
    </xf>
    <xf xfId="0" fontId="8" numFmtId="0" fillId="0" borderId="0" applyFont="1" applyNumberFormat="0" applyFill="0" applyBorder="0" applyAlignment="1">
      <alignment horizontal="general" vertical="top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6" numFmtId="0" fillId="0" borderId="0" applyFont="1" applyNumberFormat="0" applyFill="0" applyBorder="0" applyAlignment="1">
      <alignment horizontal="right" vertical="bottom" textRotation="0" wrapText="false" shrinkToFit="false"/>
    </xf>
    <xf xfId="0" fontId="6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9" numFmtId="0" fillId="0" borderId="0" applyFont="1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1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1">
      <alignment horizontal="left" vertical="center" textRotation="0" wrapText="false" shrinkToFit="false"/>
    </xf>
    <xf xfId="0" fontId="6" numFmtId="9" fillId="0" borderId="0" applyFont="1" applyNumberFormat="1" applyFill="0" applyBorder="0" applyAlignment="1">
      <alignment horizontal="left" vertical="center" textRotation="0" wrapText="false" shrinkToFit="false"/>
    </xf>
    <xf xfId="0" fontId="6" numFmtId="0" fillId="0" borderId="0" applyFont="1" applyNumberFormat="0" applyFill="0" applyBorder="0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general" vertical="center" textRotation="0" wrapText="false" shrinkToFit="false"/>
    </xf>
    <xf xfId="0" fontId="8" numFmtId="0" fillId="0" borderId="0" applyFont="1" applyNumberFormat="0" applyFill="0" applyBorder="0" applyAlignment="1">
      <alignment horizontal="general" vertical="center" textRotation="0" wrapText="false" shrinkToFit="false"/>
    </xf>
    <xf xfId="0" fontId="1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left" vertical="center" textRotation="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1">
      <alignment horizontal="right" vertical="center" textRotation="0" wrapText="false" shrinkToFit="false"/>
    </xf>
    <xf xfId="0" fontId="6" numFmtId="0" fillId="0" borderId="0" applyFont="1" applyNumberFormat="0" applyFill="0" applyBorder="0" applyAlignment="1">
      <alignment horizontal="center" vertical="bottom" textRotation="0" wrapText="false" shrinkToFit="false"/>
    </xf>
    <xf xfId="0" fontId="6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center" textRotation="0" wrapText="false" shrinkToFit="false"/>
    </xf>
    <xf xfId="0" fontId="10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general" vertical="top" textRotation="0" wrapText="true" shrinkToFit="false"/>
    </xf>
    <xf xfId="0" fontId="6" numFmtId="0" fillId="0" borderId="0" applyFont="1" applyNumberFormat="0" applyFill="0" applyBorder="0" applyAlignment="1">
      <alignment horizontal="general" vertical="top" textRotation="0" wrapText="false" shrinkToFit="false"/>
    </xf>
    <xf xfId="0" fontId="1" numFmtId="0" fillId="0" borderId="0" applyFont="1" applyNumberFormat="0" applyFill="0" applyBorder="0" applyAlignment="1">
      <alignment horizontal="left" vertical="center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11" numFmtId="0" fillId="0" borderId="1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0">
      <alignment horizontal="general" vertical="bottom" textRotation="0" wrapText="false" shrinkToFit="false"/>
    </xf>
    <xf xfId="0" fontId="9" numFmtId="0" fillId="0" borderId="0" applyFont="1" applyNumberFormat="0" applyFill="0" applyBorder="0" applyAlignment="1">
      <alignment horizontal="general" vertical="center" textRotation="0" wrapText="false" shrinkToFit="false"/>
    </xf>
    <xf xfId="0" fontId="6" numFmtId="0" fillId="0" borderId="0" applyFont="1" applyNumberFormat="0" applyFill="0" applyBorder="0" applyAlignment="1">
      <alignment horizontal="general" vertical="center" textRotation="0" wrapText="true" shrinkToFit="false"/>
    </xf>
    <xf xfId="0" fontId="6" numFmtId="0" fillId="0" borderId="2" applyFont="1" applyNumberFormat="0" applyFill="0" applyBorder="1" applyAlignment="1">
      <alignment horizontal="center" vertical="center" textRotation="0" wrapText="false" shrinkToFit="false"/>
    </xf>
    <xf xfId="0" fontId="6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0" applyFont="1" applyNumberFormat="0" applyFill="0" applyBorder="0" applyAlignment="1">
      <alignment horizontal="general" vertical="center" textRotation="0" wrapText="false" shrinkToFit="false"/>
    </xf>
    <xf xfId="0" fontId="13" numFmtId="0" fillId="0" borderId="0" applyFont="1" applyNumberFormat="0" applyFill="0" applyBorder="0" applyAlignment="1">
      <alignment horizontal="general" vertical="center" textRotation="0" wrapText="false" shrinkToFit="false"/>
    </xf>
    <xf xfId="0" fontId="13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2" applyFont="1" applyNumberFormat="0" applyFill="0" applyBorder="1" applyAlignment="1">
      <alignment horizontal="center" vertical="bottom" textRotation="90" wrapText="true" shrinkToFit="false"/>
    </xf>
    <xf xfId="0" fontId="14" numFmtId="0" fillId="0" borderId="2" applyFont="1" applyNumberFormat="0" applyFill="0" applyBorder="1" applyAlignment="1">
      <alignment horizontal="center" vertical="bottom" textRotation="90" wrapText="false" shrinkToFit="false"/>
    </xf>
    <xf xfId="0" fontId="6" numFmtId="0" fillId="0" borderId="2" applyFont="1" applyNumberFormat="0" applyFill="0" applyBorder="1" applyAlignment="1">
      <alignment horizontal="general" vertical="center" textRotation="0" wrapText="false" shrinkToFit="false"/>
    </xf>
    <xf xfId="0" fontId="7" numFmtId="0" fillId="0" borderId="2" applyFont="1" applyNumberFormat="0" applyFill="0" applyBorder="1" applyAlignment="1">
      <alignment horizontal="general" vertical="center" textRotation="0" wrapText="false" shrinkToFit="false"/>
    </xf>
    <xf xfId="0" fontId="8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general" vertical="center" textRotation="0" wrapText="true" shrinkToFit="false"/>
    </xf>
    <xf xfId="0" fontId="15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1">
      <alignment horizontal="left" vertical="bottom" textRotation="0" wrapText="false" shrinkToFit="false"/>
    </xf>
    <xf xfId="0" fontId="8" numFmtId="0" fillId="0" borderId="0" applyFont="1" applyNumberFormat="0" applyFill="0" applyBorder="0" applyAlignment="1">
      <alignment horizontal="general" vertical="top" textRotation="0" wrapText="false" shrinkToFit="false"/>
    </xf>
    <xf xfId="0" fontId="6" numFmtId="0" fillId="0" borderId="2" applyFont="1" applyNumberFormat="0" applyFill="0" applyBorder="1" applyAlignment="1">
      <alignment horizontal="general" vertical="center" textRotation="0" wrapText="true" shrinkToFit="false"/>
    </xf>
    <xf xfId="0" fontId="6" numFmtId="0" fillId="0" borderId="2" applyFont="1" applyNumberFormat="0" applyFill="0" applyBorder="1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0" borderId="3" applyFont="1" applyNumberFormat="0" applyFill="0" applyBorder="1" applyAlignment="1">
      <alignment horizontal="center" vertical="bottom" textRotation="90" wrapText="true" shrinkToFit="false"/>
    </xf>
    <xf xfId="0" fontId="14" numFmtId="0" fillId="0" borderId="3" applyFont="1" applyNumberFormat="0" applyFill="0" applyBorder="1" applyAlignment="1">
      <alignment horizontal="center" vertical="bottom" textRotation="90" wrapText="false" shrinkToFit="false"/>
    </xf>
    <xf xfId="0" fontId="9" numFmtId="0" fillId="0" borderId="0" applyFont="1" applyNumberFormat="0" applyFill="0" applyBorder="0" applyAlignment="1">
      <alignment horizontal="general" vertical="center" textRotation="0" wrapText="false" shrinkToFit="false"/>
    </xf>
    <xf xfId="0" fontId="9" numFmtId="0" fillId="0" borderId="0" applyFont="1" applyNumberFormat="0" applyFill="0" applyBorder="0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true" shrinkToFit="false"/>
    </xf>
    <xf xfId="0" fontId="2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2" applyFont="1" applyNumberFormat="0" applyFill="0" applyBorder="1" applyAlignment="1">
      <alignment horizontal="general" vertical="center" textRotation="0" wrapText="false" shrinkToFit="false"/>
    </xf>
    <xf xfId="0" fontId="2" numFmtId="0" fillId="0" borderId="2" applyFont="1" applyNumberFormat="0" applyFill="0" applyBorder="1" applyAlignment="1">
      <alignment horizontal="general" vertical="center" textRotation="0" wrapText="tru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18" numFmtId="0" fillId="0" borderId="2" applyFont="1" applyNumberFormat="0" applyFill="0" applyBorder="1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9" numFmtId="0" fillId="0" borderId="0" applyFont="1" applyNumberFormat="0" applyFill="0" applyBorder="0" applyAlignment="1">
      <alignment horizontal="general" vertical="center" textRotation="0" wrapText="false" shrinkToFit="false"/>
    </xf>
    <xf xfId="0" fontId="20" numFmtId="0" fillId="0" borderId="0" applyFont="1" applyNumberFormat="0" applyFill="0" applyBorder="0" applyAlignment="1">
      <alignment horizontal="general" vertical="center" textRotation="0" wrapText="false" shrinkToFit="false"/>
    </xf>
    <xf xfId="0" fontId="19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general" vertical="center" textRotation="0" wrapText="false" shrinkToFit="false"/>
    </xf>
    <xf xfId="0" fontId="21" numFmtId="0" fillId="0" borderId="0" applyFont="1" applyNumberFormat="0" applyFill="0" applyBorder="0" applyAlignment="1">
      <alignment horizontal="center" vertical="bottom" textRotation="0" wrapText="false" shrinkToFit="false"/>
    </xf>
    <xf xfId="0" fontId="22" numFmtId="0" fillId="0" borderId="3" applyFont="1" applyNumberFormat="0" applyFill="0" applyBorder="1" applyAlignment="1">
      <alignment horizontal="center" vertical="bottom" textRotation="90" wrapText="false" shrinkToFit="false"/>
    </xf>
    <xf xfId="0" fontId="22" numFmtId="0" fillId="0" borderId="3" applyFont="1" applyNumberFormat="0" applyFill="0" applyBorder="1" applyAlignment="1">
      <alignment horizontal="center" vertical="bottom" textRotation="90" wrapText="true" shrinkToFit="false"/>
    </xf>
    <xf xfId="0" fontId="22" numFmtId="0" fillId="0" borderId="2" applyFont="1" applyNumberFormat="0" applyFill="0" applyBorder="1" applyAlignment="1">
      <alignment horizontal="center" vertical="bottom" textRotation="90" wrapText="true" shrinkToFit="false"/>
    </xf>
    <xf xfId="0" fontId="5" numFmtId="0" fillId="0" borderId="2" applyFont="1" applyNumberFormat="0" applyFill="0" applyBorder="1" applyAlignment="1">
      <alignment horizontal="general" vertical="center" textRotation="0" wrapText="false" shrinkToFit="false"/>
    </xf>
    <xf xfId="0" fontId="18" numFmtId="0" fillId="0" borderId="1" applyFont="1" applyNumberFormat="0" applyFill="0" applyBorder="1" applyAlignment="1">
      <alignment horizontal="center" vertical="center" textRotation="0" wrapText="true" shrinkToFit="false"/>
    </xf>
    <xf xfId="0" fontId="23" numFmtId="0" fillId="0" borderId="0" applyFont="1" applyNumberFormat="0" applyFill="0" applyBorder="0" applyAlignment="1">
      <alignment horizontal="general" vertical="center" textRotation="0" wrapText="false" shrinkToFit="false"/>
    </xf>
    <xf xfId="0" fontId="18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bottom" textRotation="0" wrapText="false" shrinkToFit="false"/>
    </xf>
    <xf xfId="0" fontId="24" numFmtId="0" fillId="0" borderId="0" applyFont="1" applyNumberFormat="0" applyFill="0" applyBorder="0" applyAlignment="0">
      <alignment horizontal="general" vertical="bottom" textRotation="0" wrapText="false" shrinkToFit="false"/>
    </xf>
    <xf xfId="0" fontId="2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2" applyFont="1" applyNumberFormat="0" applyFill="0" applyBorder="1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2" fillId="0" borderId="1" applyFont="1" applyNumberFormat="1" applyFill="0" applyBorder="1" applyAlignment="1">
      <alignment horizontal="center" vertical="center" textRotation="0" wrapText="true" shrinkToFit="false"/>
    </xf>
    <xf xfId="0" fontId="21" numFmtId="0" fillId="0" borderId="2" applyFont="1" applyNumberFormat="0" applyFill="0" applyBorder="1" applyAlignment="1">
      <alignment horizontal="general" vertical="center" textRotation="0" wrapText="true" shrinkToFit="false"/>
    </xf>
    <xf xfId="0" fontId="14" numFmtId="0" fillId="0" borderId="2" applyFont="1" applyNumberFormat="0" applyFill="0" applyBorder="1" applyAlignment="1">
      <alignment horizontal="left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90" wrapText="true" shrinkToFit="false"/>
    </xf>
    <xf xfId="0" fontId="14" numFmtId="0" fillId="0" borderId="2" applyFont="1" applyNumberFormat="0" applyFill="0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23" numFmtId="2" fillId="0" borderId="1" applyFont="1" applyNumberFormat="1" applyFill="0" applyBorder="1" applyAlignment="1">
      <alignment horizontal="center" vertical="center" textRotation="0" wrapText="true" shrinkToFit="false"/>
    </xf>
    <xf xfId="0" fontId="11" numFmtId="0" fillId="0" borderId="1" applyFont="1" applyNumberFormat="0" applyFill="0" applyBorder="1" applyAlignment="1">
      <alignment horizontal="general" vertical="center" textRotation="0" wrapText="true" shrinkToFit="false"/>
    </xf>
    <xf xfId="0" fontId="11" numFmtId="0" fillId="0" borderId="0" applyFont="1" applyNumberFormat="0" applyFill="0" applyBorder="0" applyAlignment="1">
      <alignment horizontal="general" vertical="center" textRotation="0" wrapText="true" shrinkToFit="false"/>
    </xf>
    <xf xfId="0" fontId="11" numFmtId="0" fillId="0" borderId="0" applyFont="1" applyNumberFormat="0" applyFill="0" applyBorder="0" applyAlignment="1">
      <alignment horizontal="center" vertical="center" textRotation="0" wrapText="true" shrinkToFit="false"/>
    </xf>
    <xf xfId="0" fontId="25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general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14" numFmtId="0" fillId="0" borderId="2" applyFont="1" applyNumberFormat="0" applyFill="0" applyBorder="1" applyAlignment="1">
      <alignment horizontal="center" vertical="center" textRotation="0" wrapText="true" shrinkToFit="false"/>
    </xf>
    <xf xfId="0" fontId="21" numFmtId="0" fillId="0" borderId="0" applyFont="1" applyNumberFormat="0" applyFill="0" applyBorder="0" applyAlignment="0">
      <alignment horizontal="general" vertical="bottom" textRotation="0" wrapText="false" shrinkToFit="false"/>
    </xf>
    <xf xfId="0" fontId="26" numFmtId="0" fillId="0" borderId="0" applyFont="1" applyNumberFormat="0" applyFill="0" applyBorder="0" applyAlignment="0">
      <alignment horizontal="general" vertical="bottom" textRotation="0" wrapText="false" shrinkToFit="false"/>
    </xf>
    <xf xfId="0" fontId="26" numFmtId="0" fillId="0" borderId="0" applyFont="1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27" numFmtId="0" fillId="0" borderId="0" applyFont="1" applyNumberFormat="0" applyFill="0" applyBorder="0" applyAlignment="1">
      <alignment horizontal="general" vertical="bottom" textRotation="0" wrapText="true" shrinkToFit="false"/>
    </xf>
    <xf xfId="0" fontId="25" numFmtId="0" fillId="0" borderId="0" applyFont="1" applyNumberFormat="0" applyFill="0" applyBorder="0" applyAlignment="1">
      <alignment horizontal="general" vertical="center" textRotation="0" wrapText="false" shrinkToFit="false"/>
    </xf>
    <xf xfId="0" fontId="25" numFmtId="0" fillId="0" borderId="0" applyFont="1" applyNumberFormat="0" applyFill="0" applyBorder="0" applyAlignment="1">
      <alignment horizontal="general" vertical="center" textRotation="0" wrapText="false" shrinkToFit="false"/>
    </xf>
    <xf xfId="0" fontId="24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0" fillId="0" borderId="4" applyFont="1" applyNumberFormat="0" applyFill="0" applyBorder="1" applyAlignment="1">
      <alignment horizontal="center" vertical="center" textRotation="0" wrapText="true" shrinkToFit="false"/>
    </xf>
    <xf xfId="0" fontId="26" numFmtId="0" fillId="0" borderId="0" applyFont="1" applyNumberFormat="0" applyFill="0" applyBorder="0" applyAlignment="1">
      <alignment horizontal="general" vertical="center" textRotation="0" wrapText="false" shrinkToFit="false"/>
    </xf>
    <xf xfId="0" fontId="28" numFmtId="0" fillId="0" borderId="0" applyFont="1" applyNumberFormat="0" applyFill="0" applyBorder="0" applyAlignment="1">
      <alignment horizontal="general" vertical="center" textRotation="0" wrapText="true" shrinkToFit="false"/>
    </xf>
    <xf xfId="0" fontId="28" numFmtId="0" fillId="0" borderId="0" applyFont="1" applyNumberFormat="0" applyFill="0" applyBorder="0" applyAlignment="1">
      <alignment horizontal="center" vertical="center" textRotation="0" wrapText="true" shrinkToFit="false"/>
    </xf>
    <xf xfId="0" fontId="28" numFmtId="2" fillId="0" borderId="0" applyFont="1" applyNumberFormat="1" applyFill="0" applyBorder="0" applyAlignment="1">
      <alignment horizontal="center" vertical="center" textRotation="0" wrapText="true" shrinkToFit="false"/>
    </xf>
    <xf xfId="0" fontId="28" numFmtId="0" fillId="0" borderId="1" applyFont="1" applyNumberFormat="0" applyFill="0" applyBorder="1" applyAlignment="1">
      <alignment horizontal="center" vertical="center" textRotation="0" wrapText="true" shrinkToFit="false"/>
    </xf>
    <xf xfId="0" fontId="28" numFmtId="2" fillId="0" borderId="1" applyFont="1" applyNumberFormat="1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general" vertical="center" textRotation="0" wrapText="false" shrinkToFit="false"/>
    </xf>
    <xf xfId="0" fontId="29" numFmtId="0" fillId="0" borderId="0" applyFont="1" applyNumberFormat="0" applyFill="0" applyBorder="0" applyAlignment="1">
      <alignment horizontal="general" vertical="center" textRotation="0" wrapText="false" shrinkToFit="false"/>
    </xf>
    <xf xfId="0" fontId="11" numFmtId="0" fillId="0" borderId="5" applyFont="1" applyNumberFormat="0" applyFill="0" applyBorder="1" applyAlignment="1">
      <alignment horizontal="general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29" numFmtId="0" fillId="0" borderId="0" applyFont="1" applyNumberFormat="0" applyFill="0" applyBorder="0" applyAlignment="1">
      <alignment horizontal="general" vertical="center" textRotation="0" wrapText="false" shrinkToFit="false"/>
    </xf>
    <xf xfId="0" fontId="11" numFmtId="0" fillId="0" borderId="1" applyFont="1" applyNumberFormat="0" applyFill="0" applyBorder="1" applyAlignment="0">
      <alignment horizontal="general" vertical="bottom" textRotation="0" wrapText="false" shrinkToFit="false"/>
    </xf>
    <xf xfId="0" fontId="30" numFmtId="0" fillId="0" borderId="0" applyFont="1" applyNumberFormat="0" applyFill="0" applyBorder="0" applyAlignment="1">
      <alignment horizontal="general" vertical="top" textRotation="0" wrapText="false" shrinkToFit="false"/>
    </xf>
    <xf xfId="0" fontId="26" numFmtId="0" fillId="0" borderId="0" applyFont="1" applyNumberFormat="0" applyFill="0" applyBorder="0" applyAlignment="1">
      <alignment horizontal="center" vertical="bottom" textRotation="0" wrapText="false" shrinkToFit="false"/>
    </xf>
    <xf xfId="0" fontId="26" numFmtId="0" fillId="0" borderId="0" applyFont="1" applyNumberFormat="0" applyFill="0" applyBorder="0" applyAlignment="0">
      <alignment horizontal="general" vertical="bottom" textRotation="0" wrapText="false" shrinkToFit="false"/>
    </xf>
    <xf xfId="0" fontId="26" numFmtId="0" fillId="0" borderId="0" applyFont="1" applyNumberFormat="0" applyFill="0" applyBorder="0" applyAlignment="1">
      <alignment horizontal="general" vertical="top" textRotation="0" wrapText="false" shrinkToFit="false"/>
    </xf>
    <xf xfId="0" fontId="26" numFmtId="0" fillId="0" borderId="0" applyFont="1" applyNumberFormat="0" applyFill="0" applyBorder="0" applyAlignment="1">
      <alignment horizontal="center" vertical="top" textRotation="0" wrapText="false" shrinkToFit="false"/>
    </xf>
    <xf xfId="0" fontId="25" numFmtId="0" fillId="0" borderId="0" applyFont="1" applyNumberFormat="0" applyFill="0" applyBorder="0" applyAlignment="1">
      <alignment horizontal="center" vertical="top" textRotation="0" wrapText="false" shrinkToFit="false"/>
    </xf>
    <xf xfId="0" fontId="25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21" numFmtId="0" fillId="0" borderId="0" applyFont="1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2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25" numFmtId="0" fillId="0" borderId="0" applyFont="1" applyNumberFormat="0" applyFill="0" applyBorder="0" applyAlignment="1">
      <alignment horizontal="left" vertical="center" textRotation="0" wrapText="false" shrinkToFit="false"/>
    </xf>
    <xf xfId="0" fontId="25" numFmtId="0" fillId="0" borderId="0" applyFont="1" applyNumberFormat="0" applyFill="0" applyBorder="0" applyAlignment="1">
      <alignment horizontal="left" vertical="bottom" textRotation="0" wrapText="false" shrinkToFit="false"/>
    </xf>
    <xf xfId="0" fontId="25" numFmtId="0" fillId="0" borderId="0" applyFont="1" applyNumberFormat="0" applyFill="0" applyBorder="0" applyAlignment="1">
      <alignment horizontal="left" vertical="center" textRotation="0" wrapText="false" shrinkToFit="false"/>
    </xf>
    <xf xfId="0" fontId="26" numFmtId="0" fillId="0" borderId="0" applyFont="1" applyNumberFormat="0" applyFill="0" applyBorder="0" applyAlignment="1">
      <alignment horizontal="left" vertical="center" textRotation="0" wrapText="false" shrinkToFit="false"/>
    </xf>
    <xf xfId="0" fontId="28" numFmtId="2" fillId="0" borderId="0" applyFont="1" applyNumberFormat="1" applyFill="0" applyBorder="0" applyAlignment="1">
      <alignment horizontal="general" vertical="center" textRotation="0" wrapText="true" shrinkToFit="false"/>
    </xf>
    <xf xfId="0" fontId="30" numFmtId="0" fillId="0" borderId="0" applyFont="1" applyNumberFormat="0" applyFill="0" applyBorder="0" applyAlignment="1">
      <alignment horizontal="left" vertical="top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31" numFmtId="0" fillId="0" borderId="0" applyFont="1" applyNumberFormat="0" applyFill="0" applyBorder="0" applyAlignment="1">
      <alignment horizontal="general" vertical="center" textRotation="0" wrapText="false" shrinkToFit="false"/>
    </xf>
    <xf xfId="0" fontId="31" numFmtId="0" fillId="0" borderId="0" applyFont="1" applyNumberFormat="0" applyFill="0" applyBorder="0" applyAlignment="1">
      <alignment horizontal="left" vertical="center" textRotation="0" wrapText="false" shrinkToFit="false"/>
    </xf>
    <xf xfId="0" fontId="32" numFmtId="0" fillId="0" borderId="0" applyFont="1" applyNumberFormat="0" applyFill="0" applyBorder="0" applyAlignment="1">
      <alignment horizontal="general" vertical="center" textRotation="0" wrapText="false" shrinkToFit="false"/>
    </xf>
    <xf xfId="0" fontId="33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center" textRotation="0" wrapText="false" shrinkToFit="false"/>
    </xf>
    <xf xfId="0" fontId="18" numFmtId="0" fillId="0" borderId="4" applyFont="1" applyNumberFormat="0" applyFill="0" applyBorder="1" applyAlignment="1">
      <alignment horizontal="center" vertical="center" textRotation="0" wrapText="true" shrinkToFit="false"/>
    </xf>
    <xf xfId="0" fontId="34" numFmtId="0" fillId="0" borderId="0" applyFont="1" applyNumberFormat="0" applyFill="0" applyBorder="0" applyAlignment="1">
      <alignment horizontal="general" vertical="center" textRotation="0" wrapText="false" shrinkToFit="false"/>
    </xf>
    <xf xfId="0" fontId="14" numFmtId="0" fillId="0" borderId="1" applyFont="1" applyNumberFormat="0" applyFill="0" applyBorder="1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6" numFmtId="9" fillId="0" borderId="0" applyFont="1" applyNumberFormat="1" applyFill="0" applyBorder="0" applyAlignment="1">
      <alignment horizontal="left" vertical="center" textRotation="0" wrapText="false" shrinkToFit="false"/>
    </xf>
    <xf xfId="0" fontId="18" numFmtId="2" fillId="0" borderId="1" applyFont="1" applyNumberFormat="1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8" numFmtId="0" fillId="0" borderId="0" applyFont="1" applyNumberFormat="0" applyFill="0" applyBorder="0" applyAlignment="1">
      <alignment horizontal="center" vertical="bottom" textRotation="0" wrapText="false" shrinkToFit="false"/>
    </xf>
    <xf xfId="0" fontId="35" numFmtId="0" fillId="0" borderId="0" applyFont="1" applyNumberFormat="0" applyFill="0" applyBorder="0" applyAlignment="1">
      <alignment horizontal="center" vertical="center" textRotation="0" wrapText="false" shrinkToFit="false"/>
    </xf>
    <xf xfId="0" fontId="18" numFmtId="0" fillId="0" borderId="0" applyFont="1" applyNumberFormat="0" applyFill="0" applyBorder="0" applyAlignment="1">
      <alignment horizontal="general" vertical="center" textRotation="0" wrapText="false" shrinkToFit="false"/>
    </xf>
    <xf xfId="0" fontId="18" numFmtId="0" fillId="0" borderId="0" applyFont="1" applyNumberFormat="0" applyFill="0" applyBorder="0" applyAlignment="1">
      <alignment horizontal="center" vertical="center" textRotation="0" wrapText="false" shrinkToFit="false"/>
    </xf>
    <xf xfId="0" fontId="17" numFmtId="0" fillId="0" borderId="0" applyFont="1" applyNumberFormat="0" applyFill="0" applyBorder="0" applyAlignment="1">
      <alignment horizontal="general" vertical="center" textRotation="0" wrapText="false" shrinkToFit="false"/>
    </xf>
    <xf xfId="0" fontId="14" numFmtId="0" fillId="0" borderId="3" applyFont="1" applyNumberFormat="0" applyFill="0" applyBorder="1" applyAlignment="1">
      <alignment horizontal="center" vertical="center" textRotation="0" wrapText="true" shrinkToFit="false"/>
    </xf>
    <xf xfId="0" fontId="25" numFmtId="0" fillId="0" borderId="0" applyFont="1" applyNumberFormat="0" applyFill="0" applyBorder="0" applyAlignment="1">
      <alignment horizontal="left" vertical="top" textRotation="0" wrapText="false" shrinkToFit="false"/>
    </xf>
    <xf xfId="0" fontId="30" numFmtId="0" fillId="0" borderId="0" applyFont="1" applyNumberFormat="0" applyFill="0" applyBorder="0" applyAlignment="1">
      <alignment horizontal="left" vertical="center" textRotation="0" wrapText="false" shrinkToFit="false"/>
    </xf>
    <xf xfId="0" fontId="11" numFmtId="0" fillId="0" borderId="0" applyFont="1" applyNumberFormat="0" applyFill="0" applyBorder="0" applyAlignment="1">
      <alignment horizontal="left" vertical="center" textRotation="0" wrapText="false" shrinkToFit="false"/>
    </xf>
    <xf xfId="0" fontId="14" numFmtId="0" fillId="0" borderId="1" applyFont="1" applyNumberFormat="0" applyFill="0" applyBorder="1" applyAlignment="1">
      <alignment horizontal="center" vertical="center" textRotation="0" wrapText="false" shrinkToFit="false"/>
    </xf>
    <xf xfId="0" fontId="26" numFmtId="0" fillId="0" borderId="0" applyFont="1" applyNumberFormat="0" applyFill="0" applyBorder="0" applyAlignment="1">
      <alignment horizontal="center" vertical="center" textRotation="0" wrapText="false" shrinkToFit="false"/>
    </xf>
    <xf xfId="0" fontId="18" numFmtId="0" fillId="0" borderId="3" applyFont="1" applyNumberFormat="0" applyFill="0" applyBorder="1" applyAlignment="1">
      <alignment horizontal="center" vertical="center" textRotation="0" wrapText="true" shrinkToFit="false"/>
    </xf>
    <xf xfId="0" fontId="30" numFmtId="0" fillId="0" borderId="0" applyFont="1" applyNumberFormat="0" applyFill="0" applyBorder="0" applyAlignment="1">
      <alignment horizontal="general" vertical="center" textRotation="0" wrapText="false" shrinkToFit="false"/>
    </xf>
    <xf xfId="0" fontId="25" numFmtId="0" fillId="0" borderId="0" applyFont="1" applyNumberFormat="0" applyFill="0" applyBorder="0" applyAlignment="1">
      <alignment horizontal="center" vertical="center" textRotation="0" wrapText="false" shrinkToFit="false"/>
    </xf>
    <xf xfId="0" fontId="36" numFmtId="0" fillId="0" borderId="0" applyFont="1" applyNumberFormat="0" applyFill="0" applyBorder="0" applyAlignment="1">
      <alignment horizontal="general" vertical="center" textRotation="0" wrapText="false" shrinkToFit="false"/>
    </xf>
    <xf xfId="0" fontId="22" numFmtId="0" fillId="0" borderId="2" applyFont="1" applyNumberFormat="0" applyFill="0" applyBorder="1" applyAlignment="1">
      <alignment horizontal="center" vertical="center" textRotation="0" wrapText="true" shrinkToFit="false"/>
    </xf>
    <xf xfId="0" fontId="37" numFmtId="0" fillId="0" borderId="2" applyFont="1" applyNumberFormat="0" applyFill="0" applyBorder="1" applyAlignment="1">
      <alignment horizontal="general" vertical="center" textRotation="0" wrapText="true" shrinkToFit="false"/>
    </xf>
    <xf xfId="0" fontId="2" numFmtId="9" fillId="0" borderId="0" applyFont="1" applyNumberFormat="1" applyFill="0" applyBorder="0" applyAlignment="1">
      <alignment horizontal="left" vertical="center" textRotation="0" wrapText="false" shrinkToFit="false"/>
    </xf>
    <xf xfId="0" fontId="6" numFmtId="3" fillId="0" borderId="2" applyFont="1" applyNumberFormat="1" applyFill="0" applyBorder="1" applyAlignment="1">
      <alignment horizontal="center" vertical="center" textRotation="0" wrapText="true" shrinkToFit="false"/>
    </xf>
    <xf xfId="0" fontId="28" numFmtId="2" fillId="0" borderId="1" applyFont="1" applyNumberFormat="1" applyFill="0" applyBorder="1" applyAlignment="1">
      <alignment horizontal="general" vertical="center" textRotation="0" wrapText="tru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false" shrinkToFit="false"/>
    </xf>
    <xf xfId="0" fontId="15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38" numFmtId="0" fillId="0" borderId="0" applyFont="1" applyNumberFormat="0" applyFill="0" applyBorder="0" applyAlignment="0">
      <alignment horizontal="general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1">
      <alignment horizontal="general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30" numFmtId="0" fillId="0" borderId="0" applyFont="1" applyNumberFormat="0" applyFill="0" applyBorder="0" applyAlignment="1">
      <alignment horizontal="general" vertical="center" textRotation="0" wrapText="true" shrinkToFit="false"/>
    </xf>
    <xf xfId="0" fontId="14" numFmtId="0" fillId="0" borderId="1" applyFont="1" applyNumberFormat="0" applyFill="0" applyBorder="1" applyAlignment="1">
      <alignment horizontal="center" vertical="center" textRotation="0" wrapText="true" shrinkToFit="false"/>
    </xf>
    <xf xfId="0" fontId="14" numFmtId="2" fillId="0" borderId="1" applyFont="1" applyNumberFormat="1" applyFill="0" applyBorder="1" applyAlignment="1">
      <alignment horizontal="center" vertical="center" textRotation="0" wrapText="true" shrinkToFit="false"/>
    </xf>
    <xf xfId="0" fontId="39" numFmtId="0" fillId="0" borderId="0" applyFont="1" applyNumberFormat="0" applyFill="0" applyBorder="0" applyAlignment="1">
      <alignment horizontal="general" vertical="center" textRotation="0" wrapText="false" shrinkToFit="false"/>
    </xf>
    <xf xfId="0" fontId="40" numFmtId="0" fillId="0" borderId="0" applyFont="1" applyNumberFormat="0" applyFill="0" applyBorder="0" applyAlignment="1">
      <alignment horizontal="general" vertical="center" textRotation="0" wrapText="false" shrinkToFit="false"/>
    </xf>
    <xf xfId="0" fontId="8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4" applyFont="1" applyNumberFormat="0" applyFill="0" applyBorder="1" applyAlignment="1">
      <alignment horizontal="center" vertical="center" textRotation="0" wrapText="true" shrinkToFit="false"/>
    </xf>
    <xf xfId="0" fontId="40" numFmtId="0" fillId="0" borderId="0" applyFont="1" applyNumberFormat="0" applyFill="0" applyBorder="0" applyAlignment="1">
      <alignment horizontal="center" vertical="center" textRotation="0" wrapText="false" shrinkToFit="false"/>
    </xf>
    <xf xfId="0" fontId="30" numFmtId="0" fillId="0" borderId="0" applyFont="1" applyNumberFormat="0" applyFill="0" applyBorder="0" applyAlignment="1">
      <alignment horizontal="center" vertical="bottom" textRotation="0" wrapText="false" shrinkToFit="false"/>
    </xf>
    <xf xfId="0" fontId="5" numFmtId="0" fillId="0" borderId="2" applyFont="1" applyNumberFormat="0" applyFill="0" applyBorder="1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21" numFmtId="0" fillId="0" borderId="0" applyFont="1" applyNumberFormat="0" applyFill="0" applyBorder="0" applyAlignment="1">
      <alignment horizontal="right" vertical="bottom" textRotation="0" wrapText="false" shrinkToFit="false"/>
    </xf>
    <xf xfId="0" fontId="21" numFmtId="0" fillId="0" borderId="0" applyFont="1" applyNumberFormat="0" applyFill="0" applyBorder="0" applyAlignment="0">
      <alignment horizontal="general" vertical="bottom" textRotation="0" wrapText="false" shrinkToFit="false"/>
    </xf>
    <xf xfId="0" fontId="21" numFmtId="0" fillId="0" borderId="0" applyFont="1" applyNumberFormat="0" applyFill="0" applyBorder="0" applyAlignment="1">
      <alignment horizontal="left" vertical="bottom" textRotation="0" wrapText="false" shrinkToFit="false"/>
    </xf>
    <xf xfId="0" fontId="41" numFmtId="0" fillId="0" borderId="0" applyFont="1" applyNumberFormat="0" applyFill="0" applyBorder="0" applyAlignment="1">
      <alignment horizontal="center" vertical="center" textRotation="0" wrapText="false" shrinkToFit="false"/>
    </xf>
    <xf xfId="0" fontId="42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41" numFmtId="0" fillId="0" borderId="0" applyFont="1" applyNumberFormat="0" applyFill="0" applyBorder="0" applyAlignment="1">
      <alignment horizontal="general" vertical="center" textRotation="0" wrapText="false" shrinkToFit="false"/>
    </xf>
    <xf xfId="0" fontId="42" numFmtId="0" fillId="0" borderId="0" applyFont="1" applyNumberFormat="0" applyFill="0" applyBorder="0" applyAlignment="1">
      <alignment horizontal="general" vertical="center" textRotation="0" wrapText="false" shrinkToFit="false"/>
    </xf>
    <xf xfId="0" fontId="43" numFmtId="0" fillId="0" borderId="0" applyFont="1" applyNumberFormat="0" applyFill="0" applyBorder="0" applyAlignment="1">
      <alignment horizontal="left" vertical="bottom" textRotation="0" wrapText="false" shrinkToFit="false"/>
    </xf>
    <xf xfId="0" fontId="15" numFmtId="0" fillId="0" borderId="1" applyFont="1" applyNumberFormat="0" applyFill="0" applyBorder="1" applyAlignment="1">
      <alignment horizontal="center" vertical="center" textRotation="0" wrapText="false" shrinkToFit="false"/>
    </xf>
    <xf xfId="0" fontId="44" numFmtId="0" fillId="0" borderId="0" applyFont="1" applyNumberFormat="0" applyFill="0" applyBorder="0" applyAlignment="1">
      <alignment horizontal="general" vertical="center" textRotation="0" wrapText="false" shrinkToFit="false"/>
    </xf>
    <xf xfId="0" fontId="25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1">
      <alignment horizontal="general" vertical="center" textRotation="0" wrapText="false" shrinkToFit="false"/>
    </xf>
    <xf xfId="0" fontId="19" numFmtId="0" fillId="0" borderId="2" applyFont="1" applyNumberFormat="0" applyFill="0" applyBorder="1" applyAlignment="1">
      <alignment horizontal="general" vertical="center" textRotation="0" wrapText="true" shrinkToFit="false"/>
    </xf>
    <xf xfId="0" fontId="11" numFmtId="0" fillId="0" borderId="2" applyFont="1" applyNumberFormat="0" applyFill="0" applyBorder="1" applyAlignment="1">
      <alignment horizontal="general" vertical="center" textRotation="0" wrapText="true" shrinkToFit="false"/>
    </xf>
    <xf xfId="0" fontId="1" numFmtId="0" fillId="0" borderId="2" applyFont="1" applyNumberFormat="0" applyFill="0" applyBorder="1" applyAlignment="1">
      <alignment horizontal="general" vertical="center" textRotation="0" wrapText="true" shrinkToFit="false"/>
    </xf>
    <xf xfId="0" fontId="11" numFmtId="3" fillId="0" borderId="2" applyFont="1" applyNumberFormat="1" applyFill="0" applyBorder="1" applyAlignment="1">
      <alignment horizontal="center" vertical="center" textRotation="0" wrapText="true" shrinkToFit="false"/>
    </xf>
    <xf xfId="0" fontId="14" numFmtId="2" fillId="0" borderId="0" applyFont="1" applyNumberFormat="1" applyFill="0" applyBorder="0" applyAlignment="1">
      <alignment horizontal="general" vertical="center" textRotation="0" wrapText="true" shrinkToFit="false"/>
    </xf>
    <xf xfId="0" fontId="14" numFmtId="0" fillId="0" borderId="2" applyFont="1" applyNumberFormat="0" applyFill="0" applyBorder="1" applyAlignment="1">
      <alignment horizontal="general" vertical="center" textRotation="0" wrapText="true" shrinkToFit="false"/>
    </xf>
    <xf xfId="0" fontId="34" numFmtId="0" fillId="0" borderId="2" applyFont="1" applyNumberFormat="0" applyFill="0" applyBorder="1" applyAlignment="1">
      <alignment horizontal="general" vertical="center" textRotation="0" wrapText="true" shrinkToFit="false"/>
    </xf>
    <xf xfId="0" fontId="30" numFmtId="0" fillId="0" borderId="0" applyFont="1" applyNumberFormat="0" applyFill="0" applyBorder="0" applyAlignment="1">
      <alignment horizontal="center" vertical="center" textRotation="0" wrapText="false" shrinkToFit="false"/>
    </xf>
    <xf xfId="0" fontId="45" numFmtId="0" fillId="0" borderId="0" applyFont="1" applyNumberFormat="0" applyFill="0" applyBorder="0" applyAlignment="1">
      <alignment horizontal="left" vertical="bottom" textRotation="0" wrapText="false" shrinkToFit="false"/>
    </xf>
    <xf xfId="0" fontId="34" numFmtId="0" fillId="0" borderId="0" applyFont="1" applyNumberFormat="0" applyFill="0" applyBorder="0" applyAlignment="1">
      <alignment horizontal="left" vertical="bottom" textRotation="0" wrapText="false" shrinkToFit="false"/>
    </xf>
    <xf xfId="0" fontId="45" numFmtId="0" fillId="0" borderId="0" applyFont="1" applyNumberFormat="0" applyFill="0" applyBorder="0" applyAlignment="1">
      <alignment horizontal="left" vertical="bottom" textRotation="0" wrapText="false" shrinkToFit="false"/>
    </xf>
    <xf xfId="0" fontId="34" numFmtId="0" fillId="0" borderId="2" applyFont="1" applyNumberFormat="0" applyFill="0" applyBorder="1" applyAlignment="1">
      <alignment horizontal="general" vertical="center" textRotation="0" wrapText="false" shrinkToFit="false"/>
    </xf>
    <xf xfId="0" fontId="18" numFmtId="0" fillId="0" borderId="2" applyFont="1" applyNumberFormat="0" applyFill="0" applyBorder="1" applyAlignment="1">
      <alignment horizontal="general" vertical="center" textRotation="0" wrapText="true" shrinkToFit="false"/>
    </xf>
    <xf xfId="0" fontId="14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6" numFmtId="0" fillId="0" borderId="1" applyFont="1" applyNumberFormat="0" applyFill="0" applyBorder="1" applyAlignment="0">
      <alignment horizontal="general" vertical="bottom" textRotation="0" wrapText="false" shrinkToFit="false"/>
    </xf>
    <xf xfId="0" fontId="34" numFmtId="0" fillId="0" borderId="2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14" numFmtId="2" fillId="0" borderId="1" applyFont="1" applyNumberFormat="1" applyFill="0" applyBorder="1" applyAlignment="1">
      <alignment horizontal="general" vertical="center" textRotation="0" wrapText="true" shrinkToFit="false"/>
    </xf>
    <xf xfId="0" fontId="11" numFmtId="0" fillId="0" borderId="5" applyFont="1" applyNumberFormat="0" applyFill="0" applyBorder="1" applyAlignment="1">
      <alignment horizontal="center" vertical="center" textRotation="0" wrapText="true" shrinkToFit="false"/>
    </xf>
    <xf xfId="0" fontId="46" numFmtId="9" fillId="0" borderId="0" applyFont="1" applyNumberFormat="1" applyFill="0" applyBorder="0" applyAlignment="1">
      <alignment horizontal="center" vertical="center" textRotation="0" wrapText="false" shrinkToFit="false"/>
    </xf>
    <xf xfId="0" fontId="39" numFmtId="0" fillId="0" borderId="0" applyFont="1" applyNumberFormat="0" applyFill="0" applyBorder="0" applyAlignment="0">
      <alignment horizontal="general" vertical="bottom" textRotation="0" wrapText="false" shrinkToFit="false"/>
    </xf>
    <xf xfId="0" fontId="21" numFmtId="0" fillId="0" borderId="6" applyFont="1" applyNumberFormat="0" applyFill="0" applyBorder="1" applyAlignment="1">
      <alignment horizontal="general" vertical="center" textRotation="0" wrapText="true" shrinkToFit="false"/>
    </xf>
    <xf xfId="0" fontId="47" numFmtId="0" fillId="0" borderId="0" applyFont="1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47" numFmtId="0" fillId="0" borderId="0" applyFont="1" applyNumberFormat="0" applyFill="0" applyBorder="0" applyAlignment="1">
      <alignment horizontal="center" vertical="center" textRotation="0" wrapText="false" shrinkToFit="false"/>
    </xf>
    <xf xfId="0" fontId="30" numFmtId="0" fillId="0" borderId="0" applyFont="1" applyNumberFormat="0" applyFill="0" applyBorder="0" applyAlignment="1">
      <alignment horizontal="center" vertical="bottom" textRotation="0" wrapText="false" shrinkToFit="false"/>
    </xf>
    <xf xfId="0" fontId="21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2" applyFont="1" applyNumberFormat="0" applyFill="0" applyBorder="1" applyAlignment="1">
      <alignment horizontal="left" vertical="bottom" textRotation="0" wrapText="false" shrinkToFit="false"/>
    </xf>
    <xf xfId="0" fontId="2" numFmtId="0" fillId="0" borderId="2" applyFont="1" applyNumberFormat="0" applyFill="0" applyBorder="1" applyAlignment="1">
      <alignment horizontal="left" vertical="bottom" textRotation="0" wrapText="false" shrinkToFit="false"/>
    </xf>
    <xf xfId="0" fontId="1" numFmtId="0" fillId="0" borderId="2" applyFont="1" applyNumberFormat="0" applyFill="0" applyBorder="1" applyAlignment="0">
      <alignment horizontal="general" vertical="bottom" textRotation="0" wrapText="false" shrinkToFit="false"/>
    </xf>
    <xf xfId="0" fontId="6" numFmtId="0" fillId="0" borderId="2" applyFont="1" applyNumberFormat="0" applyFill="0" applyBorder="1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48" numFmtId="0" fillId="0" borderId="2" applyFont="1" applyNumberFormat="0" applyFill="0" applyBorder="1" applyAlignment="1">
      <alignment horizontal="center" vertical="center" textRotation="0" wrapText="true" shrinkToFit="false"/>
    </xf>
    <xf xfId="0" fontId="0" numFmtId="0" fillId="0" borderId="2" applyFont="0" applyNumberFormat="0" applyFill="0" applyBorder="1" applyAlignment="1">
      <alignment horizontal="center" vertical="bottom" textRotation="0" wrapText="false" shrinkToFit="false"/>
    </xf>
    <xf xfId="0" fontId="27" numFmtId="0" fillId="0" borderId="0" applyFont="1" applyNumberFormat="0" applyFill="0" applyBorder="0" applyAlignment="1">
      <alignment horizontal="right" vertical="bottom" textRotation="0" wrapText="true" shrinkToFit="false"/>
    </xf>
    <xf xfId="0" fontId="26" numFmtId="0" fillId="0" borderId="0" applyFont="1" applyNumberFormat="0" applyFill="0" applyBorder="0" applyAlignment="1">
      <alignment horizontal="left" vertical="top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45" numFmtId="0" fillId="0" borderId="0" applyFont="1" applyNumberFormat="0" applyFill="0" applyBorder="0" applyAlignment="0">
      <alignment horizontal="general" vertical="bottom" textRotation="0" wrapText="false" shrinkToFit="false"/>
    </xf>
    <xf xfId="0" fontId="15" numFmtId="0" fillId="0" borderId="2" applyFont="1" applyNumberFormat="0" applyFill="0" applyBorder="1" applyAlignment="1">
      <alignment horizontal="center" vertical="center" textRotation="0" wrapText="false" shrinkToFit="false"/>
    </xf>
    <xf xfId="0" fontId="18" numFmtId="0" fillId="0" borderId="6" applyFont="1" applyNumberFormat="0" applyFill="0" applyBorder="1" applyAlignment="1">
      <alignment horizontal="center" vertical="center" textRotation="0" wrapText="tru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22" numFmtId="0" fillId="0" borderId="1" applyFont="1" applyNumberFormat="0" applyFill="0" applyBorder="1" applyAlignment="1">
      <alignment horizontal="center" vertical="center" textRotation="0" wrapText="true" shrinkToFit="false"/>
    </xf>
    <xf xfId="0" fontId="22" numFmtId="2" fillId="0" borderId="1" applyFont="1" applyNumberFormat="1" applyFill="0" applyBorder="1" applyAlignment="1">
      <alignment horizontal="center" vertical="center" textRotation="0" wrapText="true" shrinkToFit="false"/>
    </xf>
    <xf xfId="0" fontId="22" numFmtId="2" fillId="0" borderId="1" applyFont="1" applyNumberFormat="1" applyFill="0" applyBorder="1" applyAlignment="1">
      <alignment horizontal="general" vertical="center" textRotation="0" wrapText="true" shrinkToFit="false"/>
    </xf>
    <xf xfId="0" fontId="22" numFmtId="0" fillId="0" borderId="1" applyFont="1" applyNumberFormat="0" applyFill="0" applyBorder="1" applyAlignment="1">
      <alignment horizontal="general" vertical="center" textRotation="0" wrapText="true" shrinkToFit="false"/>
    </xf>
    <xf xfId="0" fontId="3" numFmtId="0" fillId="0" borderId="0" applyFont="1" applyNumberFormat="0" applyFill="0" applyBorder="0" applyAlignment="1">
      <alignment horizontal="general" vertical="center" textRotation="0" wrapText="false" shrinkToFit="false"/>
    </xf>
    <xf xfId="0" fontId="27" numFmtId="0" fillId="0" borderId="0" applyFont="1" applyNumberFormat="0" applyFill="0" applyBorder="0" applyAlignment="1">
      <alignment horizontal="general" vertical="center" textRotation="0" wrapText="false" shrinkToFit="false"/>
    </xf>
    <xf xfId="0" fontId="17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center" vertical="center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4" applyFont="1" applyNumberFormat="0" applyFill="0" applyBorder="1" applyAlignment="1">
      <alignment horizontal="general" vertical="center" textRotation="0" wrapText="true" shrinkToFit="false"/>
    </xf>
    <xf xfId="0" fontId="14" numFmtId="0" fillId="0" borderId="4" applyFont="1" applyNumberFormat="0" applyFill="0" applyBorder="1" applyAlignment="1">
      <alignment horizontal="general" vertical="center" textRotation="0" wrapText="false" shrinkToFit="false"/>
    </xf>
    <xf xfId="0" fontId="14" numFmtId="0" fillId="0" borderId="1" applyFont="1" applyNumberFormat="0" applyFill="0" applyBorder="1" applyAlignment="1">
      <alignment horizontal="general" vertical="center" textRotation="0" wrapText="true" shrinkToFit="false"/>
    </xf>
    <xf xfId="0" fontId="23" numFmtId="0" fillId="0" borderId="2" applyFont="1" applyNumberFormat="0" applyFill="0" applyBorder="1" applyAlignment="1">
      <alignment horizontal="center" vertical="center" textRotation="0" wrapText="false" shrinkToFit="false"/>
    </xf>
    <xf xfId="0" fontId="49" numFmtId="2" fillId="0" borderId="1" applyFont="1" applyNumberFormat="1" applyFill="0" applyBorder="1" applyAlignment="1">
      <alignment horizontal="general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14" numFmtId="0" fillId="0" borderId="2" applyFont="1" applyNumberFormat="0" applyFill="0" applyBorder="1" applyAlignment="1">
      <alignment horizontal="general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center" vertical="bottom" textRotation="0" wrapText="false" shrinkToFit="false"/>
    </xf>
    <xf xfId="0" fontId="35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18" numFmtId="0" fillId="0" borderId="0" applyFont="1" applyNumberFormat="0" applyFill="0" applyBorder="0" applyAlignment="1">
      <alignment horizontal="right" vertical="bottom" textRotation="0" wrapText="false" shrinkToFit="false"/>
    </xf>
    <xf xfId="0" fontId="18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8" numFmtId="0" fillId="0" borderId="0" applyFont="1" applyNumberFormat="0" applyFill="0" applyBorder="0" applyAlignment="1">
      <alignment horizontal="lef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35" numFmtId="0" fillId="0" borderId="0" applyFont="1" applyNumberFormat="0" applyFill="0" applyBorder="0" applyAlignment="0">
      <alignment horizontal="general" vertical="bottom" textRotation="0" wrapText="false" shrinkToFit="false"/>
    </xf>
    <xf xfId="0" fontId="18" numFmtId="0" fillId="0" borderId="0" applyFont="1" applyNumberFormat="0" applyFill="0" applyBorder="0" applyAlignment="1">
      <alignment horizontal="center" vertical="bottom" textRotation="0" wrapText="false" shrinkToFit="false"/>
    </xf>
    <xf xfId="0" fontId="35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28" numFmtId="2" fillId="0" borderId="7" applyFont="1" applyNumberFormat="1" applyFill="0" applyBorder="1" applyAlignment="1">
      <alignment horizontal="general" vertical="center" textRotation="0" wrapText="true" shrinkToFit="false"/>
    </xf>
    <xf xfId="0" fontId="6" numFmtId="0" fillId="0" borderId="7" applyFont="1" applyNumberFormat="0" applyFill="0" applyBorder="1" applyAlignment="1">
      <alignment horizontal="general" vertical="center" textRotation="0" wrapText="false" shrinkToFit="false"/>
    </xf>
    <xf xfId="0" fontId="34" numFmtId="0" fillId="0" borderId="0" applyFont="1" applyNumberFormat="0" applyFill="0" applyBorder="0" applyAlignment="1">
      <alignment horizontal="center" vertical="center" textRotation="0" wrapText="false" shrinkToFit="false"/>
    </xf>
    <xf xfId="0" fontId="34" numFmtId="0" fillId="0" borderId="0" applyFont="1" applyNumberFormat="0" applyFill="0" applyBorder="0" applyAlignment="0">
      <alignment horizontal="general" vertical="bottom" textRotation="0" wrapText="false" shrinkToFit="false"/>
    </xf>
    <xf xfId="0" fontId="34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0" applyFont="1" applyNumberFormat="0" applyFill="0" applyBorder="0" applyAlignment="1">
      <alignment horizontal="general" vertical="center" textRotation="0" wrapText="false" shrinkToFit="false"/>
    </xf>
    <xf xfId="0" fontId="45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0" applyFont="1" applyNumberFormat="0" applyFill="0" applyBorder="0" applyAlignment="1">
      <alignment horizontal="right" vertical="bottom" textRotation="0" wrapText="false" shrinkToFit="false"/>
    </xf>
    <xf xfId="0" fontId="45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0" applyFont="1" applyNumberFormat="0" applyFill="0" applyBorder="0" applyAlignment="1">
      <alignment horizontal="right" vertical="bottom" textRotation="0" wrapText="false" shrinkToFit="false"/>
    </xf>
    <xf xfId="0" fontId="34" numFmtId="0" fillId="0" borderId="0" applyFont="1" applyNumberFormat="0" applyFill="0" applyBorder="0" applyAlignment="0">
      <alignment horizontal="general" vertical="bottom" textRotation="0" wrapText="false" shrinkToFit="false"/>
    </xf>
    <xf xfId="0" fontId="34" numFmtId="0" fillId="0" borderId="0" applyFont="1" applyNumberFormat="0" applyFill="0" applyBorder="0" applyAlignment="1">
      <alignment horizontal="left" vertical="center" textRotation="0" wrapText="false" shrinkToFit="false"/>
    </xf>
    <xf xfId="0" fontId="34" numFmtId="9" fillId="0" borderId="0" applyFont="1" applyNumberFormat="1" applyFill="0" applyBorder="0" applyAlignment="1">
      <alignment horizontal="left" vertical="center" textRotation="0" wrapText="false" shrinkToFit="false"/>
    </xf>
    <xf xfId="0" fontId="34" numFmtId="0" fillId="0" borderId="0" applyFont="1" applyNumberFormat="0" applyFill="0" applyBorder="0" applyAlignment="1">
      <alignment horizontal="general" vertical="center" textRotation="0" wrapText="false" shrinkToFit="false"/>
    </xf>
    <xf xfId="0" fontId="34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2" applyFont="1" applyNumberFormat="0" applyFill="0" applyBorder="1" applyAlignment="1">
      <alignment horizontal="general" vertical="center" textRotation="0" wrapText="false" shrinkToFit="false"/>
    </xf>
    <xf xfId="0" fontId="50" numFmtId="0" fillId="0" borderId="2" applyFont="1" applyNumberFormat="0" applyFill="0" applyBorder="1" applyAlignment="1">
      <alignment horizontal="center" vertical="center" textRotation="0" wrapText="false" shrinkToFit="false"/>
    </xf>
    <xf xfId="0" fontId="34" numFmtId="9" fillId="0" borderId="0" applyFont="1" applyNumberFormat="1" applyFill="0" applyBorder="0" applyAlignment="1">
      <alignment horizontal="left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bottom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bottom" textRotation="0" wrapText="true" shrinkToFit="false"/>
    </xf>
    <xf xfId="0" fontId="11" numFmtId="0" fillId="0" borderId="0" applyFont="1" applyNumberFormat="0" applyFill="0" applyBorder="0" applyAlignment="1">
      <alignment horizontal="center" vertical="center" textRotation="0" wrapText="false" shrinkToFit="false"/>
    </xf>
    <xf xfId="0" fontId="51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5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center" textRotation="0" wrapText="true" shrinkToFit="false"/>
    </xf>
    <xf xfId="0" fontId="11" numFmtId="2" fillId="0" borderId="0" applyFont="1" applyNumberFormat="1" applyFill="0" applyBorder="0" applyAlignment="1">
      <alignment horizontal="center" vertical="center" textRotation="0" wrapText="true" shrinkToFit="false"/>
    </xf>
    <xf xfId="0" fontId="15" numFmtId="0" fillId="0" borderId="0" applyFont="1" applyNumberFormat="0" applyFill="0" applyBorder="0" applyAlignment="1">
      <alignment horizontal="general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top" textRotation="0" wrapText="false" shrinkToFit="false"/>
    </xf>
    <xf xfId="0" fontId="15" numFmtId="0" fillId="0" borderId="0" applyFont="1" applyNumberFormat="0" applyFill="0" applyBorder="0" applyAlignment="1">
      <alignment horizontal="center" vertical="top" textRotation="0" wrapText="false" shrinkToFit="false"/>
    </xf>
    <xf xfId="0" fontId="11" numFmtId="0" fillId="0" borderId="0" applyFont="1" applyNumberFormat="0" applyFill="0" applyBorder="0" applyAlignment="1">
      <alignment horizontal="center" vertical="top" textRotation="0" wrapText="false" shrinkToFit="false"/>
    </xf>
    <xf xfId="0" fontId="11" numFmtId="0" fillId="0" borderId="2" applyFont="1" applyNumberFormat="0" applyFill="0" applyBorder="1" applyAlignment="1">
      <alignment horizontal="center" vertical="bottom" textRotation="0" wrapText="false" shrinkToFit="false"/>
    </xf>
    <xf xfId="0" fontId="11" numFmtId="0" fillId="0" borderId="6" applyFont="1" applyNumberFormat="0" applyFill="0" applyBorder="1" applyAlignment="1">
      <alignment horizontal="general" vertical="center" textRotation="0" wrapText="true" shrinkToFit="false"/>
    </xf>
    <xf xfId="0" fontId="11" numFmtId="0" fillId="0" borderId="2" applyFont="1" applyNumberFormat="0" applyFill="0" applyBorder="1" applyAlignment="1">
      <alignment horizontal="left" vertical="center" textRotation="0" wrapText="false" shrinkToFit="false"/>
    </xf>
    <xf xfId="0" fontId="52" numFmtId="0" fillId="0" borderId="0" applyFont="1" applyNumberFormat="0" applyFill="0" applyBorder="0" applyAlignment="1">
      <alignment horizontal="general" vertical="center" textRotation="0" wrapText="tru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general" vertical="center" textRotation="0" wrapText="false" shrinkToFit="false"/>
    </xf>
    <xf xfId="0" fontId="44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39" numFmtId="0" fillId="0" borderId="0" applyFont="1" applyNumberFormat="0" applyFill="0" applyBorder="0" applyAlignment="1">
      <alignment horizontal="center" vertical="center" textRotation="0" wrapText="false" shrinkToFit="false"/>
    </xf>
    <xf xfId="0" fontId="39" numFmtId="0" fillId="0" borderId="0" applyFont="1" applyNumberFormat="0" applyFill="0" applyBorder="0" applyAlignment="1">
      <alignment horizontal="general" vertical="center" textRotation="0" wrapText="false" shrinkToFit="false"/>
    </xf>
    <xf xfId="0" fontId="23" numFmtId="0" fillId="0" borderId="0" applyFont="1" applyNumberFormat="0" applyFill="0" applyBorder="0" applyAlignment="1">
      <alignment horizontal="general" vertical="center" textRotation="0" wrapText="true" shrinkToFit="false"/>
    </xf>
    <xf xfId="0" fontId="11" numFmtId="0" fillId="0" borderId="3" applyFont="1" applyNumberFormat="0" applyFill="0" applyBorder="1" applyAlignment="1">
      <alignment horizontal="center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14" numFmtId="3" fillId="0" borderId="2" applyFont="1" applyNumberFormat="1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1" applyFont="1" applyNumberFormat="0" applyFill="0" applyBorder="1" applyAlignment="1">
      <alignment horizontal="center" vertical="center" textRotation="0" wrapText="true" shrinkToFit="false"/>
    </xf>
    <xf xfId="0" fontId="11" numFmtId="2" fillId="0" borderId="1" applyFont="1" applyNumberFormat="1" applyFill="0" applyBorder="1" applyAlignment="1">
      <alignment horizontal="center" vertical="center" textRotation="0" wrapText="true" shrinkToFit="false"/>
    </xf>
    <xf xfId="0" fontId="11" numFmtId="0" fillId="0" borderId="1" applyFont="1" applyNumberFormat="0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3" applyFont="1" applyNumberFormat="0" applyFill="0" applyBorder="1" applyAlignment="1">
      <alignment horizontal="center" vertical="bottom" textRotation="90" wrapText="true" shrinkToFit="false"/>
    </xf>
    <xf xfId="0" fontId="11" numFmtId="0" fillId="0" borderId="2" applyFont="1" applyNumberFormat="0" applyFill="0" applyBorder="1" applyAlignment="1">
      <alignment horizontal="center" vertical="bottom" textRotation="90" wrapText="false" shrinkToFit="false"/>
    </xf>
    <xf xfId="0" fontId="11" numFmtId="0" fillId="0" borderId="2" applyFont="1" applyNumberFormat="0" applyFill="0" applyBorder="1" applyAlignment="1">
      <alignment horizontal="center" vertical="bottom" textRotation="90" wrapText="true" shrinkToFit="false"/>
    </xf>
    <xf xfId="0" fontId="11" numFmtId="0" fillId="0" borderId="2" applyFont="1" applyNumberFormat="0" applyFill="0" applyBorder="1" applyAlignment="1">
      <alignment horizontal="center" vertical="bottom" textRotation="0" wrapText="false" shrinkToFit="false"/>
    </xf>
    <xf xfId="0" fontId="11" numFmtId="2" fillId="0" borderId="2" applyFont="1" applyNumberFormat="1" applyFill="0" applyBorder="1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28" numFmtId="0" fillId="0" borderId="2" applyFont="1" applyNumberFormat="0" applyFill="0" applyBorder="1" applyAlignment="1">
      <alignment horizontal="center" vertical="center" textRotation="0" wrapText="false" shrinkToFit="false"/>
    </xf>
    <xf xfId="0" fontId="45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53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2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0" fillId="0" borderId="0" applyFont="1" applyNumberFormat="0" applyFill="0" applyBorder="0" applyAlignment="0">
      <alignment horizontal="general" vertical="bottom" textRotation="0" wrapText="false" shrinkToFit="false"/>
    </xf>
    <xf xfId="0" fontId="54" numFmtId="0" fillId="0" borderId="0" applyFont="1" applyNumberFormat="0" applyFill="0" applyBorder="0" applyAlignment="1">
      <alignment horizontal="general" vertical="center" textRotation="0" wrapText="false" shrinkToFit="false"/>
    </xf>
    <xf xfId="0" fontId="54" numFmtId="2" fillId="0" borderId="0" applyFont="1" applyNumberFormat="1" applyFill="0" applyBorder="0" applyAlignment="1">
      <alignment horizontal="general" vertical="center" textRotation="0" wrapText="false" shrinkToFit="false"/>
    </xf>
    <xf xfId="0" fontId="20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1" applyFont="1" applyNumberFormat="0" applyFill="0" applyBorder="1" applyAlignment="1">
      <alignment horizontal="center" vertical="center" textRotation="0" wrapText="true" shrinkToFit="false"/>
    </xf>
    <xf xfId="0" fontId="45" numFmtId="0" fillId="0" borderId="1" applyFont="1" applyNumberFormat="0" applyFill="0" applyBorder="1" applyAlignment="1">
      <alignment horizontal="center" vertical="top" textRotation="0" wrapText="true" shrinkToFit="false"/>
    </xf>
    <xf xfId="0" fontId="55" numFmtId="0" fillId="0" borderId="8" applyFont="1" applyNumberFormat="0" applyFill="0" applyBorder="1" applyAlignment="0">
      <alignment horizontal="general" vertical="bottom" textRotation="0" wrapText="false" shrinkToFit="false"/>
    </xf>
    <xf xfId="0" fontId="56" numFmtId="0" fillId="0" borderId="8" applyFont="1" applyNumberFormat="0" applyFill="0" applyBorder="1" applyAlignment="0">
      <alignment horizontal="general" vertical="bottom" textRotation="0" wrapText="false" shrinkToFit="false"/>
    </xf>
    <xf xfId="0" fontId="57" numFmtId="0" fillId="0" borderId="8" applyFont="1" applyNumberFormat="0" applyFill="0" applyBorder="1" applyAlignment="0">
      <alignment horizontal="general" vertical="bottom" textRotation="0" wrapText="false" shrinkToFit="false"/>
    </xf>
    <xf xfId="0" fontId="45" numFmtId="2" fillId="0" borderId="1" applyFont="1" applyNumberFormat="1" applyFill="0" applyBorder="1" applyAlignment="1">
      <alignment horizontal="center" vertical="top" textRotation="0" wrapText="tru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20" numFmtId="0" fillId="0" borderId="0" applyFont="1" applyNumberFormat="0" applyFill="0" applyBorder="0" applyAlignment="1">
      <alignment horizontal="right" vertical="bottom" textRotation="0" wrapText="false" shrinkToFit="false"/>
    </xf>
    <xf xfId="0" fontId="45" numFmtId="0" fillId="0" borderId="1" applyFont="1" applyNumberFormat="0" applyFill="0" applyBorder="1" applyAlignment="1">
      <alignment horizontal="general" vertical="center" textRotation="0" wrapText="false" shrinkToFit="false"/>
    </xf>
    <xf xfId="0" fontId="58" numFmtId="0" fillId="0" borderId="0" applyFont="1" applyNumberFormat="0" applyFill="0" applyBorder="0" applyAlignment="1">
      <alignment horizontal="center" vertical="bottom" textRotation="0" wrapText="false" shrinkToFit="false"/>
    </xf>
    <xf xfId="0" fontId="59" numFmtId="0" fillId="0" borderId="0" applyFont="1" applyNumberFormat="0" applyFill="0" applyBorder="0" applyAlignment="1">
      <alignment horizontal="general" vertical="center" textRotation="0" wrapText="true" shrinkToFit="false"/>
    </xf>
    <xf xfId="0" fontId="60" numFmtId="0" fillId="0" borderId="0" applyFont="1" applyNumberFormat="0" applyFill="0" applyBorder="0" applyAlignment="1">
      <alignment horizontal="general" vertical="center" textRotation="0" wrapText="tru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9" fillId="0" borderId="0" applyFont="1" applyNumberFormat="1" applyFill="0" applyBorder="0" applyAlignment="1">
      <alignment horizontal="right" vertical="bottom" textRotation="0" wrapText="false" shrinkToFit="false"/>
    </xf>
    <xf xfId="0" fontId="53" numFmtId="0" fillId="0" borderId="0" applyFont="1" applyNumberFormat="0" applyFill="0" applyBorder="0" applyAlignment="1">
      <alignment horizontal="general" vertical="center" textRotation="0" wrapText="true" shrinkToFit="false"/>
    </xf>
    <xf xfId="0" fontId="53" numFmtId="2" fillId="0" borderId="0" applyFont="1" applyNumberFormat="1" applyFill="0" applyBorder="0" applyAlignment="1">
      <alignment horizontal="general" vertical="center" textRotation="0" wrapText="true" shrinkToFit="false"/>
    </xf>
    <xf xfId="0" fontId="61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2" fillId="0" borderId="0" applyFont="1" applyNumberFormat="1" applyFill="0" applyBorder="0" applyAlignment="0">
      <alignment horizontal="general" vertical="bottom" textRotation="0" wrapText="false" shrinkToFit="false"/>
    </xf>
    <xf xfId="0" fontId="61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2" fillId="0" borderId="0" applyFont="1" applyNumberFormat="1" applyFill="0" applyBorder="0" applyAlignment="1">
      <alignment horizontal="general" vertical="center" textRotation="0" wrapText="true" shrinkToFit="false"/>
    </xf>
    <xf xfId="0" fontId="45" numFmtId="0" fillId="0" borderId="0" applyFont="1" applyNumberFormat="0" applyFill="0" applyBorder="0" applyAlignment="1">
      <alignment horizontal="general" vertical="top" textRotation="0" wrapText="true" shrinkToFit="false"/>
    </xf>
    <xf xfId="0" fontId="45" numFmtId="0" fillId="0" borderId="0" applyFont="1" applyNumberFormat="0" applyFill="0" applyBorder="0" applyAlignment="1">
      <alignment horizontal="right" vertical="top" textRotation="0" wrapText="true" shrinkToFit="false"/>
    </xf>
    <xf xfId="0" fontId="20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top" textRotation="0" wrapText="true" shrinkToFit="false"/>
    </xf>
    <xf xfId="0" fontId="56" numFmtId="0" fillId="0" borderId="0" applyFont="1" applyNumberFormat="0" applyFill="0" applyBorder="0" applyAlignment="0">
      <alignment horizontal="general" vertical="bottom" textRotation="0" wrapText="false" shrinkToFit="false"/>
    </xf>
    <xf xfId="0" fontId="62" numFmtId="0" fillId="0" borderId="0" applyFont="1" applyNumberFormat="0" applyFill="0" applyBorder="0" applyAlignment="0">
      <alignment horizontal="general" vertical="bottom" textRotation="0" wrapText="false" shrinkToFit="false"/>
    </xf>
    <xf xfId="0" fontId="57" numFmtId="2" fillId="0" borderId="0" applyFont="1" applyNumberFormat="1" applyFill="0" applyBorder="0" applyAlignment="0">
      <alignment horizontal="general" vertical="bottom" textRotation="0" wrapText="false" shrinkToFit="false"/>
    </xf>
    <xf xfId="0" fontId="5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63" numFmtId="0" fillId="0" borderId="2" applyFont="1" applyNumberFormat="0" applyFill="0" applyBorder="1" applyAlignment="1">
      <alignment horizontal="general" vertical="center" textRotation="0" wrapText="true" shrinkToFit="false"/>
    </xf>
    <xf xfId="0" fontId="17" numFmtId="0" fillId="0" borderId="2" applyFont="1" applyNumberFormat="0" applyFill="0" applyBorder="1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5" numFmtId="0" fillId="0" borderId="2" applyFont="1" applyNumberFormat="0" applyFill="0" applyBorder="1" applyAlignment="1">
      <alignment horizontal="center" vertical="bottom" textRotation="90" wrapText="false" shrinkToFit="false"/>
    </xf>
    <xf xfId="0" fontId="45" numFmtId="0" fillId="0" borderId="2" applyFont="1" applyNumberFormat="0" applyFill="0" applyBorder="1" applyAlignment="1">
      <alignment horizontal="center" vertical="bottom" textRotation="90" wrapText="true" shrinkToFit="false"/>
    </xf>
    <xf xfId="0" fontId="64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1" fillId="0" borderId="2" applyFont="0" applyNumberFormat="1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20" numFmtId="0" fillId="0" borderId="0" applyFont="1" applyNumberFormat="0" applyFill="0" applyBorder="0" applyAlignment="1">
      <alignment horizontal="center" vertical="center" textRotation="0" wrapText="false" shrinkToFit="false"/>
    </xf>
    <xf xfId="0" fontId="65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tru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0" fillId="0" borderId="0" applyFont="1" applyNumberFormat="0" applyFill="0" applyBorder="0" applyAlignment="1">
      <alignment horizontal="center" vertical="center" textRotation="0" wrapText="true" shrinkToFit="false"/>
    </xf>
    <xf xfId="0" fontId="20" numFmtId="0" fillId="0" borderId="0" applyFont="1" applyNumberFormat="0" applyFill="0" applyBorder="0" applyAlignment="1">
      <alignment horizontal="general" vertical="center" textRotation="0" wrapText="true" shrinkToFit="false"/>
    </xf>
    <xf xfId="0" fontId="7" numFmtId="0" fillId="0" borderId="0" applyFont="1" applyNumberFormat="0" applyFill="0" applyBorder="0" applyAlignment="1">
      <alignment horizontal="center" vertical="center" textRotation="0" wrapText="true" shrinkToFit="false"/>
    </xf>
    <xf xfId="0" fontId="0" numFmtId="2" fillId="0" borderId="0" applyFont="0" applyNumberFormat="1" applyFill="0" applyBorder="0" applyAlignment="1">
      <alignment horizontal="general" vertical="center" textRotation="0" wrapText="false" shrinkToFit="false"/>
    </xf>
    <xf xfId="0" fontId="7" numFmtId="2" fillId="0" borderId="0" applyFont="1" applyNumberFormat="1" applyFill="0" applyBorder="0" applyAlignment="1">
      <alignment horizontal="center" vertical="center" textRotation="0" wrapText="false" shrinkToFit="false"/>
    </xf>
    <xf xfId="0" fontId="20" numFmtId="0" fillId="0" borderId="0" applyFont="1" applyNumberFormat="0" applyFill="0" applyBorder="0" applyAlignment="1">
      <alignment horizontal="right" vertical="bottom" textRotation="0" wrapText="false" shrinkToFit="false"/>
    </xf>
    <xf xfId="0" fontId="45" numFmtId="2" fillId="0" borderId="0" applyFont="1" applyNumberFormat="1" applyFill="0" applyBorder="0" applyAlignment="1">
      <alignment horizontal="center" vertical="top" textRotation="0" wrapText="true" shrinkToFit="false"/>
    </xf>
    <xf xfId="0" fontId="20" numFmtId="2" fillId="0" borderId="0" applyFont="1" applyNumberFormat="1" applyFill="0" applyBorder="0" applyAlignment="0">
      <alignment horizontal="general" vertical="bottom" textRotation="0" wrapText="false" shrinkToFit="false"/>
    </xf>
    <xf xfId="0" fontId="17" numFmtId="2" fillId="0" borderId="0" applyFont="1" applyNumberFormat="1" applyFill="0" applyBorder="0" applyAlignment="1">
      <alignment horizontal="center" vertical="center" textRotation="0" wrapText="tru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0" fillId="0" borderId="0" applyFont="1" applyNumberFormat="0" applyFill="0" applyBorder="0" applyAlignment="1">
      <alignment horizontal="center" vertical="bottom" textRotation="0" wrapText="false" shrinkToFit="false"/>
    </xf>
    <xf xfId="0" fontId="66" numFmtId="0" fillId="0" borderId="0" applyFont="1" applyNumberFormat="0" applyFill="0" applyBorder="0" applyAlignment="1">
      <alignment horizontal="center" vertical="bottom" textRotation="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0" numFmtId="2" fillId="0" borderId="0" applyFont="0" applyNumberFormat="1" applyFill="0" applyBorder="0" applyAlignment="1">
      <alignment horizontal="general" vertical="center" textRotation="0" wrapText="false" shrinkToFit="false"/>
    </xf>
    <xf xfId="0" fontId="17" numFmtId="0" fillId="0" borderId="0" applyFont="1" applyNumberFormat="0" applyFill="0" applyBorder="0" applyAlignment="1">
      <alignment horizontal="center" vertical="center" textRotation="0" wrapText="false" shrinkToFit="false"/>
    </xf>
    <xf xfId="0" fontId="17" numFmtId="2" fillId="0" borderId="0" applyFont="1" applyNumberFormat="1" applyFill="0" applyBorder="0" applyAlignment="1">
      <alignment horizontal="center" vertical="bottom" textRotation="0" wrapText="false" shrinkToFit="false"/>
    </xf>
    <xf xfId="0" fontId="17" numFmtId="2" fillId="0" borderId="0" applyFont="1" applyNumberFormat="1" applyFill="0" applyBorder="0" applyAlignment="1">
      <alignment horizontal="center" vertical="center" textRotation="0" wrapText="false" shrinkToFit="false"/>
    </xf>
    <xf xfId="0" fontId="45" numFmtId="0" fillId="0" borderId="0" applyFont="1" applyNumberFormat="0" applyFill="0" applyBorder="0" applyAlignment="1">
      <alignment horizontal="center" vertical="bottom" textRotation="90" wrapText="false" shrinkToFit="false"/>
    </xf>
    <xf xfId="0" fontId="45" numFmtId="0" fillId="0" borderId="0" applyFont="1" applyNumberFormat="0" applyFill="0" applyBorder="0" applyAlignment="1">
      <alignment horizontal="center" vertical="bottom" textRotation="90" wrapText="true" shrinkToFit="false"/>
    </xf>
    <xf xfId="0" fontId="45" numFmtId="2" fillId="0" borderId="0" applyFont="1" applyNumberFormat="1" applyFill="0" applyBorder="0" applyAlignment="1">
      <alignment horizontal="center" vertical="bottom" textRotation="90" wrapText="false" shrinkToFit="false"/>
    </xf>
    <xf xfId="0" fontId="5" numFmtId="0" fillId="0" borderId="0" applyFont="1" applyNumberFormat="0" applyFill="0" applyBorder="0" applyAlignment="1">
      <alignment horizontal="right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53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2" fillId="0" borderId="0" applyFont="0" applyNumberFormat="1" applyFill="0" applyBorder="0" applyAlignment="0">
      <alignment horizontal="general" vertical="bottom" textRotation="0" wrapText="false" shrinkToFit="false"/>
    </xf>
    <xf xfId="0" fontId="54" numFmtId="0" fillId="0" borderId="0" applyFont="1" applyNumberFormat="0" applyFill="0" applyBorder="0" applyAlignment="1">
      <alignment horizontal="general" vertical="center" textRotation="0" wrapText="false" shrinkToFit="false"/>
    </xf>
    <xf xfId="0" fontId="54" numFmtId="2" fillId="0" borderId="0" applyFont="1" applyNumberFormat="1" applyFill="0" applyBorder="0" applyAlignment="1">
      <alignment horizontal="general" vertical="center" textRotation="0" wrapText="false" shrinkToFit="false"/>
    </xf>
    <xf xfId="0" fontId="45" numFmtId="0" fillId="0" borderId="0" applyFont="1" applyNumberFormat="0" applyFill="0" applyBorder="0" applyAlignment="1">
      <alignment horizontal="center" vertical="center" textRotation="0" wrapText="true" shrinkToFit="false"/>
    </xf>
    <xf xfId="0" fontId="4" numFmtId="2" fillId="0" borderId="0" applyFont="1" applyNumberFormat="1" applyFill="0" applyBorder="0" applyAlignment="1">
      <alignment horizontal="general" vertical="center" textRotation="0" wrapText="false" shrinkToFit="false"/>
    </xf>
    <xf xfId="0" fontId="58" numFmtId="0" fillId="0" borderId="0" applyFont="1" applyNumberFormat="0" applyFill="0" applyBorder="0" applyAlignment="1">
      <alignment horizontal="center" vertical="bottom" textRotation="0" wrapText="false" shrinkToFit="false"/>
    </xf>
    <xf xfId="0" fontId="20" numFmtId="9" fillId="0" borderId="0" applyFont="1" applyNumberFormat="1" applyFill="0" applyBorder="0" applyAlignment="1">
      <alignment horizontal="right" vertical="bottom" textRotation="0" wrapText="false" shrinkToFit="false"/>
    </xf>
    <xf xfId="0" fontId="20" numFmtId="0" fillId="0" borderId="0" applyFont="1" applyNumberFormat="0" applyFill="0" applyBorder="0" applyAlignment="1">
      <alignment horizontal="left" vertical="center" textRotation="0" wrapText="true" shrinkToFit="false"/>
    </xf>
    <xf xfId="0" fontId="55" numFmtId="0" fillId="0" borderId="0" applyFont="1" applyNumberFormat="0" applyFill="0" applyBorder="0" applyAlignment="1">
      <alignment horizontal="center" vertical="center" textRotation="0" wrapText="true" shrinkToFit="false"/>
    </xf>
    <xf xfId="0" fontId="20" numFmtId="3" fillId="0" borderId="0" applyFont="1" applyNumberFormat="1" applyFill="0" applyBorder="0" applyAlignment="1">
      <alignment horizontal="center" vertical="center" textRotation="0" wrapText="tru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7" numFmtId="2" fillId="0" borderId="0" applyFont="1" applyNumberFormat="1" applyFill="0" applyBorder="0" applyAlignment="1">
      <alignment horizontal="center" vertical="center" textRotation="0" wrapText="false" shrinkToFit="false"/>
    </xf>
    <xf xfId="0" fontId="0" numFmtId="2" fillId="0" borderId="0" applyFont="0" applyNumberFormat="1" applyFill="0" applyBorder="0" applyAlignment="1">
      <alignment horizontal="center" vertical="center" textRotation="0" wrapText="false" shrinkToFit="false"/>
    </xf>
    <xf xfId="0" fontId="63" numFmtId="0" fillId="0" borderId="2" applyFont="1" applyNumberFormat="0" applyFill="0" applyBorder="1" applyAlignment="1">
      <alignment horizontal="center" vertical="center" textRotation="0" wrapText="tru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right" vertical="center" textRotation="0" wrapText="false" shrinkToFit="false"/>
    </xf>
    <xf xfId="0" fontId="11" numFmtId="0" fillId="0" borderId="0" applyFont="1" applyNumberFormat="0" applyFill="0" applyBorder="0" applyAlignment="1">
      <alignment horizontal="left" vertical="center" textRotation="0" wrapText="false" shrinkToFit="false"/>
    </xf>
    <xf xfId="0" fontId="11" numFmtId="0" fillId="0" borderId="8" applyFont="1" applyNumberFormat="0" applyFill="0" applyBorder="1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8" applyFont="1" applyNumberFormat="0" applyFill="0" applyBorder="1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3" applyFont="1" applyNumberFormat="0" applyFill="0" applyBorder="1" applyAlignment="1">
      <alignment horizontal="center" vertical="bottom" textRotation="90" wrapText="tru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2" applyFont="1" applyNumberFormat="0" applyFill="0" applyBorder="1" applyAlignment="1">
      <alignment horizontal="general" vertical="center" textRotation="0" wrapText="false" shrinkToFit="false"/>
    </xf>
    <xf xfId="0" fontId="41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2" applyFont="1" applyNumberFormat="0" applyFill="0" applyBorder="1" applyAlignment="1">
      <alignment horizontal="center" vertical="center" textRotation="0" wrapText="false" shrinkToFit="false"/>
    </xf>
    <xf xfId="0" fontId="18" numFmtId="0" fillId="0" borderId="9" applyFont="1" applyNumberFormat="0" applyFill="0" applyBorder="1" applyAlignment="1">
      <alignment horizontal="center" vertical="center" textRotation="0" wrapText="false" shrinkToFit="false"/>
    </xf>
    <xf xfId="0" fontId="50" numFmtId="0" fillId="0" borderId="2" applyFont="1" applyNumberFormat="0" applyFill="0" applyBorder="1" applyAlignment="1">
      <alignment horizontal="general" vertical="center" textRotation="0" wrapText="false" shrinkToFit="false"/>
    </xf>
    <xf xfId="0" fontId="14" numFmtId="9" fillId="0" borderId="0" applyFont="1" applyNumberFormat="1" applyFill="0" applyBorder="0" applyAlignment="1">
      <alignment horizontal="left" vertical="center" textRotation="0" wrapText="false" shrinkToFit="false"/>
    </xf>
    <xf xfId="0" fontId="31" numFmtId="0" fillId="0" borderId="0" applyFont="1" applyNumberFormat="0" applyFill="0" applyBorder="0" applyAlignment="0">
      <alignment horizontal="general" vertical="bottom" textRotation="0" wrapText="false" shrinkToFit="false"/>
    </xf>
    <xf xfId="0" fontId="39" numFmtId="0" fillId="0" borderId="0" applyFont="1" applyNumberFormat="0" applyFill="0" applyBorder="0" applyAlignment="0">
      <alignment horizontal="general" vertical="bottom" textRotation="0" wrapText="false" shrinkToFit="false"/>
    </xf>
    <xf xfId="0" fontId="25" numFmtId="0" fillId="0" borderId="0" applyFont="1" applyNumberFormat="0" applyFill="0" applyBorder="0" applyAlignment="1">
      <alignment horizontal="center" vertical="top" textRotation="0" wrapText="false" shrinkToFit="false"/>
    </xf>
    <xf xfId="0" fontId="30" numFmtId="0" fillId="0" borderId="0" applyFont="1" applyNumberFormat="0" applyFill="0" applyBorder="0" applyAlignment="1">
      <alignment horizontal="general" vertical="top" textRotation="0" wrapText="false" shrinkToFit="false"/>
    </xf>
    <xf xfId="0" fontId="50" numFmtId="0" fillId="0" borderId="0" applyFont="1" applyNumberFormat="0" applyFill="0" applyBorder="0" applyAlignment="1">
      <alignment horizontal="general" vertical="center" textRotation="0" wrapText="false" shrinkToFit="false"/>
    </xf>
    <xf xfId="0" fontId="50" numFmtId="0" fillId="0" borderId="0" applyFont="1" applyNumberFormat="0" applyFill="0" applyBorder="0" applyAlignment="1">
      <alignment horizontal="general" vertical="center" textRotation="0" wrapText="false" shrinkToFit="false"/>
    </xf>
    <xf xfId="0" fontId="14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left" vertical="bottom" textRotation="0" wrapText="false" shrinkToFit="false"/>
    </xf>
    <xf xfId="0" fontId="14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1">
      <alignment horizontal="right" vertical="bottom" textRotation="0" wrapText="false" shrinkToFit="false"/>
    </xf>
    <xf xfId="0" fontId="50" numFmtId="0" fillId="0" borderId="0" applyFont="1" applyNumberFormat="0" applyFill="0" applyBorder="0" applyAlignment="1">
      <alignment horizontal="center" vertical="bottom" textRotation="0" wrapText="false" shrinkToFit="false"/>
    </xf>
    <xf xfId="0" fontId="50" numFmtId="0" fillId="0" borderId="0" applyFont="1" applyNumberFormat="0" applyFill="0" applyBorder="0" applyAlignment="1">
      <alignment horizontal="center" vertical="center" textRotation="0" wrapText="false" shrinkToFit="false"/>
    </xf>
    <xf xfId="0" fontId="23" numFmtId="0" fillId="0" borderId="2" applyFont="1" applyNumberFormat="0" applyFill="0" applyBorder="1" applyAlignment="1">
      <alignment horizontal="center" vertical="center" textRotation="0" wrapText="false" shrinkToFit="false"/>
    </xf>
    <xf xfId="0" fontId="23" numFmtId="2" fillId="0" borderId="2" applyFont="1" applyNumberFormat="1" applyFill="0" applyBorder="1" applyAlignment="1">
      <alignment horizontal="center" vertical="center" textRotation="0" wrapText="false" shrinkToFit="false"/>
    </xf>
    <xf xfId="0" fontId="18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left" vertical="center" textRotation="0" wrapText="tru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1">
      <alignment horizontal="right" vertical="bottom" textRotation="0" wrapText="false" shrinkToFit="false"/>
    </xf>
    <xf xfId="0" fontId="23" numFmtId="0" fillId="0" borderId="0" applyFont="1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1">
      <alignment horizontal="center" vertical="bottom" textRotation="0" wrapText="false" shrinkToFit="false"/>
    </xf>
    <xf xfId="0" fontId="23" numFmtId="0" fillId="0" borderId="0" applyFont="1" applyNumberFormat="0" applyFill="0" applyBorder="0" applyAlignment="1">
      <alignment horizontal="left" vertical="bottom" textRotation="0" wrapText="false" shrinkToFit="false"/>
    </xf>
    <xf xfId="0" fontId="23" numFmtId="0" fillId="0" borderId="0" applyFont="1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1">
      <alignment horizontal="right" vertical="bottom" textRotation="0" wrapText="false" shrinkToFit="false"/>
    </xf>
    <xf xfId="0" fontId="23" numFmtId="0" fillId="0" borderId="0" applyFont="1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1">
      <alignment horizontal="left" vertical="bottom" textRotation="0" wrapText="false" shrinkToFit="false"/>
    </xf>
    <xf xfId="0" fontId="23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23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18" numFmtId="0" fillId="0" borderId="9" applyFont="1" applyNumberFormat="0" applyFill="0" applyBorder="1" applyAlignment="1">
      <alignment horizontal="center" vertical="center" textRotation="0" wrapText="true" shrinkToFit="false"/>
    </xf>
    <xf xfId="0" fontId="18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10" applyFont="1" applyNumberFormat="0" applyFill="0" applyBorder="1" applyAlignment="1">
      <alignment horizontal="center" vertical="center" textRotation="0" wrapText="false" shrinkToFit="false"/>
    </xf>
    <xf xfId="0" fontId="67" numFmtId="0" fillId="0" borderId="0" applyFont="1" applyNumberFormat="0" applyFill="0" applyBorder="0" applyAlignment="1">
      <alignment horizontal="center" vertical="bottom" textRotation="0" wrapText="false" shrinkToFit="false"/>
    </xf>
    <xf xfId="0" fontId="6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2" fillId="0" borderId="0" applyFont="1" applyNumberFormat="1" applyFill="0" applyBorder="0" applyAlignment="0">
      <alignment horizontal="general" vertical="bottom" textRotation="0" wrapText="false" shrinkToFit="false"/>
    </xf>
    <xf xfId="0" fontId="25" numFmtId="2" fillId="0" borderId="0" applyFont="1" applyNumberFormat="1" applyFill="0" applyBorder="0" applyAlignment="1">
      <alignment horizontal="left" vertical="center" textRotation="0" wrapText="false" shrinkToFit="false"/>
    </xf>
    <xf xfId="0" fontId="25" numFmtId="2" fillId="0" borderId="0" applyFont="1" applyNumberFormat="1" applyFill="0" applyBorder="0" applyAlignment="1">
      <alignment horizontal="left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1" fillId="0" borderId="0" applyFont="1" applyNumberFormat="1" applyFill="0" applyBorder="0" applyAlignment="0">
      <alignment horizontal="general" vertical="bottom" textRotation="0" wrapText="false" shrinkToFit="false"/>
    </xf>
    <xf xfId="0" fontId="68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2" fillId="0" borderId="0" applyFont="1" applyNumberFormat="1" applyFill="0" applyBorder="0" applyAlignment="0">
      <alignment horizontal="general" vertical="bottom" textRotation="0" wrapText="false" shrinkToFit="false"/>
    </xf>
    <xf xfId="0" fontId="25" numFmtId="1" fillId="0" borderId="0" applyFont="1" applyNumberFormat="1" applyFill="0" applyBorder="0" applyAlignment="0">
      <alignment horizontal="general" vertical="bottom" textRotation="0" wrapText="false" shrinkToFit="false"/>
    </xf>
    <xf xfId="0" fontId="69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1" fillId="0" borderId="0" applyFont="1" applyNumberFormat="1" applyFill="0" applyBorder="0" applyAlignment="0">
      <alignment horizontal="general" vertical="bottom" textRotation="0" wrapText="false" shrinkToFit="false"/>
    </xf>
    <xf xfId="0" fontId="69" numFmtId="0" fillId="0" borderId="0" applyFont="1" applyNumberFormat="0" applyFill="0" applyBorder="0" applyAlignment="1">
      <alignment horizontal="general" vertical="center" textRotation="0" wrapText="true" shrinkToFit="false"/>
    </xf>
    <xf xfId="0" fontId="0" numFmtId="2" fillId="0" borderId="0" applyFont="0" applyNumberFormat="1" applyFill="0" applyBorder="0" applyAlignment="0">
      <alignment horizontal="general" vertical="bottom" textRotation="0" wrapText="false" shrinkToFit="false"/>
    </xf>
    <xf xfId="0" fontId="0" numFmtId="2" fillId="0" borderId="0" applyFont="0" applyNumberFormat="1" applyFill="0" applyBorder="0" applyAlignment="1">
      <alignment horizontal="left" vertical="bottom" textRotation="0" wrapText="false" shrinkToFit="false"/>
    </xf>
    <xf xfId="0" fontId="0" numFmtId="1" fillId="0" borderId="0" applyFont="0" applyNumberFormat="1" applyFill="0" applyBorder="0" applyAlignment="1">
      <alignment horizontal="left" vertical="bottom" textRotation="0" wrapText="false" shrinkToFit="false"/>
    </xf>
    <xf xfId="0" fontId="69" numFmtId="0" fillId="0" borderId="0" applyFont="1" applyNumberFormat="0" applyFill="0" applyBorder="0" applyAlignment="1">
      <alignment horizontal="general" vertical="top" textRotation="0" wrapText="true" shrinkToFit="false"/>
    </xf>
    <xf xfId="0" fontId="70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1" fillId="0" borderId="0" applyFont="0" applyNumberFormat="1" applyFill="0" applyBorder="0" applyAlignment="0">
      <alignment horizontal="general" vertical="bottom" textRotation="0" wrapText="false" shrinkToFit="false"/>
    </xf>
    <xf xfId="0" fontId="69" numFmtId="0" fillId="0" borderId="0" applyFont="1" applyNumberFormat="0" applyFill="0" applyBorder="0" applyAlignment="1">
      <alignment horizontal="general" vertical="top" textRotation="0" wrapText="false" shrinkToFit="false"/>
    </xf>
    <xf xfId="0" fontId="8" numFmtId="2" fillId="0" borderId="0" applyFont="1" applyNumberFormat="1" applyFill="0" applyBorder="0" applyAlignment="1">
      <alignment horizontal="general" vertical="top" textRotation="0" wrapText="false" shrinkToFit="false"/>
    </xf>
    <xf xfId="0" fontId="1" numFmtId="2" fillId="0" borderId="0" applyFont="1" applyNumberFormat="1" applyFill="0" applyBorder="0" applyAlignment="1">
      <alignment horizontal="general" vertical="center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26" numFmtId="2" fillId="0" borderId="0" applyFont="1" applyNumberFormat="1" applyFill="0" applyBorder="0" applyAlignment="1">
      <alignment horizontal="left" vertical="center" textRotation="0" wrapText="false" shrinkToFit="false"/>
    </xf>
    <xf xfId="0" fontId="6" numFmtId="2" fillId="0" borderId="0" applyFont="1" applyNumberFormat="1" applyFill="0" applyBorder="0" applyAlignment="1">
      <alignment horizontal="general" vertical="center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1" fillId="0" borderId="0" applyFont="1" applyNumberFormat="1" applyFill="0" applyBorder="0" applyAlignment="0">
      <alignment horizontal="general" vertical="bottom" textRotation="0" wrapText="false" shrinkToFit="false"/>
    </xf>
    <xf xfId="0" fontId="71" numFmtId="0" fillId="0" borderId="0" applyFont="1" applyNumberFormat="0" applyFill="0" applyBorder="0" applyAlignment="1">
      <alignment horizontal="left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2" numFmtId="1" fillId="0" borderId="0" applyFont="1" applyNumberFormat="1" applyFill="0" applyBorder="0" applyAlignment="0">
      <alignment horizontal="general" vertical="bottom" textRotation="0" wrapText="false" shrinkToFit="false"/>
    </xf>
    <xf xfId="0" fontId="14" numFmtId="2" fillId="0" borderId="2" applyFont="1" applyNumberFormat="1" applyFill="0" applyBorder="1" applyAlignment="1">
      <alignment horizontal="center" vertical="bottom" textRotation="90" wrapText="true" shrinkToFit="false"/>
    </xf>
    <xf xfId="0" fontId="14" numFmtId="0" fillId="2" borderId="3" applyFont="1" applyNumberFormat="0" applyFill="1" applyBorder="1" applyAlignment="1">
      <alignment horizontal="center" vertical="bottom" textRotation="90" wrapText="true" shrinkToFit="false"/>
    </xf>
    <xf xfId="0" fontId="14" numFmtId="1" fillId="2" borderId="3" applyFont="1" applyNumberFormat="1" applyFill="1" applyBorder="1" applyAlignment="1">
      <alignment horizontal="center" vertical="bottom" textRotation="90" wrapText="true" shrinkToFit="false"/>
    </xf>
    <xf xfId="0" fontId="18" numFmtId="0" fillId="0" borderId="2" applyFont="1" applyNumberFormat="0" applyFill="0" applyBorder="1" applyAlignment="1">
      <alignment horizontal="left" vertical="center" textRotation="0" wrapText="false" shrinkToFit="false"/>
    </xf>
    <xf xfId="0" fontId="11" numFmtId="0" fillId="2" borderId="2" applyFont="1" applyNumberFormat="0" applyFill="1" applyBorder="1" applyAlignment="1">
      <alignment horizontal="center" vertical="center" textRotation="0" wrapText="false" shrinkToFit="false"/>
    </xf>
    <xf xfId="0" fontId="11" numFmtId="2" fillId="2" borderId="2" applyFont="1" applyNumberFormat="1" applyFill="1" applyBorder="1" applyAlignment="1">
      <alignment horizontal="center" vertical="center" textRotation="0" wrapText="false" shrinkToFit="false"/>
    </xf>
    <xf xfId="0" fontId="11" numFmtId="0" fillId="2" borderId="2" applyFont="1" applyNumberFormat="0" applyFill="1" applyBorder="1" applyAlignment="1">
      <alignment horizontal="center" vertical="center" textRotation="0" wrapText="false" shrinkToFit="false"/>
    </xf>
    <xf xfId="0" fontId="11" numFmtId="1" fillId="2" borderId="2" applyFont="1" applyNumberFormat="1" applyFill="1" applyBorder="1" applyAlignment="1">
      <alignment horizontal="center" vertical="center" textRotation="0" wrapText="false" shrinkToFit="false"/>
    </xf>
    <xf xfId="0" fontId="51" numFmtId="0" fillId="2" borderId="2" applyFont="1" applyNumberFormat="0" applyFill="1" applyBorder="1" applyAlignment="1">
      <alignment horizontal="center" vertical="center" textRotation="0" wrapText="false" shrinkToFit="false"/>
    </xf>
    <xf xfId="0" fontId="51" numFmtId="0" fillId="0" borderId="2" applyFont="1" applyNumberFormat="0" applyFill="0" applyBorder="1" applyAlignment="1">
      <alignment horizontal="center" vertical="center" textRotation="0" wrapText="false" shrinkToFit="false"/>
    </xf>
    <xf xfId="0" fontId="18" numFmtId="0" fillId="0" borderId="0" applyFont="1" applyNumberFormat="0" applyFill="0" applyBorder="0" applyAlignment="1">
      <alignment horizontal="general" vertical="center" textRotation="0" wrapText="false" shrinkToFit="false"/>
    </xf>
    <xf xfId="0" fontId="50" numFmtId="0" fillId="0" borderId="0" applyFont="1" applyNumberFormat="0" applyFill="0" applyBorder="0" applyAlignment="1">
      <alignment horizontal="center" vertical="center" textRotation="0" wrapText="false" shrinkToFit="false"/>
    </xf>
    <xf xfId="0" fontId="45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1" fillId="0" borderId="0" applyFont="0" applyNumberFormat="1" applyFill="0" applyBorder="0" applyAlignment="0">
      <alignment horizontal="general" vertical="bottom" textRotation="0" wrapText="false" shrinkToFit="false"/>
    </xf>
    <xf xfId="0" fontId="51" numFmtId="0" fillId="0" borderId="0" applyFont="1" applyNumberFormat="0" applyFill="0" applyBorder="0" applyAlignment="0">
      <alignment horizontal="general" vertical="bottom" textRotation="0" wrapText="false" shrinkToFit="false"/>
    </xf>
    <xf xfId="0" fontId="51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2" fillId="0" borderId="0" applyFont="1" applyNumberFormat="1" applyFill="0" applyBorder="0" applyAlignment="0">
      <alignment horizontal="general" vertical="bottom" textRotation="0" wrapText="false" shrinkToFit="false"/>
    </xf>
    <xf xfId="0" fontId="21" numFmtId="0" fillId="2" borderId="0" applyFont="1" applyNumberFormat="0" applyFill="1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50" numFmtId="2" fillId="0" borderId="0" applyFont="1" applyNumberFormat="1" applyFill="0" applyBorder="0" applyAlignment="1">
      <alignment horizontal="left" vertical="center" textRotation="0" wrapText="false" shrinkToFit="false"/>
    </xf>
    <xf xfId="0" fontId="11" numFmtId="1" fillId="0" borderId="0" applyFont="1" applyNumberFormat="1" applyFill="0" applyBorder="0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50" numFmtId="0" fillId="2" borderId="0" applyFont="1" applyNumberFormat="0" applyFill="1" applyBorder="0" applyAlignment="1">
      <alignment horizontal="general" vertical="center" textRotation="0" wrapText="false" shrinkToFit="false"/>
    </xf>
    <xf xfId="0" fontId="18" numFmtId="0" fillId="0" borderId="0" applyFont="1" applyNumberFormat="0" applyFill="0" applyBorder="0" applyAlignment="1">
      <alignment horizontal="left" vertical="center" textRotation="0" wrapText="false" shrinkToFit="false"/>
    </xf>
    <xf xfId="0" fontId="11" numFmtId="2" fillId="0" borderId="0" applyFont="1" applyNumberFormat="1" applyFill="0" applyBorder="0" applyAlignment="0">
      <alignment horizontal="general" vertical="bottom" textRotation="0" wrapText="false" shrinkToFit="false"/>
    </xf>
    <xf xfId="0" fontId="11" numFmtId="1" fillId="0" borderId="0" applyFont="1" applyNumberFormat="1" applyFill="0" applyBorder="0" applyAlignment="0">
      <alignment horizontal="general" vertical="bottom" textRotation="0" wrapText="false" shrinkToFit="false"/>
    </xf>
    <xf xfId="0" fontId="18" numFmtId="0" fillId="0" borderId="0" applyFont="1" applyNumberFormat="0" applyFill="0" applyBorder="0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general" vertical="center" textRotation="0" wrapText="false" shrinkToFit="false"/>
    </xf>
    <xf xfId="0" fontId="72" numFmtId="0" fillId="0" borderId="0" applyFont="1" applyNumberFormat="0" applyFill="0" applyBorder="0" applyAlignment="1">
      <alignment horizontal="center" vertical="center" textRotation="0" wrapText="false" shrinkToFit="false"/>
    </xf>
    <xf xfId="0" fontId="50" numFmtId="0" fillId="0" borderId="0" applyFont="1" applyNumberFormat="0" applyFill="0" applyBorder="0" applyAlignment="0">
      <alignment horizontal="general" vertical="bottom" textRotation="0" wrapText="false" shrinkToFit="false"/>
    </xf>
    <xf xfId="0" fontId="50" numFmtId="2" fillId="0" borderId="0" applyFont="1" applyNumberFormat="1" applyFill="0" applyBorder="0" applyAlignment="1">
      <alignment horizontal="general" vertical="center" textRotation="0" wrapText="false" shrinkToFit="false"/>
    </xf>
    <xf xfId="0" fontId="51" numFmtId="0" fillId="0" borderId="0" applyFont="1" applyNumberFormat="0" applyFill="0" applyBorder="0" applyAlignment="0">
      <alignment horizontal="general" vertical="bottom" textRotation="0" wrapText="false" shrinkToFit="false"/>
    </xf>
    <xf xfId="0" fontId="73" numFmtId="0" fillId="0" borderId="0" applyFont="1" applyNumberFormat="0" applyFill="0" applyBorder="0" applyAlignment="0">
      <alignment horizontal="general" vertical="bottom" textRotation="0" wrapText="false" shrinkToFit="false"/>
    </xf>
    <xf xfId="0" fontId="22" numFmtId="0" fillId="0" borderId="1" applyFont="1" applyNumberFormat="0" applyFill="0" applyBorder="1" applyAlignment="1">
      <alignment horizontal="general" vertical="center" textRotation="0" wrapText="false" shrinkToFit="false"/>
    </xf>
    <xf xfId="0" fontId="63" numFmtId="0" fillId="0" borderId="0" applyFont="1" applyNumberFormat="0" applyFill="0" applyBorder="0" applyAlignment="0">
      <alignment horizontal="general" vertical="bottom" textRotation="0" wrapText="false" shrinkToFit="false"/>
    </xf>
    <xf xfId="0" fontId="74" numFmtId="0" fillId="0" borderId="0" applyFont="1" applyNumberFormat="0" applyFill="0" applyBorder="0" applyAlignment="0">
      <alignment horizontal="general" vertical="bottom" textRotation="0" wrapText="false" shrinkToFit="false"/>
    </xf>
    <xf xfId="0" fontId="22" numFmtId="0" fillId="0" borderId="1" applyFont="1" applyNumberFormat="0" applyFill="0" applyBorder="1" applyAlignment="1">
      <alignment horizontal="center" vertical="bottom" textRotation="0" wrapText="false" shrinkToFit="false"/>
    </xf>
    <xf xfId="0" fontId="22" numFmtId="0" fillId="0" borderId="1" applyFont="1" applyNumberFormat="0" applyFill="0" applyBorder="1" applyAlignment="1">
      <alignment horizontal="center" vertical="bottom" textRotation="0" wrapText="false" shrinkToFit="false"/>
    </xf>
    <xf xfId="0" fontId="22" numFmtId="0" fillId="0" borderId="1" applyFont="1" applyNumberFormat="0" applyFill="0" applyBorder="1" applyAlignment="0">
      <alignment horizontal="general" vertical="bottom" textRotation="0" wrapText="false" shrinkToFit="false"/>
    </xf>
    <xf xfId="0" fontId="11" numFmtId="0" fillId="0" borderId="4" applyFont="1" applyNumberFormat="0" applyFill="0" applyBorder="1" applyAlignment="1">
      <alignment horizontal="center" vertical="center" textRotation="0" wrapText="true" shrinkToFit="false"/>
    </xf>
    <xf xfId="0" fontId="11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2" fillId="0" borderId="1" applyFont="1" applyNumberFormat="1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false" shrinkToFit="false"/>
    </xf>
    <xf xfId="0" fontId="26" numFmtId="0" fillId="0" borderId="1" applyFont="1" applyNumberFormat="0" applyFill="0" applyBorder="1" applyAlignment="1">
      <alignment horizontal="general" vertical="center" textRotation="0" wrapText="false" shrinkToFit="false"/>
    </xf>
    <xf xfId="0" fontId="6" numFmtId="0" fillId="0" borderId="4" applyFont="1" applyNumberFormat="0" applyFill="0" applyBorder="1" applyAlignment="1">
      <alignment horizontal="general" vertical="center" textRotation="0" wrapText="false" shrinkToFit="false"/>
    </xf>
    <xf xfId="0" fontId="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left" vertical="center" textRotation="0" wrapText="false" shrinkToFit="false"/>
    </xf>
    <xf xfId="0" fontId="14" numFmtId="0" fillId="0" borderId="6" applyFont="1" applyNumberFormat="0" applyFill="0" applyBorder="1" applyAlignment="1">
      <alignment horizontal="general" vertical="center" textRotation="0" wrapText="false" shrinkToFit="false"/>
    </xf>
    <xf xfId="0" fontId="6" numFmtId="0" fillId="0" borderId="6" applyFont="1" applyNumberFormat="0" applyFill="0" applyBorder="1" applyAlignment="1">
      <alignment horizontal="center" vertical="center" textRotation="0" wrapText="false" shrinkToFit="false"/>
    </xf>
    <xf xfId="0" fontId="35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7" numFmtId="0" fillId="0" borderId="0" applyFont="1" applyNumberFormat="0" applyFill="0" applyBorder="0" applyAlignment="1">
      <alignment horizontal="general" vertical="center" textRotation="0" wrapText="false" shrinkToFit="false"/>
    </xf>
    <xf xfId="0" fontId="17" numFmtId="0" fillId="0" borderId="0" applyFont="1" applyNumberFormat="0" applyFill="0" applyBorder="0" applyAlignment="1">
      <alignment horizontal="left" vertical="center" textRotation="0" wrapText="false" shrinkToFit="false"/>
    </xf>
    <xf xfId="0" fontId="11" numFmtId="0" fillId="0" borderId="2" applyFont="1" applyNumberFormat="0" applyFill="0" applyBorder="1" applyAlignment="1">
      <alignment horizontal="left" vertical="center" textRotation="0" wrapText="true" shrinkToFit="false"/>
    </xf>
    <xf xfId="0" fontId="6" numFmtId="0" fillId="0" borderId="9" applyFont="1" applyNumberFormat="0" applyFill="0" applyBorder="1" applyAlignment="1">
      <alignment horizontal="general" vertical="center" textRotation="0" wrapText="false" shrinkToFit="false"/>
    </xf>
    <xf xfId="0" fontId="25" numFmtId="0" fillId="0" borderId="2" applyFont="1" applyNumberFormat="0" applyFill="0" applyBorder="1" applyAlignment="1">
      <alignment horizontal="general" vertical="center" textRotation="0" wrapText="true" shrinkToFit="false"/>
    </xf>
    <xf xfId="0" fontId="14" numFmtId="0" fillId="0" borderId="3" applyFont="1" applyNumberFormat="0" applyFill="0" applyBorder="1" applyAlignment="1">
      <alignment horizontal="general" vertical="center" textRotation="0" wrapText="true" shrinkToFit="false"/>
    </xf>
    <xf xfId="0" fontId="2" numFmtId="0" fillId="0" borderId="3" applyFont="1" applyNumberFormat="0" applyFill="0" applyBorder="1" applyAlignment="1">
      <alignment horizontal="general" vertical="center" textRotation="0" wrapText="false" shrinkToFit="false"/>
    </xf>
    <xf xfId="0" fontId="64" numFmtId="0" fillId="0" borderId="0" applyFont="1" applyNumberFormat="0" applyFill="0" applyBorder="0" applyAlignment="1">
      <alignment horizontal="center" vertical="center" textRotation="0" wrapText="true" shrinkToFit="false"/>
    </xf>
    <xf xfId="0" fontId="64" numFmtId="0" fillId="0" borderId="0" applyFont="1" applyNumberFormat="0" applyFill="0" applyBorder="0" applyAlignment="1">
      <alignment horizontal="center" vertical="center" textRotation="0" wrapText="true" shrinkToFit="false"/>
    </xf>
    <xf xfId="0" fontId="63" numFmtId="2" fillId="0" borderId="1" applyFont="1" applyNumberFormat="1" applyFill="0" applyBorder="1" applyAlignment="1">
      <alignment horizontal="center" vertical="center" textRotation="0" wrapText="true" shrinkToFit="false"/>
    </xf>
    <xf xfId="0" fontId="53" numFmtId="0" fillId="0" borderId="0" applyFont="1" applyNumberFormat="0" applyFill="0" applyBorder="0" applyAlignment="1">
      <alignment horizontal="general" vertical="center" textRotation="0" wrapText="false" shrinkToFit="false"/>
    </xf>
    <xf xfId="0" fontId="70" numFmtId="0" fillId="0" borderId="0" applyFont="1" applyNumberFormat="0" applyFill="0" applyBorder="0" applyAlignment="1">
      <alignment horizontal="general" vertical="center" textRotation="0" wrapText="false" shrinkToFit="false"/>
    </xf>
    <xf xfId="0" fontId="70" numFmtId="0" fillId="0" borderId="0" applyFont="1" applyNumberFormat="0" applyFill="0" applyBorder="0" applyAlignment="1">
      <alignment horizontal="general" vertical="center" textRotation="0" wrapText="false" shrinkToFit="false"/>
    </xf>
    <xf xfId="0" fontId="53" numFmtId="0" fillId="0" borderId="0" applyFont="1" applyNumberFormat="0" applyFill="0" applyBorder="0" applyAlignment="1">
      <alignment horizontal="general" vertical="center" textRotation="0" wrapText="false" shrinkToFit="false"/>
    </xf>
    <xf xfId="0" fontId="70" numFmtId="0" fillId="0" borderId="0" applyFont="1" applyNumberFormat="0" applyFill="0" applyBorder="0" applyAlignment="0">
      <alignment horizontal="general" vertical="bottom" textRotation="0" wrapText="false" shrinkToFit="false"/>
    </xf>
    <xf xfId="0" fontId="70" numFmtId="0" fillId="0" borderId="0" applyFont="1" applyNumberFormat="0" applyFill="0" applyBorder="0" applyAlignment="0">
      <alignment horizontal="general" vertical="bottom" textRotation="0" wrapText="false" shrinkToFit="false"/>
    </xf>
    <xf xfId="0" fontId="70" numFmtId="0" fillId="0" borderId="0" applyFont="1" applyNumberFormat="0" applyFill="0" applyBorder="0" applyAlignment="1">
      <alignment horizontal="general" vertical="top" textRotation="0" wrapText="false" shrinkToFit="false"/>
    </xf>
    <xf xfId="0" fontId="11" numFmtId="2" fillId="0" borderId="2" applyFont="1" applyNumberFormat="1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1" fillId="0" borderId="2" applyFont="1" applyNumberFormat="1" applyFill="0" applyBorder="1" applyAlignment="1">
      <alignment horizontal="center" vertical="center" textRotation="0" wrapText="false" shrinkToFit="false"/>
    </xf>
    <xf xfId="0" fontId="75" numFmtId="2" fillId="0" borderId="2" applyFont="1" applyNumberFormat="1" applyFill="0" applyBorder="1" applyAlignment="1">
      <alignment horizontal="center" vertical="center" textRotation="0" wrapText="false" shrinkToFit="false"/>
    </xf>
    <xf xfId="0" fontId="22" numFmtId="0" fillId="0" borderId="1" applyFont="1" applyNumberFormat="0" applyFill="0" applyBorder="1" applyAlignment="1">
      <alignment horizontal="left" vertical="center" textRotation="0" wrapText="true" shrinkToFit="false"/>
    </xf>
    <xf xfId="0" fontId="23" numFmtId="0" fillId="0" borderId="2" applyFont="1" applyNumberFormat="0" applyFill="0" applyBorder="1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76" numFmtId="0" fillId="0" borderId="2" applyFont="1" applyNumberFormat="0" applyFill="0" applyBorder="1" applyAlignment="1">
      <alignment horizontal="general" vertical="center" textRotation="0" wrapText="false" shrinkToFit="false"/>
    </xf>
    <xf xfId="0" fontId="19" numFmtId="0" fillId="0" borderId="0" applyFont="1" applyNumberFormat="0" applyFill="0" applyBorder="0" applyAlignment="1">
      <alignment horizontal="center" vertical="center" textRotation="0" wrapText="false" shrinkToFit="false"/>
    </xf>
    <xf xfId="0" fontId="20" numFmtId="0" fillId="0" borderId="0" applyFont="1" applyNumberFormat="0" applyFill="0" applyBorder="0" applyAlignment="1">
      <alignment horizontal="center" vertical="center" textRotation="0" wrapText="false" shrinkToFit="false"/>
    </xf>
    <xf xfId="0" fontId="19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2" applyFont="1" applyNumberFormat="0" applyFill="0" applyBorder="1" applyAlignment="1">
      <alignment horizontal="right" vertical="center" textRotation="0" wrapText="true" shrinkToFit="false"/>
    </xf>
    <xf xfId="0" fontId="22" numFmtId="0" fillId="0" borderId="2" applyFont="1" applyNumberFormat="0" applyFill="0" applyBorder="1" applyAlignment="1">
      <alignment horizontal="center" vertical="center" textRotation="0" wrapText="false" shrinkToFit="false"/>
    </xf>
    <xf xfId="0" fontId="4" numFmtId="2" fillId="0" borderId="0" applyFont="1" applyNumberFormat="1" applyFill="0" applyBorder="0" applyAlignment="1">
      <alignment horizontal="general" vertical="center" textRotation="0" wrapText="false" shrinkToFit="false"/>
    </xf>
    <xf xfId="0" fontId="31" numFmtId="2" fillId="0" borderId="0" applyFont="1" applyNumberFormat="1" applyFill="0" applyBorder="0" applyAlignment="1">
      <alignment horizontal="general" vertical="center" textRotation="0" wrapText="false" shrinkToFit="false"/>
    </xf>
    <xf xfId="0" fontId="13" numFmtId="2" fillId="0" borderId="0" applyFont="1" applyNumberFormat="1" applyFill="0" applyBorder="0" applyAlignment="1">
      <alignment horizontal="general" vertical="center" textRotation="0" wrapText="false" shrinkToFit="false"/>
    </xf>
    <xf xfId="0" fontId="2" numFmtId="2" fillId="0" borderId="0" applyFont="1" applyNumberFormat="1" applyFill="0" applyBorder="0" applyAlignment="0">
      <alignment horizontal="general" vertical="bottom" textRotation="0" wrapText="false" shrinkToFit="false"/>
    </xf>
    <xf xfId="0" fontId="26" numFmtId="2" fillId="0" borderId="0" applyFont="1" applyNumberFormat="1" applyFill="0" applyBorder="0" applyAlignment="1">
      <alignment horizontal="general" vertical="center" textRotation="0" wrapText="false" shrinkToFit="false"/>
    </xf>
    <xf xfId="0" fontId="9" numFmtId="2" fillId="0" borderId="0" applyFont="1" applyNumberFormat="1" applyFill="0" applyBorder="0" applyAlignment="1">
      <alignment horizontal="center" vertical="center" textRotation="0" wrapText="false" shrinkToFit="false"/>
    </xf>
    <xf xfId="0" fontId="9" numFmtId="2" fillId="0" borderId="0" applyFont="1" applyNumberFormat="1" applyFill="0" applyBorder="0" applyAlignment="1">
      <alignment horizontal="general" vertical="center" textRotation="0" wrapText="false" shrinkToFit="false"/>
    </xf>
    <xf xfId="0" fontId="3" numFmtId="2" fillId="0" borderId="0" applyFont="1" applyNumberFormat="1" applyFill="0" applyBorder="0" applyAlignment="1">
      <alignment horizontal="center" vertical="top" textRotation="0" wrapText="false" shrinkToFit="false"/>
    </xf>
    <xf xfId="0" fontId="11" numFmtId="1" fillId="0" borderId="1" applyFont="1" applyNumberFormat="1" applyFill="0" applyBorder="1" applyAlignment="1">
      <alignment horizontal="center" vertical="bottom" textRotation="0" wrapText="false" shrinkToFit="false"/>
    </xf>
    <xf xfId="0" fontId="11" numFmtId="0" fillId="0" borderId="1" applyFont="1" applyNumberFormat="0" applyFill="0" applyBorder="1" applyAlignment="1">
      <alignment horizontal="center" vertical="bottom" textRotation="0" wrapText="false" shrinkToFit="false"/>
    </xf>
    <xf xfId="0" fontId="4" numFmtId="2" fillId="0" borderId="0" applyFont="1" applyNumberFormat="1" applyFill="0" applyBorder="0" applyAlignment="1">
      <alignment horizontal="center" vertical="bottom" textRotation="0" wrapText="false" shrinkToFit="false"/>
    </xf>
    <xf xfId="0" fontId="11" numFmtId="2" fillId="0" borderId="2" applyFont="1" applyNumberFormat="1" applyFill="0" applyBorder="1" applyAlignment="1">
      <alignment horizontal="center" vertical="center" textRotation="0" wrapText="true" shrinkToFit="false"/>
    </xf>
    <xf xfId="0" fontId="21" numFmtId="2" fillId="0" borderId="2" applyFont="1" applyNumberFormat="1" applyFill="0" applyBorder="1" applyAlignment="1">
      <alignment horizontal="center" vertical="center" textRotation="0" wrapText="false" shrinkToFit="false"/>
    </xf>
    <xf xfId="0" fontId="77" numFmtId="0" fillId="0" borderId="2" applyFont="1" applyNumberFormat="0" applyFill="0" applyBorder="1" applyAlignment="1">
      <alignment horizontal="center" vertical="center" textRotation="0" wrapText="true" shrinkToFit="false"/>
    </xf>
    <xf xfId="0" fontId="11" numFmtId="164" fillId="0" borderId="2" applyFont="1" applyNumberFormat="1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center" vertical="bottom" textRotation="0" wrapText="false" shrinkToFit="false"/>
    </xf>
    <xf xfId="0" fontId="11" numFmtId="2" fillId="0" borderId="2" applyFont="1" applyNumberFormat="1" applyFill="0" applyBorder="1" applyAlignment="1">
      <alignment horizontal="center" vertical="bottom" textRotation="0" wrapText="false" shrinkToFit="false"/>
    </xf>
    <xf xfId="0" fontId="14" numFmtId="0" fillId="0" borderId="2" applyFont="1" applyNumberFormat="0" applyFill="0" applyBorder="1" applyAlignment="0">
      <alignment horizontal="general" vertical="bottom" textRotation="0" wrapText="false" shrinkToFit="false"/>
    </xf>
    <xf xfId="0" fontId="11" numFmtId="2" fillId="0" borderId="0" applyFont="1" applyNumberFormat="1" applyFill="0" applyBorder="0" applyAlignment="1">
      <alignment horizontal="left" vertical="bottom" textRotation="0" wrapText="false" shrinkToFit="false"/>
    </xf>
    <xf xfId="0" fontId="11" numFmtId="2" fillId="0" borderId="0" applyFont="1" applyNumberFormat="1" applyFill="0" applyBorder="0" applyAlignment="1">
      <alignment horizontal="center" vertical="bottom" textRotation="0" wrapText="false" shrinkToFit="false"/>
    </xf>
    <xf xfId="0" fontId="11" numFmtId="2" fillId="0" borderId="0" applyFont="1" applyNumberFormat="1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20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17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5" numFmtId="0" fillId="0" borderId="0" applyFont="1" applyNumberFormat="0" applyFill="0" applyBorder="0" applyAlignment="1">
      <alignment horizontal="general" vertical="center" textRotation="0" wrapText="fals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28" numFmtId="0" fillId="0" borderId="2" applyFont="1" applyNumberFormat="0" applyFill="0" applyBorder="1" applyAlignment="1">
      <alignment horizontal="center" vertical="center" textRotation="0" wrapText="true" shrinkToFit="false"/>
    </xf>
    <xf xfId="0" fontId="19" numFmtId="0" fillId="0" borderId="2" applyFont="1" applyNumberFormat="0" applyFill="0" applyBorder="1" applyAlignment="1">
      <alignment horizontal="center" vertical="center" textRotation="0" wrapText="false" shrinkToFit="false"/>
    </xf>
    <xf xfId="0" fontId="78" numFmtId="0" fillId="0" borderId="0" applyFont="1" applyNumberFormat="0" applyFill="0" applyBorder="0" applyAlignment="1">
      <alignment horizontal="general" vertical="bottom" textRotation="0" wrapText="true" shrinkToFit="false"/>
    </xf>
    <xf xfId="0" fontId="23" numFmtId="2" fillId="0" borderId="2" applyFont="1" applyNumberFormat="1" applyFill="0" applyBorder="1" applyAlignment="1">
      <alignment horizontal="center" vertical="center" textRotation="0" wrapText="false" shrinkToFit="false"/>
    </xf>
    <xf xfId="0" fontId="51" numFmtId="0" fillId="0" borderId="2" applyFont="1" applyNumberFormat="0" applyFill="0" applyBorder="1" applyAlignment="1">
      <alignment horizontal="center" vertical="center" textRotation="0" wrapText="true" shrinkToFit="false"/>
    </xf>
    <xf xfId="0" fontId="22" numFmtId="0" fillId="0" borderId="0" applyFont="1" applyNumberFormat="0" applyFill="0" applyBorder="0" applyAlignment="1">
      <alignment horizontal="center" vertical="center" textRotation="0" wrapText="true" shrinkToFit="false"/>
    </xf>
    <xf xfId="0" fontId="20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2" fillId="0" borderId="3" applyFont="0" applyNumberFormat="1" applyFill="0" applyBorder="1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" fillId="0" borderId="0" applyFont="0" applyNumberFormat="1" applyFill="0" applyBorder="0" applyAlignment="0">
      <alignment horizontal="general" vertical="bottom" textRotation="0" wrapText="false" shrinkToFit="false"/>
    </xf>
    <xf xfId="0" fontId="0" numFmtId="2" fillId="0" borderId="0" applyFont="0" applyNumberFormat="1" applyFill="0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5" numFmtId="1" fillId="0" borderId="0" applyFont="1" applyNumberFormat="1" applyFill="0" applyBorder="0" applyAlignment="0">
      <alignment horizontal="general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5" numFmtId="2" fillId="0" borderId="0" applyFont="1" applyNumberFormat="1" applyFill="0" applyBorder="0" applyAlignment="1">
      <alignment horizontal="center" vertical="center" textRotation="0" wrapText="false" shrinkToFit="false"/>
    </xf>
    <xf xfId="0" fontId="79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64" numFmtId="2" fillId="0" borderId="7" applyFont="1" applyNumberFormat="1" applyFill="0" applyBorder="1" applyAlignment="1">
      <alignment horizontal="general" vertical="center" textRotation="0" wrapText="true" shrinkToFit="false"/>
    </xf>
    <xf xfId="0" fontId="64" numFmtId="2" fillId="0" borderId="0" applyFont="1" applyNumberFormat="1" applyFill="0" applyBorder="0" applyAlignment="1">
      <alignment horizontal="general" vertical="center" textRotation="0" wrapText="true" shrinkToFit="false"/>
    </xf>
    <xf xfId="0" fontId="13" numFmtId="0" fillId="0" borderId="0" applyFont="1" applyNumberFormat="0" applyFill="0" applyBorder="0" applyAlignment="1">
      <alignment horizontal="general" vertical="center" textRotation="0" wrapText="false" shrinkToFit="false"/>
    </xf>
    <xf xfId="0" fontId="45" numFmtId="2" fillId="0" borderId="1" applyFont="1" applyNumberFormat="1" applyFill="0" applyBorder="1" applyAlignment="1">
      <alignment horizontal="general" vertical="center" textRotation="0" wrapText="true" shrinkToFit="false"/>
    </xf>
    <xf xfId="0" fontId="0" numFmtId="2" fillId="0" borderId="1" applyFont="0" applyNumberFormat="1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general" vertical="center" textRotation="0" wrapText="false" shrinkToFit="false"/>
    </xf>
    <xf xfId="0" fontId="0" numFmtId="2" fillId="0" borderId="1" applyFont="0" applyNumberFormat="1" applyFill="0" applyBorder="1" applyAlignment="1">
      <alignment horizontal="center" vertical="center" textRotation="0" wrapText="false" shrinkToFit="false"/>
    </xf>
    <xf xfId="0" fontId="44" numFmtId="0" fillId="0" borderId="0" applyFont="1" applyNumberFormat="0" applyFill="0" applyBorder="0" applyAlignment="1">
      <alignment horizontal="general" vertical="top" textRotation="0" wrapText="false" shrinkToFit="false"/>
    </xf>
    <xf xfId="0" fontId="44" numFmtId="0" fillId="0" borderId="0" applyFont="1" applyNumberFormat="0" applyFill="0" applyBorder="0" applyAlignment="1">
      <alignment horizontal="general" vertical="top" textRotation="0" wrapText="false" shrinkToFit="false"/>
    </xf>
    <xf xfId="0" fontId="4" numFmtId="0" fillId="0" borderId="0" applyFont="1" applyNumberFormat="0" applyFill="0" applyBorder="0" applyAlignment="1">
      <alignment horizontal="center" vertical="top" textRotation="0" wrapText="false" shrinkToFit="false"/>
    </xf>
    <xf xfId="0" fontId="4" numFmtId="0" fillId="0" borderId="0" applyFont="1" applyNumberFormat="0" applyFill="0" applyBorder="0" applyAlignment="1">
      <alignment horizontal="center" vertical="top" textRotation="0" wrapText="false" shrinkToFit="false"/>
    </xf>
    <xf xfId="0" fontId="70" numFmtId="0" fillId="0" borderId="0" applyFont="1" applyNumberFormat="0" applyFill="0" applyBorder="0" applyAlignment="0">
      <alignment horizontal="general" vertical="bottom" textRotation="0" wrapText="false" shrinkToFit="false"/>
    </xf>
    <xf xfId="0" fontId="70" numFmtId="1" fillId="0" borderId="0" applyFont="1" applyNumberFormat="1" applyFill="0" applyBorder="0" applyAlignment="0">
      <alignment horizontal="general" vertical="bottom" textRotation="0" wrapText="false" shrinkToFit="false"/>
    </xf>
    <xf xfId="0" fontId="70" numFmtId="0" fillId="0" borderId="0" applyFont="1" applyNumberFormat="0" applyFill="0" applyBorder="0" applyAlignment="1">
      <alignment horizontal="center" vertical="top" textRotation="0" wrapText="false" shrinkToFit="false"/>
    </xf>
    <xf xfId="0" fontId="70" numFmtId="0" fillId="0" borderId="0" applyFont="1" applyNumberFormat="0" applyFill="0" applyBorder="0" applyAlignment="1">
      <alignment horizontal="center" vertical="bottom" textRotation="0" wrapText="false" shrinkToFit="false"/>
    </xf>
    <xf xfId="0" fontId="70" numFmtId="0" fillId="0" borderId="0" applyFont="1" applyNumberFormat="0" applyFill="0" applyBorder="0" applyAlignment="1">
      <alignment horizontal="center" vertical="top" textRotation="0" wrapText="false" shrinkToFit="false"/>
    </xf>
    <xf xfId="0" fontId="70" numFmtId="1" fillId="0" borderId="0" applyFont="1" applyNumberFormat="1" applyFill="0" applyBorder="0" applyAlignment="1">
      <alignment horizontal="center" vertical="top" textRotation="0" wrapText="false" shrinkToFit="false"/>
    </xf>
    <xf xfId="0" fontId="70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center" textRotation="0" wrapText="false" shrinkToFit="false"/>
    </xf>
    <xf xfId="0" fontId="45" numFmtId="0" fillId="0" borderId="0" applyFont="1" applyNumberFormat="0" applyFill="0" applyBorder="0" applyAlignment="1">
      <alignment horizontal="general" vertical="center" textRotation="0" wrapText="false" shrinkToFit="false"/>
    </xf>
    <xf xfId="0" fontId="70" numFmtId="0" fillId="0" borderId="0" applyFont="1" applyNumberFormat="0" applyFill="0" applyBorder="0" applyAlignment="1">
      <alignment horizontal="general" vertical="top" textRotation="0" wrapText="false" shrinkToFit="false"/>
    </xf>
    <xf xfId="0" fontId="70" numFmtId="1" fillId="0" borderId="0" applyFont="1" applyNumberFormat="1" applyFill="0" applyBorder="0" applyAlignment="1">
      <alignment horizontal="general" vertical="top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general" vertical="center" textRotation="0" wrapText="false" shrinkToFit="false"/>
    </xf>
    <xf xfId="0" fontId="45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45" numFmtId="0" fillId="0" borderId="3" applyFont="1" applyNumberFormat="0" applyFill="0" applyBorder="1" applyAlignment="1">
      <alignment horizontal="center" vertical="bottom" textRotation="90" wrapText="true" shrinkToFit="false"/>
    </xf>
    <xf xfId="0" fontId="45" numFmtId="0" fillId="0" borderId="2" applyFont="1" applyNumberFormat="0" applyFill="0" applyBorder="1" applyAlignment="1">
      <alignment horizontal="center" vertical="bottom" textRotation="90" wrapText="false" shrinkToFit="false"/>
    </xf>
    <xf xfId="0" fontId="45" numFmtId="0" fillId="0" borderId="2" applyFont="1" applyNumberFormat="0" applyFill="0" applyBorder="1" applyAlignment="1">
      <alignment horizontal="center" vertical="bottom" textRotation="90" wrapText="false" shrinkToFit="false"/>
    </xf>
    <xf xfId="0" fontId="45" numFmtId="0" fillId="0" borderId="2" applyFont="1" applyNumberFormat="0" applyFill="0" applyBorder="1" applyAlignment="1">
      <alignment horizontal="center" vertical="bottom" textRotation="90" wrapText="true" shrinkToFit="false"/>
    </xf>
    <xf xfId="0" fontId="45" numFmtId="1" fillId="0" borderId="2" applyFont="1" applyNumberFormat="1" applyFill="0" applyBorder="1" applyAlignment="1">
      <alignment horizontal="center" vertical="bottom" textRotation="90" wrapText="false" shrinkToFit="false"/>
    </xf>
    <xf xfId="0" fontId="7" numFmtId="0" fillId="0" borderId="0" applyFont="1" applyNumberFormat="0" applyFill="0" applyBorder="0" applyAlignment="1">
      <alignment horizontal="general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general" vertical="center" textRotation="0" wrapText="false" shrinkToFit="false"/>
    </xf>
    <xf xfId="0" fontId="11" numFmtId="1" fillId="0" borderId="2" applyFont="1" applyNumberFormat="1" applyFill="0" applyBorder="1" applyAlignment="1">
      <alignment horizontal="general" vertical="center" textRotation="0" wrapText="false" shrinkToFit="false"/>
    </xf>
    <xf xfId="0" fontId="45" numFmtId="0" fillId="0" borderId="2" applyFont="1" applyNumberFormat="0" applyFill="0" applyBorder="1" applyAlignment="1">
      <alignment horizontal="center" vertical="center" textRotation="0" wrapText="false" shrinkToFit="false"/>
    </xf>
    <xf xfId="0" fontId="7" numFmtId="0" fillId="0" borderId="2" applyFont="1" applyNumberFormat="0" applyFill="0" applyBorder="1" applyAlignment="1">
      <alignment horizontal="general" vertical="center" textRotation="0" wrapText="false" shrinkToFit="false"/>
    </xf>
    <xf xfId="0" fontId="7" numFmtId="1" fillId="0" borderId="2" applyFont="1" applyNumberFormat="1" applyFill="0" applyBorder="1" applyAlignment="1">
      <alignment horizontal="general" vertical="center" textRotation="0" wrapText="false" shrinkToFit="false"/>
    </xf>
    <xf xfId="0" fontId="7" numFmtId="2" fillId="0" borderId="2" applyFont="1" applyNumberFormat="1" applyFill="0" applyBorder="1" applyAlignment="1">
      <alignment horizontal="center" vertical="center" textRotation="0" wrapText="false" shrinkToFit="false"/>
    </xf>
    <xf xfId="0" fontId="14" numFmtId="2" fillId="0" borderId="2" applyFont="1" applyNumberFormat="1" applyFill="0" applyBorder="1" applyAlignment="1">
      <alignment horizontal="center" vertical="center" textRotation="0" wrapText="false" shrinkToFit="false"/>
    </xf>
    <xf xfId="0" fontId="45" numFmtId="0" fillId="0" borderId="2" applyFont="1" applyNumberFormat="0" applyFill="0" applyBorder="1" applyAlignment="1">
      <alignment horizontal="left" vertical="center" textRotation="0" wrapText="false" shrinkToFit="false"/>
    </xf>
    <xf xfId="0" fontId="11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2" fillId="0" borderId="3" applyFont="1" applyNumberFormat="1" applyFill="0" applyBorder="1" applyAlignment="1">
      <alignment horizontal="center" vertical="center" textRotation="0" wrapText="true" shrinkToFit="false"/>
    </xf>
    <xf xfId="0" fontId="22" numFmtId="0" fillId="0" borderId="4" applyFont="1" applyNumberFormat="0" applyFill="0" applyBorder="1" applyAlignment="1">
      <alignment horizontal="general" vertical="center" textRotation="0" wrapText="true" shrinkToFit="false"/>
    </xf>
    <xf xfId="0" fontId="22" numFmtId="2" fillId="0" borderId="4" applyFont="1" applyNumberFormat="1" applyFill="0" applyBorder="1" applyAlignment="1">
      <alignment horizontal="general" vertical="center" textRotation="0" wrapText="true" shrinkToFit="false"/>
    </xf>
    <xf xfId="0" fontId="22" numFmtId="0" fillId="0" borderId="4" applyFont="1" applyNumberFormat="0" applyFill="0" applyBorder="1" applyAlignment="1">
      <alignment horizontal="general" vertical="center" textRotation="0" wrapText="false" shrinkToFit="false"/>
    </xf>
    <xf xfId="0" fontId="22" numFmtId="0" fillId="0" borderId="5" applyFont="1" applyNumberFormat="0" applyFill="0" applyBorder="1" applyAlignment="1">
      <alignment horizontal="general" vertical="center" textRotation="0" wrapText="false" shrinkToFit="false"/>
    </xf>
    <xf xfId="0" fontId="28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2" fillId="0" borderId="3" applyFont="1" applyNumberFormat="1" applyFill="0" applyBorder="1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2" fillId="0" borderId="0" applyFont="1" applyNumberFormat="1" applyFill="0" applyBorder="0" applyAlignment="1">
      <alignment horizontal="center" vertical="center" textRotation="0" wrapText="false" shrinkToFit="false"/>
    </xf>
    <xf xfId="0" fontId="30" numFmtId="0" fillId="0" borderId="0" applyFont="1" applyNumberFormat="0" applyFill="0" applyBorder="0" applyAlignment="0">
      <alignment horizontal="general" vertical="bottom" textRotation="0" wrapText="false" shrinkToFit="false"/>
    </xf>
    <xf xfId="0" fontId="25" numFmtId="0" fillId="0" borderId="0" applyFont="1" applyNumberFormat="0" applyFill="0" applyBorder="0" applyAlignment="0">
      <alignment horizontal="general" vertical="bottom" textRotation="0" wrapText="false" shrinkToFit="false"/>
    </xf>
    <xf xfId="0" fontId="21" numFmtId="1" fillId="0" borderId="0" applyFont="1" applyNumberFormat="1" applyFill="0" applyBorder="0" applyAlignment="0">
      <alignment horizontal="general" vertical="bottom" textRotation="0" wrapText="false" shrinkToFit="false"/>
    </xf>
    <xf xfId="0" fontId="28" numFmtId="0" fillId="0" borderId="0" applyFont="1" applyNumberFormat="0" applyFill="0" applyBorder="0" applyAlignment="1">
      <alignment horizontal="center" vertical="center" textRotation="0" wrapText="true" shrinkToFit="false"/>
    </xf>
    <xf xfId="0" fontId="50" numFmtId="0" fillId="0" borderId="0" applyFont="1" applyNumberFormat="0" applyFill="0" applyBorder="0" applyAlignment="1">
      <alignment horizontal="general" vertical="center" textRotation="0" wrapText="true" shrinkToFit="false"/>
    </xf>
    <xf xfId="0" fontId="29" numFmtId="0" fillId="0" borderId="0" applyFont="1" applyNumberFormat="0" applyFill="0" applyBorder="0" applyAlignment="1">
      <alignment horizontal="general" vertical="center" textRotation="0" wrapText="false" shrinkToFit="false"/>
    </xf>
    <xf xfId="0" fontId="50" numFmtId="0" fillId="0" borderId="0" applyFont="1" applyNumberFormat="0" applyFill="0" applyBorder="0" applyAlignment="1">
      <alignment horizontal="general" vertical="top" textRotation="0" wrapText="true" shrinkToFit="false"/>
    </xf>
    <xf xfId="0" fontId="50" numFmtId="0" fillId="0" borderId="0" applyFont="1" applyNumberFormat="0" applyFill="0" applyBorder="0" applyAlignment="1">
      <alignment horizontal="general" vertical="top" textRotation="0" wrapText="false" shrinkToFit="false"/>
    </xf>
    <xf xfId="0" fontId="39" numFmtId="0" fillId="0" borderId="0" applyFont="1" applyNumberFormat="0" applyFill="0" applyBorder="0" applyAlignment="1">
      <alignment horizontal="general" vertical="center" textRotation="0" wrapText="false" shrinkToFit="false"/>
    </xf>
    <xf xfId="0" fontId="26" numFmtId="0" fillId="0" borderId="0" applyFont="1" applyNumberFormat="0" applyFill="0" applyBorder="0" applyAlignment="1">
      <alignment horizontal="general" vertical="center" textRotation="0" wrapText="false" shrinkToFit="false"/>
    </xf>
    <xf xfId="0" fontId="25" numFmtId="0" fillId="0" borderId="0" applyFont="1" applyNumberFormat="0" applyFill="0" applyBorder="0" applyAlignment="1">
      <alignment horizontal="center" vertical="top" textRotation="0" wrapText="false" shrinkToFit="false"/>
    </xf>
    <xf xfId="0" fontId="30" numFmtId="0" fillId="0" borderId="0" applyFont="1" applyNumberFormat="0" applyFill="0" applyBorder="0" applyAlignment="1">
      <alignment horizontal="general" vertical="top" textRotation="0" wrapText="false" shrinkToFit="false"/>
    </xf>
    <xf xfId="0" fontId="14" numFmtId="0" fillId="0" borderId="0" applyFont="1" applyNumberFormat="0" applyFill="0" applyBorder="0" applyAlignment="1">
      <alignment horizontal="general" vertical="center" textRotation="0" wrapText="false" shrinkToFit="false"/>
    </xf>
    <xf xfId="0" fontId="11" numFmtId="0" fillId="0" borderId="0" applyFont="1" applyNumberFormat="0" applyFill="0" applyBorder="0" applyAlignment="1">
      <alignment horizontal="general" vertical="center" textRotation="0" wrapText="false" shrinkToFit="false"/>
    </xf>
    <xf xfId="0" fontId="18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2" applyFont="1" applyNumberFormat="0" applyFill="0" applyBorder="1" applyAlignment="1">
      <alignment horizontal="center" vertical="bottom" textRotation="90" wrapText="false" shrinkToFit="false"/>
    </xf>
    <xf xfId="0" fontId="11" numFmtId="0" fillId="0" borderId="3" applyFont="1" applyNumberFormat="0" applyFill="0" applyBorder="1" applyAlignment="1">
      <alignment horizontal="left" vertical="center" textRotation="0" wrapText="false" shrinkToFit="false"/>
    </xf>
    <xf xfId="0" fontId="50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2" applyFont="1" applyNumberFormat="0" applyFill="0" applyBorder="1" applyAlignment="1">
      <alignment horizontal="general" vertical="center" textRotation="0" wrapText="fals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3" applyFont="1" applyNumberFormat="0" applyFill="0" applyBorder="1" applyAlignment="1">
      <alignment horizontal="center" vertical="bottom" textRotation="90" wrapText="fals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4" numFmtId="0" fillId="0" borderId="0" applyFont="1" applyNumberFormat="0" applyFill="0" applyBorder="0" applyAlignment="1">
      <alignment horizontal="general" vertical="center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right" vertical="bottom" textRotation="0" wrapText="false" shrinkToFit="false"/>
    </xf>
    <xf xfId="0" fontId="17" numFmtId="0" fillId="0" borderId="0" applyFont="1" applyNumberFormat="0" applyFill="0" applyBorder="0" applyAlignment="0">
      <alignment horizontal="general" vertical="bottom" textRotation="0" wrapText="false" shrinkToFit="false"/>
    </xf>
    <xf xfId="0" fontId="17" numFmtId="0" fillId="0" borderId="0" applyFont="1" applyNumberFormat="0" applyFill="0" applyBorder="0" applyAlignment="1">
      <alignment horizontal="left" vertical="bottom" textRotation="0" wrapText="false" shrinkToFit="false"/>
    </xf>
    <xf xfId="0" fontId="22" numFmtId="0" fillId="0" borderId="2" applyFont="1" applyNumberFormat="0" applyFill="0" applyBorder="1" applyAlignment="1">
      <alignment horizontal="general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1" numFmtId="0" fillId="0" borderId="0" applyFont="1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14" numFmtId="0" fillId="0" borderId="6" applyFont="1" applyNumberFormat="0" applyFill="0" applyBorder="1" applyAlignment="1">
      <alignment horizontal="center" vertical="bottom" textRotation="90" wrapText="true" shrinkToFit="false"/>
    </xf>
    <xf xfId="0" fontId="14" numFmtId="165" fillId="0" borderId="2" applyFont="1" applyNumberFormat="1" applyFill="0" applyBorder="1" applyAlignment="1">
      <alignment horizontal="general" vertical="center" textRotation="0" wrapText="false" shrinkToFit="false"/>
    </xf>
    <xf xfId="0" fontId="14" numFmtId="2" fillId="0" borderId="2" applyFont="1" applyNumberFormat="1" applyFill="0" applyBorder="1" applyAlignment="1">
      <alignment horizontal="general" vertical="center" textRotation="0" wrapText="false" shrinkToFit="false"/>
    </xf>
    <xf xfId="0" fontId="14" numFmtId="1" fillId="0" borderId="2" applyFont="1" applyNumberFormat="1" applyFill="0" applyBorder="1" applyAlignment="1">
      <alignment horizontal="center" vertical="center" textRotation="0" wrapText="false" shrinkToFit="false"/>
    </xf>
    <xf xfId="0" fontId="80" numFmtId="2" fillId="0" borderId="2" applyFont="1" applyNumberFormat="1" applyFill="0" applyBorder="1" applyAlignment="1">
      <alignment horizontal="center" vertical="center" textRotation="0" wrapText="false" shrinkToFit="false"/>
    </xf>
    <xf xfId="0" fontId="14" numFmtId="1" fillId="0" borderId="2" applyFont="1" applyNumberFormat="1" applyFill="0" applyBorder="1" applyAlignment="1">
      <alignment horizontal="general" vertical="center" textRotation="0" wrapText="fals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14" numFmtId="2" fillId="0" borderId="0" applyFont="1" applyNumberFormat="1" applyFill="0" applyBorder="0" applyAlignment="0">
      <alignment horizontal="general" vertical="bottom" textRotation="0" wrapText="false" shrinkToFit="false"/>
    </xf>
    <xf xfId="0" fontId="22" numFmtId="0" fillId="0" borderId="2" applyFont="1" applyNumberFormat="0" applyFill="0" applyBorder="1" applyAlignment="1">
      <alignment horizontal="left" vertical="center" textRotation="0" wrapText="tru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7" numFmtId="0" fillId="0" borderId="3" applyFont="1" applyNumberFormat="0" applyFill="0" applyBorder="1" applyAlignment="1">
      <alignment horizontal="center" vertical="center" textRotation="0" wrapText="false" shrinkToFit="false"/>
    </xf>
    <xf xfId="0" fontId="27" numFmtId="0" fillId="0" borderId="0" applyFont="1" applyNumberFormat="0" applyFill="0" applyBorder="0" applyAlignment="1">
      <alignment horizontal="center" vertical="bottom" textRotation="0" wrapText="true" shrinkToFit="false"/>
    </xf>
    <xf xfId="0" fontId="11" numFmtId="2" fillId="0" borderId="9" applyFont="1" applyNumberFormat="1" applyFill="0" applyBorder="1" applyAlignment="1">
      <alignment horizontal="center" vertical="center" textRotation="0" wrapText="true" shrinkToFit="false"/>
    </xf>
    <xf xfId="0" fontId="76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2" fillId="0" borderId="0" applyFont="1" applyNumberFormat="1" applyFill="0" applyBorder="0" applyAlignment="1">
      <alignment horizontal="left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center" textRotation="0" wrapText="false" shrinkToFit="false"/>
    </xf>
    <xf xfId="0" fontId="17" numFmtId="0" fillId="0" borderId="0" applyFont="1" applyNumberFormat="0" applyFill="0" applyBorder="0" applyAlignment="1">
      <alignment horizontal="center" vertical="center" textRotation="0" wrapText="false" shrinkToFit="false"/>
    </xf>
    <xf xfId="0" fontId="21" numFmtId="0" fillId="0" borderId="2" applyFont="1" applyNumberFormat="0" applyFill="0" applyBorder="1" applyAlignment="1">
      <alignment horizontal="center" vertical="center" textRotation="0" wrapText="false" shrinkToFit="false"/>
    </xf>
    <xf xfId="0" fontId="14" numFmtId="0" fillId="0" borderId="2" applyFont="1" applyNumberFormat="0" applyFill="0" applyBorder="1" applyAlignment="1">
      <alignment horizontal="general" vertical="center" textRotation="0" wrapText="true" shrinkToFit="false"/>
    </xf>
    <xf xfId="0" fontId="45" numFmtId="0" fillId="0" borderId="2" applyFont="1" applyNumberFormat="0" applyFill="0" applyBorder="1" applyAlignment="1">
      <alignment horizontal="general" vertical="center" textRotation="0" wrapText="false" shrinkToFit="false"/>
    </xf>
    <xf xfId="0" fontId="14" numFmtId="0" fillId="0" borderId="4" applyFont="1" applyNumberFormat="0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11" numFmtId="0" fillId="0" borderId="0" applyFont="1" applyNumberFormat="0" applyFill="0" applyBorder="0" applyAlignment="0">
      <alignment horizontal="general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right" vertical="bottom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22" numFmtId="2" fillId="0" borderId="3" applyFont="1" applyNumberFormat="1" applyFill="0" applyBorder="1" applyAlignment="1">
      <alignment horizontal="center" vertical="bottom" textRotation="90" wrapText="false" shrinkToFit="false"/>
    </xf>
    <xf xfId="0" fontId="22" numFmtId="2" fillId="0" borderId="2" applyFont="1" applyNumberFormat="1" applyFill="0" applyBorder="1" applyAlignment="1">
      <alignment horizontal="center" vertical="bottom" textRotation="90" wrapText="true" shrinkToFit="false"/>
    </xf>
    <xf xfId="0" fontId="22" numFmtId="2" fillId="0" borderId="3" applyFont="1" applyNumberFormat="1" applyFill="0" applyBorder="1" applyAlignment="1">
      <alignment horizontal="center" vertical="bottom" textRotation="90" wrapText="true" shrinkToFit="false"/>
    </xf>
    <xf xfId="0" fontId="34" numFmtId="2" fillId="0" borderId="2" applyFont="1" applyNumberFormat="1" applyFill="0" applyBorder="1" applyAlignment="1">
      <alignment horizontal="general" vertical="center" textRotation="0" wrapText="false" shrinkToFit="false"/>
    </xf>
    <xf xfId="0" fontId="81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3" borderId="2" applyFont="1" applyNumberFormat="0" applyFill="1" applyBorder="1" applyAlignment="1">
      <alignment horizontal="center" vertical="bottom" textRotation="9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general" vertical="top" textRotation="0" wrapText="true" shrinkToFit="false"/>
    </xf>
    <xf xfId="0" fontId="22" numFmtId="0" fillId="0" borderId="0" applyFont="1" applyNumberFormat="0" applyFill="0" applyBorder="0" applyAlignment="1">
      <alignment horizontal="general" vertical="top" textRotation="0" wrapText="true" shrinkToFit="false"/>
    </xf>
    <xf xfId="0" fontId="14" numFmtId="0" fillId="3" borderId="2" applyFont="1" applyNumberFormat="0" applyFill="1" applyBorder="1" applyAlignment="1">
      <alignment horizontal="center" vertical="bottom" textRotation="90" wrapText="false" shrinkToFit="false"/>
    </xf>
    <xf xfId="0" fontId="2" numFmtId="0" fillId="0" borderId="11" applyFont="1" applyNumberFormat="0" applyFill="0" applyBorder="1" applyAlignment="1">
      <alignment horizontal="general" vertical="center" textRotation="0" wrapText="false" shrinkToFit="false"/>
    </xf>
    <xf xfId="0" fontId="2" numFmtId="0" fillId="0" borderId="9" applyFont="1" applyNumberFormat="0" applyFill="0" applyBorder="1" applyAlignment="1">
      <alignment horizontal="general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3" borderId="2" applyFont="1" applyNumberFormat="0" applyFill="1" applyBorder="1" applyAlignment="1">
      <alignment horizontal="center" vertical="center" textRotation="0" wrapText="true" shrinkToFit="false"/>
    </xf>
    <xf xfId="0" fontId="14" numFmtId="0" fillId="3" borderId="2" applyFont="1" applyNumberFormat="0" applyFill="1" applyBorder="1" applyAlignment="1">
      <alignment horizontal="general" vertical="center" textRotation="0" wrapText="true" shrinkToFit="false"/>
    </xf>
    <xf xfId="0" fontId="14" numFmtId="3" fillId="0" borderId="2" applyFont="1" applyNumberFormat="1" applyFill="0" applyBorder="1" applyAlignment="1">
      <alignment horizontal="general" vertical="center" textRotation="0" wrapText="true" shrinkToFit="false"/>
    </xf>
    <xf xfId="0" fontId="28" numFmtId="0" fillId="0" borderId="2" applyFont="1" applyNumberFormat="0" applyFill="0" applyBorder="1" applyAlignment="1">
      <alignment horizontal="general" vertical="center" textRotation="0" wrapText="true" shrinkToFit="false"/>
    </xf>
    <xf xfId="0" fontId="34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45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5" numFmtId="0" fillId="0" borderId="3" applyFont="1" applyNumberFormat="0" applyFill="0" applyBorder="1" applyAlignment="1">
      <alignment horizontal="general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true" shrinkToFit="false"/>
    </xf>
    <xf xfId="0" fontId="82" numFmtId="0" fillId="0" borderId="2" applyFont="1" applyNumberFormat="0" applyFill="0" applyBorder="1" applyAlignment="1">
      <alignment horizontal="general" vertical="center" textRotation="0" wrapText="true" shrinkToFit="false"/>
    </xf>
    <xf xfId="0" fontId="11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76" numFmtId="0" fillId="0" borderId="2" applyFont="1" applyNumberFormat="0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center" vertical="top" textRotation="0" wrapText="true" shrinkToFit="false"/>
    </xf>
    <xf xfId="0" fontId="23" numFmtId="0" fillId="0" borderId="0" applyFont="1" applyNumberFormat="0" applyFill="0" applyBorder="0" applyAlignment="1">
      <alignment horizontal="general" vertical="top" textRotation="0" wrapText="true" shrinkToFit="false"/>
    </xf>
    <xf xfId="0" fontId="23" numFmtId="0" fillId="0" borderId="12" applyFont="1" applyNumberFormat="0" applyFill="0" applyBorder="1" applyAlignment="1">
      <alignment horizontal="general" vertical="top" textRotation="0" wrapText="true" shrinkToFit="false"/>
    </xf>
    <xf xfId="0" fontId="23" numFmtId="0" fillId="0" borderId="0" applyFont="1" applyNumberFormat="0" applyFill="0" applyBorder="0" applyAlignment="1">
      <alignment horizontal="center" vertical="top" textRotation="0" wrapText="true" shrinkToFit="false"/>
    </xf>
    <xf xfId="0" fontId="23" numFmtId="0" fillId="0" borderId="0" applyFont="1" applyNumberFormat="0" applyFill="0" applyBorder="0" applyAlignment="1">
      <alignment horizontal="right" vertical="top" textRotation="0" wrapText="true" shrinkToFit="false" indent="3"/>
    </xf>
    <xf xfId="0" fontId="18" numFmtId="0" fillId="0" borderId="0" applyFont="1" applyNumberFormat="0" applyFill="0" applyBorder="0" applyAlignment="1">
      <alignment horizontal="general" vertical="top" textRotation="0" wrapText="true" shrinkToFit="false"/>
    </xf>
    <xf xfId="0" fontId="18" numFmtId="0" fillId="0" borderId="12" applyFont="1" applyNumberFormat="0" applyFill="0" applyBorder="1" applyAlignment="1">
      <alignment horizontal="general" vertical="top" textRotation="0" wrapText="true" shrinkToFit="false"/>
    </xf>
    <xf xfId="0" fontId="18" numFmtId="0" fillId="0" borderId="0" applyFont="1" applyNumberFormat="0" applyFill="0" applyBorder="0" applyAlignment="1">
      <alignment horizontal="center" vertical="top" textRotation="0" wrapText="true" shrinkToFit="false"/>
    </xf>
    <xf xfId="0" fontId="18" numFmtId="0" fillId="0" borderId="12" applyFont="1" applyNumberFormat="0" applyFill="0" applyBorder="1" applyAlignment="1">
      <alignment horizontal="center" vertical="top" textRotation="0" wrapText="true" shrinkToFit="false"/>
    </xf>
    <xf xfId="0" fontId="11" numFmtId="0" fillId="0" borderId="12" applyFont="1" applyNumberFormat="0" applyFill="0" applyBorder="1" applyAlignment="1">
      <alignment horizontal="general" vertical="top" textRotation="0" wrapText="true" shrinkToFit="false"/>
    </xf>
    <xf xfId="0" fontId="23" numFmtId="0" fillId="0" borderId="13" applyFont="1" applyNumberFormat="0" applyFill="0" applyBorder="1" applyAlignment="1">
      <alignment horizontal="general" vertical="top" textRotation="0" wrapText="true" shrinkToFit="false"/>
    </xf>
    <xf xfId="0" fontId="23" numFmtId="0" fillId="0" borderId="14" applyFont="1" applyNumberFormat="0" applyFill="0" applyBorder="1" applyAlignment="1">
      <alignment horizontal="center" vertical="top" textRotation="0" wrapText="true" shrinkToFit="false"/>
    </xf>
    <xf xfId="0" fontId="23" numFmtId="0" fillId="0" borderId="14" applyFont="1" applyNumberFormat="0" applyFill="0" applyBorder="1" applyAlignment="1">
      <alignment horizontal="general" vertical="top" textRotation="0" wrapText="true" shrinkToFit="false"/>
    </xf>
    <xf xfId="0" fontId="23" numFmtId="0" fillId="0" borderId="14" applyFont="1" applyNumberFormat="0" applyFill="0" applyBorder="1" applyAlignment="1">
      <alignment horizontal="right" vertical="top" textRotation="0" wrapText="true" shrinkToFit="false" indent="3"/>
    </xf>
    <xf xfId="0" fontId="11" numFmtId="0" fillId="0" borderId="14" applyFont="1" applyNumberFormat="0" applyFill="0" applyBorder="1" applyAlignment="1">
      <alignment horizontal="center" vertical="top" textRotation="0" wrapText="true" shrinkToFit="false"/>
    </xf>
    <xf xfId="0" fontId="11" numFmtId="0" fillId="0" borderId="14" applyFont="1" applyNumberFormat="0" applyFill="0" applyBorder="1" applyAlignment="1">
      <alignment horizontal="general" vertical="top" textRotation="0" wrapText="true" shrinkToFit="false"/>
    </xf>
    <xf xfId="0" fontId="11" numFmtId="0" fillId="0" borderId="0" applyFont="1" applyNumberFormat="0" applyFill="0" applyBorder="0" applyAlignment="1">
      <alignment horizontal="general" vertical="top" textRotation="0" wrapText="tru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horizontal="left" vertical="center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1" numFmtId="0" fillId="0" borderId="15" applyFont="1" applyNumberFormat="0" applyFill="0" applyBorder="1" applyAlignment="1">
      <alignment horizontal="general" vertical="center" textRotation="0" wrapText="false" shrinkToFit="false"/>
    </xf>
    <xf xfId="0" fontId="21" numFmtId="0" fillId="0" borderId="2" applyFont="1" applyNumberFormat="0" applyFill="0" applyBorder="1" applyAlignment="1">
      <alignment horizontal="general" vertical="center" textRotation="0" wrapText="false" shrinkToFit="false"/>
    </xf>
    <xf xfId="0" fontId="11" numFmtId="0" fillId="0" borderId="6" applyFont="1" applyNumberFormat="0" applyFill="0" applyBorder="1" applyAlignment="1">
      <alignment horizontal="center" vertical="center" textRotation="0" wrapText="true" shrinkToFit="false"/>
    </xf>
    <xf xfId="0" fontId="5" numFmtId="0" fillId="0" borderId="9" applyFont="1" applyNumberFormat="0" applyFill="0" applyBorder="1" applyAlignment="1">
      <alignment horizontal="general" vertical="center" textRotation="0" wrapText="false" shrinkToFit="false"/>
    </xf>
    <xf xfId="0" fontId="14" numFmtId="0" fillId="0" borderId="6" applyFont="1" applyNumberFormat="0" applyFill="0" applyBorder="1" applyAlignment="1">
      <alignment horizontal="left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0" borderId="2" applyFont="1" applyNumberFormat="0" applyFill="0" applyBorder="1" applyAlignment="1">
      <alignment horizontal="general" vertical="center" textRotation="0" wrapText="true" shrinkToFit="false"/>
    </xf>
    <xf xfId="0" fontId="14" numFmtId="0" fillId="0" borderId="2" applyFont="1" applyNumberFormat="0" applyFill="0" applyBorder="1" applyAlignment="1">
      <alignment horizontal="left" vertical="center" textRotation="0" wrapText="false" shrinkToFit="false"/>
    </xf>
    <xf xfId="0" fontId="14" numFmtId="0" fillId="0" borderId="2" applyFont="1" applyNumberFormat="0" applyFill="0" applyBorder="1" applyAlignment="1">
      <alignment horizontal="center" vertical="center" textRotation="0" wrapText="tru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23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8" numFmtId="0" fillId="0" borderId="10" applyFont="1" applyNumberFormat="0" applyFill="0" applyBorder="1" applyAlignment="1">
      <alignment horizontal="center" vertical="center" textRotation="0" wrapText="true" shrinkToFit="false"/>
    </xf>
    <xf xfId="0" fontId="18" numFmtId="0" fillId="0" borderId="16" applyFont="1" applyNumberFormat="0" applyFill="0" applyBorder="1" applyAlignment="1">
      <alignment horizontal="center" vertical="center" textRotation="0" wrapText="true" shrinkToFit="false"/>
    </xf>
    <xf xfId="0" fontId="18" numFmtId="0" fillId="0" borderId="9" applyFont="1" applyNumberFormat="0" applyFill="0" applyBorder="1" applyAlignment="1">
      <alignment horizontal="center" vertical="center" textRotation="0" wrapText="true" shrinkToFit="false"/>
    </xf>
    <xf xfId="0" fontId="26" numFmtId="0" fillId="0" borderId="0" applyFont="1" applyNumberFormat="0" applyFill="0" applyBorder="0" applyAlignment="1">
      <alignment horizontal="center" vertical="center" textRotation="0" wrapText="false" shrinkToFit="false"/>
    </xf>
    <xf xfId="0" fontId="21" numFmtId="0" fillId="0" borderId="10" applyFont="1" applyNumberFormat="0" applyFill="0" applyBorder="1" applyAlignment="1">
      <alignment horizontal="center" vertical="center" textRotation="0" wrapText="false" shrinkToFit="false"/>
    </xf>
    <xf xfId="0" fontId="21" numFmtId="0" fillId="0" borderId="16" applyFont="1" applyNumberFormat="0" applyFill="0" applyBorder="1" applyAlignment="1">
      <alignment horizontal="center" vertical="center" textRotation="0" wrapText="false" shrinkToFit="false"/>
    </xf>
    <xf xfId="0" fontId="2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0" applyFont="1" applyNumberFormat="0" applyFill="0" applyBorder="1" applyAlignment="1">
      <alignment horizontal="center" vertical="center" textRotation="0" wrapText="true" shrinkToFit="false"/>
    </xf>
    <xf xfId="0" fontId="11" numFmtId="0" fillId="0" borderId="16" applyFont="1" applyNumberFormat="0" applyFill="0" applyBorder="1" applyAlignment="1">
      <alignment horizontal="center" vertical="center" textRotation="0" wrapText="true" shrinkToFit="false"/>
    </xf>
    <xf xfId="0" fontId="11" numFmtId="0" fillId="0" borderId="9" applyFont="1" applyNumberFormat="0" applyFill="0" applyBorder="1" applyAlignment="1">
      <alignment horizontal="center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0" wrapText="true" shrinkToFit="false"/>
    </xf>
    <xf xfId="0" fontId="18" numFmtId="0" fillId="0" borderId="2" applyFont="1" applyNumberFormat="0" applyFill="0" applyBorder="1" applyAlignment="1">
      <alignment horizontal="center" vertical="center" textRotation="0" wrapText="false" shrinkToFit="false"/>
    </xf>
    <xf xfId="0" fontId="50" numFmtId="0" fillId="0" borderId="17" applyFont="1" applyNumberFormat="0" applyFill="0" applyBorder="1" applyAlignment="1">
      <alignment horizontal="center" vertical="center" textRotation="0" wrapText="true" shrinkToFit="false"/>
    </xf>
    <xf xfId="0" fontId="50" numFmtId="0" fillId="0" borderId="15" applyFont="1" applyNumberFormat="0" applyFill="0" applyBorder="1" applyAlignment="1">
      <alignment horizontal="center" vertical="center" textRotation="0" wrapText="true" shrinkToFit="false"/>
    </xf>
    <xf xfId="0" fontId="50" numFmtId="0" fillId="0" borderId="11" applyFont="1" applyNumberFormat="0" applyFill="0" applyBorder="1" applyAlignment="1">
      <alignment horizontal="center" vertical="center" textRotation="0" wrapText="true" shrinkToFit="false"/>
    </xf>
    <xf xfId="0" fontId="50" numFmtId="0" fillId="0" borderId="18" applyFont="1" applyNumberFormat="0" applyFill="0" applyBorder="1" applyAlignment="1">
      <alignment horizontal="center" vertical="center" textRotation="0" wrapText="true" shrinkToFit="false"/>
    </xf>
    <xf xfId="0" fontId="50" numFmtId="0" fillId="0" borderId="19" applyFont="1" applyNumberFormat="0" applyFill="0" applyBorder="1" applyAlignment="1">
      <alignment horizontal="center" vertical="center" textRotation="0" wrapText="true" shrinkToFit="false"/>
    </xf>
    <xf xfId="0" fontId="50" numFmtId="0" fillId="0" borderId="20" applyFont="1" applyNumberFormat="0" applyFill="0" applyBorder="1" applyAlignment="1">
      <alignment horizontal="center" vertical="center" textRotation="0" wrapText="true" shrinkToFit="false"/>
    </xf>
    <xf xfId="0" fontId="21" numFmtId="0" fillId="0" borderId="10" applyFont="1" applyNumberFormat="0" applyFill="0" applyBorder="1" applyAlignment="1">
      <alignment horizontal="center" vertical="center" textRotation="0" wrapText="true" shrinkToFit="false"/>
    </xf>
    <xf xfId="0" fontId="21" numFmtId="0" fillId="0" borderId="16" applyFont="1" applyNumberFormat="0" applyFill="0" applyBorder="1" applyAlignment="1">
      <alignment horizontal="center" vertical="center" textRotation="0" wrapText="true" shrinkToFit="false"/>
    </xf>
    <xf xfId="0" fontId="21" numFmtId="0" fillId="0" borderId="9" applyFont="1" applyNumberFormat="0" applyFill="0" applyBorder="1" applyAlignment="1">
      <alignment horizontal="center" vertical="center" textRotation="0" wrapText="true" shrinkToFit="false"/>
    </xf>
    <xf xfId="0" fontId="18" numFmtId="0" fillId="0" borderId="2" applyFont="1" applyNumberFormat="0" applyFill="0" applyBorder="1" applyAlignment="1">
      <alignment horizontal="center" vertical="center" textRotation="0" wrapText="true" shrinkToFit="false"/>
    </xf>
    <xf xfId="0" fontId="18" numFmtId="0" fillId="0" borderId="3" applyFont="1" applyNumberFormat="0" applyFill="0" applyBorder="1" applyAlignment="1">
      <alignment horizontal="center" vertical="center" textRotation="0" wrapText="true" shrinkToFit="false"/>
    </xf>
    <xf xfId="0" fontId="18" numFmtId="0" fillId="0" borderId="21" applyFont="1" applyNumberFormat="0" applyFill="0" applyBorder="1" applyAlignment="1">
      <alignment horizontal="center" vertical="center" textRotation="0" wrapText="true" shrinkToFit="false"/>
    </xf>
    <xf xfId="0" fontId="14" numFmtId="0" fillId="0" borderId="3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27" numFmtId="0" fillId="0" borderId="8" applyFont="1" applyNumberFormat="0" applyFill="0" applyBorder="1" applyAlignment="1">
      <alignment horizontal="center" vertical="bottom" textRotation="0" wrapText="true" shrinkToFit="false"/>
    </xf>
    <xf xfId="0" fontId="28" numFmtId="2" fillId="0" borderId="0" applyFont="1" applyNumberFormat="1" applyFill="0" applyBorder="0" applyAlignment="1">
      <alignment horizontal="center" vertical="center" textRotation="0" wrapText="true" shrinkToFit="false"/>
    </xf>
    <xf xfId="0" fontId="41" numFmtId="0" fillId="0" borderId="0" applyFont="1" applyNumberFormat="0" applyFill="0" applyBorder="0" applyAlignment="1">
      <alignment horizontal="center" vertical="center" textRotation="0" wrapText="false" shrinkToFit="false"/>
    </xf>
    <xf xfId="0" fontId="6" numFmtId="0" fillId="0" borderId="0" applyFont="1" applyNumberFormat="0" applyFill="0" applyBorder="0" applyAlignment="1">
      <alignment horizontal="center" vertical="center" textRotation="0" wrapText="false" shrinkToFit="false"/>
    </xf>
    <xf xfId="0" fontId="28" numFmtId="2" fillId="0" borderId="4" applyFont="1" applyNumberFormat="1" applyFill="0" applyBorder="1" applyAlignment="1">
      <alignment horizontal="center" vertical="center" textRotation="0" wrapText="true" shrinkToFit="false"/>
    </xf>
    <xf xfId="0" fontId="28" numFmtId="2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4" applyFont="1" applyNumberFormat="0" applyFill="0" applyBorder="1" applyAlignment="1">
      <alignment horizontal="center" vertical="center" textRotation="0" wrapText="true" shrinkToFit="false"/>
    </xf>
    <xf xfId="0" fontId="11" numFmtId="0" fillId="0" borderId="5" applyFont="1" applyNumberFormat="0" applyFill="0" applyBorder="1" applyAlignment="1">
      <alignment horizontal="center" vertical="center" textRotation="0" wrapText="true" shrinkToFit="false"/>
    </xf>
    <xf xfId="0" fontId="6" numFmtId="0" fillId="0" borderId="4" applyFont="1" applyNumberFormat="0" applyFill="0" applyBorder="1" applyAlignment="1">
      <alignment horizontal="center" vertical="bottom" textRotation="0" wrapText="false" shrinkToFit="false"/>
    </xf>
    <xf xfId="0" fontId="6" numFmtId="0" fillId="0" borderId="5" applyFont="1" applyNumberFormat="0" applyFill="0" applyBorder="1" applyAlignment="1">
      <alignment horizontal="center" vertical="bottom" textRotation="0" wrapText="false" shrinkToFit="false"/>
    </xf>
    <xf xfId="0" fontId="28" numFmtId="0" fillId="0" borderId="1" applyFont="1" applyNumberFormat="0" applyFill="0" applyBorder="1" applyAlignment="1">
      <alignment horizontal="center" vertical="center" textRotation="0" wrapText="true" shrinkToFit="false"/>
    </xf>
    <xf xfId="0" fontId="28" numFmtId="0" fillId="0" borderId="4" applyFont="1" applyNumberFormat="0" applyFill="0" applyBorder="1" applyAlignment="1">
      <alignment horizontal="center" vertical="center" textRotation="0" wrapText="true" shrinkToFit="false"/>
    </xf>
    <xf xfId="0" fontId="28" numFmtId="0" fillId="0" borderId="5" applyFont="1" applyNumberFormat="0" applyFill="0" applyBorder="1" applyAlignment="1">
      <alignment horizontal="center" vertical="center" textRotation="0" wrapText="true" shrinkToFit="false"/>
    </xf>
    <xf xfId="0" fontId="36" numFmtId="0" fillId="0" borderId="0" applyFont="1" applyNumberFormat="0" applyFill="0" applyBorder="0" applyAlignment="1">
      <alignment horizontal="center" vertical="center" textRotation="0" wrapText="false" shrinkToFit="false"/>
    </xf>
    <xf xfId="0" fontId="22" numFmtId="0" fillId="0" borderId="1" applyFont="1" applyNumberFormat="0" applyFill="0" applyBorder="1" applyAlignment="1">
      <alignment horizontal="left" vertical="center" textRotation="0" wrapText="true" shrinkToFit="false"/>
    </xf>
    <xf xfId="0" fontId="22" numFmtId="0" fillId="0" borderId="1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false" shrinkToFit="false"/>
    </xf>
    <xf xfId="0" fontId="14" numFmtId="0" fillId="0" borderId="9" applyFont="1" applyNumberFormat="0" applyFill="0" applyBorder="1" applyAlignment="1">
      <alignment horizontal="center" vertical="center" textRotation="0" wrapText="false" shrinkToFit="false"/>
    </xf>
    <xf xfId="0" fontId="24" numFmtId="0" fillId="0" borderId="8" applyFont="1" applyNumberFormat="0" applyFill="0" applyBorder="1" applyAlignment="1">
      <alignment horizontal="center" vertical="bottom" textRotation="0" wrapText="false" shrinkToFit="false"/>
    </xf>
    <xf xfId="0" fontId="24" numFmtId="0" fillId="0" borderId="0" applyFont="1" applyNumberFormat="0" applyFill="0" applyBorder="0" applyAlignment="1">
      <alignment horizontal="center" vertical="bottom" textRotation="0" wrapText="false" shrinkToFit="false"/>
    </xf>
    <xf xfId="0" fontId="11" numFmtId="0" fillId="0" borderId="2" applyFont="1" applyNumberFormat="0" applyFill="0" applyBorder="1" applyAlignment="1">
      <alignment horizontal="center" vertical="center" textRotation="0" wrapText="true" shrinkToFit="false"/>
    </xf>
    <xf xfId="0" fontId="21" numFmtId="0" fillId="0" borderId="2" applyFont="1" applyNumberFormat="0" applyFill="0" applyBorder="1" applyAlignment="1">
      <alignment horizontal="center" vertical="center" textRotation="0" wrapText="true" shrinkToFit="false"/>
    </xf>
    <xf xfId="0" fontId="24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3" applyFont="1" applyNumberFormat="0" applyFill="0" applyBorder="1" applyAlignment="1">
      <alignment horizontal="center" vertical="center" textRotation="0" wrapText="true" shrinkToFit="false"/>
    </xf>
    <xf xfId="0" fontId="18" numFmtId="0" fillId="0" borderId="6" applyFont="1" applyNumberFormat="0" applyFill="0" applyBorder="1" applyAlignment="1">
      <alignment horizontal="center" vertical="center" textRotation="0" wrapText="true" shrinkToFit="false"/>
    </xf>
    <xf xfId="0" fontId="11" numFmtId="0" fillId="0" borderId="16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2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4" applyFont="1" applyNumberFormat="0" applyFill="0" applyBorder="1" applyAlignment="1">
      <alignment horizontal="left" vertical="center" textRotation="0" wrapText="true" shrinkToFit="false"/>
    </xf>
    <xf xfId="0" fontId="11" numFmtId="0" fillId="0" borderId="5" applyFont="1" applyNumberFormat="0" applyFill="0" applyBorder="1" applyAlignment="1">
      <alignment horizontal="left" vertical="center" textRotation="0" wrapText="true" shrinkToFit="false"/>
    </xf>
    <xf xfId="0" fontId="14" numFmtId="0" fillId="0" borderId="4" applyFont="1" applyNumberFormat="0" applyFill="0" applyBorder="1" applyAlignment="1">
      <alignment horizontal="left" vertical="center" textRotation="0" wrapText="true" shrinkToFit="false"/>
    </xf>
    <xf xfId="0" fontId="14" numFmtId="0" fillId="0" borderId="22" applyFont="1" applyNumberFormat="0" applyFill="0" applyBorder="1" applyAlignment="1">
      <alignment horizontal="left" vertical="center" textRotation="0" wrapText="true" shrinkToFit="false"/>
    </xf>
    <xf xfId="0" fontId="14" numFmtId="0" fillId="0" borderId="5" applyFont="1" applyNumberFormat="0" applyFill="0" applyBorder="1" applyAlignment="1">
      <alignment horizontal="left" vertical="center" textRotation="0" wrapText="true" shrinkToFit="false"/>
    </xf>
    <xf xfId="0" fontId="23" numFmtId="0" fillId="0" borderId="2" applyFont="1" applyNumberFormat="0" applyFill="0" applyBorder="1" applyAlignment="1">
      <alignment horizontal="center" vertical="center" textRotation="0" wrapText="false" shrinkToFit="false"/>
    </xf>
    <xf xfId="0" fontId="23" numFmtId="0" fillId="0" borderId="3" applyFont="1" applyNumberFormat="0" applyFill="0" applyBorder="1" applyAlignment="1">
      <alignment horizontal="center" vertical="center" textRotation="0" wrapText="true" shrinkToFit="false"/>
    </xf>
    <xf xfId="0" fontId="23" numFmtId="0" fillId="0" borderId="21" applyFont="1" applyNumberFormat="0" applyFill="0" applyBorder="1" applyAlignment="1">
      <alignment horizontal="center" vertical="center" textRotation="0" wrapText="true" shrinkToFit="false"/>
    </xf>
    <xf xfId="0" fontId="23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23" numFmtId="0" fillId="0" borderId="10" applyFont="1" applyNumberFormat="0" applyFill="0" applyBorder="1" applyAlignment="1">
      <alignment horizontal="center" vertical="center" textRotation="0" wrapText="false" shrinkToFit="false"/>
    </xf>
    <xf xfId="0" fontId="23" numFmtId="0" fillId="0" borderId="16" applyFont="1" applyNumberFormat="0" applyFill="0" applyBorder="1" applyAlignment="1">
      <alignment horizontal="center" vertical="center" textRotation="0" wrapText="false" shrinkToFit="false"/>
    </xf>
    <xf xfId="0" fontId="23" numFmtId="0" fillId="0" borderId="9" applyFont="1" applyNumberFormat="0" applyFill="0" applyBorder="1" applyAlignment="1">
      <alignment horizontal="center" vertical="center" textRotation="0" wrapText="false" shrinkToFit="false"/>
    </xf>
    <xf xfId="0" fontId="23" numFmtId="0" fillId="0" borderId="10" applyFont="1" applyNumberFormat="0" applyFill="0" applyBorder="1" applyAlignment="1">
      <alignment horizontal="center" vertical="center" textRotation="0" wrapText="true" shrinkToFit="false"/>
    </xf>
    <xf xfId="0" fontId="23" numFmtId="0" fillId="0" borderId="16" applyFont="1" applyNumberFormat="0" applyFill="0" applyBorder="1" applyAlignment="1">
      <alignment horizontal="center" vertical="center" textRotation="0" wrapText="true" shrinkToFit="false"/>
    </xf>
    <xf xfId="0" fontId="23" numFmtId="0" fillId="0" borderId="9" applyFont="1" applyNumberFormat="0" applyFill="0" applyBorder="1" applyAlignment="1">
      <alignment horizontal="center" vertical="center" textRotation="0" wrapText="true" shrinkToFit="false"/>
    </xf>
    <xf xfId="0" fontId="23" numFmtId="0" fillId="0" borderId="17" applyFont="1" applyNumberFormat="0" applyFill="0" applyBorder="1" applyAlignment="1">
      <alignment horizontal="center" vertical="center" textRotation="0" wrapText="true" shrinkToFit="false"/>
    </xf>
    <xf xfId="0" fontId="23" numFmtId="0" fillId="0" borderId="15" applyFont="1" applyNumberFormat="0" applyFill="0" applyBorder="1" applyAlignment="1">
      <alignment horizontal="center" vertical="center" textRotation="0" wrapText="true" shrinkToFit="false"/>
    </xf>
    <xf xfId="0" fontId="23" numFmtId="0" fillId="0" borderId="11" applyFont="1" applyNumberFormat="0" applyFill="0" applyBorder="1" applyAlignment="1">
      <alignment horizontal="center" vertical="center" textRotation="0" wrapText="true" shrinkToFit="false"/>
    </xf>
    <xf xfId="0" fontId="23" numFmtId="0" fillId="0" borderId="23" applyFont="1" applyNumberFormat="0" applyFill="0" applyBorder="1" applyAlignment="1">
      <alignment horizontal="center" vertical="center" textRotation="0" wrapText="true" shrinkToFit="false"/>
    </xf>
    <xf xfId="0" fontId="23" numFmtId="0" fillId="0" borderId="0" applyFont="1" applyNumberFormat="0" applyFill="0" applyBorder="0" applyAlignment="1">
      <alignment horizontal="center" vertical="center" textRotation="0" wrapText="true" shrinkToFit="false"/>
    </xf>
    <xf xfId="0" fontId="23" numFmtId="0" fillId="0" borderId="24" applyFont="1" applyNumberFormat="0" applyFill="0" applyBorder="1" applyAlignment="1">
      <alignment horizontal="center" vertical="center" textRotation="0" wrapText="true" shrinkToFit="false"/>
    </xf>
    <xf xfId="0" fontId="23" numFmtId="0" fillId="0" borderId="18" applyFont="1" applyNumberFormat="0" applyFill="0" applyBorder="1" applyAlignment="1">
      <alignment horizontal="center" vertical="center" textRotation="0" wrapText="true" shrinkToFit="false"/>
    </xf>
    <xf xfId="0" fontId="23" numFmtId="0" fillId="0" borderId="19" applyFont="1" applyNumberFormat="0" applyFill="0" applyBorder="1" applyAlignment="1">
      <alignment horizontal="center" vertical="center" textRotation="0" wrapText="true" shrinkToFit="false"/>
    </xf>
    <xf xfId="0" fontId="23" numFmtId="0" fillId="0" borderId="20" applyFont="1" applyNumberFormat="0" applyFill="0" applyBorder="1" applyAlignment="1">
      <alignment horizontal="center" vertical="center" textRotation="0" wrapText="true" shrinkToFit="false"/>
    </xf>
    <xf xfId="0" fontId="24" numFmtId="0" fillId="0" borderId="8" applyFont="1" applyNumberFormat="0" applyFill="0" applyBorder="1" applyAlignment="1">
      <alignment horizontal="center" vertical="bottom" textRotation="0" wrapText="true" shrinkToFit="false"/>
    </xf>
    <xf xfId="0" fontId="15" numFmtId="0" fillId="0" borderId="4" applyFont="1" applyNumberFormat="0" applyFill="0" applyBorder="1" applyAlignment="1">
      <alignment horizontal="center" vertical="center" textRotation="0" wrapText="true" shrinkToFit="false"/>
    </xf>
    <xf xfId="0" fontId="15" numFmtId="0" fillId="0" borderId="5" applyFont="1" applyNumberFormat="0" applyFill="0" applyBorder="1" applyAlignment="1">
      <alignment horizontal="center" vertical="center" textRotation="0" wrapText="true" shrinkToFit="false"/>
    </xf>
    <xf xfId="0" fontId="15" numFmtId="0" fillId="0" borderId="8" applyFont="1" applyNumberFormat="0" applyFill="0" applyBorder="1" applyAlignment="1">
      <alignment horizontal="center" vertical="center" textRotation="0" wrapText="true" shrinkToFit="false"/>
    </xf>
    <xf xfId="0" fontId="15" numFmtId="0" fillId="0" borderId="4" applyFont="1" applyNumberFormat="0" applyFill="0" applyBorder="1" applyAlignment="1">
      <alignment horizontal="center" vertical="center" textRotation="0" wrapText="false" shrinkToFit="false"/>
    </xf>
    <xf xfId="0" fontId="15" numFmtId="0" fillId="0" borderId="22" applyFont="1" applyNumberFormat="0" applyFill="0" applyBorder="1" applyAlignment="1">
      <alignment horizontal="center" vertical="center" textRotation="0" wrapText="false" shrinkToFit="false"/>
    </xf>
    <xf xfId="0" fontId="15" numFmtId="0" fillId="0" borderId="5" applyFont="1" applyNumberFormat="0" applyFill="0" applyBorder="1" applyAlignment="1">
      <alignment horizontal="center" vertical="center" textRotation="0" wrapText="false" shrinkToFit="false"/>
    </xf>
    <xf xfId="0" fontId="50" numFmtId="0" fillId="0" borderId="10" applyFont="1" applyNumberFormat="0" applyFill="0" applyBorder="1" applyAlignment="1">
      <alignment horizontal="center" vertical="center" textRotation="0" wrapText="false" shrinkToFit="false"/>
    </xf>
    <xf xfId="0" fontId="50" numFmtId="0" fillId="0" borderId="16" applyFont="1" applyNumberFormat="0" applyFill="0" applyBorder="1" applyAlignment="1">
      <alignment horizontal="center" vertical="center" textRotation="0" wrapText="false" shrinkToFit="false"/>
    </xf>
    <xf xfId="0" fontId="50" numFmtId="0" fillId="0" borderId="9" applyFont="1" applyNumberFormat="0" applyFill="0" applyBorder="1" applyAlignment="1">
      <alignment horizontal="center" vertical="center" textRotation="0" wrapText="false" shrinkToFit="false"/>
    </xf>
    <xf xfId="0" fontId="39" numFmtId="0" fillId="0" borderId="8" applyFont="1" applyNumberFormat="0" applyFill="0" applyBorder="1" applyAlignment="1">
      <alignment horizontal="center" vertical="bottom" textRotation="0" wrapText="false" shrinkToFit="false"/>
    </xf>
    <xf xfId="0" fontId="21" numFmtId="0" fillId="0" borderId="3" applyFont="1" applyNumberFormat="0" applyFill="0" applyBorder="1" applyAlignment="1">
      <alignment horizontal="center" vertical="center" textRotation="0" wrapText="true" shrinkToFit="false"/>
    </xf>
    <xf xfId="0" fontId="21" numFmtId="0" fillId="0" borderId="21" applyFont="1" applyNumberFormat="0" applyFill="0" applyBorder="1" applyAlignment="1">
      <alignment horizontal="center" vertical="center" textRotation="0" wrapText="true" shrinkToFit="false"/>
    </xf>
    <xf xfId="0" fontId="21" numFmtId="0" fillId="0" borderId="6" applyFont="1" applyNumberFormat="0" applyFill="0" applyBorder="1" applyAlignment="1">
      <alignment horizontal="center" vertical="center" textRotation="0" wrapText="true" shrinkToFit="false"/>
    </xf>
    <xf xfId="0" fontId="11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2" fillId="0" borderId="1" applyFont="1" applyNumberFormat="1" applyFill="0" applyBorder="1" applyAlignment="1">
      <alignment horizontal="center" vertical="center" textRotation="0" wrapText="true" shrinkToFit="false"/>
    </xf>
    <xf xfId="0" fontId="42" numFmtId="0" fillId="0" borderId="0" applyFont="1" applyNumberFormat="0" applyFill="0" applyBorder="0" applyAlignment="1">
      <alignment horizontal="center" vertical="center" textRotation="0" wrapText="false" shrinkToFit="false"/>
    </xf>
    <xf xfId="0" fontId="14" numFmtId="0" fillId="0" borderId="1" applyFont="1" applyNumberFormat="0" applyFill="0" applyBorder="1" applyAlignment="1">
      <alignment horizontal="center" vertical="center" textRotation="0" wrapText="true" shrinkToFit="false"/>
    </xf>
    <xf xfId="0" fontId="11" numFmtId="0" fillId="0" borderId="1" applyFont="1" applyNumberFormat="0" applyFill="0" applyBorder="1" applyAlignment="1">
      <alignment horizontal="center" vertical="center" textRotation="0" wrapText="true" shrinkToFit="false"/>
    </xf>
    <xf xfId="0" fontId="24" numFmtId="0" fillId="0" borderId="0" applyFont="1" applyNumberFormat="0" applyFill="0" applyBorder="0" applyAlignment="1">
      <alignment horizontal="center" vertical="center" textRotation="0" wrapText="true" shrinkToFit="false"/>
    </xf>
    <xf xfId="0" fontId="18" numFmtId="0" fillId="0" borderId="10" applyFont="1" applyNumberFormat="0" applyFill="0" applyBorder="1" applyAlignment="1">
      <alignment horizontal="center" vertical="center" textRotation="0" wrapText="false" shrinkToFit="false"/>
    </xf>
    <xf xfId="0" fontId="18" numFmtId="0" fillId="0" borderId="16" applyFont="1" applyNumberFormat="0" applyFill="0" applyBorder="1" applyAlignment="1">
      <alignment horizontal="center" vertical="center" textRotation="0" wrapText="false" shrinkToFit="false"/>
    </xf>
    <xf xfId="0" fontId="18" numFmtId="0" fillId="0" borderId="9" applyFont="1" applyNumberFormat="0" applyFill="0" applyBorder="1" applyAlignment="1">
      <alignment horizontal="center" vertical="center" textRotation="0" wrapText="false" shrinkToFit="false"/>
    </xf>
    <xf xfId="0" fontId="14" numFmtId="2" fillId="0" borderId="4" applyFont="1" applyNumberFormat="1" applyFill="0" applyBorder="1" applyAlignment="1">
      <alignment horizontal="center" vertical="center" textRotation="0" wrapText="true" shrinkToFit="false"/>
    </xf>
    <xf xfId="0" fontId="14" numFmtId="2" fillId="0" borderId="5" applyFont="1" applyNumberFormat="1" applyFill="0" applyBorder="1" applyAlignment="1">
      <alignment horizontal="center" vertical="center" textRotation="0" wrapText="true" shrinkToFit="false"/>
    </xf>
    <xf xfId="0" fontId="14" numFmtId="2" fillId="0" borderId="1" applyFont="1" applyNumberFormat="1" applyFill="0" applyBorder="1" applyAlignment="1">
      <alignment horizontal="center" vertical="center" textRotation="0" wrapText="true" shrinkToFit="false"/>
    </xf>
    <xf xfId="0" fontId="11" numFmtId="0" fillId="0" borderId="1" applyFont="1" applyNumberFormat="0" applyFill="0" applyBorder="1" applyAlignment="1">
      <alignment horizontal="left" vertical="center" textRotation="0" wrapText="true" shrinkToFit="false"/>
    </xf>
    <xf xfId="0" fontId="41" numFmtId="0" fillId="0" borderId="1" applyFont="1" applyNumberFormat="0" applyFill="0" applyBorder="1" applyAlignment="1">
      <alignment horizontal="center" vertical="center" textRotation="0" wrapText="false" shrinkToFit="false"/>
    </xf>
    <xf xfId="0" fontId="23" numFmtId="0" fillId="0" borderId="2" applyFont="1" applyNumberFormat="0" applyFill="0" applyBorder="1" applyAlignment="1">
      <alignment horizontal="center" vertical="center" textRotation="0" wrapText="true" shrinkToFit="false"/>
    </xf>
    <xf xfId="0" fontId="11" numFmtId="0" fillId="0" borderId="15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true" shrinkToFit="false"/>
    </xf>
    <xf xfId="0" fontId="11" numFmtId="0" fillId="0" borderId="19" applyFont="1" applyNumberFormat="0" applyFill="0" applyBorder="1" applyAlignment="1">
      <alignment horizontal="center" vertical="center" textRotation="0" wrapText="true" shrinkToFit="false"/>
    </xf>
    <xf xfId="0" fontId="11" numFmtId="0" fillId="0" borderId="20" applyFont="1" applyNumberFormat="0" applyFill="0" applyBorder="1" applyAlignment="1">
      <alignment horizontal="center" vertical="center" textRotation="0" wrapText="true" shrinkToFit="false"/>
    </xf>
    <xf xfId="0" fontId="4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31" numFmtId="0" fillId="0" borderId="0" applyFont="1" applyNumberFormat="0" applyFill="0" applyBorder="0" applyAlignment="1">
      <alignment horizontal="center" vertical="center" textRotation="0" wrapText="false" shrinkToFit="false"/>
    </xf>
    <xf xfId="0" fontId="30" numFmtId="0" fillId="0" borderId="0" applyFont="1" applyNumberFormat="0" applyFill="0" applyBorder="0" applyAlignment="1">
      <alignment horizontal="center" vertical="bottom" textRotation="0" wrapText="false" shrinkToFit="false"/>
    </xf>
    <xf xfId="0" fontId="21" numFmtId="0" fillId="0" borderId="17" applyFont="1" applyNumberFormat="0" applyFill="0" applyBorder="1" applyAlignment="1">
      <alignment horizontal="center" vertical="center" textRotation="0" wrapText="true" shrinkToFit="false"/>
    </xf>
    <xf xfId="0" fontId="21" numFmtId="0" fillId="0" borderId="15" applyFont="1" applyNumberFormat="0" applyFill="0" applyBorder="1" applyAlignment="1">
      <alignment horizontal="center" vertical="center" textRotation="0" wrapText="true" shrinkToFit="false"/>
    </xf>
    <xf xfId="0" fontId="21" numFmtId="0" fillId="0" borderId="11" applyFont="1" applyNumberFormat="0" applyFill="0" applyBorder="1" applyAlignment="1">
      <alignment horizontal="center" vertical="center" textRotation="0" wrapText="true" shrinkToFit="false"/>
    </xf>
    <xf xfId="0" fontId="21" numFmtId="0" fillId="0" borderId="18" applyFont="1" applyNumberFormat="0" applyFill="0" applyBorder="1" applyAlignment="1">
      <alignment horizontal="center" vertical="center" textRotation="0" wrapText="true" shrinkToFit="false"/>
    </xf>
    <xf xfId="0" fontId="21" numFmtId="0" fillId="0" borderId="19" applyFont="1" applyNumberFormat="0" applyFill="0" applyBorder="1" applyAlignment="1">
      <alignment horizontal="center" vertical="center" textRotation="0" wrapText="true" shrinkToFit="false"/>
    </xf>
    <xf xfId="0" fontId="21" numFmtId="0" fillId="0" borderId="20" applyFont="1" applyNumberFormat="0" applyFill="0" applyBorder="1" applyAlignment="1">
      <alignment horizontal="center" vertical="center" textRotation="0" wrapText="true" shrinkToFit="false"/>
    </xf>
    <xf xfId="0" fontId="30" numFmtId="0" fillId="0" borderId="0" applyFont="1" applyNumberFormat="0" applyFill="0" applyBorder="0" applyAlignment="1">
      <alignment horizontal="center" vertical="center" textRotation="0" wrapText="false" shrinkToFit="false"/>
    </xf>
    <xf xfId="0" fontId="39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25" applyFont="1" applyNumberFormat="0" applyFill="0" applyBorder="1" applyAlignment="1">
      <alignment horizontal="center" vertical="center" textRotation="0" wrapText="true" shrinkToFit="false"/>
    </xf>
    <xf xfId="0" fontId="11" numFmtId="0" fillId="0" borderId="26" applyFont="1" applyNumberFormat="0" applyFill="0" applyBorder="1" applyAlignment="1">
      <alignment horizontal="center" vertical="center" textRotation="0" wrapText="true" shrinkToFit="false"/>
    </xf>
    <xf xfId="0" fontId="11" numFmtId="0" fillId="0" borderId="27" applyFont="1" applyNumberFormat="0" applyFill="0" applyBorder="1" applyAlignment="1">
      <alignment horizontal="center" vertical="center" textRotation="0" wrapText="true" shrinkToFit="false"/>
    </xf>
    <xf xfId="0" fontId="11" numFmtId="0" fillId="0" borderId="28" applyFont="1" applyNumberFormat="0" applyFill="0" applyBorder="1" applyAlignment="1">
      <alignment horizontal="center" vertical="center" textRotation="0" wrapText="true" shrinkToFit="false"/>
    </xf>
    <xf xfId="0" fontId="11" numFmtId="0" fillId="0" borderId="29" applyFont="1" applyNumberFormat="0" applyFill="0" applyBorder="1" applyAlignment="1">
      <alignment horizontal="center" vertical="center" textRotation="0" wrapText="true" shrinkToFit="false"/>
    </xf>
    <xf xfId="0" fontId="11" numFmtId="0" fillId="0" borderId="30" applyFont="1" applyNumberFormat="0" applyFill="0" applyBorder="1" applyAlignment="1">
      <alignment horizontal="center" vertical="center" textRotation="0" wrapText="true" shrinkToFit="false"/>
    </xf>
    <xf xfId="0" fontId="11" numFmtId="0" fillId="0" borderId="4" applyFont="1" applyNumberFormat="0" applyFill="0" applyBorder="1" applyAlignment="1">
      <alignment horizontal="center" vertical="bottom" textRotation="0" wrapText="false" shrinkToFit="false"/>
    </xf>
    <xf xfId="0" fontId="11" numFmtId="0" fillId="0" borderId="5" applyFont="1" applyNumberFormat="0" applyFill="0" applyBorder="1" applyAlignment="1">
      <alignment horizontal="center" vertical="bottom" textRotation="0" wrapText="false" shrinkToFit="false"/>
    </xf>
    <xf xfId="0" fontId="11" numFmtId="0" fillId="0" borderId="22" applyFont="1" applyNumberFormat="0" applyFill="0" applyBorder="1" applyAlignment="1">
      <alignment horizontal="center" vertical="center" textRotation="0" wrapText="true" shrinkToFit="false"/>
    </xf>
    <xf xfId="0" fontId="11" numFmtId="0" fillId="0" borderId="4" applyFont="1" applyNumberFormat="0" applyFill="0" applyBorder="1" applyAlignment="1">
      <alignment horizontal="center" vertical="center" textRotation="0" wrapText="false" shrinkToFit="false"/>
    </xf>
    <xf xfId="0" fontId="11" numFmtId="0" fillId="0" borderId="5" applyFont="1" applyNumberFormat="0" applyFill="0" applyBorder="1" applyAlignment="1">
      <alignment horizontal="center" vertical="center" textRotation="0" wrapText="false" shrinkToFit="false"/>
    </xf>
    <xf xfId="0" fontId="11" numFmtId="0" fillId="0" borderId="22" applyFont="1" applyNumberFormat="0" applyFill="0" applyBorder="1" applyAlignment="1">
      <alignment horizontal="center" vertical="bottom" textRotation="0" wrapText="false" shrinkToFit="false"/>
    </xf>
    <xf xfId="0" fontId="11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0" fillId="0" borderId="21" applyFont="1" applyNumberFormat="0" applyFill="0" applyBorder="1" applyAlignment="1">
      <alignment horizontal="center" vertical="center" textRotation="0" wrapText="true" shrinkToFit="false"/>
    </xf>
    <xf xfId="0" fontId="11" numFmtId="0" fillId="0" borderId="6" applyFont="1" applyNumberFormat="0" applyFill="0" applyBorder="1" applyAlignment="1">
      <alignment horizontal="center" vertical="center" textRotation="0" wrapText="true" shrinkToFit="false"/>
    </xf>
    <xf xfId="0" fontId="18" numFmtId="2" fillId="0" borderId="2" applyFont="1" applyNumberFormat="1" applyFill="0" applyBorder="1" applyAlignment="1">
      <alignment horizontal="center" vertical="center" textRotation="0" wrapText="true" shrinkToFit="false"/>
    </xf>
    <xf xfId="0" fontId="14" numFmtId="2" fillId="0" borderId="3" applyFont="1" applyNumberFormat="1" applyFill="0" applyBorder="1" applyAlignment="1">
      <alignment horizontal="center" vertical="center" textRotation="0" wrapText="true" shrinkToFit="false"/>
    </xf>
    <xf xfId="0" fontId="14" numFmtId="2" fillId="0" borderId="21" applyFont="1" applyNumberFormat="1" applyFill="0" applyBorder="1" applyAlignment="1">
      <alignment horizontal="center" vertical="center" textRotation="0" wrapText="true" shrinkToFit="false"/>
    </xf>
    <xf xfId="0" fontId="22" numFmtId="0" fillId="0" borderId="4" applyFont="1" applyNumberFormat="0" applyFill="0" applyBorder="1" applyAlignment="1">
      <alignment horizontal="center" vertical="center" textRotation="0" wrapText="false" shrinkToFit="false"/>
    </xf>
    <xf xfId="0" fontId="22" numFmtId="0" fillId="0" borderId="5" applyFont="1" applyNumberFormat="0" applyFill="0" applyBorder="1" applyAlignment="1">
      <alignment horizontal="center" vertical="center" textRotation="0" wrapText="false" shrinkToFit="false"/>
    </xf>
    <xf xfId="0" fontId="50" numFmtId="0" fillId="0" borderId="2" applyFont="1" applyNumberFormat="0" applyFill="0" applyBorder="1" applyAlignment="1">
      <alignment horizontal="center" vertical="center" textRotation="0" wrapText="true" shrinkToFit="false"/>
    </xf>
    <xf xfId="0" fontId="50" numFmtId="0" fillId="0" borderId="10" applyFont="1" applyNumberFormat="0" applyFill="0" applyBorder="1" applyAlignment="1">
      <alignment horizontal="center" vertical="center" textRotation="0" wrapText="true" shrinkToFit="false"/>
    </xf>
    <xf xfId="0" fontId="50" numFmtId="0" fillId="0" borderId="16" applyFont="1" applyNumberFormat="0" applyFill="0" applyBorder="1" applyAlignment="1">
      <alignment horizontal="center" vertical="center" textRotation="0" wrapText="true" shrinkToFit="false"/>
    </xf>
    <xf xfId="0" fontId="50" numFmtId="0" fillId="0" borderId="9" applyFont="1" applyNumberFormat="0" applyFill="0" applyBorder="1" applyAlignment="1">
      <alignment horizontal="center" vertical="center" textRotation="0" wrapText="true" shrinkToFit="false"/>
    </xf>
    <xf xfId="0" fontId="78" numFmtId="0" fillId="0" borderId="8" applyFont="1" applyNumberFormat="0" applyFill="0" applyBorder="1" applyAlignment="1">
      <alignment horizontal="center" vertical="bottom" textRotation="0" wrapText="true" shrinkToFit="false"/>
    </xf>
    <xf xfId="0" fontId="45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0" borderId="2" applyFont="1" applyNumberFormat="0" applyFill="0" applyBorder="1" applyAlignment="1">
      <alignment horizontal="center" vertical="center" textRotation="0" wrapText="false" shrinkToFit="false"/>
    </xf>
    <xf xfId="0" fontId="34" numFmtId="0" fillId="0" borderId="2" applyFont="1" applyNumberFormat="0" applyFill="0" applyBorder="1" applyAlignment="1">
      <alignment horizontal="center" vertical="center" textRotation="0" wrapText="false" shrinkToFit="false"/>
    </xf>
    <xf xfId="0" fontId="25" numFmtId="0" fillId="0" borderId="2" applyFont="1" applyNumberFormat="0" applyFill="0" applyBorder="1" applyAlignment="1">
      <alignment horizontal="center" vertical="center" textRotation="0" wrapText="false" shrinkToFit="false"/>
    </xf>
    <xf xfId="0" fontId="3" numFmtId="0" fillId="0" borderId="2" applyFont="1" applyNumberFormat="0" applyFill="0" applyBorder="1" applyAlignment="1">
      <alignment horizontal="center" vertical="center" textRotation="0" wrapText="false" shrinkToFit="false"/>
    </xf>
    <xf xfId="0" fontId="25" numFmtId="0" fillId="0" borderId="0" applyFont="1" applyNumberFormat="0" applyFill="0" applyBorder="0" applyAlignment="1">
      <alignment horizontal="center" vertical="center" textRotation="0" wrapText="true" shrinkToFit="false"/>
    </xf>
    <xf xfId="0" fontId="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1" applyFont="1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general" vertical="bottom" textRotation="0" wrapText="true" shrinkToFit="false"/>
    </xf>
    <xf xfId="0" fontId="0" numFmtId="0" fillId="0" borderId="5" applyFont="0" applyNumberFormat="0" applyFill="0" applyBorder="1" applyAlignment="1">
      <alignment horizontal="general" vertical="bottom" textRotation="0" wrapText="true" shrinkToFit="false"/>
    </xf>
    <xf xfId="0" fontId="26" numFmtId="0" fillId="0" borderId="0" applyFont="1" applyNumberFormat="0" applyFill="0" applyBorder="0" applyAlignment="1">
      <alignment horizontal="center" vertical="center" textRotation="0" wrapText="true" shrinkToFit="false"/>
    </xf>
    <xf xfId="0" fontId="0" numFmtId="0" fillId="0" borderId="4" applyFont="0" applyNumberFormat="0" applyFill="0" applyBorder="1" applyAlignment="1">
      <alignment horizontal="center" vertical="center" textRotation="0" wrapText="true" shrinkToFit="false"/>
    </xf>
    <xf xfId="0" fontId="0" numFmtId="0" fillId="0" borderId="5" applyFont="0" applyNumberFormat="0" applyFill="0" applyBorder="1" applyAlignment="1">
      <alignment horizontal="center" vertical="center" textRotation="0" wrapText="true" shrinkToFit="false"/>
    </xf>
    <xf xfId="0" fontId="36" numFmtId="0" fillId="0" borderId="0" applyFont="1" applyNumberFormat="0" applyFill="0" applyBorder="0" applyAlignment="1">
      <alignment horizontal="center" vertical="center" textRotation="0" wrapText="true" shrinkToFit="false"/>
    </xf>
    <xf xfId="0" fontId="20" numFmtId="0" fillId="0" borderId="2" applyFont="1" applyNumberFormat="0" applyFill="0" applyBorder="1" applyAlignment="1">
      <alignment horizontal="center" vertical="center" textRotation="0" wrapText="false" shrinkToFit="false"/>
    </xf>
    <xf xfId="0" fontId="20" numFmtId="0" fillId="0" borderId="2" applyFont="1" applyNumberFormat="0" applyFill="0" applyBorder="1" applyAlignment="1">
      <alignment horizontal="center" vertical="center" textRotation="0" wrapText="true" shrinkToFit="false"/>
    </xf>
    <xf xfId="0" fontId="7" numFmtId="0" fillId="0" borderId="2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0" numFmtId="2" fillId="0" borderId="3" applyFont="0" applyNumberFormat="1" applyFill="0" applyBorder="1" applyAlignment="1">
      <alignment horizontal="center" vertical="center" textRotation="0" wrapText="true" shrinkToFit="false"/>
    </xf>
    <xf xfId="0" fontId="0" numFmtId="2" fillId="0" borderId="21" applyFont="0" applyNumberFormat="1" applyFill="0" applyBorder="1" applyAlignment="1">
      <alignment horizontal="center" vertical="center" textRotation="0" wrapText="true" shrinkToFit="false"/>
    </xf>
    <xf xfId="0" fontId="0" numFmtId="2" fillId="0" borderId="6" applyFont="0" applyNumberFormat="1" applyFill="0" applyBorder="1" applyAlignment="1">
      <alignment horizontal="center" vertical="center" textRotation="0" wrapText="true" shrinkToFit="false"/>
    </xf>
    <xf xfId="0" fontId="17" numFmtId="0" fillId="0" borderId="10" applyFont="1" applyNumberFormat="0" applyFill="0" applyBorder="1" applyAlignment="1">
      <alignment horizontal="center" vertical="center" textRotation="0" wrapText="true" shrinkToFit="false"/>
    </xf>
    <xf xfId="0" fontId="17" numFmtId="0" fillId="0" borderId="16" applyFont="1" applyNumberFormat="0" applyFill="0" applyBorder="1" applyAlignment="1">
      <alignment horizontal="center" vertical="center" textRotation="0" wrapText="true" shrinkToFit="false"/>
    </xf>
    <xf xfId="0" fontId="17" numFmtId="0" fillId="0" borderId="9" applyFont="1" applyNumberFormat="0" applyFill="0" applyBorder="1" applyAlignment="1">
      <alignment horizontal="center" vertical="center" textRotation="0" wrapText="true" shrinkToFit="false"/>
    </xf>
    <xf xfId="0" fontId="63" numFmtId="0" fillId="0" borderId="1" applyFont="1" applyNumberFormat="0" applyFill="0" applyBorder="1" applyAlignment="1">
      <alignment horizontal="center" vertical="center" textRotation="0" wrapText="true" shrinkToFit="false"/>
    </xf>
    <xf xfId="0" fontId="63" numFmtId="2" fillId="0" borderId="1" applyFont="1" applyNumberFormat="1" applyFill="0" applyBorder="1" applyAlignment="1">
      <alignment horizontal="center" vertical="center" textRotation="0" wrapText="true" shrinkToFit="false"/>
    </xf>
    <xf xfId="0" fontId="70" numFmtId="0" fillId="0" borderId="1" applyFont="1" applyNumberFormat="0" applyFill="0" applyBorder="1" applyAlignment="1">
      <alignment horizontal="center" vertical="center" textRotation="0" wrapText="false" shrinkToFit="false"/>
    </xf>
    <xf xfId="0" fontId="45" numFmtId="0" fillId="0" borderId="1" applyFont="1" applyNumberFormat="0" applyFill="0" applyBorder="1" applyAlignment="1">
      <alignment horizontal="left" vertical="center" textRotation="0" wrapText="false" shrinkToFit="false"/>
    </xf>
    <xf xfId="0" fontId="53" numFmtId="0" fillId="0" borderId="0" applyFont="1" applyNumberFormat="0" applyFill="0" applyBorder="0" applyAlignment="1">
      <alignment horizontal="center" vertical="center" textRotation="0" wrapText="false" shrinkToFit="false"/>
    </xf>
    <xf xfId="0" fontId="54" numFmtId="0" fillId="0" borderId="0" applyFont="1" applyNumberFormat="0" applyFill="0" applyBorder="0" applyAlignment="1">
      <alignment horizontal="center" vertical="center" textRotation="0" wrapText="false" shrinkToFit="false"/>
    </xf>
    <xf xfId="0" fontId="39" numFmtId="0" fillId="0" borderId="7" applyFont="1" applyNumberFormat="0" applyFill="0" applyBorder="1" applyAlignment="1">
      <alignment horizontal="center" vertical="center" textRotation="0" wrapText="false" shrinkToFit="false"/>
    </xf>
    <xf xfId="0" fontId="22" numFmtId="2" fillId="0" borderId="1" applyFont="1" applyNumberFormat="1" applyFill="0" applyBorder="1" applyAlignment="1">
      <alignment horizontal="center" vertical="center" textRotation="0" wrapText="true" shrinkToFit="false"/>
    </xf>
    <xf xfId="0" fontId="22" numFmtId="0" fillId="0" borderId="4" applyFont="1" applyNumberFormat="0" applyFill="0" applyBorder="1" applyAlignment="1">
      <alignment horizontal="center" vertical="center" textRotation="0" wrapText="true" shrinkToFit="false"/>
    </xf>
    <xf xfId="0" fontId="22" numFmtId="0" fillId="0" borderId="5" applyFont="1" applyNumberFormat="0" applyFill="0" applyBorder="1" applyAlignment="1">
      <alignment horizontal="center" vertical="center" textRotation="0" wrapText="true" shrinkToFit="false"/>
    </xf>
    <xf xfId="0" fontId="11" numFmtId="2" fillId="0" borderId="3" applyFont="1" applyNumberFormat="1" applyFill="0" applyBorder="1" applyAlignment="1">
      <alignment horizontal="center" vertical="center" textRotation="0" wrapText="true" shrinkToFit="false"/>
    </xf>
    <xf xfId="0" fontId="11" numFmtId="2" fillId="0" borderId="21" applyFont="1" applyNumberFormat="1" applyFill="0" applyBorder="1" applyAlignment="1">
      <alignment horizontal="center" vertical="center" textRotation="0" wrapText="true" shrinkToFit="false"/>
    </xf>
    <xf xfId="0" fontId="11" numFmtId="2" fillId="0" borderId="6" applyFont="1" applyNumberFormat="1" applyFill="0" applyBorder="1" applyAlignment="1">
      <alignment horizontal="center" vertical="center" textRotation="0" wrapText="true" shrinkToFit="false"/>
    </xf>
    <xf xfId="0" fontId="29" numFmtId="0" fillId="0" borderId="0" applyFont="1" applyNumberFormat="0" applyFill="0" applyBorder="0" applyAlignment="1">
      <alignment horizontal="center" vertical="center" textRotation="0" wrapText="false" shrinkToFit="false"/>
    </xf>
    <xf xfId="0" fontId="50" numFmtId="0" fillId="0" borderId="2" applyFont="1" applyNumberFormat="0" applyFill="0" applyBorder="1" applyAlignment="1">
      <alignment horizontal="center" vertical="center" textRotation="0" wrapText="false" shrinkToFit="false"/>
    </xf>
    <xf xfId="0" fontId="11" numFmtId="0" fillId="0" borderId="21" applyFont="1" applyNumberFormat="0" applyFill="0" applyBorder="1" applyAlignment="1">
      <alignment horizontal="center" vertical="center" textRotation="0" wrapText="false" shrinkToFit="false"/>
    </xf>
    <xf xfId="0" fontId="11" numFmtId="0" fillId="0" borderId="6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4" numFmtId="0" fillId="0" borderId="16" applyFont="1" applyNumberFormat="0" applyFill="0" applyBorder="1" applyAlignment="1">
      <alignment horizontal="left" vertical="center" textRotation="0" wrapText="false" shrinkToFit="false"/>
    </xf>
    <xf xfId="0" fontId="14" numFmtId="0" fillId="0" borderId="9" applyFont="1" applyNumberFormat="0" applyFill="0" applyBorder="1" applyAlignment="1">
      <alignment horizontal="left" vertical="center" textRotation="0" wrapText="false" shrinkToFit="false"/>
    </xf>
    <xf xfId="0" fontId="22" numFmtId="0" fillId="0" borderId="3" applyFont="1" applyNumberFormat="0" applyFill="0" applyBorder="1" applyAlignment="1">
      <alignment horizontal="center" vertical="center" textRotation="0" wrapText="true" shrinkToFit="false"/>
    </xf>
    <xf xfId="0" fontId="22" numFmtId="0" fillId="0" borderId="21" applyFont="1" applyNumberFormat="0" applyFill="0" applyBorder="1" applyAlignment="1">
      <alignment horizontal="center" vertical="center" textRotation="0" wrapText="true" shrinkToFit="false"/>
    </xf>
    <xf xfId="0" fontId="11" numFmtId="0" fillId="0" borderId="10" applyFont="1" applyNumberFormat="0" applyFill="0" applyBorder="1" applyAlignment="1">
      <alignment horizontal="left" vertical="center" textRotation="0" wrapText="false" shrinkToFit="false"/>
    </xf>
    <xf xfId="0" fontId="11" numFmtId="0" fillId="0" borderId="16" applyFont="1" applyNumberFormat="0" applyFill="0" applyBorder="1" applyAlignment="1">
      <alignment horizontal="left" vertical="center" textRotation="0" wrapText="false" shrinkToFit="false"/>
    </xf>
    <xf xfId="0" fontId="11" numFmtId="0" fillId="0" borderId="9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0" borderId="21" applyFont="1" applyNumberFormat="0" applyFill="0" applyBorder="1" applyAlignment="1">
      <alignment horizontal="center" vertical="center" textRotation="0" wrapText="false" shrinkToFit="false"/>
    </xf>
    <xf xfId="0" fontId="14" numFmtId="0" fillId="0" borderId="6" applyFont="1" applyNumberFormat="0" applyFill="0" applyBorder="1" applyAlignment="1">
      <alignment horizontal="center" vertical="center" textRotation="0" wrapText="fals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2" numFmtId="0" fillId="0" borderId="2" applyFont="1" applyNumberFormat="0" applyFill="0" applyBorder="1" applyAlignment="1">
      <alignment horizontal="center" vertical="center" textRotation="0" wrapText="false" shrinkToFit="false"/>
    </xf>
    <xf xfId="0" fontId="23" numFmtId="0" fillId="0" borderId="3" applyFont="1" applyNumberFormat="0" applyFill="0" applyBorder="1" applyAlignment="1">
      <alignment horizontal="center" vertical="center" textRotation="0" wrapText="false" shrinkToFit="false"/>
    </xf>
    <xf xfId="0" fontId="23" numFmtId="0" fillId="0" borderId="21" applyFont="1" applyNumberFormat="0" applyFill="0" applyBorder="1" applyAlignment="1">
      <alignment horizontal="center" vertical="center" textRotation="0" wrapText="false" shrinkToFit="false"/>
    </xf>
    <xf xfId="0" fontId="23" numFmtId="0" fillId="0" borderId="6" applyFont="1" applyNumberFormat="0" applyFill="0" applyBorder="1" applyAlignment="1">
      <alignment horizontal="center" vertical="center" textRotation="0" wrapText="false" shrinkToFit="false"/>
    </xf>
    <xf xfId="0" fontId="40" numFmtId="0" fillId="0" borderId="0" applyFont="1" applyNumberFormat="0" applyFill="0" applyBorder="0" applyAlignment="1">
      <alignment horizontal="center" vertical="center" textRotation="0" wrapText="false" shrinkToFit="false"/>
    </xf>
    <xf xfId="0" fontId="27" numFmtId="0" fillId="0" borderId="4" applyFont="1" applyNumberFormat="0" applyFill="0" applyBorder="1" applyAlignment="1">
      <alignment horizontal="center" vertical="bottom" textRotation="0" wrapText="true" shrinkToFit="false"/>
    </xf>
    <xf xfId="0" fontId="27" numFmtId="0" fillId="0" borderId="22" applyFont="1" applyNumberFormat="0" applyFill="0" applyBorder="1" applyAlignment="1">
      <alignment horizontal="center" vertical="bottom" textRotation="0" wrapText="true" shrinkToFit="false"/>
    </xf>
    <xf xfId="0" fontId="27" numFmtId="0" fillId="0" borderId="5" applyFont="1" applyNumberFormat="0" applyFill="0" applyBorder="1" applyAlignment="1">
      <alignment horizontal="center" vertical="bottom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11" numFmtId="0" fillId="0" borderId="17" applyFont="1" applyNumberFormat="0" applyFill="0" applyBorder="1" applyAlignment="1">
      <alignment horizontal="center" vertical="center" textRotation="0" wrapText="false" shrinkToFit="false"/>
    </xf>
    <xf xfId="0" fontId="11" numFmtId="0" fillId="0" borderId="15" applyFont="1" applyNumberFormat="0" applyFill="0" applyBorder="1" applyAlignment="1">
      <alignment horizontal="center" vertical="center" textRotation="0" wrapText="fals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18" applyFont="1" applyNumberFormat="0" applyFill="0" applyBorder="1" applyAlignment="1">
      <alignment horizontal="center" vertical="center" textRotation="0" wrapText="false" shrinkToFit="false"/>
    </xf>
    <xf xfId="0" fontId="11" numFmtId="0" fillId="0" borderId="19" applyFont="1" applyNumberFormat="0" applyFill="0" applyBorder="1" applyAlignment="1">
      <alignment horizontal="center" vertical="center" textRotation="0" wrapText="false" shrinkToFit="false"/>
    </xf>
    <xf xfId="0" fontId="11" numFmtId="0" fillId="0" borderId="20" applyFont="1" applyNumberFormat="0" applyFill="0" applyBorder="1" applyAlignment="1">
      <alignment horizontal="center" vertical="center" textRotation="0" wrapText="false" shrinkToFit="false"/>
    </xf>
    <xf xfId="0" fontId="26" numFmtId="0" fillId="0" borderId="0" applyFont="1" applyNumberFormat="0" applyFill="0" applyBorder="0" applyAlignment="1">
      <alignment horizontal="left" vertical="center" textRotation="0" wrapText="false" shrinkToFit="false"/>
    </xf>
    <xf xfId="0" fontId="26" numFmtId="0" fillId="0" borderId="0" applyFont="1" applyNumberFormat="0" applyFill="0" applyBorder="0" applyAlignment="1">
      <alignment horizontal="right" vertical="center" textRotation="0" wrapText="false" shrinkToFit="false"/>
    </xf>
    <xf xfId="0" fontId="0" numFmtId="0" fillId="0" borderId="16" applyFont="0" applyNumberFormat="0" applyFill="0" applyBorder="1" applyAlignment="0">
      <alignment horizontal="general" vertical="bottom" textRotation="0" wrapText="false" shrinkToFit="false"/>
    </xf>
    <xf xfId="0" fontId="0" numFmtId="0" fillId="0" borderId="9" applyFont="0" applyNumberFormat="0" applyFill="0" applyBorder="1" applyAlignment="0">
      <alignment horizontal="general" vertical="bottom" textRotation="0" wrapText="false" shrinkToFit="false"/>
    </xf>
    <xf xfId="0" fontId="27" numFmtId="0" fillId="0" borderId="0" applyFont="1" applyNumberFormat="0" applyFill="0" applyBorder="0" applyAlignment="1">
      <alignment horizontal="center" vertical="bottom" textRotation="0" wrapText="true" shrinkToFit="false"/>
    </xf>
    <xf xfId="0" fontId="22" numFmtId="2" fillId="0" borderId="4" applyFont="1" applyNumberFormat="1" applyFill="0" applyBorder="1" applyAlignment="1">
      <alignment horizontal="center" vertical="center" textRotation="0" wrapText="true" shrinkToFit="false"/>
    </xf>
    <xf xfId="0" fontId="22" numFmtId="2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23" applyFont="1" applyNumberFormat="0" applyFill="0" applyBorder="1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center" vertical="center" textRotation="0" wrapText="true" shrinkToFit="false"/>
    </xf>
    <xf xfId="0" fontId="11" numFmtId="0" fillId="0" borderId="18" applyFont="1" applyNumberFormat="0" applyFill="0" applyBorder="1" applyAlignment="1">
      <alignment horizontal="center" vertical="center" textRotation="0" wrapText="true" shrinkToFit="false"/>
    </xf>
    <xf xfId="0" fontId="18" numFmtId="0" fillId="0" borderId="17" applyFont="1" applyNumberFormat="0" applyFill="0" applyBorder="1" applyAlignment="1">
      <alignment horizontal="center" vertical="center" textRotation="0" wrapText="true" shrinkToFit="false"/>
    </xf>
    <xf xfId="0" fontId="18" numFmtId="0" fillId="0" borderId="15" applyFont="1" applyNumberFormat="0" applyFill="0" applyBorder="1" applyAlignment="1">
      <alignment horizontal="center" vertical="center" textRotation="0" wrapText="true" shrinkToFit="false"/>
    </xf>
    <xf xfId="0" fontId="18" numFmtId="0" fillId="0" borderId="11" applyFont="1" applyNumberFormat="0" applyFill="0" applyBorder="1" applyAlignment="1">
      <alignment horizontal="center" vertical="center" textRotation="0" wrapText="true" shrinkToFit="false"/>
    </xf>
    <xf xfId="0" fontId="18" numFmtId="0" fillId="0" borderId="18" applyFont="1" applyNumberFormat="0" applyFill="0" applyBorder="1" applyAlignment="1">
      <alignment horizontal="center" vertical="center" textRotation="0" wrapText="true" shrinkToFit="false"/>
    </xf>
    <xf xfId="0" fontId="18" numFmtId="0" fillId="0" borderId="19" applyFont="1" applyNumberFormat="0" applyFill="0" applyBorder="1" applyAlignment="1">
      <alignment horizontal="center" vertical="center" textRotation="0" wrapText="true" shrinkToFit="false"/>
    </xf>
    <xf xfId="0" fontId="18" numFmtId="0" fillId="0" borderId="20" applyFont="1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4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4" applyFont="1" applyNumberFormat="0" applyFill="0" applyBorder="1" applyAlignment="1">
      <alignment horizontal="center" vertical="center" textRotation="0" wrapText="true" shrinkToFit="false"/>
    </xf>
    <xf xfId="0" fontId="22" numFmtId="0" fillId="0" borderId="2" applyFont="1" applyNumberFormat="0" applyFill="0" applyBorder="1" applyAlignment="1">
      <alignment horizontal="center" vertical="center" textRotation="0" wrapText="false" shrinkToFit="false"/>
    </xf>
    <xf xfId="0" fontId="18" numFmtId="0" fillId="0" borderId="3" applyFont="1" applyNumberFormat="0" applyFill="0" applyBorder="1" applyAlignment="1">
      <alignment horizontal="center" vertical="bottom" textRotation="90" wrapText="true" shrinkToFit="false"/>
    </xf>
    <xf xfId="0" fontId="18" numFmtId="0" fillId="0" borderId="21" applyFont="1" applyNumberFormat="0" applyFill="0" applyBorder="1" applyAlignment="1">
      <alignment horizontal="center" vertical="bottom" textRotation="90" wrapText="true" shrinkToFit="false"/>
    </xf>
    <xf xfId="0" fontId="18" numFmtId="0" fillId="0" borderId="6" applyFont="1" applyNumberFormat="0" applyFill="0" applyBorder="1" applyAlignment="1">
      <alignment horizontal="center" vertical="bottom" textRotation="90" wrapText="true" shrinkToFit="false"/>
    </xf>
    <xf xfId="0" fontId="21" numFmtId="0" fillId="0" borderId="17" applyFont="1" applyNumberFormat="0" applyFill="0" applyBorder="1" applyAlignment="1">
      <alignment horizontal="center" vertical="center" textRotation="0" wrapText="false" shrinkToFit="false"/>
    </xf>
    <xf xfId="0" fontId="21" numFmtId="0" fillId="0" borderId="15" applyFont="1" applyNumberFormat="0" applyFill="0" applyBorder="1" applyAlignment="1">
      <alignment horizontal="center" vertical="center" textRotation="0" wrapText="false" shrinkToFit="false"/>
    </xf>
    <xf xfId="0" fontId="21" numFmtId="0" fillId="0" borderId="11" applyFont="1" applyNumberFormat="0" applyFill="0" applyBorder="1" applyAlignment="1">
      <alignment horizontal="center" vertical="center" textRotation="0" wrapText="false" shrinkToFit="false"/>
    </xf>
    <xf xfId="0" fontId="21" numFmtId="0" fillId="0" borderId="0" applyFont="1" applyNumberFormat="0" applyFill="0" applyBorder="0" applyAlignment="1">
      <alignment horizontal="center" vertical="center" textRotation="0" wrapText="false" shrinkToFit="false"/>
    </xf>
    <xf xfId="0" fontId="21" numFmtId="0" fillId="0" borderId="0" applyFont="1" applyNumberFormat="0" applyFill="0" applyBorder="0" applyAlignment="1">
      <alignment horizontal="center" vertical="center" textRotation="0" wrapText="true" shrinkToFit="false"/>
    </xf>
    <xf xfId="0" fontId="26" numFmtId="0" fillId="0" borderId="0" applyFont="1" applyNumberFormat="0" applyFill="0" applyBorder="0" applyAlignment="1">
      <alignment horizontal="center" vertical="bottom" textRotation="0" wrapText="fals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9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0">
      <alignment horizontal="general" vertical="bottom" textRotation="0" wrapText="fals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6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5" applyFont="1" applyNumberFormat="0" applyFill="0" applyBorder="1" applyAlignment="1">
      <alignment horizontal="center" vertical="center" textRotation="0" wrapText="false" shrinkToFit="false"/>
    </xf>
    <xf xfId="0" fontId="6" numFmtId="0" fillId="0" borderId="2" applyFont="1" applyNumberFormat="0" applyFill="0" applyBorder="1" applyAlignment="1">
      <alignment horizontal="center" vertical="center" textRotation="0" wrapText="true" shrinkToFit="false"/>
    </xf>
    <xf xfId="0" fontId="14" numFmtId="0" fillId="0" borderId="22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right" vertical="center" textRotation="0" wrapText="true" shrinkToFit="false"/>
    </xf>
    <xf xfId="0" fontId="19" numFmtId="0" fillId="0" borderId="2" applyFont="1" applyNumberFormat="0" applyFill="0" applyBorder="1" applyAlignment="1">
      <alignment horizontal="center" vertical="center" textRotation="0" wrapText="false" shrinkToFit="false"/>
    </xf>
    <xf xfId="0" fontId="19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bottom" textRotation="0" wrapText="false" shrinkToFit="false"/>
    </xf>
    <xf xfId="0" fontId="2" numFmtId="0" fillId="0" borderId="2" applyFont="1" applyNumberFormat="0" applyFill="0" applyBorder="1" applyAlignment="1">
      <alignment horizontal="center" vertical="center" textRotation="0" wrapText="true" shrinkToFit="false"/>
    </xf>
    <xf xfId="0" fontId="2" numFmtId="0" fillId="0" borderId="3" applyFont="1" applyNumberFormat="0" applyFill="0" applyBorder="1" applyAlignment="1">
      <alignment horizontal="center" vertical="center" textRotation="0" wrapText="true" shrinkToFit="false"/>
    </xf>
    <xf xfId="0" fontId="1" numFmtId="0" fillId="0" borderId="2" applyFont="1" applyNumberFormat="0" applyFill="0" applyBorder="1" applyAlignment="1">
      <alignment horizontal="center" vertical="center" textRotation="0" wrapText="true" shrinkToFit="false"/>
    </xf>
    <xf xfId="0" fontId="1" numFmtId="0" fillId="0" borderId="3" applyFont="1" applyNumberFormat="0" applyFill="0" applyBorder="1" applyAlignment="1">
      <alignment horizontal="center" vertical="center" textRotation="0" wrapText="true" shrinkToFit="false"/>
    </xf>
    <xf xfId="0" fontId="19" numFmtId="0" fillId="0" borderId="2" applyFont="1" applyNumberFormat="0" applyFill="0" applyBorder="1" applyAlignment="1">
      <alignment horizontal="center" vertical="center" textRotation="0" wrapText="true" shrinkToFit="false"/>
    </xf>
    <xf xfId="0" fontId="19" numFmtId="0" fillId="0" borderId="3" applyFont="1" applyNumberFormat="0" applyFill="0" applyBorder="1" applyAlignment="1">
      <alignment horizontal="center" vertical="center" textRotation="0" wrapText="true" shrinkToFit="false"/>
    </xf>
    <xf xfId="0" fontId="11" numFmtId="0" fillId="0" borderId="21" applyFont="1" applyNumberFormat="0" applyFill="0" applyBorder="1" applyAlignment="0">
      <alignment horizontal="general" vertical="bottom" textRotation="0" wrapText="false" shrinkToFit="false"/>
    </xf>
    <xf xfId="0" fontId="11" numFmtId="0" fillId="0" borderId="6" applyFont="1" applyNumberFormat="0" applyFill="0" applyBorder="1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true" shrinkToFit="false"/>
    </xf>
    <xf xfId="0" fontId="48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center" vertical="bottom" textRotation="90" wrapText="true" shrinkToFit="false"/>
    </xf>
    <xf xfId="0" fontId="0" numFmtId="0" fillId="0" borderId="1" applyFont="0" applyNumberFormat="0" applyFill="0" applyBorder="1" applyAlignment="1">
      <alignment horizontal="center" vertical="center" textRotation="0" wrapText="true" shrinkToFit="false"/>
    </xf>
    <xf xfId="0" fontId="30" numFmtId="0" fillId="0" borderId="0" applyFont="1" applyNumberFormat="0" applyFill="0" applyBorder="0" applyAlignment="1">
      <alignment horizontal="center" vertical="center" textRotation="0" wrapText="true" shrinkToFit="false"/>
    </xf>
    <xf xfId="0" fontId="30" numFmtId="0" fillId="0" borderId="0" applyFont="1" applyNumberFormat="0" applyFill="0" applyBorder="0" applyAlignment="1">
      <alignment horizontal="left" vertical="center" textRotation="0" wrapText="true" shrinkToFit="false"/>
    </xf>
    <xf xfId="0" fontId="61" numFmtId="0" fillId="0" borderId="0" applyFont="1" applyNumberFormat="0" applyFill="0" applyBorder="0" applyAlignment="1">
      <alignment horizontal="center" vertical="bottom" textRotation="0" wrapText="false" shrinkToFit="false"/>
    </xf>
    <xf xfId="0" fontId="31" numFmtId="0" fillId="0" borderId="0" applyFont="1" applyNumberFormat="0" applyFill="0" applyBorder="0" applyAlignment="1">
      <alignment horizontal="center" vertical="center" textRotation="0" wrapText="true" shrinkToFit="false"/>
    </xf>
    <xf xfId="0" fontId="11" numFmtId="0" fillId="0" borderId="0" applyFont="1" applyNumberFormat="0" applyFill="0" applyBorder="0" applyAlignment="1">
      <alignment horizontal="right" vertical="center" textRotation="0" wrapText="true" shrinkToFit="false"/>
    </xf>
    <xf xfId="0" fontId="23" numFmtId="0" fillId="0" borderId="17" applyFont="1" applyNumberFormat="0" applyFill="0" applyBorder="1" applyAlignment="1">
      <alignment horizontal="center" vertical="center" textRotation="0" wrapText="false" shrinkToFit="false"/>
    </xf>
    <xf xfId="0" fontId="23" numFmtId="0" fillId="0" borderId="15" applyFont="1" applyNumberFormat="0" applyFill="0" applyBorder="1" applyAlignment="1">
      <alignment horizontal="center" vertical="center" textRotation="0" wrapText="false" shrinkToFit="false"/>
    </xf>
    <xf xfId="0" fontId="23" numFmtId="0" fillId="0" borderId="11" applyFont="1" applyNumberFormat="0" applyFill="0" applyBorder="1" applyAlignment="1">
      <alignment horizontal="center" vertical="center" textRotation="0" wrapText="false" shrinkToFit="false"/>
    </xf>
    <xf xfId="0" fontId="27" numFmtId="0" fillId="0" borderId="8" applyFont="1" applyNumberFormat="0" applyFill="0" applyBorder="1" applyAlignment="1">
      <alignment horizontal="right" vertical="center" textRotation="0" wrapText="true" shrinkToFit="false"/>
    </xf>
    <xf xfId="0" fontId="28" numFmtId="0" fillId="0" borderId="0" applyFont="1" applyNumberFormat="0" applyFill="0" applyBorder="0" applyAlignment="1">
      <alignment horizontal="center" vertical="center" textRotation="0" wrapText="true" shrinkToFit="false"/>
    </xf>
    <xf xfId="0" fontId="44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24" applyFont="1" applyNumberFormat="0" applyFill="0" applyBorder="1" applyAlignment="1">
      <alignment horizontal="center" vertical="center" textRotation="0" wrapText="true" shrinkToFit="false"/>
    </xf>
    <xf xfId="0" fontId="22" numFmtId="0" fillId="0" borderId="22" applyFont="1" applyNumberFormat="0" applyFill="0" applyBorder="1" applyAlignment="1">
      <alignment horizontal="center" vertical="center" textRotation="0" wrapText="true" shrinkToFit="false"/>
    </xf>
    <xf xfId="0" fontId="28" numFmtId="0" fillId="0" borderId="22" applyFont="1" applyNumberFormat="0" applyFill="0" applyBorder="1" applyAlignment="1">
      <alignment horizontal="center" vertical="center" textRotation="0" wrapText="true" shrinkToFit="false"/>
    </xf>
    <xf xfId="0" fontId="28" numFmtId="2" fillId="0" borderId="1" applyFont="1" applyNumberFormat="1" applyFill="0" applyBorder="1" applyAlignment="1">
      <alignment horizontal="center" vertical="center" textRotation="0" wrapText="true" shrinkToFit="false"/>
    </xf>
    <xf xfId="0" fontId="21" numFmtId="0" fillId="0" borderId="0" applyFont="1" applyNumberFormat="0" applyFill="0" applyBorder="0" applyAlignment="1">
      <alignment horizontal="center" vertical="bottom" textRotation="0" wrapText="false" shrinkToFit="false"/>
    </xf>
    <xf xfId="0" fontId="21" numFmtId="0" fillId="0" borderId="0" applyFont="1" applyNumberFormat="0" applyFill="0" applyBorder="0" applyAlignment="1">
      <alignment horizontal="left" vertical="bottom" textRotation="0" wrapText="false" shrinkToFit="false"/>
    </xf>
    <xf xfId="0" fontId="20" numFmtId="0" fillId="0" borderId="4" applyFont="1" applyNumberFormat="0" applyFill="0" applyBorder="1" applyAlignment="1">
      <alignment horizontal="center" vertical="center" textRotation="0" wrapText="false" shrinkToFit="false"/>
    </xf>
    <xf xfId="0" fontId="20" numFmtId="0" fillId="0" borderId="22" applyFont="1" applyNumberFormat="0" applyFill="0" applyBorder="1" applyAlignment="1">
      <alignment horizontal="center" vertical="center" textRotation="0" wrapText="false" shrinkToFit="false"/>
    </xf>
    <xf xfId="0" fontId="20" numFmtId="0" fillId="0" borderId="5" applyFont="1" applyNumberFormat="0" applyFill="0" applyBorder="1" applyAlignment="1">
      <alignment horizontal="center" vertical="center" textRotation="0" wrapText="false" shrinkToFit="false"/>
    </xf>
    <xf xfId="0" fontId="83" numFmtId="0" fillId="0" borderId="4" applyFont="1" applyNumberFormat="0" applyFill="0" applyBorder="1" applyAlignment="1">
      <alignment horizontal="center" vertical="center" textRotation="0" wrapText="false" shrinkToFit="false"/>
    </xf>
    <xf xfId="0" fontId="83" numFmtId="0" fillId="0" borderId="22" applyFont="1" applyNumberFormat="0" applyFill="0" applyBorder="1" applyAlignment="1">
      <alignment horizontal="center" vertical="center" textRotation="0" wrapText="false" shrinkToFit="false"/>
    </xf>
    <xf xfId="0" fontId="83" numFmtId="0" fillId="0" borderId="5" applyFont="1" applyNumberFormat="0" applyFill="0" applyBorder="1" applyAlignment="1">
      <alignment horizontal="center" vertical="center" textRotation="0" wrapText="false" shrinkToFit="false"/>
    </xf>
    <xf xfId="0" fontId="57" numFmtId="0" fillId="0" borderId="4" applyFont="1" applyNumberFormat="0" applyFill="0" applyBorder="1" applyAlignment="1">
      <alignment horizontal="center" vertical="center" textRotation="0" wrapText="false" shrinkToFit="false"/>
    </xf>
    <xf xfId="0" fontId="57" numFmtId="0" fillId="0" borderId="22" applyFont="1" applyNumberFormat="0" applyFill="0" applyBorder="1" applyAlignment="1">
      <alignment horizontal="center" vertical="center" textRotation="0" wrapText="false" shrinkToFit="false"/>
    </xf>
    <xf xfId="0" fontId="57" numFmtId="0" fillId="0" borderId="5" applyFont="1" applyNumberFormat="0" applyFill="0" applyBorder="1" applyAlignment="1">
      <alignment horizontal="center" vertical="center" textRotation="0" wrapText="false" shrinkToFit="false"/>
    </xf>
    <xf xfId="0" fontId="64" numFmtId="0" fillId="0" borderId="1" applyFont="1" applyNumberFormat="0" applyFill="0" applyBorder="1" applyAlignment="1">
      <alignment horizontal="center" vertical="bottom" textRotation="0" wrapText="false" shrinkToFit="false"/>
    </xf>
    <xf xfId="0" fontId="83" numFmtId="0" fillId="0" borderId="4" applyFont="1" applyNumberFormat="0" applyFill="0" applyBorder="1" applyAlignment="1">
      <alignment horizontal="center" vertical="bottom" textRotation="0" wrapText="false" shrinkToFit="false"/>
    </xf>
    <xf xfId="0" fontId="83" numFmtId="0" fillId="0" borderId="5" applyFont="1" applyNumberFormat="0" applyFill="0" applyBorder="1" applyAlignment="1">
      <alignment horizontal="center" vertical="bottom" textRotation="0" wrapText="false" shrinkToFit="false"/>
    </xf>
    <xf xfId="0" fontId="57" numFmtId="0" fillId="0" borderId="1" applyFont="1" applyNumberFormat="0" applyFill="0" applyBorder="1" applyAlignment="0">
      <alignment horizontal="general" vertical="bottom" textRotation="0" wrapText="false" shrinkToFit="false"/>
    </xf>
    <xf xfId="0" fontId="64" numFmtId="0" fillId="0" borderId="22" applyFont="1" applyNumberFormat="0" applyFill="0" applyBorder="1" applyAlignment="1">
      <alignment horizontal="center" vertical="bottom" textRotation="0" wrapText="false" shrinkToFit="false"/>
    </xf>
    <xf xfId="0" fontId="64" numFmtId="0" fillId="0" borderId="5" applyFont="1" applyNumberFormat="0" applyFill="0" applyBorder="1" applyAlignment="1">
      <alignment horizontal="center" vertical="bottom" textRotation="0" wrapText="false" shrinkToFit="false"/>
    </xf>
    <xf xfId="0" fontId="64" numFmtId="0" fillId="0" borderId="4" applyFont="1" applyNumberFormat="0" applyFill="0" applyBorder="1" applyAlignment="1">
      <alignment horizontal="center" vertical="bottom" textRotation="0" wrapText="false" shrinkToFit="false"/>
    </xf>
    <xf xfId="0" fontId="53" numFmtId="0" fillId="0" borderId="0" applyFont="1" applyNumberFormat="0" applyFill="0" applyBorder="0" applyAlignment="1">
      <alignment horizontal="center" vertical="top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45" numFmtId="0" fillId="0" borderId="3" applyFont="1" applyNumberFormat="0" applyFill="0" applyBorder="1" applyAlignment="1">
      <alignment horizontal="center" vertical="center" textRotation="0" wrapText="true" shrinkToFit="false"/>
    </xf>
    <xf xfId="0" fontId="45" numFmtId="0" fillId="0" borderId="21" applyFont="1" applyNumberFormat="0" applyFill="0" applyBorder="1" applyAlignment="1">
      <alignment horizontal="center" vertical="center" textRotation="0" wrapText="true" shrinkToFit="false"/>
    </xf>
    <xf xfId="0" fontId="45" numFmtId="0" fillId="0" borderId="6" applyFont="1" applyNumberFormat="0" applyFill="0" applyBorder="1" applyAlignment="1">
      <alignment horizontal="center" vertical="center" textRotation="0" wrapText="true" shrinkToFit="false"/>
    </xf>
    <xf xfId="0" fontId="17" numFmtId="0" fillId="0" borderId="0" applyFont="1" applyNumberFormat="0" applyFill="0" applyBorder="0" applyAlignment="1">
      <alignment horizontal="center" vertical="bottom" textRotation="0" wrapText="false" shrinkToFit="false"/>
    </xf>
    <xf xfId="0" fontId="17" numFmtId="0" fillId="0" borderId="0" applyFont="1" applyNumberFormat="0" applyFill="0" applyBorder="0" applyAlignment="1">
      <alignment horizontal="center" vertical="center" textRotation="0" wrapText="true" shrinkToFit="false"/>
    </xf>
    <xf xfId="0" fontId="17" numFmtId="0" fillId="0" borderId="0" applyFont="1" applyNumberFormat="0" applyFill="0" applyBorder="0" applyAlignment="1">
      <alignment horizontal="center" vertical="center" textRotation="0" wrapText="false" shrinkToFit="false"/>
    </xf>
    <xf xfId="0" fontId="45" numFmtId="0" fillId="0" borderId="2" applyFont="1" applyNumberFormat="0" applyFill="0" applyBorder="1" applyAlignment="1">
      <alignment horizontal="center" vertical="center" textRotation="90" wrapText="true" shrinkToFit="false"/>
    </xf>
    <xf xfId="0" fontId="17" numFmtId="0" fillId="0" borderId="10" applyFont="1" applyNumberFormat="0" applyFill="0" applyBorder="1" applyAlignment="1">
      <alignment horizontal="center" vertical="center" textRotation="0" wrapText="false" shrinkToFit="false"/>
    </xf>
    <xf xfId="0" fontId="17" numFmtId="0" fillId="0" borderId="16" applyFont="1" applyNumberFormat="0" applyFill="0" applyBorder="1" applyAlignment="1">
      <alignment horizontal="center" vertical="center" textRotation="0" wrapText="false" shrinkToFit="false"/>
    </xf>
    <xf xfId="0" fontId="17" numFmtId="0" fillId="0" borderId="9" applyFont="1" applyNumberFormat="0" applyFill="0" applyBorder="1" applyAlignment="1">
      <alignment horizontal="center" vertical="center" textRotation="0" wrapText="false" shrinkToFit="false"/>
    </xf>
    <xf xfId="0" fontId="20" numFmtId="0" fillId="0" borderId="1" applyFont="1" applyNumberFormat="0" applyFill="0" applyBorder="1" applyAlignment="0">
      <alignment horizontal="general" vertical="bottom" textRotation="0" wrapText="false" shrinkToFit="false"/>
    </xf>
    <xf xfId="0" fontId="53" numFmtId="0" fillId="0" borderId="0" applyFont="1" applyNumberFormat="0" applyFill="0" applyBorder="0" applyAlignment="1">
      <alignment horizontal="center" vertical="center" textRotation="0" wrapText="tru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true" shrinkToFit="false"/>
    </xf>
    <xf xfId="0" fontId="11" numFmtId="0" fillId="0" borderId="0" applyFont="1" applyNumberFormat="0" applyFill="0" applyBorder="0" applyAlignment="1">
      <alignment horizontal="left" vertical="bottom" textRotation="0" wrapText="false" shrinkToFit="false"/>
    </xf>
    <xf xfId="0" fontId="45" numFmtId="0" fillId="0" borderId="2" applyFont="1" applyNumberFormat="0" applyFill="0" applyBorder="1" applyAlignment="1">
      <alignment horizontal="center" vertical="bottom" textRotation="90" wrapText="true" shrinkToFit="false"/>
    </xf>
    <xf xfId="0" fontId="14" numFmtId="0" fillId="0" borderId="4" applyFont="1" applyNumberFormat="0" applyFill="0" applyBorder="1" applyAlignment="1">
      <alignment horizontal="center" vertical="bottom" textRotation="0" wrapText="false" shrinkToFit="false"/>
    </xf>
    <xf xfId="0" fontId="14" numFmtId="0" fillId="0" borderId="22" applyFont="1" applyNumberFormat="0" applyFill="0" applyBorder="1" applyAlignment="1">
      <alignment horizontal="center" vertical="bottom" textRotation="0" wrapText="false" shrinkToFit="false"/>
    </xf>
    <xf xfId="0" fontId="14" numFmtId="0" fillId="0" borderId="5" applyFont="1" applyNumberFormat="0" applyFill="0" applyBorder="1" applyAlignment="1">
      <alignment horizontal="center" vertical="bottom" textRotation="0" wrapText="false" shrinkToFit="false"/>
    </xf>
    <xf xfId="0" fontId="14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false" shrinkToFit="false"/>
    </xf>
    <xf xfId="0" fontId="0" numFmtId="0" fillId="0" borderId="22" applyFont="0" applyNumberFormat="0" applyFill="0" applyBorder="1" applyAlignment="0">
      <alignment horizontal="general" vertical="bottom" textRotation="0" wrapText="false" shrinkToFit="false"/>
    </xf>
    <xf xfId="0" fontId="14" numFmtId="0" fillId="0" borderId="4" applyFont="1" applyNumberFormat="0" applyFill="0" applyBorder="1" applyAlignment="0">
      <alignment horizontal="general" vertical="bottom" textRotation="0" wrapText="false" shrinkToFit="false"/>
    </xf>
    <xf xfId="0" fontId="14" numFmtId="0" fillId="0" borderId="5" applyFont="1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50" numFmtId="0" fillId="0" borderId="0" applyFont="1" applyNumberFormat="0" applyFill="0" applyBorder="0" applyAlignment="1">
      <alignment horizontal="center" vertical="center" textRotation="0" wrapText="false" shrinkToFit="false"/>
    </xf>
    <xf xfId="0" fontId="14" numFmtId="0" fillId="0" borderId="3" applyFont="1" applyNumberFormat="0" applyFill="0" applyBorder="1" applyAlignment="1">
      <alignment horizontal="center" vertical="center" textRotation="90" wrapText="false" shrinkToFit="false"/>
    </xf>
    <xf xfId="0" fontId="14" numFmtId="0" fillId="0" borderId="21" applyFont="1" applyNumberFormat="0" applyFill="0" applyBorder="1" applyAlignment="1">
      <alignment horizontal="center" vertical="center" textRotation="90" wrapText="false" shrinkToFit="false"/>
    </xf>
    <xf xfId="0" fontId="14" numFmtId="0" fillId="0" borderId="6" applyFont="1" applyNumberFormat="0" applyFill="0" applyBorder="1" applyAlignment="1">
      <alignment horizontal="center" vertical="center" textRotation="90" wrapText="false" shrinkToFit="false"/>
    </xf>
    <xf xfId="0" fontId="14" numFmtId="0" fillId="0" borderId="3" applyFont="1" applyNumberFormat="0" applyFill="0" applyBorder="1" applyAlignment="1">
      <alignment horizontal="center" vertical="center" textRotation="90" wrapText="true" shrinkToFit="false"/>
    </xf>
    <xf xfId="0" fontId="14" numFmtId="0" fillId="0" borderId="21" applyFont="1" applyNumberFormat="0" applyFill="0" applyBorder="1" applyAlignment="1">
      <alignment horizontal="center" vertical="center" textRotation="90" wrapText="true" shrinkToFit="false"/>
    </xf>
    <xf xfId="0" fontId="14" numFmtId="0" fillId="0" borderId="6" applyFont="1" applyNumberFormat="0" applyFill="0" applyBorder="1" applyAlignment="1">
      <alignment horizontal="center" vertical="center" textRotation="90" wrapText="true" shrinkToFit="false"/>
    </xf>
    <xf xfId="0" fontId="11" numFmtId="0" fillId="0" borderId="1" applyFont="1" applyNumberFormat="0" applyFill="0" applyBorder="1" applyAlignment="1">
      <alignment horizontal="center" vertical="center" textRotation="0" wrapText="false" shrinkToFit="false"/>
    </xf>
    <xf xfId="0" fontId="11" numFmtId="10" fillId="0" borderId="4" applyFont="1" applyNumberFormat="1" applyFill="0" applyBorder="1" applyAlignment="1">
      <alignment horizontal="center" vertical="center" textRotation="0" wrapText="false" shrinkToFit="false"/>
    </xf>
    <xf xfId="0" fontId="11" numFmtId="10" fillId="0" borderId="5" applyFont="1" applyNumberFormat="1" applyFill="0" applyBorder="1" applyAlignment="1">
      <alignment horizontal="center" vertical="center" textRotation="0" wrapText="false" shrinkToFit="false"/>
    </xf>
    <xf xfId="0" fontId="11" numFmtId="9" fillId="0" borderId="4" applyFont="1" applyNumberFormat="1" applyFill="0" applyBorder="1" applyAlignment="1">
      <alignment horizontal="center" vertical="center" textRotation="0" wrapText="false" shrinkToFit="false"/>
    </xf>
    <xf xfId="0" fontId="11" numFmtId="9" fillId="0" borderId="5" applyFont="1" applyNumberFormat="1" applyFill="0" applyBorder="1" applyAlignment="1">
      <alignment horizontal="center" vertical="center" textRotation="0" wrapText="false" shrinkToFit="false"/>
    </xf>
    <xf xfId="0" fontId="84" numFmtId="0" fillId="0" borderId="0" applyFont="1" applyNumberFormat="0" applyFill="0" applyBorder="0" applyAlignment="1">
      <alignment horizontal="center" vertical="center" textRotation="0" wrapText="false" shrinkToFit="false"/>
    </xf>
    <xf xfId="0" fontId="22" numFmtId="0" fillId="0" borderId="1" applyFont="1" applyNumberFormat="0" applyFill="0" applyBorder="1" applyAlignment="1">
      <alignment horizontal="center" vertical="bottom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false" shrinkToFit="false"/>
    </xf>
    <xf xfId="0" fontId="14" numFmtId="0" fillId="0" borderId="23" applyFont="1" applyNumberFormat="0" applyFill="0" applyBorder="1" applyAlignment="1">
      <alignment horizontal="center" vertical="center" textRotation="0" wrapText="false" shrinkToFit="false"/>
    </xf>
    <xf xfId="0" fontId="14" numFmtId="0" fillId="0" borderId="18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1">
    <dxf>
      <font>
        <b val="0"/>
        <i val="0"/>
        <strike val="0"/>
        <u val="none"/>
        <sz val="11"/>
        <color rgb="FF800080"/>
        <name val="Calibri"/>
      </font>
      <numFmt numFmtId="164" formatCode="General"/>
      <fill>
        <patternFill patternType="none"/>
      </fill>
      <alignment horizontal="general" vertical="bottom" textRotation="0"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2d9975f1662336445a1daa1c632a40a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Relationship Id="rId35" Type="http://schemas.openxmlformats.org/officeDocument/2006/relationships/image" Target="../media/c017392db057526ea23abcff9f0a51cc.png"/><Relationship Id="rId36" Type="http://schemas.openxmlformats.org/officeDocument/2006/relationships/image" Target="../media/c017392db057526ea23abcff9f0a51cc.png"/><Relationship Id="rId37" Type="http://schemas.openxmlformats.org/officeDocument/2006/relationships/image" Target="../media/c017392db057526ea23abcff9f0a51cc.png"/><Relationship Id="rId38" Type="http://schemas.openxmlformats.org/officeDocument/2006/relationships/image" Target="../media/c017392db057526ea23abcff9f0a51cc.png"/><Relationship Id="rId39" Type="http://schemas.openxmlformats.org/officeDocument/2006/relationships/image" Target="../media/c017392db057526ea23abcff9f0a51cc.png"/><Relationship Id="rId40" Type="http://schemas.openxmlformats.org/officeDocument/2006/relationships/image" Target="../media/c017392db057526ea23abcff9f0a51cc.png"/><Relationship Id="rId41" Type="http://schemas.openxmlformats.org/officeDocument/2006/relationships/image" Target="../media/c017392db057526ea23abcff9f0a51cc.png"/><Relationship Id="rId42" Type="http://schemas.openxmlformats.org/officeDocument/2006/relationships/image" Target="../media/c017392db057526ea23abcff9f0a51cc.png"/><Relationship Id="rId43" Type="http://schemas.openxmlformats.org/officeDocument/2006/relationships/image" Target="../media/c017392db057526ea23abcff9f0a51cc.png"/><Relationship Id="rId44" Type="http://schemas.openxmlformats.org/officeDocument/2006/relationships/image" Target="../media/c017392db057526ea23abcff9f0a51cc.png"/><Relationship Id="rId45" Type="http://schemas.openxmlformats.org/officeDocument/2006/relationships/image" Target="../media/c017392db057526ea23abcff9f0a51cc.png"/><Relationship Id="rId46" Type="http://schemas.openxmlformats.org/officeDocument/2006/relationships/image" Target="../media/c017392db057526ea23abcff9f0a51cc.png"/><Relationship Id="rId47" Type="http://schemas.openxmlformats.org/officeDocument/2006/relationships/image" Target="../media/c017392db057526ea23abcff9f0a51cc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Relationship Id="rId35" Type="http://schemas.openxmlformats.org/officeDocument/2006/relationships/image" Target="../media/c017392db057526ea23abcff9f0a51cc.png"/><Relationship Id="rId36" Type="http://schemas.openxmlformats.org/officeDocument/2006/relationships/image" Target="../media/c017392db057526ea23abcff9f0a51cc.png"/><Relationship Id="rId37" Type="http://schemas.openxmlformats.org/officeDocument/2006/relationships/image" Target="../media/c017392db057526ea23abcff9f0a51cc.png"/><Relationship Id="rId38" Type="http://schemas.openxmlformats.org/officeDocument/2006/relationships/image" Target="../media/c017392db057526ea23abcff9f0a51cc.png"/><Relationship Id="rId39" Type="http://schemas.openxmlformats.org/officeDocument/2006/relationships/image" Target="../media/c017392db057526ea23abcff9f0a51cc.png"/><Relationship Id="rId40" Type="http://schemas.openxmlformats.org/officeDocument/2006/relationships/image" Target="../media/c017392db057526ea23abcff9f0a51cc.png"/><Relationship Id="rId41" Type="http://schemas.openxmlformats.org/officeDocument/2006/relationships/image" Target="../media/c017392db057526ea23abcff9f0a51cc.png"/><Relationship Id="rId42" Type="http://schemas.openxmlformats.org/officeDocument/2006/relationships/image" Target="../media/c017392db057526ea23abcff9f0a51cc.png"/><Relationship Id="rId43" Type="http://schemas.openxmlformats.org/officeDocument/2006/relationships/image" Target="../media/c017392db057526ea23abcff9f0a51cc.png"/><Relationship Id="rId44" Type="http://schemas.openxmlformats.org/officeDocument/2006/relationships/image" Target="../media/c017392db057526ea23abcff9f0a51cc.png"/><Relationship Id="rId45" Type="http://schemas.openxmlformats.org/officeDocument/2006/relationships/image" Target="../media/c017392db057526ea23abcff9f0a51cc.png"/><Relationship Id="rId46" Type="http://schemas.openxmlformats.org/officeDocument/2006/relationships/image" Target="../media/c017392db057526ea23abcff9f0a51cc.png"/><Relationship Id="rId47" Type="http://schemas.openxmlformats.org/officeDocument/2006/relationships/image" Target="../media/c017392db057526ea23abcff9f0a51cc.png"/><Relationship Id="rId48" Type="http://schemas.openxmlformats.org/officeDocument/2006/relationships/image" Target="../media/c017392db057526ea23abcff9f0a51cc.png"/><Relationship Id="rId49" Type="http://schemas.openxmlformats.org/officeDocument/2006/relationships/image" Target="../media/c017392db057526ea23abcff9f0a51cc.png"/><Relationship Id="rId50" Type="http://schemas.openxmlformats.org/officeDocument/2006/relationships/image" Target="../media/c017392db057526ea23abcff9f0a51cc.png"/><Relationship Id="rId51" Type="http://schemas.openxmlformats.org/officeDocument/2006/relationships/image" Target="../media/c017392db057526ea23abcff9f0a51cc.png"/><Relationship Id="rId52" Type="http://schemas.openxmlformats.org/officeDocument/2006/relationships/image" Target="../media/c017392db057526ea23abcff9f0a51cc.png"/><Relationship Id="rId53" Type="http://schemas.openxmlformats.org/officeDocument/2006/relationships/image" Target="../media/c017392db057526ea23abcff9f0a51cc.png"/><Relationship Id="rId54" Type="http://schemas.openxmlformats.org/officeDocument/2006/relationships/image" Target="../media/c017392db057526ea23abcff9f0a51cc.png"/><Relationship Id="rId55" Type="http://schemas.openxmlformats.org/officeDocument/2006/relationships/image" Target="../media/c017392db057526ea23abcff9f0a51cc.png"/><Relationship Id="rId56" Type="http://schemas.openxmlformats.org/officeDocument/2006/relationships/image" Target="../media/c017392db057526ea23abcff9f0a51cc.png"/><Relationship Id="rId57" Type="http://schemas.openxmlformats.org/officeDocument/2006/relationships/image" Target="../media/c017392db057526ea23abcff9f0a51cc.png"/><Relationship Id="rId58" Type="http://schemas.openxmlformats.org/officeDocument/2006/relationships/image" Target="../media/c017392db057526ea23abcff9f0a51cc.png"/><Relationship Id="rId59" Type="http://schemas.openxmlformats.org/officeDocument/2006/relationships/image" Target="../media/c017392db057526ea23abcff9f0a51cc.png"/><Relationship Id="rId60" Type="http://schemas.openxmlformats.org/officeDocument/2006/relationships/image" Target="../media/c017392db057526ea23abcff9f0a51cc.png"/><Relationship Id="rId61" Type="http://schemas.openxmlformats.org/officeDocument/2006/relationships/image" Target="../media/c017392db057526ea23abcff9f0a51cc.png"/><Relationship Id="rId62" Type="http://schemas.openxmlformats.org/officeDocument/2006/relationships/image" Target="../media/c017392db057526ea23abcff9f0a51cc.png"/><Relationship Id="rId63" Type="http://schemas.openxmlformats.org/officeDocument/2006/relationships/image" Target="../media/c017392db057526ea23abcff9f0a51cc.png"/><Relationship Id="rId64" Type="http://schemas.openxmlformats.org/officeDocument/2006/relationships/image" Target="../media/c017392db057526ea23abcff9f0a51cc.png"/><Relationship Id="rId65" Type="http://schemas.openxmlformats.org/officeDocument/2006/relationships/image" Target="../media/c017392db057526ea23abcff9f0a51cc.png"/><Relationship Id="rId66" Type="http://schemas.openxmlformats.org/officeDocument/2006/relationships/image" Target="../media/c017392db057526ea23abcff9f0a51cc.png"/><Relationship Id="rId67" Type="http://schemas.openxmlformats.org/officeDocument/2006/relationships/image" Target="../media/c017392db057526ea23abcff9f0a51cc.png"/><Relationship Id="rId68" Type="http://schemas.openxmlformats.org/officeDocument/2006/relationships/image" Target="../media/c017392db057526ea23abcff9f0a51cc.png"/><Relationship Id="rId69" Type="http://schemas.openxmlformats.org/officeDocument/2006/relationships/image" Target="../media/c017392db057526ea23abcff9f0a51cc.png"/><Relationship Id="rId70" Type="http://schemas.openxmlformats.org/officeDocument/2006/relationships/image" Target="../media/c017392db057526ea23abcff9f0a51cc.png"/><Relationship Id="rId71" Type="http://schemas.openxmlformats.org/officeDocument/2006/relationships/image" Target="../media/c017392db057526ea23abcff9f0a51cc.png"/><Relationship Id="rId72" Type="http://schemas.openxmlformats.org/officeDocument/2006/relationships/image" Target="../media/c017392db057526ea23abcff9f0a51cc.png"/><Relationship Id="rId73" Type="http://schemas.openxmlformats.org/officeDocument/2006/relationships/image" Target="../media/c017392db057526ea23abcff9f0a51cc.png"/><Relationship Id="rId74" Type="http://schemas.openxmlformats.org/officeDocument/2006/relationships/image" Target="../media/c017392db057526ea23abcff9f0a51cc.png"/><Relationship Id="rId75" Type="http://schemas.openxmlformats.org/officeDocument/2006/relationships/image" Target="../media/c017392db057526ea23abcff9f0a51cc.png"/><Relationship Id="rId76" Type="http://schemas.openxmlformats.org/officeDocument/2006/relationships/image" Target="../media/c017392db057526ea23abcff9f0a51cc.png"/><Relationship Id="rId77" Type="http://schemas.openxmlformats.org/officeDocument/2006/relationships/image" Target="../media/c017392db057526ea23abcff9f0a51cc.png"/><Relationship Id="rId78" Type="http://schemas.openxmlformats.org/officeDocument/2006/relationships/image" Target="../media/c017392db057526ea23abcff9f0a51cc.png"/><Relationship Id="rId79" Type="http://schemas.openxmlformats.org/officeDocument/2006/relationships/image" Target="../media/c017392db057526ea23abcff9f0a51cc.png"/><Relationship Id="rId80" Type="http://schemas.openxmlformats.org/officeDocument/2006/relationships/image" Target="../media/c017392db057526ea23abcff9f0a51cc.png"/><Relationship Id="rId81" Type="http://schemas.openxmlformats.org/officeDocument/2006/relationships/image" Target="../media/c017392db057526ea23abcff9f0a51cc.png"/><Relationship Id="rId82" Type="http://schemas.openxmlformats.org/officeDocument/2006/relationships/image" Target="../media/c017392db057526ea23abcff9f0a51cc.png"/><Relationship Id="rId83" Type="http://schemas.openxmlformats.org/officeDocument/2006/relationships/image" Target="../media/c017392db057526ea23abcff9f0a51cc.png"/><Relationship Id="rId84" Type="http://schemas.openxmlformats.org/officeDocument/2006/relationships/image" Target="../media/c017392db057526ea23abcff9f0a51cc.png"/><Relationship Id="rId85" Type="http://schemas.openxmlformats.org/officeDocument/2006/relationships/image" Target="../media/c017392db057526ea23abcff9f0a51cc.png"/><Relationship Id="rId86" Type="http://schemas.openxmlformats.org/officeDocument/2006/relationships/image" Target="../media/c017392db057526ea23abcff9f0a51cc.png"/><Relationship Id="rId87" Type="http://schemas.openxmlformats.org/officeDocument/2006/relationships/image" Target="../media/c017392db057526ea23abcff9f0a51cc.png"/><Relationship Id="rId88" Type="http://schemas.openxmlformats.org/officeDocument/2006/relationships/image" Target="../media/c017392db057526ea23abcff9f0a51cc.png"/><Relationship Id="rId89" Type="http://schemas.openxmlformats.org/officeDocument/2006/relationships/image" Target="../media/c017392db057526ea23abcff9f0a51cc.png"/><Relationship Id="rId90" Type="http://schemas.openxmlformats.org/officeDocument/2006/relationships/image" Target="../media/c017392db057526ea23abcff9f0a51cc.png"/><Relationship Id="rId91" Type="http://schemas.openxmlformats.org/officeDocument/2006/relationships/image" Target="../media/c017392db057526ea23abcff9f0a51cc.png"/><Relationship Id="rId92" Type="http://schemas.openxmlformats.org/officeDocument/2006/relationships/image" Target="../media/c017392db057526ea23abcff9f0a51cc.png"/><Relationship Id="rId93" Type="http://schemas.openxmlformats.org/officeDocument/2006/relationships/image" Target="../media/c017392db057526ea23abcff9f0a51cc.png"/><Relationship Id="rId94" Type="http://schemas.openxmlformats.org/officeDocument/2006/relationships/image" Target="../media/c017392db057526ea23abcff9f0a51cc.png"/><Relationship Id="rId95" Type="http://schemas.openxmlformats.org/officeDocument/2006/relationships/image" Target="../media/c017392db057526ea23abcff9f0a51cc.png"/><Relationship Id="rId96" Type="http://schemas.openxmlformats.org/officeDocument/2006/relationships/image" Target="../media/c017392db057526ea23abcff9f0a51cc.png"/><Relationship Id="rId97" Type="http://schemas.openxmlformats.org/officeDocument/2006/relationships/image" Target="../media/c017392db057526ea23abcff9f0a51cc.png"/><Relationship Id="rId98" Type="http://schemas.openxmlformats.org/officeDocument/2006/relationships/image" Target="../media/c017392db057526ea23abcff9f0a51cc.png"/><Relationship Id="rId99" Type="http://schemas.openxmlformats.org/officeDocument/2006/relationships/image" Target="../media/c017392db057526ea23abcff9f0a51cc.png"/><Relationship Id="rId100" Type="http://schemas.openxmlformats.org/officeDocument/2006/relationships/image" Target="../media/c017392db057526ea23abcff9f0a51cc.png"/><Relationship Id="rId101" Type="http://schemas.openxmlformats.org/officeDocument/2006/relationships/image" Target="../media/c017392db057526ea23abcff9f0a51cc.png"/><Relationship Id="rId102" Type="http://schemas.openxmlformats.org/officeDocument/2006/relationships/image" Target="../media/c017392db057526ea23abcff9f0a51cc.png"/><Relationship Id="rId103" Type="http://schemas.openxmlformats.org/officeDocument/2006/relationships/image" Target="../media/c017392db057526ea23abcff9f0a51cc.png"/><Relationship Id="rId104" Type="http://schemas.openxmlformats.org/officeDocument/2006/relationships/image" Target="../media/c017392db057526ea23abcff9f0a51cc.png"/><Relationship Id="rId105" Type="http://schemas.openxmlformats.org/officeDocument/2006/relationships/image" Target="../media/c017392db057526ea23abcff9f0a51cc.png"/><Relationship Id="rId106" Type="http://schemas.openxmlformats.org/officeDocument/2006/relationships/image" Target="../media/c017392db057526ea23abcff9f0a51cc.png"/><Relationship Id="rId107" Type="http://schemas.openxmlformats.org/officeDocument/2006/relationships/image" Target="../media/c017392db057526ea23abcff9f0a51cc.png"/><Relationship Id="rId108" Type="http://schemas.openxmlformats.org/officeDocument/2006/relationships/image" Target="../media/c017392db057526ea23abcff9f0a51cc.png"/><Relationship Id="rId109" Type="http://schemas.openxmlformats.org/officeDocument/2006/relationships/image" Target="../media/c017392db057526ea23abcff9f0a51cc.png"/><Relationship Id="rId110" Type="http://schemas.openxmlformats.org/officeDocument/2006/relationships/image" Target="../media/c017392db057526ea23abcff9f0a51cc.png"/><Relationship Id="rId111" Type="http://schemas.openxmlformats.org/officeDocument/2006/relationships/image" Target="../media/c017392db057526ea23abcff9f0a51cc.png"/><Relationship Id="rId112" Type="http://schemas.openxmlformats.org/officeDocument/2006/relationships/image" Target="../media/c017392db057526ea23abcff9f0a51cc.png"/><Relationship Id="rId113" Type="http://schemas.openxmlformats.org/officeDocument/2006/relationships/image" Target="../media/c017392db057526ea23abcff9f0a51cc.png"/><Relationship Id="rId114" Type="http://schemas.openxmlformats.org/officeDocument/2006/relationships/image" Target="../media/c017392db057526ea23abcff9f0a51cc.png"/><Relationship Id="rId115" Type="http://schemas.openxmlformats.org/officeDocument/2006/relationships/image" Target="../media/c017392db057526ea23abcff9f0a51cc.png"/><Relationship Id="rId116" Type="http://schemas.openxmlformats.org/officeDocument/2006/relationships/image" Target="../media/c017392db057526ea23abcff9f0a51cc.png"/><Relationship Id="rId117" Type="http://schemas.openxmlformats.org/officeDocument/2006/relationships/image" Target="../media/c017392db057526ea23abcff9f0a51cc.png"/><Relationship Id="rId118" Type="http://schemas.openxmlformats.org/officeDocument/2006/relationships/image" Target="../media/c017392db057526ea23abcff9f0a51cc.png"/><Relationship Id="rId119" Type="http://schemas.openxmlformats.org/officeDocument/2006/relationships/image" Target="../media/c017392db057526ea23abcff9f0a51cc.png"/><Relationship Id="rId120" Type="http://schemas.openxmlformats.org/officeDocument/2006/relationships/image" Target="../media/c017392db057526ea23abcff9f0a51cc.png"/><Relationship Id="rId121" Type="http://schemas.openxmlformats.org/officeDocument/2006/relationships/image" Target="../media/c017392db057526ea23abcff9f0a51cc.png"/><Relationship Id="rId122" Type="http://schemas.openxmlformats.org/officeDocument/2006/relationships/image" Target="../media/c017392db057526ea23abcff9f0a51cc.png"/><Relationship Id="rId123" Type="http://schemas.openxmlformats.org/officeDocument/2006/relationships/image" Target="../media/c017392db057526ea23abcff9f0a51cc.png"/><Relationship Id="rId124" Type="http://schemas.openxmlformats.org/officeDocument/2006/relationships/image" Target="../media/c017392db057526ea23abcff9f0a51cc.png"/><Relationship Id="rId125" Type="http://schemas.openxmlformats.org/officeDocument/2006/relationships/image" Target="../media/c017392db057526ea23abcff9f0a51cc.png"/><Relationship Id="rId126" Type="http://schemas.openxmlformats.org/officeDocument/2006/relationships/image" Target="../media/c017392db057526ea23abcff9f0a51cc.png"/><Relationship Id="rId127" Type="http://schemas.openxmlformats.org/officeDocument/2006/relationships/image" Target="../media/c017392db057526ea23abcff9f0a51cc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Relationship Id="rId35" Type="http://schemas.openxmlformats.org/officeDocument/2006/relationships/image" Target="../media/c017392db057526ea23abcff9f0a51cc.png"/><Relationship Id="rId36" Type="http://schemas.openxmlformats.org/officeDocument/2006/relationships/image" Target="../media/c017392db057526ea23abcff9f0a51cc.png"/><Relationship Id="rId37" Type="http://schemas.openxmlformats.org/officeDocument/2006/relationships/image" Target="../media/c017392db057526ea23abcff9f0a51cc.png"/><Relationship Id="rId38" Type="http://schemas.openxmlformats.org/officeDocument/2006/relationships/image" Target="../media/c017392db057526ea23abcff9f0a51cc.png"/><Relationship Id="rId39" Type="http://schemas.openxmlformats.org/officeDocument/2006/relationships/image" Target="../media/c017392db057526ea23abcff9f0a51cc.png"/><Relationship Id="rId40" Type="http://schemas.openxmlformats.org/officeDocument/2006/relationships/image" Target="../media/c017392db057526ea23abcff9f0a51cc.png"/><Relationship Id="rId41" Type="http://schemas.openxmlformats.org/officeDocument/2006/relationships/image" Target="../media/c017392db057526ea23abcff9f0a51cc.png"/><Relationship Id="rId42" Type="http://schemas.openxmlformats.org/officeDocument/2006/relationships/image" Target="../media/c017392db057526ea23abcff9f0a51cc.png"/><Relationship Id="rId43" Type="http://schemas.openxmlformats.org/officeDocument/2006/relationships/image" Target="../media/c017392db057526ea23abcff9f0a51cc.png"/><Relationship Id="rId44" Type="http://schemas.openxmlformats.org/officeDocument/2006/relationships/image" Target="../media/c017392db057526ea23abcff9f0a51cc.png"/><Relationship Id="rId45" Type="http://schemas.openxmlformats.org/officeDocument/2006/relationships/image" Target="../media/c017392db057526ea23abcff9f0a51cc.png"/><Relationship Id="rId46" Type="http://schemas.openxmlformats.org/officeDocument/2006/relationships/image" Target="../media/c017392db057526ea23abcff9f0a51cc.png"/><Relationship Id="rId47" Type="http://schemas.openxmlformats.org/officeDocument/2006/relationships/image" Target="../media/c017392db057526ea23abcff9f0a51cc.png"/><Relationship Id="rId48" Type="http://schemas.openxmlformats.org/officeDocument/2006/relationships/image" Target="../media/c017392db057526ea23abcff9f0a51cc.png"/><Relationship Id="rId49" Type="http://schemas.openxmlformats.org/officeDocument/2006/relationships/image" Target="../media/c017392db057526ea23abcff9f0a51cc.png"/><Relationship Id="rId50" Type="http://schemas.openxmlformats.org/officeDocument/2006/relationships/image" Target="../media/c017392db057526ea23abcff9f0a51cc.png"/><Relationship Id="rId51" Type="http://schemas.openxmlformats.org/officeDocument/2006/relationships/image" Target="../media/c017392db057526ea23abcff9f0a51cc.png"/><Relationship Id="rId52" Type="http://schemas.openxmlformats.org/officeDocument/2006/relationships/image" Target="../media/c017392db057526ea23abcff9f0a51cc.png"/><Relationship Id="rId53" Type="http://schemas.openxmlformats.org/officeDocument/2006/relationships/image" Target="../media/c017392db057526ea23abcff9f0a51cc.png"/><Relationship Id="rId54" Type="http://schemas.openxmlformats.org/officeDocument/2006/relationships/image" Target="../media/c017392db057526ea23abcff9f0a51cc.png"/><Relationship Id="rId55" Type="http://schemas.openxmlformats.org/officeDocument/2006/relationships/image" Target="../media/c017392db057526ea23abcff9f0a51cc.png"/><Relationship Id="rId56" Type="http://schemas.openxmlformats.org/officeDocument/2006/relationships/image" Target="../media/c017392db057526ea23abcff9f0a51cc.png"/><Relationship Id="rId57" Type="http://schemas.openxmlformats.org/officeDocument/2006/relationships/image" Target="../media/c017392db057526ea23abcff9f0a51cc.png"/><Relationship Id="rId58" Type="http://schemas.openxmlformats.org/officeDocument/2006/relationships/image" Target="../media/c017392db057526ea23abcff9f0a51cc.png"/><Relationship Id="rId59" Type="http://schemas.openxmlformats.org/officeDocument/2006/relationships/image" Target="../media/c017392db057526ea23abcff9f0a51cc.png"/><Relationship Id="rId60" Type="http://schemas.openxmlformats.org/officeDocument/2006/relationships/image" Target="../media/c017392db057526ea23abcff9f0a51cc.png"/><Relationship Id="rId61" Type="http://schemas.openxmlformats.org/officeDocument/2006/relationships/image" Target="../media/c017392db057526ea23abcff9f0a51cc.png"/><Relationship Id="rId62" Type="http://schemas.openxmlformats.org/officeDocument/2006/relationships/image" Target="../media/c017392db057526ea23abcff9f0a51cc.png"/><Relationship Id="rId63" Type="http://schemas.openxmlformats.org/officeDocument/2006/relationships/image" Target="../media/c017392db057526ea23abcff9f0a51cc.png"/><Relationship Id="rId64" Type="http://schemas.openxmlformats.org/officeDocument/2006/relationships/image" Target="../media/c017392db057526ea23abcff9f0a51cc.png"/><Relationship Id="rId65" Type="http://schemas.openxmlformats.org/officeDocument/2006/relationships/image" Target="../media/c017392db057526ea23abcff9f0a51cc.png"/><Relationship Id="rId66" Type="http://schemas.openxmlformats.org/officeDocument/2006/relationships/image" Target="../media/c017392db057526ea23abcff9f0a51cc.png"/><Relationship Id="rId67" Type="http://schemas.openxmlformats.org/officeDocument/2006/relationships/image" Target="../media/c017392db057526ea23abcff9f0a51cc.png"/><Relationship Id="rId68" Type="http://schemas.openxmlformats.org/officeDocument/2006/relationships/image" Target="../media/c017392db057526ea23abcff9f0a51cc.png"/><Relationship Id="rId69" Type="http://schemas.openxmlformats.org/officeDocument/2006/relationships/image" Target="../media/c017392db057526ea23abcff9f0a51cc.png"/><Relationship Id="rId70" Type="http://schemas.openxmlformats.org/officeDocument/2006/relationships/image" Target="../media/c017392db057526ea23abcff9f0a51cc.png"/><Relationship Id="rId71" Type="http://schemas.openxmlformats.org/officeDocument/2006/relationships/image" Target="../media/c017392db057526ea23abcff9f0a51cc.png"/><Relationship Id="rId72" Type="http://schemas.openxmlformats.org/officeDocument/2006/relationships/image" Target="../media/c017392db057526ea23abcff9f0a51cc.png"/><Relationship Id="rId73" Type="http://schemas.openxmlformats.org/officeDocument/2006/relationships/image" Target="../media/c017392db057526ea23abcff9f0a51cc.png"/><Relationship Id="rId74" Type="http://schemas.openxmlformats.org/officeDocument/2006/relationships/image" Target="../media/c017392db057526ea23abcff9f0a51cc.png"/><Relationship Id="rId75" Type="http://schemas.openxmlformats.org/officeDocument/2006/relationships/image" Target="../media/c017392db057526ea23abcff9f0a51cc.png"/><Relationship Id="rId76" Type="http://schemas.openxmlformats.org/officeDocument/2006/relationships/image" Target="../media/c017392db057526ea23abcff9f0a51cc.png"/><Relationship Id="rId77" Type="http://schemas.openxmlformats.org/officeDocument/2006/relationships/image" Target="../media/c017392db057526ea23abcff9f0a51cc.png"/><Relationship Id="rId78" Type="http://schemas.openxmlformats.org/officeDocument/2006/relationships/image" Target="../media/c017392db057526ea23abcff9f0a51cc.png"/><Relationship Id="rId79" Type="http://schemas.openxmlformats.org/officeDocument/2006/relationships/image" Target="../media/c017392db057526ea23abcff9f0a51cc.png"/><Relationship Id="rId80" Type="http://schemas.openxmlformats.org/officeDocument/2006/relationships/image" Target="../media/c017392db057526ea23abcff9f0a51cc.png"/><Relationship Id="rId81" Type="http://schemas.openxmlformats.org/officeDocument/2006/relationships/image" Target="../media/c017392db057526ea23abcff9f0a51cc.png"/><Relationship Id="rId82" Type="http://schemas.openxmlformats.org/officeDocument/2006/relationships/image" Target="../media/c017392db057526ea23abcff9f0a51cc.png"/><Relationship Id="rId83" Type="http://schemas.openxmlformats.org/officeDocument/2006/relationships/image" Target="../media/c017392db057526ea23abcff9f0a51cc.png"/><Relationship Id="rId84" Type="http://schemas.openxmlformats.org/officeDocument/2006/relationships/image" Target="../media/c017392db057526ea23abcff9f0a51cc.png"/><Relationship Id="rId85" Type="http://schemas.openxmlformats.org/officeDocument/2006/relationships/image" Target="../media/c017392db057526ea23abcff9f0a51cc.png"/><Relationship Id="rId86" Type="http://schemas.openxmlformats.org/officeDocument/2006/relationships/image" Target="../media/c017392db057526ea23abcff9f0a51cc.png"/><Relationship Id="rId87" Type="http://schemas.openxmlformats.org/officeDocument/2006/relationships/image" Target="../media/c017392db057526ea23abcff9f0a51cc.png"/><Relationship Id="rId88" Type="http://schemas.openxmlformats.org/officeDocument/2006/relationships/image" Target="../media/c017392db057526ea23abcff9f0a51cc.png"/><Relationship Id="rId89" Type="http://schemas.openxmlformats.org/officeDocument/2006/relationships/image" Target="../media/c017392db057526ea23abcff9f0a51cc.png"/><Relationship Id="rId90" Type="http://schemas.openxmlformats.org/officeDocument/2006/relationships/image" Target="../media/c017392db057526ea23abcff9f0a51cc.png"/><Relationship Id="rId91" Type="http://schemas.openxmlformats.org/officeDocument/2006/relationships/image" Target="../media/c017392db057526ea23abcff9f0a51cc.png"/><Relationship Id="rId92" Type="http://schemas.openxmlformats.org/officeDocument/2006/relationships/image" Target="../media/c017392db057526ea23abcff9f0a51cc.png"/><Relationship Id="rId93" Type="http://schemas.openxmlformats.org/officeDocument/2006/relationships/image" Target="../media/c017392db057526ea23abcff9f0a51cc.png"/><Relationship Id="rId94" Type="http://schemas.openxmlformats.org/officeDocument/2006/relationships/image" Target="../media/c017392db057526ea23abcff9f0a51cc.png"/><Relationship Id="rId95" Type="http://schemas.openxmlformats.org/officeDocument/2006/relationships/image" Target="../media/c017392db057526ea23abcff9f0a51cc.png"/><Relationship Id="rId96" Type="http://schemas.openxmlformats.org/officeDocument/2006/relationships/image" Target="../media/c017392db057526ea23abcff9f0a51cc.png"/><Relationship Id="rId97" Type="http://schemas.openxmlformats.org/officeDocument/2006/relationships/image" Target="../media/c017392db057526ea23abcff9f0a51cc.png"/><Relationship Id="rId98" Type="http://schemas.openxmlformats.org/officeDocument/2006/relationships/image" Target="../media/c017392db057526ea23abcff9f0a51cc.png"/><Relationship Id="rId99" Type="http://schemas.openxmlformats.org/officeDocument/2006/relationships/image" Target="../media/c017392db057526ea23abcff9f0a51cc.png"/><Relationship Id="rId100" Type="http://schemas.openxmlformats.org/officeDocument/2006/relationships/image" Target="../media/c017392db057526ea23abcff9f0a51cc.png"/><Relationship Id="rId101" Type="http://schemas.openxmlformats.org/officeDocument/2006/relationships/image" Target="../media/c017392db057526ea23abcff9f0a51cc.png"/><Relationship Id="rId102" Type="http://schemas.openxmlformats.org/officeDocument/2006/relationships/image" Target="../media/c017392db057526ea23abcff9f0a51cc.png"/><Relationship Id="rId103" Type="http://schemas.openxmlformats.org/officeDocument/2006/relationships/image" Target="../media/c017392db057526ea23abcff9f0a51cc.png"/><Relationship Id="rId104" Type="http://schemas.openxmlformats.org/officeDocument/2006/relationships/image" Target="../media/c017392db057526ea23abcff9f0a51cc.png"/><Relationship Id="rId105" Type="http://schemas.openxmlformats.org/officeDocument/2006/relationships/image" Target="../media/c017392db057526ea23abcff9f0a51cc.png"/><Relationship Id="rId106" Type="http://schemas.openxmlformats.org/officeDocument/2006/relationships/image" Target="../media/c017392db057526ea23abcff9f0a51cc.png"/><Relationship Id="rId107" Type="http://schemas.openxmlformats.org/officeDocument/2006/relationships/image" Target="../media/c017392db057526ea23abcff9f0a51cc.png"/><Relationship Id="rId108" Type="http://schemas.openxmlformats.org/officeDocument/2006/relationships/image" Target="../media/c017392db057526ea23abcff9f0a51cc.png"/><Relationship Id="rId109" Type="http://schemas.openxmlformats.org/officeDocument/2006/relationships/image" Target="../media/c017392db057526ea23abcff9f0a51cc.png"/><Relationship Id="rId110" Type="http://schemas.openxmlformats.org/officeDocument/2006/relationships/image" Target="../media/c017392db057526ea23abcff9f0a51cc.png"/><Relationship Id="rId111" Type="http://schemas.openxmlformats.org/officeDocument/2006/relationships/image" Target="../media/c017392db057526ea23abcff9f0a51cc.png"/><Relationship Id="rId112" Type="http://schemas.openxmlformats.org/officeDocument/2006/relationships/image" Target="../media/c017392db057526ea23abcff9f0a51cc.png"/><Relationship Id="rId113" Type="http://schemas.openxmlformats.org/officeDocument/2006/relationships/image" Target="../media/c017392db057526ea23abcff9f0a51cc.png"/><Relationship Id="rId114" Type="http://schemas.openxmlformats.org/officeDocument/2006/relationships/image" Target="../media/c017392db057526ea23abcff9f0a51cc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Relationship Id="rId35" Type="http://schemas.openxmlformats.org/officeDocument/2006/relationships/image" Target="../media/c017392db057526ea23abcff9f0a51cc.png"/><Relationship Id="rId36" Type="http://schemas.openxmlformats.org/officeDocument/2006/relationships/image" Target="../media/c017392db057526ea23abcff9f0a51cc.png"/><Relationship Id="rId37" Type="http://schemas.openxmlformats.org/officeDocument/2006/relationships/image" Target="../media/c017392db057526ea23abcff9f0a51cc.png"/><Relationship Id="rId38" Type="http://schemas.openxmlformats.org/officeDocument/2006/relationships/image" Target="../media/c017392db057526ea23abcff9f0a51cc.png"/><Relationship Id="rId39" Type="http://schemas.openxmlformats.org/officeDocument/2006/relationships/image" Target="../media/c017392db057526ea23abcff9f0a51cc.png"/><Relationship Id="rId40" Type="http://schemas.openxmlformats.org/officeDocument/2006/relationships/image" Target="../media/c017392db057526ea23abcff9f0a51cc.png"/><Relationship Id="rId41" Type="http://schemas.openxmlformats.org/officeDocument/2006/relationships/image" Target="../media/c017392db057526ea23abcff9f0a51cc.png"/><Relationship Id="rId42" Type="http://schemas.openxmlformats.org/officeDocument/2006/relationships/image" Target="../media/c017392db057526ea23abcff9f0a51cc.png"/><Relationship Id="rId43" Type="http://schemas.openxmlformats.org/officeDocument/2006/relationships/image" Target="../media/c017392db057526ea23abcff9f0a51cc.png"/><Relationship Id="rId44" Type="http://schemas.openxmlformats.org/officeDocument/2006/relationships/image" Target="../media/c017392db057526ea23abcff9f0a51cc.png"/><Relationship Id="rId45" Type="http://schemas.openxmlformats.org/officeDocument/2006/relationships/image" Target="../media/c017392db057526ea23abcff9f0a51cc.png"/><Relationship Id="rId46" Type="http://schemas.openxmlformats.org/officeDocument/2006/relationships/image" Target="../media/c017392db057526ea23abcff9f0a51cc.png"/><Relationship Id="rId47" Type="http://schemas.openxmlformats.org/officeDocument/2006/relationships/image" Target="../media/c017392db057526ea23abcff9f0a51cc.png"/><Relationship Id="rId48" Type="http://schemas.openxmlformats.org/officeDocument/2006/relationships/image" Target="../media/c017392db057526ea23abcff9f0a51cc.png"/><Relationship Id="rId49" Type="http://schemas.openxmlformats.org/officeDocument/2006/relationships/image" Target="../media/c017392db057526ea23abcff9f0a51cc.png"/><Relationship Id="rId50" Type="http://schemas.openxmlformats.org/officeDocument/2006/relationships/image" Target="../media/c017392db057526ea23abcff9f0a51cc.png"/><Relationship Id="rId51" Type="http://schemas.openxmlformats.org/officeDocument/2006/relationships/image" Target="../media/c017392db057526ea23abcff9f0a51cc.png"/><Relationship Id="rId52" Type="http://schemas.openxmlformats.org/officeDocument/2006/relationships/image" Target="../media/c017392db057526ea23abcff9f0a51cc.png"/><Relationship Id="rId53" Type="http://schemas.openxmlformats.org/officeDocument/2006/relationships/image" Target="../media/c017392db057526ea23abcff9f0a51cc.png"/><Relationship Id="rId54" Type="http://schemas.openxmlformats.org/officeDocument/2006/relationships/image" Target="../media/c017392db057526ea23abcff9f0a51cc.png"/><Relationship Id="rId55" Type="http://schemas.openxmlformats.org/officeDocument/2006/relationships/image" Target="../media/c017392db057526ea23abcff9f0a51cc.png"/><Relationship Id="rId56" Type="http://schemas.openxmlformats.org/officeDocument/2006/relationships/image" Target="../media/c017392db057526ea23abcff9f0a51cc.png"/><Relationship Id="rId57" Type="http://schemas.openxmlformats.org/officeDocument/2006/relationships/image" Target="../media/c017392db057526ea23abcff9f0a51cc.png"/><Relationship Id="rId58" Type="http://schemas.openxmlformats.org/officeDocument/2006/relationships/image" Target="../media/c017392db057526ea23abcff9f0a51cc.png"/><Relationship Id="rId59" Type="http://schemas.openxmlformats.org/officeDocument/2006/relationships/image" Target="../media/c017392db057526ea23abcff9f0a51cc.png"/><Relationship Id="rId60" Type="http://schemas.openxmlformats.org/officeDocument/2006/relationships/image" Target="../media/c017392db057526ea23abcff9f0a51cc.png"/><Relationship Id="rId61" Type="http://schemas.openxmlformats.org/officeDocument/2006/relationships/image" Target="../media/c017392db057526ea23abcff9f0a51cc.png"/><Relationship Id="rId62" Type="http://schemas.openxmlformats.org/officeDocument/2006/relationships/image" Target="../media/c017392db057526ea23abcff9f0a51cc.png"/><Relationship Id="rId63" Type="http://schemas.openxmlformats.org/officeDocument/2006/relationships/image" Target="../media/c017392db057526ea23abcff9f0a51cc.png"/><Relationship Id="rId64" Type="http://schemas.openxmlformats.org/officeDocument/2006/relationships/image" Target="../media/c017392db057526ea23abcff9f0a51cc.png"/><Relationship Id="rId65" Type="http://schemas.openxmlformats.org/officeDocument/2006/relationships/image" Target="../media/c017392db057526ea23abcff9f0a51cc.png"/><Relationship Id="rId66" Type="http://schemas.openxmlformats.org/officeDocument/2006/relationships/image" Target="../media/c017392db057526ea23abcff9f0a51cc.png"/><Relationship Id="rId67" Type="http://schemas.openxmlformats.org/officeDocument/2006/relationships/image" Target="../media/c017392db057526ea23abcff9f0a51cc.png"/><Relationship Id="rId68" Type="http://schemas.openxmlformats.org/officeDocument/2006/relationships/image" Target="../media/c017392db057526ea23abcff9f0a51cc.png"/><Relationship Id="rId69" Type="http://schemas.openxmlformats.org/officeDocument/2006/relationships/image" Target="../media/c017392db057526ea23abcff9f0a51cc.png"/><Relationship Id="rId70" Type="http://schemas.openxmlformats.org/officeDocument/2006/relationships/image" Target="../media/c017392db057526ea23abcff9f0a51cc.png"/><Relationship Id="rId71" Type="http://schemas.openxmlformats.org/officeDocument/2006/relationships/image" Target="../media/c017392db057526ea23abcff9f0a51cc.png"/><Relationship Id="rId72" Type="http://schemas.openxmlformats.org/officeDocument/2006/relationships/image" Target="../media/c017392db057526ea23abcff9f0a51cc.png"/><Relationship Id="rId73" Type="http://schemas.openxmlformats.org/officeDocument/2006/relationships/image" Target="../media/c017392db057526ea23abcff9f0a51cc.png"/><Relationship Id="rId74" Type="http://schemas.openxmlformats.org/officeDocument/2006/relationships/image" Target="../media/c017392db057526ea23abcff9f0a51cc.png"/><Relationship Id="rId75" Type="http://schemas.openxmlformats.org/officeDocument/2006/relationships/image" Target="../media/c017392db057526ea23abcff9f0a51cc.png"/><Relationship Id="rId76" Type="http://schemas.openxmlformats.org/officeDocument/2006/relationships/image" Target="../media/c017392db057526ea23abcff9f0a51cc.png"/><Relationship Id="rId77" Type="http://schemas.openxmlformats.org/officeDocument/2006/relationships/image" Target="../media/c017392db057526ea23abcff9f0a51cc.png"/><Relationship Id="rId78" Type="http://schemas.openxmlformats.org/officeDocument/2006/relationships/image" Target="../media/c017392db057526ea23abcff9f0a51cc.png"/><Relationship Id="rId79" Type="http://schemas.openxmlformats.org/officeDocument/2006/relationships/image" Target="../media/c017392db057526ea23abcff9f0a51cc.png"/><Relationship Id="rId80" Type="http://schemas.openxmlformats.org/officeDocument/2006/relationships/image" Target="../media/c017392db057526ea23abcff9f0a51cc.png"/><Relationship Id="rId81" Type="http://schemas.openxmlformats.org/officeDocument/2006/relationships/image" Target="../media/c017392db057526ea23abcff9f0a51cc.png"/><Relationship Id="rId82" Type="http://schemas.openxmlformats.org/officeDocument/2006/relationships/image" Target="../media/c017392db057526ea23abcff9f0a51cc.png"/><Relationship Id="rId83" Type="http://schemas.openxmlformats.org/officeDocument/2006/relationships/image" Target="../media/c017392db057526ea23abcff9f0a51cc.png"/><Relationship Id="rId84" Type="http://schemas.openxmlformats.org/officeDocument/2006/relationships/image" Target="../media/c017392db057526ea23abcff9f0a51cc.png"/><Relationship Id="rId85" Type="http://schemas.openxmlformats.org/officeDocument/2006/relationships/image" Target="../media/c017392db057526ea23abcff9f0a51cc.png"/><Relationship Id="rId86" Type="http://schemas.openxmlformats.org/officeDocument/2006/relationships/image" Target="../media/c017392db057526ea23abcff9f0a51cc.png"/><Relationship Id="rId87" Type="http://schemas.openxmlformats.org/officeDocument/2006/relationships/image" Target="../media/c017392db057526ea23abcff9f0a51cc.png"/><Relationship Id="rId88" Type="http://schemas.openxmlformats.org/officeDocument/2006/relationships/image" Target="../media/c017392db057526ea23abcff9f0a51cc.png"/><Relationship Id="rId89" Type="http://schemas.openxmlformats.org/officeDocument/2006/relationships/image" Target="../media/c017392db057526ea23abcff9f0a51cc.png"/><Relationship Id="rId90" Type="http://schemas.openxmlformats.org/officeDocument/2006/relationships/image" Target="../media/c017392db057526ea23abcff9f0a51cc.png"/><Relationship Id="rId91" Type="http://schemas.openxmlformats.org/officeDocument/2006/relationships/image" Target="../media/c017392db057526ea23abcff9f0a51cc.png"/><Relationship Id="rId92" Type="http://schemas.openxmlformats.org/officeDocument/2006/relationships/image" Target="../media/c017392db057526ea23abcff9f0a51cc.png"/><Relationship Id="rId93" Type="http://schemas.openxmlformats.org/officeDocument/2006/relationships/image" Target="../media/c017392db057526ea23abcff9f0a51cc.png"/><Relationship Id="rId94" Type="http://schemas.openxmlformats.org/officeDocument/2006/relationships/image" Target="../media/c017392db057526ea23abcff9f0a51cc.png"/><Relationship Id="rId95" Type="http://schemas.openxmlformats.org/officeDocument/2006/relationships/image" Target="../media/c017392db057526ea23abcff9f0a51cc.png"/><Relationship Id="rId96" Type="http://schemas.openxmlformats.org/officeDocument/2006/relationships/image" Target="../media/c017392db057526ea23abcff9f0a51cc.png"/><Relationship Id="rId97" Type="http://schemas.openxmlformats.org/officeDocument/2006/relationships/image" Target="../media/c017392db057526ea23abcff9f0a51cc.png"/><Relationship Id="rId98" Type="http://schemas.openxmlformats.org/officeDocument/2006/relationships/image" Target="../media/c017392db057526ea23abcff9f0a51cc.png"/><Relationship Id="rId99" Type="http://schemas.openxmlformats.org/officeDocument/2006/relationships/image" Target="../media/c017392db057526ea23abcff9f0a51cc.png"/><Relationship Id="rId100" Type="http://schemas.openxmlformats.org/officeDocument/2006/relationships/image" Target="../media/c017392db057526ea23abcff9f0a51cc.png"/><Relationship Id="rId101" Type="http://schemas.openxmlformats.org/officeDocument/2006/relationships/image" Target="../media/c017392db057526ea23abcff9f0a51cc.png"/><Relationship Id="rId102" Type="http://schemas.openxmlformats.org/officeDocument/2006/relationships/image" Target="../media/c017392db057526ea23abcff9f0a51cc.png"/><Relationship Id="rId103" Type="http://schemas.openxmlformats.org/officeDocument/2006/relationships/image" Target="../media/c017392db057526ea23abcff9f0a51cc.png"/><Relationship Id="rId104" Type="http://schemas.openxmlformats.org/officeDocument/2006/relationships/image" Target="../media/c017392db057526ea23abcff9f0a51cc.png"/><Relationship Id="rId105" Type="http://schemas.openxmlformats.org/officeDocument/2006/relationships/image" Target="../media/c017392db057526ea23abcff9f0a51cc.png"/><Relationship Id="rId106" Type="http://schemas.openxmlformats.org/officeDocument/2006/relationships/image" Target="../media/c017392db057526ea23abcff9f0a51cc.png"/><Relationship Id="rId107" Type="http://schemas.openxmlformats.org/officeDocument/2006/relationships/image" Target="../media/c017392db057526ea23abcff9f0a51cc.png"/><Relationship Id="rId108" Type="http://schemas.openxmlformats.org/officeDocument/2006/relationships/image" Target="../media/c017392db057526ea23abcff9f0a51cc.png"/><Relationship Id="rId109" Type="http://schemas.openxmlformats.org/officeDocument/2006/relationships/image" Target="../media/c017392db057526ea23abcff9f0a51cc.png"/><Relationship Id="rId110" Type="http://schemas.openxmlformats.org/officeDocument/2006/relationships/image" Target="../media/c017392db057526ea23abcff9f0a51cc.png"/><Relationship Id="rId111" Type="http://schemas.openxmlformats.org/officeDocument/2006/relationships/image" Target="../media/c017392db057526ea23abcff9f0a51cc.png"/><Relationship Id="rId112" Type="http://schemas.openxmlformats.org/officeDocument/2006/relationships/image" Target="../media/c017392db057526ea23abcff9f0a51cc.png"/><Relationship Id="rId113" Type="http://schemas.openxmlformats.org/officeDocument/2006/relationships/image" Target="../media/c017392db057526ea23abcff9f0a51cc.png"/><Relationship Id="rId114" Type="http://schemas.openxmlformats.org/officeDocument/2006/relationships/image" Target="../media/c017392db057526ea23abcff9f0a51cc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024ea6e1bfac26717975d74d4b7c047f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Relationship Id="rId16" Type="http://schemas.openxmlformats.org/officeDocument/2006/relationships/image" Target="../media/c017392db057526ea23abcff9f0a51cc.png"/><Relationship Id="rId17" Type="http://schemas.openxmlformats.org/officeDocument/2006/relationships/image" Target="../media/c017392db057526ea23abcff9f0a51cc.png"/><Relationship Id="rId18" Type="http://schemas.openxmlformats.org/officeDocument/2006/relationships/image" Target="../media/c017392db057526ea23abcff9f0a51cc.png"/><Relationship Id="rId19" Type="http://schemas.openxmlformats.org/officeDocument/2006/relationships/image" Target="../media/c017392db057526ea23abcff9f0a51cc.png"/><Relationship Id="rId20" Type="http://schemas.openxmlformats.org/officeDocument/2006/relationships/image" Target="../media/c017392db057526ea23abcff9f0a51cc.png"/><Relationship Id="rId21" Type="http://schemas.openxmlformats.org/officeDocument/2006/relationships/image" Target="../media/c017392db057526ea23abcff9f0a51cc.png"/><Relationship Id="rId22" Type="http://schemas.openxmlformats.org/officeDocument/2006/relationships/image" Target="../media/c017392db057526ea23abcff9f0a51cc.png"/><Relationship Id="rId23" Type="http://schemas.openxmlformats.org/officeDocument/2006/relationships/image" Target="../media/c017392db057526ea23abcff9f0a51cc.png"/><Relationship Id="rId24" Type="http://schemas.openxmlformats.org/officeDocument/2006/relationships/image" Target="../media/c017392db057526ea23abcff9f0a51cc.png"/><Relationship Id="rId25" Type="http://schemas.openxmlformats.org/officeDocument/2006/relationships/image" Target="../media/c017392db057526ea23abcff9f0a51cc.png"/><Relationship Id="rId26" Type="http://schemas.openxmlformats.org/officeDocument/2006/relationships/image" Target="../media/c017392db057526ea23abcff9f0a51cc.png"/><Relationship Id="rId27" Type="http://schemas.openxmlformats.org/officeDocument/2006/relationships/image" Target="../media/c017392db057526ea23abcff9f0a51cc.png"/><Relationship Id="rId28" Type="http://schemas.openxmlformats.org/officeDocument/2006/relationships/image" Target="../media/c017392db057526ea23abcff9f0a51cc.png"/><Relationship Id="rId29" Type="http://schemas.openxmlformats.org/officeDocument/2006/relationships/image" Target="../media/c017392db057526ea23abcff9f0a51cc.png"/><Relationship Id="rId30" Type="http://schemas.openxmlformats.org/officeDocument/2006/relationships/image" Target="../media/c017392db057526ea23abcff9f0a51cc.png"/><Relationship Id="rId31" Type="http://schemas.openxmlformats.org/officeDocument/2006/relationships/image" Target="../media/c017392db057526ea23abcff9f0a51cc.png"/><Relationship Id="rId32" Type="http://schemas.openxmlformats.org/officeDocument/2006/relationships/image" Target="../media/c017392db057526ea23abcff9f0a51cc.png"/><Relationship Id="rId33" Type="http://schemas.openxmlformats.org/officeDocument/2006/relationships/image" Target="../media/c017392db057526ea23abcff9f0a51cc.png"/><Relationship Id="rId34" Type="http://schemas.openxmlformats.org/officeDocument/2006/relationships/image" Target="../media/c017392db057526ea23abcff9f0a51cc.png"/><Relationship Id="rId35" Type="http://schemas.openxmlformats.org/officeDocument/2006/relationships/image" Target="../media/c017392db057526ea23abcff9f0a51cc.png"/><Relationship Id="rId36" Type="http://schemas.openxmlformats.org/officeDocument/2006/relationships/image" Target="../media/c017392db057526ea23abcff9f0a51cc.png"/><Relationship Id="rId37" Type="http://schemas.openxmlformats.org/officeDocument/2006/relationships/image" Target="../media/c017392db057526ea23abcff9f0a51cc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Relationship Id="rId15" Type="http://schemas.openxmlformats.org/officeDocument/2006/relationships/image" Target="../media/c017392db057526ea23abcff9f0a51cc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Relationship Id="rId2" Type="http://schemas.openxmlformats.org/officeDocument/2006/relationships/image" Target="../media/c017392db057526ea23abcff9f0a51cc.png"/><Relationship Id="rId3" Type="http://schemas.openxmlformats.org/officeDocument/2006/relationships/image" Target="../media/c017392db057526ea23abcff9f0a51cc.png"/><Relationship Id="rId4" Type="http://schemas.openxmlformats.org/officeDocument/2006/relationships/image" Target="../media/c017392db057526ea23abcff9f0a51cc.png"/><Relationship Id="rId5" Type="http://schemas.openxmlformats.org/officeDocument/2006/relationships/image" Target="../media/c017392db057526ea23abcff9f0a51cc.png"/><Relationship Id="rId6" Type="http://schemas.openxmlformats.org/officeDocument/2006/relationships/image" Target="../media/c017392db057526ea23abcff9f0a51cc.png"/><Relationship Id="rId7" Type="http://schemas.openxmlformats.org/officeDocument/2006/relationships/image" Target="../media/c017392db057526ea23abcff9f0a51cc.png"/><Relationship Id="rId8" Type="http://schemas.openxmlformats.org/officeDocument/2006/relationships/image" Target="../media/c017392db057526ea23abcff9f0a51cc.png"/><Relationship Id="rId9" Type="http://schemas.openxmlformats.org/officeDocument/2006/relationships/image" Target="../media/c017392db057526ea23abcff9f0a51cc.png"/><Relationship Id="rId10" Type="http://schemas.openxmlformats.org/officeDocument/2006/relationships/image" Target="../media/c017392db057526ea23abcff9f0a51cc.png"/><Relationship Id="rId11" Type="http://schemas.openxmlformats.org/officeDocument/2006/relationships/image" Target="../media/c017392db057526ea23abcff9f0a51cc.png"/><Relationship Id="rId12" Type="http://schemas.openxmlformats.org/officeDocument/2006/relationships/image" Target="../media/c017392db057526ea23abcff9f0a51cc.png"/><Relationship Id="rId13" Type="http://schemas.openxmlformats.org/officeDocument/2006/relationships/image" Target="../media/c017392db057526ea23abcff9f0a51cc.png"/><Relationship Id="rId14" Type="http://schemas.openxmlformats.org/officeDocument/2006/relationships/image" Target="../media/c017392db057526ea23abcff9f0a51cc.png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c017392db057526ea23abcff9f0a51cc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133350</xdr:colOff>
      <xdr:row>1</xdr:row>
      <xdr:rowOff>247650</xdr:rowOff>
    </xdr:from>
    <xdr:ext cx="1143000" cy="80010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0</xdr:colOff>
      <xdr:row>49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23</xdr:col>
      <xdr:colOff>0</xdr:colOff>
      <xdr:row>21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23</xdr:col>
      <xdr:colOff>0</xdr:colOff>
      <xdr:row>21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24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28</xdr:col>
      <xdr:colOff>0</xdr:colOff>
      <xdr:row>110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110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0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110</xdr:row>
      <xdr:rowOff>0</xdr:rowOff>
    </xdr:from>
    <xdr:ext cx="0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130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28</xdr:col>
      <xdr:colOff>0</xdr:colOff>
      <xdr:row>130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130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130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31</xdr:col>
      <xdr:colOff>0</xdr:colOff>
      <xdr:row>0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31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0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124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38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39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130</xdr:row>
      <xdr:rowOff>0</xdr:rowOff>
    </xdr:from>
    <xdr:ext cx="0" cy="0"/>
    <xdr:pic>
      <xdr:nvPicPr>
        <xdr:cNvPr id="40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1" name="Picture 41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2" name="Picture 42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3" name="Picture 4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4" name="Picture 44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5" name="Picture 45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6" name="Picture 46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7" name="Picture 4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87</xdr:col>
      <xdr:colOff>0</xdr:colOff>
      <xdr:row>0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49</xdr:col>
      <xdr:colOff>0</xdr:colOff>
      <xdr:row>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0</xdr:colOff>
      <xdr:row>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62</xdr:col>
      <xdr:colOff>0</xdr:colOff>
      <xdr:row>26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49</xdr:col>
      <xdr:colOff>0</xdr:colOff>
      <xdr:row>46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0</xdr:colOff>
      <xdr:row>46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46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34</xdr:col>
      <xdr:colOff>0</xdr:colOff>
      <xdr:row>0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34</xdr:col>
      <xdr:colOff>0</xdr:colOff>
      <xdr:row>46</xdr:row>
      <xdr:rowOff>0</xdr:rowOff>
    </xdr:from>
    <xdr:ext cx="0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71</xdr:col>
      <xdr:colOff>0</xdr:colOff>
      <xdr:row>0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71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93</xdr:col>
      <xdr:colOff>0</xdr:colOff>
      <xdr:row>0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0</xdr:row>
      <xdr:rowOff>0</xdr:rowOff>
    </xdr:from>
    <xdr:ext cx="352425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68</xdr:col>
      <xdr:colOff>0</xdr:colOff>
      <xdr:row>26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0</xdr:colOff>
      <xdr:row>78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44</xdr:col>
      <xdr:colOff>0</xdr:colOff>
      <xdr:row>78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0</xdr:colOff>
      <xdr:row>78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87</xdr:col>
      <xdr:colOff>0</xdr:colOff>
      <xdr:row>0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0</xdr:colOff>
      <xdr:row>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47</xdr:col>
      <xdr:colOff>0</xdr:colOff>
      <xdr:row>0</xdr:row>
      <xdr:rowOff>0</xdr:rowOff>
    </xdr:from>
    <xdr:ext cx="38100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62</xdr:col>
      <xdr:colOff>0</xdr:colOff>
      <xdr:row>26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44</xdr:col>
      <xdr:colOff>0</xdr:colOff>
      <xdr:row>52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0</xdr:colOff>
      <xdr:row>52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52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57</xdr:col>
      <xdr:colOff>0</xdr:colOff>
      <xdr:row>75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16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295275</xdr:colOff>
      <xdr:row>0</xdr:row>
      <xdr:rowOff>0</xdr:rowOff>
    </xdr:from>
    <xdr:ext cx="59055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69</xdr:col>
      <xdr:colOff>95250</xdr:colOff>
      <xdr:row>75</xdr:row>
      <xdr:rowOff>0</xdr:rowOff>
    </xdr:from>
    <xdr:ext cx="1000125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51</xdr:row>
      <xdr:rowOff>0</xdr:rowOff>
    </xdr:from>
    <xdr:ext cx="0" cy="0"/>
    <xdr:pic>
      <xdr:nvPicPr>
        <xdr:cNvPr id="38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39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0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1" name="Picture 41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2" name="Picture 42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3" name="Picture 4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4" name="Picture 44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5" name="Picture 45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6" name="Picture 46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51</xdr:row>
      <xdr:rowOff>0</xdr:rowOff>
    </xdr:from>
    <xdr:ext cx="0" cy="0"/>
    <xdr:pic>
      <xdr:nvPicPr>
        <xdr:cNvPr id="47" name="Picture 4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8" name="Picture 48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9" name="Picture 49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0" name="Picture 50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1" name="Picture 51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2" name="Picture 52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3" name="Picture 53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4" name="Picture 54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5" name="Picture 55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6" name="Picture 5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7" name="Picture 57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8" name="Picture 58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9" name="Picture 59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0" name="Picture 60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1" name="Picture 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2" name="Picture 62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3" name="Picture 63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4" name="Picture 64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5" name="Picture 65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6" name="Picture 66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7" name="Picture 67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8" name="Picture 68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9" name="Picture 69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0" name="Picture 70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1" name="Picture 71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2" name="Picture 72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3" name="Picture 7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4" name="Picture 74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5" name="Picture 7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6" name="Picture 76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7" name="Picture 77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8" name="Picture 78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9" name="Picture 79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0" name="Picture 80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1" name="Picture 81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2" name="Picture 8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3" name="Picture 83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69</xdr:col>
      <xdr:colOff>95250</xdr:colOff>
      <xdr:row>75</xdr:row>
      <xdr:rowOff>0</xdr:rowOff>
    </xdr:from>
    <xdr:ext cx="1000125" cy="0"/>
    <xdr:pic>
      <xdr:nvPicPr>
        <xdr:cNvPr id="84" name="Picture 8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5" name="Picture 85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6" name="Picture 86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7" name="Picture 87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8" name="Picture 8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9" name="Picture 89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0" name="Picture 90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1" name="Picture 9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2" name="Picture 92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3" name="Picture 93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4" name="Picture 94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5" name="Picture 95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6" name="Picture 96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7" name="Picture 97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8" name="Picture 98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9" name="Picture 99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0" name="Picture 100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1" name="Picture 101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2" name="Picture 1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3" name="Picture 103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4" name="Picture 104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5" name="Picture 105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6" name="Picture 106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7" name="Picture 107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8" name="Picture 108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9" name="Picture 10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0" name="Picture 110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1" name="Picture 11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12" name="Picture 11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3" name="Picture 11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4" name="Picture 114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5" name="Picture 115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16" name="Picture 116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7" name="Picture 117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8" name="Picture 118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9" name="Picture 119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0" name="Picture 120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1" name="Picture 121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2" name="Picture 122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3" name="Picture 123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4" name="Picture 124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25" name="Picture 125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6" name="Picture 126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7" name="Picture 127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49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16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285750</xdr:colOff>
      <xdr:row>0</xdr:row>
      <xdr:rowOff>0</xdr:rowOff>
    </xdr:from>
    <xdr:ext cx="638175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8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9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0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1" name="Picture 41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2" name="Picture 42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3" name="Picture 4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4" name="Picture 44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5" name="Picture 45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6" name="Picture 46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7" name="Picture 4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8" name="Picture 48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9" name="Picture 49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0" name="Picture 50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1" name="Picture 51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2" name="Picture 52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3" name="Picture 53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4" name="Picture 54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5" name="Picture 55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6" name="Picture 5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7" name="Picture 57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8" name="Picture 58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9" name="Picture 59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0" name="Picture 60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1" name="Picture 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2" name="Picture 62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3" name="Picture 63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4" name="Picture 64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5" name="Picture 65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6" name="Picture 66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7" name="Picture 67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8" name="Picture 68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9" name="Picture 69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0" name="Picture 70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1" name="Picture 71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2" name="Picture 72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3" name="Picture 7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4" name="Picture 74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5" name="Picture 7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6" name="Picture 76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7" name="Picture 77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8" name="Picture 78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9" name="Picture 79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0" name="Picture 80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1" name="Picture 81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2" name="Picture 8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3" name="Picture 83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4" name="Picture 8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5" name="Picture 85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6" name="Picture 86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87" name="Picture 87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8" name="Picture 8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9" name="Picture 89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0" name="Picture 90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1" name="Picture 9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2" name="Picture 92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3" name="Picture 93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4" name="Picture 94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5" name="Picture 95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6" name="Picture 96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7" name="Picture 97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8" name="Picture 98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9" name="Picture 99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0" name="Picture 100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1" name="Picture 101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2" name="Picture 1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3" name="Picture 103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4" name="Picture 104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5" name="Picture 105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6" name="Picture 106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7" name="Picture 107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8" name="Picture 108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9" name="Picture 10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0" name="Picture 110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1" name="Picture 11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2" name="Picture 11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3" name="Picture 11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4" name="Picture 114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49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16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285750</xdr:colOff>
      <xdr:row>0</xdr:row>
      <xdr:rowOff>0</xdr:rowOff>
    </xdr:from>
    <xdr:ext cx="638175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8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9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0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1" name="Picture 41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2" name="Picture 42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3" name="Picture 4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4" name="Picture 44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5" name="Picture 45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6" name="Picture 46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7" name="Picture 47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8" name="Picture 48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9" name="Picture 49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0" name="Picture 50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1" name="Picture 51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2" name="Picture 52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3" name="Picture 53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4" name="Picture 54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5" name="Picture 55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6" name="Picture 5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7" name="Picture 57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8" name="Picture 58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9" name="Picture 59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0" name="Picture 60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1" name="Picture 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2" name="Picture 62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3" name="Picture 63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4" name="Picture 64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5" name="Picture 65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6" name="Picture 66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7" name="Picture 67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8" name="Picture 68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9" name="Picture 69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0" name="Picture 70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1" name="Picture 71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2" name="Picture 72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3" name="Picture 7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4" name="Picture 74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5" name="Picture 7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6" name="Picture 76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7" name="Picture 77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8" name="Picture 78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9" name="Picture 79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0" name="Picture 80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1" name="Picture 81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2" name="Picture 8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3" name="Picture 83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4" name="Picture 8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5" name="Picture 85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6" name="Picture 86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87" name="Picture 87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8" name="Picture 8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9" name="Picture 89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0" name="Picture 90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1" name="Picture 9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2" name="Picture 92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3" name="Picture 93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4" name="Picture 94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5" name="Picture 95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6" name="Picture 96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7" name="Picture 97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8" name="Picture 98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9" name="Picture 99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0" name="Picture 100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1" name="Picture 101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2" name="Picture 1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3" name="Picture 103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4" name="Picture 104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5" name="Picture 105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6" name="Picture 106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7" name="Picture 107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8" name="Picture 108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9" name="Picture 10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0" name="Picture 110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1" name="Picture 11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2" name="Picture 11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3" name="Picture 11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4" name="Picture 114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5250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5250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76200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7524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76200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42950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3714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7524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752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161925</xdr:colOff>
      <xdr:row>0</xdr:row>
      <xdr:rowOff>0</xdr:rowOff>
    </xdr:from>
    <xdr:ext cx="62865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171450</xdr:colOff>
      <xdr:row>0</xdr:row>
      <xdr:rowOff>76200</xdr:rowOff>
    </xdr:from>
    <xdr:ext cx="457200" cy="657225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56</xdr:col>
      <xdr:colOff>304800</xdr:colOff>
      <xdr:row>1</xdr:row>
      <xdr:rowOff>400050</xdr:rowOff>
    </xdr:from>
    <xdr:ext cx="3629025" cy="163830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6381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667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866775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38175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8667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6000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667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15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99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63817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6677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866775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38175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8667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6000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6677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0</xdr:colOff>
      <xdr:row>15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47</xdr:row>
      <xdr:rowOff>0</xdr:rowOff>
    </xdr:from>
    <xdr:ext cx="0" cy="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1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2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3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4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5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6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7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8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9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0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1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2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3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4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5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6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7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205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127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23</xdr:row>
      <xdr:rowOff>0</xdr:rowOff>
    </xdr:from>
    <xdr:ext cx="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55245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0010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80010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5245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905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46672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0010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15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48</xdr:col>
      <xdr:colOff>0</xdr:colOff>
      <xdr:row>0</xdr:row>
      <xdr:rowOff>0</xdr:rowOff>
    </xdr:from>
    <xdr:ext cx="80010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552450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00100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800100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0</xdr:colOff>
      <xdr:row>0</xdr:row>
      <xdr:rowOff>0</xdr:rowOff>
    </xdr:from>
    <xdr:ext cx="0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52450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905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46672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00100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15</xdr:row>
      <xdr:rowOff>0</xdr:rowOff>
    </xdr:from>
    <xdr:ext cx="0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48</xdr:col>
      <xdr:colOff>0</xdr:colOff>
      <xdr:row>0</xdr:row>
      <xdr:rowOff>0</xdr:rowOff>
    </xdr:from>
    <xdr:ext cx="800100" cy="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0</xdr:colOff>
      <xdr:row>1</xdr:row>
      <xdr:rowOff>85725</xdr:rowOff>
    </xdr:from>
    <xdr:ext cx="0" cy="657225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52</xdr:col>
      <xdr:colOff>0</xdr:colOff>
      <xdr:row>1</xdr:row>
      <xdr:rowOff>85725</xdr:rowOff>
    </xdr:from>
    <xdr:ext cx="0" cy="657225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1</xdr:row>
      <xdr:rowOff>85725</xdr:rowOff>
    </xdr:from>
    <xdr:ext cx="523875" cy="523875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1</xdr:row>
      <xdr:rowOff>85725</xdr:rowOff>
    </xdr:from>
    <xdr:ext cx="523875" cy="523875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U54"/>
  <sheetViews>
    <sheetView tabSelected="1" workbookViewId="0" showGridLines="true" showRowColHeaders="1" topLeftCell="A22">
      <selection activeCell="G20" sqref="G20:G26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0.453125" customWidth="true" style="1"/>
    <col min="8" max="8" width="10.179687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4.26953125" customWidth="true" style="1"/>
    <col min="49" max="49" width="4.26953125" customWidth="true" style="1"/>
    <col min="50" max="50" width="4.26953125" customWidth="true" style="1"/>
    <col min="51" max="51" width="4.26953125" customWidth="true" style="1"/>
    <col min="52" max="52" width="4.26953125" customWidth="true" style="1"/>
    <col min="53" max="53" width="4.26953125" customWidth="true" style="1"/>
    <col min="54" max="54" width="4.26953125" customWidth="true" style="1"/>
    <col min="55" max="55" width="7" customWidth="true" style="1"/>
    <col min="56" max="56" width="7" customWidth="true" style="1"/>
    <col min="57" max="57" width="7" customWidth="true" style="1"/>
    <col min="58" max="58" width="7" customWidth="true" style="1"/>
    <col min="59" max="59" width="7" customWidth="true" style="1"/>
    <col min="60" max="60" width="4.26953125" customWidth="true" style="1"/>
    <col min="61" max="61" width="4.26953125" customWidth="true" style="1"/>
    <col min="62" max="62" width="4.26953125" customWidth="true" style="1"/>
    <col min="63" max="63" width="4.26953125" customWidth="true" style="1"/>
    <col min="64" max="64" width="4.26953125" customWidth="true" style="1"/>
    <col min="65" max="65" width="4.26953125" customWidth="true" style="1"/>
    <col min="66" max="66" width="4.26953125" customWidth="true" style="1"/>
    <col min="67" max="67" width="4.81640625" customWidth="true" style="1"/>
    <col min="68" max="68" width="4.26953125" customWidth="true" style="1"/>
    <col min="69" max="69" width="4.81640625" customWidth="true" style="1"/>
    <col min="70" max="70" width="4.26953125" customWidth="true" style="1"/>
    <col min="71" max="71" width="4.26953125" customWidth="true" style="1"/>
    <col min="72" max="72" width="4.26953125" customWidth="true" style="1"/>
    <col min="73" max="73" width="4.26953125" customWidth="true" style="1"/>
    <col min="74" max="74" width="4.26953125" customWidth="true" style="1"/>
    <col min="75" max="75" width="7.54296875" customWidth="true" style="1"/>
    <col min="76" max="76" width="7.26953125" customWidth="true" style="1"/>
    <col min="77" max="77" width="6.1796875" customWidth="true" style="1"/>
    <col min="78" max="78" width="6.1796875" customWidth="true" style="1"/>
    <col min="79" max="79" width="11.7265625" customWidth="true" style="1"/>
  </cols>
  <sheetData>
    <row r="1" spans="1:99" customHeight="1" ht="15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99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99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70" t="s">
        <v>5</v>
      </c>
      <c r="BN3" s="970"/>
      <c r="BO3" s="970"/>
      <c r="BP3" s="971" t="s">
        <v>6</v>
      </c>
      <c r="BQ3" s="972"/>
      <c r="BR3" s="971" t="s">
        <v>7</v>
      </c>
      <c r="BS3" s="972"/>
      <c r="BT3" s="971" t="s">
        <v>8</v>
      </c>
      <c r="BU3" s="972"/>
      <c r="BV3" s="964" t="s">
        <v>9</v>
      </c>
      <c r="BW3" s="965"/>
      <c r="BX3" s="146"/>
      <c r="BY3" s="961"/>
      <c r="BZ3" s="961"/>
    </row>
    <row r="4" spans="1:9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62" t="s">
        <v>12</v>
      </c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66" t="s">
        <v>13</v>
      </c>
      <c r="BN4" s="967"/>
      <c r="BO4" s="269"/>
      <c r="BP4" s="968"/>
      <c r="BQ4" s="969"/>
      <c r="BR4" s="966"/>
      <c r="BS4" s="967"/>
      <c r="BT4" s="968"/>
      <c r="BU4" s="969"/>
      <c r="BV4" s="966"/>
      <c r="BW4" s="967"/>
      <c r="BX4" s="126"/>
      <c r="BY4" s="963"/>
      <c r="BZ4" s="963"/>
      <c r="CA4" s="13"/>
    </row>
    <row r="5" spans="1:9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62"/>
      <c r="AC5" s="962"/>
      <c r="AD5" s="962"/>
      <c r="AE5" s="962"/>
      <c r="AF5" s="962"/>
      <c r="AG5" s="962"/>
      <c r="AH5" s="962"/>
      <c r="AI5" s="962"/>
      <c r="AJ5" s="962"/>
      <c r="AK5" s="962"/>
      <c r="AL5" s="962"/>
      <c r="AM5" s="962"/>
      <c r="AN5" s="962"/>
      <c r="AO5" s="962"/>
      <c r="AP5" s="962"/>
      <c r="AQ5" s="962"/>
      <c r="AR5" s="962"/>
      <c r="AS5" s="962"/>
      <c r="AT5" s="962"/>
      <c r="AU5" s="96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66" t="s">
        <v>16</v>
      </c>
      <c r="BN5" s="967"/>
      <c r="BO5" s="269"/>
      <c r="BP5" s="968"/>
      <c r="BQ5" s="969"/>
      <c r="BR5" s="966"/>
      <c r="BS5" s="967"/>
      <c r="BT5" s="968"/>
      <c r="BU5" s="969"/>
      <c r="BV5" s="966"/>
      <c r="BW5" s="967"/>
      <c r="BX5" s="126"/>
      <c r="BY5" s="963"/>
      <c r="BZ5" s="963"/>
      <c r="CA5" s="13"/>
    </row>
    <row r="6" spans="1:9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96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66" t="s">
        <v>19</v>
      </c>
      <c r="BN6" s="967"/>
      <c r="BO6" s="269"/>
      <c r="BP6" s="968"/>
      <c r="BQ6" s="969"/>
      <c r="BR6" s="966"/>
      <c r="BS6" s="967"/>
      <c r="BT6" s="968"/>
      <c r="BU6" s="969"/>
      <c r="BV6" s="966"/>
      <c r="BW6" s="967"/>
      <c r="BX6" s="126"/>
      <c r="BY6" s="963"/>
      <c r="BZ6" s="963"/>
      <c r="CA6" s="13"/>
    </row>
    <row r="7" spans="1:99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S7" s="937" t="s">
        <v>22</v>
      </c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937"/>
      <c r="AZ7" s="937"/>
      <c r="BA7" s="937"/>
      <c r="BB7" s="937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99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99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7" t="s">
        <v>27</v>
      </c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143"/>
      <c r="AV9" s="178"/>
      <c r="AW9" s="178"/>
    </row>
    <row r="10" spans="1:99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143"/>
      <c r="AV10" s="200"/>
      <c r="AW10" s="200"/>
    </row>
    <row r="11" spans="1:99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7" t="s">
        <v>32</v>
      </c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143"/>
      <c r="AW11" s="143"/>
    </row>
    <row r="12" spans="1:99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143"/>
      <c r="AW12" s="143"/>
    </row>
    <row r="13" spans="1:9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7" t="s">
        <v>37</v>
      </c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9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7"/>
      <c r="AD14" s="937"/>
      <c r="AE14" s="937"/>
      <c r="AF14" s="937"/>
      <c r="AG14" s="937"/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937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9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99" customHeight="1" ht="15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99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99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99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99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58" t="s">
        <v>52</v>
      </c>
      <c r="I20" s="938" t="s">
        <v>53</v>
      </c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40"/>
      <c r="BW20" s="956" t="s">
        <v>54</v>
      </c>
      <c r="BX20" s="955" t="s">
        <v>55</v>
      </c>
      <c r="BY20" s="955" t="s">
        <v>56</v>
      </c>
      <c r="BZ20" s="955" t="s">
        <v>57</v>
      </c>
      <c r="CA20" s="945" t="s">
        <v>58</v>
      </c>
    </row>
    <row r="21" spans="1:99" customHeight="1" ht="16.5" s="57" customFormat="1">
      <c r="A21" s="959"/>
      <c r="B21" s="959"/>
      <c r="C21" s="959"/>
      <c r="D21" s="959"/>
      <c r="E21" s="959"/>
      <c r="F21" s="959"/>
      <c r="G21" s="959"/>
      <c r="H21" s="959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2"/>
      <c r="AQ21" s="942"/>
      <c r="AR21" s="942"/>
      <c r="AS21" s="942"/>
      <c r="AT21" s="942"/>
      <c r="AU21" s="946" t="s">
        <v>60</v>
      </c>
      <c r="AV21" s="947"/>
      <c r="AW21" s="948"/>
      <c r="AX21" s="941" t="s">
        <v>61</v>
      </c>
      <c r="AY21" s="942"/>
      <c r="AZ21" s="942"/>
      <c r="BA21" s="942"/>
      <c r="BB21" s="942"/>
      <c r="BC21" s="942"/>
      <c r="BD21" s="942"/>
      <c r="BE21" s="942"/>
      <c r="BF21" s="942"/>
      <c r="BG21" s="942"/>
      <c r="BH21" s="942"/>
      <c r="BI21" s="942"/>
      <c r="BJ21" s="942"/>
      <c r="BK21" s="942"/>
      <c r="BL21" s="942"/>
      <c r="BM21" s="942"/>
      <c r="BN21" s="942"/>
      <c r="BO21" s="942"/>
      <c r="BP21" s="942"/>
      <c r="BQ21" s="942"/>
      <c r="BR21" s="942"/>
      <c r="BS21" s="942"/>
      <c r="BT21" s="942"/>
      <c r="BU21" s="942"/>
      <c r="BV21" s="943"/>
      <c r="BW21" s="957"/>
      <c r="BX21" s="955"/>
      <c r="BY21" s="955"/>
      <c r="BZ21" s="955"/>
      <c r="CA21" s="945"/>
    </row>
    <row r="22" spans="1:99" customHeight="1" ht="18" s="57" customFormat="1">
      <c r="A22" s="959"/>
      <c r="B22" s="959"/>
      <c r="C22" s="959"/>
      <c r="D22" s="959"/>
      <c r="E22" s="959"/>
      <c r="F22" s="959"/>
      <c r="G22" s="959"/>
      <c r="H22" s="959"/>
      <c r="I22" s="952" t="s">
        <v>62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4"/>
      <c r="AM22" s="952" t="s">
        <v>63</v>
      </c>
      <c r="AN22" s="953"/>
      <c r="AO22" s="953"/>
      <c r="AP22" s="953"/>
      <c r="AQ22" s="953"/>
      <c r="AR22" s="953"/>
      <c r="AS22" s="953"/>
      <c r="AT22" s="953"/>
      <c r="AU22" s="949"/>
      <c r="AV22" s="950"/>
      <c r="AW22" s="951"/>
      <c r="AX22" s="941" t="s">
        <v>64</v>
      </c>
      <c r="AY22" s="942"/>
      <c r="AZ22" s="942"/>
      <c r="BA22" s="942"/>
      <c r="BB22" s="942"/>
      <c r="BC22" s="942"/>
      <c r="BD22" s="942"/>
      <c r="BE22" s="942"/>
      <c r="BF22" s="942"/>
      <c r="BG22" s="943"/>
      <c r="BH22" s="941" t="s">
        <v>65</v>
      </c>
      <c r="BI22" s="942"/>
      <c r="BJ22" s="942"/>
      <c r="BK22" s="942"/>
      <c r="BL22" s="942"/>
      <c r="BM22" s="942"/>
      <c r="BN22" s="942"/>
      <c r="BO22" s="942"/>
      <c r="BP22" s="942"/>
      <c r="BQ22" s="942"/>
      <c r="BR22" s="942"/>
      <c r="BS22" s="942"/>
      <c r="BT22" s="942"/>
      <c r="BU22" s="942"/>
      <c r="BV22" s="943"/>
      <c r="BW22" s="957"/>
      <c r="BX22" s="955"/>
      <c r="BY22" s="955"/>
      <c r="BZ22" s="955"/>
      <c r="CA22" s="945"/>
    </row>
    <row r="23" spans="1:99" customHeight="1" ht="16.5" s="58" customFormat="1">
      <c r="A23" s="959"/>
      <c r="B23" s="959"/>
      <c r="C23" s="959"/>
      <c r="D23" s="959"/>
      <c r="E23" s="959"/>
      <c r="F23" s="959"/>
      <c r="G23" s="959"/>
      <c r="H23" s="959"/>
      <c r="I23" s="934" t="s">
        <v>66</v>
      </c>
      <c r="J23" s="935"/>
      <c r="K23" s="935"/>
      <c r="L23" s="935"/>
      <c r="M23" s="935"/>
      <c r="N23" s="934" t="s">
        <v>67</v>
      </c>
      <c r="O23" s="935"/>
      <c r="P23" s="935"/>
      <c r="Q23" s="935"/>
      <c r="R23" s="935"/>
      <c r="S23" s="934" t="s">
        <v>68</v>
      </c>
      <c r="T23" s="935"/>
      <c r="U23" s="935"/>
      <c r="V23" s="935"/>
      <c r="W23" s="935"/>
      <c r="X23" s="934" t="s">
        <v>69</v>
      </c>
      <c r="Y23" s="935"/>
      <c r="Z23" s="935"/>
      <c r="AA23" s="935"/>
      <c r="AB23" s="935"/>
      <c r="AC23" s="934" t="s">
        <v>70</v>
      </c>
      <c r="AD23" s="935"/>
      <c r="AE23" s="935"/>
      <c r="AF23" s="935"/>
      <c r="AG23" s="935"/>
      <c r="AH23" s="934" t="s">
        <v>71</v>
      </c>
      <c r="AI23" s="935"/>
      <c r="AJ23" s="935"/>
      <c r="AK23" s="935"/>
      <c r="AL23" s="935"/>
      <c r="AM23" s="934" t="s">
        <v>72</v>
      </c>
      <c r="AN23" s="935"/>
      <c r="AO23" s="935"/>
      <c r="AP23" s="935"/>
      <c r="AQ23" s="935"/>
      <c r="AR23" s="934" t="s">
        <v>73</v>
      </c>
      <c r="AS23" s="935"/>
      <c r="AT23" s="935"/>
      <c r="AU23" s="934"/>
      <c r="AV23" s="935"/>
      <c r="AW23" s="935"/>
      <c r="AX23" s="934" t="s">
        <v>69</v>
      </c>
      <c r="AY23" s="935"/>
      <c r="AZ23" s="935"/>
      <c r="BA23" s="935"/>
      <c r="BB23" s="936"/>
      <c r="BC23" s="934" t="s">
        <v>70</v>
      </c>
      <c r="BD23" s="935"/>
      <c r="BE23" s="935"/>
      <c r="BF23" s="935"/>
      <c r="BG23" s="936"/>
      <c r="BH23" s="934" t="s">
        <v>74</v>
      </c>
      <c r="BI23" s="935"/>
      <c r="BJ23" s="935"/>
      <c r="BK23" s="935"/>
      <c r="BL23" s="936"/>
      <c r="BM23" s="934" t="s">
        <v>75</v>
      </c>
      <c r="BN23" s="935"/>
      <c r="BO23" s="935"/>
      <c r="BP23" s="935"/>
      <c r="BQ23" s="935"/>
      <c r="BR23" s="934" t="s">
        <v>76</v>
      </c>
      <c r="BS23" s="935"/>
      <c r="BT23" s="935"/>
      <c r="BU23" s="935"/>
      <c r="BV23" s="935"/>
      <c r="BW23" s="957"/>
      <c r="BX23" s="955"/>
      <c r="BY23" s="955"/>
      <c r="BZ23" s="955"/>
      <c r="CA23" s="945"/>
    </row>
    <row r="24" spans="1:99" customHeight="1" ht="30.75" s="57" customFormat="1">
      <c r="A24" s="959"/>
      <c r="B24" s="959"/>
      <c r="C24" s="959"/>
      <c r="D24" s="959"/>
      <c r="E24" s="959"/>
      <c r="F24" s="959"/>
      <c r="G24" s="959"/>
      <c r="H24" s="959"/>
      <c r="I24" s="931" t="s">
        <v>77</v>
      </c>
      <c r="J24" s="932"/>
      <c r="K24" s="932"/>
      <c r="L24" s="932"/>
      <c r="M24" s="933"/>
      <c r="N24" s="931" t="s">
        <v>78</v>
      </c>
      <c r="O24" s="932"/>
      <c r="P24" s="932"/>
      <c r="Q24" s="932"/>
      <c r="R24" s="933"/>
      <c r="S24" s="931" t="s">
        <v>79</v>
      </c>
      <c r="T24" s="932"/>
      <c r="U24" s="932"/>
      <c r="V24" s="932"/>
      <c r="W24" s="933"/>
      <c r="X24" s="931" t="s">
        <v>80</v>
      </c>
      <c r="Y24" s="932"/>
      <c r="Z24" s="932"/>
      <c r="AA24" s="932"/>
      <c r="AB24" s="933"/>
      <c r="AC24" s="931" t="s">
        <v>81</v>
      </c>
      <c r="AD24" s="932"/>
      <c r="AE24" s="932"/>
      <c r="AF24" s="932"/>
      <c r="AG24" s="933"/>
      <c r="AH24" s="931" t="s">
        <v>82</v>
      </c>
      <c r="AI24" s="932"/>
      <c r="AJ24" s="932"/>
      <c r="AK24" s="932"/>
      <c r="AL24" s="933"/>
      <c r="AM24" s="931" t="s">
        <v>83</v>
      </c>
      <c r="AN24" s="932"/>
      <c r="AO24" s="932"/>
      <c r="AP24" s="932"/>
      <c r="AQ24" s="933"/>
      <c r="AR24" s="931" t="s">
        <v>84</v>
      </c>
      <c r="AS24" s="932"/>
      <c r="AT24" s="933"/>
      <c r="AU24" s="944" t="s">
        <v>60</v>
      </c>
      <c r="AV24" s="944"/>
      <c r="AW24" s="944"/>
      <c r="AX24" s="931" t="s">
        <v>85</v>
      </c>
      <c r="AY24" s="932"/>
      <c r="AZ24" s="932"/>
      <c r="BA24" s="932"/>
      <c r="BB24" s="933"/>
      <c r="BC24" s="931" t="s">
        <v>86</v>
      </c>
      <c r="BD24" s="932"/>
      <c r="BE24" s="932"/>
      <c r="BF24" s="932"/>
      <c r="BG24" s="933"/>
      <c r="BH24" s="931" t="s">
        <v>87</v>
      </c>
      <c r="BI24" s="932"/>
      <c r="BJ24" s="932"/>
      <c r="BK24" s="932"/>
      <c r="BL24" s="933"/>
      <c r="BM24" s="931" t="s">
        <v>88</v>
      </c>
      <c r="BN24" s="932"/>
      <c r="BO24" s="932"/>
      <c r="BP24" s="932"/>
      <c r="BQ24" s="932"/>
      <c r="BR24" s="931"/>
      <c r="BS24" s="932"/>
      <c r="BT24" s="932"/>
      <c r="BU24" s="932"/>
      <c r="BV24" s="932"/>
      <c r="BW24" s="957"/>
      <c r="BX24" s="955"/>
      <c r="BY24" s="955"/>
      <c r="BZ24" s="955"/>
      <c r="CA24" s="945"/>
    </row>
    <row r="25" spans="1:99" customHeight="1" ht="14.25" s="57" customFormat="1">
      <c r="A25" s="959"/>
      <c r="B25" s="959"/>
      <c r="C25" s="959"/>
      <c r="D25" s="959"/>
      <c r="E25" s="959"/>
      <c r="F25" s="959"/>
      <c r="G25" s="959"/>
      <c r="H25" s="959"/>
      <c r="I25" s="934" t="s">
        <v>89</v>
      </c>
      <c r="J25" s="935"/>
      <c r="K25" s="935"/>
      <c r="L25" s="935"/>
      <c r="M25" s="936"/>
      <c r="N25" s="934" t="s">
        <v>89</v>
      </c>
      <c r="O25" s="935"/>
      <c r="P25" s="935"/>
      <c r="Q25" s="935"/>
      <c r="R25" s="936"/>
      <c r="S25" s="934" t="s">
        <v>89</v>
      </c>
      <c r="T25" s="935"/>
      <c r="U25" s="935"/>
      <c r="V25" s="935"/>
      <c r="W25" s="936"/>
      <c r="X25" s="934" t="s">
        <v>89</v>
      </c>
      <c r="Y25" s="935"/>
      <c r="Z25" s="935"/>
      <c r="AA25" s="935"/>
      <c r="AB25" s="936"/>
      <c r="AC25" s="934" t="s">
        <v>89</v>
      </c>
      <c r="AD25" s="935"/>
      <c r="AE25" s="935"/>
      <c r="AF25" s="935"/>
      <c r="AG25" s="936"/>
      <c r="AH25" s="934" t="s">
        <v>89</v>
      </c>
      <c r="AI25" s="935"/>
      <c r="AJ25" s="935"/>
      <c r="AK25" s="935"/>
      <c r="AL25" s="936"/>
      <c r="AM25" s="934" t="s">
        <v>90</v>
      </c>
      <c r="AN25" s="935"/>
      <c r="AO25" s="935"/>
      <c r="AP25" s="935"/>
      <c r="AQ25" s="936"/>
      <c r="AR25" s="934" t="s">
        <v>91</v>
      </c>
      <c r="AS25" s="935"/>
      <c r="AT25" s="936"/>
      <c r="AU25" s="945" t="s">
        <v>91</v>
      </c>
      <c r="AV25" s="945"/>
      <c r="AW25" s="945"/>
      <c r="AX25" s="934" t="s">
        <v>91</v>
      </c>
      <c r="AY25" s="935"/>
      <c r="AZ25" s="935"/>
      <c r="BA25" s="935"/>
      <c r="BB25" s="936"/>
      <c r="BC25" s="934" t="s">
        <v>92</v>
      </c>
      <c r="BD25" s="935"/>
      <c r="BE25" s="935"/>
      <c r="BF25" s="935"/>
      <c r="BG25" s="936"/>
      <c r="BH25" s="934" t="s">
        <v>91</v>
      </c>
      <c r="BI25" s="935"/>
      <c r="BJ25" s="935"/>
      <c r="BK25" s="935"/>
      <c r="BL25" s="936"/>
      <c r="BM25" s="934" t="s">
        <v>91</v>
      </c>
      <c r="BN25" s="935"/>
      <c r="BO25" s="935"/>
      <c r="BP25" s="935"/>
      <c r="BQ25" s="935"/>
      <c r="BR25" s="934" t="s">
        <v>91</v>
      </c>
      <c r="BS25" s="935"/>
      <c r="BT25" s="935"/>
      <c r="BU25" s="935"/>
      <c r="BV25" s="935"/>
      <c r="BW25" s="957"/>
      <c r="BX25" s="955"/>
      <c r="BY25" s="955"/>
      <c r="BZ25" s="955"/>
      <c r="CA25" s="945"/>
    </row>
    <row r="26" spans="1:99" customHeight="1" ht="62.25" s="57" customFormat="1">
      <c r="A26" s="959"/>
      <c r="B26" s="959"/>
      <c r="C26" s="959"/>
      <c r="D26" s="959"/>
      <c r="E26" s="959"/>
      <c r="F26" s="959"/>
      <c r="G26" s="959"/>
      <c r="H26" s="95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55"/>
      <c r="BY26" s="955"/>
      <c r="BZ26" s="955"/>
      <c r="CA26" s="945"/>
    </row>
    <row r="27" spans="1:99" customHeight="1" ht="38.15" s="11" customFormat="1">
      <c r="A27" s="131" t="s">
        <v>102</v>
      </c>
      <c r="B27" s="258">
        <v>2018825550</v>
      </c>
      <c r="C27" s="131" t="s">
        <v>103</v>
      </c>
      <c r="D27" s="131">
        <v>1101</v>
      </c>
      <c r="E27" s="131">
        <v>1001</v>
      </c>
      <c r="F27" s="258" t="s">
        <v>104</v>
      </c>
      <c r="G27" s="131"/>
      <c r="H27" s="131" t="s">
        <v>105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8001</v>
      </c>
      <c r="CA27" s="70"/>
    </row>
    <row r="28" spans="1:99" customHeight="1" ht="38.15" s="11" customFormat="1">
      <c r="A28" s="131" t="s">
        <v>102</v>
      </c>
      <c r="B28" s="131">
        <v>2018825551</v>
      </c>
      <c r="C28" s="131" t="s">
        <v>103</v>
      </c>
      <c r="D28" s="131">
        <v>1102</v>
      </c>
      <c r="E28" s="131">
        <v>1002</v>
      </c>
      <c r="F28" s="258" t="s">
        <v>106</v>
      </c>
      <c r="G28" s="131"/>
      <c r="H28" s="131" t="s">
        <v>105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8002</v>
      </c>
      <c r="CA28" s="70"/>
    </row>
    <row r="29" spans="1:99" customHeight="1" ht="38.15" s="11" customFormat="1">
      <c r="A29" s="131" t="s">
        <v>102</v>
      </c>
      <c r="B29" s="258">
        <v>2018825552</v>
      </c>
      <c r="C29" s="131" t="s">
        <v>103</v>
      </c>
      <c r="D29" s="131">
        <v>1103</v>
      </c>
      <c r="E29" s="131">
        <v>1003</v>
      </c>
      <c r="F29" s="258" t="s">
        <v>107</v>
      </c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/>
      <c r="CA29" s="70"/>
    </row>
    <row r="30" spans="1:99" customHeight="1" ht="38.15" s="11" customFormat="1">
      <c r="A30" s="131" t="s">
        <v>102</v>
      </c>
      <c r="B30" s="258">
        <v>2018825553</v>
      </c>
      <c r="C30" s="131" t="s">
        <v>103</v>
      </c>
      <c r="D30" s="131">
        <v>1104</v>
      </c>
      <c r="E30" s="131">
        <v>1004</v>
      </c>
      <c r="F30" s="258" t="s">
        <v>108</v>
      </c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/>
      <c r="CA30" s="70"/>
    </row>
    <row r="31" spans="1:99" customHeight="1" ht="38.15" s="11" customFormat="1">
      <c r="A31" s="131" t="s">
        <v>102</v>
      </c>
      <c r="B31" s="258">
        <v>2018825554</v>
      </c>
      <c r="C31" s="131" t="s">
        <v>103</v>
      </c>
      <c r="D31" s="131">
        <v>1105</v>
      </c>
      <c r="E31" s="131">
        <v>1005</v>
      </c>
      <c r="F31" s="258" t="s">
        <v>109</v>
      </c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/>
      <c r="CA31" s="70"/>
    </row>
    <row r="32" spans="1:99" customHeight="1" ht="38.15" s="11" customFormat="1">
      <c r="A32" s="131" t="s">
        <v>102</v>
      </c>
      <c r="B32" s="258">
        <v>2018825555</v>
      </c>
      <c r="C32" s="131" t="s">
        <v>103</v>
      </c>
      <c r="D32" s="131">
        <v>1106</v>
      </c>
      <c r="E32" s="131">
        <v>1006</v>
      </c>
      <c r="F32" s="258" t="s">
        <v>110</v>
      </c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/>
      <c r="CA32" s="70"/>
    </row>
    <row r="33" spans="1:99" customHeight="1" ht="38.15" s="11" customFormat="1">
      <c r="A33" s="131" t="s">
        <v>111</v>
      </c>
      <c r="B33" s="258">
        <v>2018825556</v>
      </c>
      <c r="C33" s="131" t="s">
        <v>103</v>
      </c>
      <c r="D33" s="131">
        <v>1107</v>
      </c>
      <c r="E33" s="131">
        <v>1007</v>
      </c>
      <c r="F33" s="258" t="s">
        <v>112</v>
      </c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customHeight="1" ht="38.15" s="11" customFormat="1">
      <c r="A34" s="131" t="s">
        <v>102</v>
      </c>
      <c r="B34" s="258">
        <v>2018825557</v>
      </c>
      <c r="C34" s="131" t="s">
        <v>103</v>
      </c>
      <c r="D34" s="131">
        <v>1108</v>
      </c>
      <c r="E34" s="131">
        <v>1008</v>
      </c>
      <c r="F34" s="258" t="s">
        <v>113</v>
      </c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customHeight="1" ht="38.15" s="11" customFormat="1">
      <c r="A35" s="131" t="s">
        <v>102</v>
      </c>
      <c r="B35" s="258">
        <v>2018825558</v>
      </c>
      <c r="C35" s="131" t="s">
        <v>103</v>
      </c>
      <c r="D35" s="131">
        <v>1109</v>
      </c>
      <c r="E35" s="131">
        <v>1009</v>
      </c>
      <c r="F35" s="258" t="s">
        <v>114</v>
      </c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customHeight="1" ht="38.15" s="11" customFormat="1">
      <c r="A36" s="131" t="s">
        <v>102</v>
      </c>
      <c r="B36" s="258">
        <v>2018825559</v>
      </c>
      <c r="C36" s="131" t="s">
        <v>103</v>
      </c>
      <c r="D36" s="131">
        <v>1110</v>
      </c>
      <c r="E36" s="131">
        <v>1010</v>
      </c>
      <c r="F36" s="258" t="s">
        <v>115</v>
      </c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customHeight="1" ht="38.15" s="12" customFormat="1">
      <c r="A37" s="131" t="s">
        <v>102</v>
      </c>
      <c r="B37" s="258">
        <v>2018825560</v>
      </c>
      <c r="C37" s="131" t="s">
        <v>103</v>
      </c>
      <c r="D37" s="131">
        <v>1111</v>
      </c>
      <c r="E37" s="131">
        <v>1011</v>
      </c>
      <c r="F37" s="258" t="s">
        <v>116</v>
      </c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customHeight="1" ht="38.15" s="12" customFormat="1">
      <c r="A38" s="131" t="s">
        <v>102</v>
      </c>
      <c r="B38" s="258">
        <v>2018825561</v>
      </c>
      <c r="C38" s="131" t="s">
        <v>103</v>
      </c>
      <c r="D38" s="131">
        <v>1112</v>
      </c>
      <c r="E38" s="131">
        <v>1012</v>
      </c>
      <c r="F38" s="258" t="s">
        <v>117</v>
      </c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customHeight="1" ht="38.15" s="12" customFormat="1">
      <c r="A39" s="131" t="s">
        <v>102</v>
      </c>
      <c r="B39" s="258">
        <v>2018825562</v>
      </c>
      <c r="C39" s="131" t="s">
        <v>103</v>
      </c>
      <c r="D39" s="131">
        <v>1113</v>
      </c>
      <c r="E39" s="131">
        <v>1013</v>
      </c>
      <c r="F39" s="258" t="s">
        <v>118</v>
      </c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customHeight="1" ht="38.15" s="12" customFormat="1">
      <c r="A40" s="131" t="s">
        <v>102</v>
      </c>
      <c r="B40" s="258">
        <v>2018825563</v>
      </c>
      <c r="C40" s="131" t="s">
        <v>103</v>
      </c>
      <c r="D40" s="131">
        <v>1114</v>
      </c>
      <c r="E40" s="131">
        <v>1014</v>
      </c>
      <c r="F40" s="258" t="s">
        <v>119</v>
      </c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customHeight="1" ht="38.15" s="11" customFormat="1">
      <c r="A41" s="131" t="s">
        <v>102</v>
      </c>
      <c r="B41" s="258">
        <v>2018825564</v>
      </c>
      <c r="C41" s="131" t="s">
        <v>103</v>
      </c>
      <c r="D41" s="131">
        <v>1115</v>
      </c>
      <c r="E41" s="131">
        <v>1015</v>
      </c>
      <c r="F41" s="258" t="s">
        <v>120</v>
      </c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customHeight="1" ht="38.15" s="11" customFormat="1">
      <c r="A42" s="131" t="s">
        <v>102</v>
      </c>
      <c r="B42" s="258">
        <v>2018825565</v>
      </c>
      <c r="C42" s="131" t="s">
        <v>103</v>
      </c>
      <c r="D42" s="131">
        <v>1116</v>
      </c>
      <c r="E42" s="131">
        <v>1016</v>
      </c>
      <c r="F42" s="258" t="s">
        <v>121</v>
      </c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customHeight="1" ht="38.15" s="11" customFormat="1">
      <c r="A43" s="131" t="s">
        <v>102</v>
      </c>
      <c r="B43" s="258">
        <v>2018825566</v>
      </c>
      <c r="C43" s="131" t="s">
        <v>103</v>
      </c>
      <c r="D43" s="131">
        <v>1117</v>
      </c>
      <c r="E43" s="131">
        <v>1017</v>
      </c>
      <c r="F43" s="258" t="s">
        <v>122</v>
      </c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customHeight="1" ht="38.15" s="11" customFormat="1">
      <c r="A44" s="131" t="s">
        <v>102</v>
      </c>
      <c r="B44" s="258">
        <v>2018825567</v>
      </c>
      <c r="C44" s="131" t="s">
        <v>103</v>
      </c>
      <c r="D44" s="131">
        <v>1118</v>
      </c>
      <c r="E44" s="131">
        <v>1018</v>
      </c>
      <c r="F44" s="258" t="s">
        <v>123</v>
      </c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customHeight="1" ht="38.15" s="11" customFormat="1">
      <c r="A45" s="131" t="s">
        <v>102</v>
      </c>
      <c r="B45" s="258">
        <v>2018825568</v>
      </c>
      <c r="C45" s="131" t="s">
        <v>103</v>
      </c>
      <c r="D45" s="131">
        <v>1119</v>
      </c>
      <c r="E45" s="131">
        <v>1019</v>
      </c>
      <c r="F45" s="258" t="s">
        <v>124</v>
      </c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customHeight="1" ht="38.15" s="11" customFormat="1">
      <c r="A46" s="131" t="s">
        <v>102</v>
      </c>
      <c r="B46" s="258">
        <v>2018825569</v>
      </c>
      <c r="C46" s="131" t="s">
        <v>103</v>
      </c>
      <c r="D46" s="131">
        <v>1120</v>
      </c>
      <c r="E46" s="131">
        <v>1020</v>
      </c>
      <c r="F46" s="258" t="s">
        <v>125</v>
      </c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customHeight="1" ht="20.15" s="48" customFormat="1">
      <c r="A47" s="48" t="s">
        <v>102</v>
      </c>
      <c r="B47" s="152">
        <v>2018825570</v>
      </c>
      <c r="C47" s="48" t="s">
        <v>103</v>
      </c>
      <c r="D47" s="48">
        <v>1121</v>
      </c>
      <c r="E47" s="48">
        <v>1021</v>
      </c>
      <c r="F47" s="164" t="s">
        <v>126</v>
      </c>
      <c r="J47" s="17"/>
      <c r="K47" s="17"/>
      <c r="L47" s="17"/>
      <c r="O47" s="17"/>
      <c r="P47" s="17"/>
      <c r="T47" s="17"/>
      <c r="U47" s="17"/>
      <c r="Y47" s="17"/>
      <c r="Z47" s="17"/>
      <c r="AN47" s="17"/>
      <c r="AY47" s="17"/>
      <c r="BD47" s="17"/>
      <c r="BI47" s="17"/>
      <c r="BN47" s="17"/>
      <c r="BS47" s="17"/>
    </row>
    <row r="48" spans="1:99" customHeight="1" ht="20.15" s="48" customFormat="1">
      <c r="A48" s="48" t="s">
        <v>102</v>
      </c>
      <c r="B48" s="152">
        <v>2018825571</v>
      </c>
      <c r="C48" s="48" t="s">
        <v>103</v>
      </c>
      <c r="D48" s="48">
        <v>1122</v>
      </c>
      <c r="E48" s="48">
        <v>1022</v>
      </c>
      <c r="F48" s="164" t="s">
        <v>127</v>
      </c>
      <c r="J48" s="17"/>
      <c r="K48" s="17"/>
      <c r="L48" s="17"/>
      <c r="O48" s="17"/>
      <c r="P48" s="17"/>
      <c r="T48" s="17"/>
      <c r="U48" s="17"/>
      <c r="Y48" s="17"/>
      <c r="Z48" s="17"/>
      <c r="AA48" s="167" t="s">
        <v>128</v>
      </c>
      <c r="AB48" s="48" t="s">
        <v>129</v>
      </c>
      <c r="AC48" s="17"/>
      <c r="AP48" s="114" t="s">
        <v>130</v>
      </c>
      <c r="AV48" s="17"/>
      <c r="BD48" s="17"/>
      <c r="BI48" s="17"/>
      <c r="BN48" s="17"/>
      <c r="BR48" s="667"/>
      <c r="BS48" s="667"/>
    </row>
    <row r="49" spans="1:99" customHeight="1" ht="20.15" s="48" customFormat="1">
      <c r="A49" s="165" t="s">
        <v>102</v>
      </c>
      <c r="B49" s="166">
        <v>2018825572</v>
      </c>
      <c r="C49" s="166" t="s">
        <v>103</v>
      </c>
      <c r="D49" s="166">
        <v>1123</v>
      </c>
      <c r="E49" s="166">
        <v>1023</v>
      </c>
      <c r="F49" s="164" t="s">
        <v>131</v>
      </c>
      <c r="AA49" s="168" t="s">
        <v>132</v>
      </c>
      <c r="AB49" s="48" t="s">
        <v>133</v>
      </c>
      <c r="AC49" s="17"/>
      <c r="AE49" s="167"/>
      <c r="AP49" s="114" t="s">
        <v>134</v>
      </c>
      <c r="BE49" s="48" t="s">
        <v>135</v>
      </c>
      <c r="BR49" s="667"/>
      <c r="BT49" s="667" t="s">
        <v>136</v>
      </c>
      <c r="BZ49" s="166"/>
    </row>
    <row r="50" spans="1:99" customHeight="1" ht="20.15">
      <c r="A50" s="168" t="s">
        <v>102</v>
      </c>
      <c r="B50" s="166">
        <v>2018825573</v>
      </c>
      <c r="C50" s="166" t="s">
        <v>103</v>
      </c>
      <c r="D50" s="166">
        <v>1124</v>
      </c>
      <c r="E50" s="166">
        <v>1024</v>
      </c>
      <c r="F50" s="1" t="s">
        <v>137</v>
      </c>
      <c r="G50" s="169" t="s">
        <v>138</v>
      </c>
      <c r="AA50" s="168" t="s">
        <v>139</v>
      </c>
      <c r="AB50" s="1" t="s">
        <v>140</v>
      </c>
      <c r="AC50" s="48"/>
      <c r="AD50" s="48"/>
      <c r="AE50" s="48"/>
      <c r="AP50" s="114" t="s">
        <v>141</v>
      </c>
      <c r="AR50" s="48"/>
      <c r="AS50" s="48"/>
      <c r="AU50" s="48"/>
      <c r="AW50" s="13"/>
      <c r="BB50" s="667"/>
      <c r="BC50" s="36"/>
      <c r="BE50" s="1" t="s">
        <v>142</v>
      </c>
      <c r="BH50" s="13"/>
      <c r="BL50" s="13"/>
      <c r="BM50" s="13"/>
      <c r="BR50" s="98"/>
      <c r="BT50" s="48"/>
      <c r="BU50" s="48"/>
      <c r="BV50" s="48"/>
      <c r="BW50" s="103" t="s">
        <v>143</v>
      </c>
      <c r="BX50" s="48"/>
      <c r="BZ50" s="166"/>
    </row>
    <row r="51" spans="1:99" customHeight="1" ht="20.15">
      <c r="A51" s="23" t="s">
        <v>102</v>
      </c>
      <c r="B51" s="169">
        <v>2018825574</v>
      </c>
      <c r="C51" s="13" t="s">
        <v>103</v>
      </c>
      <c r="D51" s="1">
        <v>1125</v>
      </c>
      <c r="E51" s="1">
        <v>1025</v>
      </c>
      <c r="F51" s="122" t="s">
        <v>144</v>
      </c>
      <c r="AB51" s="1" t="s">
        <v>145</v>
      </c>
      <c r="AP51" s="114" t="s">
        <v>146</v>
      </c>
      <c r="AU51" s="36"/>
      <c r="AW51" s="13"/>
      <c r="BB51" s="98"/>
      <c r="BC51" s="36"/>
      <c r="BE51" s="1" t="s">
        <v>147</v>
      </c>
      <c r="BH51" s="13"/>
      <c r="BW51" s="103" t="s">
        <v>148</v>
      </c>
    </row>
    <row r="52" spans="1:99" customHeight="1" ht="20.15">
      <c r="A52" s="23" t="s">
        <v>102</v>
      </c>
      <c r="B52" s="128">
        <v>2018825575</v>
      </c>
      <c r="C52" s="13" t="s">
        <v>103</v>
      </c>
      <c r="D52" s="1">
        <v>1126</v>
      </c>
      <c r="E52" s="1">
        <v>1026</v>
      </c>
      <c r="F52" s="122" t="s">
        <v>149</v>
      </c>
      <c r="AA52" s="36"/>
      <c r="AB52" s="36"/>
      <c r="AD52" s="36"/>
      <c r="AH52" s="36"/>
      <c r="AI52" s="36"/>
      <c r="AJ52" s="36"/>
      <c r="AL52" s="36"/>
      <c r="AS52" s="36"/>
      <c r="AY52" s="36"/>
      <c r="BA52" s="36"/>
      <c r="BB52" s="98"/>
      <c r="BC52" s="171"/>
      <c r="BD52" s="36"/>
      <c r="BF52" s="36"/>
      <c r="BI52" s="36"/>
      <c r="BK52" s="36"/>
      <c r="BN52" s="36"/>
      <c r="BP52" s="36"/>
      <c r="BS52" s="36"/>
    </row>
    <row r="53" spans="1:99">
      <c r="A53" s="23" t="s">
        <v>102</v>
      </c>
      <c r="B53" s="1">
        <v>2018825576</v>
      </c>
      <c r="C53" s="13" t="s">
        <v>103</v>
      </c>
      <c r="D53" s="1">
        <v>1127</v>
      </c>
      <c r="E53" s="1">
        <v>1027</v>
      </c>
      <c r="F53" s="1" t="s">
        <v>150</v>
      </c>
    </row>
    <row r="54" spans="1:99">
      <c r="A54" s="23" t="s">
        <v>111</v>
      </c>
      <c r="B54" s="1">
        <v>2018825577</v>
      </c>
      <c r="C54" s="13" t="s">
        <v>103</v>
      </c>
      <c r="D54" s="1">
        <v>1128</v>
      </c>
      <c r="E54" s="1">
        <v>1028</v>
      </c>
      <c r="F54" s="1" t="s">
        <v>151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T4:BU4"/>
    <mergeCell ref="BM4:BN4"/>
    <mergeCell ref="Z11:AU12"/>
    <mergeCell ref="BP3:BQ3"/>
    <mergeCell ref="BP4:BQ4"/>
    <mergeCell ref="BR4:BS4"/>
    <mergeCell ref="BR6:BS6"/>
    <mergeCell ref="S7:BB8"/>
    <mergeCell ref="AC9:AT10"/>
    <mergeCell ref="BM5:BN5"/>
    <mergeCell ref="BM6:BN6"/>
    <mergeCell ref="BP5:BQ5"/>
    <mergeCell ref="BP6:BQ6"/>
    <mergeCell ref="BM23:BQ23"/>
    <mergeCell ref="BR23:BV23"/>
    <mergeCell ref="I23:M23"/>
    <mergeCell ref="S23:W23"/>
    <mergeCell ref="X23:AB23"/>
    <mergeCell ref="AC23:AG23"/>
    <mergeCell ref="N23:R23"/>
    <mergeCell ref="AU23:AW23"/>
    <mergeCell ref="B2:D2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T3:BU3"/>
    <mergeCell ref="BR3:BS3"/>
    <mergeCell ref="BT5:BU5"/>
    <mergeCell ref="BV4:BW4"/>
    <mergeCell ref="BV5:BW5"/>
    <mergeCell ref="BV6:BW6"/>
    <mergeCell ref="I25:M25"/>
    <mergeCell ref="A20:A26"/>
    <mergeCell ref="B20:B26"/>
    <mergeCell ref="C20:C26"/>
    <mergeCell ref="D20:D26"/>
    <mergeCell ref="E20:E26"/>
    <mergeCell ref="F20:F26"/>
    <mergeCell ref="G20:G26"/>
    <mergeCell ref="H20:H26"/>
    <mergeCell ref="I24:M24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BX20:BX26"/>
    <mergeCell ref="BZ20:BZ26"/>
    <mergeCell ref="BY20:BY26"/>
    <mergeCell ref="AH23:AL23"/>
    <mergeCell ref="AM23:AQ23"/>
    <mergeCell ref="BR24:BV24"/>
    <mergeCell ref="BW20:BW25"/>
    <mergeCell ref="BM24:BQ24"/>
    <mergeCell ref="AU25:AW25"/>
    <mergeCell ref="AR24:AT24"/>
    <mergeCell ref="BR25:BV25"/>
    <mergeCell ref="AX25:BB25"/>
    <mergeCell ref="BM25:BQ25"/>
    <mergeCell ref="X24:AB24"/>
    <mergeCell ref="X25:AB25"/>
    <mergeCell ref="AC25:AG25"/>
    <mergeCell ref="BC25:BG25"/>
    <mergeCell ref="BH25:BL25"/>
    <mergeCell ref="BC24:BG24"/>
    <mergeCell ref="AU24:AW24"/>
    <mergeCell ref="BH24:BL24"/>
    <mergeCell ref="N24:R24"/>
    <mergeCell ref="N25:R25"/>
    <mergeCell ref="S25:W25"/>
    <mergeCell ref="AC13:AT14"/>
    <mergeCell ref="AM24:AQ24"/>
    <mergeCell ref="AC24:AG24"/>
    <mergeCell ref="AH24:AL24"/>
    <mergeCell ref="AH25:AL25"/>
    <mergeCell ref="I20:BV20"/>
    <mergeCell ref="BH23:BL23"/>
    <mergeCell ref="AX22:BG22"/>
    <mergeCell ref="AM25:AQ25"/>
    <mergeCell ref="AR25:AT25"/>
    <mergeCell ref="AX23:BB23"/>
    <mergeCell ref="BC23:BG23"/>
    <mergeCell ref="AR23:AT23"/>
  </mergeCells>
  <printOptions gridLines="false" gridLinesSet="true"/>
  <pageMargins left="1.25" right="0" top="0.75" bottom="0.75" header="0.5" footer="0.5"/>
  <pageSetup paperSize="319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88"/>
  <sheetViews>
    <sheetView tabSelected="0" workbookViewId="0" showGridLines="true" showRowColHeaders="1">
      <selection activeCell="C48" sqref="C48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10.26953125" customWidth="true" style="13"/>
    <col min="5" max="5" width="7.26953125" customWidth="true" style="13"/>
    <col min="6" max="6" width="22" customWidth="true" style="13"/>
    <col min="7" max="7" width="10" customWidth="true" style="13"/>
    <col min="8" max="8" width="15.54296875" customWidth="true" style="880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hidden="true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hidden="true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hidden="true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hidden="true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4.7265625" customWidth="true" style="13"/>
    <col min="59" max="59" width="4.7265625" customWidth="true" style="13"/>
    <col min="60" max="60" width="4.7265625" customWidth="true" style="13"/>
    <col min="61" max="61" width="4.7265625" customWidth="true" style="13"/>
    <col min="62" max="62" width="4.7265625" customWidth="true" style="13"/>
    <col min="63" max="63" width="4.7265625" customWidth="true" style="13"/>
    <col min="64" max="64" width="4.7265625" hidden="true" customWidth="true" style="13"/>
    <col min="65" max="65" width="4.7265625" customWidth="true" style="13"/>
    <col min="66" max="66" width="4.7265625" customWidth="true" style="13"/>
    <col min="67" max="67" width="4.7265625" customWidth="true" style="13"/>
    <col min="68" max="68" width="4.54296875" customWidth="true" style="13"/>
    <col min="69" max="69" width="4.54296875" customWidth="true" style="13"/>
    <col min="70" max="70" width="6.1796875" hidden="true" customWidth="true" style="13"/>
    <col min="71" max="71" width="4.7265625" customWidth="true" style="13"/>
    <col min="72" max="72" width="4.7265625" customWidth="true" style="13"/>
    <col min="73" max="73" width="11.7265625" customWidth="true" style="13"/>
    <col min="74" max="74" width="9.1796875" style="13"/>
    <col min="75" max="75" width="10.453125" customWidth="true" style="13"/>
    <col min="76" max="76" width="6.7265625" customWidth="true" style="13"/>
    <col min="77" max="77" width="8.453125" customWidth="true" style="13"/>
  </cols>
  <sheetData>
    <row r="1" spans="1:79" customHeight="1" ht="15">
      <c r="A1" s="28"/>
      <c r="B1" s="30"/>
      <c r="C1" s="102"/>
      <c r="D1" s="30"/>
      <c r="E1" s="36"/>
      <c r="F1" s="51"/>
      <c r="G1" s="99"/>
      <c r="H1" s="33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9" customHeight="1" ht="15" s="4" customFormat="1">
      <c r="A2" s="72"/>
      <c r="B2" s="983" t="s">
        <v>0</v>
      </c>
      <c r="C2" s="983"/>
      <c r="D2" s="983"/>
      <c r="E2" s="138"/>
      <c r="F2" s="55"/>
      <c r="G2" s="100"/>
      <c r="H2" s="296"/>
      <c r="BA2" s="174"/>
      <c r="BB2" s="174"/>
      <c r="BF2" s="174"/>
      <c r="BL2" s="174"/>
      <c r="BP2" s="55"/>
      <c r="BQ2" s="55"/>
      <c r="BR2" s="174"/>
      <c r="BT2" s="55"/>
    </row>
    <row r="3" spans="1:79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296"/>
      <c r="V3" s="100"/>
      <c r="W3" s="190"/>
      <c r="AA3" s="100"/>
      <c r="AB3" s="190"/>
      <c r="AC3" s="173"/>
      <c r="AD3" s="174"/>
      <c r="AE3" s="174"/>
      <c r="AF3" s="174"/>
      <c r="AG3" s="173"/>
      <c r="AH3" s="173"/>
      <c r="AI3" s="173"/>
      <c r="AJ3" s="173"/>
      <c r="AK3" s="173"/>
      <c r="AL3" s="174"/>
      <c r="AM3" s="174"/>
      <c r="AN3" s="174"/>
      <c r="AO3" s="174"/>
      <c r="AP3" s="173"/>
      <c r="AQ3" s="173"/>
      <c r="AR3" s="174"/>
      <c r="AS3" s="174"/>
      <c r="AT3" s="174"/>
      <c r="AU3" s="174"/>
      <c r="AV3" s="173"/>
      <c r="AW3" s="173"/>
      <c r="AX3" s="174"/>
      <c r="AY3" s="174"/>
      <c r="AZ3" s="174"/>
      <c r="BA3" s="174"/>
      <c r="BB3" s="173"/>
      <c r="BC3" s="175"/>
      <c r="BD3" s="175"/>
      <c r="BE3" s="174"/>
      <c r="BF3" s="174"/>
      <c r="BG3" s="174"/>
      <c r="BH3" s="174"/>
      <c r="BI3" s="174"/>
      <c r="BO3" s="141"/>
      <c r="BP3" s="141"/>
      <c r="BQ3" s="141"/>
      <c r="BR3" s="174"/>
    </row>
    <row r="4" spans="1:7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AA4" s="100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6"/>
      <c r="BD4" s="176"/>
      <c r="BE4" s="176"/>
      <c r="BF4" s="176"/>
      <c r="BG4" s="174"/>
      <c r="BH4" s="174"/>
      <c r="BI4" s="176"/>
      <c r="BJ4" s="4"/>
      <c r="BK4" s="4"/>
      <c r="BL4" s="4"/>
      <c r="BN4" s="174"/>
      <c r="BO4" s="4"/>
      <c r="BP4" s="979" t="s">
        <v>1</v>
      </c>
      <c r="BQ4" s="979"/>
      <c r="BR4" s="979"/>
      <c r="BS4" s="979"/>
      <c r="BT4" s="979"/>
      <c r="BU4" s="979"/>
      <c r="BV4" s="979"/>
      <c r="BW4" s="979"/>
      <c r="BX4" s="980"/>
      <c r="BY4" s="4"/>
    </row>
    <row r="5" spans="1:7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N5" s="975" t="s">
        <v>5</v>
      </c>
      <c r="BO5" s="975"/>
      <c r="BP5" s="975"/>
      <c r="BQ5" s="297"/>
      <c r="BR5" s="975" t="s">
        <v>6</v>
      </c>
      <c r="BS5" s="975"/>
      <c r="BT5" s="975"/>
      <c r="BU5" s="300" t="s">
        <v>7</v>
      </c>
      <c r="BV5" s="298" t="s">
        <v>8</v>
      </c>
      <c r="BW5" s="299" t="s">
        <v>9</v>
      </c>
      <c r="BX5" s="17"/>
      <c r="BY5" s="257"/>
    </row>
    <row r="6" spans="1:7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AA6" s="99"/>
      <c r="AB6" s="122"/>
      <c r="AC6" s="973" t="s">
        <v>12</v>
      </c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973"/>
      <c r="AR6" s="973"/>
      <c r="AS6" s="973"/>
      <c r="AT6" s="973"/>
      <c r="AU6" s="973"/>
      <c r="AV6" s="973"/>
      <c r="AW6" s="973"/>
      <c r="AX6" s="973"/>
      <c r="AY6" s="973"/>
      <c r="AZ6" s="973"/>
      <c r="BA6" s="973"/>
      <c r="BB6" s="973"/>
      <c r="BC6" s="973"/>
      <c r="BD6" s="246"/>
      <c r="BE6" s="246"/>
      <c r="BF6" s="246"/>
      <c r="BG6" s="242"/>
      <c r="BH6" s="242"/>
      <c r="BI6" s="176"/>
      <c r="BN6" s="974" t="s">
        <v>13</v>
      </c>
      <c r="BO6" s="974"/>
      <c r="BP6" s="974"/>
      <c r="BQ6" s="664"/>
      <c r="BR6" s="975"/>
      <c r="BS6" s="975"/>
      <c r="BT6" s="975"/>
      <c r="BU6" s="623"/>
      <c r="BV6" s="300"/>
      <c r="BW6" s="300"/>
      <c r="BX6" s="16"/>
      <c r="BY6" s="16"/>
    </row>
    <row r="7" spans="1:79" customHeight="1" ht="15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AA7" s="99"/>
      <c r="AB7" s="19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73"/>
      <c r="AX7" s="973"/>
      <c r="AY7" s="973"/>
      <c r="AZ7" s="973"/>
      <c r="BA7" s="973"/>
      <c r="BB7" s="973"/>
      <c r="BC7" s="973"/>
      <c r="BD7" s="246"/>
      <c r="BE7" s="246"/>
      <c r="BF7" s="246"/>
      <c r="BG7" s="242"/>
      <c r="BH7" s="242"/>
      <c r="BI7" s="176"/>
      <c r="BN7" s="974" t="s">
        <v>16</v>
      </c>
      <c r="BO7" s="974"/>
      <c r="BP7" s="974"/>
      <c r="BQ7" s="664"/>
      <c r="BR7" s="975"/>
      <c r="BS7" s="975"/>
      <c r="BT7" s="975"/>
      <c r="BU7" s="623"/>
      <c r="BV7" s="300"/>
      <c r="BW7" s="300"/>
      <c r="BX7" s="16"/>
      <c r="BY7" s="16"/>
    </row>
    <row r="8" spans="1:79" customHeight="1" ht="15">
      <c r="B8" s="142" t="s">
        <v>23</v>
      </c>
      <c r="C8" s="59" t="s">
        <v>24</v>
      </c>
      <c r="D8" s="117">
        <v>3</v>
      </c>
      <c r="E8" s="126"/>
      <c r="F8" s="17"/>
      <c r="G8" s="101"/>
      <c r="X8" s="937" t="s">
        <v>152</v>
      </c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C8" s="937"/>
      <c r="BD8" s="937"/>
      <c r="BE8" s="937"/>
      <c r="BF8" s="937"/>
      <c r="BG8" s="937"/>
      <c r="BH8" s="242"/>
      <c r="BI8" s="176"/>
      <c r="BN8" s="974" t="s">
        <v>19</v>
      </c>
      <c r="BO8" s="974"/>
      <c r="BP8" s="974"/>
      <c r="BQ8" s="664"/>
      <c r="BR8" s="975"/>
      <c r="BS8" s="975"/>
      <c r="BT8" s="975"/>
      <c r="BU8" s="623"/>
      <c r="BV8" s="300"/>
      <c r="BW8" s="300"/>
      <c r="BX8" s="16"/>
      <c r="BY8" s="16"/>
    </row>
    <row r="9" spans="1:79" customHeight="1" ht="15">
      <c r="B9" s="142" t="s">
        <v>25</v>
      </c>
      <c r="C9" s="59" t="s">
        <v>26</v>
      </c>
      <c r="D9" s="59">
        <v>2.75</v>
      </c>
      <c r="E9" s="126"/>
      <c r="F9" s="16"/>
      <c r="G9" s="101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937"/>
      <c r="AW9" s="937"/>
      <c r="AX9" s="937"/>
      <c r="AY9" s="937"/>
      <c r="AZ9" s="937"/>
      <c r="BA9" s="937"/>
      <c r="BB9" s="937"/>
      <c r="BC9" s="937"/>
      <c r="BD9" s="937"/>
      <c r="BE9" s="937"/>
      <c r="BF9" s="937"/>
      <c r="BG9" s="937"/>
      <c r="BH9" s="143"/>
      <c r="BI9" s="143"/>
      <c r="BJ9" s="143"/>
      <c r="BK9" s="143"/>
      <c r="BL9" s="143"/>
      <c r="BN9" s="290"/>
      <c r="BO9" s="90"/>
      <c r="BP9" s="21"/>
      <c r="BQ9" s="21"/>
      <c r="BR9" s="204"/>
      <c r="BT9" s="17"/>
    </row>
    <row r="10" spans="1:79" customHeight="1" ht="15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AB10" s="143"/>
      <c r="AC10" s="937" t="s">
        <v>153</v>
      </c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937"/>
      <c r="AV10" s="937"/>
      <c r="AW10" s="937"/>
      <c r="AX10" s="937"/>
      <c r="AY10" s="937"/>
      <c r="AZ10" s="937"/>
      <c r="BA10" s="937"/>
      <c r="BB10" s="937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N10" s="159"/>
      <c r="BP10" s="17"/>
      <c r="BQ10" s="17"/>
      <c r="BR10" s="204"/>
      <c r="BT10" s="17"/>
    </row>
    <row r="11" spans="1:79" customHeight="1" ht="15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AA11" s="99"/>
      <c r="AB11" s="201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937"/>
      <c r="AY11" s="937"/>
      <c r="AZ11" s="937"/>
      <c r="BA11" s="937"/>
      <c r="BB11" s="937"/>
      <c r="BC11" s="143"/>
      <c r="BD11" s="143"/>
      <c r="BE11" s="143"/>
      <c r="BF11" s="143"/>
      <c r="BG11" s="204"/>
      <c r="BH11" s="204"/>
      <c r="BI11" s="201"/>
      <c r="BN11" s="159"/>
      <c r="BP11" s="17"/>
      <c r="BQ11" s="17"/>
      <c r="BR11" s="204"/>
      <c r="BT11" s="17"/>
    </row>
    <row r="12" spans="1:79" customHeight="1" ht="15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AA12" s="99"/>
      <c r="AB12" s="202"/>
      <c r="AC12" s="143"/>
      <c r="AD12" s="143"/>
      <c r="AE12" s="937" t="s">
        <v>154</v>
      </c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204"/>
      <c r="BA12" s="143"/>
      <c r="BB12" s="143"/>
      <c r="BC12" s="143"/>
      <c r="BD12" s="143"/>
      <c r="BE12" s="143"/>
      <c r="BF12" s="143"/>
      <c r="BG12" s="204"/>
      <c r="BH12" s="204"/>
      <c r="BI12" s="175"/>
      <c r="BN12" s="159"/>
      <c r="BP12" s="17"/>
      <c r="BQ12" s="17"/>
      <c r="BR12" s="176"/>
      <c r="BT12" s="17"/>
    </row>
    <row r="13" spans="1:7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AA13" s="99"/>
      <c r="AB13" s="32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204"/>
      <c r="BA13" s="143"/>
      <c r="BB13" s="143"/>
      <c r="BC13" s="143"/>
      <c r="BD13" s="143"/>
      <c r="BE13" s="143"/>
      <c r="BF13" s="176"/>
      <c r="BG13" s="176"/>
      <c r="BH13" s="176"/>
      <c r="BI13" s="176"/>
      <c r="BM13" s="133"/>
      <c r="BN13" s="133"/>
      <c r="BO13" s="39"/>
      <c r="BP13" s="39"/>
      <c r="BQ13" s="39"/>
      <c r="BR13" s="176"/>
      <c r="BS13" s="133"/>
      <c r="BT13" s="39"/>
    </row>
    <row r="14" spans="1:7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AA14" s="99"/>
      <c r="AB14" s="176"/>
      <c r="AC14" s="143"/>
      <c r="AD14" s="143"/>
      <c r="AE14" s="143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143"/>
      <c r="AZ14" s="143"/>
      <c r="BA14" s="143"/>
      <c r="BB14" s="143"/>
      <c r="BC14" s="143"/>
      <c r="BD14" s="143"/>
      <c r="BE14" s="143"/>
      <c r="BF14" s="176"/>
      <c r="BG14" s="176"/>
      <c r="BH14" s="176"/>
      <c r="BI14" s="176"/>
      <c r="BM14" s="133"/>
      <c r="BN14" s="133"/>
      <c r="BO14" s="30"/>
      <c r="BP14" s="39"/>
      <c r="BQ14" s="39"/>
      <c r="BR14" s="243"/>
      <c r="BS14" s="133"/>
      <c r="BT14" s="39"/>
    </row>
    <row r="15" spans="1:7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AA15" s="99"/>
      <c r="AB15" s="32"/>
      <c r="AC15" s="32"/>
      <c r="AD15" s="143"/>
      <c r="AE15" s="143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143"/>
      <c r="BE15" s="143"/>
      <c r="BF15" s="32"/>
      <c r="BG15" s="243"/>
      <c r="BH15" s="243"/>
      <c r="BI15" s="133"/>
      <c r="BJ15" s="133"/>
      <c r="BK15" s="133"/>
      <c r="BL15" s="133"/>
      <c r="BM15" s="159"/>
      <c r="BN15" s="160"/>
      <c r="BO15" s="30"/>
      <c r="BP15" s="39"/>
      <c r="BQ15" s="39"/>
      <c r="BR15" s="243"/>
      <c r="BS15" s="159"/>
      <c r="BT15" s="39"/>
    </row>
    <row r="16" spans="1:79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AA16" s="99"/>
      <c r="AB16" s="30"/>
      <c r="AC16" s="30"/>
      <c r="AD16" s="30"/>
      <c r="AE16" s="30"/>
      <c r="AF16" s="30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30"/>
      <c r="BE16" s="30"/>
      <c r="BF16" s="30"/>
      <c r="BG16" s="243"/>
      <c r="BH16" s="243"/>
      <c r="BI16" s="137"/>
      <c r="BJ16" s="157"/>
      <c r="BK16" s="157"/>
      <c r="BL16" s="157"/>
      <c r="BM16" s="30"/>
      <c r="BN16" s="30"/>
      <c r="BO16" s="30"/>
      <c r="BP16" s="39"/>
      <c r="BQ16" s="39"/>
      <c r="BR16" s="243"/>
      <c r="BS16" s="30"/>
      <c r="BT16" s="39"/>
    </row>
    <row r="17" spans="1:79" customHeight="1" ht="15">
      <c r="A17" s="28"/>
      <c r="B17" s="29" t="s">
        <v>43</v>
      </c>
      <c r="C17" s="29"/>
      <c r="D17" s="29"/>
      <c r="E17" s="36"/>
      <c r="F17" s="51"/>
      <c r="G17" s="99"/>
      <c r="H17" s="33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99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30"/>
      <c r="BE17" s="30"/>
      <c r="BF17" s="30"/>
      <c r="BG17" s="243"/>
      <c r="BH17" s="243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9" customHeight="1" ht="15">
      <c r="A18" s="28"/>
      <c r="B18" s="29" t="s">
        <v>44</v>
      </c>
      <c r="C18" s="29"/>
      <c r="D18" s="29"/>
      <c r="E18" s="36"/>
      <c r="F18" s="51"/>
      <c r="G18" s="99"/>
      <c r="H18" s="33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9" customHeight="1" ht="15">
      <c r="A19" s="28"/>
      <c r="B19" s="30"/>
      <c r="C19" s="102"/>
      <c r="D19" s="30"/>
      <c r="E19" s="36"/>
      <c r="F19" s="51"/>
      <c r="G19" s="99"/>
      <c r="H19" s="33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9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81" t="s">
        <v>51</v>
      </c>
      <c r="H20" s="981" t="s">
        <v>52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88"/>
      <c r="BU20" s="955" t="s">
        <v>155</v>
      </c>
      <c r="BV20" s="955" t="s">
        <v>156</v>
      </c>
      <c r="BW20" s="955" t="s">
        <v>56</v>
      </c>
      <c r="BX20" s="955" t="s">
        <v>57</v>
      </c>
      <c r="BY20" s="945" t="s">
        <v>58</v>
      </c>
    </row>
    <row r="21" spans="1:79" customHeight="1" ht="16.5" s="57" customFormat="1">
      <c r="A21" s="944"/>
      <c r="B21" s="944"/>
      <c r="C21" s="944"/>
      <c r="D21" s="944"/>
      <c r="E21" s="944"/>
      <c r="F21" s="944"/>
      <c r="G21" s="981"/>
      <c r="H21" s="981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 t="s">
        <v>61</v>
      </c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81"/>
      <c r="BU21" s="955"/>
      <c r="BV21" s="955"/>
      <c r="BW21" s="955"/>
      <c r="BX21" s="955"/>
      <c r="BY21" s="945"/>
    </row>
    <row r="22" spans="1:79" customHeight="1" ht="18" s="57" customFormat="1">
      <c r="A22" s="944"/>
      <c r="B22" s="944"/>
      <c r="C22" s="944"/>
      <c r="D22" s="944"/>
      <c r="E22" s="944"/>
      <c r="F22" s="944"/>
      <c r="G22" s="981"/>
      <c r="H22" s="981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/>
      <c r="Y22" s="982"/>
      <c r="Z22" s="982"/>
      <c r="AA22" s="982"/>
      <c r="AB22" s="982"/>
      <c r="AC22" s="982" t="s">
        <v>158</v>
      </c>
      <c r="AD22" s="982"/>
      <c r="AE22" s="982"/>
      <c r="AF22" s="982"/>
      <c r="AG22" s="982"/>
      <c r="AH22" s="953"/>
      <c r="AI22" s="953"/>
      <c r="AJ22" s="953"/>
      <c r="AK22" s="954"/>
      <c r="AL22" s="938" t="s">
        <v>64</v>
      </c>
      <c r="AM22" s="939"/>
      <c r="AN22" s="939"/>
      <c r="AO22" s="939"/>
      <c r="AP22" s="939"/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40"/>
      <c r="BD22" s="938" t="s">
        <v>159</v>
      </c>
      <c r="BE22" s="939"/>
      <c r="BF22" s="939"/>
      <c r="BG22" s="939"/>
      <c r="BH22" s="939"/>
      <c r="BI22" s="939"/>
      <c r="BJ22" s="939"/>
      <c r="BK22" s="939"/>
      <c r="BL22" s="939"/>
      <c r="BM22" s="939"/>
      <c r="BN22" s="939"/>
      <c r="BO22" s="938" t="s">
        <v>160</v>
      </c>
      <c r="BP22" s="939"/>
      <c r="BQ22" s="939"/>
      <c r="BR22" s="939"/>
      <c r="BS22" s="939"/>
      <c r="BT22" s="940"/>
      <c r="BU22" s="955"/>
      <c r="BV22" s="955" t="s">
        <v>161</v>
      </c>
      <c r="BW22" s="955"/>
      <c r="BX22" s="955"/>
      <c r="BY22" s="945"/>
    </row>
    <row r="23" spans="1:79" customHeight="1" ht="30.75" s="58" customFormat="1">
      <c r="A23" s="944"/>
      <c r="B23" s="944"/>
      <c r="C23" s="944"/>
      <c r="D23" s="944"/>
      <c r="E23" s="944"/>
      <c r="F23" s="944"/>
      <c r="G23" s="981"/>
      <c r="H23" s="981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165</v>
      </c>
      <c r="Y23" s="955"/>
      <c r="Z23" s="955"/>
      <c r="AA23" s="955"/>
      <c r="AB23" s="955"/>
      <c r="AC23" s="955" t="s">
        <v>166</v>
      </c>
      <c r="AD23" s="955"/>
      <c r="AE23" s="955"/>
      <c r="AF23" s="955"/>
      <c r="AG23" s="955"/>
      <c r="AH23" s="934" t="s">
        <v>167</v>
      </c>
      <c r="AI23" s="935"/>
      <c r="AJ23" s="935"/>
      <c r="AK23" s="936"/>
      <c r="AL23" s="955" t="s">
        <v>168</v>
      </c>
      <c r="AM23" s="955"/>
      <c r="AN23" s="955"/>
      <c r="AO23" s="955"/>
      <c r="AP23" s="955"/>
      <c r="AQ23" s="955"/>
      <c r="AR23" s="955" t="s">
        <v>169</v>
      </c>
      <c r="AS23" s="955"/>
      <c r="AT23" s="955"/>
      <c r="AU23" s="955"/>
      <c r="AV23" s="955"/>
      <c r="AW23" s="955"/>
      <c r="AX23" s="955" t="s">
        <v>170</v>
      </c>
      <c r="AY23" s="955"/>
      <c r="AZ23" s="955"/>
      <c r="BA23" s="955"/>
      <c r="BB23" s="955"/>
      <c r="BC23" s="955"/>
      <c r="BD23" s="976" t="s">
        <v>171</v>
      </c>
      <c r="BE23" s="977"/>
      <c r="BF23" s="977"/>
      <c r="BG23" s="977"/>
      <c r="BH23" s="978"/>
      <c r="BI23" s="931" t="s">
        <v>172</v>
      </c>
      <c r="BJ23" s="977"/>
      <c r="BK23" s="977"/>
      <c r="BL23" s="977"/>
      <c r="BM23" s="977"/>
      <c r="BN23" s="978"/>
      <c r="BO23" s="976" t="s">
        <v>173</v>
      </c>
      <c r="BP23" s="977"/>
      <c r="BQ23" s="977"/>
      <c r="BR23" s="977"/>
      <c r="BS23" s="977"/>
      <c r="BT23" s="978"/>
      <c r="BU23" s="955"/>
      <c r="BV23" s="955"/>
      <c r="BW23" s="955"/>
      <c r="BX23" s="955"/>
      <c r="BY23" s="945"/>
    </row>
    <row r="24" spans="1:79" customHeight="1" ht="49.5" s="57" customFormat="1">
      <c r="A24" s="944"/>
      <c r="B24" s="944"/>
      <c r="C24" s="944"/>
      <c r="D24" s="944"/>
      <c r="E24" s="944"/>
      <c r="F24" s="944"/>
      <c r="G24" s="981"/>
      <c r="H24" s="981"/>
      <c r="I24" s="981" t="s">
        <v>174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88</v>
      </c>
      <c r="T24" s="981"/>
      <c r="U24" s="981"/>
      <c r="V24" s="981"/>
      <c r="W24" s="981"/>
      <c r="X24" s="981" t="s">
        <v>176</v>
      </c>
      <c r="Y24" s="981"/>
      <c r="Z24" s="981"/>
      <c r="AA24" s="981"/>
      <c r="AB24" s="981"/>
      <c r="AC24" s="981" t="s">
        <v>177</v>
      </c>
      <c r="AD24" s="981"/>
      <c r="AE24" s="981"/>
      <c r="AF24" s="981"/>
      <c r="AG24" s="981"/>
      <c r="AH24" s="981" t="s">
        <v>60</v>
      </c>
      <c r="AI24" s="981"/>
      <c r="AJ24" s="981"/>
      <c r="AK24" s="981"/>
      <c r="AL24" s="981" t="s">
        <v>86</v>
      </c>
      <c r="AM24" s="981"/>
      <c r="AN24" s="981"/>
      <c r="AO24" s="981"/>
      <c r="AP24" s="981"/>
      <c r="AQ24" s="981"/>
      <c r="AR24" s="981" t="s">
        <v>178</v>
      </c>
      <c r="AS24" s="981"/>
      <c r="AT24" s="981"/>
      <c r="AU24" s="981"/>
      <c r="AV24" s="981"/>
      <c r="AW24" s="981"/>
      <c r="AX24" s="981" t="s">
        <v>179</v>
      </c>
      <c r="AY24" s="981"/>
      <c r="AZ24" s="981"/>
      <c r="BA24" s="981"/>
      <c r="BB24" s="981"/>
      <c r="BC24" s="981"/>
      <c r="BD24" s="941" t="s">
        <v>180</v>
      </c>
      <c r="BE24" s="942"/>
      <c r="BF24" s="942"/>
      <c r="BG24" s="942"/>
      <c r="BH24" s="943"/>
      <c r="BI24" s="941" t="s">
        <v>181</v>
      </c>
      <c r="BJ24" s="942"/>
      <c r="BK24" s="942"/>
      <c r="BL24" s="942"/>
      <c r="BM24" s="942"/>
      <c r="BN24" s="943"/>
      <c r="BO24" s="941" t="s">
        <v>182</v>
      </c>
      <c r="BP24" s="986"/>
      <c r="BQ24" s="986"/>
      <c r="BR24" s="986"/>
      <c r="BS24" s="986"/>
      <c r="BT24" s="987"/>
      <c r="BU24" s="955"/>
      <c r="BV24" s="385">
        <v>36</v>
      </c>
      <c r="BW24" s="955"/>
      <c r="BX24" s="955"/>
      <c r="BY24" s="945"/>
    </row>
    <row r="25" spans="1:79" customHeight="1" ht="14.25" s="57" customFormat="1">
      <c r="A25" s="944"/>
      <c r="B25" s="944"/>
      <c r="C25" s="944"/>
      <c r="D25" s="944"/>
      <c r="E25" s="944"/>
      <c r="F25" s="944"/>
      <c r="G25" s="981"/>
      <c r="H25" s="981"/>
      <c r="I25" s="955" t="s">
        <v>183</v>
      </c>
      <c r="J25" s="955"/>
      <c r="K25" s="955"/>
      <c r="L25" s="955"/>
      <c r="M25" s="955"/>
      <c r="N25" s="955" t="s">
        <v>183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184</v>
      </c>
      <c r="AD25" s="955"/>
      <c r="AE25" s="955"/>
      <c r="AF25" s="955"/>
      <c r="AG25" s="955"/>
      <c r="AH25" s="934" t="s">
        <v>91</v>
      </c>
      <c r="AI25" s="935"/>
      <c r="AJ25" s="935"/>
      <c r="AK25" s="936"/>
      <c r="AL25" s="955" t="s">
        <v>185</v>
      </c>
      <c r="AM25" s="955"/>
      <c r="AN25" s="955"/>
      <c r="AO25" s="955"/>
      <c r="AP25" s="955"/>
      <c r="AQ25" s="955"/>
      <c r="AR25" s="955" t="s">
        <v>185</v>
      </c>
      <c r="AS25" s="955"/>
      <c r="AT25" s="955"/>
      <c r="AU25" s="955"/>
      <c r="AV25" s="955"/>
      <c r="AW25" s="955"/>
      <c r="AX25" s="955" t="s">
        <v>185</v>
      </c>
      <c r="AY25" s="955"/>
      <c r="AZ25" s="955"/>
      <c r="BA25" s="955"/>
      <c r="BB25" s="955"/>
      <c r="BC25" s="955"/>
      <c r="BD25" s="955" t="s">
        <v>92</v>
      </c>
      <c r="BE25" s="955"/>
      <c r="BF25" s="955"/>
      <c r="BG25" s="955"/>
      <c r="BH25" s="955"/>
      <c r="BI25" s="955" t="s">
        <v>185</v>
      </c>
      <c r="BJ25" s="955"/>
      <c r="BK25" s="955"/>
      <c r="BL25" s="955"/>
      <c r="BM25" s="955"/>
      <c r="BN25" s="955"/>
      <c r="BO25" s="955" t="s">
        <v>185</v>
      </c>
      <c r="BP25" s="955"/>
      <c r="BQ25" s="955"/>
      <c r="BR25" s="955"/>
      <c r="BS25" s="955"/>
      <c r="BT25" s="955"/>
      <c r="BU25" s="955"/>
      <c r="BV25" s="956" t="s">
        <v>186</v>
      </c>
      <c r="BW25" s="955"/>
      <c r="BX25" s="955"/>
      <c r="BY25" s="945"/>
    </row>
    <row r="26" spans="1:79" customHeight="1" ht="71.25" s="57" customFormat="1">
      <c r="A26" s="958"/>
      <c r="B26" s="958"/>
      <c r="C26" s="958"/>
      <c r="D26" s="958"/>
      <c r="E26" s="958"/>
      <c r="F26" s="958"/>
      <c r="G26" s="984"/>
      <c r="H26" s="984"/>
      <c r="I26" s="84" t="s">
        <v>187</v>
      </c>
      <c r="J26" s="84" t="s">
        <v>188</v>
      </c>
      <c r="K26" s="84" t="s">
        <v>189</v>
      </c>
      <c r="L26" s="199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187</v>
      </c>
      <c r="AD26" s="68" t="s">
        <v>188</v>
      </c>
      <c r="AE26" s="68" t="s">
        <v>189</v>
      </c>
      <c r="AF26" s="131" t="s">
        <v>190</v>
      </c>
      <c r="AG26" s="131" t="s">
        <v>4</v>
      </c>
      <c r="AH26" s="68" t="s">
        <v>191</v>
      </c>
      <c r="AI26" s="68" t="s">
        <v>189</v>
      </c>
      <c r="AJ26" s="131" t="s">
        <v>190</v>
      </c>
      <c r="AK26" s="131" t="s">
        <v>4</v>
      </c>
      <c r="AL26" s="68" t="s">
        <v>192</v>
      </c>
      <c r="AM26" s="68" t="s">
        <v>94</v>
      </c>
      <c r="AN26" s="68" t="s">
        <v>193</v>
      </c>
      <c r="AO26" s="68" t="s">
        <v>194</v>
      </c>
      <c r="AP26" s="131" t="s">
        <v>190</v>
      </c>
      <c r="AQ26" s="131" t="s">
        <v>4</v>
      </c>
      <c r="AR26" s="68" t="s">
        <v>187</v>
      </c>
      <c r="AS26" s="68" t="s">
        <v>188</v>
      </c>
      <c r="AT26" s="68" t="s">
        <v>189</v>
      </c>
      <c r="AU26" s="68" t="s">
        <v>194</v>
      </c>
      <c r="AV26" s="131" t="s">
        <v>190</v>
      </c>
      <c r="AW26" s="131" t="s">
        <v>4</v>
      </c>
      <c r="AX26" s="68" t="s">
        <v>187</v>
      </c>
      <c r="AY26" s="68" t="s">
        <v>188</v>
      </c>
      <c r="AZ26" s="68" t="s">
        <v>189</v>
      </c>
      <c r="BA26" s="68" t="s">
        <v>194</v>
      </c>
      <c r="BB26" s="131" t="s">
        <v>190</v>
      </c>
      <c r="BC26" s="131" t="s">
        <v>4</v>
      </c>
      <c r="BD26" s="68" t="s">
        <v>187</v>
      </c>
      <c r="BE26" s="68" t="s">
        <v>188</v>
      </c>
      <c r="BF26" s="68" t="s">
        <v>189</v>
      </c>
      <c r="BG26" s="131" t="s">
        <v>190</v>
      </c>
      <c r="BH26" s="131" t="s">
        <v>4</v>
      </c>
      <c r="BI26" s="68" t="s">
        <v>195</v>
      </c>
      <c r="BJ26" s="68" t="s">
        <v>196</v>
      </c>
      <c r="BK26" s="68" t="s">
        <v>193</v>
      </c>
      <c r="BL26" s="68" t="s">
        <v>194</v>
      </c>
      <c r="BM26" s="131" t="s">
        <v>190</v>
      </c>
      <c r="BN26" s="131" t="s">
        <v>4</v>
      </c>
      <c r="BO26" s="68" t="s">
        <v>192</v>
      </c>
      <c r="BP26" s="68" t="s">
        <v>94</v>
      </c>
      <c r="BQ26" s="68" t="s">
        <v>193</v>
      </c>
      <c r="BR26" s="68" t="s">
        <v>194</v>
      </c>
      <c r="BS26" s="131" t="s">
        <v>190</v>
      </c>
      <c r="BT26" s="131" t="s">
        <v>4</v>
      </c>
      <c r="BU26" s="955"/>
      <c r="BV26" s="985"/>
      <c r="BW26" s="955"/>
      <c r="BX26" s="955"/>
      <c r="BY26" s="945"/>
    </row>
    <row r="27" spans="1:79" customHeight="1" ht="38.15" s="7" customFormat="1">
      <c r="A27" s="924" t="s">
        <v>197</v>
      </c>
      <c r="B27" s="925" t="s">
        <v>198</v>
      </c>
      <c r="C27" s="924" t="s">
        <v>199</v>
      </c>
      <c r="D27" s="924">
        <v>4</v>
      </c>
      <c r="E27" s="924">
        <v>5201</v>
      </c>
      <c r="F27" s="925" t="s">
        <v>200</v>
      </c>
      <c r="G27" s="924"/>
      <c r="H27" s="924" t="s">
        <v>201</v>
      </c>
      <c r="I27" s="926"/>
      <c r="J27" s="922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07"/>
      <c r="Y27" s="121"/>
      <c r="Z27" s="121"/>
      <c r="AA27" s="121"/>
      <c r="AB27" s="107"/>
      <c r="AC27" s="121"/>
      <c r="AD27" s="107"/>
      <c r="AE27" s="121"/>
      <c r="AF27" s="121"/>
      <c r="AG27" s="121"/>
      <c r="AH27" s="121"/>
      <c r="AI27" s="121"/>
      <c r="AJ27" s="121"/>
      <c r="AK27" s="121"/>
      <c r="AL27" s="107"/>
      <c r="AM27" s="121"/>
      <c r="AN27" s="121"/>
      <c r="AO27" s="121"/>
      <c r="AP27" s="121"/>
      <c r="AQ27" s="107"/>
      <c r="AR27" s="214">
        <v>2</v>
      </c>
      <c r="AS27" s="214">
        <v>51</v>
      </c>
      <c r="AT27" s="214">
        <f>SUM(AR27:AS27)</f>
        <v>53</v>
      </c>
      <c r="AU27" s="214"/>
      <c r="AV27" s="214" t="s">
        <v>29</v>
      </c>
      <c r="AW27" s="214">
        <v>2.25</v>
      </c>
      <c r="AX27" s="107"/>
      <c r="AY27" s="107"/>
      <c r="AZ27" s="107"/>
      <c r="BA27" s="121"/>
      <c r="BB27" s="121"/>
      <c r="BC27" s="107"/>
      <c r="BD27" s="121"/>
      <c r="BE27" s="107"/>
      <c r="BF27" s="121"/>
      <c r="BG27" s="107"/>
      <c r="BH27" s="121"/>
      <c r="BI27" s="107"/>
      <c r="BJ27" s="121"/>
      <c r="BK27" s="121"/>
      <c r="BL27" s="121"/>
      <c r="BM27" s="107"/>
      <c r="BN27" s="107"/>
      <c r="BO27" s="237"/>
      <c r="BP27" s="237"/>
      <c r="BQ27" s="237"/>
      <c r="BR27" s="121"/>
      <c r="BS27" s="107"/>
      <c r="BT27" s="237"/>
      <c r="BU27" s="237"/>
      <c r="BV27" s="237"/>
      <c r="BW27" s="237"/>
      <c r="BX27" s="924">
        <v>5201</v>
      </c>
      <c r="BY27" s="237"/>
    </row>
    <row r="28" spans="1:79" customHeight="1" ht="38.15" s="7" customFormat="1">
      <c r="A28" s="924" t="s">
        <v>202</v>
      </c>
      <c r="B28" s="925" t="s">
        <v>203</v>
      </c>
      <c r="C28" s="924" t="s">
        <v>199</v>
      </c>
      <c r="D28" s="924">
        <v>22</v>
      </c>
      <c r="E28" s="924">
        <v>5202</v>
      </c>
      <c r="F28" s="925" t="s">
        <v>204</v>
      </c>
      <c r="G28" s="924"/>
      <c r="H28" s="924" t="s">
        <v>201</v>
      </c>
      <c r="I28" s="926"/>
      <c r="J28" s="922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07"/>
      <c r="Y28" s="121"/>
      <c r="Z28" s="121"/>
      <c r="AA28" s="121"/>
      <c r="AB28" s="107"/>
      <c r="AC28" s="121"/>
      <c r="AD28" s="107"/>
      <c r="AE28" s="121"/>
      <c r="AF28" s="121"/>
      <c r="AG28" s="121"/>
      <c r="AH28" s="121"/>
      <c r="AI28" s="121"/>
      <c r="AJ28" s="121"/>
      <c r="AK28" s="121"/>
      <c r="AL28" s="107"/>
      <c r="AM28" s="121"/>
      <c r="AN28" s="121"/>
      <c r="AO28" s="121"/>
      <c r="AP28" s="121"/>
      <c r="AQ28" s="107"/>
      <c r="AR28" s="214">
        <v>12</v>
      </c>
      <c r="AS28" s="214">
        <v>55.5</v>
      </c>
      <c r="AT28" s="214">
        <v>68</v>
      </c>
      <c r="AU28" s="214"/>
      <c r="AV28" s="214" t="s">
        <v>21</v>
      </c>
      <c r="AW28" s="214">
        <v>3.25</v>
      </c>
      <c r="AX28" s="121"/>
      <c r="AY28" s="107"/>
      <c r="AZ28" s="107"/>
      <c r="BA28" s="121"/>
      <c r="BB28" s="121"/>
      <c r="BC28" s="121"/>
      <c r="BD28" s="121"/>
      <c r="BE28" s="107"/>
      <c r="BF28" s="121"/>
      <c r="BG28" s="107"/>
      <c r="BH28" s="121"/>
      <c r="BI28" s="107"/>
      <c r="BJ28" s="121"/>
      <c r="BK28" s="121"/>
      <c r="BL28" s="121"/>
      <c r="BM28" s="107"/>
      <c r="BN28" s="107"/>
      <c r="BO28" s="237"/>
      <c r="BP28" s="237"/>
      <c r="BQ28" s="237"/>
      <c r="BR28" s="121"/>
      <c r="BS28" s="107"/>
      <c r="BT28" s="237"/>
      <c r="BU28" s="237"/>
      <c r="BV28" s="237"/>
      <c r="BW28" s="237"/>
      <c r="BX28" s="924">
        <v>5202</v>
      </c>
      <c r="BY28" s="237"/>
    </row>
    <row r="29" spans="1:79" customHeight="1" ht="38.15" s="7" customFormat="1">
      <c r="A29" s="921"/>
      <c r="B29" s="373"/>
      <c r="C29" s="921"/>
      <c r="D29" s="921"/>
      <c r="E29" s="921"/>
      <c r="F29" s="373"/>
      <c r="G29" s="921"/>
      <c r="H29" s="921"/>
      <c r="I29" s="923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07"/>
      <c r="Y29" s="119"/>
      <c r="Z29" s="119"/>
      <c r="AA29" s="119"/>
      <c r="AB29" s="107"/>
      <c r="AC29" s="119"/>
      <c r="AD29" s="107"/>
      <c r="AE29" s="119"/>
      <c r="AF29" s="119"/>
      <c r="AG29" s="119"/>
      <c r="AH29" s="119"/>
      <c r="AI29" s="119"/>
      <c r="AJ29" s="119"/>
      <c r="AK29" s="119"/>
      <c r="AL29" s="107"/>
      <c r="AM29" s="119"/>
      <c r="AN29" s="119"/>
      <c r="AO29" s="119"/>
      <c r="AP29" s="119"/>
      <c r="AQ29" s="107"/>
      <c r="AR29" s="107"/>
      <c r="AS29" s="119"/>
      <c r="AT29" s="119"/>
      <c r="AU29" s="119"/>
      <c r="AV29" s="119"/>
      <c r="AW29" s="107"/>
      <c r="AX29" s="119"/>
      <c r="AY29" s="107"/>
      <c r="AZ29" s="107"/>
      <c r="BA29" s="119"/>
      <c r="BB29" s="119"/>
      <c r="BC29" s="119"/>
      <c r="BD29" s="119"/>
      <c r="BE29" s="107"/>
      <c r="BF29" s="119"/>
      <c r="BG29" s="107"/>
      <c r="BH29" s="119"/>
      <c r="BI29" s="107"/>
      <c r="BJ29" s="119"/>
      <c r="BK29" s="119"/>
      <c r="BL29" s="119"/>
      <c r="BM29" s="107"/>
      <c r="BN29" s="107"/>
      <c r="BO29" s="237"/>
      <c r="BP29" s="237"/>
      <c r="BQ29" s="237"/>
      <c r="BR29" s="119"/>
      <c r="BS29" s="107"/>
      <c r="BT29" s="237"/>
      <c r="BU29" s="237"/>
      <c r="BV29" s="237"/>
      <c r="BW29" s="237"/>
      <c r="BX29" s="131"/>
      <c r="BY29" s="237"/>
    </row>
    <row r="30" spans="1:79" customHeight="1" ht="38.15" s="7" customFormat="1">
      <c r="A30" s="91"/>
      <c r="B30" s="254"/>
      <c r="C30" s="91"/>
      <c r="D30" s="91"/>
      <c r="E30" s="91"/>
      <c r="F30" s="254"/>
      <c r="G30" s="91"/>
      <c r="H30" s="9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07"/>
      <c r="Y30" s="119"/>
      <c r="Z30" s="119"/>
      <c r="AA30" s="119"/>
      <c r="AB30" s="107"/>
      <c r="AC30" s="119"/>
      <c r="AD30" s="107"/>
      <c r="AE30" s="119"/>
      <c r="AF30" s="119"/>
      <c r="AG30" s="119"/>
      <c r="AH30" s="119"/>
      <c r="AI30" s="119"/>
      <c r="AJ30" s="119"/>
      <c r="AK30" s="119"/>
      <c r="AL30" s="107"/>
      <c r="AM30" s="119"/>
      <c r="AN30" s="119"/>
      <c r="AO30" s="119"/>
      <c r="AP30" s="119"/>
      <c r="AQ30" s="107"/>
      <c r="AR30" s="107"/>
      <c r="AS30" s="119"/>
      <c r="AT30" s="119"/>
      <c r="AU30" s="119"/>
      <c r="AV30" s="119"/>
      <c r="AW30" s="107"/>
      <c r="AX30" s="119"/>
      <c r="AY30" s="107"/>
      <c r="AZ30" s="107"/>
      <c r="BA30" s="119"/>
      <c r="BB30" s="119"/>
      <c r="BC30" s="119"/>
      <c r="BD30" s="119"/>
      <c r="BE30" s="107"/>
      <c r="BF30" s="119"/>
      <c r="BG30" s="107"/>
      <c r="BH30" s="119"/>
      <c r="BI30" s="107"/>
      <c r="BJ30" s="119"/>
      <c r="BK30" s="119"/>
      <c r="BL30" s="119"/>
      <c r="BM30" s="107"/>
      <c r="BN30" s="107"/>
      <c r="BO30" s="237"/>
      <c r="BP30" s="237"/>
      <c r="BQ30" s="237"/>
      <c r="BR30" s="119"/>
      <c r="BS30" s="107"/>
      <c r="BT30" s="237"/>
      <c r="BU30" s="237"/>
      <c r="BV30" s="237"/>
      <c r="BW30" s="237"/>
      <c r="BX30" s="131"/>
      <c r="BY30" s="237"/>
    </row>
    <row r="31" spans="1:79" customHeight="1" ht="38.15" s="7" customFormat="1">
      <c r="A31" s="91"/>
      <c r="B31" s="254"/>
      <c r="C31" s="91"/>
      <c r="D31" s="91"/>
      <c r="E31" s="91"/>
      <c r="F31" s="254"/>
      <c r="G31" s="91"/>
      <c r="H31" s="9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07"/>
      <c r="Y31" s="119"/>
      <c r="Z31" s="119"/>
      <c r="AA31" s="119"/>
      <c r="AB31" s="107"/>
      <c r="AC31" s="119"/>
      <c r="AD31" s="107"/>
      <c r="AE31" s="119"/>
      <c r="AF31" s="119"/>
      <c r="AG31" s="119"/>
      <c r="AH31" s="119"/>
      <c r="AI31" s="119"/>
      <c r="AJ31" s="119"/>
      <c r="AK31" s="119"/>
      <c r="AL31" s="107"/>
      <c r="AM31" s="119"/>
      <c r="AN31" s="119"/>
      <c r="AO31" s="119"/>
      <c r="AP31" s="119"/>
      <c r="AQ31" s="107"/>
      <c r="AR31" s="107"/>
      <c r="AS31" s="119"/>
      <c r="AT31" s="119"/>
      <c r="AU31" s="119"/>
      <c r="AV31" s="119"/>
      <c r="AW31" s="107"/>
      <c r="AX31" s="107"/>
      <c r="AY31" s="107"/>
      <c r="AZ31" s="107"/>
      <c r="BA31" s="119"/>
      <c r="BB31" s="119"/>
      <c r="BC31" s="107"/>
      <c r="BD31" s="119"/>
      <c r="BE31" s="107"/>
      <c r="BF31" s="119"/>
      <c r="BG31" s="107"/>
      <c r="BH31" s="119"/>
      <c r="BI31" s="107"/>
      <c r="BJ31" s="119"/>
      <c r="BK31" s="119"/>
      <c r="BL31" s="119"/>
      <c r="BM31" s="107"/>
      <c r="BN31" s="107"/>
      <c r="BO31" s="237"/>
      <c r="BP31" s="237"/>
      <c r="BQ31" s="237"/>
      <c r="BR31" s="119"/>
      <c r="BS31" s="107"/>
      <c r="BT31" s="237"/>
      <c r="BU31" s="237"/>
      <c r="BV31" s="237"/>
      <c r="BW31" s="237"/>
      <c r="BX31" s="131"/>
      <c r="BY31" s="237"/>
    </row>
    <row r="32" spans="1:79" customHeight="1" ht="38.1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07"/>
      <c r="Y32" s="121"/>
      <c r="Z32" s="121"/>
      <c r="AA32" s="121"/>
      <c r="AB32" s="107"/>
      <c r="AC32" s="121"/>
      <c r="AD32" s="107"/>
      <c r="AE32" s="121"/>
      <c r="AF32" s="121"/>
      <c r="AG32" s="121"/>
      <c r="AH32" s="121"/>
      <c r="AI32" s="121"/>
      <c r="AJ32" s="121"/>
      <c r="AK32" s="121"/>
      <c r="AL32" s="107"/>
      <c r="AM32" s="121"/>
      <c r="AN32" s="121"/>
      <c r="AO32" s="121"/>
      <c r="AP32" s="121"/>
      <c r="AQ32" s="107"/>
      <c r="AR32" s="107"/>
      <c r="AS32" s="121"/>
      <c r="AT32" s="121"/>
      <c r="AU32" s="121"/>
      <c r="AV32" s="121"/>
      <c r="AW32" s="107"/>
      <c r="AX32" s="107"/>
      <c r="AY32" s="107"/>
      <c r="AZ32" s="107"/>
      <c r="BA32" s="121"/>
      <c r="BB32" s="121"/>
      <c r="BC32" s="107"/>
      <c r="BD32" s="121"/>
      <c r="BE32" s="107"/>
      <c r="BF32" s="121"/>
      <c r="BG32" s="107"/>
      <c r="BH32" s="121"/>
      <c r="BI32" s="107"/>
      <c r="BJ32" s="121"/>
      <c r="BK32" s="121"/>
      <c r="BL32" s="121"/>
      <c r="BM32" s="107"/>
      <c r="BN32" s="107"/>
      <c r="BO32" s="237"/>
      <c r="BP32" s="237"/>
      <c r="BQ32" s="237"/>
      <c r="BR32" s="121"/>
      <c r="BS32" s="107"/>
      <c r="BT32" s="237"/>
      <c r="BU32" s="237"/>
      <c r="BV32" s="237"/>
      <c r="BW32" s="237"/>
      <c r="BX32" s="131"/>
      <c r="BY32" s="237"/>
    </row>
    <row r="33" spans="1:79" customHeight="1" ht="38.1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07"/>
      <c r="Y33" s="121"/>
      <c r="Z33" s="121"/>
      <c r="AA33" s="121"/>
      <c r="AB33" s="107"/>
      <c r="AC33" s="121"/>
      <c r="AD33" s="107"/>
      <c r="AE33" s="121"/>
      <c r="AF33" s="121"/>
      <c r="AG33" s="121"/>
      <c r="AH33" s="121"/>
      <c r="AI33" s="121"/>
      <c r="AJ33" s="121"/>
      <c r="AK33" s="121"/>
      <c r="AL33" s="107"/>
      <c r="AM33" s="121"/>
      <c r="AN33" s="121"/>
      <c r="AO33" s="121"/>
      <c r="AP33" s="121"/>
      <c r="AQ33" s="107"/>
      <c r="AR33" s="107"/>
      <c r="AS33" s="121"/>
      <c r="AT33" s="121"/>
      <c r="AU33" s="121"/>
      <c r="AV33" s="121"/>
      <c r="AW33" s="107"/>
      <c r="AX33" s="121"/>
      <c r="AY33" s="107"/>
      <c r="AZ33" s="107"/>
      <c r="BA33" s="121"/>
      <c r="BB33" s="121"/>
      <c r="BC33" s="121"/>
      <c r="BD33" s="121"/>
      <c r="BE33" s="107"/>
      <c r="BF33" s="121"/>
      <c r="BG33" s="107"/>
      <c r="BH33" s="121"/>
      <c r="BI33" s="107"/>
      <c r="BJ33" s="121"/>
      <c r="BK33" s="121"/>
      <c r="BL33" s="121"/>
      <c r="BM33" s="107"/>
      <c r="BN33" s="107"/>
      <c r="BO33" s="237"/>
      <c r="BP33" s="237"/>
      <c r="BQ33" s="237"/>
      <c r="BR33" s="121"/>
      <c r="BS33" s="107"/>
      <c r="BT33" s="237"/>
      <c r="BU33" s="237"/>
      <c r="BV33" s="237"/>
      <c r="BW33" s="237"/>
      <c r="BX33" s="131"/>
      <c r="BY33" s="237"/>
    </row>
    <row r="34" spans="1:79" customHeight="1" ht="38.1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07"/>
      <c r="Y34" s="119"/>
      <c r="Z34" s="119"/>
      <c r="AA34" s="119"/>
      <c r="AB34" s="107"/>
      <c r="AC34" s="119"/>
      <c r="AD34" s="107"/>
      <c r="AE34" s="119"/>
      <c r="AF34" s="119"/>
      <c r="AG34" s="119"/>
      <c r="AH34" s="119"/>
      <c r="AI34" s="119"/>
      <c r="AJ34" s="119"/>
      <c r="AK34" s="119"/>
      <c r="AL34" s="107"/>
      <c r="AM34" s="119"/>
      <c r="AN34" s="119"/>
      <c r="AO34" s="119"/>
      <c r="AP34" s="119"/>
      <c r="AQ34" s="107"/>
      <c r="AR34" s="107"/>
      <c r="AS34" s="119"/>
      <c r="AT34" s="119"/>
      <c r="AU34" s="119"/>
      <c r="AV34" s="119"/>
      <c r="AW34" s="107"/>
      <c r="AX34" s="119"/>
      <c r="AY34" s="107"/>
      <c r="AZ34" s="107"/>
      <c r="BA34" s="119"/>
      <c r="BB34" s="119"/>
      <c r="BC34" s="119"/>
      <c r="BD34" s="119"/>
      <c r="BE34" s="107"/>
      <c r="BF34" s="119"/>
      <c r="BG34" s="107"/>
      <c r="BH34" s="119"/>
      <c r="BI34" s="107"/>
      <c r="BJ34" s="119"/>
      <c r="BK34" s="119"/>
      <c r="BL34" s="119"/>
      <c r="BM34" s="107"/>
      <c r="BN34" s="107"/>
      <c r="BO34" s="237"/>
      <c r="BP34" s="237"/>
      <c r="BQ34" s="237"/>
      <c r="BR34" s="119"/>
      <c r="BS34" s="107"/>
      <c r="BT34" s="237"/>
      <c r="BU34" s="237"/>
      <c r="BV34" s="237"/>
      <c r="BW34" s="237"/>
      <c r="BX34" s="131"/>
      <c r="BY34" s="237"/>
    </row>
    <row r="35" spans="1:79" customHeight="1" ht="38.1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07"/>
      <c r="Y35" s="119"/>
      <c r="Z35" s="119"/>
      <c r="AA35" s="119"/>
      <c r="AB35" s="107"/>
      <c r="AC35" s="119"/>
      <c r="AD35" s="107"/>
      <c r="AE35" s="119"/>
      <c r="AF35" s="119"/>
      <c r="AG35" s="119"/>
      <c r="AH35" s="119"/>
      <c r="AI35" s="119"/>
      <c r="AJ35" s="119"/>
      <c r="AK35" s="119"/>
      <c r="AL35" s="107"/>
      <c r="AM35" s="119"/>
      <c r="AN35" s="119"/>
      <c r="AO35" s="119"/>
      <c r="AP35" s="119"/>
      <c r="AQ35" s="107"/>
      <c r="AR35" s="107"/>
      <c r="AS35" s="119"/>
      <c r="AT35" s="119"/>
      <c r="AU35" s="119"/>
      <c r="AV35" s="119"/>
      <c r="AW35" s="107"/>
      <c r="AX35" s="119"/>
      <c r="AY35" s="107"/>
      <c r="AZ35" s="107"/>
      <c r="BA35" s="119"/>
      <c r="BB35" s="119"/>
      <c r="BC35" s="119"/>
      <c r="BD35" s="119"/>
      <c r="BE35" s="107"/>
      <c r="BF35" s="119"/>
      <c r="BG35" s="107"/>
      <c r="BH35" s="119"/>
      <c r="BI35" s="107"/>
      <c r="BJ35" s="119"/>
      <c r="BK35" s="119"/>
      <c r="BL35" s="119"/>
      <c r="BM35" s="107"/>
      <c r="BN35" s="107"/>
      <c r="BO35" s="237"/>
      <c r="BP35" s="237"/>
      <c r="BQ35" s="237"/>
      <c r="BR35" s="119"/>
      <c r="BS35" s="107"/>
      <c r="BT35" s="237"/>
      <c r="BU35" s="237"/>
      <c r="BV35" s="237"/>
      <c r="BW35" s="237"/>
      <c r="BX35" s="131"/>
      <c r="BY35" s="237"/>
    </row>
    <row r="36" spans="1:79" customHeight="1" ht="38.1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07"/>
      <c r="Y36" s="119"/>
      <c r="Z36" s="119"/>
      <c r="AA36" s="119"/>
      <c r="AB36" s="107"/>
      <c r="AC36" s="119"/>
      <c r="AD36" s="107"/>
      <c r="AE36" s="119"/>
      <c r="AF36" s="119"/>
      <c r="AG36" s="119"/>
      <c r="AH36" s="119"/>
      <c r="AI36" s="119"/>
      <c r="AJ36" s="119"/>
      <c r="AK36" s="119"/>
      <c r="AL36" s="107"/>
      <c r="AM36" s="119"/>
      <c r="AN36" s="119"/>
      <c r="AO36" s="119"/>
      <c r="AP36" s="119"/>
      <c r="AQ36" s="107"/>
      <c r="AR36" s="107"/>
      <c r="AS36" s="119"/>
      <c r="AT36" s="119"/>
      <c r="AU36" s="119"/>
      <c r="AV36" s="119"/>
      <c r="AW36" s="107"/>
      <c r="AX36" s="107"/>
      <c r="AY36" s="107"/>
      <c r="AZ36" s="107"/>
      <c r="BA36" s="119"/>
      <c r="BB36" s="119"/>
      <c r="BC36" s="107"/>
      <c r="BD36" s="119"/>
      <c r="BE36" s="107"/>
      <c r="BF36" s="119"/>
      <c r="BG36" s="107"/>
      <c r="BH36" s="119"/>
      <c r="BI36" s="107"/>
      <c r="BJ36" s="119"/>
      <c r="BK36" s="119"/>
      <c r="BL36" s="119"/>
      <c r="BM36" s="107"/>
      <c r="BN36" s="107"/>
      <c r="BO36" s="237"/>
      <c r="BP36" s="237"/>
      <c r="BQ36" s="237"/>
      <c r="BR36" s="119"/>
      <c r="BS36" s="107"/>
      <c r="BT36" s="237"/>
      <c r="BU36" s="237"/>
      <c r="BV36" s="237"/>
      <c r="BW36" s="237"/>
      <c r="BX36" s="131"/>
      <c r="BY36" s="237"/>
    </row>
    <row r="37" spans="1:79" customHeight="1" ht="38.1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07"/>
      <c r="Y37" s="121"/>
      <c r="Z37" s="121"/>
      <c r="AA37" s="121"/>
      <c r="AB37" s="107"/>
      <c r="AC37" s="121"/>
      <c r="AD37" s="107"/>
      <c r="AE37" s="121"/>
      <c r="AF37" s="121"/>
      <c r="AG37" s="121"/>
      <c r="AH37" s="121"/>
      <c r="AI37" s="121"/>
      <c r="AJ37" s="121"/>
      <c r="AK37" s="121"/>
      <c r="AL37" s="107"/>
      <c r="AM37" s="121"/>
      <c r="AN37" s="121"/>
      <c r="AO37" s="121"/>
      <c r="AP37" s="121"/>
      <c r="AQ37" s="107"/>
      <c r="AR37" s="107"/>
      <c r="AS37" s="121"/>
      <c r="AT37" s="121"/>
      <c r="AU37" s="121"/>
      <c r="AV37" s="121"/>
      <c r="AW37" s="107"/>
      <c r="AX37" s="107"/>
      <c r="AY37" s="107"/>
      <c r="AZ37" s="107"/>
      <c r="BA37" s="121"/>
      <c r="BB37" s="121"/>
      <c r="BC37" s="107"/>
      <c r="BD37" s="121"/>
      <c r="BE37" s="107"/>
      <c r="BF37" s="121"/>
      <c r="BG37" s="107"/>
      <c r="BH37" s="121"/>
      <c r="BI37" s="107"/>
      <c r="BJ37" s="121"/>
      <c r="BK37" s="121"/>
      <c r="BL37" s="121"/>
      <c r="BM37" s="107"/>
      <c r="BN37" s="107"/>
      <c r="BO37" s="237"/>
      <c r="BP37" s="237"/>
      <c r="BQ37" s="237"/>
      <c r="BR37" s="121"/>
      <c r="BS37" s="107"/>
      <c r="BT37" s="237"/>
      <c r="BU37" s="237"/>
      <c r="BV37" s="237"/>
      <c r="BW37" s="237"/>
      <c r="BX37" s="131"/>
      <c r="BY37" s="237"/>
    </row>
    <row r="38" spans="1:79" customHeight="1" ht="38.1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07"/>
      <c r="Y38" s="121"/>
      <c r="Z38" s="121"/>
      <c r="AA38" s="121"/>
      <c r="AB38" s="107"/>
      <c r="AC38" s="121"/>
      <c r="AD38" s="107"/>
      <c r="AE38" s="121"/>
      <c r="AF38" s="121"/>
      <c r="AG38" s="121"/>
      <c r="AH38" s="121"/>
      <c r="AI38" s="121"/>
      <c r="AJ38" s="121"/>
      <c r="AK38" s="121"/>
      <c r="AL38" s="107"/>
      <c r="AM38" s="121"/>
      <c r="AN38" s="121"/>
      <c r="AO38" s="121"/>
      <c r="AP38" s="121"/>
      <c r="AQ38" s="107"/>
      <c r="AR38" s="107"/>
      <c r="AS38" s="121"/>
      <c r="AT38" s="121"/>
      <c r="AU38" s="121"/>
      <c r="AV38" s="121"/>
      <c r="AW38" s="107"/>
      <c r="AX38" s="121"/>
      <c r="AY38" s="107"/>
      <c r="AZ38" s="107"/>
      <c r="BA38" s="121"/>
      <c r="BB38" s="121"/>
      <c r="BC38" s="121"/>
      <c r="BD38" s="121"/>
      <c r="BE38" s="107"/>
      <c r="BF38" s="121"/>
      <c r="BG38" s="107"/>
      <c r="BH38" s="121"/>
      <c r="BI38" s="107"/>
      <c r="BJ38" s="121"/>
      <c r="BK38" s="121"/>
      <c r="BL38" s="121"/>
      <c r="BM38" s="107"/>
      <c r="BN38" s="107"/>
      <c r="BO38" s="237"/>
      <c r="BP38" s="237"/>
      <c r="BQ38" s="237"/>
      <c r="BR38" s="121"/>
      <c r="BS38" s="107"/>
      <c r="BT38" s="237"/>
      <c r="BU38" s="237"/>
      <c r="BV38" s="237"/>
      <c r="BW38" s="237"/>
      <c r="BX38" s="131"/>
      <c r="BY38" s="237"/>
    </row>
    <row r="39" spans="1:79" customHeight="1" ht="38.1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07"/>
      <c r="Y39" s="119"/>
      <c r="Z39" s="119"/>
      <c r="AA39" s="119"/>
      <c r="AB39" s="107"/>
      <c r="AC39" s="119"/>
      <c r="AD39" s="107"/>
      <c r="AE39" s="119"/>
      <c r="AF39" s="119"/>
      <c r="AG39" s="119"/>
      <c r="AH39" s="119"/>
      <c r="AI39" s="119"/>
      <c r="AJ39" s="119"/>
      <c r="AK39" s="119"/>
      <c r="AL39" s="107"/>
      <c r="AM39" s="119"/>
      <c r="AN39" s="119"/>
      <c r="AO39" s="119"/>
      <c r="AP39" s="119"/>
      <c r="AQ39" s="107"/>
      <c r="AR39" s="107"/>
      <c r="AS39" s="119"/>
      <c r="AT39" s="119"/>
      <c r="AU39" s="119"/>
      <c r="AV39" s="119"/>
      <c r="AW39" s="107"/>
      <c r="AX39" s="119"/>
      <c r="AY39" s="107"/>
      <c r="AZ39" s="107"/>
      <c r="BA39" s="119"/>
      <c r="BB39" s="119"/>
      <c r="BC39" s="119"/>
      <c r="BD39" s="119"/>
      <c r="BE39" s="107"/>
      <c r="BF39" s="119"/>
      <c r="BG39" s="107"/>
      <c r="BH39" s="119"/>
      <c r="BI39" s="107"/>
      <c r="BJ39" s="119"/>
      <c r="BK39" s="119"/>
      <c r="BL39" s="119"/>
      <c r="BM39" s="107"/>
      <c r="BN39" s="107"/>
      <c r="BO39" s="237"/>
      <c r="BP39" s="237"/>
      <c r="BQ39" s="237"/>
      <c r="BR39" s="119"/>
      <c r="BS39" s="107"/>
      <c r="BT39" s="237"/>
      <c r="BU39" s="237"/>
      <c r="BV39" s="237"/>
      <c r="BW39" s="237"/>
      <c r="BX39" s="131"/>
      <c r="BY39" s="237"/>
    </row>
    <row r="40" spans="1:79" customHeight="1" ht="38.1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07"/>
      <c r="Y40" s="119"/>
      <c r="Z40" s="119"/>
      <c r="AA40" s="119"/>
      <c r="AB40" s="107"/>
      <c r="AC40" s="119"/>
      <c r="AD40" s="107"/>
      <c r="AE40" s="119"/>
      <c r="AF40" s="119"/>
      <c r="AG40" s="119"/>
      <c r="AH40" s="119"/>
      <c r="AI40" s="119"/>
      <c r="AJ40" s="119"/>
      <c r="AK40" s="119"/>
      <c r="AL40" s="107"/>
      <c r="AM40" s="119"/>
      <c r="AN40" s="119"/>
      <c r="AO40" s="119"/>
      <c r="AP40" s="119"/>
      <c r="AQ40" s="107"/>
      <c r="AR40" s="107"/>
      <c r="AS40" s="119"/>
      <c r="AT40" s="119"/>
      <c r="AU40" s="119"/>
      <c r="AV40" s="119"/>
      <c r="AW40" s="107"/>
      <c r="AX40" s="119"/>
      <c r="AY40" s="107"/>
      <c r="AZ40" s="107"/>
      <c r="BA40" s="119"/>
      <c r="BB40" s="119"/>
      <c r="BC40" s="119"/>
      <c r="BD40" s="119"/>
      <c r="BE40" s="107"/>
      <c r="BF40" s="119"/>
      <c r="BG40" s="107"/>
      <c r="BH40" s="119"/>
      <c r="BI40" s="107"/>
      <c r="BJ40" s="119"/>
      <c r="BK40" s="119"/>
      <c r="BL40" s="119"/>
      <c r="BM40" s="107"/>
      <c r="BN40" s="107"/>
      <c r="BO40" s="237"/>
      <c r="BP40" s="237"/>
      <c r="BQ40" s="237"/>
      <c r="BR40" s="119"/>
      <c r="BS40" s="107"/>
      <c r="BT40" s="237"/>
      <c r="BU40" s="237"/>
      <c r="BV40" s="237"/>
      <c r="BW40" s="237"/>
      <c r="BX40" s="131"/>
      <c r="BY40" s="237"/>
    </row>
    <row r="41" spans="1:79" customHeight="1" ht="38.1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07"/>
      <c r="Y41" s="119"/>
      <c r="Z41" s="119"/>
      <c r="AA41" s="119"/>
      <c r="AB41" s="107"/>
      <c r="AC41" s="119"/>
      <c r="AD41" s="107"/>
      <c r="AE41" s="119"/>
      <c r="AF41" s="119"/>
      <c r="AG41" s="119"/>
      <c r="AH41" s="119"/>
      <c r="AI41" s="119"/>
      <c r="AJ41" s="119"/>
      <c r="AK41" s="119"/>
      <c r="AL41" s="107"/>
      <c r="AM41" s="119"/>
      <c r="AN41" s="119"/>
      <c r="AO41" s="119"/>
      <c r="AP41" s="119"/>
      <c r="AQ41" s="107"/>
      <c r="AR41" s="107"/>
      <c r="AS41" s="119"/>
      <c r="AT41" s="119"/>
      <c r="AU41" s="119"/>
      <c r="AV41" s="119"/>
      <c r="AW41" s="107"/>
      <c r="AX41" s="107"/>
      <c r="AY41" s="107"/>
      <c r="AZ41" s="107"/>
      <c r="BA41" s="119"/>
      <c r="BB41" s="119"/>
      <c r="BC41" s="107"/>
      <c r="BD41" s="119"/>
      <c r="BE41" s="107"/>
      <c r="BF41" s="119"/>
      <c r="BG41" s="107"/>
      <c r="BH41" s="119"/>
      <c r="BI41" s="107"/>
      <c r="BJ41" s="119"/>
      <c r="BK41" s="119"/>
      <c r="BL41" s="119"/>
      <c r="BM41" s="107"/>
      <c r="BN41" s="107"/>
      <c r="BO41" s="237"/>
      <c r="BP41" s="237"/>
      <c r="BQ41" s="237"/>
      <c r="BR41" s="119"/>
      <c r="BS41" s="107"/>
      <c r="BT41" s="237"/>
      <c r="BU41" s="237"/>
      <c r="BV41" s="237"/>
      <c r="BW41" s="237"/>
      <c r="BX41" s="131"/>
      <c r="BY41" s="237"/>
    </row>
    <row r="42" spans="1:79" customHeight="1" ht="38.1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07"/>
      <c r="Y42" s="121"/>
      <c r="Z42" s="121"/>
      <c r="AA42" s="121"/>
      <c r="AB42" s="107"/>
      <c r="AC42" s="121"/>
      <c r="AD42" s="107"/>
      <c r="AE42" s="121"/>
      <c r="AF42" s="121"/>
      <c r="AG42" s="121"/>
      <c r="AH42" s="121"/>
      <c r="AI42" s="121"/>
      <c r="AJ42" s="121"/>
      <c r="AK42" s="121"/>
      <c r="AL42" s="107"/>
      <c r="AM42" s="121"/>
      <c r="AN42" s="121"/>
      <c r="AO42" s="121"/>
      <c r="AP42" s="121"/>
      <c r="AQ42" s="107"/>
      <c r="AR42" s="107"/>
      <c r="AS42" s="121"/>
      <c r="AT42" s="121"/>
      <c r="AU42" s="121"/>
      <c r="AV42" s="121"/>
      <c r="AW42" s="107"/>
      <c r="AX42" s="107"/>
      <c r="AY42" s="107"/>
      <c r="AZ42" s="107"/>
      <c r="BA42" s="121"/>
      <c r="BB42" s="121"/>
      <c r="BC42" s="107"/>
      <c r="BD42" s="121"/>
      <c r="BE42" s="107"/>
      <c r="BF42" s="121"/>
      <c r="BG42" s="107"/>
      <c r="BH42" s="121"/>
      <c r="BI42" s="107"/>
      <c r="BJ42" s="121"/>
      <c r="BK42" s="121"/>
      <c r="BL42" s="121"/>
      <c r="BM42" s="107"/>
      <c r="BN42" s="107"/>
      <c r="BO42" s="237"/>
      <c r="BP42" s="237"/>
      <c r="BQ42" s="237"/>
      <c r="BR42" s="121"/>
      <c r="BS42" s="107"/>
      <c r="BT42" s="237"/>
      <c r="BU42" s="237"/>
      <c r="BV42" s="237"/>
      <c r="BW42" s="237"/>
      <c r="BX42" s="131"/>
      <c r="BY42" s="237"/>
    </row>
    <row r="43" spans="1:79" customHeight="1" ht="38.1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07"/>
      <c r="Y43" s="121"/>
      <c r="Z43" s="121"/>
      <c r="AA43" s="121"/>
      <c r="AB43" s="107"/>
      <c r="AC43" s="121"/>
      <c r="AD43" s="107"/>
      <c r="AE43" s="121"/>
      <c r="AF43" s="121"/>
      <c r="AG43" s="121"/>
      <c r="AH43" s="121"/>
      <c r="AI43" s="121"/>
      <c r="AJ43" s="121"/>
      <c r="AK43" s="121"/>
      <c r="AL43" s="107"/>
      <c r="AM43" s="121"/>
      <c r="AN43" s="121"/>
      <c r="AO43" s="121"/>
      <c r="AP43" s="121"/>
      <c r="AQ43" s="107"/>
      <c r="AR43" s="107"/>
      <c r="AS43" s="121"/>
      <c r="AT43" s="121"/>
      <c r="AU43" s="121"/>
      <c r="AV43" s="121"/>
      <c r="AW43" s="107"/>
      <c r="AX43" s="121"/>
      <c r="AY43" s="107"/>
      <c r="AZ43" s="107"/>
      <c r="BA43" s="121"/>
      <c r="BB43" s="121"/>
      <c r="BC43" s="121"/>
      <c r="BD43" s="121"/>
      <c r="BE43" s="107"/>
      <c r="BF43" s="121"/>
      <c r="BG43" s="107"/>
      <c r="BH43" s="121"/>
      <c r="BI43" s="107"/>
      <c r="BJ43" s="121"/>
      <c r="BK43" s="121"/>
      <c r="BL43" s="121"/>
      <c r="BM43" s="107"/>
      <c r="BN43" s="107"/>
      <c r="BO43" s="237"/>
      <c r="BP43" s="237"/>
      <c r="BQ43" s="237"/>
      <c r="BR43" s="121"/>
      <c r="BS43" s="107"/>
      <c r="BT43" s="237"/>
      <c r="BU43" s="237"/>
      <c r="BV43" s="237"/>
      <c r="BW43" s="237"/>
      <c r="BX43" s="131"/>
      <c r="BY43" s="237"/>
    </row>
    <row r="44" spans="1:79" customHeight="1" ht="38.1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07"/>
      <c r="Y44" s="119"/>
      <c r="Z44" s="119"/>
      <c r="AA44" s="119"/>
      <c r="AB44" s="107"/>
      <c r="AC44" s="119"/>
      <c r="AD44" s="107"/>
      <c r="AE44" s="119"/>
      <c r="AF44" s="119"/>
      <c r="AG44" s="119"/>
      <c r="AH44" s="119"/>
      <c r="AI44" s="119"/>
      <c r="AJ44" s="119"/>
      <c r="AK44" s="119"/>
      <c r="AL44" s="107"/>
      <c r="AM44" s="119"/>
      <c r="AN44" s="119"/>
      <c r="AO44" s="119"/>
      <c r="AP44" s="119"/>
      <c r="AQ44" s="107"/>
      <c r="AR44" s="107"/>
      <c r="AS44" s="119"/>
      <c r="AT44" s="119"/>
      <c r="AU44" s="119"/>
      <c r="AV44" s="119"/>
      <c r="AW44" s="107"/>
      <c r="AX44" s="119"/>
      <c r="AY44" s="107"/>
      <c r="AZ44" s="107"/>
      <c r="BA44" s="119"/>
      <c r="BB44" s="119"/>
      <c r="BC44" s="119"/>
      <c r="BD44" s="119"/>
      <c r="BE44" s="107"/>
      <c r="BF44" s="119"/>
      <c r="BG44" s="107"/>
      <c r="BH44" s="119"/>
      <c r="BI44" s="107"/>
      <c r="BJ44" s="119"/>
      <c r="BK44" s="119"/>
      <c r="BL44" s="119"/>
      <c r="BM44" s="107"/>
      <c r="BN44" s="107"/>
      <c r="BO44" s="237"/>
      <c r="BP44" s="237"/>
      <c r="BQ44" s="237"/>
      <c r="BR44" s="119"/>
      <c r="BS44" s="107"/>
      <c r="BT44" s="237"/>
      <c r="BU44" s="237"/>
      <c r="BV44" s="237"/>
      <c r="BW44" s="237"/>
      <c r="BX44" s="131"/>
      <c r="BY44" s="237"/>
    </row>
    <row r="45" spans="1:79" customHeight="1" ht="38.1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07"/>
      <c r="Y45" s="119"/>
      <c r="Z45" s="119"/>
      <c r="AA45" s="119"/>
      <c r="AB45" s="107"/>
      <c r="AC45" s="119"/>
      <c r="AD45" s="107"/>
      <c r="AE45" s="119"/>
      <c r="AF45" s="119"/>
      <c r="AG45" s="119"/>
      <c r="AH45" s="119"/>
      <c r="AI45" s="119"/>
      <c r="AJ45" s="119"/>
      <c r="AK45" s="119"/>
      <c r="AL45" s="107"/>
      <c r="AM45" s="119"/>
      <c r="AN45" s="119"/>
      <c r="AO45" s="119"/>
      <c r="AP45" s="119"/>
      <c r="AQ45" s="107"/>
      <c r="AR45" s="107"/>
      <c r="AS45" s="119"/>
      <c r="AT45" s="119"/>
      <c r="AU45" s="119"/>
      <c r="AV45" s="119"/>
      <c r="AW45" s="107"/>
      <c r="AX45" s="119"/>
      <c r="AY45" s="107"/>
      <c r="AZ45" s="107"/>
      <c r="BA45" s="119"/>
      <c r="BB45" s="119"/>
      <c r="BC45" s="119"/>
      <c r="BD45" s="119"/>
      <c r="BE45" s="107"/>
      <c r="BF45" s="119"/>
      <c r="BG45" s="107"/>
      <c r="BH45" s="119"/>
      <c r="BI45" s="107"/>
      <c r="BJ45" s="119"/>
      <c r="BK45" s="119"/>
      <c r="BL45" s="119"/>
      <c r="BM45" s="107"/>
      <c r="BN45" s="107"/>
      <c r="BO45" s="237"/>
      <c r="BP45" s="237"/>
      <c r="BQ45" s="237"/>
      <c r="BR45" s="119"/>
      <c r="BS45" s="107"/>
      <c r="BT45" s="237"/>
      <c r="BU45" s="237"/>
      <c r="BV45" s="237"/>
      <c r="BW45" s="237"/>
      <c r="BX45" s="131"/>
      <c r="BY45" s="237"/>
    </row>
    <row r="46" spans="1:79" customHeight="1" ht="38.1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07"/>
      <c r="Y46" s="119"/>
      <c r="Z46" s="119"/>
      <c r="AA46" s="119"/>
      <c r="AB46" s="107"/>
      <c r="AC46" s="119"/>
      <c r="AD46" s="107"/>
      <c r="AE46" s="119"/>
      <c r="AF46" s="119"/>
      <c r="AG46" s="119"/>
      <c r="AH46" s="119"/>
      <c r="AI46" s="119"/>
      <c r="AJ46" s="119"/>
      <c r="AK46" s="119"/>
      <c r="AL46" s="107"/>
      <c r="AM46" s="119"/>
      <c r="AN46" s="119"/>
      <c r="AO46" s="119"/>
      <c r="AP46" s="119"/>
      <c r="AQ46" s="107"/>
      <c r="AR46" s="107"/>
      <c r="AS46" s="119"/>
      <c r="AT46" s="119"/>
      <c r="AU46" s="119"/>
      <c r="AV46" s="119"/>
      <c r="AW46" s="107"/>
      <c r="AX46" s="107"/>
      <c r="AY46" s="107"/>
      <c r="AZ46" s="107"/>
      <c r="BA46" s="119"/>
      <c r="BB46" s="119"/>
      <c r="BC46" s="107"/>
      <c r="BD46" s="119"/>
      <c r="BE46" s="107"/>
      <c r="BF46" s="119"/>
      <c r="BG46" s="107"/>
      <c r="BH46" s="119"/>
      <c r="BI46" s="107"/>
      <c r="BJ46" s="119"/>
      <c r="BK46" s="119"/>
      <c r="BL46" s="119"/>
      <c r="BM46" s="107"/>
      <c r="BN46" s="107"/>
      <c r="BO46" s="237"/>
      <c r="BP46" s="237"/>
      <c r="BQ46" s="237"/>
      <c r="BR46" s="119"/>
      <c r="BS46" s="107"/>
      <c r="BT46" s="237"/>
      <c r="BU46" s="237"/>
      <c r="BV46" s="237"/>
      <c r="BW46" s="237"/>
      <c r="BX46" s="131"/>
      <c r="BY46" s="237"/>
    </row>
    <row r="47" spans="1:79" customHeight="1" ht="18" s="48" customFormat="1">
      <c r="H47" s="295"/>
    </row>
    <row r="48" spans="1:79" customHeight="1" ht="18" s="48" customFormat="1">
      <c r="B48" s="152"/>
      <c r="E48" s="18"/>
      <c r="F48" s="164"/>
      <c r="H48" s="295"/>
      <c r="S48" s="167"/>
      <c r="T48" s="167"/>
      <c r="U48" s="167"/>
      <c r="V48" s="167" t="s">
        <v>128</v>
      </c>
      <c r="W48" s="48" t="s">
        <v>205</v>
      </c>
      <c r="X48" s="167"/>
      <c r="Y48" s="167"/>
      <c r="AE48" s="167"/>
      <c r="AF48" s="167"/>
      <c r="AP48" s="114" t="s">
        <v>130</v>
      </c>
      <c r="AV48" s="114"/>
      <c r="AY48" s="114"/>
      <c r="AZ48" s="114"/>
      <c r="BD48" s="114"/>
      <c r="BG48" s="114"/>
      <c r="BP48" s="152"/>
      <c r="BQ48" s="152"/>
      <c r="BS48" s="666"/>
      <c r="BT48" s="152"/>
      <c r="BX48" s="18"/>
      <c r="BY48" s="152"/>
      <c r="BZ48" s="152"/>
      <c r="CA48" s="152"/>
    </row>
    <row r="49" spans="1:79" customHeight="1" ht="18" s="48" customFormat="1">
      <c r="A49" s="165" t="s">
        <v>206</v>
      </c>
      <c r="B49" s="166" t="s">
        <v>207</v>
      </c>
      <c r="C49" s="166"/>
      <c r="D49" s="166"/>
      <c r="E49" s="18"/>
      <c r="F49" s="164"/>
      <c r="H49" s="295"/>
      <c r="S49" s="168"/>
      <c r="T49" s="168"/>
      <c r="U49" s="168"/>
      <c r="V49" s="168" t="s">
        <v>132</v>
      </c>
      <c r="W49" s="48" t="s">
        <v>208</v>
      </c>
      <c r="X49" s="168"/>
      <c r="Y49" s="168"/>
      <c r="AE49" s="168"/>
      <c r="AF49" s="168"/>
      <c r="AP49" s="114" t="s">
        <v>134</v>
      </c>
      <c r="AV49" s="114"/>
      <c r="AX49" s="114"/>
      <c r="AY49" s="114"/>
      <c r="AZ49" s="114"/>
      <c r="BD49" s="114"/>
      <c r="BG49" s="114"/>
      <c r="BH49" s="667" t="s">
        <v>135</v>
      </c>
      <c r="BR49" s="666"/>
      <c r="BS49" s="103"/>
      <c r="BV49" s="666" t="s">
        <v>136</v>
      </c>
      <c r="BW49" s="152"/>
      <c r="BX49" s="18"/>
      <c r="BZ49" s="666"/>
      <c r="CA49" s="666"/>
    </row>
    <row r="50" spans="1:79" customHeight="1" ht="18">
      <c r="A50" s="168" t="s">
        <v>209</v>
      </c>
      <c r="B50" s="166" t="s">
        <v>210</v>
      </c>
      <c r="C50" s="166"/>
      <c r="D50" s="166"/>
      <c r="E50" s="18"/>
      <c r="G50" s="169" t="s">
        <v>211</v>
      </c>
      <c r="H50" s="296"/>
      <c r="S50" s="168"/>
      <c r="T50" s="168"/>
      <c r="U50" s="168"/>
      <c r="V50" s="168" t="s">
        <v>139</v>
      </c>
      <c r="W50" s="13" t="s">
        <v>212</v>
      </c>
      <c r="X50" s="168"/>
      <c r="Y50" s="168"/>
      <c r="AA50" s="36"/>
      <c r="AE50" s="168"/>
      <c r="AF50" s="168"/>
      <c r="AH50" s="36"/>
      <c r="AI50" s="36"/>
      <c r="AP50" s="114" t="s">
        <v>141</v>
      </c>
      <c r="AS50" s="36"/>
      <c r="AT50" s="36"/>
      <c r="AV50" s="114"/>
      <c r="AX50" s="170"/>
      <c r="AY50" s="114"/>
      <c r="AZ50" s="114"/>
      <c r="BA50" s="667"/>
      <c r="BD50" s="114"/>
      <c r="BE50" s="667"/>
      <c r="BG50" s="114"/>
      <c r="BH50" s="98" t="s">
        <v>142</v>
      </c>
      <c r="BP50" s="128"/>
      <c r="BQ50" s="128"/>
      <c r="BR50" s="668"/>
      <c r="BS50" s="103"/>
      <c r="BT50" s="128"/>
      <c r="BU50" s="666"/>
      <c r="BV50" s="103" t="s">
        <v>143</v>
      </c>
      <c r="BW50" s="48"/>
      <c r="BX50" s="18"/>
      <c r="BY50" s="128"/>
      <c r="BZ50" s="666"/>
      <c r="CA50" s="666"/>
    </row>
    <row r="51" spans="1:79" customHeight="1" ht="18">
      <c r="B51" s="169" t="s">
        <v>213</v>
      </c>
      <c r="E51" s="44"/>
      <c r="F51" s="122"/>
      <c r="H51" s="296"/>
      <c r="W51" s="13" t="s">
        <v>214</v>
      </c>
      <c r="AA51" s="36"/>
      <c r="AH51" s="36"/>
      <c r="AI51" s="36"/>
      <c r="AP51" s="114" t="s">
        <v>146</v>
      </c>
      <c r="AS51" s="36"/>
      <c r="AT51" s="36"/>
      <c r="AV51" s="114"/>
      <c r="AX51" s="170"/>
      <c r="AY51" s="114"/>
      <c r="AZ51" s="114"/>
      <c r="BA51" s="98"/>
      <c r="BD51" s="114"/>
      <c r="BE51" s="98"/>
      <c r="BG51" s="114"/>
      <c r="BH51" s="169" t="s">
        <v>215</v>
      </c>
      <c r="BP51" s="128"/>
      <c r="BQ51" s="128"/>
      <c r="BR51" s="128"/>
      <c r="BS51" s="128"/>
      <c r="BT51" s="128"/>
      <c r="BU51" s="169"/>
      <c r="BV51" s="103" t="s">
        <v>148</v>
      </c>
      <c r="BW51" s="128"/>
      <c r="BX51" s="44"/>
      <c r="BY51" s="128"/>
      <c r="BZ51" s="128"/>
      <c r="CA51" s="668"/>
    </row>
    <row r="52" spans="1:79" customHeight="1" ht="18">
      <c r="B52" s="128"/>
      <c r="E52" s="44"/>
      <c r="F52" s="122"/>
      <c r="H52" s="296"/>
      <c r="AD52" s="36"/>
      <c r="AG52" s="36"/>
      <c r="AH52" s="36"/>
      <c r="AI52" s="36"/>
      <c r="AJ52" s="36"/>
      <c r="AK52" s="36"/>
      <c r="AL52" s="36"/>
      <c r="AM52" s="36"/>
      <c r="AN52" s="36"/>
      <c r="AR52" s="36"/>
      <c r="AS52" s="36"/>
      <c r="AT52" s="36"/>
      <c r="BE52" s="98"/>
      <c r="BH52" s="171"/>
      <c r="BX52" s="44"/>
    </row>
    <row r="53" spans="1:79" customHeight="1" ht="12.75">
      <c r="E53" s="1"/>
      <c r="H53" s="296"/>
      <c r="BX53" s="1"/>
    </row>
    <row r="62" spans="1:79" customHeight="1" ht="38.15" s="7" customFormat="1">
      <c r="A62" s="91" t="s">
        <v>216</v>
      </c>
      <c r="B62" s="254" t="s">
        <v>217</v>
      </c>
      <c r="C62" s="91" t="s">
        <v>218</v>
      </c>
      <c r="D62" s="91">
        <v>200</v>
      </c>
      <c r="E62" s="91">
        <v>8501</v>
      </c>
      <c r="F62" s="254" t="s">
        <v>219</v>
      </c>
      <c r="G62" s="91" t="s">
        <v>220</v>
      </c>
      <c r="H62" s="91"/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07"/>
      <c r="Y62" s="121"/>
      <c r="Z62" s="121"/>
      <c r="AA62" s="121"/>
      <c r="AB62" s="107"/>
      <c r="AC62" s="121"/>
      <c r="AD62" s="107"/>
      <c r="AE62" s="121"/>
      <c r="AF62" s="121"/>
      <c r="AG62" s="121"/>
      <c r="AH62" s="121"/>
      <c r="AI62" s="121"/>
      <c r="AJ62" s="121"/>
      <c r="AK62" s="121"/>
      <c r="AL62" s="107"/>
      <c r="AM62" s="121"/>
      <c r="AN62" s="121"/>
      <c r="AO62" s="121"/>
      <c r="AP62" s="121"/>
      <c r="AQ62" s="107"/>
      <c r="AR62" s="107"/>
      <c r="AS62" s="121"/>
      <c r="AT62" s="121"/>
      <c r="AU62" s="121"/>
      <c r="AV62" s="121"/>
      <c r="AW62" s="107"/>
      <c r="AX62" s="107"/>
      <c r="AY62" s="107"/>
      <c r="AZ62" s="107"/>
      <c r="BA62" s="121"/>
      <c r="BB62" s="121"/>
      <c r="BC62" s="107"/>
      <c r="BD62" s="121"/>
      <c r="BE62" s="107"/>
      <c r="BF62" s="121"/>
      <c r="BG62" s="107"/>
      <c r="BH62" s="121"/>
      <c r="BI62" s="107"/>
      <c r="BJ62" s="121"/>
      <c r="BK62" s="121"/>
      <c r="BL62" s="121"/>
      <c r="BM62" s="107"/>
      <c r="BN62" s="107"/>
      <c r="BO62" s="237"/>
      <c r="BP62" s="237"/>
      <c r="BQ62" s="237"/>
      <c r="BR62" s="121"/>
      <c r="BS62" s="107"/>
      <c r="BT62" s="237"/>
      <c r="BU62" s="237"/>
      <c r="BV62" s="237"/>
      <c r="BW62" s="237"/>
      <c r="BX62" s="91">
        <v>8501</v>
      </c>
      <c r="BY62" s="237"/>
    </row>
    <row r="63" spans="1:79" customHeight="1" ht="38.15" s="7" customFormat="1">
      <c r="A63" s="91"/>
      <c r="B63" s="254"/>
      <c r="C63" s="91"/>
      <c r="D63" s="91"/>
      <c r="E63" s="91"/>
      <c r="F63" s="254"/>
      <c r="G63" s="91"/>
      <c r="H63" s="91"/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07"/>
      <c r="Y63" s="121"/>
      <c r="Z63" s="121"/>
      <c r="AA63" s="121"/>
      <c r="AB63" s="107"/>
      <c r="AC63" s="121"/>
      <c r="AD63" s="107"/>
      <c r="AE63" s="121"/>
      <c r="AF63" s="121"/>
      <c r="AG63" s="121"/>
      <c r="AH63" s="121"/>
      <c r="AI63" s="121"/>
      <c r="AJ63" s="121"/>
      <c r="AK63" s="121"/>
      <c r="AL63" s="107"/>
      <c r="AM63" s="121"/>
      <c r="AN63" s="121"/>
      <c r="AO63" s="121"/>
      <c r="AP63" s="121"/>
      <c r="AQ63" s="107"/>
      <c r="AR63" s="107"/>
      <c r="AS63" s="121"/>
      <c r="AT63" s="121"/>
      <c r="AU63" s="121"/>
      <c r="AV63" s="121"/>
      <c r="AW63" s="107"/>
      <c r="AX63" s="121"/>
      <c r="AY63" s="107"/>
      <c r="AZ63" s="107"/>
      <c r="BA63" s="121"/>
      <c r="BB63" s="121"/>
      <c r="BC63" s="121"/>
      <c r="BD63" s="121"/>
      <c r="BE63" s="107"/>
      <c r="BF63" s="121"/>
      <c r="BG63" s="107"/>
      <c r="BH63" s="121"/>
      <c r="BI63" s="107"/>
      <c r="BJ63" s="121"/>
      <c r="BK63" s="121"/>
      <c r="BL63" s="121"/>
      <c r="BM63" s="107"/>
      <c r="BN63" s="107"/>
      <c r="BO63" s="237"/>
      <c r="BP63" s="237"/>
      <c r="BQ63" s="237"/>
      <c r="BR63" s="121"/>
      <c r="BS63" s="107"/>
      <c r="BT63" s="237"/>
      <c r="BU63" s="237"/>
      <c r="BV63" s="237"/>
      <c r="BW63" s="237"/>
      <c r="BX63" s="131"/>
      <c r="BY63" s="237"/>
    </row>
    <row r="64" spans="1:79" customHeight="1" ht="38.15" s="7" customFormat="1">
      <c r="A64" s="91"/>
      <c r="B64" s="254"/>
      <c r="C64" s="91"/>
      <c r="D64" s="91"/>
      <c r="E64" s="91"/>
      <c r="F64" s="254"/>
      <c r="G64" s="91"/>
      <c r="H64" s="91"/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07"/>
      <c r="Y64" s="119"/>
      <c r="Z64" s="119"/>
      <c r="AA64" s="119"/>
      <c r="AB64" s="107"/>
      <c r="AC64" s="119"/>
      <c r="AD64" s="107"/>
      <c r="AE64" s="119"/>
      <c r="AF64" s="119"/>
      <c r="AG64" s="119"/>
      <c r="AH64" s="119"/>
      <c r="AI64" s="119"/>
      <c r="AJ64" s="119"/>
      <c r="AK64" s="119"/>
      <c r="AL64" s="107"/>
      <c r="AM64" s="119"/>
      <c r="AN64" s="119"/>
      <c r="AO64" s="119"/>
      <c r="AP64" s="119"/>
      <c r="AQ64" s="107"/>
      <c r="AR64" s="107"/>
      <c r="AS64" s="119"/>
      <c r="AT64" s="119"/>
      <c r="AU64" s="119"/>
      <c r="AV64" s="119"/>
      <c r="AW64" s="107"/>
      <c r="AX64" s="119"/>
      <c r="AY64" s="107"/>
      <c r="AZ64" s="107"/>
      <c r="BA64" s="119"/>
      <c r="BB64" s="119"/>
      <c r="BC64" s="119"/>
      <c r="BD64" s="119"/>
      <c r="BE64" s="107"/>
      <c r="BF64" s="119"/>
      <c r="BG64" s="107"/>
      <c r="BH64" s="119"/>
      <c r="BI64" s="107"/>
      <c r="BJ64" s="119"/>
      <c r="BK64" s="119"/>
      <c r="BL64" s="119"/>
      <c r="BM64" s="107"/>
      <c r="BN64" s="107"/>
      <c r="BO64" s="237"/>
      <c r="BP64" s="237"/>
      <c r="BQ64" s="237"/>
      <c r="BR64" s="119"/>
      <c r="BS64" s="107"/>
      <c r="BT64" s="237"/>
      <c r="BU64" s="237"/>
      <c r="BV64" s="237"/>
      <c r="BW64" s="237"/>
      <c r="BX64" s="131"/>
      <c r="BY64" s="237"/>
    </row>
    <row r="65" spans="1:79" customHeight="1" ht="38.15" s="7" customFormat="1">
      <c r="A65" s="91"/>
      <c r="B65" s="254"/>
      <c r="C65" s="91"/>
      <c r="D65" s="91"/>
      <c r="E65" s="91"/>
      <c r="F65" s="254"/>
      <c r="G65" s="91"/>
      <c r="H65" s="91"/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07"/>
      <c r="Y65" s="119"/>
      <c r="Z65" s="119"/>
      <c r="AA65" s="119"/>
      <c r="AB65" s="107"/>
      <c r="AC65" s="119"/>
      <c r="AD65" s="107"/>
      <c r="AE65" s="119"/>
      <c r="AF65" s="119"/>
      <c r="AG65" s="119"/>
      <c r="AH65" s="119"/>
      <c r="AI65" s="119"/>
      <c r="AJ65" s="119"/>
      <c r="AK65" s="119"/>
      <c r="AL65" s="107"/>
      <c r="AM65" s="119"/>
      <c r="AN65" s="119"/>
      <c r="AO65" s="119"/>
      <c r="AP65" s="119"/>
      <c r="AQ65" s="107"/>
      <c r="AR65" s="107"/>
      <c r="AS65" s="119"/>
      <c r="AT65" s="119"/>
      <c r="AU65" s="119"/>
      <c r="AV65" s="119"/>
      <c r="AW65" s="107"/>
      <c r="AX65" s="119"/>
      <c r="AY65" s="107"/>
      <c r="AZ65" s="107"/>
      <c r="BA65" s="119"/>
      <c r="BB65" s="119"/>
      <c r="BC65" s="119"/>
      <c r="BD65" s="119"/>
      <c r="BE65" s="107"/>
      <c r="BF65" s="119"/>
      <c r="BG65" s="107"/>
      <c r="BH65" s="119"/>
      <c r="BI65" s="107"/>
      <c r="BJ65" s="119"/>
      <c r="BK65" s="119"/>
      <c r="BL65" s="119"/>
      <c r="BM65" s="107"/>
      <c r="BN65" s="107"/>
      <c r="BO65" s="237"/>
      <c r="BP65" s="237"/>
      <c r="BQ65" s="237"/>
      <c r="BR65" s="119"/>
      <c r="BS65" s="107"/>
      <c r="BT65" s="237"/>
      <c r="BU65" s="237"/>
      <c r="BV65" s="237"/>
      <c r="BW65" s="237"/>
      <c r="BX65" s="131"/>
      <c r="BY65" s="237"/>
    </row>
    <row r="66" spans="1:79" customHeight="1" ht="38.15" s="7" customFormat="1">
      <c r="A66" s="91"/>
      <c r="B66" s="254"/>
      <c r="C66" s="91"/>
      <c r="D66" s="91"/>
      <c r="E66" s="91"/>
      <c r="F66" s="254"/>
      <c r="G66" s="91"/>
      <c r="H66" s="91"/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07"/>
      <c r="Y66" s="119"/>
      <c r="Z66" s="119"/>
      <c r="AA66" s="119"/>
      <c r="AB66" s="107"/>
      <c r="AC66" s="119"/>
      <c r="AD66" s="107"/>
      <c r="AE66" s="119"/>
      <c r="AF66" s="119"/>
      <c r="AG66" s="119"/>
      <c r="AH66" s="119"/>
      <c r="AI66" s="119"/>
      <c r="AJ66" s="119"/>
      <c r="AK66" s="119"/>
      <c r="AL66" s="107"/>
      <c r="AM66" s="119"/>
      <c r="AN66" s="119"/>
      <c r="AO66" s="119"/>
      <c r="AP66" s="119"/>
      <c r="AQ66" s="107"/>
      <c r="AR66" s="107"/>
      <c r="AS66" s="119"/>
      <c r="AT66" s="119"/>
      <c r="AU66" s="119"/>
      <c r="AV66" s="119"/>
      <c r="AW66" s="107"/>
      <c r="AX66" s="107"/>
      <c r="AY66" s="107"/>
      <c r="AZ66" s="107"/>
      <c r="BA66" s="119"/>
      <c r="BB66" s="119"/>
      <c r="BC66" s="107"/>
      <c r="BD66" s="119"/>
      <c r="BE66" s="107"/>
      <c r="BF66" s="119"/>
      <c r="BG66" s="107"/>
      <c r="BH66" s="119"/>
      <c r="BI66" s="107"/>
      <c r="BJ66" s="119"/>
      <c r="BK66" s="119"/>
      <c r="BL66" s="119"/>
      <c r="BM66" s="107"/>
      <c r="BN66" s="107"/>
      <c r="BO66" s="237"/>
      <c r="BP66" s="237"/>
      <c r="BQ66" s="237"/>
      <c r="BR66" s="119"/>
      <c r="BS66" s="107"/>
      <c r="BT66" s="237"/>
      <c r="BU66" s="237"/>
      <c r="BV66" s="237"/>
      <c r="BW66" s="237"/>
      <c r="BX66" s="131"/>
      <c r="BY66" s="237"/>
    </row>
    <row r="67" spans="1:79" customHeight="1" ht="38.15" s="7" customFormat="1">
      <c r="A67" s="131"/>
      <c r="B67" s="258"/>
      <c r="C67" s="131"/>
      <c r="D67" s="131"/>
      <c r="E67" s="131"/>
      <c r="F67" s="258"/>
      <c r="G67" s="131"/>
      <c r="H67" s="131"/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07"/>
      <c r="Y67" s="121"/>
      <c r="Z67" s="121"/>
      <c r="AA67" s="121"/>
      <c r="AB67" s="107"/>
      <c r="AC67" s="121"/>
      <c r="AD67" s="107"/>
      <c r="AE67" s="121"/>
      <c r="AF67" s="121"/>
      <c r="AG67" s="121"/>
      <c r="AH67" s="121"/>
      <c r="AI67" s="121"/>
      <c r="AJ67" s="121"/>
      <c r="AK67" s="121"/>
      <c r="AL67" s="107"/>
      <c r="AM67" s="121"/>
      <c r="AN67" s="121"/>
      <c r="AO67" s="121"/>
      <c r="AP67" s="121"/>
      <c r="AQ67" s="107"/>
      <c r="AR67" s="107"/>
      <c r="AS67" s="121"/>
      <c r="AT67" s="121"/>
      <c r="AU67" s="121"/>
      <c r="AV67" s="121"/>
      <c r="AW67" s="107"/>
      <c r="AX67" s="107"/>
      <c r="AY67" s="107"/>
      <c r="AZ67" s="107"/>
      <c r="BA67" s="121"/>
      <c r="BB67" s="121"/>
      <c r="BC67" s="107"/>
      <c r="BD67" s="121"/>
      <c r="BE67" s="107"/>
      <c r="BF67" s="121"/>
      <c r="BG67" s="107"/>
      <c r="BH67" s="121"/>
      <c r="BI67" s="107"/>
      <c r="BJ67" s="121"/>
      <c r="BK67" s="121"/>
      <c r="BL67" s="121"/>
      <c r="BM67" s="107"/>
      <c r="BN67" s="107"/>
      <c r="BO67" s="237"/>
      <c r="BP67" s="237"/>
      <c r="BQ67" s="237"/>
      <c r="BR67" s="121"/>
      <c r="BS67" s="107"/>
      <c r="BT67" s="237"/>
      <c r="BU67" s="237"/>
      <c r="BV67" s="237"/>
      <c r="BW67" s="237"/>
      <c r="BX67" s="131"/>
      <c r="BY67" s="237"/>
    </row>
    <row r="68" spans="1:79" customHeight="1" ht="38.15" s="7" customFormat="1">
      <c r="A68" s="131"/>
      <c r="B68" s="258"/>
      <c r="C68" s="131"/>
      <c r="D68" s="131"/>
      <c r="E68" s="131"/>
      <c r="F68" s="258"/>
      <c r="G68" s="131"/>
      <c r="H68" s="131"/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07"/>
      <c r="Y68" s="121"/>
      <c r="Z68" s="121"/>
      <c r="AA68" s="121"/>
      <c r="AB68" s="107"/>
      <c r="AC68" s="121"/>
      <c r="AD68" s="107"/>
      <c r="AE68" s="121"/>
      <c r="AF68" s="121"/>
      <c r="AG68" s="121"/>
      <c r="AH68" s="121"/>
      <c r="AI68" s="121"/>
      <c r="AJ68" s="121"/>
      <c r="AK68" s="121"/>
      <c r="AL68" s="107"/>
      <c r="AM68" s="121"/>
      <c r="AN68" s="121"/>
      <c r="AO68" s="121"/>
      <c r="AP68" s="121"/>
      <c r="AQ68" s="107"/>
      <c r="AR68" s="107"/>
      <c r="AS68" s="121"/>
      <c r="AT68" s="121"/>
      <c r="AU68" s="121"/>
      <c r="AV68" s="121"/>
      <c r="AW68" s="107"/>
      <c r="AX68" s="121"/>
      <c r="AY68" s="107"/>
      <c r="AZ68" s="107"/>
      <c r="BA68" s="121"/>
      <c r="BB68" s="121"/>
      <c r="BC68" s="121"/>
      <c r="BD68" s="121"/>
      <c r="BE68" s="107"/>
      <c r="BF68" s="121"/>
      <c r="BG68" s="107"/>
      <c r="BH68" s="121"/>
      <c r="BI68" s="107"/>
      <c r="BJ68" s="121"/>
      <c r="BK68" s="121"/>
      <c r="BL68" s="121"/>
      <c r="BM68" s="107"/>
      <c r="BN68" s="107"/>
      <c r="BO68" s="237"/>
      <c r="BP68" s="237"/>
      <c r="BQ68" s="237"/>
      <c r="BR68" s="121"/>
      <c r="BS68" s="107"/>
      <c r="BT68" s="237"/>
      <c r="BU68" s="237"/>
      <c r="BV68" s="237"/>
      <c r="BW68" s="237"/>
      <c r="BX68" s="131"/>
      <c r="BY68" s="237"/>
    </row>
    <row r="69" spans="1:79" customHeight="1" ht="38.15" s="7" customFormat="1">
      <c r="A69" s="131"/>
      <c r="B69" s="258"/>
      <c r="C69" s="131"/>
      <c r="D69" s="131"/>
      <c r="E69" s="131"/>
      <c r="F69" s="258"/>
      <c r="G69" s="131"/>
      <c r="H69" s="131"/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07"/>
      <c r="Y69" s="119"/>
      <c r="Z69" s="119"/>
      <c r="AA69" s="119"/>
      <c r="AB69" s="107"/>
      <c r="AC69" s="119"/>
      <c r="AD69" s="107"/>
      <c r="AE69" s="119"/>
      <c r="AF69" s="119"/>
      <c r="AG69" s="119"/>
      <c r="AH69" s="119"/>
      <c r="AI69" s="119"/>
      <c r="AJ69" s="119"/>
      <c r="AK69" s="119"/>
      <c r="AL69" s="107"/>
      <c r="AM69" s="119"/>
      <c r="AN69" s="119"/>
      <c r="AO69" s="119"/>
      <c r="AP69" s="119"/>
      <c r="AQ69" s="107"/>
      <c r="AR69" s="107"/>
      <c r="AS69" s="119"/>
      <c r="AT69" s="119"/>
      <c r="AU69" s="119"/>
      <c r="AV69" s="119"/>
      <c r="AW69" s="107"/>
      <c r="AX69" s="119"/>
      <c r="AY69" s="107"/>
      <c r="AZ69" s="107"/>
      <c r="BA69" s="119"/>
      <c r="BB69" s="119"/>
      <c r="BC69" s="119"/>
      <c r="BD69" s="119"/>
      <c r="BE69" s="107"/>
      <c r="BF69" s="119"/>
      <c r="BG69" s="107"/>
      <c r="BH69" s="119"/>
      <c r="BI69" s="107"/>
      <c r="BJ69" s="119"/>
      <c r="BK69" s="119"/>
      <c r="BL69" s="119"/>
      <c r="BM69" s="107"/>
      <c r="BN69" s="107"/>
      <c r="BO69" s="237"/>
      <c r="BP69" s="237"/>
      <c r="BQ69" s="237"/>
      <c r="BR69" s="119"/>
      <c r="BS69" s="107"/>
      <c r="BT69" s="237"/>
      <c r="BU69" s="237"/>
      <c r="BV69" s="237"/>
      <c r="BW69" s="237"/>
      <c r="BX69" s="131"/>
      <c r="BY69" s="237"/>
    </row>
    <row r="70" spans="1:79" customHeight="1" ht="38.15" s="7" customFormat="1">
      <c r="A70" s="131"/>
      <c r="B70" s="258"/>
      <c r="C70" s="131"/>
      <c r="D70" s="131"/>
      <c r="E70" s="131"/>
      <c r="F70" s="258"/>
      <c r="G70" s="131"/>
      <c r="H70" s="131"/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07"/>
      <c r="Y70" s="119"/>
      <c r="Z70" s="119"/>
      <c r="AA70" s="119"/>
      <c r="AB70" s="107"/>
      <c r="AC70" s="119"/>
      <c r="AD70" s="107"/>
      <c r="AE70" s="119"/>
      <c r="AF70" s="119"/>
      <c r="AG70" s="119"/>
      <c r="AH70" s="119"/>
      <c r="AI70" s="119"/>
      <c r="AJ70" s="119"/>
      <c r="AK70" s="119"/>
      <c r="AL70" s="107"/>
      <c r="AM70" s="119"/>
      <c r="AN70" s="119"/>
      <c r="AO70" s="119"/>
      <c r="AP70" s="119"/>
      <c r="AQ70" s="107"/>
      <c r="AR70" s="107"/>
      <c r="AS70" s="119"/>
      <c r="AT70" s="119"/>
      <c r="AU70" s="119"/>
      <c r="AV70" s="119"/>
      <c r="AW70" s="107"/>
      <c r="AX70" s="119"/>
      <c r="AY70" s="107"/>
      <c r="AZ70" s="107"/>
      <c r="BA70" s="119"/>
      <c r="BB70" s="119"/>
      <c r="BC70" s="119"/>
      <c r="BD70" s="119"/>
      <c r="BE70" s="107"/>
      <c r="BF70" s="119"/>
      <c r="BG70" s="107"/>
      <c r="BH70" s="119"/>
      <c r="BI70" s="107"/>
      <c r="BJ70" s="119"/>
      <c r="BK70" s="119"/>
      <c r="BL70" s="119"/>
      <c r="BM70" s="107"/>
      <c r="BN70" s="107"/>
      <c r="BO70" s="237"/>
      <c r="BP70" s="237"/>
      <c r="BQ70" s="237"/>
      <c r="BR70" s="119"/>
      <c r="BS70" s="107"/>
      <c r="BT70" s="237"/>
      <c r="BU70" s="237"/>
      <c r="BV70" s="237"/>
      <c r="BW70" s="237"/>
      <c r="BX70" s="131"/>
      <c r="BY70" s="237"/>
    </row>
    <row r="71" spans="1:79" customHeight="1" ht="38.15" s="7" customFormat="1">
      <c r="A71" s="131"/>
      <c r="B71" s="258"/>
      <c r="C71" s="131"/>
      <c r="D71" s="131"/>
      <c r="E71" s="131"/>
      <c r="F71" s="258"/>
      <c r="G71" s="131"/>
      <c r="H71" s="131"/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07"/>
      <c r="Y71" s="119"/>
      <c r="Z71" s="119"/>
      <c r="AA71" s="119"/>
      <c r="AB71" s="107"/>
      <c r="AC71" s="119"/>
      <c r="AD71" s="107"/>
      <c r="AE71" s="119"/>
      <c r="AF71" s="119"/>
      <c r="AG71" s="119"/>
      <c r="AH71" s="119"/>
      <c r="AI71" s="119"/>
      <c r="AJ71" s="119"/>
      <c r="AK71" s="119"/>
      <c r="AL71" s="107"/>
      <c r="AM71" s="119"/>
      <c r="AN71" s="119"/>
      <c r="AO71" s="119"/>
      <c r="AP71" s="119"/>
      <c r="AQ71" s="107"/>
      <c r="AR71" s="107"/>
      <c r="AS71" s="119"/>
      <c r="AT71" s="119"/>
      <c r="AU71" s="119"/>
      <c r="AV71" s="119"/>
      <c r="AW71" s="107"/>
      <c r="AX71" s="107"/>
      <c r="AY71" s="107"/>
      <c r="AZ71" s="107"/>
      <c r="BA71" s="119"/>
      <c r="BB71" s="119"/>
      <c r="BC71" s="107"/>
      <c r="BD71" s="119"/>
      <c r="BE71" s="107"/>
      <c r="BF71" s="119"/>
      <c r="BG71" s="107"/>
      <c r="BH71" s="119"/>
      <c r="BI71" s="107"/>
      <c r="BJ71" s="119"/>
      <c r="BK71" s="119"/>
      <c r="BL71" s="119"/>
      <c r="BM71" s="107"/>
      <c r="BN71" s="107"/>
      <c r="BO71" s="237"/>
      <c r="BP71" s="237"/>
      <c r="BQ71" s="237"/>
      <c r="BR71" s="119"/>
      <c r="BS71" s="107"/>
      <c r="BT71" s="237"/>
      <c r="BU71" s="237"/>
      <c r="BV71" s="237"/>
      <c r="BW71" s="237"/>
      <c r="BX71" s="131"/>
      <c r="BY71" s="237"/>
    </row>
    <row r="72" spans="1:79" customHeight="1" ht="38.15" s="7" customFormat="1">
      <c r="A72" s="131"/>
      <c r="B72" s="258"/>
      <c r="C72" s="131"/>
      <c r="D72" s="131"/>
      <c r="E72" s="131"/>
      <c r="F72" s="258"/>
      <c r="G72" s="131"/>
      <c r="H72" s="131"/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07"/>
      <c r="Y72" s="121"/>
      <c r="Z72" s="121"/>
      <c r="AA72" s="121"/>
      <c r="AB72" s="107"/>
      <c r="AC72" s="121"/>
      <c r="AD72" s="107"/>
      <c r="AE72" s="121"/>
      <c r="AF72" s="121"/>
      <c r="AG72" s="121"/>
      <c r="AH72" s="121"/>
      <c r="AI72" s="121"/>
      <c r="AJ72" s="121"/>
      <c r="AK72" s="121"/>
      <c r="AL72" s="107"/>
      <c r="AM72" s="121"/>
      <c r="AN72" s="121"/>
      <c r="AO72" s="121"/>
      <c r="AP72" s="121"/>
      <c r="AQ72" s="107"/>
      <c r="AR72" s="107"/>
      <c r="AS72" s="121"/>
      <c r="AT72" s="121"/>
      <c r="AU72" s="121"/>
      <c r="AV72" s="121"/>
      <c r="AW72" s="107"/>
      <c r="AX72" s="107"/>
      <c r="AY72" s="107"/>
      <c r="AZ72" s="107"/>
      <c r="BA72" s="121"/>
      <c r="BB72" s="121"/>
      <c r="BC72" s="107"/>
      <c r="BD72" s="121"/>
      <c r="BE72" s="107"/>
      <c r="BF72" s="121"/>
      <c r="BG72" s="107"/>
      <c r="BH72" s="121"/>
      <c r="BI72" s="107"/>
      <c r="BJ72" s="121"/>
      <c r="BK72" s="121"/>
      <c r="BL72" s="121"/>
      <c r="BM72" s="107"/>
      <c r="BN72" s="107"/>
      <c r="BO72" s="237"/>
      <c r="BP72" s="237"/>
      <c r="BQ72" s="237"/>
      <c r="BR72" s="121"/>
      <c r="BS72" s="107"/>
      <c r="BT72" s="237"/>
      <c r="BU72" s="237"/>
      <c r="BV72" s="237"/>
      <c r="BW72" s="237"/>
      <c r="BX72" s="131"/>
      <c r="BY72" s="237"/>
    </row>
    <row r="73" spans="1:79" customHeight="1" ht="38.15" s="7" customFormat="1">
      <c r="A73" s="131"/>
      <c r="B73" s="258"/>
      <c r="C73" s="131"/>
      <c r="D73" s="131"/>
      <c r="E73" s="131"/>
      <c r="F73" s="258"/>
      <c r="G73" s="131"/>
      <c r="H73" s="131"/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07"/>
      <c r="Y73" s="121"/>
      <c r="Z73" s="121"/>
      <c r="AA73" s="121"/>
      <c r="AB73" s="107"/>
      <c r="AC73" s="121"/>
      <c r="AD73" s="107"/>
      <c r="AE73" s="121"/>
      <c r="AF73" s="121"/>
      <c r="AG73" s="121"/>
      <c r="AH73" s="121"/>
      <c r="AI73" s="121"/>
      <c r="AJ73" s="121"/>
      <c r="AK73" s="121"/>
      <c r="AL73" s="107"/>
      <c r="AM73" s="121"/>
      <c r="AN73" s="121"/>
      <c r="AO73" s="121"/>
      <c r="AP73" s="121"/>
      <c r="AQ73" s="107"/>
      <c r="AR73" s="107"/>
      <c r="AS73" s="121"/>
      <c r="AT73" s="121"/>
      <c r="AU73" s="121"/>
      <c r="AV73" s="121"/>
      <c r="AW73" s="107"/>
      <c r="AX73" s="121"/>
      <c r="AY73" s="107"/>
      <c r="AZ73" s="107"/>
      <c r="BA73" s="121"/>
      <c r="BB73" s="121"/>
      <c r="BC73" s="121"/>
      <c r="BD73" s="121"/>
      <c r="BE73" s="107"/>
      <c r="BF73" s="121"/>
      <c r="BG73" s="107"/>
      <c r="BH73" s="121"/>
      <c r="BI73" s="107"/>
      <c r="BJ73" s="121"/>
      <c r="BK73" s="121"/>
      <c r="BL73" s="121"/>
      <c r="BM73" s="107"/>
      <c r="BN73" s="107"/>
      <c r="BO73" s="237"/>
      <c r="BP73" s="237"/>
      <c r="BQ73" s="237"/>
      <c r="BR73" s="121"/>
      <c r="BS73" s="107"/>
      <c r="BT73" s="237"/>
      <c r="BU73" s="237"/>
      <c r="BV73" s="237"/>
      <c r="BW73" s="237"/>
      <c r="BX73" s="131"/>
      <c r="BY73" s="237"/>
    </row>
    <row r="74" spans="1:79" customHeight="1" ht="38.15" s="7" customFormat="1">
      <c r="A74" s="131"/>
      <c r="B74" s="258"/>
      <c r="C74" s="131"/>
      <c r="D74" s="131"/>
      <c r="E74" s="131"/>
      <c r="F74" s="258"/>
      <c r="G74" s="131"/>
      <c r="H74" s="131"/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07"/>
      <c r="Y74" s="119"/>
      <c r="Z74" s="119"/>
      <c r="AA74" s="119"/>
      <c r="AB74" s="107"/>
      <c r="AC74" s="119"/>
      <c r="AD74" s="107"/>
      <c r="AE74" s="119"/>
      <c r="AF74" s="119"/>
      <c r="AG74" s="119"/>
      <c r="AH74" s="119"/>
      <c r="AI74" s="119"/>
      <c r="AJ74" s="119"/>
      <c r="AK74" s="119"/>
      <c r="AL74" s="107"/>
      <c r="AM74" s="119"/>
      <c r="AN74" s="119"/>
      <c r="AO74" s="119"/>
      <c r="AP74" s="119"/>
      <c r="AQ74" s="107"/>
      <c r="AR74" s="107"/>
      <c r="AS74" s="119"/>
      <c r="AT74" s="119"/>
      <c r="AU74" s="119"/>
      <c r="AV74" s="119"/>
      <c r="AW74" s="107"/>
      <c r="AX74" s="119"/>
      <c r="AY74" s="107"/>
      <c r="AZ74" s="107"/>
      <c r="BA74" s="119"/>
      <c r="BB74" s="119"/>
      <c r="BC74" s="119"/>
      <c r="BD74" s="119"/>
      <c r="BE74" s="107"/>
      <c r="BF74" s="119"/>
      <c r="BG74" s="107"/>
      <c r="BH74" s="119"/>
      <c r="BI74" s="107"/>
      <c r="BJ74" s="119"/>
      <c r="BK74" s="119"/>
      <c r="BL74" s="119"/>
      <c r="BM74" s="107"/>
      <c r="BN74" s="107"/>
      <c r="BO74" s="237"/>
      <c r="BP74" s="237"/>
      <c r="BQ74" s="237"/>
      <c r="BR74" s="119"/>
      <c r="BS74" s="107"/>
      <c r="BT74" s="237"/>
      <c r="BU74" s="237"/>
      <c r="BV74" s="237"/>
      <c r="BW74" s="237"/>
      <c r="BX74" s="131"/>
      <c r="BY74" s="237"/>
    </row>
    <row r="75" spans="1:79" customHeight="1" ht="38.15" s="7" customFormat="1">
      <c r="A75" s="131"/>
      <c r="B75" s="258"/>
      <c r="C75" s="131"/>
      <c r="D75" s="131"/>
      <c r="E75" s="131"/>
      <c r="F75" s="258"/>
      <c r="G75" s="131"/>
      <c r="H75" s="131"/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07"/>
      <c r="Y75" s="119"/>
      <c r="Z75" s="119"/>
      <c r="AA75" s="119"/>
      <c r="AB75" s="107"/>
      <c r="AC75" s="119"/>
      <c r="AD75" s="107"/>
      <c r="AE75" s="119"/>
      <c r="AF75" s="119"/>
      <c r="AG75" s="119"/>
      <c r="AH75" s="119"/>
      <c r="AI75" s="119"/>
      <c r="AJ75" s="119"/>
      <c r="AK75" s="119"/>
      <c r="AL75" s="107"/>
      <c r="AM75" s="119"/>
      <c r="AN75" s="119"/>
      <c r="AO75" s="119"/>
      <c r="AP75" s="119"/>
      <c r="AQ75" s="107"/>
      <c r="AR75" s="107"/>
      <c r="AS75" s="119"/>
      <c r="AT75" s="119"/>
      <c r="AU75" s="119"/>
      <c r="AV75" s="119"/>
      <c r="AW75" s="107"/>
      <c r="AX75" s="119"/>
      <c r="AY75" s="107"/>
      <c r="AZ75" s="107"/>
      <c r="BA75" s="119"/>
      <c r="BB75" s="119"/>
      <c r="BC75" s="119"/>
      <c r="BD75" s="119"/>
      <c r="BE75" s="107"/>
      <c r="BF75" s="119"/>
      <c r="BG75" s="107"/>
      <c r="BH75" s="119"/>
      <c r="BI75" s="107"/>
      <c r="BJ75" s="119"/>
      <c r="BK75" s="119"/>
      <c r="BL75" s="119"/>
      <c r="BM75" s="107"/>
      <c r="BN75" s="107"/>
      <c r="BO75" s="237"/>
      <c r="BP75" s="237"/>
      <c r="BQ75" s="237"/>
      <c r="BR75" s="119"/>
      <c r="BS75" s="107"/>
      <c r="BT75" s="237"/>
      <c r="BU75" s="237"/>
      <c r="BV75" s="237"/>
      <c r="BW75" s="237"/>
      <c r="BX75" s="131"/>
      <c r="BY75" s="237"/>
    </row>
    <row r="76" spans="1:79" customHeight="1" ht="38.15" s="7" customFormat="1">
      <c r="A76" s="131"/>
      <c r="B76" s="258"/>
      <c r="C76" s="131"/>
      <c r="D76" s="131"/>
      <c r="E76" s="131"/>
      <c r="F76" s="258"/>
      <c r="G76" s="131"/>
      <c r="H76" s="131"/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07"/>
      <c r="Y76" s="119"/>
      <c r="Z76" s="119"/>
      <c r="AA76" s="119"/>
      <c r="AB76" s="107"/>
      <c r="AC76" s="119"/>
      <c r="AD76" s="107"/>
      <c r="AE76" s="119"/>
      <c r="AF76" s="119"/>
      <c r="AG76" s="119"/>
      <c r="AH76" s="119"/>
      <c r="AI76" s="119"/>
      <c r="AJ76" s="119"/>
      <c r="AK76" s="119"/>
      <c r="AL76" s="107"/>
      <c r="AM76" s="119"/>
      <c r="AN76" s="119"/>
      <c r="AO76" s="119"/>
      <c r="AP76" s="119"/>
      <c r="AQ76" s="107"/>
      <c r="AR76" s="107"/>
      <c r="AS76" s="119"/>
      <c r="AT76" s="119"/>
      <c r="AU76" s="119"/>
      <c r="AV76" s="119"/>
      <c r="AW76" s="107"/>
      <c r="AX76" s="107"/>
      <c r="AY76" s="107"/>
      <c r="AZ76" s="107"/>
      <c r="BA76" s="119"/>
      <c r="BB76" s="119"/>
      <c r="BC76" s="107"/>
      <c r="BD76" s="119"/>
      <c r="BE76" s="107"/>
      <c r="BF76" s="119"/>
      <c r="BG76" s="107"/>
      <c r="BH76" s="119"/>
      <c r="BI76" s="107"/>
      <c r="BJ76" s="119"/>
      <c r="BK76" s="119"/>
      <c r="BL76" s="119"/>
      <c r="BM76" s="107"/>
      <c r="BN76" s="107"/>
      <c r="BO76" s="237"/>
      <c r="BP76" s="237"/>
      <c r="BQ76" s="237"/>
      <c r="BR76" s="119"/>
      <c r="BS76" s="107"/>
      <c r="BT76" s="237"/>
      <c r="BU76" s="237"/>
      <c r="BV76" s="237"/>
      <c r="BW76" s="237"/>
      <c r="BX76" s="131"/>
      <c r="BY76" s="237"/>
    </row>
    <row r="77" spans="1:79" customHeight="1" ht="38.15" s="7" customFormat="1">
      <c r="A77" s="131"/>
      <c r="B77" s="258"/>
      <c r="C77" s="131"/>
      <c r="D77" s="131"/>
      <c r="E77" s="131"/>
      <c r="F77" s="258"/>
      <c r="G77" s="131"/>
      <c r="H77" s="131"/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07"/>
      <c r="Y77" s="121"/>
      <c r="Z77" s="121"/>
      <c r="AA77" s="121"/>
      <c r="AB77" s="107"/>
      <c r="AC77" s="121"/>
      <c r="AD77" s="107"/>
      <c r="AE77" s="121"/>
      <c r="AF77" s="121"/>
      <c r="AG77" s="121"/>
      <c r="AH77" s="121"/>
      <c r="AI77" s="121"/>
      <c r="AJ77" s="121"/>
      <c r="AK77" s="121"/>
      <c r="AL77" s="107"/>
      <c r="AM77" s="121"/>
      <c r="AN77" s="121"/>
      <c r="AO77" s="121"/>
      <c r="AP77" s="121"/>
      <c r="AQ77" s="107"/>
      <c r="AR77" s="107"/>
      <c r="AS77" s="121"/>
      <c r="AT77" s="121"/>
      <c r="AU77" s="121"/>
      <c r="AV77" s="121"/>
      <c r="AW77" s="107"/>
      <c r="AX77" s="107"/>
      <c r="AY77" s="107"/>
      <c r="AZ77" s="107"/>
      <c r="BA77" s="121"/>
      <c r="BB77" s="121"/>
      <c r="BC77" s="107"/>
      <c r="BD77" s="121"/>
      <c r="BE77" s="107"/>
      <c r="BF77" s="121"/>
      <c r="BG77" s="107"/>
      <c r="BH77" s="121"/>
      <c r="BI77" s="107"/>
      <c r="BJ77" s="121"/>
      <c r="BK77" s="121"/>
      <c r="BL77" s="121"/>
      <c r="BM77" s="107"/>
      <c r="BN77" s="107"/>
      <c r="BO77" s="237"/>
      <c r="BP77" s="237"/>
      <c r="BQ77" s="237"/>
      <c r="BR77" s="121"/>
      <c r="BS77" s="107"/>
      <c r="BT77" s="237"/>
      <c r="BU77" s="237"/>
      <c r="BV77" s="237"/>
      <c r="BW77" s="237"/>
      <c r="BX77" s="131"/>
      <c r="BY77" s="237"/>
    </row>
    <row r="78" spans="1:79" customHeight="1" ht="38.15" s="7" customFormat="1">
      <c r="A78" s="131"/>
      <c r="B78" s="258"/>
      <c r="C78" s="131"/>
      <c r="D78" s="131"/>
      <c r="E78" s="131"/>
      <c r="F78" s="258"/>
      <c r="G78" s="131"/>
      <c r="H78" s="131"/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07"/>
      <c r="Y78" s="121"/>
      <c r="Z78" s="121"/>
      <c r="AA78" s="121"/>
      <c r="AB78" s="107"/>
      <c r="AC78" s="121"/>
      <c r="AD78" s="107"/>
      <c r="AE78" s="121"/>
      <c r="AF78" s="121"/>
      <c r="AG78" s="121"/>
      <c r="AH78" s="121"/>
      <c r="AI78" s="121"/>
      <c r="AJ78" s="121"/>
      <c r="AK78" s="121"/>
      <c r="AL78" s="107"/>
      <c r="AM78" s="121"/>
      <c r="AN78" s="121"/>
      <c r="AO78" s="121"/>
      <c r="AP78" s="121"/>
      <c r="AQ78" s="107"/>
      <c r="AR78" s="107"/>
      <c r="AS78" s="121"/>
      <c r="AT78" s="121"/>
      <c r="AU78" s="121"/>
      <c r="AV78" s="121"/>
      <c r="AW78" s="107"/>
      <c r="AX78" s="121"/>
      <c r="AY78" s="107"/>
      <c r="AZ78" s="107"/>
      <c r="BA78" s="121"/>
      <c r="BB78" s="121"/>
      <c r="BC78" s="121"/>
      <c r="BD78" s="121"/>
      <c r="BE78" s="107"/>
      <c r="BF78" s="121"/>
      <c r="BG78" s="107"/>
      <c r="BH78" s="121"/>
      <c r="BI78" s="107"/>
      <c r="BJ78" s="121"/>
      <c r="BK78" s="121"/>
      <c r="BL78" s="121"/>
      <c r="BM78" s="107"/>
      <c r="BN78" s="107"/>
      <c r="BO78" s="237"/>
      <c r="BP78" s="237"/>
      <c r="BQ78" s="237"/>
      <c r="BR78" s="121"/>
      <c r="BS78" s="107"/>
      <c r="BT78" s="237"/>
      <c r="BU78" s="237"/>
      <c r="BV78" s="237"/>
      <c r="BW78" s="237"/>
      <c r="BX78" s="131"/>
      <c r="BY78" s="237"/>
    </row>
    <row r="79" spans="1:79" customHeight="1" ht="38.15" s="7" customFormat="1">
      <c r="A79" s="131"/>
      <c r="B79" s="258"/>
      <c r="C79" s="131"/>
      <c r="D79" s="131"/>
      <c r="E79" s="131"/>
      <c r="F79" s="258"/>
      <c r="G79" s="131"/>
      <c r="H79" s="131"/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07"/>
      <c r="Y79" s="119"/>
      <c r="Z79" s="119"/>
      <c r="AA79" s="119"/>
      <c r="AB79" s="107"/>
      <c r="AC79" s="119"/>
      <c r="AD79" s="107"/>
      <c r="AE79" s="119"/>
      <c r="AF79" s="119"/>
      <c r="AG79" s="119"/>
      <c r="AH79" s="119"/>
      <c r="AI79" s="119"/>
      <c r="AJ79" s="119"/>
      <c r="AK79" s="119"/>
      <c r="AL79" s="107"/>
      <c r="AM79" s="119"/>
      <c r="AN79" s="119"/>
      <c r="AO79" s="119"/>
      <c r="AP79" s="119"/>
      <c r="AQ79" s="107"/>
      <c r="AR79" s="107"/>
      <c r="AS79" s="119"/>
      <c r="AT79" s="119"/>
      <c r="AU79" s="119"/>
      <c r="AV79" s="119"/>
      <c r="AW79" s="107"/>
      <c r="AX79" s="119"/>
      <c r="AY79" s="107"/>
      <c r="AZ79" s="107"/>
      <c r="BA79" s="119"/>
      <c r="BB79" s="119"/>
      <c r="BC79" s="119"/>
      <c r="BD79" s="119"/>
      <c r="BE79" s="107"/>
      <c r="BF79" s="119"/>
      <c r="BG79" s="107"/>
      <c r="BH79" s="119"/>
      <c r="BI79" s="107"/>
      <c r="BJ79" s="119"/>
      <c r="BK79" s="119"/>
      <c r="BL79" s="119"/>
      <c r="BM79" s="107"/>
      <c r="BN79" s="107"/>
      <c r="BO79" s="237"/>
      <c r="BP79" s="237"/>
      <c r="BQ79" s="237"/>
      <c r="BR79" s="119"/>
      <c r="BS79" s="107"/>
      <c r="BT79" s="237"/>
      <c r="BU79" s="237"/>
      <c r="BV79" s="237"/>
      <c r="BW79" s="237"/>
      <c r="BX79" s="131"/>
      <c r="BY79" s="237"/>
    </row>
    <row r="80" spans="1:79" customHeight="1" ht="38.15" s="7" customFormat="1">
      <c r="A80" s="131"/>
      <c r="B80" s="258"/>
      <c r="C80" s="131"/>
      <c r="D80" s="131"/>
      <c r="E80" s="131"/>
      <c r="F80" s="258"/>
      <c r="G80" s="131"/>
      <c r="H80" s="131"/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07"/>
      <c r="Y80" s="119"/>
      <c r="Z80" s="119"/>
      <c r="AA80" s="119"/>
      <c r="AB80" s="107"/>
      <c r="AC80" s="119"/>
      <c r="AD80" s="107"/>
      <c r="AE80" s="119"/>
      <c r="AF80" s="119"/>
      <c r="AG80" s="119"/>
      <c r="AH80" s="119"/>
      <c r="AI80" s="119"/>
      <c r="AJ80" s="119"/>
      <c r="AK80" s="119"/>
      <c r="AL80" s="107"/>
      <c r="AM80" s="119"/>
      <c r="AN80" s="119"/>
      <c r="AO80" s="119"/>
      <c r="AP80" s="119"/>
      <c r="AQ80" s="107"/>
      <c r="AR80" s="107"/>
      <c r="AS80" s="119"/>
      <c r="AT80" s="119"/>
      <c r="AU80" s="119"/>
      <c r="AV80" s="119"/>
      <c r="AW80" s="107"/>
      <c r="AX80" s="119"/>
      <c r="AY80" s="107"/>
      <c r="AZ80" s="107"/>
      <c r="BA80" s="119"/>
      <c r="BB80" s="119"/>
      <c r="BC80" s="119"/>
      <c r="BD80" s="119"/>
      <c r="BE80" s="107"/>
      <c r="BF80" s="119"/>
      <c r="BG80" s="107"/>
      <c r="BH80" s="119"/>
      <c r="BI80" s="107"/>
      <c r="BJ80" s="119"/>
      <c r="BK80" s="119"/>
      <c r="BL80" s="119"/>
      <c r="BM80" s="107"/>
      <c r="BN80" s="107"/>
      <c r="BO80" s="237"/>
      <c r="BP80" s="237"/>
      <c r="BQ80" s="237"/>
      <c r="BR80" s="119"/>
      <c r="BS80" s="107"/>
      <c r="BT80" s="237"/>
      <c r="BU80" s="237"/>
      <c r="BV80" s="237"/>
      <c r="BW80" s="237"/>
      <c r="BX80" s="131"/>
      <c r="BY80" s="237"/>
    </row>
    <row r="81" spans="1:79" customHeight="1" ht="38.15" s="7" customFormat="1">
      <c r="A81" s="131"/>
      <c r="B81" s="258"/>
      <c r="C81" s="131"/>
      <c r="D81" s="131"/>
      <c r="E81" s="131"/>
      <c r="F81" s="258"/>
      <c r="G81" s="131"/>
      <c r="H81" s="131"/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07"/>
      <c r="Y81" s="119"/>
      <c r="Z81" s="119"/>
      <c r="AA81" s="119"/>
      <c r="AB81" s="107"/>
      <c r="AC81" s="119"/>
      <c r="AD81" s="107"/>
      <c r="AE81" s="119"/>
      <c r="AF81" s="119"/>
      <c r="AG81" s="119"/>
      <c r="AH81" s="119"/>
      <c r="AI81" s="119"/>
      <c r="AJ81" s="119"/>
      <c r="AK81" s="119"/>
      <c r="AL81" s="107"/>
      <c r="AM81" s="119"/>
      <c r="AN81" s="119"/>
      <c r="AO81" s="119"/>
      <c r="AP81" s="119"/>
      <c r="AQ81" s="107"/>
      <c r="AR81" s="107"/>
      <c r="AS81" s="119"/>
      <c r="AT81" s="119"/>
      <c r="AU81" s="119"/>
      <c r="AV81" s="119"/>
      <c r="AW81" s="107"/>
      <c r="AX81" s="107"/>
      <c r="AY81" s="107"/>
      <c r="AZ81" s="107"/>
      <c r="BA81" s="119"/>
      <c r="BB81" s="119"/>
      <c r="BC81" s="107"/>
      <c r="BD81" s="119"/>
      <c r="BE81" s="107"/>
      <c r="BF81" s="119"/>
      <c r="BG81" s="107"/>
      <c r="BH81" s="119"/>
      <c r="BI81" s="107"/>
      <c r="BJ81" s="119"/>
      <c r="BK81" s="119"/>
      <c r="BL81" s="119"/>
      <c r="BM81" s="107"/>
      <c r="BN81" s="107"/>
      <c r="BO81" s="237"/>
      <c r="BP81" s="237"/>
      <c r="BQ81" s="237"/>
      <c r="BR81" s="119"/>
      <c r="BS81" s="107"/>
      <c r="BT81" s="237"/>
      <c r="BU81" s="237"/>
      <c r="BV81" s="237"/>
      <c r="BW81" s="237"/>
      <c r="BX81" s="131"/>
      <c r="BY81" s="237"/>
    </row>
    <row r="82" spans="1:79" customHeight="1" ht="18" s="48" customFormat="1">
      <c r="H82" s="295"/>
    </row>
    <row r="83" spans="1:79" customHeight="1" ht="18" s="48" customFormat="1">
      <c r="B83" s="152"/>
      <c r="E83" s="18"/>
      <c r="F83" s="164"/>
      <c r="H83" s="295"/>
      <c r="S83" s="167"/>
      <c r="T83" s="167"/>
      <c r="U83" s="167"/>
      <c r="V83" s="167" t="s">
        <v>128</v>
      </c>
      <c r="W83" s="48" t="s">
        <v>129</v>
      </c>
      <c r="X83" s="167"/>
      <c r="Y83" s="167"/>
      <c r="AE83" s="167"/>
      <c r="AF83" s="167"/>
      <c r="AP83" s="114" t="s">
        <v>130</v>
      </c>
      <c r="AV83" s="114"/>
      <c r="AY83" s="114"/>
      <c r="AZ83" s="114"/>
      <c r="BD83" s="114"/>
      <c r="BG83" s="114"/>
      <c r="BP83" s="152"/>
      <c r="BQ83" s="152"/>
      <c r="BS83" s="666"/>
      <c r="BT83" s="152"/>
      <c r="BX83" s="18"/>
      <c r="BY83" s="152"/>
      <c r="BZ83" s="152"/>
      <c r="CA83" s="152"/>
    </row>
    <row r="84" spans="1:79" customHeight="1" ht="18" s="48" customFormat="1">
      <c r="A84" s="165" t="s">
        <v>206</v>
      </c>
      <c r="B84" s="166" t="s">
        <v>221</v>
      </c>
      <c r="C84" s="166"/>
      <c r="D84" s="166"/>
      <c r="E84" s="18"/>
      <c r="F84" s="164"/>
      <c r="H84" s="295"/>
      <c r="S84" s="168"/>
      <c r="T84" s="168"/>
      <c r="U84" s="168"/>
      <c r="V84" s="168" t="s">
        <v>132</v>
      </c>
      <c r="W84" s="48" t="s">
        <v>133</v>
      </c>
      <c r="X84" s="168"/>
      <c r="Y84" s="168"/>
      <c r="AE84" s="168"/>
      <c r="AF84" s="168"/>
      <c r="AP84" s="114" t="s">
        <v>134</v>
      </c>
      <c r="AV84" s="114"/>
      <c r="AX84" s="114"/>
      <c r="AY84" s="114"/>
      <c r="AZ84" s="114"/>
      <c r="BD84" s="114"/>
      <c r="BG84" s="114"/>
      <c r="BH84" s="667" t="s">
        <v>135</v>
      </c>
      <c r="BR84" s="666"/>
      <c r="BS84" s="103"/>
      <c r="BV84" s="666" t="s">
        <v>136</v>
      </c>
      <c r="BW84" s="152"/>
      <c r="BX84" s="18"/>
      <c r="BZ84" s="666"/>
      <c r="CA84" s="666"/>
    </row>
    <row r="85" spans="1:79" customHeight="1" ht="18">
      <c r="A85" s="168" t="s">
        <v>209</v>
      </c>
      <c r="B85" s="166" t="s">
        <v>222</v>
      </c>
      <c r="C85" s="166"/>
      <c r="D85" s="166"/>
      <c r="E85" s="18"/>
      <c r="G85" s="169" t="s">
        <v>138</v>
      </c>
      <c r="H85" s="296"/>
      <c r="S85" s="168"/>
      <c r="T85" s="168"/>
      <c r="U85" s="168"/>
      <c r="V85" s="168" t="s">
        <v>139</v>
      </c>
      <c r="W85" s="13" t="s">
        <v>140</v>
      </c>
      <c r="X85" s="168"/>
      <c r="Y85" s="168"/>
      <c r="AA85" s="36"/>
      <c r="AE85" s="168"/>
      <c r="AF85" s="168"/>
      <c r="AH85" s="36"/>
      <c r="AI85" s="36"/>
      <c r="AP85" s="114" t="s">
        <v>141</v>
      </c>
      <c r="AS85" s="36"/>
      <c r="AT85" s="36"/>
      <c r="AV85" s="114"/>
      <c r="AX85" s="170"/>
      <c r="AY85" s="114"/>
      <c r="AZ85" s="114"/>
      <c r="BA85" s="667"/>
      <c r="BD85" s="114"/>
      <c r="BE85" s="667"/>
      <c r="BG85" s="114"/>
      <c r="BH85" s="98" t="s">
        <v>142</v>
      </c>
      <c r="BP85" s="128"/>
      <c r="BQ85" s="128"/>
      <c r="BR85" s="668"/>
      <c r="BS85" s="103"/>
      <c r="BT85" s="128"/>
      <c r="BU85" s="666"/>
      <c r="BV85" s="103" t="s">
        <v>143</v>
      </c>
      <c r="BW85" s="48"/>
      <c r="BX85" s="18"/>
      <c r="BY85" s="128"/>
      <c r="BZ85" s="666"/>
      <c r="CA85" s="666"/>
    </row>
    <row r="86" spans="1:79" customHeight="1" ht="18">
      <c r="B86" s="169" t="s">
        <v>213</v>
      </c>
      <c r="E86" s="44"/>
      <c r="F86" s="122"/>
      <c r="H86" s="296"/>
      <c r="W86" s="13" t="s">
        <v>145</v>
      </c>
      <c r="AA86" s="36"/>
      <c r="AH86" s="36"/>
      <c r="AI86" s="36"/>
      <c r="AP86" s="114" t="s">
        <v>146</v>
      </c>
      <c r="AS86" s="36"/>
      <c r="AT86" s="36"/>
      <c r="AV86" s="114"/>
      <c r="AX86" s="170"/>
      <c r="AY86" s="114"/>
      <c r="AZ86" s="114"/>
      <c r="BA86" s="98"/>
      <c r="BD86" s="114"/>
      <c r="BE86" s="98"/>
      <c r="BG86" s="114"/>
      <c r="BH86" s="169" t="s">
        <v>215</v>
      </c>
      <c r="BP86" s="128"/>
      <c r="BQ86" s="128"/>
      <c r="BR86" s="128"/>
      <c r="BS86" s="128"/>
      <c r="BT86" s="128"/>
      <c r="BU86" s="169"/>
      <c r="BV86" s="103" t="s">
        <v>148</v>
      </c>
      <c r="BW86" s="128"/>
      <c r="BX86" s="44"/>
      <c r="BY86" s="128"/>
      <c r="BZ86" s="128"/>
      <c r="CA86" s="668"/>
    </row>
    <row r="87" spans="1:79" customHeight="1" ht="18">
      <c r="B87" s="128"/>
      <c r="E87" s="44"/>
      <c r="F87" s="122"/>
      <c r="H87" s="296"/>
      <c r="AD87" s="36"/>
      <c r="AG87" s="36"/>
      <c r="AH87" s="36"/>
      <c r="AI87" s="36"/>
      <c r="AJ87" s="36"/>
      <c r="AK87" s="36"/>
      <c r="AL87" s="36"/>
      <c r="AM87" s="36"/>
      <c r="AN87" s="36"/>
      <c r="AR87" s="36"/>
      <c r="AS87" s="36"/>
      <c r="AT87" s="36"/>
      <c r="BE87" s="98"/>
      <c r="BH87" s="171"/>
      <c r="BX87" s="44"/>
    </row>
    <row r="88" spans="1:79" customHeight="1" ht="12.75">
      <c r="E88" s="1"/>
      <c r="H88" s="296"/>
      <c r="BX8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D25:BH25"/>
    <mergeCell ref="BI23:BN23"/>
    <mergeCell ref="AC25:AG25"/>
    <mergeCell ref="AR25:AW25"/>
    <mergeCell ref="AX25:BC25"/>
    <mergeCell ref="AL25:AQ25"/>
    <mergeCell ref="AH25:AK25"/>
    <mergeCell ref="AC24:AG24"/>
    <mergeCell ref="AR24:AW24"/>
    <mergeCell ref="BD24:BH24"/>
    <mergeCell ref="AX24:BC24"/>
    <mergeCell ref="AC23:AG23"/>
    <mergeCell ref="AR23:AW23"/>
    <mergeCell ref="AX23:BC23"/>
    <mergeCell ref="A20:A26"/>
    <mergeCell ref="B20:B26"/>
    <mergeCell ref="C20:C26"/>
    <mergeCell ref="D20:D26"/>
    <mergeCell ref="H20:H26"/>
    <mergeCell ref="BO24:BT24"/>
    <mergeCell ref="BU20:BU26"/>
    <mergeCell ref="BN8:BP8"/>
    <mergeCell ref="BI24:BN24"/>
    <mergeCell ref="BI25:BN25"/>
    <mergeCell ref="BO25:BT25"/>
    <mergeCell ref="I20:BT20"/>
    <mergeCell ref="AE12:AY13"/>
    <mergeCell ref="BD22:BN22"/>
    <mergeCell ref="I21:BC21"/>
    <mergeCell ref="I25:M25"/>
    <mergeCell ref="X24:AB24"/>
    <mergeCell ref="I22:AB22"/>
    <mergeCell ref="S23:W23"/>
    <mergeCell ref="X23:AB23"/>
    <mergeCell ref="N23:R23"/>
    <mergeCell ref="BV20:BV21"/>
    <mergeCell ref="BY20:BY26"/>
    <mergeCell ref="BW20:BW26"/>
    <mergeCell ref="BX20:BX26"/>
    <mergeCell ref="BV25:BV26"/>
    <mergeCell ref="BV22:BV23"/>
    <mergeCell ref="B2:D2"/>
    <mergeCell ref="E20:E26"/>
    <mergeCell ref="F20:F26"/>
    <mergeCell ref="G20:G26"/>
    <mergeCell ref="AL23:AQ23"/>
    <mergeCell ref="AL24:AQ24"/>
    <mergeCell ref="AH23:AK23"/>
    <mergeCell ref="AH24:AK24"/>
    <mergeCell ref="I23:M23"/>
    <mergeCell ref="I24:M24"/>
    <mergeCell ref="N24:R24"/>
    <mergeCell ref="N25:R25"/>
    <mergeCell ref="X25:AB25"/>
    <mergeCell ref="S25:W25"/>
    <mergeCell ref="S24:W24"/>
    <mergeCell ref="X8:BG9"/>
    <mergeCell ref="BP4:BX4"/>
    <mergeCell ref="BN5:BP5"/>
    <mergeCell ref="BR5:BT5"/>
    <mergeCell ref="BN6:BP6"/>
    <mergeCell ref="AC10:BB11"/>
    <mergeCell ref="BR8:BT8"/>
    <mergeCell ref="AC6:BC7"/>
    <mergeCell ref="BN7:BP7"/>
    <mergeCell ref="BR6:BT6"/>
    <mergeCell ref="BR7:BT7"/>
    <mergeCell ref="BO23:BT23"/>
    <mergeCell ref="BO22:BT22"/>
    <mergeCell ref="BD23:BH23"/>
    <mergeCell ref="AL22:BC22"/>
    <mergeCell ref="AH22:AK22"/>
    <mergeCell ref="BD21:BT21"/>
    <mergeCell ref="AC22:AG22"/>
  </mergeCells>
  <printOptions gridLines="false" gridLinesSet="true"/>
  <pageMargins left="1" right="0.25" top="0.5" bottom="0.5" header="0.5" footer="0.5"/>
  <pageSetup paperSize="1037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Z53"/>
  <sheetViews>
    <sheetView tabSelected="0" workbookViewId="0" showGridLines="true" showRowColHeaders="1" topLeftCell="A22">
      <selection activeCell="AU25" sqref="AU25"/>
    </sheetView>
  </sheetViews>
  <sheetFormatPr customHeight="true" defaultRowHeight="16.5" defaultColWidth="9.1796875" outlineLevelRow="0" outlineLevelCol="0"/>
  <cols>
    <col min="1" max="1" width="17.26953125" customWidth="true" style="13"/>
    <col min="2" max="2" width="10.7265625" customWidth="true" style="13"/>
    <col min="3" max="3" width="10.1796875" customWidth="true" style="13"/>
    <col min="4" max="4" width="9" customWidth="true" style="13"/>
    <col min="5" max="5" width="8.453125" customWidth="true" style="44"/>
    <col min="6" max="6" width="20.1796875" customWidth="true" style="13"/>
    <col min="7" max="7" width="10.81640625" customWidth="true" style="13"/>
    <col min="8" max="8" width="10.7265625" customWidth="true" style="13"/>
    <col min="9" max="9" width="5.7265625" customWidth="true" style="13"/>
    <col min="10" max="10" width="5.7265625" customWidth="true" style="13"/>
    <col min="11" max="11" width="5.7265625" customWidth="true" style="1"/>
    <col min="12" max="12" width="5.7265625" customWidth="true" style="1"/>
    <col min="13" max="13" width="5.7265625" customWidth="true" style="1"/>
    <col min="14" max="14" width="5.7265625" customWidth="true" style="562"/>
    <col min="15" max="15" width="5.7265625" customWidth="true" style="1"/>
    <col min="16" max="16" width="5.7265625" customWidth="true" style="1"/>
    <col min="17" max="17" width="5.7265625" customWidth="true" style="1"/>
    <col min="18" max="18" width="5.7265625" customWidth="true" style="1"/>
    <col min="19" max="19" width="5.7265625" customWidth="true" style="1"/>
    <col min="20" max="20" width="5.7265625" customWidth="true" style="562"/>
    <col min="21" max="21" width="5.7265625" customWidth="true" style="1"/>
    <col min="22" max="22" width="5.7265625" customWidth="true" style="1"/>
    <col min="23" max="23" width="5.7265625" customWidth="true" style="1"/>
    <col min="24" max="24" width="5.7265625" customWidth="true" style="1"/>
    <col min="25" max="25" width="5.7265625" customWidth="true" style="1"/>
    <col min="26" max="26" width="5.7265625" customWidth="true" style="562"/>
    <col min="27" max="27" width="5.7265625" customWidth="true" style="1"/>
    <col min="28" max="28" width="5.7265625" customWidth="true" style="1"/>
    <col min="29" max="29" width="5.7265625" customWidth="true" style="1"/>
    <col min="30" max="30" width="5.7265625" customWidth="true" style="1"/>
    <col min="31" max="31" width="5.7265625" customWidth="true" style="1"/>
    <col min="32" max="32" width="5.7265625" customWidth="true" style="562"/>
    <col min="33" max="33" width="5.7265625" customWidth="true" style="1"/>
    <col min="34" max="34" width="5.7265625" customWidth="true" style="1"/>
    <col min="35" max="35" width="5.7265625" customWidth="true" style="1"/>
    <col min="36" max="36" width="5.7265625" customWidth="true" style="1"/>
    <col min="37" max="37" width="5.7265625" customWidth="true" style="1"/>
    <col min="38" max="38" width="5.7265625" customWidth="true" style="562"/>
    <col min="39" max="39" width="5.7265625" customWidth="true" style="1"/>
    <col min="40" max="40" width="5.7265625" customWidth="true" style="1"/>
    <col min="41" max="41" width="5.7265625" customWidth="true" style="562"/>
    <col min="42" max="42" width="5.7265625" customWidth="true" style="1"/>
    <col min="43" max="43" width="5.7265625" customWidth="true" style="1"/>
    <col min="44" max="44" width="5.7265625" customWidth="true" style="1"/>
    <col min="45" max="45" width="5.7265625" customWidth="true" style="1"/>
    <col min="46" max="46" width="5.7265625" customWidth="true" style="562"/>
    <col min="47" max="47" width="8.453125" customWidth="true" style="1"/>
    <col min="48" max="48" width="8.81640625" customWidth="true" style="1"/>
    <col min="49" max="49" width="11.54296875" customWidth="true" style="1"/>
    <col min="50" max="50" width="11.1796875" customWidth="true" style="1"/>
    <col min="51" max="51" width="17.453125" customWidth="true" style="1"/>
    <col min="52" max="52" width="6.453125" customWidth="true" style="13"/>
  </cols>
  <sheetData>
    <row r="1" spans="1:52" customHeight="1" ht="16.5">
      <c r="A1" s="28"/>
      <c r="B1" s="30"/>
      <c r="C1" s="30"/>
      <c r="D1" s="30"/>
      <c r="E1" s="36"/>
      <c r="F1" s="51"/>
      <c r="G1" s="30"/>
      <c r="H1" s="99"/>
      <c r="I1" s="30"/>
      <c r="J1" s="30"/>
    </row>
    <row r="2" spans="1:52" customHeight="1" ht="42" s="4" customFormat="1">
      <c r="A2" s="72"/>
      <c r="B2" s="1015" t="s">
        <v>223</v>
      </c>
      <c r="C2" s="1015"/>
      <c r="D2" s="1015"/>
      <c r="E2" s="1015"/>
      <c r="F2" s="277"/>
      <c r="G2" s="1018" t="s">
        <v>224</v>
      </c>
      <c r="H2" s="1018"/>
      <c r="I2" s="1018"/>
      <c r="J2" s="1018"/>
      <c r="N2" s="568"/>
      <c r="O2" s="31"/>
      <c r="P2" s="31"/>
      <c r="Q2" s="31"/>
      <c r="S2" s="26"/>
      <c r="T2" s="675"/>
      <c r="U2" s="26"/>
      <c r="V2" s="26"/>
      <c r="W2" s="26"/>
      <c r="Y2" s="65"/>
      <c r="Z2" s="676" t="s">
        <v>12</v>
      </c>
      <c r="AA2" s="65"/>
      <c r="AB2" s="65"/>
      <c r="AC2" s="66"/>
      <c r="AD2" s="67"/>
      <c r="AE2" s="66"/>
      <c r="AF2" s="677"/>
      <c r="AG2" s="26"/>
      <c r="AH2" s="26"/>
      <c r="AI2" s="26"/>
      <c r="AL2" s="675"/>
      <c r="AN2" s="26"/>
      <c r="AO2" s="675"/>
      <c r="AP2" s="26"/>
      <c r="AQ2" s="26"/>
      <c r="AS2" s="26"/>
      <c r="AT2" s="675"/>
      <c r="AU2" s="47"/>
      <c r="AV2" s="47"/>
      <c r="AW2" s="47"/>
      <c r="AX2" s="47"/>
    </row>
    <row r="3" spans="1:52" customHeight="1" ht="30" s="4" customFormat="1">
      <c r="A3" s="32"/>
      <c r="B3" s="1016" t="s">
        <v>225</v>
      </c>
      <c r="C3" s="1017"/>
      <c r="D3" s="216" t="s">
        <v>226</v>
      </c>
      <c r="E3" s="216" t="s">
        <v>4</v>
      </c>
      <c r="F3" s="35"/>
      <c r="G3" s="1019" t="s">
        <v>227</v>
      </c>
      <c r="H3" s="1020"/>
      <c r="I3" s="1020"/>
      <c r="J3" s="1021"/>
      <c r="K3" s="249" t="s">
        <v>225</v>
      </c>
      <c r="L3" s="2"/>
      <c r="M3" s="2"/>
      <c r="N3" s="678"/>
      <c r="R3" s="143" t="s">
        <v>228</v>
      </c>
      <c r="S3" s="61"/>
      <c r="T3" s="679"/>
      <c r="U3" s="143"/>
      <c r="X3" s="143"/>
      <c r="Y3" s="143"/>
      <c r="Z3" s="679"/>
      <c r="AA3" s="143"/>
      <c r="AB3" s="143"/>
      <c r="AC3" s="143"/>
      <c r="AD3" s="143"/>
      <c r="AE3" s="143"/>
      <c r="AF3" s="679"/>
      <c r="AG3" s="143"/>
      <c r="AH3" s="143"/>
      <c r="AI3" s="143"/>
      <c r="AJ3" s="143"/>
      <c r="AK3" s="143"/>
      <c r="AL3" s="679"/>
      <c r="AM3" s="143"/>
      <c r="AN3" s="143"/>
      <c r="AO3" s="679"/>
      <c r="AP3" s="61"/>
      <c r="AT3" s="568"/>
      <c r="AU3" s="82"/>
      <c r="AV3" s="57"/>
      <c r="AW3" s="146"/>
      <c r="AX3" s="57"/>
    </row>
    <row r="4" spans="1:52" customHeight="1" ht="26.25">
      <c r="A4" s="73"/>
      <c r="B4" s="989" t="s">
        <v>229</v>
      </c>
      <c r="C4" s="990"/>
      <c r="D4" s="59" t="s">
        <v>11</v>
      </c>
      <c r="E4" s="123">
        <v>4</v>
      </c>
      <c r="F4" s="35"/>
      <c r="G4" s="991" t="s">
        <v>230</v>
      </c>
      <c r="H4" s="992"/>
      <c r="I4" s="992"/>
      <c r="J4" s="993"/>
      <c r="K4" s="203">
        <v>5</v>
      </c>
      <c r="O4" s="30"/>
      <c r="P4" s="30"/>
      <c r="Q4" s="30"/>
      <c r="S4" s="30"/>
      <c r="T4" s="679"/>
      <c r="U4" s="143"/>
      <c r="V4" s="143"/>
      <c r="W4" s="143"/>
      <c r="X4" s="143"/>
      <c r="Y4" s="143" t="s">
        <v>231</v>
      </c>
      <c r="Z4" s="679"/>
      <c r="AA4" s="143"/>
      <c r="AB4" s="143"/>
      <c r="AC4" s="143"/>
      <c r="AD4" s="143"/>
      <c r="AE4" s="143"/>
      <c r="AF4" s="679"/>
      <c r="AG4" s="143"/>
      <c r="AH4" s="143"/>
      <c r="AI4" s="143"/>
      <c r="AJ4" s="143"/>
      <c r="AK4" s="143"/>
      <c r="AL4" s="679"/>
      <c r="AM4" s="143"/>
      <c r="AN4" s="143"/>
      <c r="AO4" s="679"/>
      <c r="AP4" s="27"/>
      <c r="AQ4" s="4"/>
      <c r="AR4" s="27"/>
      <c r="AS4" s="27"/>
      <c r="AT4" s="680"/>
      <c r="AU4" s="8"/>
      <c r="AV4" s="8"/>
      <c r="AW4" s="8"/>
      <c r="AX4" s="8"/>
    </row>
    <row r="5" spans="1:52" customHeight="1" ht="22.5">
      <c r="A5" s="49"/>
      <c r="B5" s="989" t="s">
        <v>232</v>
      </c>
      <c r="C5" s="990"/>
      <c r="D5" s="59" t="s">
        <v>15</v>
      </c>
      <c r="E5" s="123">
        <v>3.75</v>
      </c>
      <c r="F5" s="56"/>
      <c r="G5" s="991" t="s">
        <v>233</v>
      </c>
      <c r="H5" s="992"/>
      <c r="I5" s="992"/>
      <c r="J5" s="993"/>
      <c r="K5" s="203">
        <v>4</v>
      </c>
      <c r="O5" s="30"/>
      <c r="P5" s="30"/>
      <c r="Q5" s="30"/>
      <c r="S5" s="30"/>
      <c r="T5" s="581"/>
      <c r="U5" s="30"/>
      <c r="V5" s="30"/>
      <c r="X5" s="61"/>
      <c r="Y5" s="143"/>
      <c r="Z5" s="937" t="s">
        <v>234</v>
      </c>
      <c r="AA5" s="937"/>
      <c r="AB5" s="937"/>
      <c r="AC5" s="937"/>
      <c r="AD5" s="937"/>
      <c r="AE5" s="937"/>
      <c r="AF5" s="937"/>
      <c r="AG5" s="143"/>
      <c r="AH5" s="143"/>
      <c r="AI5" s="61"/>
      <c r="AJ5" s="61"/>
      <c r="AK5" s="61"/>
      <c r="AL5" s="681"/>
      <c r="AM5" s="143"/>
      <c r="AN5" s="143"/>
      <c r="AO5" s="679"/>
      <c r="AP5" s="27"/>
      <c r="AQ5" s="3"/>
      <c r="AR5" s="27"/>
      <c r="AS5" s="27"/>
      <c r="AT5" s="680"/>
      <c r="AU5" s="8"/>
      <c r="AV5" s="8"/>
      <c r="AW5" s="8"/>
      <c r="AX5" s="8"/>
    </row>
    <row r="6" spans="1:52" customHeight="1" ht="18">
      <c r="A6" s="32"/>
      <c r="B6" s="989" t="s">
        <v>235</v>
      </c>
      <c r="C6" s="990"/>
      <c r="D6" s="59" t="s">
        <v>18</v>
      </c>
      <c r="E6" s="123">
        <v>3.5</v>
      </c>
      <c r="F6" s="32"/>
      <c r="G6" s="991" t="s">
        <v>236</v>
      </c>
      <c r="H6" s="992"/>
      <c r="I6" s="992"/>
      <c r="J6" s="993"/>
      <c r="K6" s="203">
        <v>3</v>
      </c>
      <c r="Q6" s="22"/>
      <c r="S6" s="22"/>
      <c r="T6" s="580"/>
      <c r="U6" s="22"/>
      <c r="V6" s="22"/>
      <c r="W6" s="22"/>
      <c r="Y6" s="143"/>
      <c r="Z6" s="937"/>
      <c r="AA6" s="937"/>
      <c r="AB6" s="937"/>
      <c r="AC6" s="937"/>
      <c r="AD6" s="937"/>
      <c r="AE6" s="937"/>
      <c r="AF6" s="937"/>
      <c r="AG6" s="143"/>
      <c r="AH6" s="143"/>
      <c r="AI6" s="22"/>
      <c r="AJ6" s="22"/>
      <c r="AK6" s="22"/>
      <c r="AL6" s="580"/>
      <c r="AM6" s="143"/>
      <c r="AN6" s="143"/>
      <c r="AO6" s="679"/>
      <c r="AP6" s="275"/>
      <c r="AQ6" s="275"/>
      <c r="AR6" s="275"/>
      <c r="AS6" s="1025" t="s">
        <v>1</v>
      </c>
      <c r="AT6" s="1025"/>
      <c r="AU6" s="1025"/>
      <c r="AV6" s="1025"/>
      <c r="AW6" s="1025"/>
      <c r="AX6" s="1025"/>
      <c r="AY6" s="275"/>
    </row>
    <row r="7" spans="1:52" customHeight="1" ht="19.5">
      <c r="A7" s="32"/>
      <c r="B7" s="989" t="s">
        <v>237</v>
      </c>
      <c r="C7" s="990"/>
      <c r="D7" s="59" t="s">
        <v>21</v>
      </c>
      <c r="E7" s="123">
        <v>3.25</v>
      </c>
      <c r="F7" s="34"/>
      <c r="G7" s="991" t="s">
        <v>238</v>
      </c>
      <c r="H7" s="992"/>
      <c r="I7" s="992"/>
      <c r="J7" s="993"/>
      <c r="K7" s="203">
        <v>2</v>
      </c>
      <c r="AA7" s="143"/>
      <c r="AB7" s="143"/>
      <c r="AC7" s="143"/>
      <c r="AD7" s="143"/>
      <c r="AE7" s="143"/>
      <c r="AF7" s="679"/>
      <c r="AG7" s="5"/>
      <c r="AH7" s="5"/>
      <c r="AI7" s="5"/>
      <c r="AJ7" s="5"/>
      <c r="AL7" s="682"/>
      <c r="AM7" s="143"/>
      <c r="AQ7" s="5"/>
      <c r="AS7" s="998" t="s">
        <v>5</v>
      </c>
      <c r="AT7" s="999"/>
      <c r="AU7" s="314" t="s">
        <v>7</v>
      </c>
      <c r="AV7" s="230" t="s">
        <v>6</v>
      </c>
      <c r="AW7" s="230" t="s">
        <v>8</v>
      </c>
      <c r="AX7" s="230" t="s">
        <v>9</v>
      </c>
      <c r="AY7" s="177"/>
    </row>
    <row r="8" spans="1:52" customHeight="1" ht="15">
      <c r="A8" s="1"/>
      <c r="B8" s="989" t="s">
        <v>239</v>
      </c>
      <c r="C8" s="990"/>
      <c r="D8" s="59" t="s">
        <v>24</v>
      </c>
      <c r="E8" s="123">
        <v>3</v>
      </c>
      <c r="F8" s="34"/>
      <c r="G8" s="991" t="s">
        <v>240</v>
      </c>
      <c r="H8" s="992"/>
      <c r="I8" s="992"/>
      <c r="J8" s="993"/>
      <c r="K8" s="203">
        <v>1</v>
      </c>
      <c r="M8" s="221"/>
      <c r="Q8" s="22"/>
      <c r="S8" s="22"/>
      <c r="T8" s="580"/>
      <c r="U8" s="22"/>
      <c r="V8" s="22"/>
      <c r="W8" s="22"/>
      <c r="Y8" s="22"/>
      <c r="Z8" s="580"/>
      <c r="AA8" s="143"/>
      <c r="AB8" s="143"/>
      <c r="AC8" s="143"/>
      <c r="AD8" s="143"/>
      <c r="AE8" s="143"/>
      <c r="AF8" s="679"/>
      <c r="AG8" s="22"/>
      <c r="AH8" s="22"/>
      <c r="AI8" s="22"/>
      <c r="AJ8" s="22"/>
      <c r="AK8" s="22"/>
      <c r="AL8" s="580"/>
      <c r="AM8" s="143"/>
      <c r="AN8" s="22"/>
      <c r="AO8" s="580" t="s">
        <v>241</v>
      </c>
      <c r="AP8" s="22"/>
      <c r="AQ8" s="22"/>
      <c r="AS8" s="59" t="s">
        <v>13</v>
      </c>
      <c r="AT8" s="683"/>
      <c r="AU8" s="273"/>
      <c r="AV8" s="59"/>
      <c r="AW8" s="59"/>
      <c r="AX8" s="59"/>
      <c r="AY8" s="177"/>
    </row>
    <row r="9" spans="1:52" customHeight="1" ht="15">
      <c r="A9" s="32"/>
      <c r="B9" s="989" t="s">
        <v>242</v>
      </c>
      <c r="C9" s="990"/>
      <c r="D9" s="59" t="s">
        <v>26</v>
      </c>
      <c r="E9" s="123">
        <v>2.75</v>
      </c>
      <c r="F9" s="34"/>
      <c r="G9" s="991" t="s">
        <v>243</v>
      </c>
      <c r="H9" s="992"/>
      <c r="I9" s="992"/>
      <c r="J9" s="993"/>
      <c r="K9" s="203">
        <v>0</v>
      </c>
      <c r="Q9" s="22"/>
      <c r="S9" s="22"/>
      <c r="T9" s="580"/>
      <c r="U9" s="22"/>
      <c r="V9" s="22"/>
      <c r="W9" s="22"/>
      <c r="Y9" s="22"/>
      <c r="Z9" s="580"/>
      <c r="AA9" s="22"/>
      <c r="AB9" s="22"/>
      <c r="AC9" s="22"/>
      <c r="AE9" s="22"/>
      <c r="AF9" s="580"/>
      <c r="AG9" s="22"/>
      <c r="AH9" s="22"/>
      <c r="AI9" s="22"/>
      <c r="AJ9" s="22"/>
      <c r="AK9" s="22"/>
      <c r="AL9" s="580"/>
      <c r="AN9" s="22"/>
      <c r="AO9" s="580"/>
      <c r="AP9" s="22"/>
      <c r="AQ9" s="22"/>
      <c r="AS9" s="59" t="s">
        <v>16</v>
      </c>
      <c r="AT9" s="683"/>
      <c r="AU9" s="273"/>
      <c r="AV9" s="59"/>
      <c r="AW9" s="684"/>
      <c r="AX9" s="684"/>
      <c r="AY9" s="177"/>
    </row>
    <row r="10" spans="1:52" customHeight="1" ht="12.75">
      <c r="A10" s="1"/>
      <c r="B10" s="989" t="s">
        <v>244</v>
      </c>
      <c r="C10" s="990"/>
      <c r="D10" s="59" t="s">
        <v>29</v>
      </c>
      <c r="E10" s="123">
        <v>2.5</v>
      </c>
      <c r="F10" s="34"/>
      <c r="G10" s="32"/>
      <c r="I10" s="32"/>
      <c r="J10" s="32"/>
      <c r="AA10" s="5"/>
      <c r="AB10" s="5"/>
      <c r="AC10" s="10"/>
      <c r="AE10" s="10"/>
      <c r="AF10" s="685"/>
      <c r="AG10" s="5"/>
      <c r="AH10" s="5"/>
      <c r="AI10" s="5"/>
      <c r="AJ10" s="5"/>
      <c r="AL10" s="682"/>
      <c r="AQ10" s="5"/>
      <c r="AS10" s="59" t="s">
        <v>19</v>
      </c>
      <c r="AT10" s="683"/>
      <c r="AU10" s="273"/>
      <c r="AV10" s="59"/>
      <c r="AW10" s="684"/>
      <c r="AX10" s="684"/>
      <c r="AY10" s="177"/>
    </row>
    <row r="11" spans="1:52" customHeight="1" ht="15">
      <c r="A11" s="32"/>
      <c r="B11" s="989" t="s">
        <v>245</v>
      </c>
      <c r="C11" s="990"/>
      <c r="D11" s="59" t="s">
        <v>31</v>
      </c>
      <c r="E11" s="123">
        <v>2.25</v>
      </c>
      <c r="F11" s="34"/>
      <c r="G11" s="32"/>
      <c r="I11" s="32"/>
      <c r="J11" s="32"/>
      <c r="AA11" s="5"/>
      <c r="AB11" s="5"/>
      <c r="AC11" s="10"/>
      <c r="AE11" s="10"/>
      <c r="AF11" s="685"/>
      <c r="AG11" s="5"/>
      <c r="AH11" s="5"/>
      <c r="AI11" s="5"/>
      <c r="AJ11" s="5"/>
      <c r="AL11" s="682"/>
      <c r="AQ11" s="5"/>
    </row>
    <row r="12" spans="1:52" customHeight="1" ht="12.75">
      <c r="A12" s="1"/>
      <c r="B12" s="989" t="s">
        <v>246</v>
      </c>
      <c r="C12" s="990"/>
      <c r="D12" s="59" t="s">
        <v>34</v>
      </c>
      <c r="E12" s="123">
        <v>2</v>
      </c>
      <c r="F12" s="34"/>
      <c r="G12" s="32"/>
      <c r="I12" s="32"/>
      <c r="J12" s="32"/>
      <c r="AA12" s="5"/>
      <c r="AB12" s="5"/>
      <c r="AC12" s="10"/>
      <c r="AE12" s="10"/>
      <c r="AF12" s="685"/>
      <c r="AG12" s="5"/>
      <c r="AH12" s="5"/>
      <c r="AI12" s="5"/>
      <c r="AJ12" s="5"/>
      <c r="AL12" s="682"/>
      <c r="AQ12" s="5"/>
      <c r="AU12" s="52"/>
      <c r="AV12" s="52"/>
      <c r="AW12" s="52"/>
      <c r="AX12" s="52"/>
    </row>
    <row r="13" spans="1:52" customHeight="1" ht="15">
      <c r="A13" s="32"/>
      <c r="B13" s="989" t="s">
        <v>247</v>
      </c>
      <c r="C13" s="990"/>
      <c r="D13" s="59" t="s">
        <v>36</v>
      </c>
      <c r="E13" s="123">
        <v>0</v>
      </c>
      <c r="F13" s="34"/>
      <c r="G13" s="32"/>
      <c r="I13" s="32"/>
      <c r="J13" s="32"/>
      <c r="AA13" s="5"/>
      <c r="AB13" s="5"/>
      <c r="AC13" s="10"/>
      <c r="AE13" s="10"/>
      <c r="AF13" s="685"/>
      <c r="AG13" s="5"/>
      <c r="AH13" s="5"/>
      <c r="AI13" s="5"/>
      <c r="AJ13" s="5"/>
      <c r="AL13" s="682"/>
      <c r="AQ13" s="5"/>
      <c r="AU13" s="52"/>
      <c r="AV13" s="52"/>
      <c r="AW13" s="52"/>
      <c r="AX13" s="52"/>
    </row>
    <row r="14" spans="1:52" customHeight="1" ht="12.75">
      <c r="A14" s="1"/>
      <c r="B14" s="248" t="s">
        <v>248</v>
      </c>
      <c r="C14" s="75"/>
      <c r="D14" s="76"/>
      <c r="F14" s="34"/>
      <c r="G14" s="32"/>
      <c r="I14" s="32"/>
      <c r="J14" s="32"/>
      <c r="Q14" s="22"/>
      <c r="S14" s="22"/>
      <c r="T14" s="580"/>
      <c r="U14" s="22"/>
      <c r="V14" s="22"/>
      <c r="W14" s="22"/>
      <c r="Y14" s="22"/>
      <c r="Z14" s="580"/>
      <c r="AA14" s="22"/>
      <c r="AB14" s="22"/>
      <c r="AC14" s="22"/>
      <c r="AE14" s="22"/>
      <c r="AF14" s="580"/>
      <c r="AG14" s="22"/>
      <c r="AH14" s="22"/>
      <c r="AI14" s="22"/>
      <c r="AJ14" s="22"/>
      <c r="AK14" s="22"/>
      <c r="AL14" s="580"/>
      <c r="AN14" s="22"/>
      <c r="AO14" s="580"/>
      <c r="AP14" s="22"/>
      <c r="AQ14" s="22"/>
      <c r="AS14" s="22"/>
      <c r="AT14" s="580"/>
      <c r="AU14" s="52"/>
      <c r="AV14" s="52"/>
      <c r="AW14" s="52"/>
      <c r="AX14" s="52"/>
    </row>
    <row r="15" spans="1:52" customHeight="1" ht="15">
      <c r="A15" s="32"/>
      <c r="B15" s="32"/>
      <c r="C15" s="32"/>
      <c r="D15" s="32"/>
      <c r="E15" s="36"/>
      <c r="F15" s="34"/>
      <c r="G15" s="32"/>
      <c r="I15" s="32"/>
      <c r="J15" s="32"/>
      <c r="Q15" s="22"/>
      <c r="S15" s="22"/>
      <c r="T15" s="580"/>
      <c r="U15" s="22"/>
      <c r="V15" s="22"/>
      <c r="W15" s="22"/>
      <c r="Y15" s="22"/>
      <c r="Z15" s="580"/>
      <c r="AA15" s="22"/>
      <c r="AB15" s="22"/>
      <c r="AC15" s="22"/>
      <c r="AE15" s="22"/>
      <c r="AF15" s="580"/>
      <c r="AG15" s="22"/>
      <c r="AH15" s="22"/>
      <c r="AI15" s="22"/>
      <c r="AJ15" s="22"/>
      <c r="AK15" s="22"/>
      <c r="AL15" s="580"/>
      <c r="AN15" s="22"/>
      <c r="AO15" s="580"/>
      <c r="AP15" s="22"/>
      <c r="AQ15" s="22"/>
      <c r="AS15" s="22"/>
      <c r="AT15" s="580"/>
      <c r="AU15" s="8"/>
      <c r="AV15" s="8"/>
      <c r="AW15" s="8"/>
      <c r="AX15" s="8"/>
    </row>
    <row r="16" spans="1:52" customHeight="1" ht="18" s="1" customFormat="1">
      <c r="A16" s="1029" t="s">
        <v>45</v>
      </c>
      <c r="B16" s="981" t="s">
        <v>46</v>
      </c>
      <c r="C16" s="1029" t="s">
        <v>47</v>
      </c>
      <c r="D16" s="981" t="s">
        <v>48</v>
      </c>
      <c r="E16" s="981" t="s">
        <v>49</v>
      </c>
      <c r="F16" s="981" t="s">
        <v>50</v>
      </c>
      <c r="G16" s="981" t="s">
        <v>249</v>
      </c>
      <c r="H16" s="944" t="s">
        <v>250</v>
      </c>
      <c r="I16" s="1022" t="s">
        <v>251</v>
      </c>
      <c r="J16" s="1023"/>
      <c r="K16" s="1023"/>
      <c r="L16" s="1023"/>
      <c r="M16" s="1023"/>
      <c r="N16" s="1023"/>
      <c r="O16" s="1023"/>
      <c r="P16" s="1023"/>
      <c r="Q16" s="1023"/>
      <c r="R16" s="1023"/>
      <c r="S16" s="1023"/>
      <c r="T16" s="1023"/>
      <c r="U16" s="1023"/>
      <c r="V16" s="1023"/>
      <c r="W16" s="1023"/>
      <c r="X16" s="1023"/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4"/>
      <c r="AU16" s="1026" t="s">
        <v>54</v>
      </c>
      <c r="AV16" s="1026" t="s">
        <v>252</v>
      </c>
      <c r="AW16" s="995" t="s">
        <v>56</v>
      </c>
      <c r="AX16" s="995" t="s">
        <v>253</v>
      </c>
      <c r="AY16" s="994" t="s">
        <v>58</v>
      </c>
    </row>
    <row r="17" spans="1:52" customHeight="1" ht="18" s="57" customFormat="1">
      <c r="A17" s="1029"/>
      <c r="B17" s="981"/>
      <c r="C17" s="1029"/>
      <c r="D17" s="981"/>
      <c r="E17" s="981"/>
      <c r="F17" s="981"/>
      <c r="G17" s="981"/>
      <c r="H17" s="944"/>
      <c r="I17" s="1003" t="s">
        <v>59</v>
      </c>
      <c r="J17" s="1004"/>
      <c r="K17" s="1004"/>
      <c r="L17" s="1004"/>
      <c r="M17" s="1004"/>
      <c r="N17" s="1004"/>
      <c r="O17" s="1004"/>
      <c r="P17" s="1004"/>
      <c r="Q17" s="1004"/>
      <c r="R17" s="1004"/>
      <c r="S17" s="1004"/>
      <c r="T17" s="1004"/>
      <c r="U17" s="1004"/>
      <c r="V17" s="1004"/>
      <c r="W17" s="1004"/>
      <c r="X17" s="1004"/>
      <c r="Y17" s="1004"/>
      <c r="Z17" s="1005"/>
      <c r="AA17" s="1003" t="s">
        <v>254</v>
      </c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5"/>
      <c r="AM17" s="1006" t="s">
        <v>158</v>
      </c>
      <c r="AN17" s="1007"/>
      <c r="AO17" s="1007"/>
      <c r="AP17" s="1007"/>
      <c r="AQ17" s="1008"/>
      <c r="AR17" s="1006" t="s">
        <v>255</v>
      </c>
      <c r="AS17" s="1007"/>
      <c r="AT17" s="1008"/>
      <c r="AU17" s="1027"/>
      <c r="AV17" s="1027"/>
      <c r="AW17" s="996"/>
      <c r="AX17" s="996"/>
      <c r="AY17" s="994"/>
    </row>
    <row r="18" spans="1:52" customHeight="1" ht="18" s="57" customFormat="1">
      <c r="A18" s="1029"/>
      <c r="B18" s="981"/>
      <c r="C18" s="1029"/>
      <c r="D18" s="981"/>
      <c r="E18" s="981"/>
      <c r="F18" s="981"/>
      <c r="G18" s="981"/>
      <c r="H18" s="944"/>
      <c r="I18" s="1006" t="s">
        <v>256</v>
      </c>
      <c r="J18" s="1007"/>
      <c r="K18" s="1007"/>
      <c r="L18" s="1007"/>
      <c r="M18" s="1007"/>
      <c r="N18" s="1007"/>
      <c r="O18" s="1007"/>
      <c r="P18" s="1007"/>
      <c r="Q18" s="1007"/>
      <c r="R18" s="1007"/>
      <c r="S18" s="1007"/>
      <c r="T18" s="1007"/>
      <c r="U18" s="1007"/>
      <c r="V18" s="1007"/>
      <c r="W18" s="1007"/>
      <c r="X18" s="1007"/>
      <c r="Y18" s="1007"/>
      <c r="Z18" s="1008"/>
      <c r="AA18" s="1006" t="s">
        <v>257</v>
      </c>
      <c r="AB18" s="1007"/>
      <c r="AC18" s="1007"/>
      <c r="AD18" s="1007"/>
      <c r="AE18" s="1007"/>
      <c r="AF18" s="1008"/>
      <c r="AG18" s="1006" t="s">
        <v>257</v>
      </c>
      <c r="AH18" s="1007"/>
      <c r="AI18" s="1007"/>
      <c r="AJ18" s="1007"/>
      <c r="AK18" s="1007"/>
      <c r="AL18" s="1008"/>
      <c r="AM18" s="1009"/>
      <c r="AN18" s="1010"/>
      <c r="AO18" s="1010"/>
      <c r="AP18" s="1010"/>
      <c r="AQ18" s="1011"/>
      <c r="AR18" s="1009"/>
      <c r="AS18" s="1010"/>
      <c r="AT18" s="1011"/>
      <c r="AU18" s="1027"/>
      <c r="AV18" s="1027"/>
      <c r="AW18" s="996"/>
      <c r="AX18" s="996"/>
      <c r="AY18" s="994"/>
    </row>
    <row r="19" spans="1:52" customHeight="1" ht="8.25" s="57" customFormat="1">
      <c r="A19" s="1029"/>
      <c r="B19" s="981"/>
      <c r="C19" s="1029"/>
      <c r="D19" s="981"/>
      <c r="E19" s="981"/>
      <c r="F19" s="981"/>
      <c r="G19" s="981"/>
      <c r="H19" s="944"/>
      <c r="I19" s="1012"/>
      <c r="J19" s="1013"/>
      <c r="K19" s="1013"/>
      <c r="L19" s="1013"/>
      <c r="M19" s="1013"/>
      <c r="N19" s="1013"/>
      <c r="O19" s="1013"/>
      <c r="P19" s="1013"/>
      <c r="Q19" s="1013"/>
      <c r="R19" s="1013"/>
      <c r="S19" s="1013"/>
      <c r="T19" s="1013"/>
      <c r="U19" s="1013"/>
      <c r="V19" s="1013"/>
      <c r="W19" s="1013"/>
      <c r="X19" s="1013"/>
      <c r="Y19" s="1013"/>
      <c r="Z19" s="1014"/>
      <c r="AA19" s="1012"/>
      <c r="AB19" s="1013"/>
      <c r="AC19" s="1013"/>
      <c r="AD19" s="1013"/>
      <c r="AE19" s="1013"/>
      <c r="AF19" s="1014"/>
      <c r="AG19" s="1012"/>
      <c r="AH19" s="1013"/>
      <c r="AI19" s="1013"/>
      <c r="AJ19" s="1013"/>
      <c r="AK19" s="1013"/>
      <c r="AL19" s="1014"/>
      <c r="AM19" s="1012"/>
      <c r="AN19" s="1013"/>
      <c r="AO19" s="1013"/>
      <c r="AP19" s="1013"/>
      <c r="AQ19" s="1014"/>
      <c r="AR19" s="1009"/>
      <c r="AS19" s="1010"/>
      <c r="AT19" s="1011"/>
      <c r="AU19" s="1027"/>
      <c r="AV19" s="1027"/>
      <c r="AW19" s="996"/>
      <c r="AX19" s="996"/>
      <c r="AY19" s="994"/>
    </row>
    <row r="20" spans="1:52" customHeight="1" ht="18" s="58" customFormat="1">
      <c r="A20" s="1029"/>
      <c r="B20" s="981"/>
      <c r="C20" s="1029"/>
      <c r="D20" s="981"/>
      <c r="E20" s="981"/>
      <c r="F20" s="981"/>
      <c r="G20" s="981"/>
      <c r="H20" s="944"/>
      <c r="I20" s="1000" t="s">
        <v>258</v>
      </c>
      <c r="J20" s="1001"/>
      <c r="K20" s="1001"/>
      <c r="L20" s="1001"/>
      <c r="M20" s="1001"/>
      <c r="N20" s="1002"/>
      <c r="O20" s="1000" t="s">
        <v>259</v>
      </c>
      <c r="P20" s="1001"/>
      <c r="Q20" s="1001"/>
      <c r="R20" s="1001"/>
      <c r="S20" s="1001"/>
      <c r="T20" s="1002"/>
      <c r="U20" s="1000" t="s">
        <v>260</v>
      </c>
      <c r="V20" s="1001"/>
      <c r="W20" s="1001"/>
      <c r="X20" s="1001"/>
      <c r="Y20" s="1001"/>
      <c r="Z20" s="1002"/>
      <c r="AA20" s="1000" t="s">
        <v>261</v>
      </c>
      <c r="AB20" s="1001"/>
      <c r="AC20" s="1001"/>
      <c r="AD20" s="1001"/>
      <c r="AE20" s="1001"/>
      <c r="AF20" s="1002"/>
      <c r="AG20" s="1000" t="s">
        <v>262</v>
      </c>
      <c r="AH20" s="1001"/>
      <c r="AI20" s="1001"/>
      <c r="AJ20" s="1001"/>
      <c r="AK20" s="1001"/>
      <c r="AL20" s="1002"/>
      <c r="AM20" s="1000" t="s">
        <v>263</v>
      </c>
      <c r="AN20" s="1001"/>
      <c r="AO20" s="1001"/>
      <c r="AP20" s="1001"/>
      <c r="AQ20" s="1002"/>
      <c r="AR20" s="1009"/>
      <c r="AS20" s="1010"/>
      <c r="AT20" s="1011"/>
      <c r="AU20" s="1027"/>
      <c r="AV20" s="1027"/>
      <c r="AW20" s="996"/>
      <c r="AX20" s="996"/>
      <c r="AY20" s="994"/>
    </row>
    <row r="21" spans="1:52" customHeight="1" ht="22.5" s="58" customFormat="1">
      <c r="A21" s="1029"/>
      <c r="B21" s="981"/>
      <c r="C21" s="1029"/>
      <c r="D21" s="981"/>
      <c r="E21" s="981"/>
      <c r="F21" s="981"/>
      <c r="G21" s="981"/>
      <c r="H21" s="944"/>
      <c r="I21" s="1003" t="s">
        <v>264</v>
      </c>
      <c r="J21" s="1004"/>
      <c r="K21" s="1004"/>
      <c r="L21" s="1004"/>
      <c r="M21" s="1004"/>
      <c r="N21" s="1005"/>
      <c r="O21" s="1003" t="s">
        <v>265</v>
      </c>
      <c r="P21" s="1004"/>
      <c r="Q21" s="1004"/>
      <c r="R21" s="1004"/>
      <c r="S21" s="1004"/>
      <c r="T21" s="1005"/>
      <c r="U21" s="1003" t="s">
        <v>266</v>
      </c>
      <c r="V21" s="1004"/>
      <c r="W21" s="1004"/>
      <c r="X21" s="1004"/>
      <c r="Y21" s="1004"/>
      <c r="Z21" s="1005"/>
      <c r="AA21" s="1000" t="s">
        <v>267</v>
      </c>
      <c r="AB21" s="1001"/>
      <c r="AC21" s="1001"/>
      <c r="AD21" s="1001"/>
      <c r="AE21" s="1001"/>
      <c r="AF21" s="1002"/>
      <c r="AG21" s="1000" t="s">
        <v>268</v>
      </c>
      <c r="AH21" s="1001"/>
      <c r="AI21" s="1001"/>
      <c r="AJ21" s="1001"/>
      <c r="AK21" s="1001"/>
      <c r="AL21" s="1002"/>
      <c r="AM21" s="1000" t="s">
        <v>269</v>
      </c>
      <c r="AN21" s="1001"/>
      <c r="AO21" s="1001"/>
      <c r="AP21" s="1001"/>
      <c r="AQ21" s="1002"/>
      <c r="AR21" s="1012"/>
      <c r="AS21" s="1013"/>
      <c r="AT21" s="1014"/>
      <c r="AU21" s="1027"/>
      <c r="AV21" s="1027"/>
      <c r="AW21" s="996"/>
      <c r="AX21" s="996"/>
      <c r="AY21" s="994"/>
    </row>
    <row r="22" spans="1:52" customHeight="1" ht="15.75" s="58" customFormat="1">
      <c r="A22" s="1029"/>
      <c r="B22" s="981"/>
      <c r="C22" s="1029"/>
      <c r="D22" s="981"/>
      <c r="E22" s="981"/>
      <c r="F22" s="981"/>
      <c r="G22" s="981"/>
      <c r="H22" s="944"/>
      <c r="I22" s="1000" t="s">
        <v>92</v>
      </c>
      <c r="J22" s="1001"/>
      <c r="K22" s="1001"/>
      <c r="L22" s="1001"/>
      <c r="M22" s="1001"/>
      <c r="N22" s="1002"/>
      <c r="O22" s="1000" t="s">
        <v>92</v>
      </c>
      <c r="P22" s="1001"/>
      <c r="Q22" s="1001"/>
      <c r="R22" s="1001"/>
      <c r="S22" s="1001"/>
      <c r="T22" s="1002"/>
      <c r="U22" s="1000" t="s">
        <v>92</v>
      </c>
      <c r="V22" s="1001"/>
      <c r="W22" s="1001"/>
      <c r="X22" s="1001"/>
      <c r="Y22" s="1001"/>
      <c r="Z22" s="1002"/>
      <c r="AA22" s="1000" t="s">
        <v>92</v>
      </c>
      <c r="AB22" s="1001"/>
      <c r="AC22" s="1001"/>
      <c r="AD22" s="1001"/>
      <c r="AE22" s="1001"/>
      <c r="AF22" s="1002"/>
      <c r="AG22" s="1000" t="s">
        <v>92</v>
      </c>
      <c r="AH22" s="1001"/>
      <c r="AI22" s="1001"/>
      <c r="AJ22" s="1001"/>
      <c r="AK22" s="1001"/>
      <c r="AL22" s="1002"/>
      <c r="AM22" s="1000" t="s">
        <v>92</v>
      </c>
      <c r="AN22" s="1001"/>
      <c r="AO22" s="1001"/>
      <c r="AP22" s="1001"/>
      <c r="AQ22" s="1002"/>
      <c r="AR22" s="1003" t="s">
        <v>91</v>
      </c>
      <c r="AS22" s="1004"/>
      <c r="AT22" s="1005"/>
      <c r="AU22" s="1028"/>
      <c r="AV22" s="1027"/>
      <c r="AW22" s="996"/>
      <c r="AX22" s="996"/>
      <c r="AY22" s="994"/>
    </row>
    <row r="23" spans="1:52" customHeight="1" ht="74.25" s="57" customFormat="1">
      <c r="A23" s="1030"/>
      <c r="B23" s="984"/>
      <c r="C23" s="1030"/>
      <c r="D23" s="984"/>
      <c r="E23" s="984"/>
      <c r="F23" s="984"/>
      <c r="G23" s="981"/>
      <c r="H23" s="944"/>
      <c r="I23" s="84" t="s">
        <v>270</v>
      </c>
      <c r="J23" s="84" t="s">
        <v>271</v>
      </c>
      <c r="K23" s="85" t="s">
        <v>272</v>
      </c>
      <c r="L23" s="85" t="s">
        <v>101</v>
      </c>
      <c r="M23" s="68" t="s">
        <v>226</v>
      </c>
      <c r="N23" s="590" t="s">
        <v>4</v>
      </c>
      <c r="O23" s="84" t="s">
        <v>270</v>
      </c>
      <c r="P23" s="84" t="s">
        <v>271</v>
      </c>
      <c r="Q23" s="69" t="s">
        <v>272</v>
      </c>
      <c r="R23" s="69" t="s">
        <v>101</v>
      </c>
      <c r="S23" s="68" t="s">
        <v>226</v>
      </c>
      <c r="T23" s="590" t="s">
        <v>4</v>
      </c>
      <c r="U23" s="84" t="s">
        <v>270</v>
      </c>
      <c r="V23" s="84" t="s">
        <v>271</v>
      </c>
      <c r="W23" s="69" t="s">
        <v>272</v>
      </c>
      <c r="X23" s="69" t="s">
        <v>101</v>
      </c>
      <c r="Y23" s="68" t="s">
        <v>226</v>
      </c>
      <c r="Z23" s="590" t="s">
        <v>4</v>
      </c>
      <c r="AA23" s="84" t="s">
        <v>270</v>
      </c>
      <c r="AB23" s="84" t="s">
        <v>271</v>
      </c>
      <c r="AC23" s="69" t="s">
        <v>272</v>
      </c>
      <c r="AD23" s="69" t="s">
        <v>101</v>
      </c>
      <c r="AE23" s="68" t="s">
        <v>226</v>
      </c>
      <c r="AF23" s="590" t="s">
        <v>4</v>
      </c>
      <c r="AG23" s="84" t="s">
        <v>270</v>
      </c>
      <c r="AH23" s="84" t="s">
        <v>271</v>
      </c>
      <c r="AI23" s="69" t="s">
        <v>272</v>
      </c>
      <c r="AJ23" s="69" t="s">
        <v>101</v>
      </c>
      <c r="AK23" s="68" t="s">
        <v>226</v>
      </c>
      <c r="AL23" s="590" t="s">
        <v>4</v>
      </c>
      <c r="AM23" s="68" t="s">
        <v>273</v>
      </c>
      <c r="AN23" s="69" t="s">
        <v>272</v>
      </c>
      <c r="AO23" s="69" t="s">
        <v>101</v>
      </c>
      <c r="AP23" s="68" t="s">
        <v>226</v>
      </c>
      <c r="AQ23" s="590" t="s">
        <v>4</v>
      </c>
      <c r="AR23" s="69" t="s">
        <v>95</v>
      </c>
      <c r="AS23" s="68" t="s">
        <v>226</v>
      </c>
      <c r="AT23" s="590" t="s">
        <v>4</v>
      </c>
      <c r="AU23" s="276"/>
      <c r="AV23" s="1028"/>
      <c r="AW23" s="997"/>
      <c r="AX23" s="997"/>
      <c r="AY23" s="994"/>
    </row>
    <row r="24" spans="1:52" customHeight="1" ht="39.75">
      <c r="A24" s="131" t="s">
        <v>274</v>
      </c>
      <c r="B24" s="258" t="s">
        <v>275</v>
      </c>
      <c r="C24" s="131" t="s">
        <v>276</v>
      </c>
      <c r="D24" s="131">
        <v>456</v>
      </c>
      <c r="E24" s="131">
        <v>8801</v>
      </c>
      <c r="F24" s="258" t="s">
        <v>277</v>
      </c>
      <c r="G24" s="131">
        <v>103</v>
      </c>
      <c r="H24" s="214">
        <v>105</v>
      </c>
      <c r="I24" s="91"/>
      <c r="J24" s="686"/>
      <c r="K24" s="214"/>
      <c r="L24" s="214"/>
      <c r="M24" s="214"/>
      <c r="N24" s="660"/>
      <c r="O24" s="214"/>
      <c r="P24" s="214"/>
      <c r="Q24" s="214"/>
      <c r="R24" s="214"/>
      <c r="S24" s="214"/>
      <c r="T24" s="660"/>
      <c r="U24" s="214"/>
      <c r="V24" s="660"/>
      <c r="W24" s="214"/>
      <c r="X24" s="214"/>
      <c r="Y24" s="214"/>
      <c r="Z24" s="660"/>
      <c r="AA24" s="214"/>
      <c r="AB24" s="214"/>
      <c r="AC24" s="214"/>
      <c r="AD24" s="214"/>
      <c r="AE24" s="214"/>
      <c r="AF24" s="660"/>
      <c r="AG24" s="214"/>
      <c r="AH24" s="214"/>
      <c r="AI24" s="214"/>
      <c r="AJ24" s="214"/>
      <c r="AK24" s="214"/>
      <c r="AL24" s="660"/>
      <c r="AM24" s="214"/>
      <c r="AN24" s="214"/>
      <c r="AO24" s="660"/>
      <c r="AP24" s="214"/>
      <c r="AQ24" s="214"/>
      <c r="AR24" s="214"/>
      <c r="AS24" s="214"/>
      <c r="AT24" s="660"/>
      <c r="AU24" s="353"/>
      <c r="AV24" s="687"/>
      <c r="AW24" s="665"/>
      <c r="AX24" s="131">
        <v>8801</v>
      </c>
      <c r="AY24" s="319"/>
    </row>
    <row r="25" spans="1:52" customHeight="1" ht="39.75">
      <c r="A25" s="131"/>
      <c r="B25" s="258"/>
      <c r="C25" s="131"/>
      <c r="D25" s="131"/>
      <c r="E25" s="131"/>
      <c r="F25" s="258"/>
      <c r="G25" s="131"/>
      <c r="H25" s="214"/>
      <c r="I25" s="91"/>
      <c r="J25" s="686"/>
      <c r="K25" s="214"/>
      <c r="L25" s="214"/>
      <c r="M25" s="214"/>
      <c r="N25" s="660"/>
      <c r="O25" s="214"/>
      <c r="P25" s="214"/>
      <c r="Q25" s="214"/>
      <c r="R25" s="214"/>
      <c r="S25" s="214"/>
      <c r="T25" s="660"/>
      <c r="U25" s="214"/>
      <c r="V25" s="660"/>
      <c r="W25" s="214"/>
      <c r="X25" s="214"/>
      <c r="Y25" s="214"/>
      <c r="Z25" s="660"/>
      <c r="AA25" s="214"/>
      <c r="AB25" s="214"/>
      <c r="AC25" s="214"/>
      <c r="AD25" s="214"/>
      <c r="AE25" s="214"/>
      <c r="AF25" s="660"/>
      <c r="AG25" s="214"/>
      <c r="AH25" s="214"/>
      <c r="AI25" s="214"/>
      <c r="AJ25" s="214"/>
      <c r="AK25" s="214"/>
      <c r="AL25" s="660"/>
      <c r="AM25" s="214"/>
      <c r="AN25" s="214"/>
      <c r="AO25" s="660"/>
      <c r="AP25" s="214"/>
      <c r="AQ25" s="214"/>
      <c r="AR25" s="214"/>
      <c r="AS25" s="214"/>
      <c r="AT25" s="660"/>
      <c r="AU25" s="353"/>
      <c r="AV25" s="687"/>
      <c r="AW25" s="665"/>
      <c r="AX25" s="131"/>
      <c r="AY25" s="319"/>
    </row>
    <row r="26" spans="1:52" customHeight="1" ht="39.75">
      <c r="A26" s="131"/>
      <c r="B26" s="258"/>
      <c r="C26" s="131"/>
      <c r="D26" s="131"/>
      <c r="E26" s="131"/>
      <c r="F26" s="258"/>
      <c r="G26" s="131"/>
      <c r="H26" s="214"/>
      <c r="I26" s="91"/>
      <c r="J26" s="686"/>
      <c r="K26" s="214"/>
      <c r="L26" s="214"/>
      <c r="M26" s="214"/>
      <c r="N26" s="660"/>
      <c r="O26" s="214"/>
      <c r="P26" s="214"/>
      <c r="Q26" s="214"/>
      <c r="R26" s="214"/>
      <c r="S26" s="214"/>
      <c r="T26" s="660"/>
      <c r="U26" s="214"/>
      <c r="V26" s="660"/>
      <c r="W26" s="214"/>
      <c r="X26" s="214"/>
      <c r="Y26" s="214"/>
      <c r="Z26" s="660"/>
      <c r="AA26" s="214"/>
      <c r="AB26" s="214"/>
      <c r="AC26" s="689"/>
      <c r="AD26" s="214"/>
      <c r="AE26" s="214"/>
      <c r="AF26" s="660"/>
      <c r="AG26" s="214"/>
      <c r="AH26" s="214"/>
      <c r="AI26" s="214"/>
      <c r="AJ26" s="214"/>
      <c r="AK26" s="214"/>
      <c r="AL26" s="660"/>
      <c r="AM26" s="214"/>
      <c r="AN26" s="214"/>
      <c r="AO26" s="660"/>
      <c r="AP26" s="214"/>
      <c r="AQ26" s="214"/>
      <c r="AR26" s="214"/>
      <c r="AS26" s="214"/>
      <c r="AT26" s="660"/>
      <c r="AU26" s="353"/>
      <c r="AV26" s="687"/>
      <c r="AW26" s="665"/>
      <c r="AX26" s="131"/>
      <c r="AY26" s="319"/>
    </row>
    <row r="27" spans="1:52" customHeight="1" ht="39.75">
      <c r="A27" s="131"/>
      <c r="B27" s="258"/>
      <c r="C27" s="131"/>
      <c r="D27" s="131"/>
      <c r="E27" s="131"/>
      <c r="F27" s="258"/>
      <c r="G27" s="131"/>
      <c r="H27" s="131"/>
      <c r="I27" s="91"/>
      <c r="J27" s="686"/>
      <c r="K27" s="214"/>
      <c r="L27" s="214"/>
      <c r="M27" s="214"/>
      <c r="N27" s="660"/>
      <c r="O27" s="214"/>
      <c r="P27" s="214"/>
      <c r="Q27" s="214"/>
      <c r="R27" s="214"/>
      <c r="S27" s="214"/>
      <c r="T27" s="660"/>
      <c r="U27" s="214"/>
      <c r="V27" s="660"/>
      <c r="W27" s="214"/>
      <c r="X27" s="214"/>
      <c r="Y27" s="214"/>
      <c r="Z27" s="660"/>
      <c r="AA27" s="214"/>
      <c r="AB27" s="214"/>
      <c r="AC27" s="214"/>
      <c r="AD27" s="214"/>
      <c r="AE27" s="214"/>
      <c r="AF27" s="660"/>
      <c r="AG27" s="214"/>
      <c r="AH27" s="214"/>
      <c r="AI27" s="214"/>
      <c r="AJ27" s="214"/>
      <c r="AK27" s="214"/>
      <c r="AL27" s="660"/>
      <c r="AM27" s="214"/>
      <c r="AN27" s="214"/>
      <c r="AO27" s="660"/>
      <c r="AP27" s="214"/>
      <c r="AQ27" s="214"/>
      <c r="AR27" s="214"/>
      <c r="AS27" s="214"/>
      <c r="AT27" s="660"/>
      <c r="AU27" s="353"/>
      <c r="AV27" s="687"/>
      <c r="AW27" s="665"/>
      <c r="AX27" s="131"/>
      <c r="AY27" s="319"/>
    </row>
    <row r="28" spans="1:52" customHeight="1" ht="39.75">
      <c r="A28" s="131"/>
      <c r="B28" s="258"/>
      <c r="C28" s="131"/>
      <c r="D28" s="131"/>
      <c r="E28" s="131"/>
      <c r="F28" s="258"/>
      <c r="G28" s="131"/>
      <c r="H28" s="131"/>
      <c r="I28" s="91"/>
      <c r="J28" s="686"/>
      <c r="K28" s="214"/>
      <c r="L28" s="214"/>
      <c r="M28" s="214"/>
      <c r="N28" s="660"/>
      <c r="O28" s="214"/>
      <c r="P28" s="214"/>
      <c r="Q28" s="214"/>
      <c r="R28" s="214"/>
      <c r="S28" s="214"/>
      <c r="T28" s="660"/>
      <c r="U28" s="214"/>
      <c r="V28" s="660"/>
      <c r="W28" s="214"/>
      <c r="X28" s="214"/>
      <c r="Y28" s="214"/>
      <c r="Z28" s="660"/>
      <c r="AA28" s="214"/>
      <c r="AB28" s="214"/>
      <c r="AC28" s="214"/>
      <c r="AD28" s="214"/>
      <c r="AE28" s="214"/>
      <c r="AF28" s="660"/>
      <c r="AG28" s="214"/>
      <c r="AH28" s="214"/>
      <c r="AI28" s="214"/>
      <c r="AJ28" s="214"/>
      <c r="AK28" s="214"/>
      <c r="AL28" s="660"/>
      <c r="AM28" s="214"/>
      <c r="AN28" s="214"/>
      <c r="AO28" s="660"/>
      <c r="AP28" s="214"/>
      <c r="AQ28" s="214"/>
      <c r="AR28" s="214"/>
      <c r="AS28" s="214"/>
      <c r="AT28" s="660"/>
      <c r="AU28" s="353"/>
      <c r="AV28" s="687"/>
      <c r="AW28" s="665"/>
      <c r="AX28" s="131"/>
      <c r="AY28" s="319"/>
    </row>
    <row r="29" spans="1:52" customHeight="1" ht="39.75">
      <c r="A29" s="131"/>
      <c r="B29" s="258"/>
      <c r="C29" s="131"/>
      <c r="D29" s="131"/>
      <c r="E29" s="131"/>
      <c r="F29" s="258"/>
      <c r="G29" s="131"/>
      <c r="H29" s="131"/>
      <c r="I29" s="91"/>
      <c r="J29" s="686"/>
      <c r="K29" s="214"/>
      <c r="L29" s="214"/>
      <c r="M29" s="214"/>
      <c r="N29" s="660"/>
      <c r="O29" s="214"/>
      <c r="P29" s="214"/>
      <c r="Q29" s="214"/>
      <c r="R29" s="214"/>
      <c r="S29" s="214"/>
      <c r="T29" s="660"/>
      <c r="U29" s="214"/>
      <c r="V29" s="660"/>
      <c r="W29" s="214"/>
      <c r="X29" s="214"/>
      <c r="Y29" s="214"/>
      <c r="Z29" s="660"/>
      <c r="AA29" s="214"/>
      <c r="AB29" s="214"/>
      <c r="AC29" s="214"/>
      <c r="AD29" s="214"/>
      <c r="AE29" s="214"/>
      <c r="AF29" s="660"/>
      <c r="AG29" s="214"/>
      <c r="AH29" s="214"/>
      <c r="AI29" s="214"/>
      <c r="AJ29" s="214"/>
      <c r="AK29" s="214"/>
      <c r="AL29" s="660"/>
      <c r="AM29" s="214"/>
      <c r="AN29" s="214"/>
      <c r="AO29" s="660"/>
      <c r="AP29" s="214"/>
      <c r="AQ29" s="214"/>
      <c r="AR29" s="214"/>
      <c r="AS29" s="214"/>
      <c r="AT29" s="660"/>
      <c r="AU29" s="353"/>
      <c r="AV29" s="687"/>
      <c r="AW29" s="665"/>
      <c r="AX29" s="131"/>
      <c r="AY29" s="319"/>
    </row>
    <row r="30" spans="1:52" customHeight="1" ht="39.75">
      <c r="A30" s="131"/>
      <c r="B30" s="258"/>
      <c r="C30" s="131"/>
      <c r="D30" s="131"/>
      <c r="E30" s="131"/>
      <c r="F30" s="258"/>
      <c r="G30" s="131"/>
      <c r="H30" s="131"/>
      <c r="I30" s="91"/>
      <c r="J30" s="686"/>
      <c r="K30" s="214"/>
      <c r="L30" s="214"/>
      <c r="M30" s="214"/>
      <c r="N30" s="660"/>
      <c r="O30" s="214"/>
      <c r="P30" s="214"/>
      <c r="Q30" s="214"/>
      <c r="R30" s="214"/>
      <c r="S30" s="214"/>
      <c r="T30" s="660"/>
      <c r="U30" s="214"/>
      <c r="V30" s="660"/>
      <c r="W30" s="214"/>
      <c r="X30" s="214"/>
      <c r="Y30" s="214"/>
      <c r="Z30" s="660"/>
      <c r="AA30" s="214"/>
      <c r="AB30" s="214"/>
      <c r="AC30" s="214"/>
      <c r="AD30" s="214"/>
      <c r="AE30" s="214"/>
      <c r="AF30" s="660"/>
      <c r="AG30" s="214"/>
      <c r="AH30" s="214"/>
      <c r="AI30" s="214"/>
      <c r="AJ30" s="214"/>
      <c r="AK30" s="214"/>
      <c r="AL30" s="660"/>
      <c r="AM30" s="214"/>
      <c r="AN30" s="214"/>
      <c r="AO30" s="660"/>
      <c r="AP30" s="214"/>
      <c r="AQ30" s="214"/>
      <c r="AR30" s="214"/>
      <c r="AS30" s="214"/>
      <c r="AT30" s="660"/>
      <c r="AU30" s="353"/>
      <c r="AV30" s="687"/>
      <c r="AW30" s="665"/>
      <c r="AX30" s="131"/>
      <c r="AY30" s="319"/>
    </row>
    <row r="31" spans="1:52" customHeight="1" ht="39.75">
      <c r="A31" s="131"/>
      <c r="B31" s="258"/>
      <c r="C31" s="131"/>
      <c r="D31" s="131"/>
      <c r="E31" s="131"/>
      <c r="F31" s="258"/>
      <c r="G31" s="131"/>
      <c r="H31" s="131"/>
      <c r="I31" s="91"/>
      <c r="J31" s="686"/>
      <c r="K31" s="214"/>
      <c r="L31" s="214"/>
      <c r="M31" s="214"/>
      <c r="N31" s="660"/>
      <c r="O31" s="214"/>
      <c r="P31" s="214"/>
      <c r="Q31" s="214"/>
      <c r="R31" s="214"/>
      <c r="S31" s="214"/>
      <c r="T31" s="660"/>
      <c r="U31" s="214"/>
      <c r="V31" s="660"/>
      <c r="W31" s="214"/>
      <c r="X31" s="214"/>
      <c r="Y31" s="214"/>
      <c r="Z31" s="660"/>
      <c r="AA31" s="214"/>
      <c r="AB31" s="214"/>
      <c r="AC31" s="214"/>
      <c r="AD31" s="214"/>
      <c r="AE31" s="214"/>
      <c r="AF31" s="660"/>
      <c r="AG31" s="214"/>
      <c r="AH31" s="214"/>
      <c r="AI31" s="214"/>
      <c r="AJ31" s="214"/>
      <c r="AK31" s="214"/>
      <c r="AL31" s="660"/>
      <c r="AM31" s="214"/>
      <c r="AN31" s="214"/>
      <c r="AO31" s="660"/>
      <c r="AP31" s="214"/>
      <c r="AQ31" s="214"/>
      <c r="AR31" s="214"/>
      <c r="AS31" s="214"/>
      <c r="AT31" s="660"/>
      <c r="AU31" s="353"/>
      <c r="AV31" s="687"/>
      <c r="AW31" s="665"/>
      <c r="AX31" s="131"/>
      <c r="AY31" s="319"/>
    </row>
    <row r="32" spans="1:52" customHeight="1" ht="39.75">
      <c r="A32" s="131"/>
      <c r="B32" s="258"/>
      <c r="C32" s="131"/>
      <c r="D32" s="131"/>
      <c r="E32" s="131"/>
      <c r="F32" s="258"/>
      <c r="G32" s="131"/>
      <c r="H32" s="131"/>
      <c r="I32" s="91"/>
      <c r="J32" s="686"/>
      <c r="K32" s="214"/>
      <c r="L32" s="214"/>
      <c r="M32" s="214"/>
      <c r="N32" s="660"/>
      <c r="O32" s="214"/>
      <c r="P32" s="214"/>
      <c r="Q32" s="214"/>
      <c r="R32" s="214"/>
      <c r="S32" s="214"/>
      <c r="T32" s="660"/>
      <c r="U32" s="214"/>
      <c r="V32" s="660"/>
      <c r="W32" s="214"/>
      <c r="X32" s="214"/>
      <c r="Y32" s="214"/>
      <c r="Z32" s="660"/>
      <c r="AA32" s="214"/>
      <c r="AB32" s="214"/>
      <c r="AC32" s="214"/>
      <c r="AD32" s="214"/>
      <c r="AE32" s="214"/>
      <c r="AF32" s="660"/>
      <c r="AG32" s="214"/>
      <c r="AH32" s="214"/>
      <c r="AI32" s="214"/>
      <c r="AJ32" s="214"/>
      <c r="AK32" s="214"/>
      <c r="AL32" s="660"/>
      <c r="AM32" s="214"/>
      <c r="AN32" s="214"/>
      <c r="AO32" s="660"/>
      <c r="AP32" s="214"/>
      <c r="AQ32" s="214"/>
      <c r="AR32" s="214"/>
      <c r="AS32" s="214"/>
      <c r="AT32" s="660"/>
      <c r="AU32" s="353"/>
      <c r="AV32" s="687"/>
      <c r="AW32" s="688"/>
      <c r="AX32" s="131"/>
      <c r="AY32" s="319"/>
    </row>
    <row r="33" spans="1:52" customHeight="1" ht="39.75">
      <c r="A33" s="131"/>
      <c r="B33" s="258"/>
      <c r="C33" s="131"/>
      <c r="D33" s="131"/>
      <c r="E33" s="131"/>
      <c r="F33" s="258"/>
      <c r="G33" s="131"/>
      <c r="H33" s="131"/>
      <c r="I33" s="91"/>
      <c r="J33" s="686"/>
      <c r="K33" s="214"/>
      <c r="L33" s="214"/>
      <c r="M33" s="214"/>
      <c r="N33" s="660"/>
      <c r="O33" s="214"/>
      <c r="P33" s="214"/>
      <c r="Q33" s="214"/>
      <c r="R33" s="214"/>
      <c r="S33" s="214"/>
      <c r="T33" s="660"/>
      <c r="U33" s="214"/>
      <c r="V33" s="660"/>
      <c r="W33" s="214"/>
      <c r="X33" s="214"/>
      <c r="Y33" s="214"/>
      <c r="Z33" s="660"/>
      <c r="AA33" s="214"/>
      <c r="AB33" s="214"/>
      <c r="AC33" s="214"/>
      <c r="AD33" s="214"/>
      <c r="AE33" s="214"/>
      <c r="AF33" s="660"/>
      <c r="AG33" s="214"/>
      <c r="AH33" s="214"/>
      <c r="AI33" s="214"/>
      <c r="AJ33" s="214"/>
      <c r="AK33" s="214"/>
      <c r="AL33" s="660"/>
      <c r="AM33" s="214"/>
      <c r="AN33" s="214"/>
      <c r="AO33" s="660"/>
      <c r="AP33" s="214"/>
      <c r="AQ33" s="214"/>
      <c r="AR33" s="214"/>
      <c r="AS33" s="214"/>
      <c r="AT33" s="660"/>
      <c r="AU33" s="353"/>
      <c r="AV33" s="687"/>
      <c r="AW33" s="665"/>
      <c r="AX33" s="131"/>
      <c r="AY33" s="319"/>
    </row>
    <row r="34" spans="1:52" customHeight="1" ht="39.75">
      <c r="A34" s="131"/>
      <c r="B34" s="258"/>
      <c r="C34" s="131"/>
      <c r="D34" s="131"/>
      <c r="E34" s="131"/>
      <c r="F34" s="258"/>
      <c r="G34" s="131"/>
      <c r="H34" s="131"/>
      <c r="I34" s="91"/>
      <c r="J34" s="686"/>
      <c r="K34" s="214"/>
      <c r="L34" s="214"/>
      <c r="M34" s="214"/>
      <c r="N34" s="660"/>
      <c r="O34" s="214"/>
      <c r="P34" s="214"/>
      <c r="Q34" s="214"/>
      <c r="R34" s="214"/>
      <c r="S34" s="214"/>
      <c r="T34" s="660"/>
      <c r="U34" s="214"/>
      <c r="V34" s="660"/>
      <c r="W34" s="214"/>
      <c r="X34" s="214"/>
      <c r="Y34" s="214"/>
      <c r="Z34" s="660"/>
      <c r="AA34" s="214"/>
      <c r="AB34" s="214"/>
      <c r="AC34" s="214"/>
      <c r="AD34" s="214"/>
      <c r="AE34" s="214"/>
      <c r="AF34" s="660"/>
      <c r="AG34" s="214"/>
      <c r="AH34" s="214"/>
      <c r="AI34" s="214"/>
      <c r="AJ34" s="214"/>
      <c r="AK34" s="214"/>
      <c r="AL34" s="660"/>
      <c r="AM34" s="214"/>
      <c r="AN34" s="214"/>
      <c r="AO34" s="660"/>
      <c r="AP34" s="214"/>
      <c r="AQ34" s="214"/>
      <c r="AR34" s="214"/>
      <c r="AS34" s="214"/>
      <c r="AT34" s="660"/>
      <c r="AU34" s="353"/>
      <c r="AV34" s="687"/>
      <c r="AW34" s="665"/>
      <c r="AX34" s="131"/>
      <c r="AY34" s="319"/>
    </row>
    <row r="35" spans="1:52" customHeight="1" ht="39.75">
      <c r="A35" s="131"/>
      <c r="B35" s="258"/>
      <c r="C35" s="131"/>
      <c r="D35" s="131"/>
      <c r="E35" s="131"/>
      <c r="F35" s="258"/>
      <c r="G35" s="131"/>
      <c r="H35" s="131"/>
      <c r="I35" s="91"/>
      <c r="J35" s="686"/>
      <c r="K35" s="214"/>
      <c r="L35" s="214"/>
      <c r="M35" s="214"/>
      <c r="N35" s="660"/>
      <c r="O35" s="214"/>
      <c r="P35" s="214"/>
      <c r="Q35" s="214"/>
      <c r="R35" s="214"/>
      <c r="S35" s="214"/>
      <c r="T35" s="660"/>
      <c r="U35" s="214"/>
      <c r="V35" s="660"/>
      <c r="W35" s="214"/>
      <c r="X35" s="214"/>
      <c r="Y35" s="214"/>
      <c r="Z35" s="660"/>
      <c r="AA35" s="214"/>
      <c r="AB35" s="214"/>
      <c r="AC35" s="214"/>
      <c r="AD35" s="214"/>
      <c r="AE35" s="214"/>
      <c r="AF35" s="660"/>
      <c r="AG35" s="214"/>
      <c r="AH35" s="214"/>
      <c r="AI35" s="214"/>
      <c r="AJ35" s="214"/>
      <c r="AK35" s="214"/>
      <c r="AL35" s="660"/>
      <c r="AM35" s="214"/>
      <c r="AN35" s="214"/>
      <c r="AO35" s="660"/>
      <c r="AP35" s="214"/>
      <c r="AQ35" s="214"/>
      <c r="AR35" s="214"/>
      <c r="AS35" s="214"/>
      <c r="AT35" s="660"/>
      <c r="AU35" s="353"/>
      <c r="AV35" s="687"/>
      <c r="AW35" s="665"/>
      <c r="AX35" s="131"/>
      <c r="AY35" s="319"/>
    </row>
    <row r="36" spans="1:52" customHeight="1" ht="39.75">
      <c r="A36" s="131"/>
      <c r="B36" s="258"/>
      <c r="C36" s="131"/>
      <c r="D36" s="131"/>
      <c r="E36" s="131"/>
      <c r="F36" s="258"/>
      <c r="G36" s="131"/>
      <c r="H36" s="131"/>
      <c r="I36" s="91"/>
      <c r="J36" s="686"/>
      <c r="K36" s="214"/>
      <c r="L36" s="214"/>
      <c r="M36" s="214"/>
      <c r="N36" s="660"/>
      <c r="O36" s="214"/>
      <c r="P36" s="214"/>
      <c r="Q36" s="214"/>
      <c r="R36" s="214"/>
      <c r="S36" s="214"/>
      <c r="T36" s="660"/>
      <c r="U36" s="214"/>
      <c r="V36" s="660"/>
      <c r="W36" s="214"/>
      <c r="X36" s="214"/>
      <c r="Y36" s="214"/>
      <c r="Z36" s="660"/>
      <c r="AA36" s="214"/>
      <c r="AB36" s="214"/>
      <c r="AC36" s="214"/>
      <c r="AD36" s="214"/>
      <c r="AE36" s="214"/>
      <c r="AF36" s="660"/>
      <c r="AG36" s="214"/>
      <c r="AH36" s="214"/>
      <c r="AI36" s="214"/>
      <c r="AJ36" s="214"/>
      <c r="AK36" s="214"/>
      <c r="AL36" s="660"/>
      <c r="AM36" s="214"/>
      <c r="AN36" s="214"/>
      <c r="AO36" s="660"/>
      <c r="AP36" s="214"/>
      <c r="AQ36" s="214"/>
      <c r="AR36" s="214"/>
      <c r="AS36" s="214"/>
      <c r="AT36" s="660"/>
      <c r="AU36" s="353"/>
      <c r="AV36" s="687"/>
      <c r="AW36" s="665"/>
      <c r="AX36" s="131"/>
      <c r="AY36" s="319"/>
    </row>
    <row r="37" spans="1:52" customHeight="1" ht="39.75">
      <c r="A37" s="131"/>
      <c r="B37" s="258"/>
      <c r="C37" s="131"/>
      <c r="D37" s="131"/>
      <c r="E37" s="131"/>
      <c r="F37" s="258"/>
      <c r="G37" s="131"/>
      <c r="H37" s="131"/>
      <c r="I37" s="91"/>
      <c r="J37" s="686"/>
      <c r="K37" s="214"/>
      <c r="L37" s="214"/>
      <c r="M37" s="214"/>
      <c r="N37" s="660"/>
      <c r="O37" s="214"/>
      <c r="P37" s="214"/>
      <c r="Q37" s="214"/>
      <c r="R37" s="214"/>
      <c r="S37" s="214"/>
      <c r="T37" s="660"/>
      <c r="U37" s="214"/>
      <c r="V37" s="660"/>
      <c r="W37" s="214"/>
      <c r="X37" s="214"/>
      <c r="Y37" s="214"/>
      <c r="Z37" s="660"/>
      <c r="AA37" s="214"/>
      <c r="AB37" s="214"/>
      <c r="AC37" s="214"/>
      <c r="AD37" s="214"/>
      <c r="AE37" s="214"/>
      <c r="AF37" s="660"/>
      <c r="AG37" s="214"/>
      <c r="AH37" s="214"/>
      <c r="AI37" s="214"/>
      <c r="AJ37" s="214"/>
      <c r="AK37" s="214"/>
      <c r="AL37" s="660"/>
      <c r="AM37" s="214"/>
      <c r="AN37" s="214"/>
      <c r="AO37" s="660"/>
      <c r="AP37" s="214"/>
      <c r="AQ37" s="214"/>
      <c r="AR37" s="214"/>
      <c r="AS37" s="214"/>
      <c r="AT37" s="660"/>
      <c r="AU37" s="353"/>
      <c r="AV37" s="687"/>
      <c r="AW37" s="665"/>
      <c r="AX37" s="131"/>
      <c r="AY37" s="319"/>
    </row>
    <row r="38" spans="1:52" customHeight="1" ht="39.75">
      <c r="A38" s="131"/>
      <c r="B38" s="258"/>
      <c r="C38" s="131"/>
      <c r="D38" s="131"/>
      <c r="E38" s="131"/>
      <c r="F38" s="258"/>
      <c r="G38" s="131"/>
      <c r="H38" s="131"/>
      <c r="I38" s="91"/>
      <c r="J38" s="686"/>
      <c r="K38" s="214"/>
      <c r="L38" s="214"/>
      <c r="M38" s="214"/>
      <c r="N38" s="660"/>
      <c r="O38" s="214"/>
      <c r="P38" s="214"/>
      <c r="Q38" s="214"/>
      <c r="R38" s="214"/>
      <c r="S38" s="214"/>
      <c r="T38" s="660"/>
      <c r="U38" s="214"/>
      <c r="V38" s="660"/>
      <c r="W38" s="214"/>
      <c r="X38" s="214"/>
      <c r="Y38" s="214"/>
      <c r="Z38" s="660"/>
      <c r="AA38" s="214"/>
      <c r="AB38" s="214"/>
      <c r="AC38" s="214"/>
      <c r="AD38" s="214"/>
      <c r="AE38" s="214"/>
      <c r="AF38" s="660"/>
      <c r="AG38" s="214"/>
      <c r="AH38" s="214"/>
      <c r="AI38" s="214"/>
      <c r="AJ38" s="214"/>
      <c r="AK38" s="214"/>
      <c r="AL38" s="660"/>
      <c r="AM38" s="214"/>
      <c r="AN38" s="214"/>
      <c r="AO38" s="660"/>
      <c r="AP38" s="214"/>
      <c r="AQ38" s="214"/>
      <c r="AR38" s="214"/>
      <c r="AS38" s="214"/>
      <c r="AT38" s="660"/>
      <c r="AU38" s="353"/>
      <c r="AV38" s="687"/>
      <c r="AW38" s="688"/>
      <c r="AX38" s="131"/>
      <c r="AY38" s="319"/>
    </row>
    <row r="39" spans="1:52" customHeight="1" ht="39.75">
      <c r="A39" s="131"/>
      <c r="B39" s="258"/>
      <c r="C39" s="131"/>
      <c r="D39" s="131"/>
      <c r="E39" s="131"/>
      <c r="F39" s="258"/>
      <c r="G39" s="131"/>
      <c r="H39" s="131"/>
      <c r="I39" s="91"/>
      <c r="J39" s="686"/>
      <c r="K39" s="214"/>
      <c r="L39" s="214"/>
      <c r="M39" s="214"/>
      <c r="N39" s="660"/>
      <c r="O39" s="214"/>
      <c r="P39" s="214"/>
      <c r="Q39" s="214"/>
      <c r="R39" s="214"/>
      <c r="S39" s="214"/>
      <c r="T39" s="660"/>
      <c r="U39" s="214"/>
      <c r="V39" s="660"/>
      <c r="W39" s="214"/>
      <c r="X39" s="214"/>
      <c r="Y39" s="214"/>
      <c r="Z39" s="660"/>
      <c r="AA39" s="214"/>
      <c r="AB39" s="214"/>
      <c r="AC39" s="214"/>
      <c r="AD39" s="214"/>
      <c r="AE39" s="214"/>
      <c r="AF39" s="660"/>
      <c r="AG39" s="214"/>
      <c r="AH39" s="214"/>
      <c r="AI39" s="214"/>
      <c r="AJ39" s="214"/>
      <c r="AK39" s="214"/>
      <c r="AL39" s="660"/>
      <c r="AM39" s="214"/>
      <c r="AN39" s="214"/>
      <c r="AO39" s="660"/>
      <c r="AP39" s="214"/>
      <c r="AQ39" s="214"/>
      <c r="AR39" s="214"/>
      <c r="AS39" s="214"/>
      <c r="AT39" s="660"/>
      <c r="AU39" s="353"/>
      <c r="AV39" s="687"/>
      <c r="AW39" s="665"/>
      <c r="AX39" s="131"/>
      <c r="AY39" s="319"/>
    </row>
    <row r="40" spans="1:52" customHeight="1" ht="39.75">
      <c r="A40" s="131"/>
      <c r="B40" s="258"/>
      <c r="C40" s="131"/>
      <c r="D40" s="131"/>
      <c r="E40" s="131"/>
      <c r="F40" s="258"/>
      <c r="G40" s="131"/>
      <c r="H40" s="131"/>
      <c r="I40" s="91"/>
      <c r="J40" s="686"/>
      <c r="K40" s="214"/>
      <c r="L40" s="214"/>
      <c r="M40" s="214"/>
      <c r="N40" s="660"/>
      <c r="O40" s="214"/>
      <c r="P40" s="214"/>
      <c r="Q40" s="214"/>
      <c r="R40" s="214"/>
      <c r="S40" s="214"/>
      <c r="T40" s="660"/>
      <c r="U40" s="214"/>
      <c r="V40" s="660"/>
      <c r="W40" s="214"/>
      <c r="X40" s="214"/>
      <c r="Y40" s="214"/>
      <c r="Z40" s="660"/>
      <c r="AA40" s="214"/>
      <c r="AB40" s="214"/>
      <c r="AC40" s="214"/>
      <c r="AD40" s="214"/>
      <c r="AE40" s="214"/>
      <c r="AF40" s="660"/>
      <c r="AG40" s="214"/>
      <c r="AH40" s="214"/>
      <c r="AI40" s="214"/>
      <c r="AJ40" s="214"/>
      <c r="AK40" s="214"/>
      <c r="AL40" s="660"/>
      <c r="AM40" s="214"/>
      <c r="AN40" s="214"/>
      <c r="AO40" s="660"/>
      <c r="AP40" s="214"/>
      <c r="AQ40" s="214"/>
      <c r="AR40" s="214"/>
      <c r="AS40" s="214"/>
      <c r="AT40" s="660"/>
      <c r="AU40" s="353"/>
      <c r="AV40" s="687"/>
      <c r="AW40" s="665"/>
      <c r="AX40" s="131"/>
      <c r="AY40" s="319"/>
    </row>
    <row r="41" spans="1:52" customHeight="1" ht="39.75">
      <c r="A41" s="131"/>
      <c r="B41" s="258"/>
      <c r="C41" s="131"/>
      <c r="D41" s="131"/>
      <c r="E41" s="131"/>
      <c r="F41" s="258"/>
      <c r="G41" s="131"/>
      <c r="H41" s="131"/>
      <c r="I41" s="91"/>
      <c r="J41" s="686"/>
      <c r="K41" s="214"/>
      <c r="L41" s="214"/>
      <c r="M41" s="214"/>
      <c r="N41" s="660"/>
      <c r="O41" s="214"/>
      <c r="P41" s="214"/>
      <c r="Q41" s="214"/>
      <c r="R41" s="214"/>
      <c r="S41" s="214"/>
      <c r="T41" s="660"/>
      <c r="U41" s="214"/>
      <c r="V41" s="660"/>
      <c r="W41" s="214"/>
      <c r="X41" s="214"/>
      <c r="Y41" s="214"/>
      <c r="Z41" s="660"/>
      <c r="AA41" s="214"/>
      <c r="AB41" s="214"/>
      <c r="AC41" s="214"/>
      <c r="AD41" s="214"/>
      <c r="AE41" s="214"/>
      <c r="AF41" s="660"/>
      <c r="AG41" s="214"/>
      <c r="AH41" s="214"/>
      <c r="AI41" s="214"/>
      <c r="AJ41" s="214"/>
      <c r="AK41" s="214"/>
      <c r="AL41" s="660"/>
      <c r="AM41" s="214"/>
      <c r="AN41" s="214"/>
      <c r="AO41" s="660"/>
      <c r="AP41" s="214"/>
      <c r="AQ41" s="214"/>
      <c r="AR41" s="214"/>
      <c r="AS41" s="214"/>
      <c r="AT41" s="660"/>
      <c r="AU41" s="353"/>
      <c r="AV41" s="687"/>
      <c r="AW41" s="665"/>
      <c r="AX41" s="131"/>
      <c r="AY41" s="319"/>
    </row>
    <row r="42" spans="1:52" customHeight="1" ht="39.75">
      <c r="A42" s="131"/>
      <c r="B42" s="258"/>
      <c r="C42" s="131"/>
      <c r="D42" s="131"/>
      <c r="E42" s="131"/>
      <c r="F42" s="258"/>
      <c r="G42" s="131"/>
      <c r="H42" s="131"/>
      <c r="I42" s="91"/>
      <c r="J42" s="686"/>
      <c r="K42" s="214"/>
      <c r="L42" s="214"/>
      <c r="M42" s="214"/>
      <c r="N42" s="660"/>
      <c r="O42" s="214"/>
      <c r="P42" s="214"/>
      <c r="Q42" s="214"/>
      <c r="R42" s="214"/>
      <c r="S42" s="214"/>
      <c r="T42" s="660"/>
      <c r="U42" s="214"/>
      <c r="V42" s="660"/>
      <c r="W42" s="214"/>
      <c r="X42" s="214"/>
      <c r="Y42" s="214"/>
      <c r="Z42" s="660"/>
      <c r="AA42" s="214"/>
      <c r="AB42" s="214"/>
      <c r="AC42" s="214"/>
      <c r="AD42" s="214"/>
      <c r="AE42" s="214"/>
      <c r="AF42" s="660"/>
      <c r="AG42" s="214"/>
      <c r="AH42" s="214"/>
      <c r="AI42" s="214"/>
      <c r="AJ42" s="214"/>
      <c r="AK42" s="214"/>
      <c r="AL42" s="660"/>
      <c r="AM42" s="214"/>
      <c r="AN42" s="214"/>
      <c r="AO42" s="660"/>
      <c r="AP42" s="214"/>
      <c r="AQ42" s="214"/>
      <c r="AR42" s="214"/>
      <c r="AS42" s="214"/>
      <c r="AT42" s="660"/>
      <c r="AU42" s="353"/>
      <c r="AV42" s="687"/>
      <c r="AW42" s="665"/>
      <c r="AX42" s="131"/>
      <c r="AY42" s="319"/>
    </row>
    <row r="43" spans="1:52" customHeight="1" ht="39.75">
      <c r="A43" s="131"/>
      <c r="B43" s="258"/>
      <c r="C43" s="131"/>
      <c r="D43" s="131"/>
      <c r="E43" s="131"/>
      <c r="F43" s="258"/>
      <c r="G43" s="131"/>
      <c r="H43" s="131"/>
      <c r="I43" s="91"/>
      <c r="J43" s="686"/>
      <c r="K43" s="214"/>
      <c r="L43" s="214"/>
      <c r="M43" s="214"/>
      <c r="N43" s="660"/>
      <c r="O43" s="214"/>
      <c r="P43" s="214"/>
      <c r="Q43" s="214"/>
      <c r="R43" s="214"/>
      <c r="S43" s="214"/>
      <c r="T43" s="660"/>
      <c r="U43" s="214"/>
      <c r="V43" s="660"/>
      <c r="W43" s="214"/>
      <c r="X43" s="214"/>
      <c r="Y43" s="214"/>
      <c r="Z43" s="660"/>
      <c r="AA43" s="690"/>
      <c r="AB43" s="214"/>
      <c r="AC43" s="214"/>
      <c r="AD43" s="690"/>
      <c r="AE43" s="690"/>
      <c r="AF43" s="691"/>
      <c r="AG43" s="690"/>
      <c r="AH43" s="690"/>
      <c r="AI43" s="690"/>
      <c r="AJ43" s="690"/>
      <c r="AK43" s="690"/>
      <c r="AL43" s="691"/>
      <c r="AM43" s="690"/>
      <c r="AN43" s="690"/>
      <c r="AO43" s="691"/>
      <c r="AP43" s="690"/>
      <c r="AQ43" s="690"/>
      <c r="AR43" s="690"/>
      <c r="AS43" s="690"/>
      <c r="AT43" s="691"/>
      <c r="AU43" s="353"/>
      <c r="AV43" s="687"/>
      <c r="AW43" s="665"/>
      <c r="AX43" s="131"/>
      <c r="AY43" s="692"/>
    </row>
    <row r="44" spans="1:52" customHeight="1" ht="18" s="137" customFormat="1">
      <c r="A44" s="172"/>
      <c r="B44" s="812"/>
      <c r="C44" s="39"/>
      <c r="D44" s="82"/>
      <c r="E44" s="82"/>
      <c r="F44" s="82"/>
      <c r="G44" s="919"/>
      <c r="H44" s="919"/>
      <c r="I44" s="919"/>
      <c r="J44" s="919"/>
      <c r="K44" s="91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52"/>
      <c r="X44" s="52"/>
      <c r="Y44" s="832"/>
      <c r="Z44" s="832"/>
      <c r="AA44" s="815"/>
      <c r="AB44" s="815"/>
      <c r="AC44" s="278"/>
      <c r="AD44" s="918"/>
      <c r="AF44" s="614"/>
      <c r="AG44" s="608"/>
      <c r="AH44" s="608"/>
      <c r="AI44" s="608"/>
      <c r="AJ44" s="608"/>
      <c r="AK44" s="608"/>
      <c r="AL44" s="693"/>
      <c r="AM44" s="219"/>
      <c r="AN44" s="608"/>
      <c r="AO44" s="693"/>
      <c r="AP44" s="219"/>
      <c r="AQ44" s="608"/>
      <c r="AR44" s="219"/>
      <c r="AS44" s="608"/>
      <c r="AT44" s="693"/>
      <c r="AU44" s="530"/>
      <c r="AV44" s="530"/>
      <c r="AW44" s="533"/>
      <c r="AX44" s="82"/>
      <c r="AY44" s="533"/>
    </row>
    <row r="45" spans="1:52" customHeight="1" ht="18" s="137" customFormat="1">
      <c r="A45" s="910" t="s">
        <v>206</v>
      </c>
      <c r="B45" s="911" t="s">
        <v>221</v>
      </c>
      <c r="C45" s="39"/>
      <c r="D45" s="39"/>
      <c r="E45" s="23"/>
      <c r="F45" s="1"/>
      <c r="G45" s="39"/>
      <c r="H45" s="39"/>
      <c r="I45" s="39"/>
      <c r="J45" s="39"/>
      <c r="K45" s="39"/>
      <c r="L45" s="1"/>
      <c r="M45" s="1"/>
      <c r="N45" s="1"/>
      <c r="O45" s="907"/>
      <c r="P45" s="907"/>
      <c r="Q45" s="907"/>
      <c r="R45" s="218"/>
      <c r="S45" s="218" t="s">
        <v>128</v>
      </c>
      <c r="T45" s="907" t="s">
        <v>278</v>
      </c>
      <c r="U45" s="39"/>
      <c r="V45" s="39"/>
      <c r="W45" s="39"/>
      <c r="X45" s="39"/>
      <c r="Y45" s="1"/>
      <c r="Z45" s="1"/>
      <c r="AA45" s="1"/>
      <c r="AB45" s="1"/>
      <c r="AC45" s="1"/>
      <c r="AD45" s="1"/>
      <c r="AK45" s="608"/>
      <c r="AL45" s="614"/>
      <c r="AO45" s="614"/>
      <c r="AR45" s="219"/>
      <c r="AS45" s="608"/>
      <c r="AT45" s="693"/>
      <c r="AU45" s="506"/>
      <c r="AV45" s="506"/>
      <c r="AW45" s="252"/>
      <c r="AX45" s="23"/>
      <c r="AY45" s="252"/>
    </row>
    <row r="46" spans="1:52" customHeight="1" ht="18" s="137" customFormat="1">
      <c r="A46" s="912" t="s">
        <v>209</v>
      </c>
      <c r="B46" s="911" t="s">
        <v>222</v>
      </c>
      <c r="C46" s="39"/>
      <c r="D46" s="39"/>
      <c r="E46" s="23"/>
      <c r="G46" s="39"/>
      <c r="H46" s="39"/>
      <c r="I46" s="39"/>
      <c r="J46" s="39"/>
      <c r="K46" s="39"/>
      <c r="L46" s="1"/>
      <c r="M46" s="1"/>
      <c r="N46" s="1"/>
      <c r="O46" s="907"/>
      <c r="P46" s="907"/>
      <c r="Q46" s="907"/>
      <c r="R46" s="912"/>
      <c r="S46" s="912" t="s">
        <v>132</v>
      </c>
      <c r="T46" s="913" t="s">
        <v>279</v>
      </c>
      <c r="U46" s="39"/>
      <c r="V46" s="39"/>
      <c r="W46" s="39"/>
      <c r="X46" s="39"/>
      <c r="Y46" s="1"/>
      <c r="Z46" s="1"/>
      <c r="AA46" s="1"/>
      <c r="AB46" s="1"/>
      <c r="AC46" s="1"/>
      <c r="AD46" s="1"/>
      <c r="AK46" s="533"/>
      <c r="AL46" s="614"/>
      <c r="AM46" s="219" t="s">
        <v>135</v>
      </c>
      <c r="AN46" s="219"/>
      <c r="AO46" s="606"/>
      <c r="AP46" s="219"/>
      <c r="AQ46" s="219"/>
      <c r="AR46" s="219"/>
      <c r="AS46" s="219"/>
      <c r="AW46" s="606"/>
      <c r="AX46" s="530" t="s">
        <v>136</v>
      </c>
      <c r="AY46" s="530"/>
    </row>
    <row r="47" spans="1:52" customHeight="1" ht="18" s="137" customFormat="1">
      <c r="A47" s="913"/>
      <c r="B47" s="193" t="s">
        <v>280</v>
      </c>
      <c r="C47" s="39"/>
      <c r="D47" s="39"/>
      <c r="E47" s="23"/>
      <c r="F47" s="1"/>
      <c r="G47" s="39"/>
      <c r="H47" s="48"/>
      <c r="I47" s="39"/>
      <c r="J47" s="39"/>
      <c r="K47" s="52"/>
      <c r="L47" s="1"/>
      <c r="M47" s="1"/>
      <c r="N47" s="1"/>
      <c r="O47" s="913"/>
      <c r="P47" s="913"/>
      <c r="Q47" s="913"/>
      <c r="R47" s="912"/>
      <c r="S47" s="912" t="s">
        <v>139</v>
      </c>
      <c r="T47" s="913" t="s">
        <v>281</v>
      </c>
      <c r="U47" s="39"/>
      <c r="V47" s="39"/>
      <c r="W47" s="39"/>
      <c r="X47" s="39"/>
      <c r="Y47" s="1"/>
      <c r="Z47" s="1"/>
      <c r="AA47" s="1"/>
      <c r="AB47" s="1"/>
      <c r="AC47" s="1"/>
      <c r="AD47" s="1"/>
      <c r="AK47" s="533"/>
      <c r="AL47" s="614"/>
      <c r="AM47" s="137" t="s">
        <v>142</v>
      </c>
      <c r="AO47" s="614"/>
      <c r="AW47" s="530"/>
      <c r="AX47" s="321" t="s">
        <v>143</v>
      </c>
    </row>
    <row r="48" spans="1:52" customHeight="1" ht="18" s="137" customFormat="1">
      <c r="A48" s="1"/>
      <c r="B48" s="1"/>
      <c r="C48" s="39"/>
      <c r="D48" s="82"/>
      <c r="E48" s="82"/>
      <c r="F48" s="82"/>
      <c r="G48" s="193" t="s">
        <v>282</v>
      </c>
      <c r="H48" s="48"/>
      <c r="I48" s="917"/>
      <c r="J48" s="917"/>
      <c r="K48" s="52"/>
      <c r="L48" s="1"/>
      <c r="M48" s="1"/>
      <c r="N48" s="1"/>
      <c r="O48" s="913"/>
      <c r="P48" s="913"/>
      <c r="Q48" s="913"/>
      <c r="R48" s="913"/>
      <c r="S48" s="913"/>
      <c r="T48" s="913" t="s">
        <v>283</v>
      </c>
      <c r="U48" s="39"/>
      <c r="V48" s="39"/>
      <c r="W48" s="39"/>
      <c r="X48" s="39"/>
      <c r="Y48" s="1"/>
      <c r="Z48" s="1"/>
      <c r="AA48" s="1"/>
      <c r="AB48" s="1"/>
      <c r="AC48" s="1"/>
      <c r="AD48" s="1"/>
      <c r="AK48" s="219"/>
      <c r="AL48" s="614"/>
      <c r="AM48" s="193" t="s">
        <v>215</v>
      </c>
      <c r="AO48" s="614"/>
      <c r="AP48" s="321"/>
      <c r="AW48" s="321"/>
      <c r="AX48" s="321" t="s">
        <v>284</v>
      </c>
    </row>
    <row r="49" spans="1:52" customHeight="1" ht="18" s="137" customFormat="1">
      <c r="C49" s="252"/>
      <c r="D49" s="506"/>
      <c r="E49" s="506"/>
      <c r="F49" s="506"/>
      <c r="G49" s="506"/>
      <c r="H49" s="48"/>
      <c r="I49" s="508"/>
      <c r="J49" s="508"/>
      <c r="K49" s="252"/>
      <c r="L49" s="252"/>
      <c r="M49" s="252"/>
      <c r="N49" s="695"/>
      <c r="O49" s="252"/>
      <c r="P49" s="252"/>
      <c r="Q49" s="252"/>
      <c r="R49" s="252"/>
      <c r="S49" s="252"/>
      <c r="T49" s="695"/>
      <c r="U49" s="252"/>
      <c r="V49" s="252"/>
      <c r="W49" s="252"/>
      <c r="X49" s="252"/>
      <c r="Y49" s="252"/>
      <c r="Z49" s="695"/>
      <c r="AA49" s="252"/>
      <c r="AB49" s="252"/>
      <c r="AC49" s="252"/>
      <c r="AD49" s="252"/>
      <c r="AE49" s="252"/>
      <c r="AF49" s="695"/>
      <c r="AG49" s="252"/>
      <c r="AH49" s="252"/>
      <c r="AK49" s="252"/>
      <c r="AL49" s="695"/>
      <c r="AM49" s="219"/>
      <c r="AN49" s="219"/>
      <c r="AO49" s="606"/>
      <c r="AP49" s="530"/>
      <c r="AQ49" s="219"/>
      <c r="AR49" s="219"/>
      <c r="AS49" s="219"/>
      <c r="AW49" s="530"/>
      <c r="AX49" s="530"/>
    </row>
    <row r="50" spans="1:52" customHeight="1" ht="18" s="1" customFormat="1">
      <c r="E50" s="23"/>
      <c r="H50" s="169"/>
      <c r="N50" s="562"/>
      <c r="T50" s="562"/>
      <c r="Z50" s="562"/>
      <c r="AF50" s="562"/>
      <c r="AL50" s="562"/>
      <c r="AO50" s="562"/>
      <c r="AT50" s="562"/>
      <c r="AZ50" s="1"/>
    </row>
    <row r="51" spans="1:52" customHeight="1" ht="18" s="1" customFormat="1">
      <c r="E51" s="23"/>
      <c r="N51" s="562"/>
      <c r="T51" s="562"/>
      <c r="Z51" s="562"/>
      <c r="AF51" s="562"/>
      <c r="AL51" s="562"/>
      <c r="AO51" s="562"/>
      <c r="AT51" s="562"/>
    </row>
    <row r="52" spans="1:52" customHeight="1" ht="18" s="1" customFormat="1">
      <c r="E52" s="23"/>
      <c r="N52" s="562"/>
      <c r="T52" s="562"/>
      <c r="Z52" s="562"/>
      <c r="AF52" s="562"/>
      <c r="AL52" s="562"/>
      <c r="AO52" s="562"/>
      <c r="AT52" s="562"/>
    </row>
    <row r="53" spans="1:52" customHeight="1" ht="18" s="1" customFormat="1">
      <c r="E53" s="23"/>
      <c r="H53" s="13"/>
      <c r="N53" s="562"/>
      <c r="T53" s="562"/>
      <c r="Z53" s="562"/>
      <c r="AF53" s="562"/>
      <c r="AL53" s="562"/>
      <c r="AO53" s="562"/>
      <c r="AT53" s="56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6:A23"/>
    <mergeCell ref="B16:B23"/>
    <mergeCell ref="I18:Z19"/>
    <mergeCell ref="I20:N20"/>
    <mergeCell ref="O22:T22"/>
    <mergeCell ref="F16:F23"/>
    <mergeCell ref="C16:C23"/>
    <mergeCell ref="I17:Z17"/>
    <mergeCell ref="U22:Z22"/>
    <mergeCell ref="I21:N21"/>
    <mergeCell ref="E16:E23"/>
    <mergeCell ref="D16:D23"/>
    <mergeCell ref="U20:Z20"/>
    <mergeCell ref="G16:G23"/>
    <mergeCell ref="O20:T20"/>
    <mergeCell ref="I22:N22"/>
    <mergeCell ref="G2:J2"/>
    <mergeCell ref="G3:J3"/>
    <mergeCell ref="G4:J4"/>
    <mergeCell ref="I16:AT16"/>
    <mergeCell ref="AS6:AX6"/>
    <mergeCell ref="AW16:AW23"/>
    <mergeCell ref="AV16:AV23"/>
    <mergeCell ref="AU16:AU22"/>
    <mergeCell ref="AR22:AT22"/>
    <mergeCell ref="AR17:AT21"/>
    <mergeCell ref="G9:J9"/>
    <mergeCell ref="AG22:AL22"/>
    <mergeCell ref="AA21:AF21"/>
    <mergeCell ref="AA20:AF20"/>
    <mergeCell ref="O21:T21"/>
    <mergeCell ref="H16:H23"/>
    <mergeCell ref="B2:E2"/>
    <mergeCell ref="B3:C3"/>
    <mergeCell ref="B4:C4"/>
    <mergeCell ref="B5:C5"/>
    <mergeCell ref="B12:C12"/>
    <mergeCell ref="AY16:AY23"/>
    <mergeCell ref="AX16:AX23"/>
    <mergeCell ref="AS7:AT7"/>
    <mergeCell ref="AA22:AF22"/>
    <mergeCell ref="U21:Z21"/>
    <mergeCell ref="AM22:AQ22"/>
    <mergeCell ref="AG20:AL20"/>
    <mergeCell ref="AG21:AL21"/>
    <mergeCell ref="AM17:AQ19"/>
    <mergeCell ref="AM20:AQ20"/>
    <mergeCell ref="AM21:AQ21"/>
    <mergeCell ref="AA17:AL17"/>
    <mergeCell ref="AG18:AL19"/>
    <mergeCell ref="AA18:AF19"/>
    <mergeCell ref="B13:C13"/>
    <mergeCell ref="G7:J7"/>
    <mergeCell ref="B10:C10"/>
    <mergeCell ref="B11:C11"/>
    <mergeCell ref="Z5:AF6"/>
    <mergeCell ref="G5:J5"/>
    <mergeCell ref="B6:C6"/>
    <mergeCell ref="G6:J6"/>
    <mergeCell ref="G8:J8"/>
    <mergeCell ref="B7:C7"/>
    <mergeCell ref="B8:C8"/>
    <mergeCell ref="B9:C9"/>
  </mergeCells>
  <printOptions gridLines="false" gridLinesSet="true"/>
  <pageMargins left="1.5" right="0.7" top="0.75" bottom="0.5" header="0.5" footer="0.5"/>
  <pageSetup paperSize="271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S52"/>
  <sheetViews>
    <sheetView tabSelected="0" workbookViewId="0" showGridLines="true" showRowColHeaders="1">
      <selection activeCell="H1" sqref="H1:H1048576"/>
    </sheetView>
  </sheetViews>
  <sheetFormatPr customHeight="true" defaultRowHeight="16.5" defaultColWidth="9.1796875" outlineLevelRow="0" outlineLevelCol="0"/>
  <cols>
    <col min="1" max="1" width="14.81640625" customWidth="true" style="13"/>
    <col min="2" max="2" width="12.1796875" customWidth="true" style="13"/>
    <col min="3" max="3" width="9.54296875" customWidth="true" style="13"/>
    <col min="4" max="4" width="8.1796875" customWidth="true" style="13"/>
    <col min="5" max="5" width="7.26953125" customWidth="true" style="13"/>
    <col min="6" max="6" width="22.54296875" customWidth="true" style="13"/>
    <col min="7" max="7" width="10" customWidth="true" style="13"/>
    <col min="8" max="8" width="10.726562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6" customWidth="true" style="13"/>
    <col min="59" max="59" width="6" customWidth="true" style="13"/>
    <col min="60" max="60" width="4.7265625" customWidth="true" style="13"/>
    <col min="61" max="61" width="4.7265625" customWidth="true" style="13"/>
    <col min="62" max="62" width="7.1796875" customWidth="true" style="13"/>
    <col min="63" max="63" width="6.1796875" customWidth="true" style="13"/>
    <col min="64" max="64" width="6.1796875" customWidth="true" style="13"/>
    <col min="65" max="65" width="4.7265625" customWidth="true" style="13"/>
    <col min="66" max="66" width="4.7265625" customWidth="true" style="13"/>
    <col min="67" max="67" width="11.1796875" customWidth="true" style="13"/>
    <col min="68" max="68" width="9.1796875" style="13"/>
    <col min="69" max="69" width="7.1796875" customWidth="true" style="13"/>
    <col min="70" max="70" width="6.453125" customWidth="true" style="13"/>
    <col min="71" max="71" width="10.453125" customWidth="true" style="13"/>
  </cols>
  <sheetData>
    <row r="1" spans="1:7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1" customHeight="1" ht="15" s="4" customFormat="1">
      <c r="A2" s="72"/>
      <c r="B2" s="983" t="s">
        <v>0</v>
      </c>
      <c r="C2" s="983"/>
      <c r="D2" s="1035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1" customHeight="1" ht="23.25" s="4" customFormat="1">
      <c r="A3" s="32"/>
      <c r="B3" s="234" t="s">
        <v>2</v>
      </c>
      <c r="C3" s="229" t="s">
        <v>3</v>
      </c>
      <c r="D3" s="1033" t="s">
        <v>4</v>
      </c>
      <c r="E3" s="1033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1" customHeight="1" ht="15">
      <c r="A4" s="73"/>
      <c r="B4" s="142" t="s">
        <v>10</v>
      </c>
      <c r="C4" s="59" t="s">
        <v>11</v>
      </c>
      <c r="D4" s="1031">
        <v>4</v>
      </c>
      <c r="E4" s="1031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3" t="s">
        <v>5</v>
      </c>
      <c r="BH4" s="1033"/>
      <c r="BI4" s="1033"/>
      <c r="BJ4" s="229" t="s">
        <v>6</v>
      </c>
      <c r="BK4" s="229"/>
      <c r="BL4" s="1033" t="s">
        <v>7</v>
      </c>
      <c r="BM4" s="1033"/>
      <c r="BN4" s="1041" t="s">
        <v>8</v>
      </c>
      <c r="BO4" s="1041"/>
      <c r="BP4" s="1039" t="s">
        <v>9</v>
      </c>
      <c r="BQ4" s="1040"/>
      <c r="BR4" s="257"/>
    </row>
    <row r="5" spans="1:71" customHeight="1" ht="15">
      <c r="A5" s="49"/>
      <c r="B5" s="142" t="s">
        <v>14</v>
      </c>
      <c r="C5" s="59" t="s">
        <v>15</v>
      </c>
      <c r="D5" s="1034">
        <v>3.75</v>
      </c>
      <c r="E5" s="1034"/>
      <c r="F5" s="52"/>
      <c r="G5" s="99"/>
      <c r="BB5" s="242"/>
      <c r="BG5" s="1042" t="s">
        <v>13</v>
      </c>
      <c r="BH5" s="1042"/>
      <c r="BI5" s="1042"/>
      <c r="BJ5" s="59"/>
      <c r="BK5" s="59"/>
      <c r="BL5" s="1043"/>
      <c r="BM5" s="1043"/>
      <c r="BN5" s="1034"/>
      <c r="BO5" s="1034"/>
      <c r="BP5" s="966"/>
      <c r="BQ5" s="967"/>
      <c r="BR5" s="16"/>
    </row>
    <row r="6" spans="1:71" customHeight="1" ht="15">
      <c r="A6" s="32"/>
      <c r="B6" s="142" t="s">
        <v>17</v>
      </c>
      <c r="C6" s="59" t="s">
        <v>18</v>
      </c>
      <c r="D6" s="1031">
        <v>3.5</v>
      </c>
      <c r="E6" s="1031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42" t="s">
        <v>16</v>
      </c>
      <c r="BH6" s="1042"/>
      <c r="BI6" s="1042"/>
      <c r="BJ6" s="59"/>
      <c r="BK6" s="59"/>
      <c r="BL6" s="1043"/>
      <c r="BM6" s="1043"/>
      <c r="BN6" s="1034"/>
      <c r="BO6" s="1034"/>
      <c r="BP6" s="966"/>
      <c r="BQ6" s="967"/>
      <c r="BR6" s="16"/>
    </row>
    <row r="7" spans="1:71" customHeight="1" ht="15">
      <c r="B7" s="142" t="s">
        <v>20</v>
      </c>
      <c r="C7" s="59" t="s">
        <v>21</v>
      </c>
      <c r="D7" s="1034">
        <v>3.25</v>
      </c>
      <c r="E7" s="1034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42" t="s">
        <v>19</v>
      </c>
      <c r="BH7" s="1042"/>
      <c r="BI7" s="1042"/>
      <c r="BJ7" s="59"/>
      <c r="BK7" s="59"/>
      <c r="BL7" s="1043"/>
      <c r="BM7" s="1043"/>
      <c r="BN7" s="1034"/>
      <c r="BO7" s="1034"/>
      <c r="BP7" s="966"/>
      <c r="BQ7" s="967"/>
      <c r="BR7" s="125"/>
    </row>
    <row r="8" spans="1:71" customHeight="1" ht="15">
      <c r="B8" s="142" t="s">
        <v>23</v>
      </c>
      <c r="C8" s="59" t="s">
        <v>24</v>
      </c>
      <c r="D8" s="1031">
        <v>3</v>
      </c>
      <c r="E8" s="1031"/>
      <c r="F8" s="17"/>
      <c r="G8" s="101"/>
      <c r="S8" s="937" t="s">
        <v>285</v>
      </c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1" customHeight="1" ht="15">
      <c r="B9" s="142" t="s">
        <v>25</v>
      </c>
      <c r="C9" s="59" t="s">
        <v>26</v>
      </c>
      <c r="D9" s="1034">
        <v>2.75</v>
      </c>
      <c r="E9" s="1034"/>
      <c r="F9" s="16"/>
      <c r="G9" s="101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1" customHeight="1" ht="15">
      <c r="B10" s="142" t="s">
        <v>28</v>
      </c>
      <c r="C10" s="59" t="s">
        <v>29</v>
      </c>
      <c r="D10" s="1031">
        <v>2.5</v>
      </c>
      <c r="E10" s="1031"/>
      <c r="F10" s="60"/>
      <c r="G10" s="101"/>
      <c r="W10" s="143"/>
      <c r="X10" s="937" t="s">
        <v>286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1" customHeight="1" ht="15">
      <c r="B11" s="142" t="s">
        <v>30</v>
      </c>
      <c r="C11" s="59" t="s">
        <v>31</v>
      </c>
      <c r="D11" s="1034">
        <v>2.25</v>
      </c>
      <c r="E11" s="1034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1" customHeight="1" ht="15">
      <c r="B12" s="142" t="s">
        <v>33</v>
      </c>
      <c r="C12" s="59" t="s">
        <v>34</v>
      </c>
      <c r="D12" s="1031">
        <v>2</v>
      </c>
      <c r="E12" s="1031"/>
      <c r="F12" s="60"/>
      <c r="G12" s="101"/>
      <c r="V12" s="99"/>
      <c r="W12" s="202"/>
      <c r="X12" s="143"/>
      <c r="Y12" s="143"/>
      <c r="Z12" s="937" t="s">
        <v>287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1" customHeight="1" ht="15">
      <c r="A13" s="32"/>
      <c r="B13" s="142" t="s">
        <v>35</v>
      </c>
      <c r="C13" s="59" t="s">
        <v>36</v>
      </c>
      <c r="D13" s="1031">
        <v>0</v>
      </c>
      <c r="E13" s="1031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1" customHeight="1" ht="15">
      <c r="A14" s="1"/>
      <c r="B14" s="142"/>
      <c r="C14" s="59" t="s">
        <v>38</v>
      </c>
      <c r="D14" s="1031" t="s">
        <v>39</v>
      </c>
      <c r="E14" s="1031"/>
      <c r="F14" s="17"/>
      <c r="G14" s="99"/>
      <c r="V14" s="99"/>
      <c r="W14" s="176"/>
      <c r="X14" s="143"/>
      <c r="Y14" s="143"/>
      <c r="Z14" s="143"/>
      <c r="AA14" s="1032" t="s">
        <v>288</v>
      </c>
      <c r="AB14" s="1032"/>
      <c r="AC14" s="1032"/>
      <c r="AD14" s="1032"/>
      <c r="AE14" s="1032"/>
      <c r="AF14" s="1032"/>
      <c r="AG14" s="1032"/>
      <c r="AH14" s="1032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1" customHeight="1" ht="15">
      <c r="A15" s="28"/>
      <c r="B15" s="142"/>
      <c r="C15" s="59" t="s">
        <v>40</v>
      </c>
      <c r="D15" s="1031" t="s">
        <v>41</v>
      </c>
      <c r="E15" s="1031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289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1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291</v>
      </c>
      <c r="BP20" s="955" t="s">
        <v>156</v>
      </c>
      <c r="BQ20" s="956" t="s">
        <v>56</v>
      </c>
      <c r="BR20" s="956" t="s">
        <v>57</v>
      </c>
      <c r="BS20" s="945" t="s">
        <v>58</v>
      </c>
    </row>
    <row r="21" spans="1:7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 t="s">
        <v>61</v>
      </c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7"/>
      <c r="BR21" s="957"/>
      <c r="BS21" s="945"/>
    </row>
    <row r="22" spans="1:7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2" t="s">
        <v>63</v>
      </c>
      <c r="AD22" s="953"/>
      <c r="AE22" s="953"/>
      <c r="AF22" s="953"/>
      <c r="AG22" s="953"/>
      <c r="AH22" s="953"/>
      <c r="AI22" s="953"/>
      <c r="AJ22" s="953"/>
      <c r="AK22" s="953"/>
      <c r="AL22" s="954"/>
      <c r="AM22" s="931" t="s">
        <v>292</v>
      </c>
      <c r="AN22" s="932"/>
      <c r="AO22" s="933"/>
      <c r="AP22" s="938" t="s">
        <v>64</v>
      </c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40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56" t="s">
        <v>293</v>
      </c>
      <c r="BQ22" s="957"/>
      <c r="BR22" s="957"/>
      <c r="BS22" s="945"/>
    </row>
    <row r="23" spans="1:71" customHeight="1" ht="17.2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294</v>
      </c>
      <c r="J23" s="955"/>
      <c r="K23" s="955"/>
      <c r="L23" s="955"/>
      <c r="M23" s="955"/>
      <c r="N23" s="955" t="s">
        <v>295</v>
      </c>
      <c r="O23" s="955"/>
      <c r="P23" s="955"/>
      <c r="Q23" s="955"/>
      <c r="R23" s="955"/>
      <c r="S23" s="955" t="s">
        <v>296</v>
      </c>
      <c r="T23" s="955"/>
      <c r="U23" s="955"/>
      <c r="V23" s="955"/>
      <c r="W23" s="955"/>
      <c r="X23" s="955" t="s">
        <v>297</v>
      </c>
      <c r="Y23" s="955"/>
      <c r="Z23" s="955"/>
      <c r="AA23" s="955"/>
      <c r="AB23" s="955"/>
      <c r="AC23" s="955" t="s">
        <v>298</v>
      </c>
      <c r="AD23" s="955"/>
      <c r="AE23" s="955"/>
      <c r="AF23" s="955"/>
      <c r="AG23" s="955"/>
      <c r="AH23" s="955" t="s">
        <v>299</v>
      </c>
      <c r="AI23" s="955"/>
      <c r="AJ23" s="955"/>
      <c r="AK23" s="955"/>
      <c r="AL23" s="955"/>
      <c r="AM23" s="934"/>
      <c r="AN23" s="935"/>
      <c r="AO23" s="936"/>
      <c r="AP23" s="976" t="s">
        <v>300</v>
      </c>
      <c r="AQ23" s="977"/>
      <c r="AR23" s="977"/>
      <c r="AS23" s="977"/>
      <c r="AT23" s="978"/>
      <c r="AU23" s="976" t="s">
        <v>301</v>
      </c>
      <c r="AV23" s="977"/>
      <c r="AW23" s="977"/>
      <c r="AX23" s="977"/>
      <c r="AY23" s="978"/>
      <c r="AZ23" s="976" t="s">
        <v>302</v>
      </c>
      <c r="BA23" s="977"/>
      <c r="BB23" s="977"/>
      <c r="BC23" s="977"/>
      <c r="BD23" s="978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85"/>
      <c r="BQ23" s="957"/>
      <c r="BR23" s="957"/>
      <c r="BS23" s="945"/>
    </row>
    <row r="24" spans="1:71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305</v>
      </c>
      <c r="J24" s="944"/>
      <c r="K24" s="944"/>
      <c r="L24" s="944"/>
      <c r="M24" s="944"/>
      <c r="N24" s="944" t="s">
        <v>306</v>
      </c>
      <c r="O24" s="944"/>
      <c r="P24" s="944"/>
      <c r="Q24" s="944"/>
      <c r="R24" s="944"/>
      <c r="S24" s="944" t="s">
        <v>307</v>
      </c>
      <c r="T24" s="944"/>
      <c r="U24" s="944"/>
      <c r="V24" s="944"/>
      <c r="W24" s="944"/>
      <c r="X24" s="944" t="s">
        <v>308</v>
      </c>
      <c r="Y24" s="944"/>
      <c r="Z24" s="944"/>
      <c r="AA24" s="944"/>
      <c r="AB24" s="944"/>
      <c r="AC24" s="944" t="s">
        <v>309</v>
      </c>
      <c r="AD24" s="944"/>
      <c r="AE24" s="944"/>
      <c r="AF24" s="944"/>
      <c r="AG24" s="944"/>
      <c r="AH24" s="944" t="s">
        <v>310</v>
      </c>
      <c r="AI24" s="944"/>
      <c r="AJ24" s="944"/>
      <c r="AK24" s="944"/>
      <c r="AL24" s="944"/>
      <c r="AM24" s="931" t="s">
        <v>311</v>
      </c>
      <c r="AN24" s="932"/>
      <c r="AO24" s="933"/>
      <c r="AP24" s="931" t="s">
        <v>312</v>
      </c>
      <c r="AQ24" s="932"/>
      <c r="AR24" s="932"/>
      <c r="AS24" s="932"/>
      <c r="AT24" s="933"/>
      <c r="AU24" s="941" t="s">
        <v>313</v>
      </c>
      <c r="AV24" s="942"/>
      <c r="AW24" s="942"/>
      <c r="AX24" s="942"/>
      <c r="AY24" s="943"/>
      <c r="AZ24" s="941" t="s">
        <v>314</v>
      </c>
      <c r="BA24" s="986"/>
      <c r="BB24" s="986"/>
      <c r="BC24" s="986"/>
      <c r="BD24" s="987"/>
      <c r="BE24" s="944" t="s">
        <v>315</v>
      </c>
      <c r="BF24" s="944"/>
      <c r="BG24" s="944"/>
      <c r="BH24" s="944"/>
      <c r="BI24" s="944"/>
      <c r="BJ24" s="944" t="s">
        <v>316</v>
      </c>
      <c r="BK24" s="944"/>
      <c r="BL24" s="944"/>
      <c r="BM24" s="944"/>
      <c r="BN24" s="944"/>
      <c r="BO24" s="955"/>
      <c r="BP24" s="955" t="s">
        <v>317</v>
      </c>
      <c r="BQ24" s="957"/>
      <c r="BR24" s="957"/>
      <c r="BS24" s="945"/>
    </row>
    <row r="25" spans="1:7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91</v>
      </c>
      <c r="Y25" s="955"/>
      <c r="Z25" s="955"/>
      <c r="AA25" s="955"/>
      <c r="AB25" s="955"/>
      <c r="AC25" s="955" t="s">
        <v>185</v>
      </c>
      <c r="AD25" s="955"/>
      <c r="AE25" s="955"/>
      <c r="AF25" s="955"/>
      <c r="AG25" s="955"/>
      <c r="AH25" s="955" t="s">
        <v>92</v>
      </c>
      <c r="AI25" s="955"/>
      <c r="AJ25" s="955"/>
      <c r="AK25" s="955"/>
      <c r="AL25" s="955"/>
      <c r="AM25" s="1036" t="s">
        <v>91</v>
      </c>
      <c r="AN25" s="1037"/>
      <c r="AO25" s="1038"/>
      <c r="AP25" s="955" t="s">
        <v>91</v>
      </c>
      <c r="AQ25" s="955"/>
      <c r="AR25" s="955"/>
      <c r="AS25" s="955"/>
      <c r="AT25" s="955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7"/>
      <c r="BR25" s="957"/>
      <c r="BS25" s="945"/>
    </row>
    <row r="26" spans="1:71" customHeight="1" ht="60.7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4" t="s">
        <v>189</v>
      </c>
      <c r="L26" s="131" t="s">
        <v>190</v>
      </c>
      <c r="M26" s="131" t="s">
        <v>4</v>
      </c>
      <c r="N26" s="68" t="s">
        <v>318</v>
      </c>
      <c r="O26" s="69" t="s">
        <v>100</v>
      </c>
      <c r="P26" s="68" t="s">
        <v>189</v>
      </c>
      <c r="Q26" s="131" t="s">
        <v>190</v>
      </c>
      <c r="R26" s="131" t="s">
        <v>4</v>
      </c>
      <c r="S26" s="68" t="s">
        <v>318</v>
      </c>
      <c r="T26" s="69" t="s">
        <v>100</v>
      </c>
      <c r="U26" s="68" t="s">
        <v>189</v>
      </c>
      <c r="V26" s="131" t="s">
        <v>190</v>
      </c>
      <c r="W26" s="131" t="s">
        <v>4</v>
      </c>
      <c r="X26" s="68" t="s">
        <v>192</v>
      </c>
      <c r="Y26" s="69" t="s">
        <v>94</v>
      </c>
      <c r="Z26" s="68" t="s">
        <v>189</v>
      </c>
      <c r="AA26" s="131" t="s">
        <v>190</v>
      </c>
      <c r="AB26" s="131" t="s">
        <v>4</v>
      </c>
      <c r="AC26" s="68" t="s">
        <v>319</v>
      </c>
      <c r="AD26" s="69" t="s">
        <v>196</v>
      </c>
      <c r="AE26" s="68" t="s">
        <v>189</v>
      </c>
      <c r="AF26" s="131" t="s">
        <v>190</v>
      </c>
      <c r="AG26" s="131" t="s">
        <v>4</v>
      </c>
      <c r="AH26" s="68" t="s">
        <v>320</v>
      </c>
      <c r="AI26" s="69" t="s">
        <v>272</v>
      </c>
      <c r="AJ26" s="68" t="s">
        <v>189</v>
      </c>
      <c r="AK26" s="131" t="s">
        <v>190</v>
      </c>
      <c r="AL26" s="131" t="s">
        <v>4</v>
      </c>
      <c r="AM26" s="68" t="s">
        <v>321</v>
      </c>
      <c r="AN26" s="131" t="s">
        <v>190</v>
      </c>
      <c r="AO26" s="131" t="s">
        <v>4</v>
      </c>
      <c r="AP26" s="68" t="s">
        <v>318</v>
      </c>
      <c r="AQ26" s="69" t="s">
        <v>100</v>
      </c>
      <c r="AR26" s="68" t="s">
        <v>189</v>
      </c>
      <c r="AS26" s="131" t="s">
        <v>190</v>
      </c>
      <c r="AT26" s="131" t="s">
        <v>4</v>
      </c>
      <c r="AU26" s="68" t="s">
        <v>318</v>
      </c>
      <c r="AV26" s="69" t="s">
        <v>100</v>
      </c>
      <c r="AW26" s="68" t="s">
        <v>189</v>
      </c>
      <c r="AX26" s="131" t="s">
        <v>190</v>
      </c>
      <c r="AY26" s="131" t="s">
        <v>4</v>
      </c>
      <c r="AZ26" s="68" t="s">
        <v>318</v>
      </c>
      <c r="BA26" s="69" t="s">
        <v>100</v>
      </c>
      <c r="BB26" s="68" t="s">
        <v>189</v>
      </c>
      <c r="BC26" s="131" t="s">
        <v>190</v>
      </c>
      <c r="BD26" s="131" t="s">
        <v>4</v>
      </c>
      <c r="BE26" s="68" t="s">
        <v>192</v>
      </c>
      <c r="BF26" s="69" t="s">
        <v>94</v>
      </c>
      <c r="BG26" s="68" t="s">
        <v>189</v>
      </c>
      <c r="BH26" s="131" t="s">
        <v>190</v>
      </c>
      <c r="BI26" s="131" t="s">
        <v>4</v>
      </c>
      <c r="BJ26" s="68" t="s">
        <v>192</v>
      </c>
      <c r="BK26" s="69" t="s">
        <v>94</v>
      </c>
      <c r="BL26" s="68" t="s">
        <v>189</v>
      </c>
      <c r="BM26" s="131" t="s">
        <v>190</v>
      </c>
      <c r="BN26" s="131" t="s">
        <v>4</v>
      </c>
      <c r="BO26" s="955"/>
      <c r="BP26" s="294" t="s">
        <v>186</v>
      </c>
      <c r="BQ26" s="985"/>
      <c r="BR26" s="985"/>
      <c r="BS26" s="945"/>
    </row>
    <row r="27" spans="1:71" customHeight="1" ht="39.75" s="7" customFormat="1">
      <c r="A27" s="131" t="s">
        <v>197</v>
      </c>
      <c r="B27" s="258" t="s">
        <v>322</v>
      </c>
      <c r="C27" s="131" t="s">
        <v>323</v>
      </c>
      <c r="D27" s="131">
        <v>136</v>
      </c>
      <c r="E27" s="131">
        <v>8701</v>
      </c>
      <c r="F27" s="258" t="s">
        <v>324</v>
      </c>
      <c r="G27" s="131" t="s">
        <v>325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8701</v>
      </c>
      <c r="BS27" s="64"/>
    </row>
    <row r="28" spans="1:71" customHeight="1" ht="39.75" s="7" customFormat="1">
      <c r="A28" s="131" t="s">
        <v>216</v>
      </c>
      <c r="B28" s="258" t="s">
        <v>326</v>
      </c>
      <c r="C28" s="131" t="s">
        <v>276</v>
      </c>
      <c r="D28" s="131">
        <v>67</v>
      </c>
      <c r="E28" s="131">
        <v>8702</v>
      </c>
      <c r="F28" s="258" t="s">
        <v>327</v>
      </c>
      <c r="G28" s="131" t="s">
        <v>328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8702</v>
      </c>
      <c r="BS28" s="64"/>
    </row>
    <row r="29" spans="1:71" customHeight="1" ht="39.75" s="7" customFormat="1">
      <c r="A29" s="131" t="s">
        <v>329</v>
      </c>
      <c r="B29" s="258" t="s">
        <v>330</v>
      </c>
      <c r="C29" s="131" t="s">
        <v>331</v>
      </c>
      <c r="D29" s="131">
        <v>125</v>
      </c>
      <c r="E29" s="131">
        <v>8703</v>
      </c>
      <c r="F29" s="258" t="s">
        <v>332</v>
      </c>
      <c r="G29" s="131" t="s">
        <v>333</v>
      </c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8703</v>
      </c>
      <c r="BS29" s="64"/>
    </row>
    <row r="30" spans="1:71" customHeight="1" ht="39.7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customHeight="1" ht="39.7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customHeight="1" ht="39.7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customHeight="1" ht="18" s="48" customFormat="1">
      <c r="B47" s="152"/>
      <c r="E47" s="18"/>
      <c r="F47" s="180"/>
      <c r="BR47" s="18"/>
    </row>
    <row r="48" spans="1:71" customHeight="1" ht="18" s="48" customFormat="1">
      <c r="B48" s="152"/>
      <c r="C48" s="18"/>
      <c r="E48" s="18"/>
      <c r="F48" s="180"/>
      <c r="Y48" s="167"/>
      <c r="AB48" s="167" t="s">
        <v>128</v>
      </c>
      <c r="AC48" s="48" t="s">
        <v>129</v>
      </c>
      <c r="AP48" s="114" t="s">
        <v>130</v>
      </c>
      <c r="BM48" s="152"/>
      <c r="BN48" s="152"/>
      <c r="BO48" s="152"/>
      <c r="BR48" s="18"/>
    </row>
    <row r="49" spans="1:71" customHeight="1" ht="18" s="48" customFormat="1">
      <c r="A49" s="165" t="s">
        <v>206</v>
      </c>
      <c r="B49" s="166" t="s">
        <v>221</v>
      </c>
      <c r="C49" s="18"/>
      <c r="D49" s="166"/>
      <c r="E49" s="18"/>
      <c r="F49" s="164"/>
      <c r="Y49" s="168"/>
      <c r="AB49" s="168" t="s">
        <v>132</v>
      </c>
      <c r="AC49" s="48" t="s">
        <v>133</v>
      </c>
      <c r="AH49" s="114"/>
      <c r="AP49" s="114" t="s">
        <v>134</v>
      </c>
      <c r="BB49" s="667" t="s">
        <v>135</v>
      </c>
      <c r="BD49" s="114"/>
      <c r="BP49" s="666" t="s">
        <v>136</v>
      </c>
      <c r="BQ49" s="152"/>
      <c r="BR49" s="18"/>
      <c r="BS49" s="152"/>
    </row>
    <row r="50" spans="1:71" customHeight="1" ht="18">
      <c r="A50" s="168" t="s">
        <v>209</v>
      </c>
      <c r="B50" s="166" t="s">
        <v>222</v>
      </c>
      <c r="C50" s="18"/>
      <c r="D50" s="166"/>
      <c r="E50" s="18"/>
      <c r="G50" s="169"/>
      <c r="H50" s="169" t="s">
        <v>334</v>
      </c>
      <c r="Y50" s="168"/>
      <c r="AB50" s="168" t="s">
        <v>139</v>
      </c>
      <c r="AC50" s="13" t="s">
        <v>140</v>
      </c>
      <c r="AD50" s="36"/>
      <c r="AH50" s="170"/>
      <c r="AP50" s="114" t="s">
        <v>141</v>
      </c>
      <c r="AT50" s="36"/>
      <c r="BB50" s="98" t="s">
        <v>142</v>
      </c>
      <c r="BD50" s="114"/>
      <c r="BM50" s="114"/>
      <c r="BN50" s="114"/>
      <c r="BO50" s="114" t="s">
        <v>143</v>
      </c>
      <c r="BP50" s="114"/>
      <c r="BQ50" s="114"/>
      <c r="BR50" s="18"/>
      <c r="BS50" s="114"/>
    </row>
    <row r="51" spans="1:71" customHeight="1" ht="18">
      <c r="B51" s="169" t="s">
        <v>280</v>
      </c>
      <c r="C51" s="44"/>
      <c r="E51" s="44"/>
      <c r="F51" s="122"/>
      <c r="AC51" s="13" t="s">
        <v>145</v>
      </c>
      <c r="AD51" s="36"/>
      <c r="AH51" s="170"/>
      <c r="AP51" s="114" t="s">
        <v>146</v>
      </c>
      <c r="AT51" s="36"/>
      <c r="BB51" s="169" t="s">
        <v>335</v>
      </c>
      <c r="BD51" s="103"/>
      <c r="BF51" s="128"/>
      <c r="BG51" s="128"/>
      <c r="BH51" s="128"/>
      <c r="BO51" s="668"/>
      <c r="BP51" s="103" t="s">
        <v>336</v>
      </c>
      <c r="BQ51" s="128"/>
      <c r="BR51" s="44"/>
      <c r="BS51" s="128"/>
    </row>
    <row r="52" spans="1:71" customHeight="1" ht="18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S20:BS26"/>
    <mergeCell ref="BP24:BP25"/>
    <mergeCell ref="BQ20:BQ26"/>
    <mergeCell ref="BP22:BP23"/>
    <mergeCell ref="BR20:BR26"/>
    <mergeCell ref="BP20:BP21"/>
    <mergeCell ref="BO20:BO26"/>
    <mergeCell ref="AP22:BD22"/>
    <mergeCell ref="BN6:BO6"/>
    <mergeCell ref="BL7:BM7"/>
    <mergeCell ref="AU24:AY24"/>
    <mergeCell ref="BE25:BI25"/>
    <mergeCell ref="AP25:AT25"/>
    <mergeCell ref="AP24:AT24"/>
    <mergeCell ref="S8:AT9"/>
    <mergeCell ref="BJ25:BN25"/>
    <mergeCell ref="AZ25:BD25"/>
    <mergeCell ref="AU25:AY25"/>
    <mergeCell ref="AC25:AG25"/>
    <mergeCell ref="X23:AB23"/>
    <mergeCell ref="AZ23:BD23"/>
    <mergeCell ref="BE24:BI24"/>
    <mergeCell ref="BG5:BI5"/>
    <mergeCell ref="BL4:BM4"/>
    <mergeCell ref="BL5:BM5"/>
    <mergeCell ref="BG6:BI6"/>
    <mergeCell ref="BG7:BI7"/>
    <mergeCell ref="BL6:BM6"/>
    <mergeCell ref="BG4:BI4"/>
    <mergeCell ref="BP4:BQ4"/>
    <mergeCell ref="BP6:BQ6"/>
    <mergeCell ref="BP7:BQ7"/>
    <mergeCell ref="BN4:BO4"/>
    <mergeCell ref="BN5:BO5"/>
    <mergeCell ref="BP5:BQ5"/>
    <mergeCell ref="BN7:BO7"/>
    <mergeCell ref="B2:D2"/>
    <mergeCell ref="E20:E26"/>
    <mergeCell ref="D11:E11"/>
    <mergeCell ref="N25:R25"/>
    <mergeCell ref="D4:E4"/>
    <mergeCell ref="I21:AO21"/>
    <mergeCell ref="X6:AL7"/>
    <mergeCell ref="X24:AB24"/>
    <mergeCell ref="AC24:AG24"/>
    <mergeCell ref="AH25:AL25"/>
    <mergeCell ref="AM25:AO25"/>
    <mergeCell ref="S25:W25"/>
    <mergeCell ref="AM24:AO24"/>
    <mergeCell ref="S24:W24"/>
    <mergeCell ref="AH24:AL24"/>
    <mergeCell ref="D13:E13"/>
    <mergeCell ref="A20:A26"/>
    <mergeCell ref="B20:B26"/>
    <mergeCell ref="C20:C26"/>
    <mergeCell ref="D20:D26"/>
    <mergeCell ref="AP23:AT23"/>
    <mergeCell ref="AH23:AL23"/>
    <mergeCell ref="N23:R23"/>
    <mergeCell ref="AC23:AG23"/>
    <mergeCell ref="S23:W23"/>
    <mergeCell ref="F20:F26"/>
    <mergeCell ref="AM22:AO22"/>
    <mergeCell ref="X25:AB25"/>
    <mergeCell ref="H20:H26"/>
    <mergeCell ref="AM23:AO23"/>
    <mergeCell ref="AP21:BN21"/>
    <mergeCell ref="BE22:BN22"/>
    <mergeCell ref="I25:M25"/>
    <mergeCell ref="G20:G26"/>
    <mergeCell ref="I20:BN20"/>
    <mergeCell ref="AZ24:BD24"/>
    <mergeCell ref="I24:M24"/>
    <mergeCell ref="N24:R24"/>
    <mergeCell ref="I23:M23"/>
    <mergeCell ref="BE23:BI23"/>
    <mergeCell ref="BJ23:BN23"/>
    <mergeCell ref="I22:AB22"/>
    <mergeCell ref="AC22:AL22"/>
    <mergeCell ref="BJ24:BN24"/>
    <mergeCell ref="AU23:AY23"/>
    <mergeCell ref="X10:AK11"/>
    <mergeCell ref="D3:E3"/>
    <mergeCell ref="D9:E9"/>
    <mergeCell ref="D8:E8"/>
    <mergeCell ref="D10:E10"/>
    <mergeCell ref="D6:E6"/>
    <mergeCell ref="D5:E5"/>
    <mergeCell ref="D7:E7"/>
    <mergeCell ref="D12:E12"/>
    <mergeCell ref="D14:E14"/>
    <mergeCell ref="D15:E15"/>
    <mergeCell ref="Z12:AI13"/>
    <mergeCell ref="AA14:AH15"/>
  </mergeCells>
  <printOptions gridLines="false" gridLinesSet="true"/>
  <pageMargins left="1" right="0.7" top="0.5" bottom="0.5" header="0.5" footer="0.5"/>
  <pageSetup paperSize="30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H140"/>
  <sheetViews>
    <sheetView tabSelected="0" workbookViewId="0" showGridLines="true" showRowColHeaders="1">
      <selection activeCell="F50" sqref="F50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128"/>
    <col min="4" max="4" width="8.81640625" customWidth="true" style="128"/>
    <col min="5" max="5" width="7.453125" customWidth="true" style="128"/>
    <col min="6" max="6" width="21.453125" customWidth="true" style="7"/>
    <col min="7" max="7" width="22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  <col min="68" max="68" width="4.7265625" customWidth="true" style="0"/>
    <col min="69" max="69" width="4.7265625" customWidth="true" style="0"/>
    <col min="70" max="70" width="4.7265625" customWidth="true" style="0"/>
    <col min="71" max="71" width="4.7265625" customWidth="true" style="0"/>
    <col min="72" max="72" width="9" customWidth="true" style="0"/>
    <col min="73" max="73" width="9.7265625" customWidth="true" style="0"/>
    <col min="74" max="74" width="12.453125" customWidth="true" style="0"/>
  </cols>
  <sheetData>
    <row r="1" spans="1:86" customHeight="1" ht="15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86" customHeight="1" ht="22.5" s="4" customFormat="1">
      <c r="A2" s="72"/>
      <c r="B2" s="960" t="s">
        <v>0</v>
      </c>
      <c r="C2" s="960"/>
      <c r="D2" s="96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86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3" t="s">
        <v>5</v>
      </c>
      <c r="BQ3" s="1033"/>
      <c r="BR3" s="1033"/>
      <c r="BS3" s="1049" t="s">
        <v>6</v>
      </c>
      <c r="BT3" s="1049"/>
      <c r="BU3" s="229" t="s">
        <v>7</v>
      </c>
      <c r="BV3" s="230" t="s">
        <v>8</v>
      </c>
      <c r="BW3" s="230" t="s">
        <v>9</v>
      </c>
      <c r="BX3" s="55"/>
    </row>
    <row r="4" spans="1:86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O4" s="126"/>
      <c r="BP4" s="1042" t="s">
        <v>13</v>
      </c>
      <c r="BQ4" s="1042"/>
      <c r="BR4" s="1042"/>
      <c r="BS4" s="1050"/>
      <c r="BT4" s="1050"/>
      <c r="BU4" s="59"/>
      <c r="BV4" s="59"/>
      <c r="BW4" s="14"/>
      <c r="BX4" s="25"/>
    </row>
    <row r="5" spans="1:86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O5" s="126"/>
      <c r="BP5" s="1042" t="s">
        <v>16</v>
      </c>
      <c r="BQ5" s="1042"/>
      <c r="BR5" s="1042"/>
      <c r="BS5" s="1050"/>
      <c r="BT5" s="1050"/>
      <c r="BU5" s="59"/>
      <c r="BV5" s="59"/>
      <c r="BW5" s="14"/>
      <c r="BX5" s="25"/>
    </row>
    <row r="6" spans="1:86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O6" s="126"/>
      <c r="BP6" s="1042" t="s">
        <v>19</v>
      </c>
      <c r="BQ6" s="1042"/>
      <c r="BR6" s="1042"/>
      <c r="BS6" s="1050"/>
      <c r="BT6" s="1050"/>
      <c r="BU6" s="59"/>
      <c r="BV6" s="59"/>
      <c r="BW6" s="14"/>
      <c r="BX6" s="25"/>
    </row>
    <row r="7" spans="1:86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337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86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86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338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86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86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339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86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86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86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86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86" customHeight="1" ht="12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86" customHeight="1" ht="12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86" customHeight="1" ht="12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86" customHeight="1" ht="13.5" s="13" customForma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86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55" t="s">
        <v>155</v>
      </c>
      <c r="BU20" s="955" t="s">
        <v>340</v>
      </c>
      <c r="BV20" s="955" t="s">
        <v>56</v>
      </c>
      <c r="BW20" s="955" t="s">
        <v>57</v>
      </c>
      <c r="BX20" s="945" t="s">
        <v>58</v>
      </c>
    </row>
    <row r="21" spans="1:86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55"/>
      <c r="BU21" s="955"/>
      <c r="BV21" s="955"/>
      <c r="BW21" s="955"/>
      <c r="BX21" s="945"/>
    </row>
    <row r="22" spans="1:86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1044" t="s">
        <v>342</v>
      </c>
      <c r="BP22" s="1044"/>
      <c r="BQ22" s="1044"/>
      <c r="BR22" s="1044"/>
      <c r="BS22" s="1044"/>
      <c r="BT22" s="955"/>
      <c r="BU22" s="97" t="s">
        <v>161</v>
      </c>
      <c r="BV22" s="955"/>
      <c r="BW22" s="955"/>
      <c r="BX22" s="945"/>
    </row>
    <row r="23" spans="1:86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/>
      <c r="L23" s="955"/>
      <c r="M23" s="955"/>
      <c r="N23" s="955" t="s">
        <v>344</v>
      </c>
      <c r="O23" s="955"/>
      <c r="P23" s="955"/>
      <c r="Q23" s="955"/>
      <c r="R23" s="955"/>
      <c r="S23" s="955" t="s">
        <v>345</v>
      </c>
      <c r="T23" s="955"/>
      <c r="U23" s="955"/>
      <c r="V23" s="955"/>
      <c r="W23" s="955"/>
      <c r="X23" s="955" t="s">
        <v>346</v>
      </c>
      <c r="Y23" s="955"/>
      <c r="Z23" s="955"/>
      <c r="AA23" s="955"/>
      <c r="AB23" s="955"/>
      <c r="AC23" s="955" t="s">
        <v>347</v>
      </c>
      <c r="AD23" s="955"/>
      <c r="AE23" s="955"/>
      <c r="AF23" s="955"/>
      <c r="AG23" s="955"/>
      <c r="AH23" s="955" t="s">
        <v>348</v>
      </c>
      <c r="AI23" s="955"/>
      <c r="AJ23" s="955"/>
      <c r="AK23" s="955"/>
      <c r="AL23" s="955"/>
      <c r="AM23" s="955" t="s">
        <v>349</v>
      </c>
      <c r="AN23" s="955"/>
      <c r="AO23" s="955"/>
      <c r="AP23" s="955"/>
      <c r="AQ23" s="955"/>
      <c r="AR23" s="932" t="s">
        <v>350</v>
      </c>
      <c r="AS23" s="932"/>
      <c r="AT23" s="933"/>
      <c r="AU23" s="955" t="s">
        <v>351</v>
      </c>
      <c r="AV23" s="955"/>
      <c r="AW23" s="955"/>
      <c r="AX23" s="955"/>
      <c r="AY23" s="955"/>
      <c r="AZ23" s="955" t="s">
        <v>352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 t="s">
        <v>353</v>
      </c>
      <c r="BP23" s="955"/>
      <c r="BQ23" s="955"/>
      <c r="BR23" s="955"/>
      <c r="BS23" s="955"/>
      <c r="BT23" s="955"/>
      <c r="BU23" s="97" t="s">
        <v>354</v>
      </c>
      <c r="BV23" s="955"/>
      <c r="BW23" s="955"/>
      <c r="BX23" s="945"/>
    </row>
    <row r="24" spans="1:86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/>
      <c r="L24" s="944"/>
      <c r="M24" s="944"/>
      <c r="N24" s="944" t="s">
        <v>356</v>
      </c>
      <c r="O24" s="944"/>
      <c r="P24" s="944"/>
      <c r="Q24" s="944"/>
      <c r="R24" s="944"/>
      <c r="S24" s="944" t="s">
        <v>357</v>
      </c>
      <c r="T24" s="944"/>
      <c r="U24" s="944"/>
      <c r="V24" s="944"/>
      <c r="W24" s="944"/>
      <c r="X24" s="944" t="s">
        <v>358</v>
      </c>
      <c r="Y24" s="944"/>
      <c r="Z24" s="944"/>
      <c r="AA24" s="944"/>
      <c r="AB24" s="944"/>
      <c r="AC24" s="944" t="s">
        <v>359</v>
      </c>
      <c r="AD24" s="944"/>
      <c r="AE24" s="944"/>
      <c r="AF24" s="944"/>
      <c r="AG24" s="944"/>
      <c r="AH24" s="944" t="s">
        <v>360</v>
      </c>
      <c r="AI24" s="944"/>
      <c r="AJ24" s="944"/>
      <c r="AK24" s="944"/>
      <c r="AL24" s="944"/>
      <c r="AM24" s="944" t="s">
        <v>361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362</v>
      </c>
      <c r="BA24" s="944"/>
      <c r="BB24" s="944"/>
      <c r="BC24" s="944"/>
      <c r="BD24" s="944"/>
      <c r="BE24" s="944" t="s">
        <v>363</v>
      </c>
      <c r="BF24" s="944"/>
      <c r="BG24" s="944"/>
      <c r="BH24" s="944"/>
      <c r="BI24" s="944"/>
      <c r="BJ24" s="944" t="s">
        <v>364</v>
      </c>
      <c r="BK24" s="944"/>
      <c r="BL24" s="944"/>
      <c r="BM24" s="944"/>
      <c r="BN24" s="944"/>
      <c r="BO24" s="944" t="s">
        <v>365</v>
      </c>
      <c r="BP24" s="944"/>
      <c r="BQ24" s="944"/>
      <c r="BR24" s="944"/>
      <c r="BS24" s="944"/>
      <c r="BT24" s="955"/>
      <c r="BU24" s="955" t="s">
        <v>186</v>
      </c>
      <c r="BV24" s="955"/>
      <c r="BW24" s="955"/>
      <c r="BX24" s="945"/>
    </row>
    <row r="25" spans="1:86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183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 t="s">
        <v>92</v>
      </c>
      <c r="BP25" s="955"/>
      <c r="BQ25" s="955"/>
      <c r="BR25" s="955"/>
      <c r="BS25" s="955"/>
      <c r="BT25" s="955"/>
      <c r="BU25" s="955"/>
      <c r="BV25" s="955"/>
      <c r="BW25" s="955"/>
      <c r="BX25" s="945"/>
    </row>
    <row r="26" spans="1:86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68" t="s">
        <v>187</v>
      </c>
      <c r="BP26" s="68" t="s">
        <v>366</v>
      </c>
      <c r="BQ26" s="68" t="s">
        <v>367</v>
      </c>
      <c r="BR26" s="131" t="s">
        <v>3</v>
      </c>
      <c r="BS26" s="131" t="s">
        <v>4</v>
      </c>
      <c r="BT26" s="265"/>
      <c r="BU26" s="955"/>
      <c r="BV26" s="955"/>
      <c r="BW26" s="955"/>
      <c r="BX26" s="945"/>
    </row>
    <row r="27" spans="1:86" customHeight="1" ht="39.75" s="11" customFormat="1">
      <c r="A27" s="899" t="s">
        <v>369</v>
      </c>
      <c r="B27" s="892" t="s">
        <v>370</v>
      </c>
      <c r="C27" s="892" t="s">
        <v>371</v>
      </c>
      <c r="D27" s="892">
        <v>134</v>
      </c>
      <c r="E27" s="892" t="s">
        <v>372</v>
      </c>
      <c r="F27" s="896" t="s">
        <v>373</v>
      </c>
      <c r="G27" s="898" t="s">
        <v>374</v>
      </c>
      <c r="H27" s="900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3101</v>
      </c>
      <c r="BX27" s="94"/>
    </row>
    <row r="28" spans="1:86" customHeight="1" ht="39.75" s="11" customFormat="1">
      <c r="A28" s="895" t="s">
        <v>375</v>
      </c>
      <c r="B28" s="891" t="s">
        <v>376</v>
      </c>
      <c r="C28" s="891" t="s">
        <v>377</v>
      </c>
      <c r="D28" s="891">
        <v>166</v>
      </c>
      <c r="E28" s="891" t="s">
        <v>378</v>
      </c>
      <c r="F28" s="895" t="s">
        <v>379</v>
      </c>
      <c r="G28" s="891" t="s">
        <v>380</v>
      </c>
      <c r="H28" s="897" t="s">
        <v>381</v>
      </c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3102</v>
      </c>
      <c r="BX28" s="94"/>
    </row>
    <row r="29" spans="1:86" customHeight="1" ht="39.75" s="11" customFormat="1">
      <c r="A29" s="897" t="s">
        <v>382</v>
      </c>
      <c r="B29" s="891" t="s">
        <v>383</v>
      </c>
      <c r="C29" s="893" t="s">
        <v>331</v>
      </c>
      <c r="D29" s="893">
        <v>183</v>
      </c>
      <c r="E29" s="894" t="s">
        <v>384</v>
      </c>
      <c r="F29" s="895" t="s">
        <v>385</v>
      </c>
      <c r="G29" s="893" t="s">
        <v>386</v>
      </c>
      <c r="H29" s="897" t="s">
        <v>387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3103</v>
      </c>
      <c r="BX29" s="94"/>
    </row>
    <row r="30" spans="1:86" customHeight="1" ht="39.75" s="11" customFormat="1">
      <c r="A30" s="893" t="s">
        <v>388</v>
      </c>
      <c r="B30" s="891" t="s">
        <v>389</v>
      </c>
      <c r="C30" s="893" t="s">
        <v>331</v>
      </c>
      <c r="D30" s="893">
        <v>184</v>
      </c>
      <c r="E30" s="894" t="s">
        <v>390</v>
      </c>
      <c r="F30" s="895" t="s">
        <v>391</v>
      </c>
      <c r="G30" s="893" t="s">
        <v>392</v>
      </c>
      <c r="H30" s="897" t="s">
        <v>393</v>
      </c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3104</v>
      </c>
      <c r="BX30" s="94"/>
    </row>
    <row r="31" spans="1:86" customHeight="1" ht="39.75" s="11" customFormat="1">
      <c r="A31" s="893" t="s">
        <v>388</v>
      </c>
      <c r="B31" s="891" t="s">
        <v>394</v>
      </c>
      <c r="C31" s="893" t="s">
        <v>331</v>
      </c>
      <c r="D31" s="893">
        <v>197</v>
      </c>
      <c r="E31" s="894" t="s">
        <v>395</v>
      </c>
      <c r="F31" s="895" t="s">
        <v>396</v>
      </c>
      <c r="G31" s="893" t="s">
        <v>397</v>
      </c>
      <c r="H31" s="895" t="s">
        <v>387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3105</v>
      </c>
      <c r="BX31" s="94"/>
    </row>
    <row r="32" spans="1:86" customHeight="1" ht="39.75" s="11" customFormat="1">
      <c r="A32" s="890" t="s">
        <v>369</v>
      </c>
      <c r="B32" s="891" t="s">
        <v>398</v>
      </c>
      <c r="C32" s="893" t="s">
        <v>371</v>
      </c>
      <c r="D32" s="893">
        <v>42</v>
      </c>
      <c r="E32" s="894" t="s">
        <v>399</v>
      </c>
      <c r="F32" s="895" t="s">
        <v>400</v>
      </c>
      <c r="G32" s="893">
        <v>105</v>
      </c>
      <c r="H32" s="897" t="s">
        <v>401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3106</v>
      </c>
      <c r="BX32" s="94"/>
    </row>
    <row r="33" spans="1:86" customHeight="1" ht="39.75" s="11" customFormat="1">
      <c r="A33" s="893" t="s">
        <v>388</v>
      </c>
      <c r="B33" s="891" t="s">
        <v>402</v>
      </c>
      <c r="C33" s="893" t="s">
        <v>377</v>
      </c>
      <c r="D33" s="893">
        <v>177</v>
      </c>
      <c r="E33" s="894" t="s">
        <v>403</v>
      </c>
      <c r="F33" s="895" t="s">
        <v>404</v>
      </c>
      <c r="G33" s="893" t="s">
        <v>405</v>
      </c>
      <c r="H33" s="897" t="s">
        <v>406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3107</v>
      </c>
      <c r="BX33" s="94"/>
    </row>
    <row r="34" spans="1:86" customHeight="1" ht="39.75" s="11" customFormat="1">
      <c r="A34" s="893" t="s">
        <v>388</v>
      </c>
      <c r="B34" s="891" t="s">
        <v>407</v>
      </c>
      <c r="C34" s="893" t="s">
        <v>331</v>
      </c>
      <c r="D34" s="893">
        <v>185</v>
      </c>
      <c r="E34" s="894" t="s">
        <v>408</v>
      </c>
      <c r="F34" s="895" t="s">
        <v>409</v>
      </c>
      <c r="G34" s="893" t="s">
        <v>410</v>
      </c>
      <c r="H34" s="897" t="s">
        <v>411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3108</v>
      </c>
      <c r="BX34" s="94"/>
    </row>
    <row r="35" spans="1:86" customHeight="1" ht="39.75" s="11" customFormat="1">
      <c r="A35" s="893" t="s">
        <v>329</v>
      </c>
      <c r="B35" s="891" t="s">
        <v>412</v>
      </c>
      <c r="C35" s="893" t="s">
        <v>276</v>
      </c>
      <c r="D35" s="893">
        <v>192</v>
      </c>
      <c r="E35" s="894" t="s">
        <v>413</v>
      </c>
      <c r="F35" s="895" t="s">
        <v>414</v>
      </c>
      <c r="G35" s="893" t="s">
        <v>386</v>
      </c>
      <c r="H35" s="897" t="s">
        <v>406</v>
      </c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3109</v>
      </c>
      <c r="BX35" s="94"/>
    </row>
    <row r="36" spans="1:86" customHeight="1" ht="39.75" s="11" customFormat="1">
      <c r="A36" s="893" t="s">
        <v>388</v>
      </c>
      <c r="B36" s="891" t="s">
        <v>415</v>
      </c>
      <c r="C36" s="893" t="s">
        <v>218</v>
      </c>
      <c r="D36" s="893">
        <v>218</v>
      </c>
      <c r="E36" s="894" t="s">
        <v>416</v>
      </c>
      <c r="F36" s="895" t="s">
        <v>417</v>
      </c>
      <c r="G36" s="893" t="s">
        <v>418</v>
      </c>
      <c r="H36" s="897" t="s">
        <v>406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3110</v>
      </c>
      <c r="BX36" s="94"/>
    </row>
    <row r="37" spans="1:86" customHeight="1" ht="39.75" s="12" customFormat="1">
      <c r="A37" s="897" t="s">
        <v>419</v>
      </c>
      <c r="B37" s="891" t="s">
        <v>420</v>
      </c>
      <c r="C37" s="893" t="s">
        <v>199</v>
      </c>
      <c r="D37" s="893">
        <v>196</v>
      </c>
      <c r="E37" s="894" t="s">
        <v>421</v>
      </c>
      <c r="F37" s="895" t="s">
        <v>422</v>
      </c>
      <c r="G37" s="893" t="s">
        <v>423</v>
      </c>
      <c r="H37" s="897" t="s">
        <v>424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3111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customHeight="1" ht="39.75" s="12" customFormat="1">
      <c r="A38" s="893" t="s">
        <v>425</v>
      </c>
      <c r="B38" s="891" t="s">
        <v>426</v>
      </c>
      <c r="C38" s="893" t="s">
        <v>276</v>
      </c>
      <c r="D38" s="893">
        <v>213</v>
      </c>
      <c r="E38" s="894" t="s">
        <v>427</v>
      </c>
      <c r="F38" s="895" t="s">
        <v>428</v>
      </c>
      <c r="G38" s="893" t="s">
        <v>410</v>
      </c>
      <c r="H38" s="897" t="s">
        <v>429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3112</v>
      </c>
      <c r="BX38" s="94"/>
    </row>
    <row r="39" spans="1:86" customHeight="1" ht="39.75" s="12" customFormat="1">
      <c r="A39" s="897" t="s">
        <v>375</v>
      </c>
      <c r="B39" s="891" t="s">
        <v>430</v>
      </c>
      <c r="C39" s="893" t="s">
        <v>276</v>
      </c>
      <c r="D39" s="893">
        <v>175</v>
      </c>
      <c r="E39" s="894" t="s">
        <v>431</v>
      </c>
      <c r="F39" s="895" t="s">
        <v>432</v>
      </c>
      <c r="G39" s="893" t="s">
        <v>433</v>
      </c>
      <c r="H39" s="897" t="s">
        <v>406</v>
      </c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3113</v>
      </c>
      <c r="BX39" s="94"/>
    </row>
    <row r="40" spans="1:86" customHeight="1" ht="39.75" s="11" customFormat="1">
      <c r="A40" s="893" t="s">
        <v>388</v>
      </c>
      <c r="B40" s="891" t="s">
        <v>434</v>
      </c>
      <c r="C40" s="893" t="s">
        <v>377</v>
      </c>
      <c r="D40" s="893">
        <v>178</v>
      </c>
      <c r="E40" s="894" t="s">
        <v>435</v>
      </c>
      <c r="F40" s="895" t="s">
        <v>436</v>
      </c>
      <c r="G40" s="893" t="s">
        <v>437</v>
      </c>
      <c r="H40" s="897" t="s">
        <v>438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3114</v>
      </c>
      <c r="BX40" s="94"/>
    </row>
    <row r="41" spans="1:86" customHeight="1" ht="39.75" s="11" customFormat="1">
      <c r="A41" s="893" t="s">
        <v>388</v>
      </c>
      <c r="B41" s="891" t="s">
        <v>439</v>
      </c>
      <c r="C41" s="893" t="s">
        <v>276</v>
      </c>
      <c r="D41" s="893">
        <v>224</v>
      </c>
      <c r="E41" s="894" t="s">
        <v>440</v>
      </c>
      <c r="F41" s="895" t="s">
        <v>441</v>
      </c>
      <c r="G41" s="893" t="s">
        <v>423</v>
      </c>
      <c r="H41" s="897" t="s">
        <v>387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3115</v>
      </c>
      <c r="BX41" s="94"/>
    </row>
    <row r="42" spans="1:86" customHeight="1" ht="39.75" s="11" customFormat="1">
      <c r="A42" s="897" t="s">
        <v>216</v>
      </c>
      <c r="B42" s="891" t="s">
        <v>442</v>
      </c>
      <c r="C42" s="893" t="s">
        <v>377</v>
      </c>
      <c r="D42" s="893">
        <v>174</v>
      </c>
      <c r="E42" s="894" t="s">
        <v>443</v>
      </c>
      <c r="F42" s="895" t="s">
        <v>444</v>
      </c>
      <c r="G42" s="893" t="s">
        <v>423</v>
      </c>
      <c r="H42" s="897" t="s">
        <v>387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3116</v>
      </c>
      <c r="BX42" s="94"/>
    </row>
    <row r="43" spans="1:86" customHeight="1" ht="39.75" s="11" customFormat="1">
      <c r="A43" s="893" t="s">
        <v>388</v>
      </c>
      <c r="B43" s="891" t="s">
        <v>445</v>
      </c>
      <c r="C43" s="893" t="s">
        <v>199</v>
      </c>
      <c r="D43" s="893">
        <v>181</v>
      </c>
      <c r="E43" s="894" t="s">
        <v>446</v>
      </c>
      <c r="F43" s="895" t="s">
        <v>447</v>
      </c>
      <c r="G43" s="893" t="s">
        <v>448</v>
      </c>
      <c r="H43" s="897" t="s">
        <v>449</v>
      </c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3117</v>
      </c>
      <c r="BX43" s="94"/>
    </row>
    <row r="44" spans="1:86" customHeight="1" ht="39.75" s="11" customFormat="1">
      <c r="A44" s="893" t="s">
        <v>388</v>
      </c>
      <c r="B44" s="891" t="s">
        <v>450</v>
      </c>
      <c r="C44" s="893" t="s">
        <v>276</v>
      </c>
      <c r="D44" s="893">
        <v>214</v>
      </c>
      <c r="E44" s="894" t="s">
        <v>451</v>
      </c>
      <c r="F44" s="895" t="s">
        <v>452</v>
      </c>
      <c r="G44" s="893" t="s">
        <v>410</v>
      </c>
      <c r="H44" s="897" t="s">
        <v>388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3118</v>
      </c>
      <c r="BX44" s="94"/>
    </row>
    <row r="45" spans="1:86" customHeight="1" ht="39.75" s="11" customFormat="1">
      <c r="A45" s="893" t="s">
        <v>388</v>
      </c>
      <c r="B45" s="891" t="s">
        <v>453</v>
      </c>
      <c r="C45" s="893" t="s">
        <v>331</v>
      </c>
      <c r="D45" s="893">
        <v>215</v>
      </c>
      <c r="E45" s="894" t="s">
        <v>454</v>
      </c>
      <c r="F45" s="895" t="s">
        <v>455</v>
      </c>
      <c r="G45" s="893" t="s">
        <v>456</v>
      </c>
      <c r="H45" s="897" t="s">
        <v>457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3119</v>
      </c>
      <c r="BX45" s="94"/>
    </row>
    <row r="46" spans="1:86" customHeight="1" ht="39.75" s="11" customFormat="1">
      <c r="A46" s="893" t="s">
        <v>388</v>
      </c>
      <c r="B46" s="891" t="s">
        <v>458</v>
      </c>
      <c r="C46" s="893" t="s">
        <v>331</v>
      </c>
      <c r="D46" s="893">
        <v>217</v>
      </c>
      <c r="E46" s="894" t="s">
        <v>459</v>
      </c>
      <c r="F46" s="891" t="s">
        <v>460</v>
      </c>
      <c r="G46" s="893" t="s">
        <v>461</v>
      </c>
      <c r="H46" s="893" t="s">
        <v>462</v>
      </c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3120</v>
      </c>
      <c r="BX46" s="94"/>
    </row>
    <row r="47" spans="1:86" customHeight="1" ht="39.75" s="11" customFormat="1">
      <c r="A47" s="901" t="s">
        <v>202</v>
      </c>
      <c r="B47" s="902" t="s">
        <v>463</v>
      </c>
      <c r="C47" s="901" t="s">
        <v>371</v>
      </c>
      <c r="D47" s="901">
        <v>20</v>
      </c>
      <c r="E47" s="903" t="s">
        <v>464</v>
      </c>
      <c r="F47" s="902" t="s">
        <v>465</v>
      </c>
      <c r="G47" s="904" t="s">
        <v>433</v>
      </c>
      <c r="H47" s="905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94"/>
      <c r="BP47" s="94"/>
      <c r="BQ47" s="94"/>
      <c r="BR47" s="94"/>
      <c r="BS47" s="94"/>
      <c r="BT47" s="94"/>
      <c r="BU47" s="94"/>
      <c r="BV47" s="94"/>
      <c r="BW47" s="131">
        <v>3121</v>
      </c>
      <c r="BX47" s="94"/>
    </row>
    <row r="48" spans="1:86" customHeight="1" ht="39.75" s="11" customFormat="1">
      <c r="A48" s="131" t="s">
        <v>466</v>
      </c>
      <c r="B48" s="891" t="s">
        <v>467</v>
      </c>
      <c r="C48" s="893" t="s">
        <v>218</v>
      </c>
      <c r="D48" s="893">
        <v>221</v>
      </c>
      <c r="E48" s="894" t="s">
        <v>468</v>
      </c>
      <c r="F48" s="891" t="s">
        <v>469</v>
      </c>
      <c r="G48" s="890" t="s">
        <v>470</v>
      </c>
      <c r="H48" s="906" t="s">
        <v>471</v>
      </c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94"/>
      <c r="BQ48" s="94"/>
      <c r="BR48" s="94"/>
      <c r="BS48" s="94"/>
      <c r="BT48" s="94"/>
      <c r="BU48" s="94"/>
      <c r="BV48" s="94"/>
      <c r="BW48" s="131">
        <v>3122</v>
      </c>
      <c r="BX48" s="94"/>
    </row>
    <row r="49" spans="1:86" customHeight="1" ht="18" s="48" customFormat="1">
      <c r="C49" s="152"/>
      <c r="D49" s="152"/>
      <c r="E49" s="152"/>
      <c r="BW49" s="152"/>
    </row>
    <row r="50" spans="1:86" customHeight="1" ht="18" s="48" customFormat="1">
      <c r="C50" s="152"/>
      <c r="D50" s="152"/>
      <c r="E50" s="152"/>
      <c r="AB50" s="167"/>
      <c r="AC50" s="167" t="s">
        <v>128</v>
      </c>
      <c r="AD50" s="48" t="s">
        <v>129</v>
      </c>
      <c r="AK50" s="114"/>
      <c r="AQ50" s="114" t="s">
        <v>130</v>
      </c>
      <c r="AU50" s="114"/>
      <c r="BM50" s="114"/>
      <c r="BR50" s="114"/>
      <c r="BU50" s="667" t="s">
        <v>136</v>
      </c>
      <c r="BW50" s="152"/>
    </row>
    <row r="51" spans="1:86" customHeight="1" ht="18" s="48" customFormat="1">
      <c r="A51" s="165" t="s">
        <v>206</v>
      </c>
      <c r="B51" s="166" t="s">
        <v>221</v>
      </c>
      <c r="C51" s="152"/>
      <c r="D51" s="152"/>
      <c r="E51" s="18"/>
      <c r="F51" s="164"/>
      <c r="AB51" s="168"/>
      <c r="AC51" s="168" t="s">
        <v>132</v>
      </c>
      <c r="AD51" s="48" t="s">
        <v>133</v>
      </c>
      <c r="AK51" s="114"/>
      <c r="AQ51" s="114" t="s">
        <v>134</v>
      </c>
      <c r="AU51" s="114"/>
      <c r="BF51" s="667" t="s">
        <v>135</v>
      </c>
      <c r="BM51" s="114"/>
      <c r="BR51" s="114"/>
      <c r="BU51" s="667"/>
      <c r="BV51" s="103" t="s">
        <v>143</v>
      </c>
      <c r="BW51" s="18"/>
    </row>
    <row r="52" spans="1:86" customHeight="1" ht="18">
      <c r="A52" s="168" t="s">
        <v>209</v>
      </c>
      <c r="B52" s="166" t="s">
        <v>222</v>
      </c>
      <c r="C52" s="152"/>
      <c r="D52" s="152"/>
      <c r="E52" s="18"/>
      <c r="G52" s="169" t="s">
        <v>334</v>
      </c>
      <c r="AB52" s="168"/>
      <c r="AC52" s="168" t="s">
        <v>139</v>
      </c>
      <c r="AD52" t="s">
        <v>140</v>
      </c>
      <c r="AG52" s="36"/>
      <c r="AK52" s="114"/>
      <c r="AQ52" s="114" t="s">
        <v>141</v>
      </c>
      <c r="AU52" s="114"/>
      <c r="AZ52" s="667"/>
      <c r="BD52" s="36"/>
      <c r="BF52" s="98" t="s">
        <v>142</v>
      </c>
      <c r="BJ52" s="13"/>
      <c r="BM52" s="114"/>
      <c r="BR52" s="114"/>
      <c r="BU52" s="169" t="s">
        <v>472</v>
      </c>
      <c r="BW52" s="18"/>
    </row>
    <row r="53" spans="1:86" customHeight="1" ht="18">
      <c r="B53" s="169" t="s">
        <v>280</v>
      </c>
      <c r="E53" s="44"/>
      <c r="F53" s="122"/>
      <c r="AD53" t="s">
        <v>145</v>
      </c>
      <c r="AG53" s="36"/>
      <c r="AK53" s="103"/>
      <c r="AQ53" s="114" t="s">
        <v>146</v>
      </c>
      <c r="AU53" s="114"/>
      <c r="AZ53" s="98"/>
      <c r="BD53" s="36"/>
      <c r="BF53" s="169" t="s">
        <v>215</v>
      </c>
      <c r="BM53" s="114"/>
      <c r="BR53" s="114"/>
      <c r="BW53" s="44"/>
    </row>
    <row r="54" spans="1:86" customHeight="1" ht="18">
      <c r="B54" s="128"/>
      <c r="E54" s="44"/>
      <c r="F54" s="122"/>
      <c r="J54" s="36"/>
      <c r="L54" s="36"/>
      <c r="O54" s="36"/>
      <c r="Q54" s="36"/>
      <c r="T54" s="36"/>
      <c r="V54" s="36"/>
      <c r="Y54" s="36"/>
      <c r="AA54" s="36"/>
      <c r="AB54" s="36"/>
      <c r="AC54" s="36"/>
      <c r="AE54" s="36"/>
      <c r="AG54" s="36"/>
      <c r="AI54" s="36"/>
      <c r="AM54" s="36"/>
      <c r="AN54" s="36"/>
      <c r="AP54" s="36"/>
      <c r="AU54" s="171"/>
      <c r="AV54" s="36"/>
      <c r="BA54" s="36"/>
      <c r="BH54" s="36"/>
      <c r="BK54" s="36"/>
      <c r="BW54" s="44"/>
    </row>
    <row r="55" spans="1:86" customHeight="1" ht="15">
      <c r="BW55" s="128"/>
    </row>
    <row r="56" spans="1:86" customHeight="1" ht="15">
      <c r="BW56" s="128"/>
    </row>
    <row r="57" spans="1:86" customHeight="1" ht="15">
      <c r="BW57" s="128"/>
    </row>
    <row r="58" spans="1:86" customHeight="1" ht="15">
      <c r="BW58" s="128"/>
    </row>
    <row r="59" spans="1:86" customHeight="1" ht="15">
      <c r="BW59" s="128"/>
    </row>
    <row r="60" spans="1:86" customHeight="1" ht="15">
      <c r="BW60" s="128"/>
    </row>
    <row r="61" spans="1:86" customHeight="1" ht="15">
      <c r="BW61" s="128"/>
    </row>
    <row r="62" spans="1:86" customHeight="1" ht="15">
      <c r="BW62" s="128"/>
    </row>
    <row r="63" spans="1:86" customHeight="1" ht="15">
      <c r="BW63" s="128"/>
    </row>
    <row r="64" spans="1:86" customHeight="1" ht="15">
      <c r="BW64" s="128"/>
    </row>
    <row r="65" spans="1:86" customHeight="1" ht="15">
      <c r="BW65" s="128"/>
    </row>
    <row r="66" spans="1:86" customHeight="1" ht="15">
      <c r="BW66" s="128"/>
    </row>
    <row r="67" spans="1:86" customHeight="1" ht="15">
      <c r="BW67" s="128"/>
    </row>
    <row r="68" spans="1:86" customHeight="1" ht="15">
      <c r="BW68" s="128"/>
    </row>
    <row r="69" spans="1:86" customHeight="1" ht="15">
      <c r="BW69" s="128"/>
    </row>
    <row r="70" spans="1:86" customHeight="1" ht="15">
      <c r="BW70" s="128"/>
    </row>
    <row r="71" spans="1:86" customHeight="1" ht="15">
      <c r="BW71" s="128"/>
    </row>
    <row r="72" spans="1:86" customHeight="1" ht="15">
      <c r="BW72" s="128"/>
    </row>
    <row r="73" spans="1:86" customHeight="1" ht="15">
      <c r="BW73" s="128"/>
    </row>
    <row r="74" spans="1:86" customHeight="1" ht="15">
      <c r="BW74" s="128"/>
    </row>
    <row r="75" spans="1:86" customHeight="1" ht="15">
      <c r="BW75" s="128"/>
    </row>
    <row r="76" spans="1:86" customHeight="1" ht="15">
      <c r="BW76" s="128"/>
    </row>
    <row r="77" spans="1:86" customHeight="1" ht="15">
      <c r="BW77" s="128"/>
    </row>
    <row r="78" spans="1:86" customHeight="1" ht="15">
      <c r="BW78" s="128"/>
    </row>
    <row r="79" spans="1:86" customHeight="1" ht="15">
      <c r="BW79" s="128"/>
    </row>
    <row r="80" spans="1:86" customHeight="1" ht="15">
      <c r="BW80" s="128"/>
    </row>
    <row r="81" spans="1:86" customHeight="1" ht="15">
      <c r="BW81" s="128"/>
    </row>
    <row r="82" spans="1:86" customHeight="1" ht="15">
      <c r="BW82" s="128"/>
    </row>
    <row r="83" spans="1:86" customHeight="1" ht="15">
      <c r="BW83" s="128"/>
    </row>
    <row r="84" spans="1:86" customHeight="1" ht="15">
      <c r="BW84" s="128"/>
    </row>
    <row r="85" spans="1:86" customHeight="1" ht="15">
      <c r="BW85" s="128"/>
    </row>
    <row r="86" spans="1:86" customHeight="1" ht="15">
      <c r="BW86" s="128"/>
    </row>
    <row r="87" spans="1:86" customHeight="1" ht="15">
      <c r="BW87" s="128"/>
    </row>
    <row r="88" spans="1:86" customHeight="1" ht="15">
      <c r="BW88" s="128"/>
    </row>
    <row r="89" spans="1:86" customHeight="1" ht="15">
      <c r="BW89" s="128"/>
    </row>
    <row r="90" spans="1:86" customHeight="1" ht="15">
      <c r="BW90" s="128"/>
    </row>
    <row r="91" spans="1:86" customHeight="1" ht="15">
      <c r="BW91" s="128"/>
    </row>
    <row r="92" spans="1:86" customHeight="1" ht="15">
      <c r="BW92" s="128"/>
    </row>
    <row r="93" spans="1:86" customHeight="1" ht="15">
      <c r="BW93" s="128"/>
    </row>
    <row r="94" spans="1:86" customHeight="1" ht="15">
      <c r="BW94" s="128"/>
    </row>
    <row r="95" spans="1:86" customHeight="1" ht="15">
      <c r="BW95" s="128"/>
    </row>
    <row r="96" spans="1:86" customHeight="1" ht="15">
      <c r="BW96" s="128"/>
    </row>
    <row r="97" spans="1:86" customHeight="1" ht="15">
      <c r="BW97" s="128"/>
    </row>
    <row r="98" spans="1:86" customHeight="1" ht="15">
      <c r="BW98" s="128"/>
    </row>
    <row r="99" spans="1:86" customHeight="1" ht="15">
      <c r="BW99" s="128"/>
    </row>
    <row r="100" spans="1:86" customHeight="1" ht="15">
      <c r="BW100" s="128"/>
    </row>
    <row r="101" spans="1:86" customHeight="1" ht="15">
      <c r="BW101" s="128"/>
    </row>
    <row r="102" spans="1:86" customHeight="1" ht="15">
      <c r="BW102" s="128"/>
    </row>
    <row r="103" spans="1:86" customHeight="1" ht="15">
      <c r="BW103" s="128"/>
    </row>
    <row r="104" spans="1:86" customHeight="1" ht="15">
      <c r="BW104" s="128"/>
    </row>
    <row r="105" spans="1:86" customHeight="1" ht="15">
      <c r="BW105" s="128"/>
    </row>
    <row r="106" spans="1:86" customHeight="1" ht="15">
      <c r="BW106" s="128"/>
    </row>
    <row r="107" spans="1:86" customHeight="1" ht="15">
      <c r="BW107" s="128"/>
    </row>
    <row r="108" spans="1:86" customHeight="1" ht="15">
      <c r="BW108" s="128"/>
    </row>
    <row r="109" spans="1:86" customHeight="1" ht="15">
      <c r="BW109" s="128"/>
    </row>
    <row r="110" spans="1:86" customHeight="1" ht="15">
      <c r="BW110" s="128"/>
    </row>
    <row r="111" spans="1:86" customHeight="1" ht="15">
      <c r="BW111" s="128"/>
    </row>
    <row r="112" spans="1:86" customHeight="1" ht="15">
      <c r="BW112" s="128"/>
    </row>
    <row r="113" spans="1:86" customHeight="1" ht="15">
      <c r="BW113" s="128"/>
    </row>
    <row r="114" spans="1:86" customHeight="1" ht="15">
      <c r="BW114" s="128"/>
    </row>
    <row r="115" spans="1:86" customHeight="1" ht="15">
      <c r="BW115" s="128"/>
    </row>
    <row r="116" spans="1:86" customHeight="1" ht="15">
      <c r="BW116" s="128"/>
    </row>
    <row r="117" spans="1:86" customHeight="1" ht="15">
      <c r="BW117" s="128"/>
    </row>
    <row r="118" spans="1:86" customHeight="1" ht="15">
      <c r="BW118" s="128"/>
    </row>
    <row r="119" spans="1:86" customHeight="1" ht="15">
      <c r="BW119" s="128"/>
    </row>
    <row r="120" spans="1:86" customHeight="1" ht="15">
      <c r="BW120" s="128"/>
    </row>
    <row r="121" spans="1:86" customHeight="1" ht="15">
      <c r="BW121" s="128"/>
    </row>
    <row r="122" spans="1:86" customHeight="1" ht="15">
      <c r="BW122" s="128"/>
    </row>
    <row r="123" spans="1:86" customHeight="1" ht="15">
      <c r="BW123" s="128"/>
    </row>
    <row r="124" spans="1:86" customHeight="1" ht="15">
      <c r="BW124" s="128"/>
    </row>
    <row r="125" spans="1:86" customHeight="1" ht="15">
      <c r="BW125" s="128"/>
    </row>
    <row r="126" spans="1:86" customHeight="1" ht="15">
      <c r="BW126" s="128"/>
    </row>
    <row r="127" spans="1:86" customHeight="1" ht="15">
      <c r="BW127" s="128"/>
    </row>
    <row r="128" spans="1:86" customHeight="1" ht="15">
      <c r="BW128" s="128"/>
    </row>
    <row r="129" spans="1:86" customHeight="1" ht="15">
      <c r="BW129" s="128"/>
    </row>
    <row r="130" spans="1:86" customHeight="1" ht="15">
      <c r="BW130" s="128"/>
    </row>
    <row r="131" spans="1:86" customHeight="1" ht="15">
      <c r="BW131" s="128"/>
    </row>
    <row r="132" spans="1:86" customHeight="1" ht="15">
      <c r="BW132" s="128"/>
    </row>
    <row r="133" spans="1:86" customHeight="1" ht="15">
      <c r="BW133" s="128"/>
    </row>
    <row r="134" spans="1:86" customHeight="1" ht="15">
      <c r="BW134" s="128"/>
    </row>
    <row r="135" spans="1:86" customHeight="1" ht="15">
      <c r="BW135" s="128"/>
    </row>
    <row r="136" spans="1:86" customHeight="1" ht="15">
      <c r="BW136" s="128"/>
    </row>
    <row r="137" spans="1:86" customHeight="1" ht="15">
      <c r="BW137" s="128"/>
    </row>
    <row r="138" spans="1:86" customHeight="1" ht="15">
      <c r="BW138" s="128"/>
    </row>
    <row r="139" spans="1:86" customHeight="1" ht="15">
      <c r="BW139" s="128"/>
    </row>
    <row r="140" spans="1:86" customHeight="1" ht="15">
      <c r="BW140" s="12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X25:AB25"/>
    <mergeCell ref="S23:W23"/>
    <mergeCell ref="X23:AB23"/>
    <mergeCell ref="AC23:AG23"/>
    <mergeCell ref="AC25:AG25"/>
    <mergeCell ref="X24:AB24"/>
    <mergeCell ref="S24:W24"/>
    <mergeCell ref="N25:R25"/>
    <mergeCell ref="A20:A26"/>
    <mergeCell ref="B20:B26"/>
    <mergeCell ref="C20:C26"/>
    <mergeCell ref="D20:D26"/>
    <mergeCell ref="N24:R24"/>
    <mergeCell ref="E20:E26"/>
    <mergeCell ref="F20:F26"/>
    <mergeCell ref="G20:G26"/>
    <mergeCell ref="H20:H26"/>
    <mergeCell ref="I25:M25"/>
    <mergeCell ref="I21:AL21"/>
    <mergeCell ref="I23:M23"/>
    <mergeCell ref="I24:M24"/>
    <mergeCell ref="AC24:AG24"/>
    <mergeCell ref="I22:AL22"/>
    <mergeCell ref="B2:D2"/>
    <mergeCell ref="W4:AT6"/>
    <mergeCell ref="R7:AZ8"/>
    <mergeCell ref="AH25:AL25"/>
    <mergeCell ref="AM21:AQ22"/>
    <mergeCell ref="AB11:AQ12"/>
    <mergeCell ref="AM24:AQ24"/>
    <mergeCell ref="AH24:AL24"/>
    <mergeCell ref="W9:AT10"/>
    <mergeCell ref="N23:R23"/>
    <mergeCell ref="AR23:AT23"/>
    <mergeCell ref="AM25:AQ25"/>
    <mergeCell ref="AZ25:BD25"/>
    <mergeCell ref="AR25:AT25"/>
    <mergeCell ref="AU25:AY25"/>
    <mergeCell ref="S25:W25"/>
    <mergeCell ref="AZ24:BD24"/>
    <mergeCell ref="AU23:AY23"/>
    <mergeCell ref="AZ23:BD23"/>
    <mergeCell ref="AU24:AY24"/>
    <mergeCell ref="BS3:BT3"/>
    <mergeCell ref="BS4:BT4"/>
    <mergeCell ref="BP3:BR3"/>
    <mergeCell ref="BP6:BR6"/>
    <mergeCell ref="BP5:BR5"/>
    <mergeCell ref="BP4:BR4"/>
    <mergeCell ref="BS5:BT5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AR21:AT22"/>
    <mergeCell ref="AM23:AQ23"/>
    <mergeCell ref="AH23:AL23"/>
    <mergeCell ref="BV20:BV26"/>
    <mergeCell ref="BT20:BT25"/>
    <mergeCell ref="BO24:BS24"/>
    <mergeCell ref="BJ23:BN23"/>
    <mergeCell ref="BW20:BW26"/>
    <mergeCell ref="BO22:BS22"/>
    <mergeCell ref="BU20:BU21"/>
    <mergeCell ref="BE24:BI24"/>
    <mergeCell ref="BE23:BI23"/>
    <mergeCell ref="BJ25:BN25"/>
    <mergeCell ref="BE25:BI25"/>
    <mergeCell ref="BJ24:BN24"/>
  </mergeCells>
  <printOptions gridLines="false" gridLinesSet="true"/>
  <pageMargins left="1.5" right="0" top="0.75" bottom="0.75" header="0.5" footer="0.5"/>
  <pageSetup paperSize="303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S52"/>
  <sheetViews>
    <sheetView tabSelected="0" workbookViewId="0" zoomScale="115" showGridLines="true" showRowColHeaders="1">
      <selection activeCell="AC3" sqref="AC3"/>
    </sheetView>
  </sheetViews>
  <sheetFormatPr customHeight="true" defaultRowHeight="16.5" defaultColWidth="9.1796875" outlineLevelRow="0" outlineLevelCol="0"/>
  <cols>
    <col min="1" max="1" width="15.54296875" customWidth="true" style="13"/>
    <col min="2" max="2" width="12.1796875" customWidth="true" style="13"/>
    <col min="3" max="3" width="9.54296875" customWidth="true" style="13"/>
    <col min="4" max="4" width="8.1796875" customWidth="true" style="13"/>
    <col min="5" max="5" width="7.26953125" customWidth="true" style="13"/>
    <col min="6" max="6" width="22.54296875" customWidth="true" style="13"/>
    <col min="7" max="7" width="10" customWidth="true" style="13"/>
    <col min="8" max="8" width="10.726562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6" customWidth="true" style="13"/>
    <col min="59" max="59" width="6" customWidth="true" style="13"/>
    <col min="60" max="60" width="4.7265625" customWidth="true" style="13"/>
    <col min="61" max="61" width="4.7265625" customWidth="true" style="13"/>
    <col min="62" max="62" width="7.1796875" customWidth="true" style="13"/>
    <col min="63" max="63" width="6.1796875" customWidth="true" style="13"/>
    <col min="64" max="64" width="6.1796875" customWidth="true" style="13"/>
    <col min="65" max="65" width="4.7265625" customWidth="true" style="13"/>
    <col min="66" max="66" width="4.7265625" customWidth="true" style="13"/>
    <col min="67" max="67" width="11.1796875" customWidth="true" style="13"/>
    <col min="68" max="68" width="9.1796875" style="13"/>
    <col min="69" max="69" width="7.1796875" customWidth="true" style="13"/>
    <col min="70" max="70" width="6.453125" customWidth="true" style="13"/>
    <col min="71" max="71" width="10.453125" customWidth="true" style="13"/>
  </cols>
  <sheetData>
    <row r="1" spans="1:7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1" customHeight="1" ht="15" s="4" customFormat="1">
      <c r="A2" s="72"/>
      <c r="B2" s="983" t="s">
        <v>0</v>
      </c>
      <c r="C2" s="983"/>
      <c r="D2" s="1035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1" customHeight="1" ht="23.25" s="4" customFormat="1">
      <c r="A3" s="32"/>
      <c r="B3" s="234" t="s">
        <v>2</v>
      </c>
      <c r="C3" s="229" t="s">
        <v>3</v>
      </c>
      <c r="D3" s="1033" t="s">
        <v>4</v>
      </c>
      <c r="E3" s="1033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1" customHeight="1" ht="15">
      <c r="A4" s="73"/>
      <c r="B4" s="142" t="s">
        <v>10</v>
      </c>
      <c r="C4" s="59" t="s">
        <v>11</v>
      </c>
      <c r="D4" s="1031">
        <v>4</v>
      </c>
      <c r="E4" s="1031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3" t="s">
        <v>5</v>
      </c>
      <c r="BH4" s="1033"/>
      <c r="BI4" s="1033"/>
      <c r="BJ4" s="229" t="s">
        <v>6</v>
      </c>
      <c r="BK4" s="229"/>
      <c r="BL4" s="1033" t="s">
        <v>7</v>
      </c>
      <c r="BM4" s="1033"/>
      <c r="BN4" s="1041" t="s">
        <v>8</v>
      </c>
      <c r="BO4" s="1041"/>
      <c r="BP4" s="1039" t="s">
        <v>9</v>
      </c>
      <c r="BQ4" s="1040"/>
      <c r="BR4" s="257"/>
    </row>
    <row r="5" spans="1:71" customHeight="1" ht="15">
      <c r="A5" s="49"/>
      <c r="B5" s="142" t="s">
        <v>14</v>
      </c>
      <c r="C5" s="59" t="s">
        <v>15</v>
      </c>
      <c r="D5" s="1034">
        <v>3.75</v>
      </c>
      <c r="E5" s="1034"/>
      <c r="F5" s="52"/>
      <c r="G5" s="99"/>
      <c r="BB5" s="242"/>
      <c r="BG5" s="1042" t="s">
        <v>13</v>
      </c>
      <c r="BH5" s="1042"/>
      <c r="BI5" s="1042"/>
      <c r="BJ5" s="59"/>
      <c r="BK5" s="59"/>
      <c r="BL5" s="1043"/>
      <c r="BM5" s="1043"/>
      <c r="BN5" s="1034"/>
      <c r="BO5" s="1034"/>
      <c r="BP5" s="966"/>
      <c r="BQ5" s="967"/>
      <c r="BR5" s="16"/>
    </row>
    <row r="6" spans="1:71" customHeight="1" ht="15">
      <c r="A6" s="32"/>
      <c r="B6" s="142" t="s">
        <v>17</v>
      </c>
      <c r="C6" s="59" t="s">
        <v>18</v>
      </c>
      <c r="D6" s="1031">
        <v>3.5</v>
      </c>
      <c r="E6" s="1031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42" t="s">
        <v>16</v>
      </c>
      <c r="BH6" s="1042"/>
      <c r="BI6" s="1042"/>
      <c r="BJ6" s="59"/>
      <c r="BK6" s="59"/>
      <c r="BL6" s="1043"/>
      <c r="BM6" s="1043"/>
      <c r="BN6" s="1034"/>
      <c r="BO6" s="1034"/>
      <c r="BP6" s="966"/>
      <c r="BQ6" s="967"/>
      <c r="BR6" s="16"/>
    </row>
    <row r="7" spans="1:71" customHeight="1" ht="15">
      <c r="B7" s="142" t="s">
        <v>20</v>
      </c>
      <c r="C7" s="59" t="s">
        <v>21</v>
      </c>
      <c r="D7" s="1034">
        <v>3.25</v>
      </c>
      <c r="E7" s="1034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42" t="s">
        <v>19</v>
      </c>
      <c r="BH7" s="1042"/>
      <c r="BI7" s="1042"/>
      <c r="BJ7" s="59"/>
      <c r="BK7" s="59"/>
      <c r="BL7" s="1043"/>
      <c r="BM7" s="1043"/>
      <c r="BN7" s="1034"/>
      <c r="BO7" s="1034"/>
      <c r="BP7" s="966"/>
      <c r="BQ7" s="967"/>
      <c r="BR7" s="125"/>
    </row>
    <row r="8" spans="1:71" customHeight="1" ht="15">
      <c r="B8" s="142" t="s">
        <v>23</v>
      </c>
      <c r="C8" s="59" t="s">
        <v>24</v>
      </c>
      <c r="D8" s="1031">
        <v>3</v>
      </c>
      <c r="E8" s="1031"/>
      <c r="F8" s="17"/>
      <c r="G8" s="101"/>
      <c r="R8" s="937" t="s">
        <v>473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Y8" s="159"/>
      <c r="AZ8" s="159"/>
      <c r="BB8" s="204"/>
      <c r="BF8" s="204"/>
      <c r="BG8" s="204"/>
      <c r="BK8" s="204"/>
      <c r="BL8" s="204"/>
      <c r="BN8" s="17"/>
    </row>
    <row r="9" spans="1:71" customHeight="1" ht="15">
      <c r="B9" s="142" t="s">
        <v>25</v>
      </c>
      <c r="C9" s="59" t="s">
        <v>26</v>
      </c>
      <c r="D9" s="1034">
        <v>2.75</v>
      </c>
      <c r="E9" s="1034"/>
      <c r="F9" s="16"/>
      <c r="G9" s="1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1" customHeight="1" ht="15">
      <c r="B10" s="142" t="s">
        <v>28</v>
      </c>
      <c r="C10" s="59" t="s">
        <v>29</v>
      </c>
      <c r="D10" s="1031">
        <v>2.5</v>
      </c>
      <c r="E10" s="1031"/>
      <c r="F10" s="60"/>
      <c r="G10" s="101"/>
      <c r="W10" s="143"/>
      <c r="X10" s="937" t="s">
        <v>474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1" customHeight="1" ht="15">
      <c r="B11" s="142" t="s">
        <v>30</v>
      </c>
      <c r="C11" s="59" t="s">
        <v>31</v>
      </c>
      <c r="D11" s="1034">
        <v>2.25</v>
      </c>
      <c r="E11" s="1034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1" customHeight="1" ht="15">
      <c r="B12" s="142" t="s">
        <v>33</v>
      </c>
      <c r="C12" s="59" t="s">
        <v>34</v>
      </c>
      <c r="D12" s="1031">
        <v>2</v>
      </c>
      <c r="E12" s="1031"/>
      <c r="F12" s="60"/>
      <c r="G12" s="101"/>
      <c r="V12" s="99"/>
      <c r="W12" s="202"/>
      <c r="X12" s="143"/>
      <c r="Y12" s="143"/>
      <c r="Z12" s="937" t="s">
        <v>287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1" customHeight="1" ht="15">
      <c r="A13" s="32"/>
      <c r="B13" s="142" t="s">
        <v>35</v>
      </c>
      <c r="C13" s="59" t="s">
        <v>36</v>
      </c>
      <c r="D13" s="1031">
        <v>0</v>
      </c>
      <c r="E13" s="1031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1" customHeight="1" ht="15">
      <c r="A14" s="1"/>
      <c r="B14" s="142"/>
      <c r="C14" s="59" t="s">
        <v>38</v>
      </c>
      <c r="D14" s="1031" t="s">
        <v>39</v>
      </c>
      <c r="E14" s="1031"/>
      <c r="F14" s="17"/>
      <c r="G14" s="99"/>
      <c r="V14" s="99"/>
      <c r="W14" s="176"/>
      <c r="X14" s="143"/>
      <c r="Y14" s="143"/>
      <c r="Z14" s="143"/>
      <c r="AA14" s="1032" t="s">
        <v>288</v>
      </c>
      <c r="AB14" s="1032"/>
      <c r="AC14" s="1032"/>
      <c r="AD14" s="1032"/>
      <c r="AE14" s="1032"/>
      <c r="AF14" s="1032"/>
      <c r="AG14" s="1032"/>
      <c r="AH14" s="1032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1" customHeight="1" ht="15">
      <c r="A15" s="28"/>
      <c r="B15" s="142"/>
      <c r="C15" s="59" t="s">
        <v>40</v>
      </c>
      <c r="D15" s="1031" t="s">
        <v>41</v>
      </c>
      <c r="E15" s="1031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289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1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291</v>
      </c>
      <c r="BP20" s="955" t="s">
        <v>156</v>
      </c>
      <c r="BQ20" s="956" t="s">
        <v>56</v>
      </c>
      <c r="BR20" s="956" t="s">
        <v>57</v>
      </c>
      <c r="BS20" s="945" t="s">
        <v>58</v>
      </c>
    </row>
    <row r="21" spans="1:7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 t="s">
        <v>61</v>
      </c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7"/>
      <c r="BR21" s="957"/>
      <c r="BS21" s="945"/>
    </row>
    <row r="22" spans="1:7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2" t="s">
        <v>63</v>
      </c>
      <c r="AD22" s="953"/>
      <c r="AE22" s="953"/>
      <c r="AF22" s="953"/>
      <c r="AG22" s="953"/>
      <c r="AH22" s="953"/>
      <c r="AI22" s="953"/>
      <c r="AJ22" s="953"/>
      <c r="AK22" s="953"/>
      <c r="AL22" s="954"/>
      <c r="AM22" s="931" t="s">
        <v>292</v>
      </c>
      <c r="AN22" s="932"/>
      <c r="AO22" s="933"/>
      <c r="AP22" s="938" t="s">
        <v>64</v>
      </c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40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56" t="s">
        <v>293</v>
      </c>
      <c r="BQ22" s="957"/>
      <c r="BR22" s="957"/>
      <c r="BS22" s="945"/>
    </row>
    <row r="23" spans="1:71" customHeight="1" ht="17.2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294</v>
      </c>
      <c r="J23" s="955"/>
      <c r="K23" s="955"/>
      <c r="L23" s="955"/>
      <c r="M23" s="955"/>
      <c r="N23" s="955" t="s">
        <v>295</v>
      </c>
      <c r="O23" s="955"/>
      <c r="P23" s="955"/>
      <c r="Q23" s="955"/>
      <c r="R23" s="955"/>
      <c r="S23" s="955" t="s">
        <v>296</v>
      </c>
      <c r="T23" s="955"/>
      <c r="U23" s="955"/>
      <c r="V23" s="955"/>
      <c r="W23" s="955"/>
      <c r="X23" s="955" t="s">
        <v>297</v>
      </c>
      <c r="Y23" s="955"/>
      <c r="Z23" s="955"/>
      <c r="AA23" s="955"/>
      <c r="AB23" s="955"/>
      <c r="AC23" s="955" t="s">
        <v>298</v>
      </c>
      <c r="AD23" s="955"/>
      <c r="AE23" s="955"/>
      <c r="AF23" s="955"/>
      <c r="AG23" s="955"/>
      <c r="AH23" s="955" t="s">
        <v>299</v>
      </c>
      <c r="AI23" s="955"/>
      <c r="AJ23" s="955"/>
      <c r="AK23" s="955"/>
      <c r="AL23" s="955"/>
      <c r="AM23" s="934"/>
      <c r="AN23" s="935"/>
      <c r="AO23" s="936"/>
      <c r="AP23" s="976" t="s">
        <v>300</v>
      </c>
      <c r="AQ23" s="977"/>
      <c r="AR23" s="977"/>
      <c r="AS23" s="977"/>
      <c r="AT23" s="978"/>
      <c r="AU23" s="976" t="s">
        <v>301</v>
      </c>
      <c r="AV23" s="977"/>
      <c r="AW23" s="977"/>
      <c r="AX23" s="977"/>
      <c r="AY23" s="978"/>
      <c r="AZ23" s="976" t="s">
        <v>302</v>
      </c>
      <c r="BA23" s="977"/>
      <c r="BB23" s="977"/>
      <c r="BC23" s="977"/>
      <c r="BD23" s="978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85"/>
      <c r="BQ23" s="957"/>
      <c r="BR23" s="957"/>
      <c r="BS23" s="945"/>
    </row>
    <row r="24" spans="1:71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305</v>
      </c>
      <c r="J24" s="944"/>
      <c r="K24" s="944"/>
      <c r="L24" s="944"/>
      <c r="M24" s="944"/>
      <c r="N24" s="944" t="s">
        <v>306</v>
      </c>
      <c r="O24" s="944"/>
      <c r="P24" s="944"/>
      <c r="Q24" s="944"/>
      <c r="R24" s="944"/>
      <c r="S24" s="944" t="s">
        <v>307</v>
      </c>
      <c r="T24" s="944"/>
      <c r="U24" s="944"/>
      <c r="V24" s="944"/>
      <c r="W24" s="944"/>
      <c r="X24" s="944" t="s">
        <v>308</v>
      </c>
      <c r="Y24" s="944"/>
      <c r="Z24" s="944"/>
      <c r="AA24" s="944"/>
      <c r="AB24" s="944"/>
      <c r="AC24" s="944" t="s">
        <v>309</v>
      </c>
      <c r="AD24" s="944"/>
      <c r="AE24" s="944"/>
      <c r="AF24" s="944"/>
      <c r="AG24" s="944"/>
      <c r="AH24" s="944" t="s">
        <v>310</v>
      </c>
      <c r="AI24" s="944"/>
      <c r="AJ24" s="944"/>
      <c r="AK24" s="944"/>
      <c r="AL24" s="944"/>
      <c r="AM24" s="931" t="s">
        <v>311</v>
      </c>
      <c r="AN24" s="932"/>
      <c r="AO24" s="933"/>
      <c r="AP24" s="931" t="s">
        <v>312</v>
      </c>
      <c r="AQ24" s="932"/>
      <c r="AR24" s="932"/>
      <c r="AS24" s="932"/>
      <c r="AT24" s="933"/>
      <c r="AU24" s="941" t="s">
        <v>313</v>
      </c>
      <c r="AV24" s="942"/>
      <c r="AW24" s="942"/>
      <c r="AX24" s="942"/>
      <c r="AY24" s="943"/>
      <c r="AZ24" s="941" t="s">
        <v>314</v>
      </c>
      <c r="BA24" s="986"/>
      <c r="BB24" s="986"/>
      <c r="BC24" s="986"/>
      <c r="BD24" s="987"/>
      <c r="BE24" s="944" t="s">
        <v>315</v>
      </c>
      <c r="BF24" s="944"/>
      <c r="BG24" s="944"/>
      <c r="BH24" s="944"/>
      <c r="BI24" s="944"/>
      <c r="BJ24" s="944" t="s">
        <v>316</v>
      </c>
      <c r="BK24" s="944"/>
      <c r="BL24" s="944"/>
      <c r="BM24" s="944"/>
      <c r="BN24" s="944"/>
      <c r="BO24" s="955"/>
      <c r="BP24" s="955" t="s">
        <v>317</v>
      </c>
      <c r="BQ24" s="957"/>
      <c r="BR24" s="957"/>
      <c r="BS24" s="945"/>
    </row>
    <row r="25" spans="1:7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91</v>
      </c>
      <c r="Y25" s="955"/>
      <c r="Z25" s="955"/>
      <c r="AA25" s="955"/>
      <c r="AB25" s="955"/>
      <c r="AC25" s="955" t="s">
        <v>185</v>
      </c>
      <c r="AD25" s="955"/>
      <c r="AE25" s="955"/>
      <c r="AF25" s="955"/>
      <c r="AG25" s="955"/>
      <c r="AH25" s="955" t="s">
        <v>92</v>
      </c>
      <c r="AI25" s="955"/>
      <c r="AJ25" s="955"/>
      <c r="AK25" s="955"/>
      <c r="AL25" s="955"/>
      <c r="AM25" s="1036" t="s">
        <v>91</v>
      </c>
      <c r="AN25" s="1037"/>
      <c r="AO25" s="1038"/>
      <c r="AP25" s="955" t="s">
        <v>91</v>
      </c>
      <c r="AQ25" s="955"/>
      <c r="AR25" s="955"/>
      <c r="AS25" s="955"/>
      <c r="AT25" s="955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7"/>
      <c r="BR25" s="957"/>
      <c r="BS25" s="945"/>
    </row>
    <row r="26" spans="1:71" customHeight="1" ht="60.7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69" t="s">
        <v>100</v>
      </c>
      <c r="K26" s="68" t="s">
        <v>189</v>
      </c>
      <c r="L26" s="131" t="s">
        <v>190</v>
      </c>
      <c r="M26" s="131" t="s">
        <v>4</v>
      </c>
      <c r="N26" s="68" t="s">
        <v>318</v>
      </c>
      <c r="O26" s="69" t="s">
        <v>100</v>
      </c>
      <c r="P26" s="68" t="s">
        <v>189</v>
      </c>
      <c r="Q26" s="131" t="s">
        <v>190</v>
      </c>
      <c r="R26" s="131" t="s">
        <v>4</v>
      </c>
      <c r="S26" s="68" t="s">
        <v>318</v>
      </c>
      <c r="T26" s="69" t="s">
        <v>100</v>
      </c>
      <c r="U26" s="68" t="s">
        <v>189</v>
      </c>
      <c r="V26" s="131" t="s">
        <v>190</v>
      </c>
      <c r="W26" s="131" t="s">
        <v>4</v>
      </c>
      <c r="X26" s="68" t="s">
        <v>192</v>
      </c>
      <c r="Y26" s="69" t="s">
        <v>94</v>
      </c>
      <c r="Z26" s="68" t="s">
        <v>189</v>
      </c>
      <c r="AA26" s="131" t="s">
        <v>190</v>
      </c>
      <c r="AB26" s="131" t="s">
        <v>4</v>
      </c>
      <c r="AC26" s="68" t="s">
        <v>319</v>
      </c>
      <c r="AD26" s="69" t="s">
        <v>196</v>
      </c>
      <c r="AE26" s="68" t="s">
        <v>189</v>
      </c>
      <c r="AF26" s="131" t="s">
        <v>190</v>
      </c>
      <c r="AG26" s="131" t="s">
        <v>4</v>
      </c>
      <c r="AH26" s="68" t="s">
        <v>320</v>
      </c>
      <c r="AI26" s="69" t="s">
        <v>272</v>
      </c>
      <c r="AJ26" s="68" t="s">
        <v>189</v>
      </c>
      <c r="AK26" s="131" t="s">
        <v>190</v>
      </c>
      <c r="AL26" s="131" t="s">
        <v>4</v>
      </c>
      <c r="AM26" s="68" t="s">
        <v>321</v>
      </c>
      <c r="AN26" s="131" t="s">
        <v>190</v>
      </c>
      <c r="AO26" s="131" t="s">
        <v>4</v>
      </c>
      <c r="AP26" s="68" t="s">
        <v>318</v>
      </c>
      <c r="AQ26" s="69" t="s">
        <v>100</v>
      </c>
      <c r="AR26" s="68" t="s">
        <v>189</v>
      </c>
      <c r="AS26" s="131" t="s">
        <v>190</v>
      </c>
      <c r="AT26" s="131" t="s">
        <v>4</v>
      </c>
      <c r="AU26" s="68" t="s">
        <v>318</v>
      </c>
      <c r="AV26" s="69" t="s">
        <v>100</v>
      </c>
      <c r="AW26" s="68" t="s">
        <v>189</v>
      </c>
      <c r="AX26" s="131" t="s">
        <v>190</v>
      </c>
      <c r="AY26" s="131" t="s">
        <v>4</v>
      </c>
      <c r="AZ26" s="68" t="s">
        <v>318</v>
      </c>
      <c r="BA26" s="69" t="s">
        <v>100</v>
      </c>
      <c r="BB26" s="68" t="s">
        <v>189</v>
      </c>
      <c r="BC26" s="131" t="s">
        <v>190</v>
      </c>
      <c r="BD26" s="131" t="s">
        <v>4</v>
      </c>
      <c r="BE26" s="68" t="s">
        <v>192</v>
      </c>
      <c r="BF26" s="69" t="s">
        <v>94</v>
      </c>
      <c r="BG26" s="68" t="s">
        <v>189</v>
      </c>
      <c r="BH26" s="131" t="s">
        <v>190</v>
      </c>
      <c r="BI26" s="131" t="s">
        <v>4</v>
      </c>
      <c r="BJ26" s="68" t="s">
        <v>192</v>
      </c>
      <c r="BK26" s="69" t="s">
        <v>94</v>
      </c>
      <c r="BL26" s="68" t="s">
        <v>189</v>
      </c>
      <c r="BM26" s="131" t="s">
        <v>190</v>
      </c>
      <c r="BN26" s="131" t="s">
        <v>4</v>
      </c>
      <c r="BO26" s="955"/>
      <c r="BP26" s="294" t="s">
        <v>186</v>
      </c>
      <c r="BQ26" s="985"/>
      <c r="BR26" s="985"/>
      <c r="BS26" s="945"/>
    </row>
    <row r="27" spans="1:71" customHeight="1" ht="39.75" s="7" customFormat="1">
      <c r="A27" s="131" t="s">
        <v>425</v>
      </c>
      <c r="B27" s="131" t="s">
        <v>475</v>
      </c>
      <c r="C27" s="131" t="s">
        <v>218</v>
      </c>
      <c r="D27" s="131">
        <v>338</v>
      </c>
      <c r="E27" s="131">
        <v>8601</v>
      </c>
      <c r="F27" s="119" t="s">
        <v>476</v>
      </c>
      <c r="G27" s="131" t="s">
        <v>477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8601</v>
      </c>
      <c r="BS27" s="64"/>
    </row>
    <row r="28" spans="1:71" customHeight="1" ht="39.75" s="7" customFormat="1">
      <c r="A28" s="131" t="s">
        <v>216</v>
      </c>
      <c r="B28" s="258" t="s">
        <v>478</v>
      </c>
      <c r="C28" s="131" t="s">
        <v>479</v>
      </c>
      <c r="D28" s="131">
        <v>339</v>
      </c>
      <c r="E28" s="131">
        <v>8602</v>
      </c>
      <c r="F28" s="119" t="s">
        <v>480</v>
      </c>
      <c r="G28" s="131" t="s">
        <v>479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8602</v>
      </c>
      <c r="BS28" s="64"/>
    </row>
    <row r="29" spans="1:71" customHeight="1" ht="39.75" s="7" customFormat="1">
      <c r="A29" s="131"/>
      <c r="B29" s="258"/>
      <c r="C29" s="131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/>
      <c r="BS29" s="64"/>
    </row>
    <row r="30" spans="1:71" customHeight="1" ht="39.7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customHeight="1" ht="39.7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customHeight="1" ht="39.7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customHeight="1" ht="18" s="48" customFormat="1">
      <c r="B47" s="152"/>
      <c r="E47" s="18"/>
      <c r="F47" s="180"/>
      <c r="BR47" s="18"/>
    </row>
    <row r="48" spans="1:71" customHeight="1" ht="18" s="48" customFormat="1">
      <c r="B48" s="152"/>
      <c r="C48" s="18"/>
      <c r="E48" s="18"/>
      <c r="F48" s="180"/>
      <c r="Y48" s="167"/>
      <c r="AB48" s="167" t="s">
        <v>128</v>
      </c>
      <c r="AC48" s="48" t="s">
        <v>129</v>
      </c>
      <c r="AP48" s="114" t="s">
        <v>130</v>
      </c>
      <c r="BM48" s="152"/>
      <c r="BN48" s="152"/>
      <c r="BO48" s="152"/>
      <c r="BR48" s="18"/>
    </row>
    <row r="49" spans="1:71" customHeight="1" ht="18" s="48" customFormat="1">
      <c r="A49" s="165" t="s">
        <v>206</v>
      </c>
      <c r="B49" s="166" t="s">
        <v>221</v>
      </c>
      <c r="C49" s="18"/>
      <c r="D49" s="166"/>
      <c r="E49" s="18"/>
      <c r="F49" s="164"/>
      <c r="Y49" s="168"/>
      <c r="AB49" s="168" t="s">
        <v>132</v>
      </c>
      <c r="AC49" s="48" t="s">
        <v>133</v>
      </c>
      <c r="AH49" s="114"/>
      <c r="AP49" s="114" t="s">
        <v>134</v>
      </c>
      <c r="BB49" s="667" t="s">
        <v>135</v>
      </c>
      <c r="BD49" s="114"/>
      <c r="BP49" s="666" t="s">
        <v>136</v>
      </c>
      <c r="BQ49" s="152"/>
      <c r="BR49" s="18"/>
      <c r="BS49" s="152"/>
    </row>
    <row r="50" spans="1:71" customHeight="1" ht="18">
      <c r="A50" s="168" t="s">
        <v>209</v>
      </c>
      <c r="B50" s="166" t="s">
        <v>222</v>
      </c>
      <c r="C50" s="18"/>
      <c r="D50" s="166"/>
      <c r="E50" s="18"/>
      <c r="G50" s="169"/>
      <c r="H50" s="169" t="s">
        <v>334</v>
      </c>
      <c r="Y50" s="168"/>
      <c r="AB50" s="168" t="s">
        <v>139</v>
      </c>
      <c r="AC50" s="13" t="s">
        <v>140</v>
      </c>
      <c r="AD50" s="36"/>
      <c r="AH50" s="170"/>
      <c r="AP50" s="114" t="s">
        <v>141</v>
      </c>
      <c r="AT50" s="36"/>
      <c r="BB50" s="98" t="s">
        <v>142</v>
      </c>
      <c r="BD50" s="114"/>
      <c r="BM50" s="114"/>
      <c r="BN50" s="114"/>
      <c r="BO50" s="114" t="s">
        <v>143</v>
      </c>
      <c r="BP50" s="114"/>
      <c r="BQ50" s="114"/>
      <c r="BR50" s="18"/>
      <c r="BS50" s="114"/>
    </row>
    <row r="51" spans="1:71" customHeight="1" ht="18">
      <c r="B51" s="169" t="s">
        <v>280</v>
      </c>
      <c r="C51" s="44"/>
      <c r="E51" s="44"/>
      <c r="F51" s="122"/>
      <c r="AC51" s="13" t="s">
        <v>145</v>
      </c>
      <c r="AD51" s="36"/>
      <c r="AH51" s="170"/>
      <c r="AP51" s="114" t="s">
        <v>146</v>
      </c>
      <c r="AT51" s="36"/>
      <c r="BB51" s="169" t="s">
        <v>335</v>
      </c>
      <c r="BD51" s="103"/>
      <c r="BF51" s="128"/>
      <c r="BG51" s="128"/>
      <c r="BH51" s="128"/>
      <c r="BO51" s="668"/>
      <c r="BP51" s="103" t="s">
        <v>336</v>
      </c>
      <c r="BQ51" s="128"/>
      <c r="BR51" s="44"/>
      <c r="BS51" s="128"/>
    </row>
    <row r="52" spans="1:71" customHeight="1" ht="18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M25:AO25"/>
    <mergeCell ref="AP25:AT25"/>
    <mergeCell ref="AU24:AY24"/>
    <mergeCell ref="AZ24:BD24"/>
    <mergeCell ref="AP24:AT24"/>
    <mergeCell ref="AM24:AO24"/>
    <mergeCell ref="S25:W25"/>
    <mergeCell ref="F20:F26"/>
    <mergeCell ref="X10:AK11"/>
    <mergeCell ref="Z12:AI13"/>
    <mergeCell ref="AC25:AG25"/>
    <mergeCell ref="X23:AB23"/>
    <mergeCell ref="X25:AB25"/>
    <mergeCell ref="AC23:AG23"/>
    <mergeCell ref="AH25:AL25"/>
    <mergeCell ref="AC24:AG24"/>
    <mergeCell ref="I23:M23"/>
    <mergeCell ref="S23:W23"/>
    <mergeCell ref="AA14:AH15"/>
    <mergeCell ref="I21:AO21"/>
    <mergeCell ref="I24:M24"/>
    <mergeCell ref="N24:R24"/>
    <mergeCell ref="AM23:AO23"/>
    <mergeCell ref="AH23:AL23"/>
    <mergeCell ref="AM22:AO22"/>
    <mergeCell ref="AP22:BD22"/>
    <mergeCell ref="AU23:AY23"/>
    <mergeCell ref="AP23:AT23"/>
    <mergeCell ref="AZ23:BD23"/>
    <mergeCell ref="B2:D2"/>
    <mergeCell ref="D11:E11"/>
    <mergeCell ref="D13:E13"/>
    <mergeCell ref="D12:E12"/>
    <mergeCell ref="D7:E7"/>
    <mergeCell ref="D3:E3"/>
    <mergeCell ref="D9:E9"/>
    <mergeCell ref="D8:E8"/>
    <mergeCell ref="D10:E10"/>
    <mergeCell ref="D6:E6"/>
    <mergeCell ref="D4:E4"/>
    <mergeCell ref="D5:E5"/>
    <mergeCell ref="A20:A26"/>
    <mergeCell ref="B20:B26"/>
    <mergeCell ref="C20:C26"/>
    <mergeCell ref="D20:D26"/>
    <mergeCell ref="BL6:BM6"/>
    <mergeCell ref="BL7:BM7"/>
    <mergeCell ref="D14:E14"/>
    <mergeCell ref="D15:E15"/>
    <mergeCell ref="E20:E26"/>
    <mergeCell ref="N25:R25"/>
    <mergeCell ref="G20:G26"/>
    <mergeCell ref="N23:R23"/>
    <mergeCell ref="H20:H26"/>
    <mergeCell ref="I25:M25"/>
    <mergeCell ref="X6:AL7"/>
    <mergeCell ref="R8:AU9"/>
    <mergeCell ref="BG4:BI4"/>
    <mergeCell ref="BG5:BI5"/>
    <mergeCell ref="BE22:BN22"/>
    <mergeCell ref="BL4:BM4"/>
    <mergeCell ref="BL5:BM5"/>
    <mergeCell ref="BG6:BI6"/>
    <mergeCell ref="BG7:BI7"/>
    <mergeCell ref="BP4:BQ4"/>
    <mergeCell ref="BP6:BQ6"/>
    <mergeCell ref="BP7:BQ7"/>
    <mergeCell ref="BN4:BO4"/>
    <mergeCell ref="BN5:BO5"/>
    <mergeCell ref="BP5:BQ5"/>
    <mergeCell ref="BN6:BO6"/>
    <mergeCell ref="BN7:BO7"/>
    <mergeCell ref="BO20:BO26"/>
    <mergeCell ref="BJ23:BN23"/>
    <mergeCell ref="BJ24:BN24"/>
    <mergeCell ref="BJ25:BN25"/>
    <mergeCell ref="I20:BN20"/>
    <mergeCell ref="S24:W24"/>
    <mergeCell ref="I22:AB22"/>
    <mergeCell ref="AC22:AL22"/>
    <mergeCell ref="X24:AB24"/>
    <mergeCell ref="AH24:AL24"/>
    <mergeCell ref="BE25:BI25"/>
    <mergeCell ref="BE23:BI23"/>
    <mergeCell ref="BE24:BI24"/>
    <mergeCell ref="AP21:BN21"/>
    <mergeCell ref="AZ25:BD25"/>
    <mergeCell ref="AU25:AY25"/>
    <mergeCell ref="BS20:BS26"/>
    <mergeCell ref="BP24:BP25"/>
    <mergeCell ref="BQ20:BQ26"/>
    <mergeCell ref="BP22:BP23"/>
    <mergeCell ref="BR20:BR26"/>
    <mergeCell ref="BP20:BP21"/>
  </mergeCells>
  <printOptions gridLines="false" gridLinesSet="true"/>
  <pageMargins left="1" right="0.7" top="0.5" bottom="0.5" header="0.5" footer="0.5"/>
  <pageSetup paperSize="33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U59"/>
  <sheetViews>
    <sheetView tabSelected="0" workbookViewId="0" showGridLines="true" showRowColHeaders="1">
      <selection activeCell="A47" sqref="A47:XFD59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0.453125" customWidth="true" style="1"/>
    <col min="8" max="8" width="10.179687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4.26953125" customWidth="true" style="1"/>
    <col min="49" max="49" width="4.26953125" customWidth="true" style="1"/>
    <col min="50" max="50" width="4.26953125" customWidth="true" style="1"/>
    <col min="51" max="51" width="4.26953125" customWidth="true" style="1"/>
    <col min="52" max="52" width="4.26953125" customWidth="true" style="1"/>
    <col min="53" max="53" width="4.26953125" customWidth="true" style="1"/>
    <col min="54" max="54" width="4.26953125" customWidth="true" style="1"/>
    <col min="55" max="55" width="4.26953125" customWidth="true" style="1"/>
    <col min="56" max="56" width="4.26953125" customWidth="true" style="1"/>
    <col min="57" max="57" width="4.26953125" customWidth="true" style="1"/>
    <col min="58" max="58" width="4.26953125" customWidth="true" style="1"/>
    <col min="59" max="59" width="4.26953125" customWidth="true" style="1"/>
    <col min="60" max="60" width="4.26953125" customWidth="true" style="1"/>
    <col min="61" max="61" width="4.26953125" customWidth="true" style="1"/>
    <col min="62" max="62" width="4.26953125" customWidth="true" style="1"/>
    <col min="63" max="63" width="4.26953125" customWidth="true" style="1"/>
    <col min="64" max="64" width="4.26953125" customWidth="true" style="1"/>
    <col min="65" max="65" width="4.26953125" customWidth="true" style="1"/>
    <col min="66" max="66" width="4.26953125" customWidth="true" style="1"/>
    <col min="67" max="67" width="4.81640625" customWidth="true" style="1"/>
    <col min="68" max="68" width="4.26953125" customWidth="true" style="1"/>
    <col min="69" max="69" width="4.81640625" customWidth="true" style="1"/>
    <col min="70" max="70" width="4.26953125" customWidth="true" style="1"/>
    <col min="71" max="71" width="4.26953125" customWidth="true" style="1"/>
    <col min="72" max="72" width="4.26953125" customWidth="true" style="1"/>
    <col min="73" max="73" width="4.26953125" customWidth="true" style="1"/>
    <col min="74" max="74" width="4.26953125" customWidth="true" style="1"/>
    <col min="75" max="75" width="7.54296875" customWidth="true" style="1"/>
    <col min="76" max="76" width="7.26953125" customWidth="true" style="1"/>
    <col min="77" max="77" width="6.1796875" customWidth="true" style="1"/>
    <col min="78" max="78" width="6.1796875" customWidth="true" style="1"/>
    <col min="79" max="79" width="11.7265625" customWidth="true" style="1"/>
  </cols>
  <sheetData>
    <row r="1" spans="1:99" customHeight="1" ht="15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99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99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70" t="s">
        <v>5</v>
      </c>
      <c r="BN3" s="970"/>
      <c r="BO3" s="970"/>
      <c r="BP3" s="971" t="s">
        <v>6</v>
      </c>
      <c r="BQ3" s="972"/>
      <c r="BR3" s="971" t="s">
        <v>7</v>
      </c>
      <c r="BS3" s="972"/>
      <c r="BT3" s="971" t="s">
        <v>8</v>
      </c>
      <c r="BU3" s="972"/>
      <c r="BV3" s="964" t="s">
        <v>9</v>
      </c>
      <c r="BW3" s="965"/>
      <c r="BX3" s="146"/>
      <c r="BY3" s="961"/>
      <c r="BZ3" s="961"/>
    </row>
    <row r="4" spans="1:9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62" t="s">
        <v>12</v>
      </c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66" t="s">
        <v>13</v>
      </c>
      <c r="BN4" s="967"/>
      <c r="BO4" s="269"/>
      <c r="BP4" s="968"/>
      <c r="BQ4" s="969"/>
      <c r="BR4" s="966"/>
      <c r="BS4" s="967"/>
      <c r="BT4" s="968"/>
      <c r="BU4" s="969"/>
      <c r="BV4" s="966"/>
      <c r="BW4" s="967"/>
      <c r="BX4" s="126"/>
      <c r="BY4" s="963"/>
      <c r="BZ4" s="963"/>
      <c r="CA4" s="13"/>
    </row>
    <row r="5" spans="1:9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62"/>
      <c r="AC5" s="962"/>
      <c r="AD5" s="962"/>
      <c r="AE5" s="962"/>
      <c r="AF5" s="962"/>
      <c r="AG5" s="962"/>
      <c r="AH5" s="962"/>
      <c r="AI5" s="962"/>
      <c r="AJ5" s="962"/>
      <c r="AK5" s="962"/>
      <c r="AL5" s="962"/>
      <c r="AM5" s="962"/>
      <c r="AN5" s="962"/>
      <c r="AO5" s="962"/>
      <c r="AP5" s="962"/>
      <c r="AQ5" s="962"/>
      <c r="AR5" s="962"/>
      <c r="AS5" s="962"/>
      <c r="AT5" s="962"/>
      <c r="AU5" s="96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66" t="s">
        <v>16</v>
      </c>
      <c r="BN5" s="967"/>
      <c r="BO5" s="269"/>
      <c r="BP5" s="968"/>
      <c r="BQ5" s="969"/>
      <c r="BR5" s="966"/>
      <c r="BS5" s="967"/>
      <c r="BT5" s="968"/>
      <c r="BU5" s="969"/>
      <c r="BV5" s="966"/>
      <c r="BW5" s="967"/>
      <c r="BX5" s="126"/>
      <c r="BY5" s="963"/>
      <c r="BZ5" s="963"/>
      <c r="CA5" s="13"/>
    </row>
    <row r="6" spans="1:9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96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66" t="s">
        <v>19</v>
      </c>
      <c r="BN6" s="967"/>
      <c r="BO6" s="269"/>
      <c r="BP6" s="968"/>
      <c r="BQ6" s="969"/>
      <c r="BR6" s="966"/>
      <c r="BS6" s="967"/>
      <c r="BT6" s="968"/>
      <c r="BU6" s="969"/>
      <c r="BV6" s="966"/>
      <c r="BW6" s="967"/>
      <c r="BX6" s="126"/>
      <c r="BY6" s="963"/>
      <c r="BZ6" s="963"/>
      <c r="CA6" s="13"/>
    </row>
    <row r="7" spans="1:99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T7" s="1"/>
      <c r="U7" s="937" t="s">
        <v>22</v>
      </c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937"/>
      <c r="AZ7" s="937"/>
      <c r="BA7" s="204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99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T8" s="1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204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99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7" t="s">
        <v>481</v>
      </c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143"/>
      <c r="AV9" s="178"/>
      <c r="AW9" s="178"/>
    </row>
    <row r="10" spans="1:99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143"/>
      <c r="AV10" s="200"/>
      <c r="AW10" s="200"/>
    </row>
    <row r="11" spans="1:99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7" t="s">
        <v>32</v>
      </c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143"/>
      <c r="AW11" s="143"/>
    </row>
    <row r="12" spans="1:99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143"/>
      <c r="AW12" s="143"/>
    </row>
    <row r="13" spans="1:9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7" t="s">
        <v>37</v>
      </c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9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7"/>
      <c r="AD14" s="937"/>
      <c r="AE14" s="937"/>
      <c r="AF14" s="937"/>
      <c r="AG14" s="937"/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937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9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99" customHeight="1" ht="15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99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99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99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99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58" t="s">
        <v>52</v>
      </c>
      <c r="I20" s="938" t="s">
        <v>53</v>
      </c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40"/>
      <c r="BW20" s="956" t="s">
        <v>54</v>
      </c>
      <c r="BX20" s="955" t="s">
        <v>55</v>
      </c>
      <c r="BY20" s="955" t="s">
        <v>56</v>
      </c>
      <c r="BZ20" s="955" t="s">
        <v>57</v>
      </c>
      <c r="CA20" s="945" t="s">
        <v>58</v>
      </c>
    </row>
    <row r="21" spans="1:99" customHeight="1" ht="16.5" s="57" customFormat="1">
      <c r="A21" s="959"/>
      <c r="B21" s="959"/>
      <c r="C21" s="959"/>
      <c r="D21" s="959"/>
      <c r="E21" s="959"/>
      <c r="F21" s="959"/>
      <c r="G21" s="959"/>
      <c r="H21" s="959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2"/>
      <c r="AQ21" s="942"/>
      <c r="AR21" s="942"/>
      <c r="AS21" s="942"/>
      <c r="AT21" s="942"/>
      <c r="AU21" s="946" t="s">
        <v>60</v>
      </c>
      <c r="AV21" s="947"/>
      <c r="AW21" s="948"/>
      <c r="AX21" s="941" t="s">
        <v>61</v>
      </c>
      <c r="AY21" s="942"/>
      <c r="AZ21" s="942"/>
      <c r="BA21" s="942"/>
      <c r="BB21" s="942"/>
      <c r="BC21" s="942"/>
      <c r="BD21" s="942"/>
      <c r="BE21" s="942"/>
      <c r="BF21" s="942"/>
      <c r="BG21" s="942"/>
      <c r="BH21" s="942"/>
      <c r="BI21" s="942"/>
      <c r="BJ21" s="942"/>
      <c r="BK21" s="942"/>
      <c r="BL21" s="942"/>
      <c r="BM21" s="942"/>
      <c r="BN21" s="942"/>
      <c r="BO21" s="942"/>
      <c r="BP21" s="942"/>
      <c r="BQ21" s="942"/>
      <c r="BR21" s="942"/>
      <c r="BS21" s="942"/>
      <c r="BT21" s="942"/>
      <c r="BU21" s="942"/>
      <c r="BV21" s="943"/>
      <c r="BW21" s="957"/>
      <c r="BX21" s="955"/>
      <c r="BY21" s="955"/>
      <c r="BZ21" s="955"/>
      <c r="CA21" s="945"/>
    </row>
    <row r="22" spans="1:99" customHeight="1" ht="18" s="57" customFormat="1">
      <c r="A22" s="959"/>
      <c r="B22" s="959"/>
      <c r="C22" s="959"/>
      <c r="D22" s="959"/>
      <c r="E22" s="959"/>
      <c r="F22" s="959"/>
      <c r="G22" s="959"/>
      <c r="H22" s="959"/>
      <c r="I22" s="952" t="s">
        <v>62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4"/>
      <c r="AM22" s="952" t="s">
        <v>63</v>
      </c>
      <c r="AN22" s="953"/>
      <c r="AO22" s="953"/>
      <c r="AP22" s="953"/>
      <c r="AQ22" s="953"/>
      <c r="AR22" s="953"/>
      <c r="AS22" s="953"/>
      <c r="AT22" s="953"/>
      <c r="AU22" s="949"/>
      <c r="AV22" s="950"/>
      <c r="AW22" s="951"/>
      <c r="AX22" s="941" t="s">
        <v>64</v>
      </c>
      <c r="AY22" s="942"/>
      <c r="AZ22" s="942"/>
      <c r="BA22" s="942"/>
      <c r="BB22" s="942"/>
      <c r="BC22" s="942"/>
      <c r="BD22" s="942"/>
      <c r="BE22" s="942"/>
      <c r="BF22" s="942"/>
      <c r="BG22" s="943"/>
      <c r="BH22" s="941" t="s">
        <v>65</v>
      </c>
      <c r="BI22" s="942"/>
      <c r="BJ22" s="942"/>
      <c r="BK22" s="942"/>
      <c r="BL22" s="942"/>
      <c r="BM22" s="942"/>
      <c r="BN22" s="942"/>
      <c r="BO22" s="942"/>
      <c r="BP22" s="942"/>
      <c r="BQ22" s="942"/>
      <c r="BR22" s="942"/>
      <c r="BS22" s="942"/>
      <c r="BT22" s="942"/>
      <c r="BU22" s="942"/>
      <c r="BV22" s="943"/>
      <c r="BW22" s="957"/>
      <c r="BX22" s="955"/>
      <c r="BY22" s="955"/>
      <c r="BZ22" s="955"/>
      <c r="CA22" s="945"/>
    </row>
    <row r="23" spans="1:99" customHeight="1" ht="16.5" s="58" customFormat="1">
      <c r="A23" s="959"/>
      <c r="B23" s="959"/>
      <c r="C23" s="959"/>
      <c r="D23" s="959"/>
      <c r="E23" s="959"/>
      <c r="F23" s="959"/>
      <c r="G23" s="959"/>
      <c r="H23" s="959"/>
      <c r="I23" s="934" t="s">
        <v>66</v>
      </c>
      <c r="J23" s="935"/>
      <c r="K23" s="935"/>
      <c r="L23" s="935"/>
      <c r="M23" s="935"/>
      <c r="N23" s="934" t="s">
        <v>67</v>
      </c>
      <c r="O23" s="935"/>
      <c r="P23" s="935"/>
      <c r="Q23" s="935"/>
      <c r="R23" s="935"/>
      <c r="S23" s="934" t="s">
        <v>68</v>
      </c>
      <c r="T23" s="935"/>
      <c r="U23" s="935"/>
      <c r="V23" s="935"/>
      <c r="W23" s="935"/>
      <c r="X23" s="934" t="s">
        <v>69</v>
      </c>
      <c r="Y23" s="935"/>
      <c r="Z23" s="935"/>
      <c r="AA23" s="935"/>
      <c r="AB23" s="935"/>
      <c r="AC23" s="934" t="s">
        <v>70</v>
      </c>
      <c r="AD23" s="935"/>
      <c r="AE23" s="935"/>
      <c r="AF23" s="935"/>
      <c r="AG23" s="935"/>
      <c r="AH23" s="934" t="s">
        <v>71</v>
      </c>
      <c r="AI23" s="935"/>
      <c r="AJ23" s="935"/>
      <c r="AK23" s="935"/>
      <c r="AL23" s="935"/>
      <c r="AM23" s="934" t="s">
        <v>72</v>
      </c>
      <c r="AN23" s="935"/>
      <c r="AO23" s="935"/>
      <c r="AP23" s="935"/>
      <c r="AQ23" s="935"/>
      <c r="AR23" s="934" t="s">
        <v>73</v>
      </c>
      <c r="AS23" s="935"/>
      <c r="AT23" s="935"/>
      <c r="AU23" s="934"/>
      <c r="AV23" s="935"/>
      <c r="AW23" s="935"/>
      <c r="AX23" s="934" t="s">
        <v>69</v>
      </c>
      <c r="AY23" s="935"/>
      <c r="AZ23" s="935"/>
      <c r="BA23" s="935"/>
      <c r="BB23" s="936"/>
      <c r="BC23" s="934" t="s">
        <v>70</v>
      </c>
      <c r="BD23" s="935"/>
      <c r="BE23" s="935"/>
      <c r="BF23" s="935"/>
      <c r="BG23" s="936"/>
      <c r="BH23" s="934" t="s">
        <v>74</v>
      </c>
      <c r="BI23" s="935"/>
      <c r="BJ23" s="935"/>
      <c r="BK23" s="935"/>
      <c r="BL23" s="936"/>
      <c r="BM23" s="934" t="s">
        <v>75</v>
      </c>
      <c r="BN23" s="935"/>
      <c r="BO23" s="935"/>
      <c r="BP23" s="935"/>
      <c r="BQ23" s="935"/>
      <c r="BR23" s="934" t="s">
        <v>76</v>
      </c>
      <c r="BS23" s="935"/>
      <c r="BT23" s="935"/>
      <c r="BU23" s="935"/>
      <c r="BV23" s="935"/>
      <c r="BW23" s="957"/>
      <c r="BX23" s="955"/>
      <c r="BY23" s="955"/>
      <c r="BZ23" s="955"/>
      <c r="CA23" s="945"/>
    </row>
    <row r="24" spans="1:99" customHeight="1" ht="30.75" s="57" customFormat="1">
      <c r="A24" s="959"/>
      <c r="B24" s="959"/>
      <c r="C24" s="959"/>
      <c r="D24" s="959"/>
      <c r="E24" s="959"/>
      <c r="F24" s="959"/>
      <c r="G24" s="959"/>
      <c r="H24" s="959"/>
      <c r="I24" s="931" t="s">
        <v>77</v>
      </c>
      <c r="J24" s="932"/>
      <c r="K24" s="932"/>
      <c r="L24" s="932"/>
      <c r="M24" s="933"/>
      <c r="N24" s="931" t="s">
        <v>78</v>
      </c>
      <c r="O24" s="932"/>
      <c r="P24" s="932"/>
      <c r="Q24" s="932"/>
      <c r="R24" s="933"/>
      <c r="S24" s="931" t="s">
        <v>79</v>
      </c>
      <c r="T24" s="932"/>
      <c r="U24" s="932"/>
      <c r="V24" s="932"/>
      <c r="W24" s="933"/>
      <c r="X24" s="931" t="s">
        <v>80</v>
      </c>
      <c r="Y24" s="932"/>
      <c r="Z24" s="932"/>
      <c r="AA24" s="932"/>
      <c r="AB24" s="933"/>
      <c r="AC24" s="931" t="s">
        <v>81</v>
      </c>
      <c r="AD24" s="932"/>
      <c r="AE24" s="932"/>
      <c r="AF24" s="932"/>
      <c r="AG24" s="933"/>
      <c r="AH24" s="931" t="s">
        <v>82</v>
      </c>
      <c r="AI24" s="932"/>
      <c r="AJ24" s="932"/>
      <c r="AK24" s="932"/>
      <c r="AL24" s="933"/>
      <c r="AM24" s="931" t="s">
        <v>83</v>
      </c>
      <c r="AN24" s="932"/>
      <c r="AO24" s="932"/>
      <c r="AP24" s="932"/>
      <c r="AQ24" s="933"/>
      <c r="AR24" s="931" t="s">
        <v>84</v>
      </c>
      <c r="AS24" s="932"/>
      <c r="AT24" s="933"/>
      <c r="AU24" s="944" t="s">
        <v>60</v>
      </c>
      <c r="AV24" s="944"/>
      <c r="AW24" s="944"/>
      <c r="AX24" s="931" t="s">
        <v>85</v>
      </c>
      <c r="AY24" s="932"/>
      <c r="AZ24" s="932"/>
      <c r="BA24" s="932"/>
      <c r="BB24" s="933"/>
      <c r="BC24" s="931" t="s">
        <v>86</v>
      </c>
      <c r="BD24" s="932"/>
      <c r="BE24" s="932"/>
      <c r="BF24" s="932"/>
      <c r="BG24" s="933"/>
      <c r="BH24" s="931" t="s">
        <v>87</v>
      </c>
      <c r="BI24" s="932"/>
      <c r="BJ24" s="932"/>
      <c r="BK24" s="932"/>
      <c r="BL24" s="933"/>
      <c r="BM24" s="931" t="s">
        <v>88</v>
      </c>
      <c r="BN24" s="932"/>
      <c r="BO24" s="932"/>
      <c r="BP24" s="932"/>
      <c r="BQ24" s="932"/>
      <c r="BR24" s="931"/>
      <c r="BS24" s="932"/>
      <c r="BT24" s="932"/>
      <c r="BU24" s="932"/>
      <c r="BV24" s="932"/>
      <c r="BW24" s="957"/>
      <c r="BX24" s="955"/>
      <c r="BY24" s="955"/>
      <c r="BZ24" s="955"/>
      <c r="CA24" s="945"/>
    </row>
    <row r="25" spans="1:99" customHeight="1" ht="14.25" s="57" customFormat="1">
      <c r="A25" s="959"/>
      <c r="B25" s="959"/>
      <c r="C25" s="959"/>
      <c r="D25" s="959"/>
      <c r="E25" s="959"/>
      <c r="F25" s="959"/>
      <c r="G25" s="959"/>
      <c r="H25" s="959"/>
      <c r="I25" s="934" t="s">
        <v>89</v>
      </c>
      <c r="J25" s="935"/>
      <c r="K25" s="935"/>
      <c r="L25" s="935"/>
      <c r="M25" s="936"/>
      <c r="N25" s="934" t="s">
        <v>89</v>
      </c>
      <c r="O25" s="935"/>
      <c r="P25" s="935"/>
      <c r="Q25" s="935"/>
      <c r="R25" s="936"/>
      <c r="S25" s="934" t="s">
        <v>89</v>
      </c>
      <c r="T25" s="935"/>
      <c r="U25" s="935"/>
      <c r="V25" s="935"/>
      <c r="W25" s="936"/>
      <c r="X25" s="934" t="s">
        <v>89</v>
      </c>
      <c r="Y25" s="935"/>
      <c r="Z25" s="935"/>
      <c r="AA25" s="935"/>
      <c r="AB25" s="936"/>
      <c r="AC25" s="934" t="s">
        <v>89</v>
      </c>
      <c r="AD25" s="935"/>
      <c r="AE25" s="935"/>
      <c r="AF25" s="935"/>
      <c r="AG25" s="936"/>
      <c r="AH25" s="934" t="s">
        <v>89</v>
      </c>
      <c r="AI25" s="935"/>
      <c r="AJ25" s="935"/>
      <c r="AK25" s="935"/>
      <c r="AL25" s="936"/>
      <c r="AM25" s="934" t="s">
        <v>90</v>
      </c>
      <c r="AN25" s="935"/>
      <c r="AO25" s="935"/>
      <c r="AP25" s="935"/>
      <c r="AQ25" s="936"/>
      <c r="AR25" s="934" t="s">
        <v>91</v>
      </c>
      <c r="AS25" s="935"/>
      <c r="AT25" s="936"/>
      <c r="AU25" s="945" t="s">
        <v>91</v>
      </c>
      <c r="AV25" s="945"/>
      <c r="AW25" s="945"/>
      <c r="AX25" s="934" t="s">
        <v>91</v>
      </c>
      <c r="AY25" s="935"/>
      <c r="AZ25" s="935"/>
      <c r="BA25" s="935"/>
      <c r="BB25" s="936"/>
      <c r="BC25" s="934" t="s">
        <v>92</v>
      </c>
      <c r="BD25" s="935"/>
      <c r="BE25" s="935"/>
      <c r="BF25" s="935"/>
      <c r="BG25" s="936"/>
      <c r="BH25" s="934" t="s">
        <v>91</v>
      </c>
      <c r="BI25" s="935"/>
      <c r="BJ25" s="935"/>
      <c r="BK25" s="935"/>
      <c r="BL25" s="936"/>
      <c r="BM25" s="934" t="s">
        <v>91</v>
      </c>
      <c r="BN25" s="935"/>
      <c r="BO25" s="935"/>
      <c r="BP25" s="935"/>
      <c r="BQ25" s="935"/>
      <c r="BR25" s="934" t="s">
        <v>91</v>
      </c>
      <c r="BS25" s="935"/>
      <c r="BT25" s="935"/>
      <c r="BU25" s="935"/>
      <c r="BV25" s="935"/>
      <c r="BW25" s="957"/>
      <c r="BX25" s="955"/>
      <c r="BY25" s="955"/>
      <c r="BZ25" s="955"/>
      <c r="CA25" s="945"/>
    </row>
    <row r="26" spans="1:99" customHeight="1" ht="62.25" s="57" customFormat="1">
      <c r="A26" s="959"/>
      <c r="B26" s="959"/>
      <c r="C26" s="959"/>
      <c r="D26" s="959"/>
      <c r="E26" s="959"/>
      <c r="F26" s="959"/>
      <c r="G26" s="959"/>
      <c r="H26" s="95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55"/>
      <c r="BY26" s="955"/>
      <c r="BZ26" s="955"/>
      <c r="CA26" s="945"/>
    </row>
    <row r="27" spans="1:99" customHeight="1" ht="39.75" s="11" customFormat="1">
      <c r="A27" s="131" t="s">
        <v>482</v>
      </c>
      <c r="B27" s="258" t="s">
        <v>483</v>
      </c>
      <c r="C27" s="131" t="s">
        <v>323</v>
      </c>
      <c r="D27" s="131">
        <v>125</v>
      </c>
      <c r="E27" s="131">
        <v>5801</v>
      </c>
      <c r="F27" s="258" t="s">
        <v>484</v>
      </c>
      <c r="G27" s="131">
        <v>102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5801</v>
      </c>
      <c r="CA27" s="70"/>
    </row>
    <row r="28" spans="1:99" customHeight="1" ht="39.75" s="11" customFormat="1">
      <c r="A28" s="131" t="s">
        <v>197</v>
      </c>
      <c r="B28" s="258" t="s">
        <v>485</v>
      </c>
      <c r="C28" s="131" t="s">
        <v>331</v>
      </c>
      <c r="D28" s="131">
        <v>328</v>
      </c>
      <c r="E28" s="131">
        <v>5802</v>
      </c>
      <c r="F28" s="258" t="s">
        <v>486</v>
      </c>
      <c r="G28" s="131" t="s">
        <v>487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5802</v>
      </c>
      <c r="CA28" s="70"/>
    </row>
    <row r="29" spans="1:99" customHeight="1" ht="39.75" s="11" customFormat="1">
      <c r="A29" s="131" t="s">
        <v>331</v>
      </c>
      <c r="B29" s="258" t="s">
        <v>488</v>
      </c>
      <c r="C29" s="131" t="s">
        <v>331</v>
      </c>
      <c r="D29" s="131">
        <v>124</v>
      </c>
      <c r="E29" s="131">
        <v>5803</v>
      </c>
      <c r="F29" s="258" t="s">
        <v>489</v>
      </c>
      <c r="G29" s="131" t="s">
        <v>490</v>
      </c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>
        <v>5803</v>
      </c>
      <c r="CA29" s="70"/>
    </row>
    <row r="30" spans="1:99" customHeight="1" ht="39.75" s="11" customFormat="1">
      <c r="A30" s="131" t="s">
        <v>482</v>
      </c>
      <c r="B30" s="258" t="s">
        <v>491</v>
      </c>
      <c r="C30" s="131" t="s">
        <v>199</v>
      </c>
      <c r="D30" s="131">
        <v>53</v>
      </c>
      <c r="E30" s="131">
        <v>5804</v>
      </c>
      <c r="F30" s="258" t="s">
        <v>492</v>
      </c>
      <c r="G30" s="131"/>
      <c r="H30" s="131" t="s">
        <v>411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>
        <v>5804</v>
      </c>
      <c r="CA30" s="70"/>
    </row>
    <row r="31" spans="1:99" customHeight="1" ht="39.75" s="11" customFormat="1">
      <c r="A31" s="131" t="s">
        <v>197</v>
      </c>
      <c r="B31" s="258" t="s">
        <v>493</v>
      </c>
      <c r="C31" s="131" t="s">
        <v>323</v>
      </c>
      <c r="D31" s="131">
        <v>123</v>
      </c>
      <c r="E31" s="131">
        <v>5805</v>
      </c>
      <c r="F31" s="258" t="s">
        <v>494</v>
      </c>
      <c r="G31" s="131"/>
      <c r="H31" s="131" t="s">
        <v>495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>
        <v>5805</v>
      </c>
      <c r="CA31" s="70"/>
    </row>
    <row r="32" spans="1:99" customHeight="1" ht="39.75" s="11" customFormat="1">
      <c r="A32" s="131" t="s">
        <v>482</v>
      </c>
      <c r="B32" s="258" t="s">
        <v>496</v>
      </c>
      <c r="C32" s="131" t="s">
        <v>276</v>
      </c>
      <c r="D32" s="131">
        <v>484</v>
      </c>
      <c r="E32" s="131">
        <v>5806</v>
      </c>
      <c r="F32" s="258" t="s">
        <v>497</v>
      </c>
      <c r="G32" s="131"/>
      <c r="H32" s="131" t="s">
        <v>328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>
        <v>5806</v>
      </c>
      <c r="CA32" s="70"/>
    </row>
    <row r="33" spans="1:99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customHeight="1" ht="39.75" s="11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customHeight="1" ht="39.75" s="11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customHeight="1" ht="39.75" s="11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customHeight="1" ht="39.75" s="12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customHeight="1" ht="39.75" s="12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customHeight="1" ht="39.75" s="12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customHeight="1" ht="39.75" s="12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customHeight="1" ht="39.75" s="11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customHeight="1" ht="39.75" s="11" customForma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customHeight="1" ht="39.75" s="11" customFormat="1">
      <c r="A45" s="131"/>
      <c r="B45" s="258"/>
      <c r="C45" s="131"/>
      <c r="D45" s="131"/>
      <c r="E45" s="131"/>
      <c r="F45" s="258"/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customHeight="1" ht="39.75" s="11" customFormat="1">
      <c r="A46" s="131"/>
      <c r="B46" s="258"/>
      <c r="C46" s="131"/>
      <c r="D46" s="131"/>
      <c r="E46" s="131"/>
      <c r="F46" s="258"/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customHeight="1" ht="20.15" s="907" customFormat="1">
      <c r="A47" s="172"/>
      <c r="B47" s="812"/>
      <c r="C47" s="172"/>
      <c r="D47" s="172"/>
      <c r="E47" s="172"/>
      <c r="F47" s="180"/>
      <c r="G47" s="172"/>
      <c r="H47" s="172"/>
      <c r="I47" s="172"/>
      <c r="J47" s="52"/>
      <c r="K47" s="52"/>
      <c r="L47" s="52"/>
      <c r="O47" s="52"/>
      <c r="P47" s="52"/>
      <c r="T47" s="52"/>
      <c r="U47" s="52"/>
      <c r="Y47" s="52"/>
      <c r="Z47" s="52"/>
      <c r="AN47" s="52"/>
      <c r="AY47" s="52"/>
      <c r="BD47" s="52"/>
      <c r="BI47" s="52"/>
      <c r="BN47" s="52"/>
      <c r="BS47" s="52"/>
    </row>
    <row r="48" spans="1:99" customHeight="1" ht="20.15" s="907" customFormat="1">
      <c r="B48" s="908"/>
      <c r="F48" s="909"/>
      <c r="J48" s="52"/>
      <c r="K48" s="52"/>
      <c r="L48" s="52"/>
      <c r="O48" s="52"/>
      <c r="P48" s="52"/>
      <c r="T48" s="52"/>
      <c r="U48" s="52"/>
      <c r="Y48" s="52"/>
      <c r="Z48" s="52"/>
      <c r="AA48" s="218" t="s">
        <v>128</v>
      </c>
      <c r="AB48" s="907" t="s">
        <v>129</v>
      </c>
      <c r="AC48" s="52"/>
      <c r="AP48" s="238" t="s">
        <v>498</v>
      </c>
      <c r="AV48" s="52"/>
      <c r="BD48" s="52"/>
      <c r="BI48" s="52"/>
      <c r="BN48" s="52"/>
      <c r="BR48" s="667"/>
      <c r="BS48" s="667"/>
    </row>
    <row r="49" spans="1:99" customHeight="1" ht="20.15" s="907" customFormat="1">
      <c r="A49" s="910" t="s">
        <v>206</v>
      </c>
      <c r="B49" s="911" t="s">
        <v>221</v>
      </c>
      <c r="C49" s="911"/>
      <c r="D49" s="911"/>
      <c r="E49" s="911"/>
      <c r="F49" s="909"/>
      <c r="AA49" s="912" t="s">
        <v>132</v>
      </c>
      <c r="AB49" s="913" t="s">
        <v>133</v>
      </c>
      <c r="AC49" s="52"/>
      <c r="AE49" s="218"/>
      <c r="AP49" s="238" t="s">
        <v>499</v>
      </c>
      <c r="BE49" s="913" t="s">
        <v>135</v>
      </c>
      <c r="BF49" s="913"/>
      <c r="BG49" s="913"/>
      <c r="BR49" s="667"/>
      <c r="BT49" s="667" t="s">
        <v>136</v>
      </c>
      <c r="BZ49" s="911"/>
    </row>
    <row r="50" spans="1:99" customHeight="1" ht="20.15" s="913" customFormat="1">
      <c r="A50" s="912" t="s">
        <v>209</v>
      </c>
      <c r="B50" s="911" t="s">
        <v>222</v>
      </c>
      <c r="C50" s="911"/>
      <c r="D50" s="911"/>
      <c r="E50" s="911"/>
      <c r="G50" s="193" t="s">
        <v>334</v>
      </c>
      <c r="AA50" s="912" t="s">
        <v>139</v>
      </c>
      <c r="AB50" s="913" t="s">
        <v>140</v>
      </c>
      <c r="AC50" s="907"/>
      <c r="AD50" s="907"/>
      <c r="AE50" s="907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238" t="s">
        <v>500</v>
      </c>
      <c r="AQ50" s="1"/>
      <c r="AR50" s="907"/>
      <c r="AS50" s="907"/>
      <c r="AT50" s="1"/>
      <c r="AU50" s="907"/>
      <c r="AV50" s="1"/>
      <c r="AW50" s="1"/>
      <c r="AX50" s="1"/>
      <c r="AY50" s="1"/>
      <c r="AZ50" s="1"/>
      <c r="BA50" s="1"/>
      <c r="BB50" s="667"/>
      <c r="BC50" s="28"/>
      <c r="BD50" s="1"/>
      <c r="BE50" s="913" t="s">
        <v>142</v>
      </c>
      <c r="BH50" s="1"/>
      <c r="BI50" s="1"/>
      <c r="BK50" s="1"/>
      <c r="BL50" s="1"/>
      <c r="BM50" s="1"/>
      <c r="BN50" s="1"/>
      <c r="BP50" s="1"/>
      <c r="BR50" s="98"/>
      <c r="BS50" s="1"/>
      <c r="BT50" s="907"/>
      <c r="BU50" s="907"/>
      <c r="BV50" s="907"/>
      <c r="BW50" s="321" t="s">
        <v>143</v>
      </c>
      <c r="BX50" s="907"/>
      <c r="BZ50" s="911"/>
    </row>
    <row r="51" spans="1:99" customHeight="1" ht="20.15" s="913" customFormat="1">
      <c r="B51" s="193" t="s">
        <v>280</v>
      </c>
      <c r="F51" s="914"/>
      <c r="AA51" s="1"/>
      <c r="AB51" s="913" t="s">
        <v>145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238" t="s">
        <v>501</v>
      </c>
      <c r="AQ51" s="1"/>
      <c r="AR51" s="1"/>
      <c r="AT51" s="1"/>
      <c r="AU51" s="28"/>
      <c r="AW51" s="1"/>
      <c r="AX51" s="1"/>
      <c r="AY51" s="1"/>
      <c r="AZ51" s="1"/>
      <c r="BA51" s="1"/>
      <c r="BB51" s="98"/>
      <c r="BC51" s="28"/>
      <c r="BE51" s="913" t="s">
        <v>147</v>
      </c>
      <c r="BH51" s="1"/>
      <c r="BK51" s="1"/>
      <c r="BP51" s="1"/>
      <c r="BT51" s="1"/>
      <c r="BV51" s="1"/>
      <c r="BW51" s="321" t="s">
        <v>148</v>
      </c>
    </row>
    <row r="52" spans="1:99" customHeight="1" ht="20.15" s="913" customFormat="1">
      <c r="B52" s="915"/>
      <c r="F52" s="914"/>
      <c r="AA52" s="28"/>
      <c r="AB52" s="28"/>
      <c r="AD52" s="28"/>
      <c r="AH52" s="28"/>
      <c r="AI52" s="28"/>
      <c r="AJ52" s="28"/>
      <c r="AL52" s="28"/>
      <c r="AM52" s="1"/>
      <c r="AN52" s="1"/>
      <c r="AO52" s="1"/>
      <c r="AP52" s="1"/>
      <c r="AQ52" s="1"/>
      <c r="AS52" s="28"/>
      <c r="AY52" s="28"/>
      <c r="BA52" s="28"/>
      <c r="BB52" s="98"/>
      <c r="BD52" s="28"/>
      <c r="BF52" s="28"/>
      <c r="BI52" s="28"/>
      <c r="BK52" s="28"/>
      <c r="BN52" s="28"/>
      <c r="BP52" s="28"/>
      <c r="BS52" s="28"/>
      <c r="BV52" s="1"/>
    </row>
    <row r="53" spans="1:99" customHeight="1" ht="12.75" s="913" customFormat="1">
      <c r="A53" s="2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</row>
    <row r="54" spans="1:99" customHeight="1" ht="12.75" s="913" customFormat="1">
      <c r="A54" s="2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</row>
    <row r="55" spans="1:99" customHeight="1" ht="12.75" s="913" customFormat="1">
      <c r="A55" s="2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</row>
    <row r="56" spans="1:99" customHeight="1" ht="12.75" s="913" customFormat="1">
      <c r="A56" s="2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</row>
    <row r="57" spans="1:99" customHeight="1" ht="12.75" s="913" customFormat="1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</row>
    <row r="58" spans="1:99" customHeight="1" ht="12.75" s="913" customFormat="1">
      <c r="A58" s="2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</row>
    <row r="59" spans="1:99" customHeight="1" ht="12.75" s="913" customFormat="1">
      <c r="A59" s="2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R24:BV24"/>
    <mergeCell ref="N25:R25"/>
    <mergeCell ref="AU25:AW25"/>
    <mergeCell ref="AR24:AT24"/>
    <mergeCell ref="BM3:BO3"/>
    <mergeCell ref="BP3:BQ3"/>
    <mergeCell ref="BP4:BQ4"/>
    <mergeCell ref="BR4:BS4"/>
    <mergeCell ref="BR6:BS6"/>
    <mergeCell ref="U7:AZ8"/>
    <mergeCell ref="Z11:AU12"/>
    <mergeCell ref="BV4:BW4"/>
    <mergeCell ref="BV5:BW5"/>
    <mergeCell ref="BV6:BW6"/>
    <mergeCell ref="BM5:BN5"/>
    <mergeCell ref="BM6:BN6"/>
    <mergeCell ref="AC9:AT10"/>
    <mergeCell ref="I20:BV20"/>
    <mergeCell ref="BH23:BL23"/>
    <mergeCell ref="BM23:BQ23"/>
    <mergeCell ref="BR23:BV23"/>
    <mergeCell ref="AC13:AT14"/>
    <mergeCell ref="AX22:BG22"/>
    <mergeCell ref="AX23:BB23"/>
    <mergeCell ref="BC23:BG23"/>
    <mergeCell ref="AR23:AT23"/>
    <mergeCell ref="AU23:AW23"/>
    <mergeCell ref="B2:D2"/>
    <mergeCell ref="BY3:BZ3"/>
    <mergeCell ref="AB4:AU6"/>
    <mergeCell ref="BY4:BZ4"/>
    <mergeCell ref="BY5:BZ5"/>
    <mergeCell ref="BY6:BZ6"/>
    <mergeCell ref="BV3:BW3"/>
    <mergeCell ref="BR5:BS5"/>
    <mergeCell ref="BM4:BN4"/>
    <mergeCell ref="BT6:BU6"/>
    <mergeCell ref="BT3:BU3"/>
    <mergeCell ref="BR3:BS3"/>
    <mergeCell ref="BT5:BU5"/>
    <mergeCell ref="BP5:BQ5"/>
    <mergeCell ref="BP6:BQ6"/>
    <mergeCell ref="BT4:BU4"/>
    <mergeCell ref="A20:A26"/>
    <mergeCell ref="B20:B26"/>
    <mergeCell ref="C20:C26"/>
    <mergeCell ref="D20:D26"/>
    <mergeCell ref="G20:G26"/>
    <mergeCell ref="BX20:BX26"/>
    <mergeCell ref="BY20:BY26"/>
    <mergeCell ref="I23:M23"/>
    <mergeCell ref="S23:W23"/>
    <mergeCell ref="X23:AB23"/>
    <mergeCell ref="AC23:AG23"/>
    <mergeCell ref="AH23:AL23"/>
    <mergeCell ref="AM23:AQ23"/>
    <mergeCell ref="AH25:AL25"/>
    <mergeCell ref="AM25:AQ25"/>
    <mergeCell ref="AC25:AG25"/>
    <mergeCell ref="N23:R23"/>
    <mergeCell ref="N24:R24"/>
    <mergeCell ref="BW20:BW25"/>
    <mergeCell ref="I24:M24"/>
    <mergeCell ref="BH24:BL24"/>
    <mergeCell ref="I25:M25"/>
    <mergeCell ref="S25:W25"/>
    <mergeCell ref="X25:AB25"/>
    <mergeCell ref="H20:H26"/>
    <mergeCell ref="E20:E26"/>
    <mergeCell ref="F20:F26"/>
    <mergeCell ref="X24:AB24"/>
    <mergeCell ref="AC24:AG24"/>
    <mergeCell ref="AH24:AL24"/>
    <mergeCell ref="BZ20:BZ26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AR25:AT25"/>
    <mergeCell ref="BR25:BV25"/>
    <mergeCell ref="AX25:BB25"/>
    <mergeCell ref="BC25:BG25"/>
    <mergeCell ref="BH25:BL25"/>
    <mergeCell ref="BM25:BQ25"/>
    <mergeCell ref="BC24:BG24"/>
    <mergeCell ref="AM24:AQ24"/>
    <mergeCell ref="AU24:AW24"/>
    <mergeCell ref="BM24:BQ24"/>
  </mergeCells>
  <printOptions gridLines="false" gridLinesSet="true"/>
  <pageMargins left="1.25" right="0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L50"/>
  <sheetViews>
    <sheetView tabSelected="0" workbookViewId="0" showGridLines="true" showRowColHeaders="1">
      <selection activeCell="G28" sqref="G28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7.179687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90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90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90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3" t="s">
        <v>5</v>
      </c>
      <c r="BC3" s="1033"/>
      <c r="BD3" s="845"/>
      <c r="BE3" s="998" t="s">
        <v>5</v>
      </c>
      <c r="BF3" s="999"/>
      <c r="BG3" s="1033" t="s">
        <v>7</v>
      </c>
      <c r="BH3" s="1033"/>
      <c r="BI3" s="1041" t="s">
        <v>6</v>
      </c>
      <c r="BJ3" s="1041"/>
      <c r="BK3" s="631" t="s">
        <v>8</v>
      </c>
      <c r="BL3" s="1041" t="s">
        <v>9</v>
      </c>
      <c r="BM3" s="1041"/>
      <c r="BN3" s="1041"/>
      <c r="BO3" s="367"/>
      <c r="BP3" s="367"/>
    </row>
    <row r="4" spans="1:90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1060" t="s">
        <v>505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90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90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508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90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90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90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90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90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90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90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90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90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90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90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90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90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90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90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90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90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90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394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90" customHeight="1" ht="39.75" s="357" customFormat="1">
      <c r="A25" s="131" t="s">
        <v>547</v>
      </c>
      <c r="B25" s="258" t="s">
        <v>548</v>
      </c>
      <c r="C25" s="131" t="s">
        <v>549</v>
      </c>
      <c r="D25" s="131">
        <v>155</v>
      </c>
      <c r="E25" s="131">
        <v>8401</v>
      </c>
      <c r="F25" s="254" t="s">
        <v>550</v>
      </c>
      <c r="G25" s="131" t="s">
        <v>551</v>
      </c>
      <c r="H25" s="131" t="s">
        <v>552</v>
      </c>
      <c r="I25" s="392"/>
      <c r="J25" s="402"/>
      <c r="K25" s="392"/>
      <c r="L25" s="392"/>
      <c r="M25" s="537"/>
      <c r="N25" s="538"/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8401</v>
      </c>
      <c r="BQ25" s="392"/>
    </row>
    <row r="26" spans="1:90" customHeight="1" ht="39.75" s="357" customFormat="1">
      <c r="A26" s="131"/>
      <c r="B26" s="258"/>
      <c r="C26" s="131"/>
      <c r="D26" s="131"/>
      <c r="E26" s="131"/>
      <c r="F26" s="258"/>
      <c r="G26" s="131"/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/>
      <c r="BQ26" s="392"/>
    </row>
    <row r="27" spans="1:90" customHeight="1" ht="39.75" s="357" customFormat="1">
      <c r="A27" s="131"/>
      <c r="B27" s="258"/>
      <c r="C27" s="131"/>
      <c r="D27" s="131"/>
      <c r="E27" s="131"/>
      <c r="F27" s="258"/>
      <c r="G27" s="131"/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/>
      <c r="BQ27" s="392"/>
    </row>
    <row r="28" spans="1:90" customHeight="1" ht="39.75" s="357" customForma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90" customHeight="1" ht="39.75" s="357" customForma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90" customHeight="1" ht="39.75" s="357" customForma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90" customHeight="1" ht="39.75" s="357" customForma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90" customHeight="1" ht="39.75" s="357" customForma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customHeight="1" ht="39.75" s="357" customForma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customHeight="1" ht="39.75" s="357" customForma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customHeight="1" ht="39.75" s="362" customForma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customHeight="1" ht="39.75" s="362" customForma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customHeight="1" ht="39.75" s="362" customForma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customHeight="1" ht="39.75" s="362" customForma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customHeight="1" ht="39.75" s="357" customForma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customHeight="1" ht="39.75" s="357" customForma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customHeight="1" ht="39.75" s="357" customForma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customHeight="1" ht="39.75" s="357" customForma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customHeight="1" ht="39.75" s="357" customForma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customHeight="1" ht="39.75" s="357" customFormat="1">
      <c r="A44" s="131"/>
      <c r="B44" s="258"/>
      <c r="C44" s="131"/>
      <c r="D44" s="258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customHeight="1" ht="18" s="355" customForma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customHeight="1" ht="18" s="355" customForma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128</v>
      </c>
      <c r="V46" s="400" t="s">
        <v>129</v>
      </c>
      <c r="Y46" s="398"/>
      <c r="Z46" s="398"/>
      <c r="AA46" s="398"/>
      <c r="AB46" s="398"/>
      <c r="AE46" s="355" t="s">
        <v>498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customHeight="1" ht="18" s="355" customFormat="1">
      <c r="A47" s="398" t="s">
        <v>206</v>
      </c>
      <c r="B47" s="400" t="s">
        <v>221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132</v>
      </c>
      <c r="V47" s="514" t="s">
        <v>133</v>
      </c>
      <c r="W47" s="388"/>
      <c r="X47" s="388"/>
      <c r="Y47" s="388"/>
      <c r="Z47" s="398"/>
      <c r="AA47" s="398"/>
      <c r="AE47" s="355" t="s">
        <v>499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135</v>
      </c>
      <c r="AU47" s="364"/>
      <c r="AV47" s="398"/>
      <c r="AY47" s="398"/>
      <c r="BI47" s="398"/>
      <c r="BJ47" s="398"/>
      <c r="BK47" s="364" t="s">
        <v>136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customHeight="1" ht="18" s="355" customFormat="1">
      <c r="A48" s="388" t="s">
        <v>209</v>
      </c>
      <c r="B48" s="400" t="s">
        <v>222</v>
      </c>
      <c r="C48" s="364"/>
      <c r="D48" s="364"/>
      <c r="E48" s="364"/>
      <c r="F48" s="401"/>
      <c r="G48" s="355" t="s">
        <v>334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139</v>
      </c>
      <c r="V48" s="514" t="s">
        <v>140</v>
      </c>
      <c r="W48" s="388"/>
      <c r="X48" s="388"/>
      <c r="Y48" s="388"/>
      <c r="Z48" s="357"/>
      <c r="AA48" s="388"/>
      <c r="AB48" s="388"/>
      <c r="AE48" s="355" t="s">
        <v>500</v>
      </c>
      <c r="AK48" s="364"/>
      <c r="AQ48" s="388"/>
      <c r="AS48" s="388"/>
      <c r="AT48" s="355" t="s">
        <v>142</v>
      </c>
      <c r="AV48" s="388"/>
      <c r="AY48" s="388"/>
      <c r="BI48" s="388"/>
      <c r="BK48" s="364" t="s">
        <v>553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90" customHeight="1" ht="18" s="355" customFormat="1">
      <c r="A49" s="388"/>
      <c r="B49" s="355" t="s">
        <v>280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145</v>
      </c>
      <c r="W49" s="388"/>
      <c r="X49" s="388"/>
      <c r="Y49" s="388"/>
      <c r="Z49" s="357"/>
      <c r="AA49" s="388"/>
      <c r="AB49" s="388"/>
      <c r="AE49" s="355" t="s">
        <v>501</v>
      </c>
      <c r="AL49" s="388"/>
      <c r="AM49" s="388"/>
      <c r="AN49" s="388"/>
      <c r="AO49" s="388"/>
      <c r="AQ49" s="388"/>
      <c r="AS49" s="388"/>
      <c r="AT49" s="355" t="s">
        <v>554</v>
      </c>
      <c r="AV49" s="388"/>
      <c r="AY49" s="388"/>
      <c r="BI49" s="388"/>
      <c r="BK49" s="355" t="s">
        <v>555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90" customHeight="1" ht="18" s="355" customForma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G23:AK23"/>
    <mergeCell ref="AG21:AK21"/>
    <mergeCell ref="AL22:AO22"/>
    <mergeCell ref="AL20:AO20"/>
    <mergeCell ref="AP20:AT20"/>
    <mergeCell ref="U22:Z22"/>
    <mergeCell ref="AA23:AF23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2:T22"/>
    <mergeCell ref="O21:T21"/>
    <mergeCell ref="U21:Z21"/>
    <mergeCell ref="BG21:BL21"/>
    <mergeCell ref="AL23:AO23"/>
    <mergeCell ref="AL21:AO21"/>
    <mergeCell ref="AU21:AZ21"/>
    <mergeCell ref="AP21:AT21"/>
    <mergeCell ref="I22:N22"/>
    <mergeCell ref="I21:N21"/>
    <mergeCell ref="F18:F24"/>
    <mergeCell ref="I23:N23"/>
    <mergeCell ref="H18:H24"/>
    <mergeCell ref="A18:A24"/>
    <mergeCell ref="B18:B24"/>
    <mergeCell ref="C18:C24"/>
    <mergeCell ref="D18:D24"/>
    <mergeCell ref="G18:G24"/>
    <mergeCell ref="E18:E24"/>
    <mergeCell ref="AG22:AK22"/>
    <mergeCell ref="AA22:AF22"/>
    <mergeCell ref="AA21:AF21"/>
    <mergeCell ref="O23:T23"/>
    <mergeCell ref="U23:Z23"/>
    <mergeCell ref="AU22:AZ22"/>
    <mergeCell ref="BA21:BF21"/>
    <mergeCell ref="AU20:BF20"/>
    <mergeCell ref="BI4:BJ4"/>
    <mergeCell ref="BG6:BH6"/>
    <mergeCell ref="BE6:BF6"/>
    <mergeCell ref="BG20:BL20"/>
    <mergeCell ref="BL6:BN6"/>
    <mergeCell ref="BG22:BL22"/>
    <mergeCell ref="BI6:BJ6"/>
    <mergeCell ref="BL3:BN3"/>
    <mergeCell ref="BI3:BJ3"/>
    <mergeCell ref="BL4:BN4"/>
    <mergeCell ref="BE5:BF5"/>
    <mergeCell ref="BG5:BH5"/>
    <mergeCell ref="BI5:BJ5"/>
    <mergeCell ref="BL5:BN5"/>
    <mergeCell ref="BE3:BF3"/>
    <mergeCell ref="BE4:BF4"/>
    <mergeCell ref="BG3:BH3"/>
    <mergeCell ref="A1:D1"/>
    <mergeCell ref="A2:B3"/>
    <mergeCell ref="C2:C3"/>
    <mergeCell ref="D2:D3"/>
    <mergeCell ref="BG4:BH4"/>
    <mergeCell ref="V2:AC3"/>
    <mergeCell ref="BB3:BC3"/>
    <mergeCell ref="A6:B6"/>
    <mergeCell ref="T6:AC7"/>
    <mergeCell ref="A7:B7"/>
    <mergeCell ref="P4:AH5"/>
    <mergeCell ref="A4:B4"/>
    <mergeCell ref="A5:B5"/>
    <mergeCell ref="A14:B14"/>
    <mergeCell ref="A15:B15"/>
    <mergeCell ref="A8:B8"/>
    <mergeCell ref="A9:B9"/>
    <mergeCell ref="A12:B12"/>
    <mergeCell ref="A13:B13"/>
    <mergeCell ref="A10:B10"/>
    <mergeCell ref="A11:B11"/>
  </mergeCells>
  <printOptions gridLines="false" gridLinesSet="true"/>
  <pageMargins left="1" right="0.7" top="0.75" bottom="0.75" header="0.3" footer="0.3"/>
  <pageSetup paperSize="29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L180"/>
  <sheetViews>
    <sheetView tabSelected="0" workbookViewId="0" showGridLines="true" showRowColHeaders="1" topLeftCell="A169">
      <selection activeCell="J170" sqref="J170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5.726562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90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90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90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629"/>
      <c r="BE3" s="966" t="s">
        <v>5</v>
      </c>
      <c r="BF3" s="967"/>
      <c r="BG3" s="1034" t="s">
        <v>7</v>
      </c>
      <c r="BH3" s="1034"/>
      <c r="BI3" s="1031" t="s">
        <v>6</v>
      </c>
      <c r="BJ3" s="1031"/>
      <c r="BK3" s="390" t="s">
        <v>8</v>
      </c>
      <c r="BL3" s="1031" t="s">
        <v>9</v>
      </c>
      <c r="BM3" s="1031"/>
      <c r="BN3" s="1031"/>
      <c r="BO3" s="367"/>
      <c r="BP3" s="367"/>
    </row>
    <row r="4" spans="1:90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368"/>
      <c r="Q4" s="1060" t="s">
        <v>556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90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90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557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90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90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90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90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90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90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90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90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90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90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90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90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90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90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90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90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90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90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394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90" customHeight="1" ht="39.75" s="357" customFormat="1">
      <c r="A25" s="131" t="s">
        <v>382</v>
      </c>
      <c r="B25" s="258" t="s">
        <v>558</v>
      </c>
      <c r="C25" s="131" t="s">
        <v>371</v>
      </c>
      <c r="D25" s="131">
        <v>2</v>
      </c>
      <c r="E25" s="131">
        <v>2701</v>
      </c>
      <c r="F25" s="258" t="s">
        <v>559</v>
      </c>
      <c r="G25" s="131" t="s">
        <v>551</v>
      </c>
      <c r="H25" s="131" t="s">
        <v>560</v>
      </c>
      <c r="I25" s="392">
        <v>0</v>
      </c>
      <c r="J25" s="402">
        <v>0</v>
      </c>
      <c r="K25" s="392">
        <f>ROUNDUP(I25+J25,0)</f>
        <v>0</v>
      </c>
      <c r="L25" s="392">
        <f>SUM(K25*2)</f>
        <v>0</v>
      </c>
      <c r="M25" s="537" t="str">
        <f>LOOKUP(L25,{0,40,45,50,55,60,65,70,75,80},{"F","D","C","C+","B-","B","B+","A-","A","A+"})</f>
        <v>F</v>
      </c>
      <c r="N25" s="538">
        <f>IF(L25="","",(LOOKUP(L25,{0,40,45,50,55,60,65,70,75,80},{0,2,2.25,2.5,2.75,3,3.25,3.5,3.75,4})))</f>
        <v>0</v>
      </c>
      <c r="O25" s="392">
        <v>0</v>
      </c>
      <c r="P25" s="402">
        <v>0</v>
      </c>
      <c r="Q25" s="392">
        <f>ROUNDUP(O25+P25,0)</f>
        <v>0</v>
      </c>
      <c r="R25" s="392">
        <f>SUM(Q25*2)</f>
        <v>0</v>
      </c>
      <c r="S25" s="537" t="str">
        <f>LOOKUP(R25,{0,40,45,50,55,60,65,70,75,80},{"F","D","C","C+","B-","B","B+","A-","A","A+"})</f>
        <v>F</v>
      </c>
      <c r="T25" s="538">
        <f>IF(R25="","",(LOOKUP(R25,{0,40,45,50,55,60,65,70,75,80},{0,2,2.25,2.5,2.75,3,3.25,3.5,3.75,4})))</f>
        <v>0</v>
      </c>
      <c r="U25" s="392">
        <v>0</v>
      </c>
      <c r="V25" s="402">
        <v>0</v>
      </c>
      <c r="W25" s="392">
        <f>ROUNDUP(U25+V25,0)</f>
        <v>0</v>
      </c>
      <c r="X25" s="392">
        <f>SUM(W25*2)</f>
        <v>0</v>
      </c>
      <c r="Y25" s="537" t="str">
        <f>LOOKUP(X25,{0,40,45,50,55,60,65,70,75,80},{"F","D","C","C+","B-","B","B+","A-","A","A+"})</f>
        <v>F</v>
      </c>
      <c r="Z25" s="538">
        <f>IF(X25="","",(LOOKUP(X25,{0,40,45,50,55,60,65,70,75,80},{0,2,2.25,2.5,2.75,3,3.25,3.5,3.75,4})))</f>
        <v>0</v>
      </c>
      <c r="AA25" s="392">
        <v>0</v>
      </c>
      <c r="AB25" s="402">
        <v>0</v>
      </c>
      <c r="AC25" s="392">
        <f>ROUNDUP(AA25+AB25,0)</f>
        <v>0</v>
      </c>
      <c r="AD25" s="392">
        <f>SUM(AC25*2)</f>
        <v>0</v>
      </c>
      <c r="AE25" s="537" t="str">
        <f>LOOKUP(AD25,{0,40,45,50,55,60,65,70,75,80},{"F","D","C","C+","B-","B","B+","A-","A","A+"})</f>
        <v>F</v>
      </c>
      <c r="AF25" s="538">
        <f>IF(AD25="","",(LOOKUP(AD25,{0,40,45,50,55,60,65,70,75,80},{0,2,2.25,2.5,2.75,3,3.25,3.5,3.75,4})))</f>
        <v>0</v>
      </c>
      <c r="AG25" s="392">
        <v>0</v>
      </c>
      <c r="AH25" s="402">
        <v>0</v>
      </c>
      <c r="AI25" s="392">
        <f>ROUNDUP(AG25+AH25,0)</f>
        <v>0</v>
      </c>
      <c r="AJ25" s="537" t="str">
        <f>LOOKUP(AI25,{0,40,45,50,55,60,65,70,75,80},{"F","D","C","C+","B-","B","B+","A-","A","A+"})</f>
        <v>F</v>
      </c>
      <c r="AK25" s="538">
        <f>IF(AI25="","",(LOOKUP(AI25,{0,40,45,50,55,60,65,70,75,80},{0,2,2.25,2.5,2.75,3,3.25,3.5,3.75,4})))</f>
        <v>0</v>
      </c>
      <c r="AL25" s="392">
        <v>0</v>
      </c>
      <c r="AM25" s="392">
        <f>SUM(AL25*2)</f>
        <v>0</v>
      </c>
      <c r="AN25" s="537" t="str">
        <f>LOOKUP(AM25,{0,40,45,50,55,60,65,70,75,80},{"F","D","C","C+","B-","B","B+","A-","A","A+"})</f>
        <v>F</v>
      </c>
      <c r="AO25" s="538">
        <f>IF(AM25="","",(LOOKUP(AM25,{0,40,45,50,55,60,65,70,75,80},{0,2,2.25,2.5,2.75,3,3.25,3.5,3.75,4})))</f>
        <v>0</v>
      </c>
      <c r="AP25" s="392">
        <v>0</v>
      </c>
      <c r="AQ25" s="402">
        <v>0</v>
      </c>
      <c r="AR25" s="392">
        <f>ROUNDUP(AP25+AQ25,0)</f>
        <v>0</v>
      </c>
      <c r="AS25" s="537" t="str">
        <f>LOOKUP(AR25,{0,40,45,50,55,60,65,70,75,80},{"F","D","C","C+","B-","B","B+","A-","A","A+"})</f>
        <v>F</v>
      </c>
      <c r="AT25" s="538">
        <f>IF(AR25="","",(LOOKUP(AR25,{0,40,45,50,55,60,65,70,75,80},{0,2,2.25,2.5,2.75,3,3.25,3.5,3.75,4})))</f>
        <v>0</v>
      </c>
      <c r="AU25" s="392">
        <v>0</v>
      </c>
      <c r="AV25" s="402">
        <v>0</v>
      </c>
      <c r="AW25" s="392">
        <f>ROUNDUP(AU25+AV25,0)</f>
        <v>0</v>
      </c>
      <c r="AX25" s="392">
        <f>SUM(AW25*2)</f>
        <v>0</v>
      </c>
      <c r="AY25" s="537" t="str">
        <f>LOOKUP(AX25,{0,40,45,50,55,60,65,70,75,80},{"F","D","C","C+","B-","B","B+","A-","A","A+"})</f>
        <v>F</v>
      </c>
      <c r="AZ25" s="538">
        <f>IF(AX25="","",(LOOKUP(AX25,{0,40,45,50,55,60,65,70,75,80},{0,2,2.25,2.5,2.75,3,3.25,3.5,3.75,4})))</f>
        <v>0</v>
      </c>
      <c r="BA25" s="392">
        <v>0</v>
      </c>
      <c r="BB25" s="402">
        <v>0</v>
      </c>
      <c r="BC25" s="392">
        <f>ROUNDUP(BA25+BB25,0)</f>
        <v>0</v>
      </c>
      <c r="BD25" s="392">
        <f>SUM(BC25*2)</f>
        <v>0</v>
      </c>
      <c r="BE25" s="537" t="str">
        <f>LOOKUP(BD25,{0,40,45,50,55,60,65,70,75,80},{"F","D","C","C+","B-","B","B+","A-","A","A+"})</f>
        <v>F</v>
      </c>
      <c r="BF25" s="538">
        <f>IF(BD25="","",(LOOKUP(BD25,{0,40,45,50,55,60,65,70,75,80},{0,2,2.25,2.5,2.75,3,3.25,3.5,3.75,4})))</f>
        <v>0</v>
      </c>
      <c r="BG25" s="392">
        <v>0</v>
      </c>
      <c r="BH25" s="392">
        <v>0</v>
      </c>
      <c r="BI25" s="392">
        <v>0</v>
      </c>
      <c r="BJ25" s="392">
        <f>ROUNDUP(BG25+BH25+BI25,0)</f>
        <v>0</v>
      </c>
      <c r="BK25" s="537" t="str">
        <f>LOOKUP(BJ25,{0,40,45,50,55,60,65,70,75,80},{"F","D","C","C+","B-","B","B+","A-","A","A+"})</f>
        <v>F</v>
      </c>
      <c r="BL25" s="538">
        <f>IF(BJ25="","",(LOOKUP(BJ25,{0,40,45,50,55,60,65,70,75,80},{0,2,2.25,2.5,2.75,3,3.25,3.5,3.75,4})))</f>
        <v>0</v>
      </c>
      <c r="BM25" s="392"/>
      <c r="BN25" s="397"/>
      <c r="BO25" s="392"/>
      <c r="BP25" s="131">
        <v>2701</v>
      </c>
      <c r="BQ25" s="392"/>
    </row>
    <row r="26" spans="1:90" customHeight="1" ht="39.75" s="357" customFormat="1">
      <c r="A26" s="131" t="s">
        <v>388</v>
      </c>
      <c r="B26" s="258" t="s">
        <v>561</v>
      </c>
      <c r="C26" s="131" t="s">
        <v>388</v>
      </c>
      <c r="D26" s="131">
        <v>23</v>
      </c>
      <c r="E26" s="131">
        <v>2702</v>
      </c>
      <c r="F26" s="258" t="s">
        <v>562</v>
      </c>
      <c r="G26" s="131" t="s">
        <v>388</v>
      </c>
      <c r="H26" s="131" t="s">
        <v>388</v>
      </c>
      <c r="I26" s="392">
        <v>0</v>
      </c>
      <c r="J26" s="402">
        <v>0</v>
      </c>
      <c r="K26" s="392">
        <f>ROUNDUP(I26+J26,0)</f>
        <v>0</v>
      </c>
      <c r="L26" s="392">
        <f>SUM(K26*2)</f>
        <v>0</v>
      </c>
      <c r="M26" s="537" t="str">
        <f>LOOKUP(L26,{0,40,45,50,55,60,65,70,75,80},{"F","D","C","C+","B-","B","B+","A-","A","A+"})</f>
        <v>F</v>
      </c>
      <c r="N26" s="538">
        <f>IF(L26="","",(LOOKUP(L26,{0,40,45,50,55,60,65,70,75,80},{0,2,2.25,2.5,2.75,3,3.25,3.5,3.75,4})))</f>
        <v>0</v>
      </c>
      <c r="O26" s="392">
        <v>0</v>
      </c>
      <c r="P26" s="402">
        <v>0</v>
      </c>
      <c r="Q26" s="392">
        <f>ROUNDUP(O26+P26,0)</f>
        <v>0</v>
      </c>
      <c r="R26" s="392">
        <f>SUM(Q26*2)</f>
        <v>0</v>
      </c>
      <c r="S26" s="537" t="str">
        <f>LOOKUP(R26,{0,40,45,50,55,60,65,70,75,80},{"F","D","C","C+","B-","B","B+","A-","A","A+"})</f>
        <v>F</v>
      </c>
      <c r="T26" s="538">
        <f>IF(R26="","",(LOOKUP(R26,{0,40,45,50,55,60,65,70,75,80},{0,2,2.25,2.5,2.75,3,3.25,3.5,3.75,4})))</f>
        <v>0</v>
      </c>
      <c r="U26" s="392">
        <v>0</v>
      </c>
      <c r="V26" s="402">
        <v>0</v>
      </c>
      <c r="W26" s="392">
        <f>ROUNDUP(U26+V26,0)</f>
        <v>0</v>
      </c>
      <c r="X26" s="392">
        <f>SUM(W26*2)</f>
        <v>0</v>
      </c>
      <c r="Y26" s="537" t="str">
        <f>LOOKUP(X26,{0,40,45,50,55,60,65,70,75,80},{"F","D","C","C+","B-","B","B+","A-","A","A+"})</f>
        <v>F</v>
      </c>
      <c r="Z26" s="538">
        <f>IF(X26="","",(LOOKUP(X26,{0,40,45,50,55,60,65,70,75,80},{0,2,2.25,2.5,2.75,3,3.25,3.5,3.75,4})))</f>
        <v>0</v>
      </c>
      <c r="AA26" s="392">
        <v>0</v>
      </c>
      <c r="AB26" s="402">
        <v>0</v>
      </c>
      <c r="AC26" s="392">
        <f>ROUNDUP(AA26+AB26,0)</f>
        <v>0</v>
      </c>
      <c r="AD26" s="392">
        <f>SUM(AC26*2)</f>
        <v>0</v>
      </c>
      <c r="AE26" s="537" t="str">
        <f>LOOKUP(AD26,{0,40,45,50,55,60,65,70,75,80},{"F","D","C","C+","B-","B","B+","A-","A","A+"})</f>
        <v>F</v>
      </c>
      <c r="AF26" s="538">
        <f>IF(AD26="","",(LOOKUP(AD26,{0,40,45,50,55,60,65,70,75,80},{0,2,2.25,2.5,2.75,3,3.25,3.5,3.75,4})))</f>
        <v>0</v>
      </c>
      <c r="AG26" s="392">
        <v>0</v>
      </c>
      <c r="AH26" s="402">
        <v>0</v>
      </c>
      <c r="AI26" s="392">
        <f>ROUNDUP(AG26+AH26,0)</f>
        <v>0</v>
      </c>
      <c r="AJ26" s="537" t="str">
        <f>LOOKUP(AI26,{0,40,45,50,55,60,65,70,75,80},{"F","D","C","C+","B-","B","B+","A-","A","A+"})</f>
        <v>F</v>
      </c>
      <c r="AK26" s="538">
        <f>IF(AI26="","",(LOOKUP(AI26,{0,40,45,50,55,60,65,70,75,80},{0,2,2.25,2.5,2.75,3,3.25,3.5,3.75,4})))</f>
        <v>0</v>
      </c>
      <c r="AL26" s="392">
        <v>1</v>
      </c>
      <c r="AM26" s="392">
        <f>SUM(AL26*2)</f>
        <v>2</v>
      </c>
      <c r="AN26" s="537" t="str">
        <f>LOOKUP(AM26,{0,40,45,50,55,60,65,70,75,80},{"F","D","C","C+","B-","B","B+","A-","A","A+"})</f>
        <v>F</v>
      </c>
      <c r="AO26" s="538">
        <f>IF(AM26="","",(LOOKUP(AM26,{0,40,45,50,55,60,65,70,75,80},{0,2,2.25,2.5,2.75,3,3.25,3.5,3.75,4})))</f>
        <v>0</v>
      </c>
      <c r="AP26" s="392">
        <v>0</v>
      </c>
      <c r="AQ26" s="402">
        <v>0</v>
      </c>
      <c r="AR26" s="392">
        <f>ROUNDUP(AP26+AQ26,0)</f>
        <v>0</v>
      </c>
      <c r="AS26" s="537" t="str">
        <f>LOOKUP(AR26,{0,40,45,50,55,60,65,70,75,80},{"F","D","C","C+","B-","B","B+","A-","A","A+"})</f>
        <v>F</v>
      </c>
      <c r="AT26" s="538">
        <f>IF(AR26="","",(LOOKUP(AR26,{0,40,45,50,55,60,65,70,75,80},{0,2,2.25,2.5,2.75,3,3.25,3.5,3.75,4})))</f>
        <v>0</v>
      </c>
      <c r="AU26" s="392">
        <v>0</v>
      </c>
      <c r="AV26" s="402">
        <v>0</v>
      </c>
      <c r="AW26" s="392">
        <f>ROUNDUP(AU26+AV26,0)</f>
        <v>0</v>
      </c>
      <c r="AX26" s="392">
        <f>SUM(AW26*2)</f>
        <v>0</v>
      </c>
      <c r="AY26" s="537" t="str">
        <f>LOOKUP(AX26,{0,40,45,50,55,60,65,70,75,80},{"F","D","C","C+","B-","B","B+","A-","A","A+"})</f>
        <v>F</v>
      </c>
      <c r="AZ26" s="538">
        <f>IF(AX26="","",(LOOKUP(AX26,{0,40,45,50,55,60,65,70,75,80},{0,2,2.25,2.5,2.75,3,3.25,3.5,3.75,4})))</f>
        <v>0</v>
      </c>
      <c r="BA26" s="392">
        <v>0</v>
      </c>
      <c r="BB26" s="402">
        <v>0</v>
      </c>
      <c r="BC26" s="392">
        <f>ROUNDUP(BA26+BB26,0)</f>
        <v>0</v>
      </c>
      <c r="BD26" s="392">
        <f>SUM(BC26*2)</f>
        <v>0</v>
      </c>
      <c r="BE26" s="537" t="str">
        <f>LOOKUP(BD26,{0,40,45,50,55,60,65,70,75,80},{"F","D","C","C+","B-","B","B+","A-","A","A+"})</f>
        <v>F</v>
      </c>
      <c r="BF26" s="538">
        <f>IF(BD26="","",(LOOKUP(BD26,{0,40,45,50,55,60,65,70,75,80},{0,2,2.25,2.5,2.75,3,3.25,3.5,3.75,4})))</f>
        <v>0</v>
      </c>
      <c r="BG26" s="392">
        <v>0</v>
      </c>
      <c r="BH26" s="392">
        <v>0</v>
      </c>
      <c r="BI26" s="392">
        <v>0</v>
      </c>
      <c r="BJ26" s="392">
        <f>ROUNDUP(BG26+BH26+BI26,0)</f>
        <v>0</v>
      </c>
      <c r="BK26" s="537" t="str">
        <f>LOOKUP(BJ26,{0,40,45,50,55,60,65,70,75,80},{"F","D","C","C+","B-","B","B+","A-","A","A+"})</f>
        <v>F</v>
      </c>
      <c r="BL26" s="538">
        <f>IF(BJ26="","",(LOOKUP(BJ26,{0,40,45,50,55,60,65,70,75,80},{0,2,2.25,2.5,2.75,3,3.25,3.5,3.75,4})))</f>
        <v>0</v>
      </c>
      <c r="BM26" s="392"/>
      <c r="BN26" s="397"/>
      <c r="BO26" s="392"/>
      <c r="BP26" s="131">
        <v>2702</v>
      </c>
      <c r="BQ26" s="392"/>
    </row>
    <row r="27" spans="1:90" customHeight="1" ht="39.75" s="357" customFormat="1">
      <c r="A27" s="131" t="s">
        <v>388</v>
      </c>
      <c r="B27" s="258" t="s">
        <v>563</v>
      </c>
      <c r="C27" s="131" t="s">
        <v>388</v>
      </c>
      <c r="D27" s="131">
        <v>28</v>
      </c>
      <c r="E27" s="131">
        <v>2703</v>
      </c>
      <c r="F27" s="258" t="s">
        <v>564</v>
      </c>
      <c r="G27" s="131" t="s">
        <v>388</v>
      </c>
      <c r="H27" s="131" t="s">
        <v>388</v>
      </c>
      <c r="I27" s="392">
        <v>0</v>
      </c>
      <c r="J27" s="402">
        <v>0</v>
      </c>
      <c r="K27" s="392">
        <f>ROUNDUP(I27+J27,0)</f>
        <v>0</v>
      </c>
      <c r="L27" s="392">
        <f>SUM(K27*2)</f>
        <v>0</v>
      </c>
      <c r="M27" s="537" t="str">
        <f>LOOKUP(L27,{0,40,45,50,55,60,65,70,75,80},{"F","D","C","C+","B-","B","B+","A-","A","A+"})</f>
        <v>F</v>
      </c>
      <c r="N27" s="538">
        <f>IF(L27="","",(LOOKUP(L27,{0,40,45,50,55,60,65,70,75,80},{0,2,2.25,2.5,2.75,3,3.25,3.5,3.75,4})))</f>
        <v>0</v>
      </c>
      <c r="O27" s="392">
        <v>0</v>
      </c>
      <c r="P27" s="402">
        <v>0</v>
      </c>
      <c r="Q27" s="392">
        <f>ROUNDUP(O27+P27,0)</f>
        <v>0</v>
      </c>
      <c r="R27" s="392">
        <f>SUM(Q27*2)</f>
        <v>0</v>
      </c>
      <c r="S27" s="537" t="str">
        <f>LOOKUP(R27,{0,40,45,50,55,60,65,70,75,80},{"F","D","C","C+","B-","B","B+","A-","A","A+"})</f>
        <v>F</v>
      </c>
      <c r="T27" s="538">
        <f>IF(R27="","",(LOOKUP(R27,{0,40,45,50,55,60,65,70,75,80},{0,2,2.25,2.5,2.75,3,3.25,3.5,3.75,4})))</f>
        <v>0</v>
      </c>
      <c r="U27" s="392">
        <v>0</v>
      </c>
      <c r="V27" s="402">
        <v>0</v>
      </c>
      <c r="W27" s="392">
        <f>ROUNDUP(U27+V27,0)</f>
        <v>0</v>
      </c>
      <c r="X27" s="392">
        <f>SUM(W27*2)</f>
        <v>0</v>
      </c>
      <c r="Y27" s="537" t="str">
        <f>LOOKUP(X27,{0,40,45,50,55,60,65,70,75,80},{"F","D","C","C+","B-","B","B+","A-","A","A+"})</f>
        <v>F</v>
      </c>
      <c r="Z27" s="538">
        <f>IF(X27="","",(LOOKUP(X27,{0,40,45,50,55,60,65,70,75,80},{0,2,2.25,2.5,2.75,3,3.25,3.5,3.75,4})))</f>
        <v>0</v>
      </c>
      <c r="AA27" s="392">
        <v>0</v>
      </c>
      <c r="AB27" s="402">
        <v>0</v>
      </c>
      <c r="AC27" s="392">
        <f>ROUNDUP(AA27+AB27,0)</f>
        <v>0</v>
      </c>
      <c r="AD27" s="392">
        <f>SUM(AC27*2)</f>
        <v>0</v>
      </c>
      <c r="AE27" s="537" t="str">
        <f>LOOKUP(AD27,{0,40,45,50,55,60,65,70,75,80},{"F","D","C","C+","B-","B","B+","A-","A","A+"})</f>
        <v>F</v>
      </c>
      <c r="AF27" s="538">
        <f>IF(AD27="","",(LOOKUP(AD27,{0,40,45,50,55,60,65,70,75,80},{0,2,2.25,2.5,2.75,3,3.25,3.5,3.75,4})))</f>
        <v>0</v>
      </c>
      <c r="AG27" s="392">
        <v>0</v>
      </c>
      <c r="AH27" s="402">
        <v>0</v>
      </c>
      <c r="AI27" s="392">
        <f>ROUNDUP(AG27+AH27,0)</f>
        <v>0</v>
      </c>
      <c r="AJ27" s="537" t="str">
        <f>LOOKUP(AI27,{0,40,45,50,55,60,65,70,75,80},{"F","D","C","C+","B-","B","B+","A-","A","A+"})</f>
        <v>F</v>
      </c>
      <c r="AK27" s="538">
        <f>IF(AI27="","",(LOOKUP(AI27,{0,40,45,50,55,60,65,70,75,80},{0,2,2.25,2.5,2.75,3,3.25,3.5,3.75,4})))</f>
        <v>0</v>
      </c>
      <c r="AL27" s="392">
        <v>2</v>
      </c>
      <c r="AM27" s="392">
        <f>SUM(AL27*2)</f>
        <v>4</v>
      </c>
      <c r="AN27" s="537" t="str">
        <f>LOOKUP(AM27,{0,40,45,50,55,60,65,70,75,80},{"F","D","C","C+","B-","B","B+","A-","A","A+"})</f>
        <v>F</v>
      </c>
      <c r="AO27" s="538">
        <f>IF(AM27="","",(LOOKUP(AM27,{0,40,45,50,55,60,65,70,75,80},{0,2,2.25,2.5,2.75,3,3.25,3.5,3.75,4})))</f>
        <v>0</v>
      </c>
      <c r="AP27" s="392">
        <v>0</v>
      </c>
      <c r="AQ27" s="402">
        <v>0</v>
      </c>
      <c r="AR27" s="392">
        <f>ROUNDUP(AP27+AQ27,0)</f>
        <v>0</v>
      </c>
      <c r="AS27" s="537" t="str">
        <f>LOOKUP(AR27,{0,40,45,50,55,60,65,70,75,80},{"F","D","C","C+","B-","B","B+","A-","A","A+"})</f>
        <v>F</v>
      </c>
      <c r="AT27" s="538">
        <f>IF(AR27="","",(LOOKUP(AR27,{0,40,45,50,55,60,65,70,75,80},{0,2,2.25,2.5,2.75,3,3.25,3.5,3.75,4})))</f>
        <v>0</v>
      </c>
      <c r="AU27" s="392">
        <v>0</v>
      </c>
      <c r="AV27" s="402">
        <v>0</v>
      </c>
      <c r="AW27" s="392">
        <f>ROUNDUP(AU27+AV27,0)</f>
        <v>0</v>
      </c>
      <c r="AX27" s="392">
        <f>SUM(AW27*2)</f>
        <v>0</v>
      </c>
      <c r="AY27" s="537" t="str">
        <f>LOOKUP(AX27,{0,40,45,50,55,60,65,70,75,80},{"F","D","C","C+","B-","B","B+","A-","A","A+"})</f>
        <v>F</v>
      </c>
      <c r="AZ27" s="538">
        <f>IF(AX27="","",(LOOKUP(AX27,{0,40,45,50,55,60,65,70,75,80},{0,2,2.25,2.5,2.75,3,3.25,3.5,3.75,4})))</f>
        <v>0</v>
      </c>
      <c r="BA27" s="392">
        <v>0</v>
      </c>
      <c r="BB27" s="402">
        <v>0</v>
      </c>
      <c r="BC27" s="392">
        <f>ROUNDUP(BA27+BB27,0)</f>
        <v>0</v>
      </c>
      <c r="BD27" s="392">
        <f>SUM(BC27*2)</f>
        <v>0</v>
      </c>
      <c r="BE27" s="537" t="str">
        <f>LOOKUP(BD27,{0,40,45,50,55,60,65,70,75,80},{"F","D","C","C+","B-","B","B+","A-","A","A+"})</f>
        <v>F</v>
      </c>
      <c r="BF27" s="538">
        <f>IF(BD27="","",(LOOKUP(BD27,{0,40,45,50,55,60,65,70,75,80},{0,2,2.25,2.5,2.75,3,3.25,3.5,3.75,4})))</f>
        <v>0</v>
      </c>
      <c r="BG27" s="392">
        <v>0</v>
      </c>
      <c r="BH27" s="392">
        <v>0</v>
      </c>
      <c r="BI27" s="392">
        <v>0</v>
      </c>
      <c r="BJ27" s="392">
        <f>ROUNDUP(BG27+BH27+BI27,0)</f>
        <v>0</v>
      </c>
      <c r="BK27" s="537" t="str">
        <f>LOOKUP(BJ27,{0,40,45,50,55,60,65,70,75,80},{"F","D","C","C+","B-","B","B+","A-","A","A+"})</f>
        <v>F</v>
      </c>
      <c r="BL27" s="538">
        <f>IF(BJ27="","",(LOOKUP(BJ27,{0,40,45,50,55,60,65,70,75,80},{0,2,2.25,2.5,2.75,3,3.25,3.5,3.75,4})))</f>
        <v>0</v>
      </c>
      <c r="BM27" s="392"/>
      <c r="BN27" s="397"/>
      <c r="BO27" s="392"/>
      <c r="BP27" s="131">
        <v>2703</v>
      </c>
      <c r="BQ27" s="392"/>
    </row>
    <row r="28" spans="1:90" customHeight="1" ht="39.75" s="357" customFormat="1">
      <c r="A28" s="131" t="s">
        <v>388</v>
      </c>
      <c r="B28" s="258" t="s">
        <v>565</v>
      </c>
      <c r="C28" s="131" t="s">
        <v>388</v>
      </c>
      <c r="D28" s="131">
        <v>36</v>
      </c>
      <c r="E28" s="131">
        <v>2704</v>
      </c>
      <c r="F28" s="258" t="s">
        <v>566</v>
      </c>
      <c r="G28" s="131" t="s">
        <v>388</v>
      </c>
      <c r="H28" s="131" t="s">
        <v>388</v>
      </c>
      <c r="I28" s="392">
        <v>0</v>
      </c>
      <c r="J28" s="402">
        <v>0</v>
      </c>
      <c r="K28" s="392">
        <f>ROUNDUP(I28+J28,0)</f>
        <v>0</v>
      </c>
      <c r="L28" s="392">
        <f>SUM(K28*2)</f>
        <v>0</v>
      </c>
      <c r="M28" s="537" t="str">
        <f>LOOKUP(L28,{0,40,45,50,55,60,65,70,75,80},{"F","D","C","C+","B-","B","B+","A-","A","A+"})</f>
        <v>F</v>
      </c>
      <c r="N28" s="538">
        <f>IF(L28="","",(LOOKUP(L28,{0,40,45,50,55,60,65,70,75,80},{0,2,2.25,2.5,2.75,3,3.25,3.5,3.75,4})))</f>
        <v>0</v>
      </c>
      <c r="O28" s="392">
        <v>0</v>
      </c>
      <c r="P28" s="402">
        <v>0</v>
      </c>
      <c r="Q28" s="392">
        <f>ROUNDUP(O28+P28,0)</f>
        <v>0</v>
      </c>
      <c r="R28" s="392">
        <f>SUM(Q28*2)</f>
        <v>0</v>
      </c>
      <c r="S28" s="537" t="str">
        <f>LOOKUP(R28,{0,40,45,50,55,60,65,70,75,80},{"F","D","C","C+","B-","B","B+","A-","A","A+"})</f>
        <v>F</v>
      </c>
      <c r="T28" s="538">
        <f>IF(R28="","",(LOOKUP(R28,{0,40,45,50,55,60,65,70,75,80},{0,2,2.25,2.5,2.75,3,3.25,3.5,3.75,4})))</f>
        <v>0</v>
      </c>
      <c r="U28" s="392">
        <v>0</v>
      </c>
      <c r="V28" s="402">
        <v>0</v>
      </c>
      <c r="W28" s="392">
        <f>ROUNDUP(U28+V28,0)</f>
        <v>0</v>
      </c>
      <c r="X28" s="392">
        <f>SUM(W28*2)</f>
        <v>0</v>
      </c>
      <c r="Y28" s="537" t="str">
        <f>LOOKUP(X28,{0,40,45,50,55,60,65,70,75,80},{"F","D","C","C+","B-","B","B+","A-","A","A+"})</f>
        <v>F</v>
      </c>
      <c r="Z28" s="538">
        <f>IF(X28="","",(LOOKUP(X28,{0,40,45,50,55,60,65,70,75,80},{0,2,2.25,2.5,2.75,3,3.25,3.5,3.75,4})))</f>
        <v>0</v>
      </c>
      <c r="AA28" s="392">
        <v>0</v>
      </c>
      <c r="AB28" s="402">
        <v>0</v>
      </c>
      <c r="AC28" s="392">
        <f>ROUNDUP(AA28+AB28,0)</f>
        <v>0</v>
      </c>
      <c r="AD28" s="392">
        <f>SUM(AC28*2)</f>
        <v>0</v>
      </c>
      <c r="AE28" s="537" t="str">
        <f>LOOKUP(AD28,{0,40,45,50,55,60,65,70,75,80},{"F","D","C","C+","B-","B","B+","A-","A","A+"})</f>
        <v>F</v>
      </c>
      <c r="AF28" s="538">
        <f>IF(AD28="","",(LOOKUP(AD28,{0,40,45,50,55,60,65,70,75,80},{0,2,2.25,2.5,2.75,3,3.25,3.5,3.75,4})))</f>
        <v>0</v>
      </c>
      <c r="AG28" s="392">
        <v>0</v>
      </c>
      <c r="AH28" s="402">
        <v>0</v>
      </c>
      <c r="AI28" s="392">
        <f>ROUNDUP(AG28+AH28,0)</f>
        <v>0</v>
      </c>
      <c r="AJ28" s="537" t="str">
        <f>LOOKUP(AI28,{0,40,45,50,55,60,65,70,75,80},{"F","D","C","C+","B-","B","B+","A-","A","A+"})</f>
        <v>F</v>
      </c>
      <c r="AK28" s="538">
        <f>IF(AI28="","",(LOOKUP(AI28,{0,40,45,50,55,60,65,70,75,80},{0,2,2.25,2.5,2.75,3,3.25,3.5,3.75,4})))</f>
        <v>0</v>
      </c>
      <c r="AL28" s="392">
        <v>3</v>
      </c>
      <c r="AM28" s="392">
        <f>SUM(AL28*2)</f>
        <v>6</v>
      </c>
      <c r="AN28" s="537" t="str">
        <f>LOOKUP(AM28,{0,40,45,50,55,60,65,70,75,80},{"F","D","C","C+","B-","B","B+","A-","A","A+"})</f>
        <v>F</v>
      </c>
      <c r="AO28" s="538">
        <f>IF(AM28="","",(LOOKUP(AM28,{0,40,45,50,55,60,65,70,75,80},{0,2,2.25,2.5,2.75,3,3.25,3.5,3.75,4})))</f>
        <v>0</v>
      </c>
      <c r="AP28" s="392">
        <v>0</v>
      </c>
      <c r="AQ28" s="402">
        <v>0</v>
      </c>
      <c r="AR28" s="392">
        <f>ROUNDUP(AP28+AQ28,0)</f>
        <v>0</v>
      </c>
      <c r="AS28" s="537" t="str">
        <f>LOOKUP(AR28,{0,40,45,50,55,60,65,70,75,80},{"F","D","C","C+","B-","B","B+","A-","A","A+"})</f>
        <v>F</v>
      </c>
      <c r="AT28" s="538">
        <f>IF(AR28="","",(LOOKUP(AR28,{0,40,45,50,55,60,65,70,75,80},{0,2,2.25,2.5,2.75,3,3.25,3.5,3.75,4})))</f>
        <v>0</v>
      </c>
      <c r="AU28" s="392">
        <v>0</v>
      </c>
      <c r="AV28" s="402">
        <v>0</v>
      </c>
      <c r="AW28" s="392">
        <f>ROUNDUP(AU28+AV28,0)</f>
        <v>0</v>
      </c>
      <c r="AX28" s="392">
        <f>SUM(AW28*2)</f>
        <v>0</v>
      </c>
      <c r="AY28" s="537" t="str">
        <f>LOOKUP(AX28,{0,40,45,50,55,60,65,70,75,80},{"F","D","C","C+","B-","B","B+","A-","A","A+"})</f>
        <v>F</v>
      </c>
      <c r="AZ28" s="538">
        <f>IF(AX28="","",(LOOKUP(AX28,{0,40,45,50,55,60,65,70,75,80},{0,2,2.25,2.5,2.75,3,3.25,3.5,3.75,4})))</f>
        <v>0</v>
      </c>
      <c r="BA28" s="392">
        <v>0</v>
      </c>
      <c r="BB28" s="402">
        <v>0</v>
      </c>
      <c r="BC28" s="392">
        <f>ROUNDUP(BA28+BB28,0)</f>
        <v>0</v>
      </c>
      <c r="BD28" s="392">
        <f>SUM(BC28*2)</f>
        <v>0</v>
      </c>
      <c r="BE28" s="537" t="str">
        <f>LOOKUP(BD28,{0,40,45,50,55,60,65,70,75,80},{"F","D","C","C+","B-","B","B+","A-","A","A+"})</f>
        <v>F</v>
      </c>
      <c r="BF28" s="538">
        <f>IF(BD28="","",(LOOKUP(BD28,{0,40,45,50,55,60,65,70,75,80},{0,2,2.25,2.5,2.75,3,3.25,3.5,3.75,4})))</f>
        <v>0</v>
      </c>
      <c r="BG28" s="392">
        <v>0</v>
      </c>
      <c r="BH28" s="392">
        <v>0</v>
      </c>
      <c r="BI28" s="392">
        <v>0</v>
      </c>
      <c r="BJ28" s="392">
        <f>ROUNDUP(BG28+BH28+BI28,0)</f>
        <v>0</v>
      </c>
      <c r="BK28" s="537" t="str">
        <f>LOOKUP(BJ28,{0,40,45,50,55,60,65,70,75,80},{"F","D","C","C+","B-","B","B+","A-","A","A+"})</f>
        <v>F</v>
      </c>
      <c r="BL28" s="538">
        <f>IF(BJ28="","",(LOOKUP(BJ28,{0,40,45,50,55,60,65,70,75,80},{0,2,2.25,2.5,2.75,3,3.25,3.5,3.75,4})))</f>
        <v>0</v>
      </c>
      <c r="BM28" s="392"/>
      <c r="BN28" s="397"/>
      <c r="BO28" s="392"/>
      <c r="BP28" s="131">
        <v>2704</v>
      </c>
      <c r="BQ28" s="392"/>
    </row>
    <row r="29" spans="1:90" customHeight="1" ht="39.75" s="357" customFormat="1">
      <c r="A29" s="131" t="s">
        <v>425</v>
      </c>
      <c r="B29" s="258" t="s">
        <v>567</v>
      </c>
      <c r="C29" s="131" t="s">
        <v>388</v>
      </c>
      <c r="D29" s="131">
        <v>43</v>
      </c>
      <c r="E29" s="131">
        <v>2705</v>
      </c>
      <c r="F29" s="258" t="s">
        <v>568</v>
      </c>
      <c r="G29" s="131" t="s">
        <v>388</v>
      </c>
      <c r="H29" s="131" t="s">
        <v>388</v>
      </c>
      <c r="I29" s="392">
        <v>0</v>
      </c>
      <c r="J29" s="402">
        <v>0</v>
      </c>
      <c r="K29" s="392">
        <f>ROUNDUP(I29+J29,0)</f>
        <v>0</v>
      </c>
      <c r="L29" s="392">
        <f>SUM(K29*2)</f>
        <v>0</v>
      </c>
      <c r="M29" s="537" t="str">
        <f>LOOKUP(L29,{0,40,45,50,55,60,65,70,75,80},{"F","D","C","C+","B-","B","B+","A-","A","A+"})</f>
        <v>F</v>
      </c>
      <c r="N29" s="538">
        <f>IF(L29="","",(LOOKUP(L29,{0,40,45,50,55,60,65,70,75,80},{0,2,2.25,2.5,2.75,3,3.25,3.5,3.75,4})))</f>
        <v>0</v>
      </c>
      <c r="O29" s="392">
        <v>0</v>
      </c>
      <c r="P29" s="402">
        <v>0</v>
      </c>
      <c r="Q29" s="392">
        <f>ROUNDUP(O29+P29,0)</f>
        <v>0</v>
      </c>
      <c r="R29" s="392">
        <f>SUM(Q29*2)</f>
        <v>0</v>
      </c>
      <c r="S29" s="537" t="str">
        <f>LOOKUP(R29,{0,40,45,50,55,60,65,70,75,80},{"F","D","C","C+","B-","B","B+","A-","A","A+"})</f>
        <v>F</v>
      </c>
      <c r="T29" s="538">
        <f>IF(R29="","",(LOOKUP(R29,{0,40,45,50,55,60,65,70,75,80},{0,2,2.25,2.5,2.75,3,3.25,3.5,3.75,4})))</f>
        <v>0</v>
      </c>
      <c r="U29" s="392">
        <v>0</v>
      </c>
      <c r="V29" s="402">
        <v>0</v>
      </c>
      <c r="W29" s="392">
        <f>ROUNDUP(U29+V29,0)</f>
        <v>0</v>
      </c>
      <c r="X29" s="392">
        <f>SUM(W29*2)</f>
        <v>0</v>
      </c>
      <c r="Y29" s="537" t="str">
        <f>LOOKUP(X29,{0,40,45,50,55,60,65,70,75,80},{"F","D","C","C+","B-","B","B+","A-","A","A+"})</f>
        <v>F</v>
      </c>
      <c r="Z29" s="538">
        <f>IF(X29="","",(LOOKUP(X29,{0,40,45,50,55,60,65,70,75,80},{0,2,2.25,2.5,2.75,3,3.25,3.5,3.75,4})))</f>
        <v>0</v>
      </c>
      <c r="AA29" s="392">
        <v>0</v>
      </c>
      <c r="AB29" s="402">
        <v>0</v>
      </c>
      <c r="AC29" s="392">
        <f>ROUNDUP(AA29+AB29,0)</f>
        <v>0</v>
      </c>
      <c r="AD29" s="392">
        <f>SUM(AC29*2)</f>
        <v>0</v>
      </c>
      <c r="AE29" s="537" t="str">
        <f>LOOKUP(AD29,{0,40,45,50,55,60,65,70,75,80},{"F","D","C","C+","B-","B","B+","A-","A","A+"})</f>
        <v>F</v>
      </c>
      <c r="AF29" s="538">
        <f>IF(AD29="","",(LOOKUP(AD29,{0,40,45,50,55,60,65,70,75,80},{0,2,2.25,2.5,2.75,3,3.25,3.5,3.75,4})))</f>
        <v>0</v>
      </c>
      <c r="AG29" s="392">
        <v>0</v>
      </c>
      <c r="AH29" s="402">
        <v>0</v>
      </c>
      <c r="AI29" s="392">
        <f>ROUNDUP(AG29+AH29,0)</f>
        <v>0</v>
      </c>
      <c r="AJ29" s="537" t="str">
        <f>LOOKUP(AI29,{0,40,45,50,55,60,65,70,75,80},{"F","D","C","C+","B-","B","B+","A-","A","A+"})</f>
        <v>F</v>
      </c>
      <c r="AK29" s="538">
        <f>IF(AI29="","",(LOOKUP(AI29,{0,40,45,50,55,60,65,70,75,80},{0,2,2.25,2.5,2.75,3,3.25,3.5,3.75,4})))</f>
        <v>0</v>
      </c>
      <c r="AL29" s="392">
        <v>4</v>
      </c>
      <c r="AM29" s="392">
        <f>SUM(AL29*2)</f>
        <v>8</v>
      </c>
      <c r="AN29" s="537" t="str">
        <f>LOOKUP(AM29,{0,40,45,50,55,60,65,70,75,80},{"F","D","C","C+","B-","B","B+","A-","A","A+"})</f>
        <v>F</v>
      </c>
      <c r="AO29" s="538">
        <f>IF(AM29="","",(LOOKUP(AM29,{0,40,45,50,55,60,65,70,75,80},{0,2,2.25,2.5,2.75,3,3.25,3.5,3.75,4})))</f>
        <v>0</v>
      </c>
      <c r="AP29" s="392">
        <v>0</v>
      </c>
      <c r="AQ29" s="402">
        <v>0</v>
      </c>
      <c r="AR29" s="392">
        <f>ROUNDUP(AP29+AQ29,0)</f>
        <v>0</v>
      </c>
      <c r="AS29" s="537" t="str">
        <f>LOOKUP(AR29,{0,40,45,50,55,60,65,70,75,80},{"F","D","C","C+","B-","B","B+","A-","A","A+"})</f>
        <v>F</v>
      </c>
      <c r="AT29" s="538">
        <f>IF(AR29="","",(LOOKUP(AR29,{0,40,45,50,55,60,65,70,75,80},{0,2,2.25,2.5,2.75,3,3.25,3.5,3.75,4})))</f>
        <v>0</v>
      </c>
      <c r="AU29" s="392">
        <v>0</v>
      </c>
      <c r="AV29" s="402">
        <v>0</v>
      </c>
      <c r="AW29" s="392">
        <f>ROUNDUP(AU29+AV29,0)</f>
        <v>0</v>
      </c>
      <c r="AX29" s="392">
        <f>SUM(AW29*2)</f>
        <v>0</v>
      </c>
      <c r="AY29" s="537" t="str">
        <f>LOOKUP(AX29,{0,40,45,50,55,60,65,70,75,80},{"F","D","C","C+","B-","B","B+","A-","A","A+"})</f>
        <v>F</v>
      </c>
      <c r="AZ29" s="538">
        <f>IF(AX29="","",(LOOKUP(AX29,{0,40,45,50,55,60,65,70,75,80},{0,2,2.25,2.5,2.75,3,3.25,3.5,3.75,4})))</f>
        <v>0</v>
      </c>
      <c r="BA29" s="392">
        <v>0</v>
      </c>
      <c r="BB29" s="402">
        <v>0</v>
      </c>
      <c r="BC29" s="392">
        <f>ROUNDUP(BA29+BB29,0)</f>
        <v>0</v>
      </c>
      <c r="BD29" s="392">
        <f>SUM(BC29*2)</f>
        <v>0</v>
      </c>
      <c r="BE29" s="537" t="str">
        <f>LOOKUP(BD29,{0,40,45,50,55,60,65,70,75,80},{"F","D","C","C+","B-","B","B+","A-","A","A+"})</f>
        <v>F</v>
      </c>
      <c r="BF29" s="538">
        <f>IF(BD29="","",(LOOKUP(BD29,{0,40,45,50,55,60,65,70,75,80},{0,2,2.25,2.5,2.75,3,3.25,3.5,3.75,4})))</f>
        <v>0</v>
      </c>
      <c r="BG29" s="392">
        <v>0</v>
      </c>
      <c r="BH29" s="392">
        <v>0</v>
      </c>
      <c r="BI29" s="392">
        <v>0</v>
      </c>
      <c r="BJ29" s="392">
        <f>ROUNDUP(BG29+BH29+BI29,0)</f>
        <v>0</v>
      </c>
      <c r="BK29" s="537" t="str">
        <f>LOOKUP(BJ29,{0,40,45,50,55,60,65,70,75,80},{"F","D","C","C+","B-","B","B+","A-","A","A+"})</f>
        <v>F</v>
      </c>
      <c r="BL29" s="538">
        <f>IF(BJ29="","",(LOOKUP(BJ29,{0,40,45,50,55,60,65,70,75,80},{0,2,2.25,2.5,2.75,3,3.25,3.5,3.75,4})))</f>
        <v>0</v>
      </c>
      <c r="BM29" s="392"/>
      <c r="BN29" s="397"/>
      <c r="BO29" s="392"/>
      <c r="BP29" s="131">
        <v>2705</v>
      </c>
      <c r="BQ29" s="392"/>
    </row>
    <row r="30" spans="1:90" customHeight="1" ht="39.75" s="357" customFormat="1">
      <c r="A30" s="131" t="s">
        <v>202</v>
      </c>
      <c r="B30" s="258" t="s">
        <v>569</v>
      </c>
      <c r="C30" s="131" t="s">
        <v>388</v>
      </c>
      <c r="D30" s="131">
        <v>44</v>
      </c>
      <c r="E30" s="131">
        <v>2706</v>
      </c>
      <c r="F30" s="258" t="s">
        <v>570</v>
      </c>
      <c r="G30" s="131" t="s">
        <v>388</v>
      </c>
      <c r="H30" s="131" t="s">
        <v>388</v>
      </c>
      <c r="I30" s="392">
        <v>0</v>
      </c>
      <c r="J30" s="402">
        <v>0</v>
      </c>
      <c r="K30" s="392">
        <f>ROUNDUP(I30+J30,0)</f>
        <v>0</v>
      </c>
      <c r="L30" s="392">
        <f>SUM(K30*2)</f>
        <v>0</v>
      </c>
      <c r="M30" s="537" t="str">
        <f>LOOKUP(L30,{0,40,45,50,55,60,65,70,75,80},{"F","D","C","C+","B-","B","B+","A-","A","A+"})</f>
        <v>F</v>
      </c>
      <c r="N30" s="538">
        <f>IF(L30="","",(LOOKUP(L30,{0,40,45,50,55,60,65,70,75,80},{0,2,2.25,2.5,2.75,3,3.25,3.5,3.75,4})))</f>
        <v>0</v>
      </c>
      <c r="O30" s="392">
        <v>0</v>
      </c>
      <c r="P30" s="402">
        <v>0</v>
      </c>
      <c r="Q30" s="392">
        <f>ROUNDUP(O30+P30,0)</f>
        <v>0</v>
      </c>
      <c r="R30" s="392">
        <f>SUM(Q30*2)</f>
        <v>0</v>
      </c>
      <c r="S30" s="537" t="str">
        <f>LOOKUP(R30,{0,40,45,50,55,60,65,70,75,80},{"F","D","C","C+","B-","B","B+","A-","A","A+"})</f>
        <v>F</v>
      </c>
      <c r="T30" s="538">
        <f>IF(R30="","",(LOOKUP(R30,{0,40,45,50,55,60,65,70,75,80},{0,2,2.25,2.5,2.75,3,3.25,3.5,3.75,4})))</f>
        <v>0</v>
      </c>
      <c r="U30" s="392">
        <v>0</v>
      </c>
      <c r="V30" s="402">
        <v>0</v>
      </c>
      <c r="W30" s="392">
        <f>ROUNDUP(U30+V30,0)</f>
        <v>0</v>
      </c>
      <c r="X30" s="392">
        <f>SUM(W30*2)</f>
        <v>0</v>
      </c>
      <c r="Y30" s="537" t="str">
        <f>LOOKUP(X30,{0,40,45,50,55,60,65,70,75,80},{"F","D","C","C+","B-","B","B+","A-","A","A+"})</f>
        <v>F</v>
      </c>
      <c r="Z30" s="538">
        <f>IF(X30="","",(LOOKUP(X30,{0,40,45,50,55,60,65,70,75,80},{0,2,2.25,2.5,2.75,3,3.25,3.5,3.75,4})))</f>
        <v>0</v>
      </c>
      <c r="AA30" s="392">
        <v>0</v>
      </c>
      <c r="AB30" s="402">
        <v>0</v>
      </c>
      <c r="AC30" s="392">
        <f>ROUNDUP(AA30+AB30,0)</f>
        <v>0</v>
      </c>
      <c r="AD30" s="392">
        <f>SUM(AC30*2)</f>
        <v>0</v>
      </c>
      <c r="AE30" s="537" t="str">
        <f>LOOKUP(AD30,{0,40,45,50,55,60,65,70,75,80},{"F","D","C","C+","B-","B","B+","A-","A","A+"})</f>
        <v>F</v>
      </c>
      <c r="AF30" s="538">
        <f>IF(AD30="","",(LOOKUP(AD30,{0,40,45,50,55,60,65,70,75,80},{0,2,2.25,2.5,2.75,3,3.25,3.5,3.75,4})))</f>
        <v>0</v>
      </c>
      <c r="AG30" s="392">
        <v>0</v>
      </c>
      <c r="AH30" s="402">
        <v>0</v>
      </c>
      <c r="AI30" s="392">
        <f>ROUNDUP(AG30+AH30,0)</f>
        <v>0</v>
      </c>
      <c r="AJ30" s="537" t="str">
        <f>LOOKUP(AI30,{0,40,45,50,55,60,65,70,75,80},{"F","D","C","C+","B-","B","B+","A-","A","A+"})</f>
        <v>F</v>
      </c>
      <c r="AK30" s="538">
        <f>IF(AI30="","",(LOOKUP(AI30,{0,40,45,50,55,60,65,70,75,80},{0,2,2.25,2.5,2.75,3,3.25,3.5,3.75,4})))</f>
        <v>0</v>
      </c>
      <c r="AL30" s="392">
        <v>5</v>
      </c>
      <c r="AM30" s="392">
        <f>SUM(AL30*2)</f>
        <v>10</v>
      </c>
      <c r="AN30" s="537" t="str">
        <f>LOOKUP(AM30,{0,40,45,50,55,60,65,70,75,80},{"F","D","C","C+","B-","B","B+","A-","A","A+"})</f>
        <v>F</v>
      </c>
      <c r="AO30" s="538">
        <f>IF(AM30="","",(LOOKUP(AM30,{0,40,45,50,55,60,65,70,75,80},{0,2,2.25,2.5,2.75,3,3.25,3.5,3.75,4})))</f>
        <v>0</v>
      </c>
      <c r="AP30" s="392">
        <v>0</v>
      </c>
      <c r="AQ30" s="402">
        <v>0</v>
      </c>
      <c r="AR30" s="392">
        <f>ROUNDUP(AP30+AQ30,0)</f>
        <v>0</v>
      </c>
      <c r="AS30" s="537" t="str">
        <f>LOOKUP(AR30,{0,40,45,50,55,60,65,70,75,80},{"F","D","C","C+","B-","B","B+","A-","A","A+"})</f>
        <v>F</v>
      </c>
      <c r="AT30" s="538">
        <f>IF(AR30="","",(LOOKUP(AR30,{0,40,45,50,55,60,65,70,75,80},{0,2,2.25,2.5,2.75,3,3.25,3.5,3.75,4})))</f>
        <v>0</v>
      </c>
      <c r="AU30" s="392">
        <v>0</v>
      </c>
      <c r="AV30" s="402">
        <v>0</v>
      </c>
      <c r="AW30" s="392">
        <f>ROUNDUP(AU30+AV30,0)</f>
        <v>0</v>
      </c>
      <c r="AX30" s="392">
        <f>SUM(AW30*2)</f>
        <v>0</v>
      </c>
      <c r="AY30" s="537" t="str">
        <f>LOOKUP(AX30,{0,40,45,50,55,60,65,70,75,80},{"F","D","C","C+","B-","B","B+","A-","A","A+"})</f>
        <v>F</v>
      </c>
      <c r="AZ30" s="538">
        <f>IF(AX30="","",(LOOKUP(AX30,{0,40,45,50,55,60,65,70,75,80},{0,2,2.25,2.5,2.75,3,3.25,3.5,3.75,4})))</f>
        <v>0</v>
      </c>
      <c r="BA30" s="392">
        <v>0</v>
      </c>
      <c r="BB30" s="402">
        <v>0</v>
      </c>
      <c r="BC30" s="392">
        <f>ROUNDUP(BA30+BB30,0)</f>
        <v>0</v>
      </c>
      <c r="BD30" s="392">
        <f>SUM(BC30*2)</f>
        <v>0</v>
      </c>
      <c r="BE30" s="537" t="str">
        <f>LOOKUP(BD30,{0,40,45,50,55,60,65,70,75,80},{"F","D","C","C+","B-","B","B+","A-","A","A+"})</f>
        <v>F</v>
      </c>
      <c r="BF30" s="538">
        <f>IF(BD30="","",(LOOKUP(BD30,{0,40,45,50,55,60,65,70,75,80},{0,2,2.25,2.5,2.75,3,3.25,3.5,3.75,4})))</f>
        <v>0</v>
      </c>
      <c r="BG30" s="392">
        <v>0</v>
      </c>
      <c r="BH30" s="392">
        <v>0</v>
      </c>
      <c r="BI30" s="392">
        <v>0</v>
      </c>
      <c r="BJ30" s="392">
        <f>ROUNDUP(BG30+BH30+BI30,0)</f>
        <v>0</v>
      </c>
      <c r="BK30" s="537" t="str">
        <f>LOOKUP(BJ30,{0,40,45,50,55,60,65,70,75,80},{"F","D","C","C+","B-","B","B+","A-","A","A+"})</f>
        <v>F</v>
      </c>
      <c r="BL30" s="538">
        <f>IF(BJ30="","",(LOOKUP(BJ30,{0,40,45,50,55,60,65,70,75,80},{0,2,2.25,2.5,2.75,3,3.25,3.5,3.75,4})))</f>
        <v>0</v>
      </c>
      <c r="BM30" s="392"/>
      <c r="BN30" s="397"/>
      <c r="BO30" s="392"/>
      <c r="BP30" s="131">
        <v>2706</v>
      </c>
      <c r="BQ30" s="392"/>
    </row>
    <row r="31" spans="1:90" customHeight="1" ht="39.75" s="357" customFormat="1">
      <c r="A31" s="131" t="s">
        <v>329</v>
      </c>
      <c r="B31" s="258"/>
      <c r="C31" s="131" t="s">
        <v>388</v>
      </c>
      <c r="D31" s="131">
        <v>49</v>
      </c>
      <c r="E31" s="131">
        <v>2707</v>
      </c>
      <c r="F31" s="258" t="s">
        <v>571</v>
      </c>
      <c r="G31" s="131" t="s">
        <v>388</v>
      </c>
      <c r="H31" s="131" t="s">
        <v>388</v>
      </c>
      <c r="I31" s="392">
        <v>0</v>
      </c>
      <c r="J31" s="402">
        <v>0</v>
      </c>
      <c r="K31" s="392">
        <f>ROUNDUP(I31+J31,0)</f>
        <v>0</v>
      </c>
      <c r="L31" s="392">
        <f>SUM(K31*2)</f>
        <v>0</v>
      </c>
      <c r="M31" s="537" t="str">
        <f>LOOKUP(L31,{0,40,45,50,55,60,65,70,75,80},{"F","D","C","C+","B-","B","B+","A-","A","A+"})</f>
        <v>F</v>
      </c>
      <c r="N31" s="538">
        <f>IF(L31="","",(LOOKUP(L31,{0,40,45,50,55,60,65,70,75,80},{0,2,2.25,2.5,2.75,3,3.25,3.5,3.75,4})))</f>
        <v>0</v>
      </c>
      <c r="O31" s="392">
        <v>0</v>
      </c>
      <c r="P31" s="402">
        <v>0</v>
      </c>
      <c r="Q31" s="392">
        <f>ROUNDUP(O31+P31,0)</f>
        <v>0</v>
      </c>
      <c r="R31" s="392">
        <f>SUM(Q31*2)</f>
        <v>0</v>
      </c>
      <c r="S31" s="537" t="str">
        <f>LOOKUP(R31,{0,40,45,50,55,60,65,70,75,80},{"F","D","C","C+","B-","B","B+","A-","A","A+"})</f>
        <v>F</v>
      </c>
      <c r="T31" s="538">
        <f>IF(R31="","",(LOOKUP(R31,{0,40,45,50,55,60,65,70,75,80},{0,2,2.25,2.5,2.75,3,3.25,3.5,3.75,4})))</f>
        <v>0</v>
      </c>
      <c r="U31" s="392">
        <v>0</v>
      </c>
      <c r="V31" s="402">
        <v>0</v>
      </c>
      <c r="W31" s="392">
        <f>ROUNDUP(U31+V31,0)</f>
        <v>0</v>
      </c>
      <c r="X31" s="392">
        <f>SUM(W31*2)</f>
        <v>0</v>
      </c>
      <c r="Y31" s="537" t="str">
        <f>LOOKUP(X31,{0,40,45,50,55,60,65,70,75,80},{"F","D","C","C+","B-","B","B+","A-","A","A+"})</f>
        <v>F</v>
      </c>
      <c r="Z31" s="538">
        <f>IF(X31="","",(LOOKUP(X31,{0,40,45,50,55,60,65,70,75,80},{0,2,2.25,2.5,2.75,3,3.25,3.5,3.75,4})))</f>
        <v>0</v>
      </c>
      <c r="AA31" s="392">
        <v>0</v>
      </c>
      <c r="AB31" s="402">
        <v>0</v>
      </c>
      <c r="AC31" s="392">
        <f>ROUNDUP(AA31+AB31,0)</f>
        <v>0</v>
      </c>
      <c r="AD31" s="392">
        <f>SUM(AC31*2)</f>
        <v>0</v>
      </c>
      <c r="AE31" s="537" t="str">
        <f>LOOKUP(AD31,{0,40,45,50,55,60,65,70,75,80},{"F","D","C","C+","B-","B","B+","A-","A","A+"})</f>
        <v>F</v>
      </c>
      <c r="AF31" s="538">
        <f>IF(AD31="","",(LOOKUP(AD31,{0,40,45,50,55,60,65,70,75,80},{0,2,2.25,2.5,2.75,3,3.25,3.5,3.75,4})))</f>
        <v>0</v>
      </c>
      <c r="AG31" s="392">
        <v>0</v>
      </c>
      <c r="AH31" s="402">
        <v>0</v>
      </c>
      <c r="AI31" s="392">
        <f>ROUNDUP(AG31+AH31,0)</f>
        <v>0</v>
      </c>
      <c r="AJ31" s="537" t="str">
        <f>LOOKUP(AI31,{0,40,45,50,55,60,65,70,75,80},{"F","D","C","C+","B-","B","B+","A-","A","A+"})</f>
        <v>F</v>
      </c>
      <c r="AK31" s="538">
        <f>IF(AI31="","",(LOOKUP(AI31,{0,40,45,50,55,60,65,70,75,80},{0,2,2.25,2.5,2.75,3,3.25,3.5,3.75,4})))</f>
        <v>0</v>
      </c>
      <c r="AL31" s="392">
        <v>6</v>
      </c>
      <c r="AM31" s="392">
        <f>SUM(AL31*2)</f>
        <v>12</v>
      </c>
      <c r="AN31" s="537" t="str">
        <f>LOOKUP(AM31,{0,40,45,50,55,60,65,70,75,80},{"F","D","C","C+","B-","B","B+","A-","A","A+"})</f>
        <v>F</v>
      </c>
      <c r="AO31" s="538">
        <f>IF(AM31="","",(LOOKUP(AM31,{0,40,45,50,55,60,65,70,75,80},{0,2,2.25,2.5,2.75,3,3.25,3.5,3.75,4})))</f>
        <v>0</v>
      </c>
      <c r="AP31" s="392">
        <v>0</v>
      </c>
      <c r="AQ31" s="402">
        <v>0</v>
      </c>
      <c r="AR31" s="392">
        <f>ROUNDUP(AP31+AQ31,0)</f>
        <v>0</v>
      </c>
      <c r="AS31" s="537" t="str">
        <f>LOOKUP(AR31,{0,40,45,50,55,60,65,70,75,80},{"F","D","C","C+","B-","B","B+","A-","A","A+"})</f>
        <v>F</v>
      </c>
      <c r="AT31" s="538">
        <f>IF(AR31="","",(LOOKUP(AR31,{0,40,45,50,55,60,65,70,75,80},{0,2,2.25,2.5,2.75,3,3.25,3.5,3.75,4})))</f>
        <v>0</v>
      </c>
      <c r="AU31" s="392">
        <v>0</v>
      </c>
      <c r="AV31" s="402">
        <v>0</v>
      </c>
      <c r="AW31" s="392">
        <f>ROUNDUP(AU31+AV31,0)</f>
        <v>0</v>
      </c>
      <c r="AX31" s="392">
        <f>SUM(AW31*2)</f>
        <v>0</v>
      </c>
      <c r="AY31" s="537" t="str">
        <f>LOOKUP(AX31,{0,40,45,50,55,60,65,70,75,80},{"F","D","C","C+","B-","B","B+","A-","A","A+"})</f>
        <v>F</v>
      </c>
      <c r="AZ31" s="538">
        <f>IF(AX31="","",(LOOKUP(AX31,{0,40,45,50,55,60,65,70,75,80},{0,2,2.25,2.5,2.75,3,3.25,3.5,3.75,4})))</f>
        <v>0</v>
      </c>
      <c r="BA31" s="392">
        <v>0</v>
      </c>
      <c r="BB31" s="402">
        <v>0</v>
      </c>
      <c r="BC31" s="392">
        <f>ROUNDUP(BA31+BB31,0)</f>
        <v>0</v>
      </c>
      <c r="BD31" s="392">
        <f>SUM(BC31*2)</f>
        <v>0</v>
      </c>
      <c r="BE31" s="537" t="str">
        <f>LOOKUP(BD31,{0,40,45,50,55,60,65,70,75,80},{"F","D","C","C+","B-","B","B+","A-","A","A+"})</f>
        <v>F</v>
      </c>
      <c r="BF31" s="538">
        <f>IF(BD31="","",(LOOKUP(BD31,{0,40,45,50,55,60,65,70,75,80},{0,2,2.25,2.5,2.75,3,3.25,3.5,3.75,4})))</f>
        <v>0</v>
      </c>
      <c r="BG31" s="392">
        <v>0</v>
      </c>
      <c r="BH31" s="392">
        <v>0</v>
      </c>
      <c r="BI31" s="392">
        <v>0</v>
      </c>
      <c r="BJ31" s="392">
        <f>ROUNDUP(BG31+BH31+BI31,0)</f>
        <v>0</v>
      </c>
      <c r="BK31" s="537" t="str">
        <f>LOOKUP(BJ31,{0,40,45,50,55,60,65,70,75,80},{"F","D","C","C+","B-","B","B+","A-","A","A+"})</f>
        <v>F</v>
      </c>
      <c r="BL31" s="538">
        <f>IF(BJ31="","",(LOOKUP(BJ31,{0,40,45,50,55,60,65,70,75,80},{0,2,2.25,2.5,2.75,3,3.25,3.5,3.75,4})))</f>
        <v>0</v>
      </c>
      <c r="BM31" s="392"/>
      <c r="BN31" s="397"/>
      <c r="BO31" s="392"/>
      <c r="BP31" s="131">
        <v>2707</v>
      </c>
      <c r="BQ31" s="392"/>
    </row>
    <row r="32" spans="1:90" customHeight="1" ht="39.75" s="357" customFormat="1">
      <c r="A32" s="131" t="s">
        <v>388</v>
      </c>
      <c r="B32" s="258" t="s">
        <v>572</v>
      </c>
      <c r="C32" s="131" t="s">
        <v>388</v>
      </c>
      <c r="D32" s="131">
        <v>55</v>
      </c>
      <c r="E32" s="131">
        <v>2708</v>
      </c>
      <c r="F32" s="258" t="s">
        <v>573</v>
      </c>
      <c r="G32" s="131" t="s">
        <v>388</v>
      </c>
      <c r="H32" s="131" t="s">
        <v>388</v>
      </c>
      <c r="I32" s="392">
        <v>0</v>
      </c>
      <c r="J32" s="402">
        <v>0</v>
      </c>
      <c r="K32" s="392">
        <f>ROUNDUP(I32+J32,0)</f>
        <v>0</v>
      </c>
      <c r="L32" s="392">
        <f>SUM(K32*2)</f>
        <v>0</v>
      </c>
      <c r="M32" s="537" t="str">
        <f>LOOKUP(L32,{0,40,45,50,55,60,65,70,75,80},{"F","D","C","C+","B-","B","B+","A-","A","A+"})</f>
        <v>F</v>
      </c>
      <c r="N32" s="538">
        <f>IF(L32="","",(LOOKUP(L32,{0,40,45,50,55,60,65,70,75,80},{0,2,2.25,2.5,2.75,3,3.25,3.5,3.75,4})))</f>
        <v>0</v>
      </c>
      <c r="O32" s="392">
        <v>0</v>
      </c>
      <c r="P32" s="402">
        <v>0</v>
      </c>
      <c r="Q32" s="392">
        <f>ROUNDUP(O32+P32,0)</f>
        <v>0</v>
      </c>
      <c r="R32" s="392">
        <f>SUM(Q32*2)</f>
        <v>0</v>
      </c>
      <c r="S32" s="537" t="str">
        <f>LOOKUP(R32,{0,40,45,50,55,60,65,70,75,80},{"F","D","C","C+","B-","B","B+","A-","A","A+"})</f>
        <v>F</v>
      </c>
      <c r="T32" s="538">
        <f>IF(R32="","",(LOOKUP(R32,{0,40,45,50,55,60,65,70,75,80},{0,2,2.25,2.5,2.75,3,3.25,3.5,3.75,4})))</f>
        <v>0</v>
      </c>
      <c r="U32" s="392">
        <v>0</v>
      </c>
      <c r="V32" s="402">
        <v>0</v>
      </c>
      <c r="W32" s="392">
        <f>ROUNDUP(U32+V32,0)</f>
        <v>0</v>
      </c>
      <c r="X32" s="392">
        <f>SUM(W32*2)</f>
        <v>0</v>
      </c>
      <c r="Y32" s="537" t="str">
        <f>LOOKUP(X32,{0,40,45,50,55,60,65,70,75,80},{"F","D","C","C+","B-","B","B+","A-","A","A+"})</f>
        <v>F</v>
      </c>
      <c r="Z32" s="538">
        <f>IF(X32="","",(LOOKUP(X32,{0,40,45,50,55,60,65,70,75,80},{0,2,2.25,2.5,2.75,3,3.25,3.5,3.75,4})))</f>
        <v>0</v>
      </c>
      <c r="AA32" s="392">
        <v>0</v>
      </c>
      <c r="AB32" s="402">
        <v>0</v>
      </c>
      <c r="AC32" s="392">
        <f>ROUNDUP(AA32+AB32,0)</f>
        <v>0</v>
      </c>
      <c r="AD32" s="392">
        <f>SUM(AC32*2)</f>
        <v>0</v>
      </c>
      <c r="AE32" s="537" t="str">
        <f>LOOKUP(AD32,{0,40,45,50,55,60,65,70,75,80},{"F","D","C","C+","B-","B","B+","A-","A","A+"})</f>
        <v>F</v>
      </c>
      <c r="AF32" s="538">
        <f>IF(AD32="","",(LOOKUP(AD32,{0,40,45,50,55,60,65,70,75,80},{0,2,2.25,2.5,2.75,3,3.25,3.5,3.75,4})))</f>
        <v>0</v>
      </c>
      <c r="AG32" s="392">
        <v>0</v>
      </c>
      <c r="AH32" s="402">
        <v>0</v>
      </c>
      <c r="AI32" s="392">
        <f>ROUNDUP(AG32+AH32,0)</f>
        <v>0</v>
      </c>
      <c r="AJ32" s="537" t="str">
        <f>LOOKUP(AI32,{0,40,45,50,55,60,65,70,75,80},{"F","D","C","C+","B-","B","B+","A-","A","A+"})</f>
        <v>F</v>
      </c>
      <c r="AK32" s="538">
        <f>IF(AI32="","",(LOOKUP(AI32,{0,40,45,50,55,60,65,70,75,80},{0,2,2.25,2.5,2.75,3,3.25,3.5,3.75,4})))</f>
        <v>0</v>
      </c>
      <c r="AL32" s="392">
        <v>7</v>
      </c>
      <c r="AM32" s="392">
        <f>SUM(AL32*2)</f>
        <v>14</v>
      </c>
      <c r="AN32" s="537" t="str">
        <f>LOOKUP(AM32,{0,40,45,50,55,60,65,70,75,80},{"F","D","C","C+","B-","B","B+","A-","A","A+"})</f>
        <v>F</v>
      </c>
      <c r="AO32" s="538">
        <f>IF(AM32="","",(LOOKUP(AM32,{0,40,45,50,55,60,65,70,75,80},{0,2,2.25,2.5,2.75,3,3.25,3.5,3.75,4})))</f>
        <v>0</v>
      </c>
      <c r="AP32" s="392">
        <v>0</v>
      </c>
      <c r="AQ32" s="402">
        <v>0</v>
      </c>
      <c r="AR32" s="392">
        <f>ROUNDUP(AP32+AQ32,0)</f>
        <v>0</v>
      </c>
      <c r="AS32" s="537" t="str">
        <f>LOOKUP(AR32,{0,40,45,50,55,60,65,70,75,80},{"F","D","C","C+","B-","B","B+","A-","A","A+"})</f>
        <v>F</v>
      </c>
      <c r="AT32" s="538">
        <f>IF(AR32="","",(LOOKUP(AR32,{0,40,45,50,55,60,65,70,75,80},{0,2,2.25,2.5,2.75,3,3.25,3.5,3.75,4})))</f>
        <v>0</v>
      </c>
      <c r="AU32" s="392">
        <v>0</v>
      </c>
      <c r="AV32" s="402">
        <v>0</v>
      </c>
      <c r="AW32" s="392">
        <f>ROUNDUP(AU32+AV32,0)</f>
        <v>0</v>
      </c>
      <c r="AX32" s="392">
        <f>SUM(AW32*2)</f>
        <v>0</v>
      </c>
      <c r="AY32" s="537" t="str">
        <f>LOOKUP(AX32,{0,40,45,50,55,60,65,70,75,80},{"F","D","C","C+","B-","B","B+","A-","A","A+"})</f>
        <v>F</v>
      </c>
      <c r="AZ32" s="538">
        <f>IF(AX32="","",(LOOKUP(AX32,{0,40,45,50,55,60,65,70,75,80},{0,2,2.25,2.5,2.75,3,3.25,3.5,3.75,4})))</f>
        <v>0</v>
      </c>
      <c r="BA32" s="392">
        <v>0</v>
      </c>
      <c r="BB32" s="402">
        <v>0</v>
      </c>
      <c r="BC32" s="392">
        <f>ROUNDUP(BA32+BB32,0)</f>
        <v>0</v>
      </c>
      <c r="BD32" s="392">
        <f>SUM(BC32*2)</f>
        <v>0</v>
      </c>
      <c r="BE32" s="537" t="str">
        <f>LOOKUP(BD32,{0,40,45,50,55,60,65,70,75,80},{"F","D","C","C+","B-","B","B+","A-","A","A+"})</f>
        <v>F</v>
      </c>
      <c r="BF32" s="538">
        <f>IF(BD32="","",(LOOKUP(BD32,{0,40,45,50,55,60,65,70,75,80},{0,2,2.25,2.5,2.75,3,3.25,3.5,3.75,4})))</f>
        <v>0</v>
      </c>
      <c r="BG32" s="392">
        <v>0</v>
      </c>
      <c r="BH32" s="392">
        <v>0</v>
      </c>
      <c r="BI32" s="392">
        <v>0</v>
      </c>
      <c r="BJ32" s="392">
        <f>ROUNDUP(BG32+BH32+BI32,0)</f>
        <v>0</v>
      </c>
      <c r="BK32" s="537" t="str">
        <f>LOOKUP(BJ32,{0,40,45,50,55,60,65,70,75,80},{"F","D","C","C+","B-","B","B+","A-","A","A+"})</f>
        <v>F</v>
      </c>
      <c r="BL32" s="538">
        <f>IF(BJ32="","",(LOOKUP(BJ32,{0,40,45,50,55,60,65,70,75,80},{0,2,2.25,2.5,2.75,3,3.25,3.5,3.75,4})))</f>
        <v>0</v>
      </c>
      <c r="BM32" s="392"/>
      <c r="BN32" s="397"/>
      <c r="BO32" s="392"/>
      <c r="BP32" s="131">
        <v>2708</v>
      </c>
      <c r="BQ32" s="392"/>
    </row>
    <row r="33" spans="1:90" customHeight="1" ht="39.75" s="357" customFormat="1">
      <c r="A33" s="131" t="s">
        <v>388</v>
      </c>
      <c r="B33" s="258" t="s">
        <v>574</v>
      </c>
      <c r="C33" s="131" t="s">
        <v>388</v>
      </c>
      <c r="D33" s="131">
        <v>57</v>
      </c>
      <c r="E33" s="131">
        <v>2709</v>
      </c>
      <c r="F33" s="258"/>
      <c r="G33" s="131" t="s">
        <v>388</v>
      </c>
      <c r="H33" s="131" t="s">
        <v>388</v>
      </c>
      <c r="I33" s="392">
        <v>0</v>
      </c>
      <c r="J33" s="402">
        <v>0</v>
      </c>
      <c r="K33" s="392">
        <f>ROUNDUP(I33+J33,0)</f>
        <v>0</v>
      </c>
      <c r="L33" s="392">
        <f>SUM(K33*2)</f>
        <v>0</v>
      </c>
      <c r="M33" s="537" t="str">
        <f>LOOKUP(L33,{0,40,45,50,55,60,65,70,75,80},{"F","D","C","C+","B-","B","B+","A-","A","A+"})</f>
        <v>F</v>
      </c>
      <c r="N33" s="538">
        <f>IF(L33="","",(LOOKUP(L33,{0,40,45,50,55,60,65,70,75,80},{0,2,2.25,2.5,2.75,3,3.25,3.5,3.75,4})))</f>
        <v>0</v>
      </c>
      <c r="O33" s="392">
        <v>0</v>
      </c>
      <c r="P33" s="402">
        <v>0</v>
      </c>
      <c r="Q33" s="392">
        <f>ROUNDUP(O33+P33,0)</f>
        <v>0</v>
      </c>
      <c r="R33" s="392">
        <f>SUM(Q33*2)</f>
        <v>0</v>
      </c>
      <c r="S33" s="537" t="str">
        <f>LOOKUP(R33,{0,40,45,50,55,60,65,70,75,80},{"F","D","C","C+","B-","B","B+","A-","A","A+"})</f>
        <v>F</v>
      </c>
      <c r="T33" s="538">
        <f>IF(R33="","",(LOOKUP(R33,{0,40,45,50,55,60,65,70,75,80},{0,2,2.25,2.5,2.75,3,3.25,3.5,3.75,4})))</f>
        <v>0</v>
      </c>
      <c r="U33" s="392">
        <v>0</v>
      </c>
      <c r="V33" s="402">
        <v>0</v>
      </c>
      <c r="W33" s="392">
        <f>ROUNDUP(U33+V33,0)</f>
        <v>0</v>
      </c>
      <c r="X33" s="392">
        <f>SUM(W33*2)</f>
        <v>0</v>
      </c>
      <c r="Y33" s="537" t="str">
        <f>LOOKUP(X33,{0,40,45,50,55,60,65,70,75,80},{"F","D","C","C+","B-","B","B+","A-","A","A+"})</f>
        <v>F</v>
      </c>
      <c r="Z33" s="538">
        <f>IF(X33="","",(LOOKUP(X33,{0,40,45,50,55,60,65,70,75,80},{0,2,2.25,2.5,2.75,3,3.25,3.5,3.75,4})))</f>
        <v>0</v>
      </c>
      <c r="AA33" s="392">
        <v>0</v>
      </c>
      <c r="AB33" s="402">
        <v>0</v>
      </c>
      <c r="AC33" s="392">
        <f>ROUNDUP(AA33+AB33,0)</f>
        <v>0</v>
      </c>
      <c r="AD33" s="392">
        <f>SUM(AC33*2)</f>
        <v>0</v>
      </c>
      <c r="AE33" s="537" t="str">
        <f>LOOKUP(AD33,{0,40,45,50,55,60,65,70,75,80},{"F","D","C","C+","B-","B","B+","A-","A","A+"})</f>
        <v>F</v>
      </c>
      <c r="AF33" s="538">
        <f>IF(AD33="","",(LOOKUP(AD33,{0,40,45,50,55,60,65,70,75,80},{0,2,2.25,2.5,2.75,3,3.25,3.5,3.75,4})))</f>
        <v>0</v>
      </c>
      <c r="AG33" s="392">
        <v>0</v>
      </c>
      <c r="AH33" s="402">
        <v>0</v>
      </c>
      <c r="AI33" s="392">
        <f>ROUNDUP(AG33+AH33,0)</f>
        <v>0</v>
      </c>
      <c r="AJ33" s="537" t="str">
        <f>LOOKUP(AI33,{0,40,45,50,55,60,65,70,75,80},{"F","D","C","C+","B-","B","B+","A-","A","A+"})</f>
        <v>F</v>
      </c>
      <c r="AK33" s="538">
        <f>IF(AI33="","",(LOOKUP(AI33,{0,40,45,50,55,60,65,70,75,80},{0,2,2.25,2.5,2.75,3,3.25,3.5,3.75,4})))</f>
        <v>0</v>
      </c>
      <c r="AL33" s="392">
        <v>8</v>
      </c>
      <c r="AM33" s="392">
        <f>SUM(AL33*2)</f>
        <v>16</v>
      </c>
      <c r="AN33" s="537" t="str">
        <f>LOOKUP(AM33,{0,40,45,50,55,60,65,70,75,80},{"F","D","C","C+","B-","B","B+","A-","A","A+"})</f>
        <v>F</v>
      </c>
      <c r="AO33" s="538">
        <f>IF(AM33="","",(LOOKUP(AM33,{0,40,45,50,55,60,65,70,75,80},{0,2,2.25,2.5,2.75,3,3.25,3.5,3.75,4})))</f>
        <v>0</v>
      </c>
      <c r="AP33" s="392">
        <v>0</v>
      </c>
      <c r="AQ33" s="402">
        <v>0</v>
      </c>
      <c r="AR33" s="392">
        <f>ROUNDUP(AP33+AQ33,0)</f>
        <v>0</v>
      </c>
      <c r="AS33" s="537" t="str">
        <f>LOOKUP(AR33,{0,40,45,50,55,60,65,70,75,80},{"F","D","C","C+","B-","B","B+","A-","A","A+"})</f>
        <v>F</v>
      </c>
      <c r="AT33" s="538">
        <f>IF(AR33="","",(LOOKUP(AR33,{0,40,45,50,55,60,65,70,75,80},{0,2,2.25,2.5,2.75,3,3.25,3.5,3.75,4})))</f>
        <v>0</v>
      </c>
      <c r="AU33" s="392">
        <v>0</v>
      </c>
      <c r="AV33" s="402">
        <v>0</v>
      </c>
      <c r="AW33" s="392">
        <f>ROUNDUP(AU33+AV33,0)</f>
        <v>0</v>
      </c>
      <c r="AX33" s="392">
        <f>SUM(AW33*2)</f>
        <v>0</v>
      </c>
      <c r="AY33" s="537" t="str">
        <f>LOOKUP(AX33,{0,40,45,50,55,60,65,70,75,80},{"F","D","C","C+","B-","B","B+","A-","A","A+"})</f>
        <v>F</v>
      </c>
      <c r="AZ33" s="538">
        <f>IF(AX33="","",(LOOKUP(AX33,{0,40,45,50,55,60,65,70,75,80},{0,2,2.25,2.5,2.75,3,3.25,3.5,3.75,4})))</f>
        <v>0</v>
      </c>
      <c r="BA33" s="392">
        <v>0</v>
      </c>
      <c r="BB33" s="402">
        <v>0</v>
      </c>
      <c r="BC33" s="392">
        <f>ROUNDUP(BA33+BB33,0)</f>
        <v>0</v>
      </c>
      <c r="BD33" s="392">
        <f>SUM(BC33*2)</f>
        <v>0</v>
      </c>
      <c r="BE33" s="537" t="str">
        <f>LOOKUP(BD33,{0,40,45,50,55,60,65,70,75,80},{"F","D","C","C+","B-","B","B+","A-","A","A+"})</f>
        <v>F</v>
      </c>
      <c r="BF33" s="538">
        <f>IF(BD33="","",(LOOKUP(BD33,{0,40,45,50,55,60,65,70,75,80},{0,2,2.25,2.5,2.75,3,3.25,3.5,3.75,4})))</f>
        <v>0</v>
      </c>
      <c r="BG33" s="392">
        <v>0</v>
      </c>
      <c r="BH33" s="392">
        <v>0</v>
      </c>
      <c r="BI33" s="392">
        <v>0</v>
      </c>
      <c r="BJ33" s="392">
        <f>ROUNDUP(BG33+BH33+BI33,0)</f>
        <v>0</v>
      </c>
      <c r="BK33" s="537" t="str">
        <f>LOOKUP(BJ33,{0,40,45,50,55,60,65,70,75,80},{"F","D","C","C+","B-","B","B+","A-","A","A+"})</f>
        <v>F</v>
      </c>
      <c r="BL33" s="538">
        <f>IF(BJ33="","",(LOOKUP(BJ33,{0,40,45,50,55,60,65,70,75,80},{0,2,2.25,2.5,2.75,3,3.25,3.5,3.75,4})))</f>
        <v>0</v>
      </c>
      <c r="BM33" s="392"/>
      <c r="BN33" s="397"/>
      <c r="BO33" s="392"/>
      <c r="BP33" s="131">
        <v>2709</v>
      </c>
      <c r="BQ33" s="392"/>
    </row>
    <row r="34" spans="1:90" customHeight="1" ht="39.75" s="357" customFormat="1">
      <c r="A34" s="131" t="s">
        <v>388</v>
      </c>
      <c r="B34" s="258" t="s">
        <v>575</v>
      </c>
      <c r="C34" s="131" t="s">
        <v>388</v>
      </c>
      <c r="D34" s="131">
        <v>68</v>
      </c>
      <c r="E34" s="131">
        <v>2710</v>
      </c>
      <c r="F34" s="258"/>
      <c r="G34" s="131" t="s">
        <v>388</v>
      </c>
      <c r="H34" s="131" t="s">
        <v>388</v>
      </c>
      <c r="I34" s="392">
        <v>0</v>
      </c>
      <c r="J34" s="402">
        <v>0</v>
      </c>
      <c r="K34" s="392">
        <f>ROUNDUP(I34+J34,0)</f>
        <v>0</v>
      </c>
      <c r="L34" s="392">
        <f>SUM(K34*2)</f>
        <v>0</v>
      </c>
      <c r="M34" s="537" t="str">
        <f>LOOKUP(L34,{0,40,45,50,55,60,65,70,75,80},{"F","D","C","C+","B-","B","B+","A-","A","A+"})</f>
        <v>F</v>
      </c>
      <c r="N34" s="538">
        <f>IF(L34="","",(LOOKUP(L34,{0,40,45,50,55,60,65,70,75,80},{0,2,2.25,2.5,2.75,3,3.25,3.5,3.75,4})))</f>
        <v>0</v>
      </c>
      <c r="O34" s="392">
        <v>0</v>
      </c>
      <c r="P34" s="402">
        <v>0</v>
      </c>
      <c r="Q34" s="392">
        <f>ROUNDUP(O34+P34,0)</f>
        <v>0</v>
      </c>
      <c r="R34" s="392">
        <f>SUM(Q34*2)</f>
        <v>0</v>
      </c>
      <c r="S34" s="537" t="str">
        <f>LOOKUP(R34,{0,40,45,50,55,60,65,70,75,80},{"F","D","C","C+","B-","B","B+","A-","A","A+"})</f>
        <v>F</v>
      </c>
      <c r="T34" s="538">
        <f>IF(R34="","",(LOOKUP(R34,{0,40,45,50,55,60,65,70,75,80},{0,2,2.25,2.5,2.75,3,3.25,3.5,3.75,4})))</f>
        <v>0</v>
      </c>
      <c r="U34" s="392">
        <v>0</v>
      </c>
      <c r="V34" s="402">
        <v>0</v>
      </c>
      <c r="W34" s="392">
        <f>ROUNDUP(U34+V34,0)</f>
        <v>0</v>
      </c>
      <c r="X34" s="392">
        <f>SUM(W34*2)</f>
        <v>0</v>
      </c>
      <c r="Y34" s="537" t="str">
        <f>LOOKUP(X34,{0,40,45,50,55,60,65,70,75,80},{"F","D","C","C+","B-","B","B+","A-","A","A+"})</f>
        <v>F</v>
      </c>
      <c r="Z34" s="538">
        <f>IF(X34="","",(LOOKUP(X34,{0,40,45,50,55,60,65,70,75,80},{0,2,2.25,2.5,2.75,3,3.25,3.5,3.75,4})))</f>
        <v>0</v>
      </c>
      <c r="AA34" s="392">
        <v>0</v>
      </c>
      <c r="AB34" s="402">
        <v>0</v>
      </c>
      <c r="AC34" s="392">
        <f>ROUNDUP(AA34+AB34,0)</f>
        <v>0</v>
      </c>
      <c r="AD34" s="392">
        <f>SUM(AC34*2)</f>
        <v>0</v>
      </c>
      <c r="AE34" s="537" t="str">
        <f>LOOKUP(AD34,{0,40,45,50,55,60,65,70,75,80},{"F","D","C","C+","B-","B","B+","A-","A","A+"})</f>
        <v>F</v>
      </c>
      <c r="AF34" s="538">
        <f>IF(AD34="","",(LOOKUP(AD34,{0,40,45,50,55,60,65,70,75,80},{0,2,2.25,2.5,2.75,3,3.25,3.5,3.75,4})))</f>
        <v>0</v>
      </c>
      <c r="AG34" s="392">
        <v>0</v>
      </c>
      <c r="AH34" s="402">
        <v>0</v>
      </c>
      <c r="AI34" s="392">
        <f>ROUNDUP(AG34+AH34,0)</f>
        <v>0</v>
      </c>
      <c r="AJ34" s="537" t="str">
        <f>LOOKUP(AI34,{0,40,45,50,55,60,65,70,75,80},{"F","D","C","C+","B-","B","B+","A-","A","A+"})</f>
        <v>F</v>
      </c>
      <c r="AK34" s="538">
        <f>IF(AI34="","",(LOOKUP(AI34,{0,40,45,50,55,60,65,70,75,80},{0,2,2.25,2.5,2.75,3,3.25,3.5,3.75,4})))</f>
        <v>0</v>
      </c>
      <c r="AL34" s="392">
        <v>9</v>
      </c>
      <c r="AM34" s="392">
        <f>SUM(AL34*2)</f>
        <v>18</v>
      </c>
      <c r="AN34" s="537" t="str">
        <f>LOOKUP(AM34,{0,40,45,50,55,60,65,70,75,80},{"F","D","C","C+","B-","B","B+","A-","A","A+"})</f>
        <v>F</v>
      </c>
      <c r="AO34" s="538">
        <f>IF(AM34="","",(LOOKUP(AM34,{0,40,45,50,55,60,65,70,75,80},{0,2,2.25,2.5,2.75,3,3.25,3.5,3.75,4})))</f>
        <v>0</v>
      </c>
      <c r="AP34" s="392">
        <v>0</v>
      </c>
      <c r="AQ34" s="402">
        <v>0</v>
      </c>
      <c r="AR34" s="392">
        <f>ROUNDUP(AP34+AQ34,0)</f>
        <v>0</v>
      </c>
      <c r="AS34" s="537" t="str">
        <f>LOOKUP(AR34,{0,40,45,50,55,60,65,70,75,80},{"F","D","C","C+","B-","B","B+","A-","A","A+"})</f>
        <v>F</v>
      </c>
      <c r="AT34" s="538">
        <f>IF(AR34="","",(LOOKUP(AR34,{0,40,45,50,55,60,65,70,75,80},{0,2,2.25,2.5,2.75,3,3.25,3.5,3.75,4})))</f>
        <v>0</v>
      </c>
      <c r="AU34" s="392">
        <v>0</v>
      </c>
      <c r="AV34" s="402">
        <v>0</v>
      </c>
      <c r="AW34" s="392">
        <f>ROUNDUP(AU34+AV34,0)</f>
        <v>0</v>
      </c>
      <c r="AX34" s="392">
        <f>SUM(AW34*2)</f>
        <v>0</v>
      </c>
      <c r="AY34" s="537" t="str">
        <f>LOOKUP(AX34,{0,40,45,50,55,60,65,70,75,80},{"F","D","C","C+","B-","B","B+","A-","A","A+"})</f>
        <v>F</v>
      </c>
      <c r="AZ34" s="538">
        <f>IF(AX34="","",(LOOKUP(AX34,{0,40,45,50,55,60,65,70,75,80},{0,2,2.25,2.5,2.75,3,3.25,3.5,3.75,4})))</f>
        <v>0</v>
      </c>
      <c r="BA34" s="392">
        <v>0</v>
      </c>
      <c r="BB34" s="402">
        <v>0</v>
      </c>
      <c r="BC34" s="392">
        <f>ROUNDUP(BA34+BB34,0)</f>
        <v>0</v>
      </c>
      <c r="BD34" s="392">
        <f>SUM(BC34*2)</f>
        <v>0</v>
      </c>
      <c r="BE34" s="537" t="str">
        <f>LOOKUP(BD34,{0,40,45,50,55,60,65,70,75,80},{"F","D","C","C+","B-","B","B+","A-","A","A+"})</f>
        <v>F</v>
      </c>
      <c r="BF34" s="538">
        <f>IF(BD34="","",(LOOKUP(BD34,{0,40,45,50,55,60,65,70,75,80},{0,2,2.25,2.5,2.75,3,3.25,3.5,3.75,4})))</f>
        <v>0</v>
      </c>
      <c r="BG34" s="392">
        <v>0</v>
      </c>
      <c r="BH34" s="392">
        <v>0</v>
      </c>
      <c r="BI34" s="392">
        <v>0</v>
      </c>
      <c r="BJ34" s="392">
        <f>ROUNDUP(BG34+BH34+BI34,0)</f>
        <v>0</v>
      </c>
      <c r="BK34" s="537" t="str">
        <f>LOOKUP(BJ34,{0,40,45,50,55,60,65,70,75,80},{"F","D","C","C+","B-","B","B+","A-","A","A+"})</f>
        <v>F</v>
      </c>
      <c r="BL34" s="538">
        <f>IF(BJ34="","",(LOOKUP(BJ34,{0,40,45,50,55,60,65,70,75,80},{0,2,2.25,2.5,2.75,3,3.25,3.5,3.75,4})))</f>
        <v>0</v>
      </c>
      <c r="BM34" s="392"/>
      <c r="BN34" s="397"/>
      <c r="BO34" s="392"/>
      <c r="BP34" s="131">
        <v>2710</v>
      </c>
      <c r="BQ34" s="392"/>
    </row>
    <row r="35" spans="1:90" customHeight="1" ht="39.75" s="362" customFormat="1">
      <c r="A35" s="131" t="s">
        <v>388</v>
      </c>
      <c r="B35" s="258" t="s">
        <v>576</v>
      </c>
      <c r="C35" s="131" t="s">
        <v>388</v>
      </c>
      <c r="D35" s="131">
        <v>73</v>
      </c>
      <c r="E35" s="131">
        <v>2711</v>
      </c>
      <c r="F35" s="258"/>
      <c r="G35" s="131" t="s">
        <v>388</v>
      </c>
      <c r="H35" s="131" t="s">
        <v>388</v>
      </c>
      <c r="I35" s="392">
        <v>0</v>
      </c>
      <c r="J35" s="402">
        <v>0</v>
      </c>
      <c r="K35" s="392">
        <f>ROUNDUP(I35+J35,0)</f>
        <v>0</v>
      </c>
      <c r="L35" s="392">
        <f>SUM(K35*2)</f>
        <v>0</v>
      </c>
      <c r="M35" s="537" t="str">
        <f>LOOKUP(L35,{0,40,45,50,55,60,65,70,75,80},{"F","D","C","C+","B-","B","B+","A-","A","A+"})</f>
        <v>F</v>
      </c>
      <c r="N35" s="538">
        <f>IF(L35="","",(LOOKUP(L35,{0,40,45,50,55,60,65,70,75,80},{0,2,2.25,2.5,2.75,3,3.25,3.5,3.75,4})))</f>
        <v>0</v>
      </c>
      <c r="O35" s="392">
        <v>0</v>
      </c>
      <c r="P35" s="402">
        <v>0</v>
      </c>
      <c r="Q35" s="392">
        <f>ROUNDUP(O35+P35,0)</f>
        <v>0</v>
      </c>
      <c r="R35" s="392">
        <f>SUM(Q35*2)</f>
        <v>0</v>
      </c>
      <c r="S35" s="537" t="str">
        <f>LOOKUP(R35,{0,40,45,50,55,60,65,70,75,80},{"F","D","C","C+","B-","B","B+","A-","A","A+"})</f>
        <v>F</v>
      </c>
      <c r="T35" s="538">
        <f>IF(R35="","",(LOOKUP(R35,{0,40,45,50,55,60,65,70,75,80},{0,2,2.25,2.5,2.75,3,3.25,3.5,3.75,4})))</f>
        <v>0</v>
      </c>
      <c r="U35" s="392">
        <v>0</v>
      </c>
      <c r="V35" s="402">
        <v>0</v>
      </c>
      <c r="W35" s="392">
        <f>ROUNDUP(U35+V35,0)</f>
        <v>0</v>
      </c>
      <c r="X35" s="392">
        <f>SUM(W35*2)</f>
        <v>0</v>
      </c>
      <c r="Y35" s="537" t="str">
        <f>LOOKUP(X35,{0,40,45,50,55,60,65,70,75,80},{"F","D","C","C+","B-","B","B+","A-","A","A+"})</f>
        <v>F</v>
      </c>
      <c r="Z35" s="538">
        <f>IF(X35="","",(LOOKUP(X35,{0,40,45,50,55,60,65,70,75,80},{0,2,2.25,2.5,2.75,3,3.25,3.5,3.75,4})))</f>
        <v>0</v>
      </c>
      <c r="AA35" s="392">
        <v>0</v>
      </c>
      <c r="AB35" s="402">
        <v>0</v>
      </c>
      <c r="AC35" s="392">
        <f>ROUNDUP(AA35+AB35,0)</f>
        <v>0</v>
      </c>
      <c r="AD35" s="392">
        <f>SUM(AC35*2)</f>
        <v>0</v>
      </c>
      <c r="AE35" s="537" t="str">
        <f>LOOKUP(AD35,{0,40,45,50,55,60,65,70,75,80},{"F","D","C","C+","B-","B","B+","A-","A","A+"})</f>
        <v>F</v>
      </c>
      <c r="AF35" s="538">
        <f>IF(AD35="","",(LOOKUP(AD35,{0,40,45,50,55,60,65,70,75,80},{0,2,2.25,2.5,2.75,3,3.25,3.5,3.75,4})))</f>
        <v>0</v>
      </c>
      <c r="AG35" s="392">
        <v>0</v>
      </c>
      <c r="AH35" s="402">
        <v>0</v>
      </c>
      <c r="AI35" s="392">
        <f>ROUNDUP(AG35+AH35,0)</f>
        <v>0</v>
      </c>
      <c r="AJ35" s="537" t="str">
        <f>LOOKUP(AI35,{0,40,45,50,55,60,65,70,75,80},{"F","D","C","C+","B-","B","B+","A-","A","A+"})</f>
        <v>F</v>
      </c>
      <c r="AK35" s="538">
        <f>IF(AI35="","",(LOOKUP(AI35,{0,40,45,50,55,60,65,70,75,80},{0,2,2.25,2.5,2.75,3,3.25,3.5,3.75,4})))</f>
        <v>0</v>
      </c>
      <c r="AL35" s="392">
        <v>10</v>
      </c>
      <c r="AM35" s="392">
        <f>SUM(AL35*2)</f>
        <v>20</v>
      </c>
      <c r="AN35" s="537" t="str">
        <f>LOOKUP(AM35,{0,40,45,50,55,60,65,70,75,80},{"F","D","C","C+","B-","B","B+","A-","A","A+"})</f>
        <v>F</v>
      </c>
      <c r="AO35" s="538">
        <f>IF(AM35="","",(LOOKUP(AM35,{0,40,45,50,55,60,65,70,75,80},{0,2,2.25,2.5,2.75,3,3.25,3.5,3.75,4})))</f>
        <v>0</v>
      </c>
      <c r="AP35" s="392">
        <v>0</v>
      </c>
      <c r="AQ35" s="402">
        <v>0</v>
      </c>
      <c r="AR35" s="392">
        <f>ROUNDUP(AP35+AQ35,0)</f>
        <v>0</v>
      </c>
      <c r="AS35" s="537" t="str">
        <f>LOOKUP(AR35,{0,40,45,50,55,60,65,70,75,80},{"F","D","C","C+","B-","B","B+","A-","A","A+"})</f>
        <v>F</v>
      </c>
      <c r="AT35" s="538">
        <f>IF(AR35="","",(LOOKUP(AR35,{0,40,45,50,55,60,65,70,75,80},{0,2,2.25,2.5,2.75,3,3.25,3.5,3.75,4})))</f>
        <v>0</v>
      </c>
      <c r="AU35" s="392">
        <v>0</v>
      </c>
      <c r="AV35" s="402">
        <v>0</v>
      </c>
      <c r="AW35" s="392">
        <f>ROUNDUP(AU35+AV35,0)</f>
        <v>0</v>
      </c>
      <c r="AX35" s="392">
        <f>SUM(AW35*2)</f>
        <v>0</v>
      </c>
      <c r="AY35" s="537" t="str">
        <f>LOOKUP(AX35,{0,40,45,50,55,60,65,70,75,80},{"F","D","C","C+","B-","B","B+","A-","A","A+"})</f>
        <v>F</v>
      </c>
      <c r="AZ35" s="538">
        <f>IF(AX35="","",(LOOKUP(AX35,{0,40,45,50,55,60,65,70,75,80},{0,2,2.25,2.5,2.75,3,3.25,3.5,3.75,4})))</f>
        <v>0</v>
      </c>
      <c r="BA35" s="392">
        <v>0</v>
      </c>
      <c r="BB35" s="402">
        <v>0</v>
      </c>
      <c r="BC35" s="392">
        <f>ROUNDUP(BA35+BB35,0)</f>
        <v>0</v>
      </c>
      <c r="BD35" s="392">
        <f>SUM(BC35*2)</f>
        <v>0</v>
      </c>
      <c r="BE35" s="537" t="str">
        <f>LOOKUP(BD35,{0,40,45,50,55,60,65,70,75,80},{"F","D","C","C+","B-","B","B+","A-","A","A+"})</f>
        <v>F</v>
      </c>
      <c r="BF35" s="538">
        <f>IF(BD35="","",(LOOKUP(BD35,{0,40,45,50,55,60,65,70,75,80},{0,2,2.25,2.5,2.75,3,3.25,3.5,3.75,4})))</f>
        <v>0</v>
      </c>
      <c r="BG35" s="392">
        <v>0</v>
      </c>
      <c r="BH35" s="392">
        <v>0</v>
      </c>
      <c r="BI35" s="392">
        <v>0</v>
      </c>
      <c r="BJ35" s="392">
        <f>ROUNDUP(BG35+BH35+BI35,0)</f>
        <v>0</v>
      </c>
      <c r="BK35" s="537" t="str">
        <f>LOOKUP(BJ35,{0,40,45,50,55,60,65,70,75,80},{"F","D","C","C+","B-","B","B+","A-","A","A+"})</f>
        <v>F</v>
      </c>
      <c r="BL35" s="538">
        <f>IF(BJ35="","",(LOOKUP(BJ35,{0,40,45,50,55,60,65,70,75,80},{0,2,2.25,2.5,2.75,3,3.25,3.5,3.75,4})))</f>
        <v>0</v>
      </c>
      <c r="BM35" s="392"/>
      <c r="BN35" s="397"/>
      <c r="BO35" s="392"/>
      <c r="BP35" s="131">
        <v>2711</v>
      </c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customHeight="1" ht="39.75" s="362" customFormat="1">
      <c r="A36" s="131" t="s">
        <v>388</v>
      </c>
      <c r="B36" s="258" t="s">
        <v>577</v>
      </c>
      <c r="C36" s="131" t="s">
        <v>388</v>
      </c>
      <c r="D36" s="131">
        <v>76</v>
      </c>
      <c r="E36" s="131">
        <v>2712</v>
      </c>
      <c r="F36" s="258"/>
      <c r="G36" s="131" t="s">
        <v>388</v>
      </c>
      <c r="H36" s="131" t="s">
        <v>388</v>
      </c>
      <c r="I36" s="392">
        <v>0</v>
      </c>
      <c r="J36" s="402">
        <v>0</v>
      </c>
      <c r="K36" s="392">
        <f>ROUNDUP(I36+J36,0)</f>
        <v>0</v>
      </c>
      <c r="L36" s="392">
        <f>SUM(K36*2)</f>
        <v>0</v>
      </c>
      <c r="M36" s="537" t="str">
        <f>LOOKUP(L36,{0,40,45,50,55,60,65,70,75,80},{"F","D","C","C+","B-","B","B+","A-","A","A+"})</f>
        <v>F</v>
      </c>
      <c r="N36" s="538">
        <f>IF(L36="","",(LOOKUP(L36,{0,40,45,50,55,60,65,70,75,80},{0,2,2.25,2.5,2.75,3,3.25,3.5,3.75,4})))</f>
        <v>0</v>
      </c>
      <c r="O36" s="392">
        <v>0</v>
      </c>
      <c r="P36" s="402">
        <v>0</v>
      </c>
      <c r="Q36" s="392">
        <f>ROUNDUP(O36+P36,0)</f>
        <v>0</v>
      </c>
      <c r="R36" s="392">
        <f>SUM(Q36*2)</f>
        <v>0</v>
      </c>
      <c r="S36" s="537" t="str">
        <f>LOOKUP(R36,{0,40,45,50,55,60,65,70,75,80},{"F","D","C","C+","B-","B","B+","A-","A","A+"})</f>
        <v>F</v>
      </c>
      <c r="T36" s="538">
        <f>IF(R36="","",(LOOKUP(R36,{0,40,45,50,55,60,65,70,75,80},{0,2,2.25,2.5,2.75,3,3.25,3.5,3.75,4})))</f>
        <v>0</v>
      </c>
      <c r="U36" s="392">
        <v>0</v>
      </c>
      <c r="V36" s="402">
        <v>0</v>
      </c>
      <c r="W36" s="392">
        <f>ROUNDUP(U36+V36,0)</f>
        <v>0</v>
      </c>
      <c r="X36" s="392">
        <f>SUM(W36*2)</f>
        <v>0</v>
      </c>
      <c r="Y36" s="537" t="str">
        <f>LOOKUP(X36,{0,40,45,50,55,60,65,70,75,80},{"F","D","C","C+","B-","B","B+","A-","A","A+"})</f>
        <v>F</v>
      </c>
      <c r="Z36" s="538">
        <f>IF(X36="","",(LOOKUP(X36,{0,40,45,50,55,60,65,70,75,80},{0,2,2.25,2.5,2.75,3,3.25,3.5,3.75,4})))</f>
        <v>0</v>
      </c>
      <c r="AA36" s="392">
        <v>0</v>
      </c>
      <c r="AB36" s="402">
        <v>0</v>
      </c>
      <c r="AC36" s="392">
        <f>ROUNDUP(AA36+AB36,0)</f>
        <v>0</v>
      </c>
      <c r="AD36" s="392">
        <f>SUM(AC36*2)</f>
        <v>0</v>
      </c>
      <c r="AE36" s="537" t="str">
        <f>LOOKUP(AD36,{0,40,45,50,55,60,65,70,75,80},{"F","D","C","C+","B-","B","B+","A-","A","A+"})</f>
        <v>F</v>
      </c>
      <c r="AF36" s="538">
        <f>IF(AD36="","",(LOOKUP(AD36,{0,40,45,50,55,60,65,70,75,80},{0,2,2.25,2.5,2.75,3,3.25,3.5,3.75,4})))</f>
        <v>0</v>
      </c>
      <c r="AG36" s="392">
        <v>0</v>
      </c>
      <c r="AH36" s="402">
        <v>0</v>
      </c>
      <c r="AI36" s="392">
        <f>ROUNDUP(AG36+AH36,0)</f>
        <v>0</v>
      </c>
      <c r="AJ36" s="537" t="str">
        <f>LOOKUP(AI36,{0,40,45,50,55,60,65,70,75,80},{"F","D","C","C+","B-","B","B+","A-","A","A+"})</f>
        <v>F</v>
      </c>
      <c r="AK36" s="538">
        <f>IF(AI36="","",(LOOKUP(AI36,{0,40,45,50,55,60,65,70,75,80},{0,2,2.25,2.5,2.75,3,3.25,3.5,3.75,4})))</f>
        <v>0</v>
      </c>
      <c r="AL36" s="392">
        <v>11</v>
      </c>
      <c r="AM36" s="392">
        <f>SUM(AL36*2)</f>
        <v>22</v>
      </c>
      <c r="AN36" s="537" t="str">
        <f>LOOKUP(AM36,{0,40,45,50,55,60,65,70,75,80},{"F","D","C","C+","B-","B","B+","A-","A","A+"})</f>
        <v>F</v>
      </c>
      <c r="AO36" s="538">
        <f>IF(AM36="","",(LOOKUP(AM36,{0,40,45,50,55,60,65,70,75,80},{0,2,2.25,2.5,2.75,3,3.25,3.5,3.75,4})))</f>
        <v>0</v>
      </c>
      <c r="AP36" s="392">
        <v>0</v>
      </c>
      <c r="AQ36" s="402">
        <v>0</v>
      </c>
      <c r="AR36" s="392">
        <f>ROUNDUP(AP36+AQ36,0)</f>
        <v>0</v>
      </c>
      <c r="AS36" s="537" t="str">
        <f>LOOKUP(AR36,{0,40,45,50,55,60,65,70,75,80},{"F","D","C","C+","B-","B","B+","A-","A","A+"})</f>
        <v>F</v>
      </c>
      <c r="AT36" s="538">
        <f>IF(AR36="","",(LOOKUP(AR36,{0,40,45,50,55,60,65,70,75,80},{0,2,2.25,2.5,2.75,3,3.25,3.5,3.75,4})))</f>
        <v>0</v>
      </c>
      <c r="AU36" s="392">
        <v>0</v>
      </c>
      <c r="AV36" s="402">
        <v>0</v>
      </c>
      <c r="AW36" s="392">
        <f>ROUNDUP(AU36+AV36,0)</f>
        <v>0</v>
      </c>
      <c r="AX36" s="392">
        <f>SUM(AW36*2)</f>
        <v>0</v>
      </c>
      <c r="AY36" s="537" t="str">
        <f>LOOKUP(AX36,{0,40,45,50,55,60,65,70,75,80},{"F","D","C","C+","B-","B","B+","A-","A","A+"})</f>
        <v>F</v>
      </c>
      <c r="AZ36" s="538">
        <f>IF(AX36="","",(LOOKUP(AX36,{0,40,45,50,55,60,65,70,75,80},{0,2,2.25,2.5,2.75,3,3.25,3.5,3.75,4})))</f>
        <v>0</v>
      </c>
      <c r="BA36" s="392">
        <v>0</v>
      </c>
      <c r="BB36" s="402">
        <v>0</v>
      </c>
      <c r="BC36" s="392">
        <f>ROUNDUP(BA36+BB36,0)</f>
        <v>0</v>
      </c>
      <c r="BD36" s="392">
        <f>SUM(BC36*2)</f>
        <v>0</v>
      </c>
      <c r="BE36" s="537" t="str">
        <f>LOOKUP(BD36,{0,40,45,50,55,60,65,70,75,80},{"F","D","C","C+","B-","B","B+","A-","A","A+"})</f>
        <v>F</v>
      </c>
      <c r="BF36" s="538">
        <f>IF(BD36="","",(LOOKUP(BD36,{0,40,45,50,55,60,65,70,75,80},{0,2,2.25,2.5,2.75,3,3.25,3.5,3.75,4})))</f>
        <v>0</v>
      </c>
      <c r="BG36" s="392">
        <v>0</v>
      </c>
      <c r="BH36" s="392">
        <v>0</v>
      </c>
      <c r="BI36" s="392">
        <v>0</v>
      </c>
      <c r="BJ36" s="392">
        <f>ROUNDUP(BG36+BH36+BI36,0)</f>
        <v>0</v>
      </c>
      <c r="BK36" s="537" t="str">
        <f>LOOKUP(BJ36,{0,40,45,50,55,60,65,70,75,80},{"F","D","C","C+","B-","B","B+","A-","A","A+"})</f>
        <v>F</v>
      </c>
      <c r="BL36" s="538">
        <f>IF(BJ36="","",(LOOKUP(BJ36,{0,40,45,50,55,60,65,70,75,80},{0,2,2.25,2.5,2.75,3,3.25,3.5,3.75,4})))</f>
        <v>0</v>
      </c>
      <c r="BM36" s="392"/>
      <c r="BN36" s="397"/>
      <c r="BO36" s="392"/>
      <c r="BP36" s="131">
        <v>2712</v>
      </c>
      <c r="BQ36" s="392"/>
    </row>
    <row r="37" spans="1:90" customHeight="1" ht="39.75" s="362" customFormat="1">
      <c r="A37" s="131" t="s">
        <v>388</v>
      </c>
      <c r="B37" s="258" t="s">
        <v>578</v>
      </c>
      <c r="C37" s="131" t="s">
        <v>388</v>
      </c>
      <c r="D37" s="131">
        <v>83</v>
      </c>
      <c r="E37" s="131">
        <v>2713</v>
      </c>
      <c r="F37" s="258"/>
      <c r="G37" s="131" t="s">
        <v>388</v>
      </c>
      <c r="H37" s="131" t="s">
        <v>388</v>
      </c>
      <c r="I37" s="392">
        <v>0</v>
      </c>
      <c r="J37" s="402">
        <v>0</v>
      </c>
      <c r="K37" s="392">
        <f>ROUNDUP(I37+J37,0)</f>
        <v>0</v>
      </c>
      <c r="L37" s="392">
        <f>SUM(K37*2)</f>
        <v>0</v>
      </c>
      <c r="M37" s="537" t="str">
        <f>LOOKUP(L37,{0,40,45,50,55,60,65,70,75,80},{"F","D","C","C+","B-","B","B+","A-","A","A+"})</f>
        <v>F</v>
      </c>
      <c r="N37" s="538">
        <f>IF(L37="","",(LOOKUP(L37,{0,40,45,50,55,60,65,70,75,80},{0,2,2.25,2.5,2.75,3,3.25,3.5,3.75,4})))</f>
        <v>0</v>
      </c>
      <c r="O37" s="392">
        <v>0</v>
      </c>
      <c r="P37" s="402">
        <v>0</v>
      </c>
      <c r="Q37" s="392">
        <f>ROUNDUP(O37+P37,0)</f>
        <v>0</v>
      </c>
      <c r="R37" s="392">
        <f>SUM(Q37*2)</f>
        <v>0</v>
      </c>
      <c r="S37" s="537" t="str">
        <f>LOOKUP(R37,{0,40,45,50,55,60,65,70,75,80},{"F","D","C","C+","B-","B","B+","A-","A","A+"})</f>
        <v>F</v>
      </c>
      <c r="T37" s="538">
        <f>IF(R37="","",(LOOKUP(R37,{0,40,45,50,55,60,65,70,75,80},{0,2,2.25,2.5,2.75,3,3.25,3.5,3.75,4})))</f>
        <v>0</v>
      </c>
      <c r="U37" s="392">
        <v>0</v>
      </c>
      <c r="V37" s="402">
        <v>0</v>
      </c>
      <c r="W37" s="392">
        <f>ROUNDUP(U37+V37,0)</f>
        <v>0</v>
      </c>
      <c r="X37" s="392">
        <f>SUM(W37*2)</f>
        <v>0</v>
      </c>
      <c r="Y37" s="537" t="str">
        <f>LOOKUP(X37,{0,40,45,50,55,60,65,70,75,80},{"F","D","C","C+","B-","B","B+","A-","A","A+"})</f>
        <v>F</v>
      </c>
      <c r="Z37" s="538">
        <f>IF(X37="","",(LOOKUP(X37,{0,40,45,50,55,60,65,70,75,80},{0,2,2.25,2.5,2.75,3,3.25,3.5,3.75,4})))</f>
        <v>0</v>
      </c>
      <c r="AA37" s="392">
        <v>0</v>
      </c>
      <c r="AB37" s="402">
        <v>0</v>
      </c>
      <c r="AC37" s="392">
        <f>ROUNDUP(AA37+AB37,0)</f>
        <v>0</v>
      </c>
      <c r="AD37" s="392">
        <f>SUM(AC37*2)</f>
        <v>0</v>
      </c>
      <c r="AE37" s="537" t="str">
        <f>LOOKUP(AD37,{0,40,45,50,55,60,65,70,75,80},{"F","D","C","C+","B-","B","B+","A-","A","A+"})</f>
        <v>F</v>
      </c>
      <c r="AF37" s="538">
        <f>IF(AD37="","",(LOOKUP(AD37,{0,40,45,50,55,60,65,70,75,80},{0,2,2.25,2.5,2.75,3,3.25,3.5,3.75,4})))</f>
        <v>0</v>
      </c>
      <c r="AG37" s="392">
        <v>0</v>
      </c>
      <c r="AH37" s="402">
        <v>0</v>
      </c>
      <c r="AI37" s="392">
        <f>ROUNDUP(AG37+AH37,0)</f>
        <v>0</v>
      </c>
      <c r="AJ37" s="537" t="str">
        <f>LOOKUP(AI37,{0,40,45,50,55,60,65,70,75,80},{"F","D","C","C+","B-","B","B+","A-","A","A+"})</f>
        <v>F</v>
      </c>
      <c r="AK37" s="538">
        <f>IF(AI37="","",(LOOKUP(AI37,{0,40,45,50,55,60,65,70,75,80},{0,2,2.25,2.5,2.75,3,3.25,3.5,3.75,4})))</f>
        <v>0</v>
      </c>
      <c r="AL37" s="392">
        <v>12</v>
      </c>
      <c r="AM37" s="392">
        <f>SUM(AL37*2)</f>
        <v>24</v>
      </c>
      <c r="AN37" s="537" t="str">
        <f>LOOKUP(AM37,{0,40,45,50,55,60,65,70,75,80},{"F","D","C","C+","B-","B","B+","A-","A","A+"})</f>
        <v>F</v>
      </c>
      <c r="AO37" s="538">
        <f>IF(AM37="","",(LOOKUP(AM37,{0,40,45,50,55,60,65,70,75,80},{0,2,2.25,2.5,2.75,3,3.25,3.5,3.75,4})))</f>
        <v>0</v>
      </c>
      <c r="AP37" s="392">
        <v>0</v>
      </c>
      <c r="AQ37" s="402">
        <v>0</v>
      </c>
      <c r="AR37" s="392">
        <f>ROUNDUP(AP37+AQ37,0)</f>
        <v>0</v>
      </c>
      <c r="AS37" s="537" t="str">
        <f>LOOKUP(AR37,{0,40,45,50,55,60,65,70,75,80},{"F","D","C","C+","B-","B","B+","A-","A","A+"})</f>
        <v>F</v>
      </c>
      <c r="AT37" s="538">
        <f>IF(AR37="","",(LOOKUP(AR37,{0,40,45,50,55,60,65,70,75,80},{0,2,2.25,2.5,2.75,3,3.25,3.5,3.75,4})))</f>
        <v>0</v>
      </c>
      <c r="AU37" s="392">
        <v>0</v>
      </c>
      <c r="AV37" s="402">
        <v>0</v>
      </c>
      <c r="AW37" s="392">
        <f>ROUNDUP(AU37+AV37,0)</f>
        <v>0</v>
      </c>
      <c r="AX37" s="392">
        <f>SUM(AW37*2)</f>
        <v>0</v>
      </c>
      <c r="AY37" s="537" t="str">
        <f>LOOKUP(AX37,{0,40,45,50,55,60,65,70,75,80},{"F","D","C","C+","B-","B","B+","A-","A","A+"})</f>
        <v>F</v>
      </c>
      <c r="AZ37" s="538">
        <f>IF(AX37="","",(LOOKUP(AX37,{0,40,45,50,55,60,65,70,75,80},{0,2,2.25,2.5,2.75,3,3.25,3.5,3.75,4})))</f>
        <v>0</v>
      </c>
      <c r="BA37" s="392">
        <v>0</v>
      </c>
      <c r="BB37" s="402">
        <v>0</v>
      </c>
      <c r="BC37" s="392">
        <f>ROUNDUP(BA37+BB37,0)</f>
        <v>0</v>
      </c>
      <c r="BD37" s="392">
        <f>SUM(BC37*2)</f>
        <v>0</v>
      </c>
      <c r="BE37" s="537" t="str">
        <f>LOOKUP(BD37,{0,40,45,50,55,60,65,70,75,80},{"F","D","C","C+","B-","B","B+","A-","A","A+"})</f>
        <v>F</v>
      </c>
      <c r="BF37" s="538">
        <f>IF(BD37="","",(LOOKUP(BD37,{0,40,45,50,55,60,65,70,75,80},{0,2,2.25,2.5,2.75,3,3.25,3.5,3.75,4})))</f>
        <v>0</v>
      </c>
      <c r="BG37" s="392">
        <v>0</v>
      </c>
      <c r="BH37" s="392">
        <v>0</v>
      </c>
      <c r="BI37" s="392">
        <v>0</v>
      </c>
      <c r="BJ37" s="392">
        <f>ROUNDUP(BG37+BH37+BI37,0)</f>
        <v>0</v>
      </c>
      <c r="BK37" s="537" t="str">
        <f>LOOKUP(BJ37,{0,40,45,50,55,60,65,70,75,80},{"F","D","C","C+","B-","B","B+","A-","A","A+"})</f>
        <v>F</v>
      </c>
      <c r="BL37" s="538">
        <f>IF(BJ37="","",(LOOKUP(BJ37,{0,40,45,50,55,60,65,70,75,80},{0,2,2.25,2.5,2.75,3,3.25,3.5,3.75,4})))</f>
        <v>0</v>
      </c>
      <c r="BM37" s="392"/>
      <c r="BN37" s="397"/>
      <c r="BO37" s="392"/>
      <c r="BP37" s="131">
        <v>2713</v>
      </c>
      <c r="BQ37" s="392"/>
    </row>
    <row r="38" spans="1:90" customHeight="1" ht="39.75" s="362" customFormat="1">
      <c r="A38" s="131" t="s">
        <v>388</v>
      </c>
      <c r="B38" s="258" t="s">
        <v>579</v>
      </c>
      <c r="C38" s="131" t="s">
        <v>388</v>
      </c>
      <c r="D38" s="131">
        <v>93</v>
      </c>
      <c r="E38" s="131">
        <v>2714</v>
      </c>
      <c r="F38" s="258"/>
      <c r="G38" s="131" t="s">
        <v>388</v>
      </c>
      <c r="H38" s="131" t="s">
        <v>388</v>
      </c>
      <c r="I38" s="392">
        <v>0</v>
      </c>
      <c r="J38" s="402">
        <v>0</v>
      </c>
      <c r="K38" s="392">
        <f>ROUNDUP(I38+J38,0)</f>
        <v>0</v>
      </c>
      <c r="L38" s="392">
        <f>SUM(K38*2)</f>
        <v>0</v>
      </c>
      <c r="M38" s="537" t="str">
        <f>LOOKUP(L38,{0,40,45,50,55,60,65,70,75,80},{"F","D","C","C+","B-","B","B+","A-","A","A+"})</f>
        <v>F</v>
      </c>
      <c r="N38" s="538">
        <f>IF(L38="","",(LOOKUP(L38,{0,40,45,50,55,60,65,70,75,80},{0,2,2.25,2.5,2.75,3,3.25,3.5,3.75,4})))</f>
        <v>0</v>
      </c>
      <c r="O38" s="392">
        <v>0</v>
      </c>
      <c r="P38" s="402">
        <v>0</v>
      </c>
      <c r="Q38" s="392">
        <f>ROUNDUP(O38+P38,0)</f>
        <v>0</v>
      </c>
      <c r="R38" s="392">
        <f>SUM(Q38*2)</f>
        <v>0</v>
      </c>
      <c r="S38" s="537" t="str">
        <f>LOOKUP(R38,{0,40,45,50,55,60,65,70,75,80},{"F","D","C","C+","B-","B","B+","A-","A","A+"})</f>
        <v>F</v>
      </c>
      <c r="T38" s="538">
        <f>IF(R38="","",(LOOKUP(R38,{0,40,45,50,55,60,65,70,75,80},{0,2,2.25,2.5,2.75,3,3.25,3.5,3.75,4})))</f>
        <v>0</v>
      </c>
      <c r="U38" s="392">
        <v>0</v>
      </c>
      <c r="V38" s="402">
        <v>0</v>
      </c>
      <c r="W38" s="392">
        <f>ROUNDUP(U38+V38,0)</f>
        <v>0</v>
      </c>
      <c r="X38" s="392">
        <f>SUM(W38*2)</f>
        <v>0</v>
      </c>
      <c r="Y38" s="537" t="str">
        <f>LOOKUP(X38,{0,40,45,50,55,60,65,70,75,80},{"F","D","C","C+","B-","B","B+","A-","A","A+"})</f>
        <v>F</v>
      </c>
      <c r="Z38" s="538">
        <f>IF(X38="","",(LOOKUP(X38,{0,40,45,50,55,60,65,70,75,80},{0,2,2.25,2.5,2.75,3,3.25,3.5,3.75,4})))</f>
        <v>0</v>
      </c>
      <c r="AA38" s="392">
        <v>0</v>
      </c>
      <c r="AB38" s="402">
        <v>0</v>
      </c>
      <c r="AC38" s="392">
        <f>ROUNDUP(AA38+AB38,0)</f>
        <v>0</v>
      </c>
      <c r="AD38" s="392">
        <f>SUM(AC38*2)</f>
        <v>0</v>
      </c>
      <c r="AE38" s="537" t="str">
        <f>LOOKUP(AD38,{0,40,45,50,55,60,65,70,75,80},{"F","D","C","C+","B-","B","B+","A-","A","A+"})</f>
        <v>F</v>
      </c>
      <c r="AF38" s="538">
        <f>IF(AD38="","",(LOOKUP(AD38,{0,40,45,50,55,60,65,70,75,80},{0,2,2.25,2.5,2.75,3,3.25,3.5,3.75,4})))</f>
        <v>0</v>
      </c>
      <c r="AG38" s="392">
        <v>0</v>
      </c>
      <c r="AH38" s="402">
        <v>0</v>
      </c>
      <c r="AI38" s="392">
        <f>ROUNDUP(AG38+AH38,0)</f>
        <v>0</v>
      </c>
      <c r="AJ38" s="537" t="str">
        <f>LOOKUP(AI38,{0,40,45,50,55,60,65,70,75,80},{"F","D","C","C+","B-","B","B+","A-","A","A+"})</f>
        <v>F</v>
      </c>
      <c r="AK38" s="538">
        <f>IF(AI38="","",(LOOKUP(AI38,{0,40,45,50,55,60,65,70,75,80},{0,2,2.25,2.5,2.75,3,3.25,3.5,3.75,4})))</f>
        <v>0</v>
      </c>
      <c r="AL38" s="392">
        <v>13</v>
      </c>
      <c r="AM38" s="392">
        <f>SUM(AL38*2)</f>
        <v>26</v>
      </c>
      <c r="AN38" s="537" t="str">
        <f>LOOKUP(AM38,{0,40,45,50,55,60,65,70,75,80},{"F","D","C","C+","B-","B","B+","A-","A","A+"})</f>
        <v>F</v>
      </c>
      <c r="AO38" s="538">
        <f>IF(AM38="","",(LOOKUP(AM38,{0,40,45,50,55,60,65,70,75,80},{0,2,2.25,2.5,2.75,3,3.25,3.5,3.75,4})))</f>
        <v>0</v>
      </c>
      <c r="AP38" s="392">
        <v>0</v>
      </c>
      <c r="AQ38" s="402">
        <v>0</v>
      </c>
      <c r="AR38" s="392">
        <f>ROUNDUP(AP38+AQ38,0)</f>
        <v>0</v>
      </c>
      <c r="AS38" s="537" t="str">
        <f>LOOKUP(AR38,{0,40,45,50,55,60,65,70,75,80},{"F","D","C","C+","B-","B","B+","A-","A","A+"})</f>
        <v>F</v>
      </c>
      <c r="AT38" s="538">
        <f>IF(AR38="","",(LOOKUP(AR38,{0,40,45,50,55,60,65,70,75,80},{0,2,2.25,2.5,2.75,3,3.25,3.5,3.75,4})))</f>
        <v>0</v>
      </c>
      <c r="AU38" s="392">
        <v>0</v>
      </c>
      <c r="AV38" s="402">
        <v>0</v>
      </c>
      <c r="AW38" s="392">
        <f>ROUNDUP(AU38+AV38,0)</f>
        <v>0</v>
      </c>
      <c r="AX38" s="392">
        <f>SUM(AW38*2)</f>
        <v>0</v>
      </c>
      <c r="AY38" s="537" t="str">
        <f>LOOKUP(AX38,{0,40,45,50,55,60,65,70,75,80},{"F","D","C","C+","B-","B","B+","A-","A","A+"})</f>
        <v>F</v>
      </c>
      <c r="AZ38" s="538">
        <f>IF(AX38="","",(LOOKUP(AX38,{0,40,45,50,55,60,65,70,75,80},{0,2,2.25,2.5,2.75,3,3.25,3.5,3.75,4})))</f>
        <v>0</v>
      </c>
      <c r="BA38" s="392">
        <v>0</v>
      </c>
      <c r="BB38" s="402">
        <v>0</v>
      </c>
      <c r="BC38" s="392">
        <f>ROUNDUP(BA38+BB38,0)</f>
        <v>0</v>
      </c>
      <c r="BD38" s="392">
        <f>SUM(BC38*2)</f>
        <v>0</v>
      </c>
      <c r="BE38" s="537" t="str">
        <f>LOOKUP(BD38,{0,40,45,50,55,60,65,70,75,80},{"F","D","C","C+","B-","B","B+","A-","A","A+"})</f>
        <v>F</v>
      </c>
      <c r="BF38" s="538">
        <f>IF(BD38="","",(LOOKUP(BD38,{0,40,45,50,55,60,65,70,75,80},{0,2,2.25,2.5,2.75,3,3.25,3.5,3.75,4})))</f>
        <v>0</v>
      </c>
      <c r="BG38" s="392">
        <v>0</v>
      </c>
      <c r="BH38" s="392">
        <v>0</v>
      </c>
      <c r="BI38" s="392">
        <v>0</v>
      </c>
      <c r="BJ38" s="392">
        <f>ROUNDUP(BG38+BH38+BI38,0)</f>
        <v>0</v>
      </c>
      <c r="BK38" s="537" t="str">
        <f>LOOKUP(BJ38,{0,40,45,50,55,60,65,70,75,80},{"F","D","C","C+","B-","B","B+","A-","A","A+"})</f>
        <v>F</v>
      </c>
      <c r="BL38" s="538">
        <f>IF(BJ38="","",(LOOKUP(BJ38,{0,40,45,50,55,60,65,70,75,80},{0,2,2.25,2.5,2.75,3,3.25,3.5,3.75,4})))</f>
        <v>0</v>
      </c>
      <c r="BM38" s="392"/>
      <c r="BN38" s="397"/>
      <c r="BO38" s="392"/>
      <c r="BP38" s="131">
        <v>2714</v>
      </c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customHeight="1" ht="39.75" s="357" customFormat="1">
      <c r="A39" s="131" t="s">
        <v>388</v>
      </c>
      <c r="B39" s="258" t="s">
        <v>580</v>
      </c>
      <c r="C39" s="131" t="s">
        <v>388</v>
      </c>
      <c r="D39" s="131">
        <v>99</v>
      </c>
      <c r="E39" s="131">
        <v>2715</v>
      </c>
      <c r="F39" s="258"/>
      <c r="G39" s="131" t="s">
        <v>388</v>
      </c>
      <c r="H39" s="131" t="s">
        <v>388</v>
      </c>
      <c r="I39" s="392">
        <v>0</v>
      </c>
      <c r="J39" s="402">
        <v>0</v>
      </c>
      <c r="K39" s="392">
        <f>ROUNDUP(I39+J39,0)</f>
        <v>0</v>
      </c>
      <c r="L39" s="392">
        <f>SUM(K39*2)</f>
        <v>0</v>
      </c>
      <c r="M39" s="537" t="str">
        <f>LOOKUP(L39,{0,40,45,50,55,60,65,70,75,80},{"F","D","C","C+","B-","B","B+","A-","A","A+"})</f>
        <v>F</v>
      </c>
      <c r="N39" s="538">
        <f>IF(L39="","",(LOOKUP(L39,{0,40,45,50,55,60,65,70,75,80},{0,2,2.25,2.5,2.75,3,3.25,3.5,3.75,4})))</f>
        <v>0</v>
      </c>
      <c r="O39" s="392">
        <v>0</v>
      </c>
      <c r="P39" s="402">
        <v>0</v>
      </c>
      <c r="Q39" s="392">
        <f>ROUNDUP(O39+P39,0)</f>
        <v>0</v>
      </c>
      <c r="R39" s="392">
        <f>SUM(Q39*2)</f>
        <v>0</v>
      </c>
      <c r="S39" s="537" t="str">
        <f>LOOKUP(R39,{0,40,45,50,55,60,65,70,75,80},{"F","D","C","C+","B-","B","B+","A-","A","A+"})</f>
        <v>F</v>
      </c>
      <c r="T39" s="538">
        <f>IF(R39="","",(LOOKUP(R39,{0,40,45,50,55,60,65,70,75,80},{0,2,2.25,2.5,2.75,3,3.25,3.5,3.75,4})))</f>
        <v>0</v>
      </c>
      <c r="U39" s="392">
        <v>0</v>
      </c>
      <c r="V39" s="402">
        <v>0</v>
      </c>
      <c r="W39" s="392">
        <f>ROUNDUP(U39+V39,0)</f>
        <v>0</v>
      </c>
      <c r="X39" s="392">
        <f>SUM(W39*2)</f>
        <v>0</v>
      </c>
      <c r="Y39" s="537" t="str">
        <f>LOOKUP(X39,{0,40,45,50,55,60,65,70,75,80},{"F","D","C","C+","B-","B","B+","A-","A","A+"})</f>
        <v>F</v>
      </c>
      <c r="Z39" s="538">
        <f>IF(X39="","",(LOOKUP(X39,{0,40,45,50,55,60,65,70,75,80},{0,2,2.25,2.5,2.75,3,3.25,3.5,3.75,4})))</f>
        <v>0</v>
      </c>
      <c r="AA39" s="392">
        <v>0</v>
      </c>
      <c r="AB39" s="402">
        <v>0</v>
      </c>
      <c r="AC39" s="392">
        <f>ROUNDUP(AA39+AB39,0)</f>
        <v>0</v>
      </c>
      <c r="AD39" s="392">
        <f>SUM(AC39*2)</f>
        <v>0</v>
      </c>
      <c r="AE39" s="537" t="str">
        <f>LOOKUP(AD39,{0,40,45,50,55,60,65,70,75,80},{"F","D","C","C+","B-","B","B+","A-","A","A+"})</f>
        <v>F</v>
      </c>
      <c r="AF39" s="538">
        <f>IF(AD39="","",(LOOKUP(AD39,{0,40,45,50,55,60,65,70,75,80},{0,2,2.25,2.5,2.75,3,3.25,3.5,3.75,4})))</f>
        <v>0</v>
      </c>
      <c r="AG39" s="392">
        <v>0</v>
      </c>
      <c r="AH39" s="402">
        <v>0</v>
      </c>
      <c r="AI39" s="392">
        <f>ROUNDUP(AG39+AH39,0)</f>
        <v>0</v>
      </c>
      <c r="AJ39" s="537" t="str">
        <f>LOOKUP(AI39,{0,40,45,50,55,60,65,70,75,80},{"F","D","C","C+","B-","B","B+","A-","A","A+"})</f>
        <v>F</v>
      </c>
      <c r="AK39" s="538">
        <f>IF(AI39="","",(LOOKUP(AI39,{0,40,45,50,55,60,65,70,75,80},{0,2,2.25,2.5,2.75,3,3.25,3.5,3.75,4})))</f>
        <v>0</v>
      </c>
      <c r="AL39" s="392">
        <v>14</v>
      </c>
      <c r="AM39" s="392">
        <f>SUM(AL39*2)</f>
        <v>28</v>
      </c>
      <c r="AN39" s="537" t="str">
        <f>LOOKUP(AM39,{0,40,45,50,55,60,65,70,75,80},{"F","D","C","C+","B-","B","B+","A-","A","A+"})</f>
        <v>F</v>
      </c>
      <c r="AO39" s="538">
        <f>IF(AM39="","",(LOOKUP(AM39,{0,40,45,50,55,60,65,70,75,80},{0,2,2.25,2.5,2.75,3,3.25,3.5,3.75,4})))</f>
        <v>0</v>
      </c>
      <c r="AP39" s="392">
        <v>0</v>
      </c>
      <c r="AQ39" s="402">
        <v>0</v>
      </c>
      <c r="AR39" s="392">
        <f>ROUNDUP(AP39+AQ39,0)</f>
        <v>0</v>
      </c>
      <c r="AS39" s="537" t="str">
        <f>LOOKUP(AR39,{0,40,45,50,55,60,65,70,75,80},{"F","D","C","C+","B-","B","B+","A-","A","A+"})</f>
        <v>F</v>
      </c>
      <c r="AT39" s="538">
        <f>IF(AR39="","",(LOOKUP(AR39,{0,40,45,50,55,60,65,70,75,80},{0,2,2.25,2.5,2.75,3,3.25,3.5,3.75,4})))</f>
        <v>0</v>
      </c>
      <c r="AU39" s="392">
        <v>0</v>
      </c>
      <c r="AV39" s="402">
        <v>0</v>
      </c>
      <c r="AW39" s="392">
        <f>ROUNDUP(AU39+AV39,0)</f>
        <v>0</v>
      </c>
      <c r="AX39" s="392">
        <f>SUM(AW39*2)</f>
        <v>0</v>
      </c>
      <c r="AY39" s="537" t="str">
        <f>LOOKUP(AX39,{0,40,45,50,55,60,65,70,75,80},{"F","D","C","C+","B-","B","B+","A-","A","A+"})</f>
        <v>F</v>
      </c>
      <c r="AZ39" s="538">
        <f>IF(AX39="","",(LOOKUP(AX39,{0,40,45,50,55,60,65,70,75,80},{0,2,2.25,2.5,2.75,3,3.25,3.5,3.75,4})))</f>
        <v>0</v>
      </c>
      <c r="BA39" s="392">
        <v>0</v>
      </c>
      <c r="BB39" s="402">
        <v>0</v>
      </c>
      <c r="BC39" s="392">
        <f>ROUNDUP(BA39+BB39,0)</f>
        <v>0</v>
      </c>
      <c r="BD39" s="392">
        <f>SUM(BC39*2)</f>
        <v>0</v>
      </c>
      <c r="BE39" s="537" t="str">
        <f>LOOKUP(BD39,{0,40,45,50,55,60,65,70,75,80},{"F","D","C","C+","B-","B","B+","A-","A","A+"})</f>
        <v>F</v>
      </c>
      <c r="BF39" s="538">
        <f>IF(BD39="","",(LOOKUP(BD39,{0,40,45,50,55,60,65,70,75,80},{0,2,2.25,2.5,2.75,3,3.25,3.5,3.75,4})))</f>
        <v>0</v>
      </c>
      <c r="BG39" s="392">
        <v>0</v>
      </c>
      <c r="BH39" s="392">
        <v>0</v>
      </c>
      <c r="BI39" s="392">
        <v>0</v>
      </c>
      <c r="BJ39" s="392">
        <f>ROUNDUP(BG39+BH39+BI39,0)</f>
        <v>0</v>
      </c>
      <c r="BK39" s="537" t="str">
        <f>LOOKUP(BJ39,{0,40,45,50,55,60,65,70,75,80},{"F","D","C","C+","B-","B","B+","A-","A","A+"})</f>
        <v>F</v>
      </c>
      <c r="BL39" s="538">
        <f>IF(BJ39="","",(LOOKUP(BJ39,{0,40,45,50,55,60,65,70,75,80},{0,2,2.25,2.5,2.75,3,3.25,3.5,3.75,4})))</f>
        <v>0</v>
      </c>
      <c r="BM39" s="392"/>
      <c r="BN39" s="397"/>
      <c r="BO39" s="392"/>
      <c r="BP39" s="131">
        <v>2715</v>
      </c>
      <c r="BQ39" s="392"/>
    </row>
    <row r="40" spans="1:90" customHeight="1" ht="39.75" s="357" customFormat="1">
      <c r="A40" s="131" t="s">
        <v>388</v>
      </c>
      <c r="B40" s="258" t="s">
        <v>581</v>
      </c>
      <c r="C40" s="131" t="s">
        <v>388</v>
      </c>
      <c r="D40" s="131">
        <v>104</v>
      </c>
      <c r="E40" s="131">
        <v>2716</v>
      </c>
      <c r="F40" s="258" t="s">
        <v>582</v>
      </c>
      <c r="G40" s="131" t="s">
        <v>388</v>
      </c>
      <c r="H40" s="131" t="s">
        <v>388</v>
      </c>
      <c r="I40" s="392">
        <v>0</v>
      </c>
      <c r="J40" s="402">
        <v>0</v>
      </c>
      <c r="K40" s="392">
        <f>ROUNDUP(I40+J40,0)</f>
        <v>0</v>
      </c>
      <c r="L40" s="392">
        <f>SUM(K40*2)</f>
        <v>0</v>
      </c>
      <c r="M40" s="537" t="str">
        <f>LOOKUP(L40,{0,40,45,50,55,60,65,70,75,80},{"F","D","C","C+","B-","B","B+","A-","A","A+"})</f>
        <v>F</v>
      </c>
      <c r="N40" s="538">
        <f>IF(L40="","",(LOOKUP(L40,{0,40,45,50,55,60,65,70,75,80},{0,2,2.25,2.5,2.75,3,3.25,3.5,3.75,4})))</f>
        <v>0</v>
      </c>
      <c r="O40" s="392">
        <v>0</v>
      </c>
      <c r="P40" s="402">
        <v>0</v>
      </c>
      <c r="Q40" s="392">
        <f>ROUNDUP(O40+P40,0)</f>
        <v>0</v>
      </c>
      <c r="R40" s="392">
        <f>SUM(Q40*2)</f>
        <v>0</v>
      </c>
      <c r="S40" s="537" t="str">
        <f>LOOKUP(R40,{0,40,45,50,55,60,65,70,75,80},{"F","D","C","C+","B-","B","B+","A-","A","A+"})</f>
        <v>F</v>
      </c>
      <c r="T40" s="538">
        <f>IF(R40="","",(LOOKUP(R40,{0,40,45,50,55,60,65,70,75,80},{0,2,2.25,2.5,2.75,3,3.25,3.5,3.75,4})))</f>
        <v>0</v>
      </c>
      <c r="U40" s="392">
        <v>0</v>
      </c>
      <c r="V40" s="402">
        <v>0</v>
      </c>
      <c r="W40" s="392">
        <f>ROUNDUP(U40+V40,0)</f>
        <v>0</v>
      </c>
      <c r="X40" s="392">
        <f>SUM(W40*2)</f>
        <v>0</v>
      </c>
      <c r="Y40" s="537" t="str">
        <f>LOOKUP(X40,{0,40,45,50,55,60,65,70,75,80},{"F","D","C","C+","B-","B","B+","A-","A","A+"})</f>
        <v>F</v>
      </c>
      <c r="Z40" s="538">
        <f>IF(X40="","",(LOOKUP(X40,{0,40,45,50,55,60,65,70,75,80},{0,2,2.25,2.5,2.75,3,3.25,3.5,3.75,4})))</f>
        <v>0</v>
      </c>
      <c r="AA40" s="392">
        <v>0</v>
      </c>
      <c r="AB40" s="402">
        <v>0</v>
      </c>
      <c r="AC40" s="392">
        <f>ROUNDUP(AA40+AB40,0)</f>
        <v>0</v>
      </c>
      <c r="AD40" s="392">
        <f>SUM(AC40*2)</f>
        <v>0</v>
      </c>
      <c r="AE40" s="537" t="str">
        <f>LOOKUP(AD40,{0,40,45,50,55,60,65,70,75,80},{"F","D","C","C+","B-","B","B+","A-","A","A+"})</f>
        <v>F</v>
      </c>
      <c r="AF40" s="538">
        <f>IF(AD40="","",(LOOKUP(AD40,{0,40,45,50,55,60,65,70,75,80},{0,2,2.25,2.5,2.75,3,3.25,3.5,3.75,4})))</f>
        <v>0</v>
      </c>
      <c r="AG40" s="392">
        <v>0</v>
      </c>
      <c r="AH40" s="402">
        <v>0</v>
      </c>
      <c r="AI40" s="392">
        <f>ROUNDUP(AG40+AH40,0)</f>
        <v>0</v>
      </c>
      <c r="AJ40" s="537" t="str">
        <f>LOOKUP(AI40,{0,40,45,50,55,60,65,70,75,80},{"F","D","C","C+","B-","B","B+","A-","A","A+"})</f>
        <v>F</v>
      </c>
      <c r="AK40" s="538">
        <f>IF(AI40="","",(LOOKUP(AI40,{0,40,45,50,55,60,65,70,75,80},{0,2,2.25,2.5,2.75,3,3.25,3.5,3.75,4})))</f>
        <v>0</v>
      </c>
      <c r="AL40" s="392">
        <v>15</v>
      </c>
      <c r="AM40" s="392">
        <f>SUM(AL40*2)</f>
        <v>30</v>
      </c>
      <c r="AN40" s="537" t="str">
        <f>LOOKUP(AM40,{0,40,45,50,55,60,65,70,75,80},{"F","D","C","C+","B-","B","B+","A-","A","A+"})</f>
        <v>F</v>
      </c>
      <c r="AO40" s="538">
        <f>IF(AM40="","",(LOOKUP(AM40,{0,40,45,50,55,60,65,70,75,80},{0,2,2.25,2.5,2.75,3,3.25,3.5,3.75,4})))</f>
        <v>0</v>
      </c>
      <c r="AP40" s="392">
        <v>0</v>
      </c>
      <c r="AQ40" s="402">
        <v>0</v>
      </c>
      <c r="AR40" s="392">
        <f>ROUNDUP(AP40+AQ40,0)</f>
        <v>0</v>
      </c>
      <c r="AS40" s="537" t="str">
        <f>LOOKUP(AR40,{0,40,45,50,55,60,65,70,75,80},{"F","D","C","C+","B-","B","B+","A-","A","A+"})</f>
        <v>F</v>
      </c>
      <c r="AT40" s="538">
        <f>IF(AR40="","",(LOOKUP(AR40,{0,40,45,50,55,60,65,70,75,80},{0,2,2.25,2.5,2.75,3,3.25,3.5,3.75,4})))</f>
        <v>0</v>
      </c>
      <c r="AU40" s="392">
        <v>0</v>
      </c>
      <c r="AV40" s="402">
        <v>0</v>
      </c>
      <c r="AW40" s="392">
        <f>ROUNDUP(AU40+AV40,0)</f>
        <v>0</v>
      </c>
      <c r="AX40" s="392">
        <f>SUM(AW40*2)</f>
        <v>0</v>
      </c>
      <c r="AY40" s="537" t="str">
        <f>LOOKUP(AX40,{0,40,45,50,55,60,65,70,75,80},{"F","D","C","C+","B-","B","B+","A-","A","A+"})</f>
        <v>F</v>
      </c>
      <c r="AZ40" s="538">
        <f>IF(AX40="","",(LOOKUP(AX40,{0,40,45,50,55,60,65,70,75,80},{0,2,2.25,2.5,2.75,3,3.25,3.5,3.75,4})))</f>
        <v>0</v>
      </c>
      <c r="BA40" s="392">
        <v>0</v>
      </c>
      <c r="BB40" s="402">
        <v>0</v>
      </c>
      <c r="BC40" s="392">
        <f>ROUNDUP(BA40+BB40,0)</f>
        <v>0</v>
      </c>
      <c r="BD40" s="392">
        <f>SUM(BC40*2)</f>
        <v>0</v>
      </c>
      <c r="BE40" s="537" t="str">
        <f>LOOKUP(BD40,{0,40,45,50,55,60,65,70,75,80},{"F","D","C","C+","B-","B","B+","A-","A","A+"})</f>
        <v>F</v>
      </c>
      <c r="BF40" s="538">
        <f>IF(BD40="","",(LOOKUP(BD40,{0,40,45,50,55,60,65,70,75,80},{0,2,2.25,2.5,2.75,3,3.25,3.5,3.75,4})))</f>
        <v>0</v>
      </c>
      <c r="BG40" s="392">
        <v>0</v>
      </c>
      <c r="BH40" s="392">
        <v>0</v>
      </c>
      <c r="BI40" s="392">
        <v>0</v>
      </c>
      <c r="BJ40" s="392">
        <f>ROUNDUP(BG40+BH40+BI40,0)</f>
        <v>0</v>
      </c>
      <c r="BK40" s="537" t="str">
        <f>LOOKUP(BJ40,{0,40,45,50,55,60,65,70,75,80},{"F","D","C","C+","B-","B","B+","A-","A","A+"})</f>
        <v>F</v>
      </c>
      <c r="BL40" s="538">
        <f>IF(BJ40="","",(LOOKUP(BJ40,{0,40,45,50,55,60,65,70,75,80},{0,2,2.25,2.5,2.75,3,3.25,3.5,3.75,4})))</f>
        <v>0</v>
      </c>
      <c r="BM40" s="392"/>
      <c r="BN40" s="397"/>
      <c r="BO40" s="392"/>
      <c r="BP40" s="131">
        <v>2716</v>
      </c>
      <c r="BQ40" s="392"/>
    </row>
    <row r="41" spans="1:90" customHeight="1" ht="39.75" s="357" customFormat="1">
      <c r="A41" s="131" t="s">
        <v>388</v>
      </c>
      <c r="B41" s="258" t="s">
        <v>583</v>
      </c>
      <c r="C41" s="131" t="s">
        <v>388</v>
      </c>
      <c r="D41" s="131">
        <v>105</v>
      </c>
      <c r="E41" s="131">
        <v>2717</v>
      </c>
      <c r="F41" s="258" t="s">
        <v>584</v>
      </c>
      <c r="G41" s="131" t="s">
        <v>388</v>
      </c>
      <c r="H41" s="131" t="s">
        <v>388</v>
      </c>
      <c r="I41" s="392">
        <v>0</v>
      </c>
      <c r="J41" s="402">
        <v>0</v>
      </c>
      <c r="K41" s="392">
        <f>ROUNDUP(I41+J41,0)</f>
        <v>0</v>
      </c>
      <c r="L41" s="392">
        <f>SUM(K41*2)</f>
        <v>0</v>
      </c>
      <c r="M41" s="537" t="str">
        <f>LOOKUP(L41,{0,40,45,50,55,60,65,70,75,80},{"F","D","C","C+","B-","B","B+","A-","A","A+"})</f>
        <v>F</v>
      </c>
      <c r="N41" s="538">
        <f>IF(L41="","",(LOOKUP(L41,{0,40,45,50,55,60,65,70,75,80},{0,2,2.25,2.5,2.75,3,3.25,3.5,3.75,4})))</f>
        <v>0</v>
      </c>
      <c r="O41" s="392">
        <v>0</v>
      </c>
      <c r="P41" s="402">
        <v>0</v>
      </c>
      <c r="Q41" s="392">
        <f>ROUNDUP(O41+P41,0)</f>
        <v>0</v>
      </c>
      <c r="R41" s="392">
        <f>SUM(Q41*2)</f>
        <v>0</v>
      </c>
      <c r="S41" s="537" t="str">
        <f>LOOKUP(R41,{0,40,45,50,55,60,65,70,75,80},{"F","D","C","C+","B-","B","B+","A-","A","A+"})</f>
        <v>F</v>
      </c>
      <c r="T41" s="538">
        <f>IF(R41="","",(LOOKUP(R41,{0,40,45,50,55,60,65,70,75,80},{0,2,2.25,2.5,2.75,3,3.25,3.5,3.75,4})))</f>
        <v>0</v>
      </c>
      <c r="U41" s="392">
        <v>0</v>
      </c>
      <c r="V41" s="402">
        <v>0</v>
      </c>
      <c r="W41" s="392">
        <f>ROUNDUP(U41+V41,0)</f>
        <v>0</v>
      </c>
      <c r="X41" s="392">
        <f>SUM(W41*2)</f>
        <v>0</v>
      </c>
      <c r="Y41" s="537" t="str">
        <f>LOOKUP(X41,{0,40,45,50,55,60,65,70,75,80},{"F","D","C","C+","B-","B","B+","A-","A","A+"})</f>
        <v>F</v>
      </c>
      <c r="Z41" s="538">
        <f>IF(X41="","",(LOOKUP(X41,{0,40,45,50,55,60,65,70,75,80},{0,2,2.25,2.5,2.75,3,3.25,3.5,3.75,4})))</f>
        <v>0</v>
      </c>
      <c r="AA41" s="392">
        <v>0</v>
      </c>
      <c r="AB41" s="402">
        <v>0</v>
      </c>
      <c r="AC41" s="392">
        <f>ROUNDUP(AA41+AB41,0)</f>
        <v>0</v>
      </c>
      <c r="AD41" s="392">
        <f>SUM(AC41*2)</f>
        <v>0</v>
      </c>
      <c r="AE41" s="537" t="str">
        <f>LOOKUP(AD41,{0,40,45,50,55,60,65,70,75,80},{"F","D","C","C+","B-","B","B+","A-","A","A+"})</f>
        <v>F</v>
      </c>
      <c r="AF41" s="538">
        <f>IF(AD41="","",(LOOKUP(AD41,{0,40,45,50,55,60,65,70,75,80},{0,2,2.25,2.5,2.75,3,3.25,3.5,3.75,4})))</f>
        <v>0</v>
      </c>
      <c r="AG41" s="392">
        <v>0</v>
      </c>
      <c r="AH41" s="402">
        <v>0</v>
      </c>
      <c r="AI41" s="392">
        <f>ROUNDUP(AG41+AH41,0)</f>
        <v>0</v>
      </c>
      <c r="AJ41" s="537" t="str">
        <f>LOOKUP(AI41,{0,40,45,50,55,60,65,70,75,80},{"F","D","C","C+","B-","B","B+","A-","A","A+"})</f>
        <v>F</v>
      </c>
      <c r="AK41" s="538">
        <f>IF(AI41="","",(LOOKUP(AI41,{0,40,45,50,55,60,65,70,75,80},{0,2,2.25,2.5,2.75,3,3.25,3.5,3.75,4})))</f>
        <v>0</v>
      </c>
      <c r="AL41" s="392">
        <v>16</v>
      </c>
      <c r="AM41" s="392">
        <f>SUM(AL41*2)</f>
        <v>32</v>
      </c>
      <c r="AN41" s="537" t="str">
        <f>LOOKUP(AM41,{0,40,45,50,55,60,65,70,75,80},{"F","D","C","C+","B-","B","B+","A-","A","A+"})</f>
        <v>F</v>
      </c>
      <c r="AO41" s="538">
        <f>IF(AM41="","",(LOOKUP(AM41,{0,40,45,50,55,60,65,70,75,80},{0,2,2.25,2.5,2.75,3,3.25,3.5,3.75,4})))</f>
        <v>0</v>
      </c>
      <c r="AP41" s="392">
        <v>0</v>
      </c>
      <c r="AQ41" s="402">
        <v>0</v>
      </c>
      <c r="AR41" s="392">
        <f>ROUNDUP(AP41+AQ41,0)</f>
        <v>0</v>
      </c>
      <c r="AS41" s="537" t="str">
        <f>LOOKUP(AR41,{0,40,45,50,55,60,65,70,75,80},{"F","D","C","C+","B-","B","B+","A-","A","A+"})</f>
        <v>F</v>
      </c>
      <c r="AT41" s="538">
        <f>IF(AR41="","",(LOOKUP(AR41,{0,40,45,50,55,60,65,70,75,80},{0,2,2.25,2.5,2.75,3,3.25,3.5,3.75,4})))</f>
        <v>0</v>
      </c>
      <c r="AU41" s="392">
        <v>0</v>
      </c>
      <c r="AV41" s="402">
        <v>0</v>
      </c>
      <c r="AW41" s="392">
        <f>ROUNDUP(AU41+AV41,0)</f>
        <v>0</v>
      </c>
      <c r="AX41" s="392">
        <f>SUM(AW41*2)</f>
        <v>0</v>
      </c>
      <c r="AY41" s="537" t="str">
        <f>LOOKUP(AX41,{0,40,45,50,55,60,65,70,75,80},{"F","D","C","C+","B-","B","B+","A-","A","A+"})</f>
        <v>F</v>
      </c>
      <c r="AZ41" s="538">
        <f>IF(AX41="","",(LOOKUP(AX41,{0,40,45,50,55,60,65,70,75,80},{0,2,2.25,2.5,2.75,3,3.25,3.5,3.75,4})))</f>
        <v>0</v>
      </c>
      <c r="BA41" s="392">
        <v>0</v>
      </c>
      <c r="BB41" s="402">
        <v>0</v>
      </c>
      <c r="BC41" s="392">
        <f>ROUNDUP(BA41+BB41,0)</f>
        <v>0</v>
      </c>
      <c r="BD41" s="392">
        <f>SUM(BC41*2)</f>
        <v>0</v>
      </c>
      <c r="BE41" s="537" t="str">
        <f>LOOKUP(BD41,{0,40,45,50,55,60,65,70,75,80},{"F","D","C","C+","B-","B","B+","A-","A","A+"})</f>
        <v>F</v>
      </c>
      <c r="BF41" s="538">
        <f>IF(BD41="","",(LOOKUP(BD41,{0,40,45,50,55,60,65,70,75,80},{0,2,2.25,2.5,2.75,3,3.25,3.5,3.75,4})))</f>
        <v>0</v>
      </c>
      <c r="BG41" s="392">
        <v>0</v>
      </c>
      <c r="BH41" s="392">
        <v>0</v>
      </c>
      <c r="BI41" s="392">
        <v>0</v>
      </c>
      <c r="BJ41" s="392">
        <f>ROUNDUP(BG41+BH41+BI41,0)</f>
        <v>0</v>
      </c>
      <c r="BK41" s="537" t="str">
        <f>LOOKUP(BJ41,{0,40,45,50,55,60,65,70,75,80},{"F","D","C","C+","B-","B","B+","A-","A","A+"})</f>
        <v>F</v>
      </c>
      <c r="BL41" s="538">
        <f>IF(BJ41="","",(LOOKUP(BJ41,{0,40,45,50,55,60,65,70,75,80},{0,2,2.25,2.5,2.75,3,3.25,3.5,3.75,4})))</f>
        <v>0</v>
      </c>
      <c r="BM41" s="392"/>
      <c r="BN41" s="397"/>
      <c r="BO41" s="392"/>
      <c r="BP41" s="131">
        <v>2717</v>
      </c>
      <c r="BQ41" s="392"/>
    </row>
    <row r="42" spans="1:90" customHeight="1" ht="39.75" s="357" customFormat="1">
      <c r="A42" s="131" t="s">
        <v>388</v>
      </c>
      <c r="B42" s="258" t="s">
        <v>585</v>
      </c>
      <c r="C42" s="131" t="s">
        <v>388</v>
      </c>
      <c r="D42" s="131">
        <v>110</v>
      </c>
      <c r="E42" s="131">
        <v>2718</v>
      </c>
      <c r="F42" s="258" t="s">
        <v>586</v>
      </c>
      <c r="G42" s="131" t="s">
        <v>388</v>
      </c>
      <c r="H42" s="131" t="s">
        <v>388</v>
      </c>
      <c r="I42" s="392">
        <v>0</v>
      </c>
      <c r="J42" s="402">
        <v>0</v>
      </c>
      <c r="K42" s="392">
        <f>ROUNDUP(I42+J42,0)</f>
        <v>0</v>
      </c>
      <c r="L42" s="392">
        <f>SUM(K42*2)</f>
        <v>0</v>
      </c>
      <c r="M42" s="537" t="str">
        <f>LOOKUP(L42,{0,40,45,50,55,60,65,70,75,80},{"F","D","C","C+","B-","B","B+","A-","A","A+"})</f>
        <v>F</v>
      </c>
      <c r="N42" s="538">
        <f>IF(L42="","",(LOOKUP(L42,{0,40,45,50,55,60,65,70,75,80},{0,2,2.25,2.5,2.75,3,3.25,3.5,3.75,4})))</f>
        <v>0</v>
      </c>
      <c r="O42" s="392">
        <v>0</v>
      </c>
      <c r="P42" s="402">
        <v>0</v>
      </c>
      <c r="Q42" s="392">
        <f>ROUNDUP(O42+P42,0)</f>
        <v>0</v>
      </c>
      <c r="R42" s="392">
        <f>SUM(Q42*2)</f>
        <v>0</v>
      </c>
      <c r="S42" s="537" t="str">
        <f>LOOKUP(R42,{0,40,45,50,55,60,65,70,75,80},{"F","D","C","C+","B-","B","B+","A-","A","A+"})</f>
        <v>F</v>
      </c>
      <c r="T42" s="538">
        <f>IF(R42="","",(LOOKUP(R42,{0,40,45,50,55,60,65,70,75,80},{0,2,2.25,2.5,2.75,3,3.25,3.5,3.75,4})))</f>
        <v>0</v>
      </c>
      <c r="U42" s="392">
        <v>0</v>
      </c>
      <c r="V42" s="402">
        <v>0</v>
      </c>
      <c r="W42" s="392">
        <f>ROUNDUP(U42+V42,0)</f>
        <v>0</v>
      </c>
      <c r="X42" s="392">
        <f>SUM(W42*2)</f>
        <v>0</v>
      </c>
      <c r="Y42" s="537" t="str">
        <f>LOOKUP(X42,{0,40,45,50,55,60,65,70,75,80},{"F","D","C","C+","B-","B","B+","A-","A","A+"})</f>
        <v>F</v>
      </c>
      <c r="Z42" s="538">
        <f>IF(X42="","",(LOOKUP(X42,{0,40,45,50,55,60,65,70,75,80},{0,2,2.25,2.5,2.75,3,3.25,3.5,3.75,4})))</f>
        <v>0</v>
      </c>
      <c r="AA42" s="392">
        <v>0</v>
      </c>
      <c r="AB42" s="402">
        <v>0</v>
      </c>
      <c r="AC42" s="392">
        <f>ROUNDUP(AA42+AB42,0)</f>
        <v>0</v>
      </c>
      <c r="AD42" s="392">
        <f>SUM(AC42*2)</f>
        <v>0</v>
      </c>
      <c r="AE42" s="537" t="str">
        <f>LOOKUP(AD42,{0,40,45,50,55,60,65,70,75,80},{"F","D","C","C+","B-","B","B+","A-","A","A+"})</f>
        <v>F</v>
      </c>
      <c r="AF42" s="538">
        <f>IF(AD42="","",(LOOKUP(AD42,{0,40,45,50,55,60,65,70,75,80},{0,2,2.25,2.5,2.75,3,3.25,3.5,3.75,4})))</f>
        <v>0</v>
      </c>
      <c r="AG42" s="392">
        <v>0</v>
      </c>
      <c r="AH42" s="402">
        <v>0</v>
      </c>
      <c r="AI42" s="392">
        <f>ROUNDUP(AG42+AH42,0)</f>
        <v>0</v>
      </c>
      <c r="AJ42" s="537" t="str">
        <f>LOOKUP(AI42,{0,40,45,50,55,60,65,70,75,80},{"F","D","C","C+","B-","B","B+","A-","A","A+"})</f>
        <v>F</v>
      </c>
      <c r="AK42" s="538">
        <f>IF(AI42="","",(LOOKUP(AI42,{0,40,45,50,55,60,65,70,75,80},{0,2,2.25,2.5,2.75,3,3.25,3.5,3.75,4})))</f>
        <v>0</v>
      </c>
      <c r="AL42" s="392">
        <v>17</v>
      </c>
      <c r="AM42" s="392">
        <f>SUM(AL42*2)</f>
        <v>34</v>
      </c>
      <c r="AN42" s="537" t="str">
        <f>LOOKUP(AM42,{0,40,45,50,55,60,65,70,75,80},{"F","D","C","C+","B-","B","B+","A-","A","A+"})</f>
        <v>F</v>
      </c>
      <c r="AO42" s="538">
        <f>IF(AM42="","",(LOOKUP(AM42,{0,40,45,50,55,60,65,70,75,80},{0,2,2.25,2.5,2.75,3,3.25,3.5,3.75,4})))</f>
        <v>0</v>
      </c>
      <c r="AP42" s="392">
        <v>0</v>
      </c>
      <c r="AQ42" s="402">
        <v>0</v>
      </c>
      <c r="AR42" s="392">
        <f>ROUNDUP(AP42+AQ42,0)</f>
        <v>0</v>
      </c>
      <c r="AS42" s="537" t="str">
        <f>LOOKUP(AR42,{0,40,45,50,55,60,65,70,75,80},{"F","D","C","C+","B-","B","B+","A-","A","A+"})</f>
        <v>F</v>
      </c>
      <c r="AT42" s="538">
        <f>IF(AR42="","",(LOOKUP(AR42,{0,40,45,50,55,60,65,70,75,80},{0,2,2.25,2.5,2.75,3,3.25,3.5,3.75,4})))</f>
        <v>0</v>
      </c>
      <c r="AU42" s="392">
        <v>0</v>
      </c>
      <c r="AV42" s="402">
        <v>0</v>
      </c>
      <c r="AW42" s="392">
        <f>ROUNDUP(AU42+AV42,0)</f>
        <v>0</v>
      </c>
      <c r="AX42" s="392">
        <f>SUM(AW42*2)</f>
        <v>0</v>
      </c>
      <c r="AY42" s="537" t="str">
        <f>LOOKUP(AX42,{0,40,45,50,55,60,65,70,75,80},{"F","D","C","C+","B-","B","B+","A-","A","A+"})</f>
        <v>F</v>
      </c>
      <c r="AZ42" s="538">
        <f>IF(AX42="","",(LOOKUP(AX42,{0,40,45,50,55,60,65,70,75,80},{0,2,2.25,2.5,2.75,3,3.25,3.5,3.75,4})))</f>
        <v>0</v>
      </c>
      <c r="BA42" s="392">
        <v>0</v>
      </c>
      <c r="BB42" s="402">
        <v>0</v>
      </c>
      <c r="BC42" s="392">
        <f>ROUNDUP(BA42+BB42,0)</f>
        <v>0</v>
      </c>
      <c r="BD42" s="392">
        <f>SUM(BC42*2)</f>
        <v>0</v>
      </c>
      <c r="BE42" s="537" t="str">
        <f>LOOKUP(BD42,{0,40,45,50,55,60,65,70,75,80},{"F","D","C","C+","B-","B","B+","A-","A","A+"})</f>
        <v>F</v>
      </c>
      <c r="BF42" s="538">
        <f>IF(BD42="","",(LOOKUP(BD42,{0,40,45,50,55,60,65,70,75,80},{0,2,2.25,2.5,2.75,3,3.25,3.5,3.75,4})))</f>
        <v>0</v>
      </c>
      <c r="BG42" s="392">
        <v>0</v>
      </c>
      <c r="BH42" s="392">
        <v>0</v>
      </c>
      <c r="BI42" s="392">
        <v>0</v>
      </c>
      <c r="BJ42" s="392">
        <f>ROUNDUP(BG42+BH42+BI42,0)</f>
        <v>0</v>
      </c>
      <c r="BK42" s="537" t="str">
        <f>LOOKUP(BJ42,{0,40,45,50,55,60,65,70,75,80},{"F","D","C","C+","B-","B","B+","A-","A","A+"})</f>
        <v>F</v>
      </c>
      <c r="BL42" s="538">
        <f>IF(BJ42="","",(LOOKUP(BJ42,{0,40,45,50,55,60,65,70,75,80},{0,2,2.25,2.5,2.75,3,3.25,3.5,3.75,4})))</f>
        <v>0</v>
      </c>
      <c r="BM42" s="392"/>
      <c r="BN42" s="397"/>
      <c r="BO42" s="392"/>
      <c r="BP42" s="131">
        <v>2718</v>
      </c>
      <c r="BQ42" s="392"/>
    </row>
    <row r="43" spans="1:90" customHeight="1" ht="39.75" s="357" customFormat="1">
      <c r="A43" s="131" t="s">
        <v>388</v>
      </c>
      <c r="B43" s="258" t="s">
        <v>587</v>
      </c>
      <c r="C43" s="131" t="s">
        <v>388</v>
      </c>
      <c r="D43" s="131">
        <v>113</v>
      </c>
      <c r="E43" s="131">
        <v>2719</v>
      </c>
      <c r="F43" s="258" t="s">
        <v>588</v>
      </c>
      <c r="G43" s="131" t="s">
        <v>388</v>
      </c>
      <c r="H43" s="131" t="s">
        <v>388</v>
      </c>
      <c r="I43" s="392">
        <v>0</v>
      </c>
      <c r="J43" s="402">
        <v>0</v>
      </c>
      <c r="K43" s="392">
        <f>ROUNDUP(I43+J43,0)</f>
        <v>0</v>
      </c>
      <c r="L43" s="392">
        <f>SUM(K43*2)</f>
        <v>0</v>
      </c>
      <c r="M43" s="537" t="str">
        <f>LOOKUP(L43,{0,40,45,50,55,60,65,70,75,80},{"F","D","C","C+","B-","B","B+","A-","A","A+"})</f>
        <v>F</v>
      </c>
      <c r="N43" s="538">
        <f>IF(L43="","",(LOOKUP(L43,{0,40,45,50,55,60,65,70,75,80},{0,2,2.25,2.5,2.75,3,3.25,3.5,3.75,4})))</f>
        <v>0</v>
      </c>
      <c r="O43" s="392">
        <v>0</v>
      </c>
      <c r="P43" s="402">
        <v>0</v>
      </c>
      <c r="Q43" s="392">
        <f>ROUNDUP(O43+P43,0)</f>
        <v>0</v>
      </c>
      <c r="R43" s="392">
        <f>SUM(Q43*2)</f>
        <v>0</v>
      </c>
      <c r="S43" s="537" t="str">
        <f>LOOKUP(R43,{0,40,45,50,55,60,65,70,75,80},{"F","D","C","C+","B-","B","B+","A-","A","A+"})</f>
        <v>F</v>
      </c>
      <c r="T43" s="538">
        <f>IF(R43="","",(LOOKUP(R43,{0,40,45,50,55,60,65,70,75,80},{0,2,2.25,2.5,2.75,3,3.25,3.5,3.75,4})))</f>
        <v>0</v>
      </c>
      <c r="U43" s="392">
        <v>0</v>
      </c>
      <c r="V43" s="402">
        <v>0</v>
      </c>
      <c r="W43" s="392">
        <f>ROUNDUP(U43+V43,0)</f>
        <v>0</v>
      </c>
      <c r="X43" s="392">
        <f>SUM(W43*2)</f>
        <v>0</v>
      </c>
      <c r="Y43" s="537" t="str">
        <f>LOOKUP(X43,{0,40,45,50,55,60,65,70,75,80},{"F","D","C","C+","B-","B","B+","A-","A","A+"})</f>
        <v>F</v>
      </c>
      <c r="Z43" s="538">
        <f>IF(X43="","",(LOOKUP(X43,{0,40,45,50,55,60,65,70,75,80},{0,2,2.25,2.5,2.75,3,3.25,3.5,3.75,4})))</f>
        <v>0</v>
      </c>
      <c r="AA43" s="392">
        <v>0</v>
      </c>
      <c r="AB43" s="402">
        <v>0</v>
      </c>
      <c r="AC43" s="392">
        <f>ROUNDUP(AA43+AB43,0)</f>
        <v>0</v>
      </c>
      <c r="AD43" s="392">
        <f>SUM(AC43*2)</f>
        <v>0</v>
      </c>
      <c r="AE43" s="537" t="str">
        <f>LOOKUP(AD43,{0,40,45,50,55,60,65,70,75,80},{"F","D","C","C+","B-","B","B+","A-","A","A+"})</f>
        <v>F</v>
      </c>
      <c r="AF43" s="538">
        <f>IF(AD43="","",(LOOKUP(AD43,{0,40,45,50,55,60,65,70,75,80},{0,2,2.25,2.5,2.75,3,3.25,3.5,3.75,4})))</f>
        <v>0</v>
      </c>
      <c r="AG43" s="392">
        <v>0</v>
      </c>
      <c r="AH43" s="402">
        <v>0</v>
      </c>
      <c r="AI43" s="392">
        <f>ROUNDUP(AG43+AH43,0)</f>
        <v>0</v>
      </c>
      <c r="AJ43" s="537" t="str">
        <f>LOOKUP(AI43,{0,40,45,50,55,60,65,70,75,80},{"F","D","C","C+","B-","B","B+","A-","A","A+"})</f>
        <v>F</v>
      </c>
      <c r="AK43" s="538">
        <f>IF(AI43="","",(LOOKUP(AI43,{0,40,45,50,55,60,65,70,75,80},{0,2,2.25,2.5,2.75,3,3.25,3.5,3.75,4})))</f>
        <v>0</v>
      </c>
      <c r="AL43" s="392">
        <v>18</v>
      </c>
      <c r="AM43" s="392">
        <f>SUM(AL43*2)</f>
        <v>36</v>
      </c>
      <c r="AN43" s="537" t="str">
        <f>LOOKUP(AM43,{0,40,45,50,55,60,65,70,75,80},{"F","D","C","C+","B-","B","B+","A-","A","A+"})</f>
        <v>F</v>
      </c>
      <c r="AO43" s="538">
        <f>IF(AM43="","",(LOOKUP(AM43,{0,40,45,50,55,60,65,70,75,80},{0,2,2.25,2.5,2.75,3,3.25,3.5,3.75,4})))</f>
        <v>0</v>
      </c>
      <c r="AP43" s="392">
        <v>0</v>
      </c>
      <c r="AQ43" s="402">
        <v>0</v>
      </c>
      <c r="AR43" s="392">
        <f>ROUNDUP(AP43+AQ43,0)</f>
        <v>0</v>
      </c>
      <c r="AS43" s="537" t="str">
        <f>LOOKUP(AR43,{0,40,45,50,55,60,65,70,75,80},{"F","D","C","C+","B-","B","B+","A-","A","A+"})</f>
        <v>F</v>
      </c>
      <c r="AT43" s="538">
        <f>IF(AR43="","",(LOOKUP(AR43,{0,40,45,50,55,60,65,70,75,80},{0,2,2.25,2.5,2.75,3,3.25,3.5,3.75,4})))</f>
        <v>0</v>
      </c>
      <c r="AU43" s="392">
        <v>0</v>
      </c>
      <c r="AV43" s="402">
        <v>0</v>
      </c>
      <c r="AW43" s="392">
        <f>ROUNDUP(AU43+AV43,0)</f>
        <v>0</v>
      </c>
      <c r="AX43" s="392">
        <f>SUM(AW43*2)</f>
        <v>0</v>
      </c>
      <c r="AY43" s="537" t="str">
        <f>LOOKUP(AX43,{0,40,45,50,55,60,65,70,75,80},{"F","D","C","C+","B-","B","B+","A-","A","A+"})</f>
        <v>F</v>
      </c>
      <c r="AZ43" s="538">
        <f>IF(AX43="","",(LOOKUP(AX43,{0,40,45,50,55,60,65,70,75,80},{0,2,2.25,2.5,2.75,3,3.25,3.5,3.75,4})))</f>
        <v>0</v>
      </c>
      <c r="BA43" s="392">
        <v>0</v>
      </c>
      <c r="BB43" s="402">
        <v>0</v>
      </c>
      <c r="BC43" s="392">
        <f>ROUNDUP(BA43+BB43,0)</f>
        <v>0</v>
      </c>
      <c r="BD43" s="392">
        <f>SUM(BC43*2)</f>
        <v>0</v>
      </c>
      <c r="BE43" s="537" t="str">
        <f>LOOKUP(BD43,{0,40,45,50,55,60,65,70,75,80},{"F","D","C","C+","B-","B","B+","A-","A","A+"})</f>
        <v>F</v>
      </c>
      <c r="BF43" s="538">
        <f>IF(BD43="","",(LOOKUP(BD43,{0,40,45,50,55,60,65,70,75,80},{0,2,2.25,2.5,2.75,3,3.25,3.5,3.75,4})))</f>
        <v>0</v>
      </c>
      <c r="BG43" s="392">
        <v>0</v>
      </c>
      <c r="BH43" s="392">
        <v>0</v>
      </c>
      <c r="BI43" s="392">
        <v>0</v>
      </c>
      <c r="BJ43" s="392">
        <f>ROUNDUP(BG43+BH43+BI43,0)</f>
        <v>0</v>
      </c>
      <c r="BK43" s="537" t="str">
        <f>LOOKUP(BJ43,{0,40,45,50,55,60,65,70,75,80},{"F","D","C","C+","B-","B","B+","A-","A","A+"})</f>
        <v>F</v>
      </c>
      <c r="BL43" s="538">
        <f>IF(BJ43="","",(LOOKUP(BJ43,{0,40,45,50,55,60,65,70,75,80},{0,2,2.25,2.5,2.75,3,3.25,3.5,3.75,4})))</f>
        <v>0</v>
      </c>
      <c r="BM43" s="392"/>
      <c r="BN43" s="397"/>
      <c r="BO43" s="392"/>
      <c r="BP43" s="131">
        <v>2719</v>
      </c>
      <c r="BQ43" s="392"/>
    </row>
    <row r="44" spans="1:90" customHeight="1" ht="39.75" s="357" customFormat="1">
      <c r="A44" s="131" t="s">
        <v>388</v>
      </c>
      <c r="B44" s="258" t="s">
        <v>589</v>
      </c>
      <c r="C44" s="131" t="s">
        <v>388</v>
      </c>
      <c r="D44" s="258">
        <v>121</v>
      </c>
      <c r="E44" s="131">
        <v>2720</v>
      </c>
      <c r="F44" s="258" t="s">
        <v>590</v>
      </c>
      <c r="G44" s="131" t="s">
        <v>388</v>
      </c>
      <c r="H44" s="131" t="s">
        <v>388</v>
      </c>
      <c r="I44" s="392">
        <v>0</v>
      </c>
      <c r="J44" s="402">
        <v>0</v>
      </c>
      <c r="K44" s="392">
        <f>ROUNDUP(I44+J44,0)</f>
        <v>0</v>
      </c>
      <c r="L44" s="392">
        <f>SUM(K44*2)</f>
        <v>0</v>
      </c>
      <c r="M44" s="537" t="str">
        <f>LOOKUP(L44,{0,40,45,50,55,60,65,70,75,80},{"F","D","C","C+","B-","B","B+","A-","A","A+"})</f>
        <v>F</v>
      </c>
      <c r="N44" s="538">
        <f>IF(L44="","",(LOOKUP(L44,{0,40,45,50,55,60,65,70,75,80},{0,2,2.25,2.5,2.75,3,3.25,3.5,3.75,4})))</f>
        <v>0</v>
      </c>
      <c r="O44" s="392">
        <v>0</v>
      </c>
      <c r="P44" s="402">
        <v>0</v>
      </c>
      <c r="Q44" s="392">
        <f>ROUNDUP(O44+P44,0)</f>
        <v>0</v>
      </c>
      <c r="R44" s="392">
        <f>SUM(Q44*2)</f>
        <v>0</v>
      </c>
      <c r="S44" s="537" t="str">
        <f>LOOKUP(R44,{0,40,45,50,55,60,65,70,75,80},{"F","D","C","C+","B-","B","B+","A-","A","A+"})</f>
        <v>F</v>
      </c>
      <c r="T44" s="538">
        <f>IF(R44="","",(LOOKUP(R44,{0,40,45,50,55,60,65,70,75,80},{0,2,2.25,2.5,2.75,3,3.25,3.5,3.75,4})))</f>
        <v>0</v>
      </c>
      <c r="U44" s="392">
        <v>0</v>
      </c>
      <c r="V44" s="402">
        <v>0</v>
      </c>
      <c r="W44" s="392">
        <f>ROUNDUP(U44+V44,0)</f>
        <v>0</v>
      </c>
      <c r="X44" s="392">
        <f>SUM(W44*2)</f>
        <v>0</v>
      </c>
      <c r="Y44" s="537" t="str">
        <f>LOOKUP(X44,{0,40,45,50,55,60,65,70,75,80},{"F","D","C","C+","B-","B","B+","A-","A","A+"})</f>
        <v>F</v>
      </c>
      <c r="Z44" s="538">
        <f>IF(X44="","",(LOOKUP(X44,{0,40,45,50,55,60,65,70,75,80},{0,2,2.25,2.5,2.75,3,3.25,3.5,3.75,4})))</f>
        <v>0</v>
      </c>
      <c r="AA44" s="392">
        <v>0</v>
      </c>
      <c r="AB44" s="402">
        <v>0</v>
      </c>
      <c r="AC44" s="392">
        <f>ROUNDUP(AA44+AB44,0)</f>
        <v>0</v>
      </c>
      <c r="AD44" s="392">
        <f>SUM(AC44*2)</f>
        <v>0</v>
      </c>
      <c r="AE44" s="537" t="str">
        <f>LOOKUP(AD44,{0,40,45,50,55,60,65,70,75,80},{"F","D","C","C+","B-","B","B+","A-","A","A+"})</f>
        <v>F</v>
      </c>
      <c r="AF44" s="538">
        <f>IF(AD44="","",(LOOKUP(AD44,{0,40,45,50,55,60,65,70,75,80},{0,2,2.25,2.5,2.75,3,3.25,3.5,3.75,4})))</f>
        <v>0</v>
      </c>
      <c r="AG44" s="392">
        <v>0</v>
      </c>
      <c r="AH44" s="402">
        <v>0</v>
      </c>
      <c r="AI44" s="392">
        <f>ROUNDUP(AG44+AH44,0)</f>
        <v>0</v>
      </c>
      <c r="AJ44" s="537" t="str">
        <f>LOOKUP(AI44,{0,40,45,50,55,60,65,70,75,80},{"F","D","C","C+","B-","B","B+","A-","A","A+"})</f>
        <v>F</v>
      </c>
      <c r="AK44" s="538">
        <f>IF(AI44="","",(LOOKUP(AI44,{0,40,45,50,55,60,65,70,75,80},{0,2,2.25,2.5,2.75,3,3.25,3.5,3.75,4})))</f>
        <v>0</v>
      </c>
      <c r="AL44" s="392">
        <v>19</v>
      </c>
      <c r="AM44" s="392">
        <f>SUM(AL44*2)</f>
        <v>38</v>
      </c>
      <c r="AN44" s="537" t="str">
        <f>LOOKUP(AM44,{0,40,45,50,55,60,65,70,75,80},{"F","D","C","C+","B-","B","B+","A-","A","A+"})</f>
        <v>F</v>
      </c>
      <c r="AO44" s="538">
        <f>IF(AM44="","",(LOOKUP(AM44,{0,40,45,50,55,60,65,70,75,80},{0,2,2.25,2.5,2.75,3,3.25,3.5,3.75,4})))</f>
        <v>0</v>
      </c>
      <c r="AP44" s="392">
        <v>0</v>
      </c>
      <c r="AQ44" s="402">
        <v>0</v>
      </c>
      <c r="AR44" s="392">
        <f>ROUNDUP(AP44+AQ44,0)</f>
        <v>0</v>
      </c>
      <c r="AS44" s="537" t="str">
        <f>LOOKUP(AR44,{0,40,45,50,55,60,65,70,75,80},{"F","D","C","C+","B-","B","B+","A-","A","A+"})</f>
        <v>F</v>
      </c>
      <c r="AT44" s="538">
        <f>IF(AR44="","",(LOOKUP(AR44,{0,40,45,50,55,60,65,70,75,80},{0,2,2.25,2.5,2.75,3,3.25,3.5,3.75,4})))</f>
        <v>0</v>
      </c>
      <c r="AU44" s="392">
        <v>0</v>
      </c>
      <c r="AV44" s="402">
        <v>0</v>
      </c>
      <c r="AW44" s="392">
        <f>ROUNDUP(AU44+AV44,0)</f>
        <v>0</v>
      </c>
      <c r="AX44" s="392">
        <f>SUM(AW44*2)</f>
        <v>0</v>
      </c>
      <c r="AY44" s="537" t="str">
        <f>LOOKUP(AX44,{0,40,45,50,55,60,65,70,75,80},{"F","D","C","C+","B-","B","B+","A-","A","A+"})</f>
        <v>F</v>
      </c>
      <c r="AZ44" s="538">
        <f>IF(AX44="","",(LOOKUP(AX44,{0,40,45,50,55,60,65,70,75,80},{0,2,2.25,2.5,2.75,3,3.25,3.5,3.75,4})))</f>
        <v>0</v>
      </c>
      <c r="BA44" s="392">
        <v>0</v>
      </c>
      <c r="BB44" s="402">
        <v>0</v>
      </c>
      <c r="BC44" s="392">
        <f>ROUNDUP(BA44+BB44,0)</f>
        <v>0</v>
      </c>
      <c r="BD44" s="392">
        <f>SUM(BC44*2)</f>
        <v>0</v>
      </c>
      <c r="BE44" s="537" t="str">
        <f>LOOKUP(BD44,{0,40,45,50,55,60,65,70,75,80},{"F","D","C","C+","B-","B","B+","A-","A","A+"})</f>
        <v>F</v>
      </c>
      <c r="BF44" s="538">
        <f>IF(BD44="","",(LOOKUP(BD44,{0,40,45,50,55,60,65,70,75,80},{0,2,2.25,2.5,2.75,3,3.25,3.5,3.75,4})))</f>
        <v>0</v>
      </c>
      <c r="BG44" s="392">
        <v>0</v>
      </c>
      <c r="BH44" s="392">
        <v>0</v>
      </c>
      <c r="BI44" s="392">
        <v>0</v>
      </c>
      <c r="BJ44" s="392">
        <f>ROUNDUP(BG44+BH44+BI44,0)</f>
        <v>0</v>
      </c>
      <c r="BK44" s="537" t="str">
        <f>LOOKUP(BJ44,{0,40,45,50,55,60,65,70,75,80},{"F","D","C","C+","B-","B","B+","A-","A","A+"})</f>
        <v>F</v>
      </c>
      <c r="BL44" s="538">
        <f>IF(BJ44="","",(LOOKUP(BJ44,{0,40,45,50,55,60,65,70,75,80},{0,2,2.25,2.5,2.75,3,3.25,3.5,3.75,4})))</f>
        <v>0</v>
      </c>
      <c r="BM44" s="392"/>
      <c r="BN44" s="397"/>
      <c r="BO44" s="392"/>
      <c r="BP44" s="131">
        <v>2720</v>
      </c>
      <c r="BQ44" s="392"/>
    </row>
    <row r="45" spans="1:90" customHeight="1" ht="39.75" s="355" customFormat="1">
      <c r="A45" s="131" t="s">
        <v>591</v>
      </c>
      <c r="B45" s="258" t="s">
        <v>592</v>
      </c>
      <c r="C45" s="131" t="s">
        <v>377</v>
      </c>
      <c r="D45" s="131">
        <v>151</v>
      </c>
      <c r="E45" s="131">
        <v>2721</v>
      </c>
      <c r="F45" s="258" t="s">
        <v>593</v>
      </c>
      <c r="G45" s="258" t="s">
        <v>551</v>
      </c>
      <c r="H45" s="131" t="s">
        <v>560</v>
      </c>
      <c r="I45" s="392">
        <v>0</v>
      </c>
      <c r="J45" s="402">
        <v>0</v>
      </c>
      <c r="K45" s="392">
        <f>ROUNDUP(I45+J45,0)</f>
        <v>0</v>
      </c>
      <c r="L45" s="392">
        <f>SUM(K45*2)</f>
        <v>0</v>
      </c>
      <c r="M45" s="537" t="str">
        <f>LOOKUP(L45,{0,40,45,50,55,60,65,70,75,80},{"F","D","C","C+","B-","B","B+","A-","A","A+"})</f>
        <v>F</v>
      </c>
      <c r="N45" s="538">
        <f>IF(L45="","",(LOOKUP(L45,{0,40,45,50,55,60,65,70,75,80},{0,2,2.25,2.5,2.75,3,3.25,3.5,3.75,4})))</f>
        <v>0</v>
      </c>
      <c r="O45" s="392">
        <v>0</v>
      </c>
      <c r="P45" s="402">
        <v>0</v>
      </c>
      <c r="Q45" s="392">
        <f>ROUNDUP(O45+P45,0)</f>
        <v>0</v>
      </c>
      <c r="R45" s="392">
        <f>SUM(Q45*2)</f>
        <v>0</v>
      </c>
      <c r="S45" s="537" t="str">
        <f>LOOKUP(R45,{0,40,45,50,55,60,65,70,75,80},{"F","D","C","C+","B-","B","B+","A-","A","A+"})</f>
        <v>F</v>
      </c>
      <c r="T45" s="538">
        <f>IF(R45="","",(LOOKUP(R45,{0,40,45,50,55,60,65,70,75,80},{0,2,2.25,2.5,2.75,3,3.25,3.5,3.75,4})))</f>
        <v>0</v>
      </c>
      <c r="U45" s="392">
        <v>0</v>
      </c>
      <c r="V45" s="402">
        <v>0</v>
      </c>
      <c r="W45" s="392">
        <f>ROUNDUP(U45+V45,0)</f>
        <v>0</v>
      </c>
      <c r="X45" s="392">
        <f>SUM(W45*2)</f>
        <v>0</v>
      </c>
      <c r="Y45" s="537" t="str">
        <f>LOOKUP(X45,{0,40,45,50,55,60,65,70,75,80},{"F","D","C","C+","B-","B","B+","A-","A","A+"})</f>
        <v>F</v>
      </c>
      <c r="Z45" s="538">
        <f>IF(X45="","",(LOOKUP(X45,{0,40,45,50,55,60,65,70,75,80},{0,2,2.25,2.5,2.75,3,3.25,3.5,3.75,4})))</f>
        <v>0</v>
      </c>
      <c r="AA45" s="392">
        <v>0</v>
      </c>
      <c r="AB45" s="402">
        <v>0</v>
      </c>
      <c r="AC45" s="392">
        <f>ROUNDUP(AA45+AB45,0)</f>
        <v>0</v>
      </c>
      <c r="AD45" s="392">
        <f>SUM(AC45*2)</f>
        <v>0</v>
      </c>
      <c r="AE45" s="537" t="str">
        <f>LOOKUP(AD45,{0,40,45,50,55,60,65,70,75,80},{"F","D","C","C+","B-","B","B+","A-","A","A+"})</f>
        <v>F</v>
      </c>
      <c r="AF45" s="538">
        <f>IF(AD45="","",(LOOKUP(AD45,{0,40,45,50,55,60,65,70,75,80},{0,2,2.25,2.5,2.75,3,3.25,3.5,3.75,4})))</f>
        <v>0</v>
      </c>
      <c r="AG45" s="392">
        <v>0</v>
      </c>
      <c r="AH45" s="402">
        <v>0</v>
      </c>
      <c r="AI45" s="392">
        <f>ROUNDUP(AG45+AH45,0)</f>
        <v>0</v>
      </c>
      <c r="AJ45" s="537" t="str">
        <f>LOOKUP(AI45,{0,40,45,50,55,60,65,70,75,80},{"F","D","C","C+","B-","B","B+","A-","A","A+"})</f>
        <v>F</v>
      </c>
      <c r="AK45" s="538">
        <f>IF(AI45="","",(LOOKUP(AI45,{0,40,45,50,55,60,65,70,75,80},{0,2,2.25,2.5,2.75,3,3.25,3.5,3.75,4})))</f>
        <v>0</v>
      </c>
      <c r="AL45" s="392">
        <v>20</v>
      </c>
      <c r="AM45" s="392">
        <f>SUM(AL45*2)</f>
        <v>40</v>
      </c>
      <c r="AN45" s="537" t="str">
        <f>LOOKUP(AM45,{0,40,45,50,55,60,65,70,75,80},{"F","D","C","C+","B-","B","B+","A-","A","A+"})</f>
        <v>D</v>
      </c>
      <c r="AO45" s="538">
        <f>IF(AM45="","",(LOOKUP(AM45,{0,40,45,50,55,60,65,70,75,80},{0,2,2.25,2.5,2.75,3,3.25,3.5,3.75,4})))</f>
        <v>2</v>
      </c>
      <c r="AP45" s="392">
        <v>0</v>
      </c>
      <c r="AQ45" s="402">
        <v>0</v>
      </c>
      <c r="AR45" s="392">
        <f>ROUNDUP(AP45+AQ45,0)</f>
        <v>0</v>
      </c>
      <c r="AS45" s="537" t="str">
        <f>LOOKUP(AR45,{0,40,45,50,55,60,65,70,75,80},{"F","D","C","C+","B-","B","B+","A-","A","A+"})</f>
        <v>F</v>
      </c>
      <c r="AT45" s="538">
        <f>IF(AR45="","",(LOOKUP(AR45,{0,40,45,50,55,60,65,70,75,80},{0,2,2.25,2.5,2.75,3,3.25,3.5,3.75,4})))</f>
        <v>0</v>
      </c>
      <c r="AU45" s="392">
        <v>0</v>
      </c>
      <c r="AV45" s="402">
        <v>0</v>
      </c>
      <c r="AW45" s="392">
        <f>ROUNDUP(AU45+AV45,0)</f>
        <v>0</v>
      </c>
      <c r="AX45" s="392">
        <f>SUM(AW45*2)</f>
        <v>0</v>
      </c>
      <c r="AY45" s="537" t="str">
        <f>LOOKUP(AX45,{0,40,45,50,55,60,65,70,75,80},{"F","D","C","C+","B-","B","B+","A-","A","A+"})</f>
        <v>F</v>
      </c>
      <c r="AZ45" s="538">
        <f>IF(AX45="","",(LOOKUP(AX45,{0,40,45,50,55,60,65,70,75,80},{0,2,2.25,2.5,2.75,3,3.25,3.5,3.75,4})))</f>
        <v>0</v>
      </c>
      <c r="BA45" s="392">
        <v>0</v>
      </c>
      <c r="BB45" s="402">
        <v>0</v>
      </c>
      <c r="BC45" s="392">
        <f>ROUNDUP(BA45+BB45,0)</f>
        <v>0</v>
      </c>
      <c r="BD45" s="392">
        <f>SUM(BC45*2)</f>
        <v>0</v>
      </c>
      <c r="BE45" s="537" t="str">
        <f>LOOKUP(BD45,{0,40,45,50,55,60,65,70,75,80},{"F","D","C","C+","B-","B","B+","A-","A","A+"})</f>
        <v>F</v>
      </c>
      <c r="BF45" s="538">
        <f>IF(BD45="","",(LOOKUP(BD45,{0,40,45,50,55,60,65,70,75,80},{0,2,2.25,2.5,2.75,3,3.25,3.5,3.75,4})))</f>
        <v>0</v>
      </c>
      <c r="BG45" s="392">
        <v>0</v>
      </c>
      <c r="BH45" s="392">
        <v>0</v>
      </c>
      <c r="BI45" s="392">
        <v>0</v>
      </c>
      <c r="BJ45" s="392">
        <f>ROUNDUP(BG45+BH45+BI45,0)</f>
        <v>0</v>
      </c>
      <c r="BK45" s="537" t="str">
        <f>LOOKUP(BJ45,{0,40,45,50,55,60,65,70,75,80},{"F","D","C","C+","B-","B","B+","A-","A","A+"})</f>
        <v>F</v>
      </c>
      <c r="BL45" s="538">
        <f>IF(BJ45="","",(LOOKUP(BJ45,{0,40,45,50,55,60,65,70,75,80},{0,2,2.25,2.5,2.75,3,3.25,3.5,3.75,4})))</f>
        <v>0</v>
      </c>
      <c r="BM45" s="392"/>
      <c r="BN45" s="397"/>
      <c r="BO45" s="392"/>
      <c r="BP45" s="131">
        <v>2721</v>
      </c>
      <c r="BQ45" s="392"/>
    </row>
    <row r="46" spans="1:90" customHeight="1" ht="39.75" s="355" customFormat="1">
      <c r="A46" s="131" t="s">
        <v>388</v>
      </c>
      <c r="B46" s="258" t="s">
        <v>594</v>
      </c>
      <c r="C46" s="131" t="s">
        <v>388</v>
      </c>
      <c r="D46" s="131">
        <v>152</v>
      </c>
      <c r="E46" s="131">
        <v>2722</v>
      </c>
      <c r="F46" s="258" t="s">
        <v>595</v>
      </c>
      <c r="G46" s="131" t="s">
        <v>388</v>
      </c>
      <c r="H46" s="131" t="s">
        <v>388</v>
      </c>
      <c r="I46" s="392">
        <v>0</v>
      </c>
      <c r="J46" s="402">
        <v>0</v>
      </c>
      <c r="K46" s="392">
        <f>ROUNDUP(I46+J46,0)</f>
        <v>0</v>
      </c>
      <c r="L46" s="392">
        <f>SUM(K46*2)</f>
        <v>0</v>
      </c>
      <c r="M46" s="537" t="str">
        <f>LOOKUP(L46,{0,40,45,50,55,60,65,70,75,80},{"F","D","C","C+","B-","B","B+","A-","A","A+"})</f>
        <v>F</v>
      </c>
      <c r="N46" s="538">
        <f>IF(L46="","",(LOOKUP(L46,{0,40,45,50,55,60,65,70,75,80},{0,2,2.25,2.5,2.75,3,3.25,3.5,3.75,4})))</f>
        <v>0</v>
      </c>
      <c r="O46" s="392">
        <v>0</v>
      </c>
      <c r="P46" s="402">
        <v>0</v>
      </c>
      <c r="Q46" s="392">
        <f>ROUNDUP(O46+P46,0)</f>
        <v>0</v>
      </c>
      <c r="R46" s="392">
        <f>SUM(Q46*2)</f>
        <v>0</v>
      </c>
      <c r="S46" s="537" t="str">
        <f>LOOKUP(R46,{0,40,45,50,55,60,65,70,75,80},{"F","D","C","C+","B-","B","B+","A-","A","A+"})</f>
        <v>F</v>
      </c>
      <c r="T46" s="538">
        <f>IF(R46="","",(LOOKUP(R46,{0,40,45,50,55,60,65,70,75,80},{0,2,2.25,2.5,2.75,3,3.25,3.5,3.75,4})))</f>
        <v>0</v>
      </c>
      <c r="U46" s="392">
        <v>0</v>
      </c>
      <c r="V46" s="402">
        <v>0</v>
      </c>
      <c r="W46" s="392">
        <f>ROUNDUP(U46+V46,0)</f>
        <v>0</v>
      </c>
      <c r="X46" s="392">
        <f>SUM(W46*2)</f>
        <v>0</v>
      </c>
      <c r="Y46" s="537" t="str">
        <f>LOOKUP(X46,{0,40,45,50,55,60,65,70,75,80},{"F","D","C","C+","B-","B","B+","A-","A","A+"})</f>
        <v>F</v>
      </c>
      <c r="Z46" s="538">
        <f>IF(X46="","",(LOOKUP(X46,{0,40,45,50,55,60,65,70,75,80},{0,2,2.25,2.5,2.75,3,3.25,3.5,3.75,4})))</f>
        <v>0</v>
      </c>
      <c r="AA46" s="392">
        <v>0</v>
      </c>
      <c r="AB46" s="402">
        <v>0</v>
      </c>
      <c r="AC46" s="392">
        <f>ROUNDUP(AA46+AB46,0)</f>
        <v>0</v>
      </c>
      <c r="AD46" s="392">
        <f>SUM(AC46*2)</f>
        <v>0</v>
      </c>
      <c r="AE46" s="537" t="str">
        <f>LOOKUP(AD46,{0,40,45,50,55,60,65,70,75,80},{"F","D","C","C+","B-","B","B+","A-","A","A+"})</f>
        <v>F</v>
      </c>
      <c r="AF46" s="538">
        <f>IF(AD46="","",(LOOKUP(AD46,{0,40,45,50,55,60,65,70,75,80},{0,2,2.25,2.5,2.75,3,3.25,3.5,3.75,4})))</f>
        <v>0</v>
      </c>
      <c r="AG46" s="392">
        <v>0</v>
      </c>
      <c r="AH46" s="402">
        <v>0</v>
      </c>
      <c r="AI46" s="392">
        <f>ROUNDUP(AG46+AH46,0)</f>
        <v>0</v>
      </c>
      <c r="AJ46" s="537" t="str">
        <f>LOOKUP(AI46,{0,40,45,50,55,60,65,70,75,80},{"F","D","C","C+","B-","B","B+","A-","A","A+"})</f>
        <v>F</v>
      </c>
      <c r="AK46" s="538">
        <f>IF(AI46="","",(LOOKUP(AI46,{0,40,45,50,55,60,65,70,75,80},{0,2,2.25,2.5,2.75,3,3.25,3.5,3.75,4})))</f>
        <v>0</v>
      </c>
      <c r="AL46" s="392">
        <v>21</v>
      </c>
      <c r="AM46" s="392">
        <f>SUM(AL46*2)</f>
        <v>42</v>
      </c>
      <c r="AN46" s="537" t="str">
        <f>LOOKUP(AM46,{0,40,45,50,55,60,65,70,75,80},{"F","D","C","C+","B-","B","B+","A-","A","A+"})</f>
        <v>D</v>
      </c>
      <c r="AO46" s="538">
        <f>IF(AM46="","",(LOOKUP(AM46,{0,40,45,50,55,60,65,70,75,80},{0,2,2.25,2.5,2.75,3,3.25,3.5,3.75,4})))</f>
        <v>2</v>
      </c>
      <c r="AP46" s="392">
        <v>0</v>
      </c>
      <c r="AQ46" s="402">
        <v>0</v>
      </c>
      <c r="AR46" s="392">
        <f>ROUNDUP(AP46+AQ46,0)</f>
        <v>0</v>
      </c>
      <c r="AS46" s="537" t="str">
        <f>LOOKUP(AR46,{0,40,45,50,55,60,65,70,75,80},{"F","D","C","C+","B-","B","B+","A-","A","A+"})</f>
        <v>F</v>
      </c>
      <c r="AT46" s="538">
        <f>IF(AR46="","",(LOOKUP(AR46,{0,40,45,50,55,60,65,70,75,80},{0,2,2.25,2.5,2.75,3,3.25,3.5,3.75,4})))</f>
        <v>0</v>
      </c>
      <c r="AU46" s="392">
        <v>0</v>
      </c>
      <c r="AV46" s="402">
        <v>0</v>
      </c>
      <c r="AW46" s="392">
        <f>ROUNDUP(AU46+AV46,0)</f>
        <v>0</v>
      </c>
      <c r="AX46" s="392">
        <f>SUM(AW46*2)</f>
        <v>0</v>
      </c>
      <c r="AY46" s="537" t="str">
        <f>LOOKUP(AX46,{0,40,45,50,55,60,65,70,75,80},{"F","D","C","C+","B-","B","B+","A-","A","A+"})</f>
        <v>F</v>
      </c>
      <c r="AZ46" s="538">
        <f>IF(AX46="","",(LOOKUP(AX46,{0,40,45,50,55,60,65,70,75,80},{0,2,2.25,2.5,2.75,3,3.25,3.5,3.75,4})))</f>
        <v>0</v>
      </c>
      <c r="BA46" s="392">
        <v>0</v>
      </c>
      <c r="BB46" s="402">
        <v>0</v>
      </c>
      <c r="BC46" s="392">
        <f>ROUNDUP(BA46+BB46,0)</f>
        <v>0</v>
      </c>
      <c r="BD46" s="392">
        <f>SUM(BC46*2)</f>
        <v>0</v>
      </c>
      <c r="BE46" s="537" t="str">
        <f>LOOKUP(BD46,{0,40,45,50,55,60,65,70,75,80},{"F","D","C","C+","B-","B","B+","A-","A","A+"})</f>
        <v>F</v>
      </c>
      <c r="BF46" s="538">
        <f>IF(BD46="","",(LOOKUP(BD46,{0,40,45,50,55,60,65,70,75,80},{0,2,2.25,2.5,2.75,3,3.25,3.5,3.75,4})))</f>
        <v>0</v>
      </c>
      <c r="BG46" s="392">
        <v>0</v>
      </c>
      <c r="BH46" s="392">
        <v>0</v>
      </c>
      <c r="BI46" s="392">
        <v>0</v>
      </c>
      <c r="BJ46" s="392">
        <f>ROUNDUP(BG46+BH46+BI46,0)</f>
        <v>0</v>
      </c>
      <c r="BK46" s="537" t="str">
        <f>LOOKUP(BJ46,{0,40,45,50,55,60,65,70,75,80},{"F","D","C","C+","B-","B","B+","A-","A","A+"})</f>
        <v>F</v>
      </c>
      <c r="BL46" s="538">
        <f>IF(BJ46="","",(LOOKUP(BJ46,{0,40,45,50,55,60,65,70,75,80},{0,2,2.25,2.5,2.75,3,3.25,3.5,3.75,4})))</f>
        <v>0</v>
      </c>
      <c r="BM46" s="392"/>
      <c r="BN46" s="397"/>
      <c r="BO46" s="392"/>
      <c r="BP46" s="131">
        <v>2722</v>
      </c>
      <c r="BQ46" s="392"/>
    </row>
    <row r="47" spans="1:90" customHeight="1" ht="39.75" s="355" customFormat="1">
      <c r="A47" s="131" t="s">
        <v>388</v>
      </c>
      <c r="B47" s="258" t="s">
        <v>596</v>
      </c>
      <c r="C47" s="131" t="s">
        <v>388</v>
      </c>
      <c r="D47" s="131">
        <v>169</v>
      </c>
      <c r="E47" s="131">
        <v>2723</v>
      </c>
      <c r="F47" s="258" t="s">
        <v>597</v>
      </c>
      <c r="G47" s="131" t="s">
        <v>388</v>
      </c>
      <c r="H47" s="131" t="s">
        <v>388</v>
      </c>
      <c r="I47" s="392">
        <v>0</v>
      </c>
      <c r="J47" s="402">
        <v>0</v>
      </c>
      <c r="K47" s="392">
        <f>ROUNDUP(I47+J47,0)</f>
        <v>0</v>
      </c>
      <c r="L47" s="392">
        <f>SUM(K47*2)</f>
        <v>0</v>
      </c>
      <c r="M47" s="537" t="str">
        <f>LOOKUP(L47,{0,40,45,50,55,60,65,70,75,80},{"F","D","C","C+","B-","B","B+","A-","A","A+"})</f>
        <v>F</v>
      </c>
      <c r="N47" s="538">
        <f>IF(L47="","",(LOOKUP(L47,{0,40,45,50,55,60,65,70,75,80},{0,2,2.25,2.5,2.75,3,3.25,3.5,3.75,4})))</f>
        <v>0</v>
      </c>
      <c r="O47" s="392">
        <v>0</v>
      </c>
      <c r="P47" s="402">
        <v>0</v>
      </c>
      <c r="Q47" s="392">
        <f>ROUNDUP(O47+P47,0)</f>
        <v>0</v>
      </c>
      <c r="R47" s="392">
        <f>SUM(Q47*2)</f>
        <v>0</v>
      </c>
      <c r="S47" s="537" t="str">
        <f>LOOKUP(R47,{0,40,45,50,55,60,65,70,75,80},{"F","D","C","C+","B-","B","B+","A-","A","A+"})</f>
        <v>F</v>
      </c>
      <c r="T47" s="538">
        <f>IF(R47="","",(LOOKUP(R47,{0,40,45,50,55,60,65,70,75,80},{0,2,2.25,2.5,2.75,3,3.25,3.5,3.75,4})))</f>
        <v>0</v>
      </c>
      <c r="U47" s="392">
        <v>0</v>
      </c>
      <c r="V47" s="402">
        <v>0</v>
      </c>
      <c r="W47" s="392">
        <f>ROUNDUP(U47+V47,0)</f>
        <v>0</v>
      </c>
      <c r="X47" s="392">
        <f>SUM(W47*2)</f>
        <v>0</v>
      </c>
      <c r="Y47" s="537" t="str">
        <f>LOOKUP(X47,{0,40,45,50,55,60,65,70,75,80},{"F","D","C","C+","B-","B","B+","A-","A","A+"})</f>
        <v>F</v>
      </c>
      <c r="Z47" s="538">
        <f>IF(X47="","",(LOOKUP(X47,{0,40,45,50,55,60,65,70,75,80},{0,2,2.25,2.5,2.75,3,3.25,3.5,3.75,4})))</f>
        <v>0</v>
      </c>
      <c r="AA47" s="392">
        <v>0</v>
      </c>
      <c r="AB47" s="402">
        <v>0</v>
      </c>
      <c r="AC47" s="392">
        <f>ROUNDUP(AA47+AB47,0)</f>
        <v>0</v>
      </c>
      <c r="AD47" s="392">
        <f>SUM(AC47*2)</f>
        <v>0</v>
      </c>
      <c r="AE47" s="537" t="str">
        <f>LOOKUP(AD47,{0,40,45,50,55,60,65,70,75,80},{"F","D","C","C+","B-","B","B+","A-","A","A+"})</f>
        <v>F</v>
      </c>
      <c r="AF47" s="538">
        <f>IF(AD47="","",(LOOKUP(AD47,{0,40,45,50,55,60,65,70,75,80},{0,2,2.25,2.5,2.75,3,3.25,3.5,3.75,4})))</f>
        <v>0</v>
      </c>
      <c r="AG47" s="392">
        <v>0</v>
      </c>
      <c r="AH47" s="402">
        <v>0</v>
      </c>
      <c r="AI47" s="392">
        <f>ROUNDUP(AG47+AH47,0)</f>
        <v>0</v>
      </c>
      <c r="AJ47" s="537" t="str">
        <f>LOOKUP(AI47,{0,40,45,50,55,60,65,70,75,80},{"F","D","C","C+","B-","B","B+","A-","A","A+"})</f>
        <v>F</v>
      </c>
      <c r="AK47" s="538">
        <f>IF(AI47="","",(LOOKUP(AI47,{0,40,45,50,55,60,65,70,75,80},{0,2,2.25,2.5,2.75,3,3.25,3.5,3.75,4})))</f>
        <v>0</v>
      </c>
      <c r="AL47" s="392">
        <v>22</v>
      </c>
      <c r="AM47" s="392">
        <f>SUM(AL47*2)</f>
        <v>44</v>
      </c>
      <c r="AN47" s="537" t="str">
        <f>LOOKUP(AM47,{0,40,45,50,55,60,65,70,75,80},{"F","D","C","C+","B-","B","B+","A-","A","A+"})</f>
        <v>D</v>
      </c>
      <c r="AO47" s="538">
        <f>IF(AM47="","",(LOOKUP(AM47,{0,40,45,50,55,60,65,70,75,80},{0,2,2.25,2.5,2.75,3,3.25,3.5,3.75,4})))</f>
        <v>2</v>
      </c>
      <c r="AP47" s="392">
        <v>0</v>
      </c>
      <c r="AQ47" s="402">
        <v>0</v>
      </c>
      <c r="AR47" s="392">
        <f>ROUNDUP(AP47+AQ47,0)</f>
        <v>0</v>
      </c>
      <c r="AS47" s="537" t="str">
        <f>LOOKUP(AR47,{0,40,45,50,55,60,65,70,75,80},{"F","D","C","C+","B-","B","B+","A-","A","A+"})</f>
        <v>F</v>
      </c>
      <c r="AT47" s="538">
        <f>IF(AR47="","",(LOOKUP(AR47,{0,40,45,50,55,60,65,70,75,80},{0,2,2.25,2.5,2.75,3,3.25,3.5,3.75,4})))</f>
        <v>0</v>
      </c>
      <c r="AU47" s="392">
        <v>0</v>
      </c>
      <c r="AV47" s="402">
        <v>0</v>
      </c>
      <c r="AW47" s="392">
        <f>ROUNDUP(AU47+AV47,0)</f>
        <v>0</v>
      </c>
      <c r="AX47" s="392">
        <f>SUM(AW47*2)</f>
        <v>0</v>
      </c>
      <c r="AY47" s="537" t="str">
        <f>LOOKUP(AX47,{0,40,45,50,55,60,65,70,75,80},{"F","D","C","C+","B-","B","B+","A-","A","A+"})</f>
        <v>F</v>
      </c>
      <c r="AZ47" s="538">
        <f>IF(AX47="","",(LOOKUP(AX47,{0,40,45,50,55,60,65,70,75,80},{0,2,2.25,2.5,2.75,3,3.25,3.5,3.75,4})))</f>
        <v>0</v>
      </c>
      <c r="BA47" s="392">
        <v>0</v>
      </c>
      <c r="BB47" s="402">
        <v>0</v>
      </c>
      <c r="BC47" s="392">
        <f>ROUNDUP(BA47+BB47,0)</f>
        <v>0</v>
      </c>
      <c r="BD47" s="392">
        <f>SUM(BC47*2)</f>
        <v>0</v>
      </c>
      <c r="BE47" s="537" t="str">
        <f>LOOKUP(BD47,{0,40,45,50,55,60,65,70,75,80},{"F","D","C","C+","B-","B","B+","A-","A","A+"})</f>
        <v>F</v>
      </c>
      <c r="BF47" s="538">
        <f>IF(BD47="","",(LOOKUP(BD47,{0,40,45,50,55,60,65,70,75,80},{0,2,2.25,2.5,2.75,3,3.25,3.5,3.75,4})))</f>
        <v>0</v>
      </c>
      <c r="BG47" s="392">
        <v>0</v>
      </c>
      <c r="BH47" s="392">
        <v>0</v>
      </c>
      <c r="BI47" s="392">
        <v>0</v>
      </c>
      <c r="BJ47" s="392">
        <f>ROUNDUP(BG47+BH47+BI47,0)</f>
        <v>0</v>
      </c>
      <c r="BK47" s="537" t="str">
        <f>LOOKUP(BJ47,{0,40,45,50,55,60,65,70,75,80},{"F","D","C","C+","B-","B","B+","A-","A","A+"})</f>
        <v>F</v>
      </c>
      <c r="BL47" s="538">
        <f>IF(BJ47="","",(LOOKUP(BJ47,{0,40,45,50,55,60,65,70,75,80},{0,2,2.25,2.5,2.75,3,3.25,3.5,3.75,4})))</f>
        <v>0</v>
      </c>
      <c r="BM47" s="392"/>
      <c r="BN47" s="397"/>
      <c r="BO47" s="392"/>
      <c r="BP47" s="131">
        <v>2723</v>
      </c>
      <c r="BQ47" s="392"/>
    </row>
    <row r="48" spans="1:90" customHeight="1" ht="39.75" s="355" customFormat="1">
      <c r="A48" s="131" t="s">
        <v>388</v>
      </c>
      <c r="B48" s="258" t="s">
        <v>598</v>
      </c>
      <c r="C48" s="131" t="s">
        <v>388</v>
      </c>
      <c r="D48" s="131">
        <v>170</v>
      </c>
      <c r="E48" s="131">
        <v>2724</v>
      </c>
      <c r="F48" s="258" t="s">
        <v>599</v>
      </c>
      <c r="G48" s="131" t="s">
        <v>388</v>
      </c>
      <c r="H48" s="131" t="s">
        <v>388</v>
      </c>
      <c r="I48" s="392">
        <v>0</v>
      </c>
      <c r="J48" s="402">
        <v>0</v>
      </c>
      <c r="K48" s="392">
        <f>ROUNDUP(I48+J48,0)</f>
        <v>0</v>
      </c>
      <c r="L48" s="392">
        <f>SUM(K48*2)</f>
        <v>0</v>
      </c>
      <c r="M48" s="537" t="str">
        <f>LOOKUP(L48,{0,40,45,50,55,60,65,70,75,80},{"F","D","C","C+","B-","B","B+","A-","A","A+"})</f>
        <v>F</v>
      </c>
      <c r="N48" s="538">
        <f>IF(L48="","",(LOOKUP(L48,{0,40,45,50,55,60,65,70,75,80},{0,2,2.25,2.5,2.75,3,3.25,3.5,3.75,4})))</f>
        <v>0</v>
      </c>
      <c r="O48" s="392">
        <v>0</v>
      </c>
      <c r="P48" s="402">
        <v>0</v>
      </c>
      <c r="Q48" s="392">
        <f>ROUNDUP(O48+P48,0)</f>
        <v>0</v>
      </c>
      <c r="R48" s="392">
        <f>SUM(Q48*2)</f>
        <v>0</v>
      </c>
      <c r="S48" s="537" t="str">
        <f>LOOKUP(R48,{0,40,45,50,55,60,65,70,75,80},{"F","D","C","C+","B-","B","B+","A-","A","A+"})</f>
        <v>F</v>
      </c>
      <c r="T48" s="538">
        <f>IF(R48="","",(LOOKUP(R48,{0,40,45,50,55,60,65,70,75,80},{0,2,2.25,2.5,2.75,3,3.25,3.5,3.75,4})))</f>
        <v>0</v>
      </c>
      <c r="U48" s="392">
        <v>0</v>
      </c>
      <c r="V48" s="402">
        <v>0</v>
      </c>
      <c r="W48" s="392">
        <f>ROUNDUP(U48+V48,0)</f>
        <v>0</v>
      </c>
      <c r="X48" s="392">
        <f>SUM(W48*2)</f>
        <v>0</v>
      </c>
      <c r="Y48" s="537" t="str">
        <f>LOOKUP(X48,{0,40,45,50,55,60,65,70,75,80},{"F","D","C","C+","B-","B","B+","A-","A","A+"})</f>
        <v>F</v>
      </c>
      <c r="Z48" s="538">
        <f>IF(X48="","",(LOOKUP(X48,{0,40,45,50,55,60,65,70,75,80},{0,2,2.25,2.5,2.75,3,3.25,3.5,3.75,4})))</f>
        <v>0</v>
      </c>
      <c r="AA48" s="392">
        <v>0</v>
      </c>
      <c r="AB48" s="402">
        <v>0</v>
      </c>
      <c r="AC48" s="392">
        <f>ROUNDUP(AA48+AB48,0)</f>
        <v>0</v>
      </c>
      <c r="AD48" s="392">
        <f>SUM(AC48*2)</f>
        <v>0</v>
      </c>
      <c r="AE48" s="537" t="str">
        <f>LOOKUP(AD48,{0,40,45,50,55,60,65,70,75,80},{"F","D","C","C+","B-","B","B+","A-","A","A+"})</f>
        <v>F</v>
      </c>
      <c r="AF48" s="538">
        <f>IF(AD48="","",(LOOKUP(AD48,{0,40,45,50,55,60,65,70,75,80},{0,2,2.25,2.5,2.75,3,3.25,3.5,3.75,4})))</f>
        <v>0</v>
      </c>
      <c r="AG48" s="392">
        <v>0</v>
      </c>
      <c r="AH48" s="402">
        <v>0</v>
      </c>
      <c r="AI48" s="392">
        <f>ROUNDUP(AG48+AH48,0)</f>
        <v>0</v>
      </c>
      <c r="AJ48" s="537" t="str">
        <f>LOOKUP(AI48,{0,40,45,50,55,60,65,70,75,80},{"F","D","C","C+","B-","B","B+","A-","A","A+"})</f>
        <v>F</v>
      </c>
      <c r="AK48" s="538">
        <f>IF(AI48="","",(LOOKUP(AI48,{0,40,45,50,55,60,65,70,75,80},{0,2,2.25,2.5,2.75,3,3.25,3.5,3.75,4})))</f>
        <v>0</v>
      </c>
      <c r="AL48" s="392">
        <v>23</v>
      </c>
      <c r="AM48" s="392">
        <f>SUM(AL48*2)</f>
        <v>46</v>
      </c>
      <c r="AN48" s="537" t="str">
        <f>LOOKUP(AM48,{0,40,45,50,55,60,65,70,75,80},{"F","D","C","C+","B-","B","B+","A-","A","A+"})</f>
        <v>C</v>
      </c>
      <c r="AO48" s="538">
        <f>IF(AM48="","",(LOOKUP(AM48,{0,40,45,50,55,60,65,70,75,80},{0,2,2.25,2.5,2.75,3,3.25,3.5,3.75,4})))</f>
        <v>2.25</v>
      </c>
      <c r="AP48" s="392">
        <v>0</v>
      </c>
      <c r="AQ48" s="402">
        <v>0</v>
      </c>
      <c r="AR48" s="392">
        <f>ROUNDUP(AP48+AQ48,0)</f>
        <v>0</v>
      </c>
      <c r="AS48" s="537" t="str">
        <f>LOOKUP(AR48,{0,40,45,50,55,60,65,70,75,80},{"F","D","C","C+","B-","B","B+","A-","A","A+"})</f>
        <v>F</v>
      </c>
      <c r="AT48" s="538">
        <f>IF(AR48="","",(LOOKUP(AR48,{0,40,45,50,55,60,65,70,75,80},{0,2,2.25,2.5,2.75,3,3.25,3.5,3.75,4})))</f>
        <v>0</v>
      </c>
      <c r="AU48" s="392">
        <v>0</v>
      </c>
      <c r="AV48" s="402">
        <v>0</v>
      </c>
      <c r="AW48" s="392">
        <f>ROUNDUP(AU48+AV48,0)</f>
        <v>0</v>
      </c>
      <c r="AX48" s="392">
        <f>SUM(AW48*2)</f>
        <v>0</v>
      </c>
      <c r="AY48" s="537" t="str">
        <f>LOOKUP(AX48,{0,40,45,50,55,60,65,70,75,80},{"F","D","C","C+","B-","B","B+","A-","A","A+"})</f>
        <v>F</v>
      </c>
      <c r="AZ48" s="538">
        <f>IF(AX48="","",(LOOKUP(AX48,{0,40,45,50,55,60,65,70,75,80},{0,2,2.25,2.5,2.75,3,3.25,3.5,3.75,4})))</f>
        <v>0</v>
      </c>
      <c r="BA48" s="392">
        <v>0</v>
      </c>
      <c r="BB48" s="402">
        <v>0</v>
      </c>
      <c r="BC48" s="392">
        <f>ROUNDUP(BA48+BB48,0)</f>
        <v>0</v>
      </c>
      <c r="BD48" s="392">
        <f>SUM(BC48*2)</f>
        <v>0</v>
      </c>
      <c r="BE48" s="537" t="str">
        <f>LOOKUP(BD48,{0,40,45,50,55,60,65,70,75,80},{"F","D","C","C+","B-","B","B+","A-","A","A+"})</f>
        <v>F</v>
      </c>
      <c r="BF48" s="538">
        <f>IF(BD48="","",(LOOKUP(BD48,{0,40,45,50,55,60,65,70,75,80},{0,2,2.25,2.5,2.75,3,3.25,3.5,3.75,4})))</f>
        <v>0</v>
      </c>
      <c r="BG48" s="392">
        <v>0</v>
      </c>
      <c r="BH48" s="392">
        <v>0</v>
      </c>
      <c r="BI48" s="392">
        <v>0</v>
      </c>
      <c r="BJ48" s="392">
        <f>ROUNDUP(BG48+BH48+BI48,0)</f>
        <v>0</v>
      </c>
      <c r="BK48" s="537" t="str">
        <f>LOOKUP(BJ48,{0,40,45,50,55,60,65,70,75,80},{"F","D","C","C+","B-","B","B+","A-","A","A+"})</f>
        <v>F</v>
      </c>
      <c r="BL48" s="538">
        <f>IF(BJ48="","",(LOOKUP(BJ48,{0,40,45,50,55,60,65,70,75,80},{0,2,2.25,2.5,2.75,3,3.25,3.5,3.75,4})))</f>
        <v>0</v>
      </c>
      <c r="BM48" s="392"/>
      <c r="BN48" s="397"/>
      <c r="BO48" s="392"/>
      <c r="BP48" s="131">
        <v>2724</v>
      </c>
      <c r="BQ48" s="392"/>
    </row>
    <row r="49" spans="1:90" customHeight="1" ht="39.75" s="355" customFormat="1">
      <c r="A49" s="131" t="s">
        <v>388</v>
      </c>
      <c r="B49" s="258" t="s">
        <v>600</v>
      </c>
      <c r="C49" s="131" t="s">
        <v>388</v>
      </c>
      <c r="D49" s="131">
        <v>173</v>
      </c>
      <c r="E49" s="131">
        <v>2725</v>
      </c>
      <c r="F49" s="258" t="s">
        <v>601</v>
      </c>
      <c r="G49" s="131" t="s">
        <v>388</v>
      </c>
      <c r="H49" s="131" t="s">
        <v>388</v>
      </c>
      <c r="I49" s="392">
        <v>0</v>
      </c>
      <c r="J49" s="402">
        <v>0</v>
      </c>
      <c r="K49" s="392">
        <f>ROUNDUP(I49+J49,0)</f>
        <v>0</v>
      </c>
      <c r="L49" s="392">
        <f>SUM(K49*2)</f>
        <v>0</v>
      </c>
      <c r="M49" s="537" t="str">
        <f>LOOKUP(L49,{0,40,45,50,55,60,65,70,75,80},{"F","D","C","C+","B-","B","B+","A-","A","A+"})</f>
        <v>F</v>
      </c>
      <c r="N49" s="538">
        <f>IF(L49="","",(LOOKUP(L49,{0,40,45,50,55,60,65,70,75,80},{0,2,2.25,2.5,2.75,3,3.25,3.5,3.75,4})))</f>
        <v>0</v>
      </c>
      <c r="O49" s="392">
        <v>0</v>
      </c>
      <c r="P49" s="402">
        <v>0</v>
      </c>
      <c r="Q49" s="392">
        <f>ROUNDUP(O49+P49,0)</f>
        <v>0</v>
      </c>
      <c r="R49" s="392">
        <f>SUM(Q49*2)</f>
        <v>0</v>
      </c>
      <c r="S49" s="537" t="str">
        <f>LOOKUP(R49,{0,40,45,50,55,60,65,70,75,80},{"F","D","C","C+","B-","B","B+","A-","A","A+"})</f>
        <v>F</v>
      </c>
      <c r="T49" s="538">
        <f>IF(R49="","",(LOOKUP(R49,{0,40,45,50,55,60,65,70,75,80},{0,2,2.25,2.5,2.75,3,3.25,3.5,3.75,4})))</f>
        <v>0</v>
      </c>
      <c r="U49" s="392">
        <v>0</v>
      </c>
      <c r="V49" s="402">
        <v>0</v>
      </c>
      <c r="W49" s="392">
        <f>ROUNDUP(U49+V49,0)</f>
        <v>0</v>
      </c>
      <c r="X49" s="392">
        <f>SUM(W49*2)</f>
        <v>0</v>
      </c>
      <c r="Y49" s="537" t="str">
        <f>LOOKUP(X49,{0,40,45,50,55,60,65,70,75,80},{"F","D","C","C+","B-","B","B+","A-","A","A+"})</f>
        <v>F</v>
      </c>
      <c r="Z49" s="538">
        <f>IF(X49="","",(LOOKUP(X49,{0,40,45,50,55,60,65,70,75,80},{0,2,2.25,2.5,2.75,3,3.25,3.5,3.75,4})))</f>
        <v>0</v>
      </c>
      <c r="AA49" s="392">
        <v>0</v>
      </c>
      <c r="AB49" s="402">
        <v>0</v>
      </c>
      <c r="AC49" s="392">
        <f>ROUNDUP(AA49+AB49,0)</f>
        <v>0</v>
      </c>
      <c r="AD49" s="392">
        <f>SUM(AC49*2)</f>
        <v>0</v>
      </c>
      <c r="AE49" s="537" t="str">
        <f>LOOKUP(AD49,{0,40,45,50,55,60,65,70,75,80},{"F","D","C","C+","B-","B","B+","A-","A","A+"})</f>
        <v>F</v>
      </c>
      <c r="AF49" s="538">
        <f>IF(AD49="","",(LOOKUP(AD49,{0,40,45,50,55,60,65,70,75,80},{0,2,2.25,2.5,2.75,3,3.25,3.5,3.75,4})))</f>
        <v>0</v>
      </c>
      <c r="AG49" s="392">
        <v>0</v>
      </c>
      <c r="AH49" s="402">
        <v>0</v>
      </c>
      <c r="AI49" s="392">
        <f>ROUNDUP(AG49+AH49,0)</f>
        <v>0</v>
      </c>
      <c r="AJ49" s="537" t="str">
        <f>LOOKUP(AI49,{0,40,45,50,55,60,65,70,75,80},{"F","D","C","C+","B-","B","B+","A-","A","A+"})</f>
        <v>F</v>
      </c>
      <c r="AK49" s="538">
        <f>IF(AI49="","",(LOOKUP(AI49,{0,40,45,50,55,60,65,70,75,80},{0,2,2.25,2.5,2.75,3,3.25,3.5,3.75,4})))</f>
        <v>0</v>
      </c>
      <c r="AL49" s="392">
        <v>24</v>
      </c>
      <c r="AM49" s="392">
        <f>SUM(AL49*2)</f>
        <v>48</v>
      </c>
      <c r="AN49" s="537" t="str">
        <f>LOOKUP(AM49,{0,40,45,50,55,60,65,70,75,80},{"F","D","C","C+","B-","B","B+","A-","A","A+"})</f>
        <v>C</v>
      </c>
      <c r="AO49" s="538">
        <f>IF(AM49="","",(LOOKUP(AM49,{0,40,45,50,55,60,65,70,75,80},{0,2,2.25,2.5,2.75,3,3.25,3.5,3.75,4})))</f>
        <v>2.25</v>
      </c>
      <c r="AP49" s="392">
        <v>0</v>
      </c>
      <c r="AQ49" s="402">
        <v>0</v>
      </c>
      <c r="AR49" s="392">
        <f>ROUNDUP(AP49+AQ49,0)</f>
        <v>0</v>
      </c>
      <c r="AS49" s="537" t="str">
        <f>LOOKUP(AR49,{0,40,45,50,55,60,65,70,75,80},{"F","D","C","C+","B-","B","B+","A-","A","A+"})</f>
        <v>F</v>
      </c>
      <c r="AT49" s="538">
        <f>IF(AR49="","",(LOOKUP(AR49,{0,40,45,50,55,60,65,70,75,80},{0,2,2.25,2.5,2.75,3,3.25,3.5,3.75,4})))</f>
        <v>0</v>
      </c>
      <c r="AU49" s="392">
        <v>0</v>
      </c>
      <c r="AV49" s="402">
        <v>0</v>
      </c>
      <c r="AW49" s="392">
        <f>ROUNDUP(AU49+AV49,0)</f>
        <v>0</v>
      </c>
      <c r="AX49" s="392">
        <f>SUM(AW49*2)</f>
        <v>0</v>
      </c>
      <c r="AY49" s="537" t="str">
        <f>LOOKUP(AX49,{0,40,45,50,55,60,65,70,75,80},{"F","D","C","C+","B-","B","B+","A-","A","A+"})</f>
        <v>F</v>
      </c>
      <c r="AZ49" s="538">
        <f>IF(AX49="","",(LOOKUP(AX49,{0,40,45,50,55,60,65,70,75,80},{0,2,2.25,2.5,2.75,3,3.25,3.5,3.75,4})))</f>
        <v>0</v>
      </c>
      <c r="BA49" s="392">
        <v>0</v>
      </c>
      <c r="BB49" s="402">
        <v>0</v>
      </c>
      <c r="BC49" s="392">
        <f>ROUNDUP(BA49+BB49,0)</f>
        <v>0</v>
      </c>
      <c r="BD49" s="392">
        <f>SUM(BC49*2)</f>
        <v>0</v>
      </c>
      <c r="BE49" s="537" t="str">
        <f>LOOKUP(BD49,{0,40,45,50,55,60,65,70,75,80},{"F","D","C","C+","B-","B","B+","A-","A","A+"})</f>
        <v>F</v>
      </c>
      <c r="BF49" s="538">
        <f>IF(BD49="","",(LOOKUP(BD49,{0,40,45,50,55,60,65,70,75,80},{0,2,2.25,2.5,2.75,3,3.25,3.5,3.75,4})))</f>
        <v>0</v>
      </c>
      <c r="BG49" s="392">
        <v>0</v>
      </c>
      <c r="BH49" s="392">
        <v>0</v>
      </c>
      <c r="BI49" s="392">
        <v>0</v>
      </c>
      <c r="BJ49" s="392">
        <f>ROUNDUP(BG49+BH49+BI49,0)</f>
        <v>0</v>
      </c>
      <c r="BK49" s="537" t="str">
        <f>LOOKUP(BJ49,{0,40,45,50,55,60,65,70,75,80},{"F","D","C","C+","B-","B","B+","A-","A","A+"})</f>
        <v>F</v>
      </c>
      <c r="BL49" s="538">
        <f>IF(BJ49="","",(LOOKUP(BJ49,{0,40,45,50,55,60,65,70,75,80},{0,2,2.25,2.5,2.75,3,3.25,3.5,3.75,4})))</f>
        <v>0</v>
      </c>
      <c r="BM49" s="392"/>
      <c r="BN49" s="397"/>
      <c r="BO49" s="392"/>
      <c r="BP49" s="131">
        <v>2725</v>
      </c>
      <c r="BQ49" s="392"/>
    </row>
    <row r="50" spans="1:90" customHeight="1" ht="39.75" s="355" customFormat="1">
      <c r="A50" s="131" t="s">
        <v>197</v>
      </c>
      <c r="B50" s="258" t="s">
        <v>602</v>
      </c>
      <c r="C50" s="131" t="s">
        <v>371</v>
      </c>
      <c r="D50" s="131">
        <v>27</v>
      </c>
      <c r="E50" s="131">
        <v>2726</v>
      </c>
      <c r="F50" s="258" t="s">
        <v>603</v>
      </c>
      <c r="G50" s="131" t="s">
        <v>388</v>
      </c>
      <c r="H50" s="131" t="s">
        <v>388</v>
      </c>
      <c r="I50" s="392">
        <v>0</v>
      </c>
      <c r="J50" s="402">
        <v>0</v>
      </c>
      <c r="K50" s="392">
        <f>ROUNDUP(I50+J50,0)</f>
        <v>0</v>
      </c>
      <c r="L50" s="392">
        <f>SUM(K50*2)</f>
        <v>0</v>
      </c>
      <c r="M50" s="537" t="str">
        <f>LOOKUP(L50,{0,40,45,50,55,60,65,70,75,80},{"F","D","C","C+","B-","B","B+","A-","A","A+"})</f>
        <v>F</v>
      </c>
      <c r="N50" s="538">
        <f>IF(L50="","",(LOOKUP(L50,{0,40,45,50,55,60,65,70,75,80},{0,2,2.25,2.5,2.75,3,3.25,3.5,3.75,4})))</f>
        <v>0</v>
      </c>
      <c r="O50" s="392">
        <v>0</v>
      </c>
      <c r="P50" s="402">
        <v>0</v>
      </c>
      <c r="Q50" s="392">
        <f>ROUNDUP(O50+P50,0)</f>
        <v>0</v>
      </c>
      <c r="R50" s="392">
        <f>SUM(Q50*2)</f>
        <v>0</v>
      </c>
      <c r="S50" s="537" t="str">
        <f>LOOKUP(R50,{0,40,45,50,55,60,65,70,75,80},{"F","D","C","C+","B-","B","B+","A-","A","A+"})</f>
        <v>F</v>
      </c>
      <c r="T50" s="538">
        <f>IF(R50="","",(LOOKUP(R50,{0,40,45,50,55,60,65,70,75,80},{0,2,2.25,2.5,2.75,3,3.25,3.5,3.75,4})))</f>
        <v>0</v>
      </c>
      <c r="U50" s="392">
        <v>0</v>
      </c>
      <c r="V50" s="402">
        <v>0</v>
      </c>
      <c r="W50" s="392">
        <f>ROUNDUP(U50+V50,0)</f>
        <v>0</v>
      </c>
      <c r="X50" s="392">
        <f>SUM(W50*2)</f>
        <v>0</v>
      </c>
      <c r="Y50" s="537" t="str">
        <f>LOOKUP(X50,{0,40,45,50,55,60,65,70,75,80},{"F","D","C","C+","B-","B","B+","A-","A","A+"})</f>
        <v>F</v>
      </c>
      <c r="Z50" s="538">
        <f>IF(X50="","",(LOOKUP(X50,{0,40,45,50,55,60,65,70,75,80},{0,2,2.25,2.5,2.75,3,3.25,3.5,3.75,4})))</f>
        <v>0</v>
      </c>
      <c r="AA50" s="392">
        <v>0</v>
      </c>
      <c r="AB50" s="402">
        <v>0</v>
      </c>
      <c r="AC50" s="392">
        <f>ROUNDUP(AA50+AB50,0)</f>
        <v>0</v>
      </c>
      <c r="AD50" s="392">
        <f>SUM(AC50*2)</f>
        <v>0</v>
      </c>
      <c r="AE50" s="537" t="str">
        <f>LOOKUP(AD50,{0,40,45,50,55,60,65,70,75,80},{"F","D","C","C+","B-","B","B+","A-","A","A+"})</f>
        <v>F</v>
      </c>
      <c r="AF50" s="538">
        <f>IF(AD50="","",(LOOKUP(AD50,{0,40,45,50,55,60,65,70,75,80},{0,2,2.25,2.5,2.75,3,3.25,3.5,3.75,4})))</f>
        <v>0</v>
      </c>
      <c r="AG50" s="392">
        <v>0</v>
      </c>
      <c r="AH50" s="402">
        <v>0</v>
      </c>
      <c r="AI50" s="392">
        <f>ROUNDUP(AG50+AH50,0)</f>
        <v>0</v>
      </c>
      <c r="AJ50" s="537" t="str">
        <f>LOOKUP(AI50,{0,40,45,50,55,60,65,70,75,80},{"F","D","C","C+","B-","B","B+","A-","A","A+"})</f>
        <v>F</v>
      </c>
      <c r="AK50" s="538">
        <f>IF(AI50="","",(LOOKUP(AI50,{0,40,45,50,55,60,65,70,75,80},{0,2,2.25,2.5,2.75,3,3.25,3.5,3.75,4})))</f>
        <v>0</v>
      </c>
      <c r="AL50" s="392">
        <v>25</v>
      </c>
      <c r="AM50" s="392">
        <f>SUM(AL50*2)</f>
        <v>50</v>
      </c>
      <c r="AN50" s="537" t="str">
        <f>LOOKUP(AM50,{0,40,45,50,55,60,65,70,75,80},{"F","D","C","C+","B-","B","B+","A-","A","A+"})</f>
        <v>C+</v>
      </c>
      <c r="AO50" s="538">
        <f>IF(AM50="","",(LOOKUP(AM50,{0,40,45,50,55,60,65,70,75,80},{0,2,2.25,2.5,2.75,3,3.25,3.5,3.75,4})))</f>
        <v>2.5</v>
      </c>
      <c r="AP50" s="392">
        <v>0</v>
      </c>
      <c r="AQ50" s="402">
        <v>0</v>
      </c>
      <c r="AR50" s="392">
        <f>ROUNDUP(AP50+AQ50,0)</f>
        <v>0</v>
      </c>
      <c r="AS50" s="537" t="str">
        <f>LOOKUP(AR50,{0,40,45,50,55,60,65,70,75,80},{"F","D","C","C+","B-","B","B+","A-","A","A+"})</f>
        <v>F</v>
      </c>
      <c r="AT50" s="538">
        <f>IF(AR50="","",(LOOKUP(AR50,{0,40,45,50,55,60,65,70,75,80},{0,2,2.25,2.5,2.75,3,3.25,3.5,3.75,4})))</f>
        <v>0</v>
      </c>
      <c r="AU50" s="392">
        <v>0</v>
      </c>
      <c r="AV50" s="402">
        <v>0</v>
      </c>
      <c r="AW50" s="392">
        <f>ROUNDUP(AU50+AV50,0)</f>
        <v>0</v>
      </c>
      <c r="AX50" s="392">
        <f>SUM(AW50*2)</f>
        <v>0</v>
      </c>
      <c r="AY50" s="537" t="str">
        <f>LOOKUP(AX50,{0,40,45,50,55,60,65,70,75,80},{"F","D","C","C+","B-","B","B+","A-","A","A+"})</f>
        <v>F</v>
      </c>
      <c r="AZ50" s="538">
        <f>IF(AX50="","",(LOOKUP(AX50,{0,40,45,50,55,60,65,70,75,80},{0,2,2.25,2.5,2.75,3,3.25,3.5,3.75,4})))</f>
        <v>0</v>
      </c>
      <c r="BA50" s="392">
        <v>0</v>
      </c>
      <c r="BB50" s="402">
        <v>0</v>
      </c>
      <c r="BC50" s="392">
        <f>ROUNDUP(BA50+BB50,0)</f>
        <v>0</v>
      </c>
      <c r="BD50" s="392">
        <f>SUM(BC50*2)</f>
        <v>0</v>
      </c>
      <c r="BE50" s="537" t="str">
        <f>LOOKUP(BD50,{0,40,45,50,55,60,65,70,75,80},{"F","D","C","C+","B-","B","B+","A-","A","A+"})</f>
        <v>F</v>
      </c>
      <c r="BF50" s="538">
        <f>IF(BD50="","",(LOOKUP(BD50,{0,40,45,50,55,60,65,70,75,80},{0,2,2.25,2.5,2.75,3,3.25,3.5,3.75,4})))</f>
        <v>0</v>
      </c>
      <c r="BG50" s="392">
        <v>0</v>
      </c>
      <c r="BH50" s="392">
        <v>0</v>
      </c>
      <c r="BI50" s="392">
        <v>0</v>
      </c>
      <c r="BJ50" s="392">
        <f>ROUNDUP(BG50+BH50+BI50,0)</f>
        <v>0</v>
      </c>
      <c r="BK50" s="537" t="str">
        <f>LOOKUP(BJ50,{0,40,45,50,55,60,65,70,75,80},{"F","D","C","C+","B-","B","B+","A-","A","A+"})</f>
        <v>F</v>
      </c>
      <c r="BL50" s="538">
        <f>IF(BJ50="","",(LOOKUP(BJ50,{0,40,45,50,55,60,65,70,75,80},{0,2,2.25,2.5,2.75,3,3.25,3.5,3.75,4})))</f>
        <v>0</v>
      </c>
      <c r="BM50" s="392"/>
      <c r="BN50" s="397"/>
      <c r="BO50" s="392"/>
      <c r="BP50" s="131">
        <v>2726</v>
      </c>
      <c r="BQ50" s="392"/>
    </row>
    <row r="51" spans="1:90" customHeight="1" ht="39.75" s="355" customFormat="1">
      <c r="A51" s="131" t="s">
        <v>388</v>
      </c>
      <c r="B51" s="258" t="s">
        <v>604</v>
      </c>
      <c r="C51" s="131" t="s">
        <v>388</v>
      </c>
      <c r="D51" s="131">
        <v>31</v>
      </c>
      <c r="E51" s="131">
        <v>2727</v>
      </c>
      <c r="F51" s="258" t="s">
        <v>605</v>
      </c>
      <c r="G51" s="131" t="s">
        <v>388</v>
      </c>
      <c r="H51" s="131" t="s">
        <v>388</v>
      </c>
      <c r="I51" s="392">
        <v>0</v>
      </c>
      <c r="J51" s="402">
        <v>0</v>
      </c>
      <c r="K51" s="392">
        <f>ROUNDUP(I51+J51,0)</f>
        <v>0</v>
      </c>
      <c r="L51" s="392">
        <f>SUM(K51*2)</f>
        <v>0</v>
      </c>
      <c r="M51" s="537" t="str">
        <f>LOOKUP(L51,{0,40,45,50,55,60,65,70,75,80},{"F","D","C","C+","B-","B","B+","A-","A","A+"})</f>
        <v>F</v>
      </c>
      <c r="N51" s="538">
        <f>IF(L51="","",(LOOKUP(L51,{0,40,45,50,55,60,65,70,75,80},{0,2,2.25,2.5,2.75,3,3.25,3.5,3.75,4})))</f>
        <v>0</v>
      </c>
      <c r="O51" s="392">
        <v>0</v>
      </c>
      <c r="P51" s="402">
        <v>0</v>
      </c>
      <c r="Q51" s="392">
        <f>ROUNDUP(O51+P51,0)</f>
        <v>0</v>
      </c>
      <c r="R51" s="392">
        <f>SUM(Q51*2)</f>
        <v>0</v>
      </c>
      <c r="S51" s="537" t="str">
        <f>LOOKUP(R51,{0,40,45,50,55,60,65,70,75,80},{"F","D","C","C+","B-","B","B+","A-","A","A+"})</f>
        <v>F</v>
      </c>
      <c r="T51" s="538">
        <f>IF(R51="","",(LOOKUP(R51,{0,40,45,50,55,60,65,70,75,80},{0,2,2.25,2.5,2.75,3,3.25,3.5,3.75,4})))</f>
        <v>0</v>
      </c>
      <c r="U51" s="392">
        <v>0</v>
      </c>
      <c r="V51" s="402">
        <v>0</v>
      </c>
      <c r="W51" s="392">
        <f>ROUNDUP(U51+V51,0)</f>
        <v>0</v>
      </c>
      <c r="X51" s="392">
        <f>SUM(W51*2)</f>
        <v>0</v>
      </c>
      <c r="Y51" s="537" t="str">
        <f>LOOKUP(X51,{0,40,45,50,55,60,65,70,75,80},{"F","D","C","C+","B-","B","B+","A-","A","A+"})</f>
        <v>F</v>
      </c>
      <c r="Z51" s="538">
        <f>IF(X51="","",(LOOKUP(X51,{0,40,45,50,55,60,65,70,75,80},{0,2,2.25,2.5,2.75,3,3.25,3.5,3.75,4})))</f>
        <v>0</v>
      </c>
      <c r="AA51" s="392">
        <v>0</v>
      </c>
      <c r="AB51" s="402">
        <v>0</v>
      </c>
      <c r="AC51" s="392">
        <f>ROUNDUP(AA51+AB51,0)</f>
        <v>0</v>
      </c>
      <c r="AD51" s="392">
        <f>SUM(AC51*2)</f>
        <v>0</v>
      </c>
      <c r="AE51" s="537" t="str">
        <f>LOOKUP(AD51,{0,40,45,50,55,60,65,70,75,80},{"F","D","C","C+","B-","B","B+","A-","A","A+"})</f>
        <v>F</v>
      </c>
      <c r="AF51" s="538">
        <f>IF(AD51="","",(LOOKUP(AD51,{0,40,45,50,55,60,65,70,75,80},{0,2,2.25,2.5,2.75,3,3.25,3.5,3.75,4})))</f>
        <v>0</v>
      </c>
      <c r="AG51" s="392">
        <v>0</v>
      </c>
      <c r="AH51" s="402">
        <v>0</v>
      </c>
      <c r="AI51" s="392">
        <f>ROUNDUP(AG51+AH51,0)</f>
        <v>0</v>
      </c>
      <c r="AJ51" s="537" t="str">
        <f>LOOKUP(AI51,{0,40,45,50,55,60,65,70,75,80},{"F","D","C","C+","B-","B","B+","A-","A","A+"})</f>
        <v>F</v>
      </c>
      <c r="AK51" s="538">
        <f>IF(AI51="","",(LOOKUP(AI51,{0,40,45,50,55,60,65,70,75,80},{0,2,2.25,2.5,2.75,3,3.25,3.5,3.75,4})))</f>
        <v>0</v>
      </c>
      <c r="AL51" s="392">
        <v>26</v>
      </c>
      <c r="AM51" s="392">
        <f>SUM(AL51*2)</f>
        <v>52</v>
      </c>
      <c r="AN51" s="537" t="str">
        <f>LOOKUP(AM51,{0,40,45,50,55,60,65,70,75,80},{"F","D","C","C+","B-","B","B+","A-","A","A+"})</f>
        <v>C+</v>
      </c>
      <c r="AO51" s="538">
        <f>IF(AM51="","",(LOOKUP(AM51,{0,40,45,50,55,60,65,70,75,80},{0,2,2.25,2.5,2.75,3,3.25,3.5,3.75,4})))</f>
        <v>2.5</v>
      </c>
      <c r="AP51" s="392">
        <v>0</v>
      </c>
      <c r="AQ51" s="402">
        <v>0</v>
      </c>
      <c r="AR51" s="392">
        <f>ROUNDUP(AP51+AQ51,0)</f>
        <v>0</v>
      </c>
      <c r="AS51" s="537" t="str">
        <f>LOOKUP(AR51,{0,40,45,50,55,60,65,70,75,80},{"F","D","C","C+","B-","B","B+","A-","A","A+"})</f>
        <v>F</v>
      </c>
      <c r="AT51" s="538">
        <f>IF(AR51="","",(LOOKUP(AR51,{0,40,45,50,55,60,65,70,75,80},{0,2,2.25,2.5,2.75,3,3.25,3.5,3.75,4})))</f>
        <v>0</v>
      </c>
      <c r="AU51" s="392">
        <v>0</v>
      </c>
      <c r="AV51" s="402">
        <v>0</v>
      </c>
      <c r="AW51" s="392">
        <f>ROUNDUP(AU51+AV51,0)</f>
        <v>0</v>
      </c>
      <c r="AX51" s="392">
        <f>SUM(AW51*2)</f>
        <v>0</v>
      </c>
      <c r="AY51" s="537" t="str">
        <f>LOOKUP(AX51,{0,40,45,50,55,60,65,70,75,80},{"F","D","C","C+","B-","B","B+","A-","A","A+"})</f>
        <v>F</v>
      </c>
      <c r="AZ51" s="538">
        <f>IF(AX51="","",(LOOKUP(AX51,{0,40,45,50,55,60,65,70,75,80},{0,2,2.25,2.5,2.75,3,3.25,3.5,3.75,4})))</f>
        <v>0</v>
      </c>
      <c r="BA51" s="392">
        <v>0</v>
      </c>
      <c r="BB51" s="402">
        <v>0</v>
      </c>
      <c r="BC51" s="392">
        <f>ROUNDUP(BA51+BB51,0)</f>
        <v>0</v>
      </c>
      <c r="BD51" s="392">
        <f>SUM(BC51*2)</f>
        <v>0</v>
      </c>
      <c r="BE51" s="537" t="str">
        <f>LOOKUP(BD51,{0,40,45,50,55,60,65,70,75,80},{"F","D","C","C+","B-","B","B+","A-","A","A+"})</f>
        <v>F</v>
      </c>
      <c r="BF51" s="538">
        <f>IF(BD51="","",(LOOKUP(BD51,{0,40,45,50,55,60,65,70,75,80},{0,2,2.25,2.5,2.75,3,3.25,3.5,3.75,4})))</f>
        <v>0</v>
      </c>
      <c r="BG51" s="392">
        <v>0</v>
      </c>
      <c r="BH51" s="392">
        <v>0</v>
      </c>
      <c r="BI51" s="392">
        <v>0</v>
      </c>
      <c r="BJ51" s="392">
        <f>ROUNDUP(BG51+BH51+BI51,0)</f>
        <v>0</v>
      </c>
      <c r="BK51" s="537" t="str">
        <f>LOOKUP(BJ51,{0,40,45,50,55,60,65,70,75,80},{"F","D","C","C+","B-","B","B+","A-","A","A+"})</f>
        <v>F</v>
      </c>
      <c r="BL51" s="538">
        <f>IF(BJ51="","",(LOOKUP(BJ51,{0,40,45,50,55,60,65,70,75,80},{0,2,2.25,2.5,2.75,3,3.25,3.5,3.75,4})))</f>
        <v>0</v>
      </c>
      <c r="BM51" s="392"/>
      <c r="BN51" s="397"/>
      <c r="BO51" s="392"/>
      <c r="BP51" s="131">
        <v>2727</v>
      </c>
      <c r="BQ51" s="392"/>
    </row>
    <row r="52" spans="1:90" customHeight="1" ht="39.75" s="355" customFormat="1">
      <c r="A52" s="131" t="s">
        <v>388</v>
      </c>
      <c r="B52" s="258" t="s">
        <v>606</v>
      </c>
      <c r="C52" s="131" t="s">
        <v>388</v>
      </c>
      <c r="D52" s="131">
        <v>46</v>
      </c>
      <c r="E52" s="131">
        <v>2728</v>
      </c>
      <c r="F52" s="258" t="s">
        <v>607</v>
      </c>
      <c r="G52" s="131" t="s">
        <v>388</v>
      </c>
      <c r="H52" s="131" t="s">
        <v>388</v>
      </c>
      <c r="I52" s="392">
        <v>0</v>
      </c>
      <c r="J52" s="402">
        <v>0</v>
      </c>
      <c r="K52" s="392">
        <f>ROUNDUP(I52+J52,0)</f>
        <v>0</v>
      </c>
      <c r="L52" s="392">
        <f>SUM(K52*2)</f>
        <v>0</v>
      </c>
      <c r="M52" s="537" t="str">
        <f>LOOKUP(L52,{0,40,45,50,55,60,65,70,75,80},{"F","D","C","C+","B-","B","B+","A-","A","A+"})</f>
        <v>F</v>
      </c>
      <c r="N52" s="538">
        <f>IF(L52="","",(LOOKUP(L52,{0,40,45,50,55,60,65,70,75,80},{0,2,2.25,2.5,2.75,3,3.25,3.5,3.75,4})))</f>
        <v>0</v>
      </c>
      <c r="O52" s="392">
        <v>0</v>
      </c>
      <c r="P52" s="402">
        <v>0</v>
      </c>
      <c r="Q52" s="392">
        <f>ROUNDUP(O52+P52,0)</f>
        <v>0</v>
      </c>
      <c r="R52" s="392">
        <f>SUM(Q52*2)</f>
        <v>0</v>
      </c>
      <c r="S52" s="537" t="str">
        <f>LOOKUP(R52,{0,40,45,50,55,60,65,70,75,80},{"F","D","C","C+","B-","B","B+","A-","A","A+"})</f>
        <v>F</v>
      </c>
      <c r="T52" s="538">
        <f>IF(R52="","",(LOOKUP(R52,{0,40,45,50,55,60,65,70,75,80},{0,2,2.25,2.5,2.75,3,3.25,3.5,3.75,4})))</f>
        <v>0</v>
      </c>
      <c r="U52" s="392">
        <v>0</v>
      </c>
      <c r="V52" s="402">
        <v>0</v>
      </c>
      <c r="W52" s="392">
        <f>ROUNDUP(U52+V52,0)</f>
        <v>0</v>
      </c>
      <c r="X52" s="392">
        <f>SUM(W52*2)</f>
        <v>0</v>
      </c>
      <c r="Y52" s="537" t="str">
        <f>LOOKUP(X52,{0,40,45,50,55,60,65,70,75,80},{"F","D","C","C+","B-","B","B+","A-","A","A+"})</f>
        <v>F</v>
      </c>
      <c r="Z52" s="538">
        <f>IF(X52="","",(LOOKUP(X52,{0,40,45,50,55,60,65,70,75,80},{0,2,2.25,2.5,2.75,3,3.25,3.5,3.75,4})))</f>
        <v>0</v>
      </c>
      <c r="AA52" s="392">
        <v>0</v>
      </c>
      <c r="AB52" s="402">
        <v>0</v>
      </c>
      <c r="AC52" s="392">
        <f>ROUNDUP(AA52+AB52,0)</f>
        <v>0</v>
      </c>
      <c r="AD52" s="392">
        <f>SUM(AC52*2)</f>
        <v>0</v>
      </c>
      <c r="AE52" s="537" t="str">
        <f>LOOKUP(AD52,{0,40,45,50,55,60,65,70,75,80},{"F","D","C","C+","B-","B","B+","A-","A","A+"})</f>
        <v>F</v>
      </c>
      <c r="AF52" s="538">
        <f>IF(AD52="","",(LOOKUP(AD52,{0,40,45,50,55,60,65,70,75,80},{0,2,2.25,2.5,2.75,3,3.25,3.5,3.75,4})))</f>
        <v>0</v>
      </c>
      <c r="AG52" s="392">
        <v>0</v>
      </c>
      <c r="AH52" s="402">
        <v>0</v>
      </c>
      <c r="AI52" s="392">
        <f>ROUNDUP(AG52+AH52,0)</f>
        <v>0</v>
      </c>
      <c r="AJ52" s="537" t="str">
        <f>LOOKUP(AI52,{0,40,45,50,55,60,65,70,75,80},{"F","D","C","C+","B-","B","B+","A-","A","A+"})</f>
        <v>F</v>
      </c>
      <c r="AK52" s="538">
        <f>IF(AI52="","",(LOOKUP(AI52,{0,40,45,50,55,60,65,70,75,80},{0,2,2.25,2.5,2.75,3,3.25,3.5,3.75,4})))</f>
        <v>0</v>
      </c>
      <c r="AL52" s="392">
        <v>27</v>
      </c>
      <c r="AM52" s="392">
        <f>SUM(AL52*2)</f>
        <v>54</v>
      </c>
      <c r="AN52" s="537" t="str">
        <f>LOOKUP(AM52,{0,40,45,50,55,60,65,70,75,80},{"F","D","C","C+","B-","B","B+","A-","A","A+"})</f>
        <v>C+</v>
      </c>
      <c r="AO52" s="538">
        <f>IF(AM52="","",(LOOKUP(AM52,{0,40,45,50,55,60,65,70,75,80},{0,2,2.25,2.5,2.75,3,3.25,3.5,3.75,4})))</f>
        <v>2.5</v>
      </c>
      <c r="AP52" s="392">
        <v>0</v>
      </c>
      <c r="AQ52" s="402">
        <v>0</v>
      </c>
      <c r="AR52" s="392">
        <f>ROUNDUP(AP52+AQ52,0)</f>
        <v>0</v>
      </c>
      <c r="AS52" s="537" t="str">
        <f>LOOKUP(AR52,{0,40,45,50,55,60,65,70,75,80},{"F","D","C","C+","B-","B","B+","A-","A","A+"})</f>
        <v>F</v>
      </c>
      <c r="AT52" s="538">
        <f>IF(AR52="","",(LOOKUP(AR52,{0,40,45,50,55,60,65,70,75,80},{0,2,2.25,2.5,2.75,3,3.25,3.5,3.75,4})))</f>
        <v>0</v>
      </c>
      <c r="AU52" s="392">
        <v>0</v>
      </c>
      <c r="AV52" s="402">
        <v>0</v>
      </c>
      <c r="AW52" s="392">
        <f>ROUNDUP(AU52+AV52,0)</f>
        <v>0</v>
      </c>
      <c r="AX52" s="392">
        <f>SUM(AW52*2)</f>
        <v>0</v>
      </c>
      <c r="AY52" s="537" t="str">
        <f>LOOKUP(AX52,{0,40,45,50,55,60,65,70,75,80},{"F","D","C","C+","B-","B","B+","A-","A","A+"})</f>
        <v>F</v>
      </c>
      <c r="AZ52" s="538">
        <f>IF(AX52="","",(LOOKUP(AX52,{0,40,45,50,55,60,65,70,75,80},{0,2,2.25,2.5,2.75,3,3.25,3.5,3.75,4})))</f>
        <v>0</v>
      </c>
      <c r="BA52" s="392">
        <v>0</v>
      </c>
      <c r="BB52" s="402">
        <v>0</v>
      </c>
      <c r="BC52" s="392">
        <f>ROUNDUP(BA52+BB52,0)</f>
        <v>0</v>
      </c>
      <c r="BD52" s="392">
        <f>SUM(BC52*2)</f>
        <v>0</v>
      </c>
      <c r="BE52" s="537" t="str">
        <f>LOOKUP(BD52,{0,40,45,50,55,60,65,70,75,80},{"F","D","C","C+","B-","B","B+","A-","A","A+"})</f>
        <v>F</v>
      </c>
      <c r="BF52" s="538">
        <f>IF(BD52="","",(LOOKUP(BD52,{0,40,45,50,55,60,65,70,75,80},{0,2,2.25,2.5,2.75,3,3.25,3.5,3.75,4})))</f>
        <v>0</v>
      </c>
      <c r="BG52" s="392">
        <v>0</v>
      </c>
      <c r="BH52" s="392">
        <v>0</v>
      </c>
      <c r="BI52" s="392">
        <v>0</v>
      </c>
      <c r="BJ52" s="392">
        <f>ROUNDUP(BG52+BH52+BI52,0)</f>
        <v>0</v>
      </c>
      <c r="BK52" s="537" t="str">
        <f>LOOKUP(BJ52,{0,40,45,50,55,60,65,70,75,80},{"F","D","C","C+","B-","B","B+","A-","A","A+"})</f>
        <v>F</v>
      </c>
      <c r="BL52" s="538">
        <f>IF(BJ52="","",(LOOKUP(BJ52,{0,40,45,50,55,60,65,70,75,80},{0,2,2.25,2.5,2.75,3,3.25,3.5,3.75,4})))</f>
        <v>0</v>
      </c>
      <c r="BM52" s="392"/>
      <c r="BN52" s="397"/>
      <c r="BO52" s="392"/>
      <c r="BP52" s="131">
        <v>2728</v>
      </c>
      <c r="BQ52" s="392"/>
    </row>
    <row r="53" spans="1:90" customHeight="1" ht="39.75" s="355" customFormat="1">
      <c r="A53" s="131" t="s">
        <v>388</v>
      </c>
      <c r="B53" s="258" t="s">
        <v>608</v>
      </c>
      <c r="C53" s="131" t="s">
        <v>388</v>
      </c>
      <c r="D53" s="131">
        <v>65</v>
      </c>
      <c r="E53" s="131">
        <v>2729</v>
      </c>
      <c r="F53" s="258" t="s">
        <v>609</v>
      </c>
      <c r="G53" s="131" t="s">
        <v>388</v>
      </c>
      <c r="H53" s="131" t="s">
        <v>388</v>
      </c>
      <c r="I53" s="392">
        <v>0</v>
      </c>
      <c r="J53" s="402">
        <v>0</v>
      </c>
      <c r="K53" s="392">
        <f>ROUNDUP(I53+J53,0)</f>
        <v>0</v>
      </c>
      <c r="L53" s="392">
        <f>SUM(K53*2)</f>
        <v>0</v>
      </c>
      <c r="M53" s="537" t="str">
        <f>LOOKUP(L53,{0,40,45,50,55,60,65,70,75,80},{"F","D","C","C+","B-","B","B+","A-","A","A+"})</f>
        <v>F</v>
      </c>
      <c r="N53" s="538">
        <f>IF(L53="","",(LOOKUP(L53,{0,40,45,50,55,60,65,70,75,80},{0,2,2.25,2.5,2.75,3,3.25,3.5,3.75,4})))</f>
        <v>0</v>
      </c>
      <c r="O53" s="392">
        <v>0</v>
      </c>
      <c r="P53" s="402">
        <v>0</v>
      </c>
      <c r="Q53" s="392">
        <f>ROUNDUP(O53+P53,0)</f>
        <v>0</v>
      </c>
      <c r="R53" s="392">
        <f>SUM(Q53*2)</f>
        <v>0</v>
      </c>
      <c r="S53" s="537" t="str">
        <f>LOOKUP(R53,{0,40,45,50,55,60,65,70,75,80},{"F","D","C","C+","B-","B","B+","A-","A","A+"})</f>
        <v>F</v>
      </c>
      <c r="T53" s="538">
        <f>IF(R53="","",(LOOKUP(R53,{0,40,45,50,55,60,65,70,75,80},{0,2,2.25,2.5,2.75,3,3.25,3.5,3.75,4})))</f>
        <v>0</v>
      </c>
      <c r="U53" s="392">
        <v>0</v>
      </c>
      <c r="V53" s="402">
        <v>0</v>
      </c>
      <c r="W53" s="392">
        <f>ROUNDUP(U53+V53,0)</f>
        <v>0</v>
      </c>
      <c r="X53" s="392">
        <f>SUM(W53*2)</f>
        <v>0</v>
      </c>
      <c r="Y53" s="537" t="str">
        <f>LOOKUP(X53,{0,40,45,50,55,60,65,70,75,80},{"F","D","C","C+","B-","B","B+","A-","A","A+"})</f>
        <v>F</v>
      </c>
      <c r="Z53" s="538">
        <f>IF(X53="","",(LOOKUP(X53,{0,40,45,50,55,60,65,70,75,80},{0,2,2.25,2.5,2.75,3,3.25,3.5,3.75,4})))</f>
        <v>0</v>
      </c>
      <c r="AA53" s="392">
        <v>0</v>
      </c>
      <c r="AB53" s="402">
        <v>0</v>
      </c>
      <c r="AC53" s="392">
        <f>ROUNDUP(AA53+AB53,0)</f>
        <v>0</v>
      </c>
      <c r="AD53" s="392">
        <f>SUM(AC53*2)</f>
        <v>0</v>
      </c>
      <c r="AE53" s="537" t="str">
        <f>LOOKUP(AD53,{0,40,45,50,55,60,65,70,75,80},{"F","D","C","C+","B-","B","B+","A-","A","A+"})</f>
        <v>F</v>
      </c>
      <c r="AF53" s="538">
        <f>IF(AD53="","",(LOOKUP(AD53,{0,40,45,50,55,60,65,70,75,80},{0,2,2.25,2.5,2.75,3,3.25,3.5,3.75,4})))</f>
        <v>0</v>
      </c>
      <c r="AG53" s="392">
        <v>0</v>
      </c>
      <c r="AH53" s="402">
        <v>0</v>
      </c>
      <c r="AI53" s="392">
        <f>ROUNDUP(AG53+AH53,0)</f>
        <v>0</v>
      </c>
      <c r="AJ53" s="537" t="str">
        <f>LOOKUP(AI53,{0,40,45,50,55,60,65,70,75,80},{"F","D","C","C+","B-","B","B+","A-","A","A+"})</f>
        <v>F</v>
      </c>
      <c r="AK53" s="538">
        <f>IF(AI53="","",(LOOKUP(AI53,{0,40,45,50,55,60,65,70,75,80},{0,2,2.25,2.5,2.75,3,3.25,3.5,3.75,4})))</f>
        <v>0</v>
      </c>
      <c r="AL53" s="392">
        <v>28</v>
      </c>
      <c r="AM53" s="392">
        <f>SUM(AL53*2)</f>
        <v>56</v>
      </c>
      <c r="AN53" s="537" t="str">
        <f>LOOKUP(AM53,{0,40,45,50,55,60,65,70,75,80},{"F","D","C","C+","B-","B","B+","A-","A","A+"})</f>
        <v>B-</v>
      </c>
      <c r="AO53" s="538">
        <f>IF(AM53="","",(LOOKUP(AM53,{0,40,45,50,55,60,65,70,75,80},{0,2,2.25,2.5,2.75,3,3.25,3.5,3.75,4})))</f>
        <v>2.75</v>
      </c>
      <c r="AP53" s="392">
        <v>0</v>
      </c>
      <c r="AQ53" s="402">
        <v>0</v>
      </c>
      <c r="AR53" s="392">
        <f>ROUNDUP(AP53+AQ53,0)</f>
        <v>0</v>
      </c>
      <c r="AS53" s="537" t="str">
        <f>LOOKUP(AR53,{0,40,45,50,55,60,65,70,75,80},{"F","D","C","C+","B-","B","B+","A-","A","A+"})</f>
        <v>F</v>
      </c>
      <c r="AT53" s="538">
        <f>IF(AR53="","",(LOOKUP(AR53,{0,40,45,50,55,60,65,70,75,80},{0,2,2.25,2.5,2.75,3,3.25,3.5,3.75,4})))</f>
        <v>0</v>
      </c>
      <c r="AU53" s="392">
        <v>0</v>
      </c>
      <c r="AV53" s="402">
        <v>0</v>
      </c>
      <c r="AW53" s="392">
        <f>ROUNDUP(AU53+AV53,0)</f>
        <v>0</v>
      </c>
      <c r="AX53" s="392">
        <f>SUM(AW53*2)</f>
        <v>0</v>
      </c>
      <c r="AY53" s="537" t="str">
        <f>LOOKUP(AX53,{0,40,45,50,55,60,65,70,75,80},{"F","D","C","C+","B-","B","B+","A-","A","A+"})</f>
        <v>F</v>
      </c>
      <c r="AZ53" s="538">
        <f>IF(AX53="","",(LOOKUP(AX53,{0,40,45,50,55,60,65,70,75,80},{0,2,2.25,2.5,2.75,3,3.25,3.5,3.75,4})))</f>
        <v>0</v>
      </c>
      <c r="BA53" s="392">
        <v>0</v>
      </c>
      <c r="BB53" s="402">
        <v>0</v>
      </c>
      <c r="BC53" s="392">
        <f>ROUNDUP(BA53+BB53,0)</f>
        <v>0</v>
      </c>
      <c r="BD53" s="392">
        <f>SUM(BC53*2)</f>
        <v>0</v>
      </c>
      <c r="BE53" s="537" t="str">
        <f>LOOKUP(BD53,{0,40,45,50,55,60,65,70,75,80},{"F","D","C","C+","B-","B","B+","A-","A","A+"})</f>
        <v>F</v>
      </c>
      <c r="BF53" s="538">
        <f>IF(BD53="","",(LOOKUP(BD53,{0,40,45,50,55,60,65,70,75,80},{0,2,2.25,2.5,2.75,3,3.25,3.5,3.75,4})))</f>
        <v>0</v>
      </c>
      <c r="BG53" s="392">
        <v>0</v>
      </c>
      <c r="BH53" s="392">
        <v>0</v>
      </c>
      <c r="BI53" s="392">
        <v>0</v>
      </c>
      <c r="BJ53" s="392">
        <f>ROUNDUP(BG53+BH53+BI53,0)</f>
        <v>0</v>
      </c>
      <c r="BK53" s="537" t="str">
        <f>LOOKUP(BJ53,{0,40,45,50,55,60,65,70,75,80},{"F","D","C","C+","B-","B","B+","A-","A","A+"})</f>
        <v>F</v>
      </c>
      <c r="BL53" s="538">
        <f>IF(BJ53="","",(LOOKUP(BJ53,{0,40,45,50,55,60,65,70,75,80},{0,2,2.25,2.5,2.75,3,3.25,3.5,3.75,4})))</f>
        <v>0</v>
      </c>
      <c r="BM53" s="392"/>
      <c r="BN53" s="397"/>
      <c r="BO53" s="392"/>
      <c r="BP53" s="131">
        <v>2729</v>
      </c>
      <c r="BQ53" s="392"/>
    </row>
    <row r="54" spans="1:90" customHeight="1" ht="39.75" s="355" customFormat="1">
      <c r="A54" s="131" t="s">
        <v>388</v>
      </c>
      <c r="B54" s="258" t="s">
        <v>610</v>
      </c>
      <c r="C54" s="131" t="s">
        <v>388</v>
      </c>
      <c r="D54" s="131">
        <v>69</v>
      </c>
      <c r="E54" s="131">
        <v>2730</v>
      </c>
      <c r="F54" s="258" t="s">
        <v>611</v>
      </c>
      <c r="G54" s="131" t="s">
        <v>388</v>
      </c>
      <c r="H54" s="131" t="s">
        <v>388</v>
      </c>
      <c r="I54" s="392">
        <v>0</v>
      </c>
      <c r="J54" s="402">
        <v>0</v>
      </c>
      <c r="K54" s="392">
        <f>ROUNDUP(I54+J54,0)</f>
        <v>0</v>
      </c>
      <c r="L54" s="392">
        <f>SUM(K54*2)</f>
        <v>0</v>
      </c>
      <c r="M54" s="537" t="str">
        <f>LOOKUP(L54,{0,40,45,50,55,60,65,70,75,80},{"F","D","C","C+","B-","B","B+","A-","A","A+"})</f>
        <v>F</v>
      </c>
      <c r="N54" s="538">
        <f>IF(L54="","",(LOOKUP(L54,{0,40,45,50,55,60,65,70,75,80},{0,2,2.25,2.5,2.75,3,3.25,3.5,3.75,4})))</f>
        <v>0</v>
      </c>
      <c r="O54" s="392">
        <v>0</v>
      </c>
      <c r="P54" s="402">
        <v>0</v>
      </c>
      <c r="Q54" s="392">
        <f>ROUNDUP(O54+P54,0)</f>
        <v>0</v>
      </c>
      <c r="R54" s="392">
        <f>SUM(Q54*2)</f>
        <v>0</v>
      </c>
      <c r="S54" s="537" t="str">
        <f>LOOKUP(R54,{0,40,45,50,55,60,65,70,75,80},{"F","D","C","C+","B-","B","B+","A-","A","A+"})</f>
        <v>F</v>
      </c>
      <c r="T54" s="538">
        <f>IF(R54="","",(LOOKUP(R54,{0,40,45,50,55,60,65,70,75,80},{0,2,2.25,2.5,2.75,3,3.25,3.5,3.75,4})))</f>
        <v>0</v>
      </c>
      <c r="U54" s="392">
        <v>0</v>
      </c>
      <c r="V54" s="402">
        <v>0</v>
      </c>
      <c r="W54" s="392">
        <f>ROUNDUP(U54+V54,0)</f>
        <v>0</v>
      </c>
      <c r="X54" s="392">
        <f>SUM(W54*2)</f>
        <v>0</v>
      </c>
      <c r="Y54" s="537" t="str">
        <f>LOOKUP(X54,{0,40,45,50,55,60,65,70,75,80},{"F","D","C","C+","B-","B","B+","A-","A","A+"})</f>
        <v>F</v>
      </c>
      <c r="Z54" s="538">
        <f>IF(X54="","",(LOOKUP(X54,{0,40,45,50,55,60,65,70,75,80},{0,2,2.25,2.5,2.75,3,3.25,3.5,3.75,4})))</f>
        <v>0</v>
      </c>
      <c r="AA54" s="392">
        <v>0</v>
      </c>
      <c r="AB54" s="402">
        <v>0</v>
      </c>
      <c r="AC54" s="392">
        <f>ROUNDUP(AA54+AB54,0)</f>
        <v>0</v>
      </c>
      <c r="AD54" s="392">
        <f>SUM(AC54*2)</f>
        <v>0</v>
      </c>
      <c r="AE54" s="537" t="str">
        <f>LOOKUP(AD54,{0,40,45,50,55,60,65,70,75,80},{"F","D","C","C+","B-","B","B+","A-","A","A+"})</f>
        <v>F</v>
      </c>
      <c r="AF54" s="538">
        <f>IF(AD54="","",(LOOKUP(AD54,{0,40,45,50,55,60,65,70,75,80},{0,2,2.25,2.5,2.75,3,3.25,3.5,3.75,4})))</f>
        <v>0</v>
      </c>
      <c r="AG54" s="392">
        <v>0</v>
      </c>
      <c r="AH54" s="402">
        <v>0</v>
      </c>
      <c r="AI54" s="392">
        <f>ROUNDUP(AG54+AH54,0)</f>
        <v>0</v>
      </c>
      <c r="AJ54" s="537" t="str">
        <f>LOOKUP(AI54,{0,40,45,50,55,60,65,70,75,80},{"F","D","C","C+","B-","B","B+","A-","A","A+"})</f>
        <v>F</v>
      </c>
      <c r="AK54" s="538">
        <f>IF(AI54="","",(LOOKUP(AI54,{0,40,45,50,55,60,65,70,75,80},{0,2,2.25,2.5,2.75,3,3.25,3.5,3.75,4})))</f>
        <v>0</v>
      </c>
      <c r="AL54" s="392">
        <v>29</v>
      </c>
      <c r="AM54" s="392">
        <f>SUM(AL54*2)</f>
        <v>58</v>
      </c>
      <c r="AN54" s="537" t="str">
        <f>LOOKUP(AM54,{0,40,45,50,55,60,65,70,75,80},{"F","D","C","C+","B-","B","B+","A-","A","A+"})</f>
        <v>B-</v>
      </c>
      <c r="AO54" s="538">
        <f>IF(AM54="","",(LOOKUP(AM54,{0,40,45,50,55,60,65,70,75,80},{0,2,2.25,2.5,2.75,3,3.25,3.5,3.75,4})))</f>
        <v>2.75</v>
      </c>
      <c r="AP54" s="392">
        <v>0</v>
      </c>
      <c r="AQ54" s="402">
        <v>0</v>
      </c>
      <c r="AR54" s="392">
        <f>ROUNDUP(AP54+AQ54,0)</f>
        <v>0</v>
      </c>
      <c r="AS54" s="537" t="str">
        <f>LOOKUP(AR54,{0,40,45,50,55,60,65,70,75,80},{"F","D","C","C+","B-","B","B+","A-","A","A+"})</f>
        <v>F</v>
      </c>
      <c r="AT54" s="538">
        <f>IF(AR54="","",(LOOKUP(AR54,{0,40,45,50,55,60,65,70,75,80},{0,2,2.25,2.5,2.75,3,3.25,3.5,3.75,4})))</f>
        <v>0</v>
      </c>
      <c r="AU54" s="392">
        <v>0</v>
      </c>
      <c r="AV54" s="402">
        <v>0</v>
      </c>
      <c r="AW54" s="392">
        <f>ROUNDUP(AU54+AV54,0)</f>
        <v>0</v>
      </c>
      <c r="AX54" s="392">
        <f>SUM(AW54*2)</f>
        <v>0</v>
      </c>
      <c r="AY54" s="537" t="str">
        <f>LOOKUP(AX54,{0,40,45,50,55,60,65,70,75,80},{"F","D","C","C+","B-","B","B+","A-","A","A+"})</f>
        <v>F</v>
      </c>
      <c r="AZ54" s="538">
        <f>IF(AX54="","",(LOOKUP(AX54,{0,40,45,50,55,60,65,70,75,80},{0,2,2.25,2.5,2.75,3,3.25,3.5,3.75,4})))</f>
        <v>0</v>
      </c>
      <c r="BA54" s="392">
        <v>0</v>
      </c>
      <c r="BB54" s="402">
        <v>0</v>
      </c>
      <c r="BC54" s="392">
        <f>ROUNDUP(BA54+BB54,0)</f>
        <v>0</v>
      </c>
      <c r="BD54" s="392">
        <f>SUM(BC54*2)</f>
        <v>0</v>
      </c>
      <c r="BE54" s="537" t="str">
        <f>LOOKUP(BD54,{0,40,45,50,55,60,65,70,75,80},{"F","D","C","C+","B-","B","B+","A-","A","A+"})</f>
        <v>F</v>
      </c>
      <c r="BF54" s="538">
        <f>IF(BD54="","",(LOOKUP(BD54,{0,40,45,50,55,60,65,70,75,80},{0,2,2.25,2.5,2.75,3,3.25,3.5,3.75,4})))</f>
        <v>0</v>
      </c>
      <c r="BG54" s="392">
        <v>0</v>
      </c>
      <c r="BH54" s="392">
        <v>0</v>
      </c>
      <c r="BI54" s="392">
        <v>0</v>
      </c>
      <c r="BJ54" s="392">
        <f>ROUNDUP(BG54+BH54+BI54,0)</f>
        <v>0</v>
      </c>
      <c r="BK54" s="537" t="str">
        <f>LOOKUP(BJ54,{0,40,45,50,55,60,65,70,75,80},{"F","D","C","C+","B-","B","B+","A-","A","A+"})</f>
        <v>F</v>
      </c>
      <c r="BL54" s="538">
        <f>IF(BJ54="","",(LOOKUP(BJ54,{0,40,45,50,55,60,65,70,75,80},{0,2,2.25,2.5,2.75,3,3.25,3.5,3.75,4})))</f>
        <v>0</v>
      </c>
      <c r="BM54" s="392"/>
      <c r="BN54" s="397"/>
      <c r="BO54" s="392"/>
      <c r="BP54" s="131">
        <v>2730</v>
      </c>
      <c r="BQ54" s="392"/>
    </row>
    <row r="55" spans="1:90" customHeight="1" ht="39.75" s="355" customFormat="1">
      <c r="A55" s="131" t="s">
        <v>388</v>
      </c>
      <c r="B55" s="258" t="s">
        <v>612</v>
      </c>
      <c r="C55" s="131" t="s">
        <v>388</v>
      </c>
      <c r="D55" s="131">
        <v>75</v>
      </c>
      <c r="E55" s="131">
        <v>2731</v>
      </c>
      <c r="F55" s="258" t="s">
        <v>613</v>
      </c>
      <c r="G55" s="131" t="s">
        <v>388</v>
      </c>
      <c r="H55" s="131" t="s">
        <v>388</v>
      </c>
      <c r="I55" s="392">
        <v>0</v>
      </c>
      <c r="J55" s="402">
        <v>0</v>
      </c>
      <c r="K55" s="392">
        <f>ROUNDUP(I55+J55,0)</f>
        <v>0</v>
      </c>
      <c r="L55" s="392">
        <f>SUM(K55*2)</f>
        <v>0</v>
      </c>
      <c r="M55" s="537" t="str">
        <f>LOOKUP(L55,{0,40,45,50,55,60,65,70,75,80},{"F","D","C","C+","B-","B","B+","A-","A","A+"})</f>
        <v>F</v>
      </c>
      <c r="N55" s="538">
        <f>IF(L55="","",(LOOKUP(L55,{0,40,45,50,55,60,65,70,75,80},{0,2,2.25,2.5,2.75,3,3.25,3.5,3.75,4})))</f>
        <v>0</v>
      </c>
      <c r="O55" s="392">
        <v>0</v>
      </c>
      <c r="P55" s="402">
        <v>0</v>
      </c>
      <c r="Q55" s="392">
        <f>ROUNDUP(O55+P55,0)</f>
        <v>0</v>
      </c>
      <c r="R55" s="392">
        <f>SUM(Q55*2)</f>
        <v>0</v>
      </c>
      <c r="S55" s="537" t="str">
        <f>LOOKUP(R55,{0,40,45,50,55,60,65,70,75,80},{"F","D","C","C+","B-","B","B+","A-","A","A+"})</f>
        <v>F</v>
      </c>
      <c r="T55" s="538">
        <f>IF(R55="","",(LOOKUP(R55,{0,40,45,50,55,60,65,70,75,80},{0,2,2.25,2.5,2.75,3,3.25,3.5,3.75,4})))</f>
        <v>0</v>
      </c>
      <c r="U55" s="392">
        <v>0</v>
      </c>
      <c r="V55" s="402">
        <v>0</v>
      </c>
      <c r="W55" s="392">
        <f>ROUNDUP(U55+V55,0)</f>
        <v>0</v>
      </c>
      <c r="X55" s="392">
        <f>SUM(W55*2)</f>
        <v>0</v>
      </c>
      <c r="Y55" s="537" t="str">
        <f>LOOKUP(X55,{0,40,45,50,55,60,65,70,75,80},{"F","D","C","C+","B-","B","B+","A-","A","A+"})</f>
        <v>F</v>
      </c>
      <c r="Z55" s="538">
        <f>IF(X55="","",(LOOKUP(X55,{0,40,45,50,55,60,65,70,75,80},{0,2,2.25,2.5,2.75,3,3.25,3.5,3.75,4})))</f>
        <v>0</v>
      </c>
      <c r="AA55" s="392">
        <v>0</v>
      </c>
      <c r="AB55" s="402">
        <v>0</v>
      </c>
      <c r="AC55" s="392">
        <f>ROUNDUP(AA55+AB55,0)</f>
        <v>0</v>
      </c>
      <c r="AD55" s="392">
        <f>SUM(AC55*2)</f>
        <v>0</v>
      </c>
      <c r="AE55" s="537" t="str">
        <f>LOOKUP(AD55,{0,40,45,50,55,60,65,70,75,80},{"F","D","C","C+","B-","B","B+","A-","A","A+"})</f>
        <v>F</v>
      </c>
      <c r="AF55" s="538">
        <f>IF(AD55="","",(LOOKUP(AD55,{0,40,45,50,55,60,65,70,75,80},{0,2,2.25,2.5,2.75,3,3.25,3.5,3.75,4})))</f>
        <v>0</v>
      </c>
      <c r="AG55" s="392">
        <v>0</v>
      </c>
      <c r="AH55" s="402">
        <v>0</v>
      </c>
      <c r="AI55" s="392">
        <f>ROUNDUP(AG55+AH55,0)</f>
        <v>0</v>
      </c>
      <c r="AJ55" s="537" t="str">
        <f>LOOKUP(AI55,{0,40,45,50,55,60,65,70,75,80},{"F","D","C","C+","B-","B","B+","A-","A","A+"})</f>
        <v>F</v>
      </c>
      <c r="AK55" s="538">
        <f>IF(AI55="","",(LOOKUP(AI55,{0,40,45,50,55,60,65,70,75,80},{0,2,2.25,2.5,2.75,3,3.25,3.5,3.75,4})))</f>
        <v>0</v>
      </c>
      <c r="AL55" s="392">
        <v>30</v>
      </c>
      <c r="AM55" s="392">
        <f>SUM(AL55*2)</f>
        <v>60</v>
      </c>
      <c r="AN55" s="537" t="str">
        <f>LOOKUP(AM55,{0,40,45,50,55,60,65,70,75,80},{"F","D","C","C+","B-","B","B+","A-","A","A+"})</f>
        <v>B</v>
      </c>
      <c r="AO55" s="538">
        <f>IF(AM55="","",(LOOKUP(AM55,{0,40,45,50,55,60,65,70,75,80},{0,2,2.25,2.5,2.75,3,3.25,3.5,3.75,4})))</f>
        <v>3</v>
      </c>
      <c r="AP55" s="392">
        <v>0</v>
      </c>
      <c r="AQ55" s="402">
        <v>0</v>
      </c>
      <c r="AR55" s="392">
        <f>ROUNDUP(AP55+AQ55,0)</f>
        <v>0</v>
      </c>
      <c r="AS55" s="537" t="str">
        <f>LOOKUP(AR55,{0,40,45,50,55,60,65,70,75,80},{"F","D","C","C+","B-","B","B+","A-","A","A+"})</f>
        <v>F</v>
      </c>
      <c r="AT55" s="538">
        <f>IF(AR55="","",(LOOKUP(AR55,{0,40,45,50,55,60,65,70,75,80},{0,2,2.25,2.5,2.75,3,3.25,3.5,3.75,4})))</f>
        <v>0</v>
      </c>
      <c r="AU55" s="392">
        <v>0</v>
      </c>
      <c r="AV55" s="402">
        <v>0</v>
      </c>
      <c r="AW55" s="392">
        <f>ROUNDUP(AU55+AV55,0)</f>
        <v>0</v>
      </c>
      <c r="AX55" s="392">
        <f>SUM(AW55*2)</f>
        <v>0</v>
      </c>
      <c r="AY55" s="537" t="str">
        <f>LOOKUP(AX55,{0,40,45,50,55,60,65,70,75,80},{"F","D","C","C+","B-","B","B+","A-","A","A+"})</f>
        <v>F</v>
      </c>
      <c r="AZ55" s="538">
        <f>IF(AX55="","",(LOOKUP(AX55,{0,40,45,50,55,60,65,70,75,80},{0,2,2.25,2.5,2.75,3,3.25,3.5,3.75,4})))</f>
        <v>0</v>
      </c>
      <c r="BA55" s="392">
        <v>0</v>
      </c>
      <c r="BB55" s="402">
        <v>0</v>
      </c>
      <c r="BC55" s="392">
        <f>ROUNDUP(BA55+BB55,0)</f>
        <v>0</v>
      </c>
      <c r="BD55" s="392">
        <f>SUM(BC55*2)</f>
        <v>0</v>
      </c>
      <c r="BE55" s="537" t="str">
        <f>LOOKUP(BD55,{0,40,45,50,55,60,65,70,75,80},{"F","D","C","C+","B-","B","B+","A-","A","A+"})</f>
        <v>F</v>
      </c>
      <c r="BF55" s="538">
        <f>IF(BD55="","",(LOOKUP(BD55,{0,40,45,50,55,60,65,70,75,80},{0,2,2.25,2.5,2.75,3,3.25,3.5,3.75,4})))</f>
        <v>0</v>
      </c>
      <c r="BG55" s="392">
        <v>0</v>
      </c>
      <c r="BH55" s="392">
        <v>0</v>
      </c>
      <c r="BI55" s="392">
        <v>0</v>
      </c>
      <c r="BJ55" s="392">
        <f>ROUNDUP(BG55+BH55+BI55,0)</f>
        <v>0</v>
      </c>
      <c r="BK55" s="537" t="str">
        <f>LOOKUP(BJ55,{0,40,45,50,55,60,65,70,75,80},{"F","D","C","C+","B-","B","B+","A-","A","A+"})</f>
        <v>F</v>
      </c>
      <c r="BL55" s="538">
        <f>IF(BJ55="","",(LOOKUP(BJ55,{0,40,45,50,55,60,65,70,75,80},{0,2,2.25,2.5,2.75,3,3.25,3.5,3.75,4})))</f>
        <v>0</v>
      </c>
      <c r="BM55" s="392"/>
      <c r="BN55" s="397"/>
      <c r="BO55" s="392"/>
      <c r="BP55" s="131">
        <v>2731</v>
      </c>
      <c r="BQ55" s="392"/>
    </row>
    <row r="56" spans="1:90" customHeight="1" ht="39.75" s="355" customFormat="1">
      <c r="A56" s="131" t="s">
        <v>388</v>
      </c>
      <c r="B56" s="258" t="s">
        <v>614</v>
      </c>
      <c r="C56" s="131" t="s">
        <v>388</v>
      </c>
      <c r="D56" s="131">
        <v>88</v>
      </c>
      <c r="E56" s="131">
        <v>2732</v>
      </c>
      <c r="F56" s="258" t="s">
        <v>615</v>
      </c>
      <c r="G56" s="131" t="s">
        <v>388</v>
      </c>
      <c r="H56" s="131" t="s">
        <v>388</v>
      </c>
      <c r="I56" s="392">
        <v>0</v>
      </c>
      <c r="J56" s="402">
        <v>0</v>
      </c>
      <c r="K56" s="392">
        <f>ROUNDUP(I56+J56,0)</f>
        <v>0</v>
      </c>
      <c r="L56" s="392">
        <f>SUM(K56*2)</f>
        <v>0</v>
      </c>
      <c r="M56" s="537" t="str">
        <f>LOOKUP(L56,{0,40,45,50,55,60,65,70,75,80},{"F","D","C","C+","B-","B","B+","A-","A","A+"})</f>
        <v>F</v>
      </c>
      <c r="N56" s="538">
        <f>IF(L56="","",(LOOKUP(L56,{0,40,45,50,55,60,65,70,75,80},{0,2,2.25,2.5,2.75,3,3.25,3.5,3.75,4})))</f>
        <v>0</v>
      </c>
      <c r="O56" s="392">
        <v>0</v>
      </c>
      <c r="P56" s="402">
        <v>0</v>
      </c>
      <c r="Q56" s="392">
        <f>ROUNDUP(O56+P56,0)</f>
        <v>0</v>
      </c>
      <c r="R56" s="392">
        <f>SUM(Q56*2)</f>
        <v>0</v>
      </c>
      <c r="S56" s="537" t="str">
        <f>LOOKUP(R56,{0,40,45,50,55,60,65,70,75,80},{"F","D","C","C+","B-","B","B+","A-","A","A+"})</f>
        <v>F</v>
      </c>
      <c r="T56" s="538">
        <f>IF(R56="","",(LOOKUP(R56,{0,40,45,50,55,60,65,70,75,80},{0,2,2.25,2.5,2.75,3,3.25,3.5,3.75,4})))</f>
        <v>0</v>
      </c>
      <c r="U56" s="392">
        <v>0</v>
      </c>
      <c r="V56" s="402">
        <v>0</v>
      </c>
      <c r="W56" s="392">
        <f>ROUNDUP(U56+V56,0)</f>
        <v>0</v>
      </c>
      <c r="X56" s="392">
        <f>SUM(W56*2)</f>
        <v>0</v>
      </c>
      <c r="Y56" s="537" t="str">
        <f>LOOKUP(X56,{0,40,45,50,55,60,65,70,75,80},{"F","D","C","C+","B-","B","B+","A-","A","A+"})</f>
        <v>F</v>
      </c>
      <c r="Z56" s="538">
        <f>IF(X56="","",(LOOKUP(X56,{0,40,45,50,55,60,65,70,75,80},{0,2,2.25,2.5,2.75,3,3.25,3.5,3.75,4})))</f>
        <v>0</v>
      </c>
      <c r="AA56" s="392">
        <v>0</v>
      </c>
      <c r="AB56" s="402">
        <v>0</v>
      </c>
      <c r="AC56" s="392">
        <f>ROUNDUP(AA56+AB56,0)</f>
        <v>0</v>
      </c>
      <c r="AD56" s="392">
        <f>SUM(AC56*2)</f>
        <v>0</v>
      </c>
      <c r="AE56" s="537" t="str">
        <f>LOOKUP(AD56,{0,40,45,50,55,60,65,70,75,80},{"F","D","C","C+","B-","B","B+","A-","A","A+"})</f>
        <v>F</v>
      </c>
      <c r="AF56" s="538">
        <f>IF(AD56="","",(LOOKUP(AD56,{0,40,45,50,55,60,65,70,75,80},{0,2,2.25,2.5,2.75,3,3.25,3.5,3.75,4})))</f>
        <v>0</v>
      </c>
      <c r="AG56" s="392">
        <v>0</v>
      </c>
      <c r="AH56" s="402">
        <v>0</v>
      </c>
      <c r="AI56" s="392">
        <f>ROUNDUP(AG56+AH56,0)</f>
        <v>0</v>
      </c>
      <c r="AJ56" s="537" t="str">
        <f>LOOKUP(AI56,{0,40,45,50,55,60,65,70,75,80},{"F","D","C","C+","B-","B","B+","A-","A","A+"})</f>
        <v>F</v>
      </c>
      <c r="AK56" s="538">
        <f>IF(AI56="","",(LOOKUP(AI56,{0,40,45,50,55,60,65,70,75,80},{0,2,2.25,2.5,2.75,3,3.25,3.5,3.75,4})))</f>
        <v>0</v>
      </c>
      <c r="AL56" s="392">
        <v>31</v>
      </c>
      <c r="AM56" s="392">
        <f>SUM(AL56*2)</f>
        <v>62</v>
      </c>
      <c r="AN56" s="537" t="str">
        <f>LOOKUP(AM56,{0,40,45,50,55,60,65,70,75,80},{"F","D","C","C+","B-","B","B+","A-","A","A+"})</f>
        <v>B</v>
      </c>
      <c r="AO56" s="538">
        <f>IF(AM56="","",(LOOKUP(AM56,{0,40,45,50,55,60,65,70,75,80},{0,2,2.25,2.5,2.75,3,3.25,3.5,3.75,4})))</f>
        <v>3</v>
      </c>
      <c r="AP56" s="392">
        <v>0</v>
      </c>
      <c r="AQ56" s="402">
        <v>0</v>
      </c>
      <c r="AR56" s="392">
        <f>ROUNDUP(AP56+AQ56,0)</f>
        <v>0</v>
      </c>
      <c r="AS56" s="537" t="str">
        <f>LOOKUP(AR56,{0,40,45,50,55,60,65,70,75,80},{"F","D","C","C+","B-","B","B+","A-","A","A+"})</f>
        <v>F</v>
      </c>
      <c r="AT56" s="538">
        <f>IF(AR56="","",(LOOKUP(AR56,{0,40,45,50,55,60,65,70,75,80},{0,2,2.25,2.5,2.75,3,3.25,3.5,3.75,4})))</f>
        <v>0</v>
      </c>
      <c r="AU56" s="392">
        <v>0</v>
      </c>
      <c r="AV56" s="402">
        <v>0</v>
      </c>
      <c r="AW56" s="392">
        <f>ROUNDUP(AU56+AV56,0)</f>
        <v>0</v>
      </c>
      <c r="AX56" s="392">
        <f>SUM(AW56*2)</f>
        <v>0</v>
      </c>
      <c r="AY56" s="537" t="str">
        <f>LOOKUP(AX56,{0,40,45,50,55,60,65,70,75,80},{"F","D","C","C+","B-","B","B+","A-","A","A+"})</f>
        <v>F</v>
      </c>
      <c r="AZ56" s="538">
        <f>IF(AX56="","",(LOOKUP(AX56,{0,40,45,50,55,60,65,70,75,80},{0,2,2.25,2.5,2.75,3,3.25,3.5,3.75,4})))</f>
        <v>0</v>
      </c>
      <c r="BA56" s="392">
        <v>0</v>
      </c>
      <c r="BB56" s="402">
        <v>0</v>
      </c>
      <c r="BC56" s="392">
        <f>ROUNDUP(BA56+BB56,0)</f>
        <v>0</v>
      </c>
      <c r="BD56" s="392">
        <f>SUM(BC56*2)</f>
        <v>0</v>
      </c>
      <c r="BE56" s="537" t="str">
        <f>LOOKUP(BD56,{0,40,45,50,55,60,65,70,75,80},{"F","D","C","C+","B-","B","B+","A-","A","A+"})</f>
        <v>F</v>
      </c>
      <c r="BF56" s="538">
        <f>IF(BD56="","",(LOOKUP(BD56,{0,40,45,50,55,60,65,70,75,80},{0,2,2.25,2.5,2.75,3,3.25,3.5,3.75,4})))</f>
        <v>0</v>
      </c>
      <c r="BG56" s="392">
        <v>0</v>
      </c>
      <c r="BH56" s="392">
        <v>0</v>
      </c>
      <c r="BI56" s="392">
        <v>0</v>
      </c>
      <c r="BJ56" s="392">
        <f>ROUNDUP(BG56+BH56+BI56,0)</f>
        <v>0</v>
      </c>
      <c r="BK56" s="537" t="str">
        <f>LOOKUP(BJ56,{0,40,45,50,55,60,65,70,75,80},{"F","D","C","C+","B-","B","B+","A-","A","A+"})</f>
        <v>F</v>
      </c>
      <c r="BL56" s="538">
        <f>IF(BJ56="","",(LOOKUP(BJ56,{0,40,45,50,55,60,65,70,75,80},{0,2,2.25,2.5,2.75,3,3.25,3.5,3.75,4})))</f>
        <v>0</v>
      </c>
      <c r="BM56" s="392"/>
      <c r="BN56" s="397"/>
      <c r="BO56" s="392"/>
      <c r="BP56" s="131">
        <v>2732</v>
      </c>
      <c r="BQ56" s="392"/>
    </row>
    <row r="57" spans="1:90" customHeight="1" ht="39.75" s="355" customFormat="1">
      <c r="A57" s="131" t="s">
        <v>388</v>
      </c>
      <c r="B57" s="258" t="s">
        <v>616</v>
      </c>
      <c r="C57" s="131" t="s">
        <v>388</v>
      </c>
      <c r="D57" s="131">
        <v>92</v>
      </c>
      <c r="E57" s="131">
        <v>2733</v>
      </c>
      <c r="F57" s="258" t="s">
        <v>617</v>
      </c>
      <c r="G57" s="131" t="s">
        <v>388</v>
      </c>
      <c r="H57" s="131" t="s">
        <v>388</v>
      </c>
      <c r="I57" s="392">
        <v>0</v>
      </c>
      <c r="J57" s="402">
        <v>0</v>
      </c>
      <c r="K57" s="392">
        <f>ROUNDUP(I57+J57,0)</f>
        <v>0</v>
      </c>
      <c r="L57" s="392">
        <f>SUM(K57*2)</f>
        <v>0</v>
      </c>
      <c r="M57" s="537" t="str">
        <f>LOOKUP(L57,{0,40,45,50,55,60,65,70,75,80},{"F","D","C","C+","B-","B","B+","A-","A","A+"})</f>
        <v>F</v>
      </c>
      <c r="N57" s="538">
        <f>IF(L57="","",(LOOKUP(L57,{0,40,45,50,55,60,65,70,75,80},{0,2,2.25,2.5,2.75,3,3.25,3.5,3.75,4})))</f>
        <v>0</v>
      </c>
      <c r="O57" s="392">
        <v>0</v>
      </c>
      <c r="P57" s="402">
        <v>0</v>
      </c>
      <c r="Q57" s="392">
        <f>ROUNDUP(O57+P57,0)</f>
        <v>0</v>
      </c>
      <c r="R57" s="392">
        <f>SUM(Q57*2)</f>
        <v>0</v>
      </c>
      <c r="S57" s="537" t="str">
        <f>LOOKUP(R57,{0,40,45,50,55,60,65,70,75,80},{"F","D","C","C+","B-","B","B+","A-","A","A+"})</f>
        <v>F</v>
      </c>
      <c r="T57" s="538">
        <f>IF(R57="","",(LOOKUP(R57,{0,40,45,50,55,60,65,70,75,80},{0,2,2.25,2.5,2.75,3,3.25,3.5,3.75,4})))</f>
        <v>0</v>
      </c>
      <c r="U57" s="392">
        <v>0</v>
      </c>
      <c r="V57" s="402">
        <v>0</v>
      </c>
      <c r="W57" s="392">
        <f>ROUNDUP(U57+V57,0)</f>
        <v>0</v>
      </c>
      <c r="X57" s="392">
        <f>SUM(W57*2)</f>
        <v>0</v>
      </c>
      <c r="Y57" s="537" t="str">
        <f>LOOKUP(X57,{0,40,45,50,55,60,65,70,75,80},{"F","D","C","C+","B-","B","B+","A-","A","A+"})</f>
        <v>F</v>
      </c>
      <c r="Z57" s="538">
        <f>IF(X57="","",(LOOKUP(X57,{0,40,45,50,55,60,65,70,75,80},{0,2,2.25,2.5,2.75,3,3.25,3.5,3.75,4})))</f>
        <v>0</v>
      </c>
      <c r="AA57" s="392">
        <v>0</v>
      </c>
      <c r="AB57" s="402">
        <v>0</v>
      </c>
      <c r="AC57" s="392">
        <f>ROUNDUP(AA57+AB57,0)</f>
        <v>0</v>
      </c>
      <c r="AD57" s="392">
        <f>SUM(AC57*2)</f>
        <v>0</v>
      </c>
      <c r="AE57" s="537" t="str">
        <f>LOOKUP(AD57,{0,40,45,50,55,60,65,70,75,80},{"F","D","C","C+","B-","B","B+","A-","A","A+"})</f>
        <v>F</v>
      </c>
      <c r="AF57" s="538">
        <f>IF(AD57="","",(LOOKUP(AD57,{0,40,45,50,55,60,65,70,75,80},{0,2,2.25,2.5,2.75,3,3.25,3.5,3.75,4})))</f>
        <v>0</v>
      </c>
      <c r="AG57" s="392">
        <v>0</v>
      </c>
      <c r="AH57" s="402">
        <v>0</v>
      </c>
      <c r="AI57" s="392">
        <f>ROUNDUP(AG57+AH57,0)</f>
        <v>0</v>
      </c>
      <c r="AJ57" s="537" t="str">
        <f>LOOKUP(AI57,{0,40,45,50,55,60,65,70,75,80},{"F","D","C","C+","B-","B","B+","A-","A","A+"})</f>
        <v>F</v>
      </c>
      <c r="AK57" s="538">
        <f>IF(AI57="","",(LOOKUP(AI57,{0,40,45,50,55,60,65,70,75,80},{0,2,2.25,2.5,2.75,3,3.25,3.5,3.75,4})))</f>
        <v>0</v>
      </c>
      <c r="AL57" s="392">
        <v>32</v>
      </c>
      <c r="AM57" s="392">
        <f>SUM(AL57*2)</f>
        <v>64</v>
      </c>
      <c r="AN57" s="537" t="str">
        <f>LOOKUP(AM57,{0,40,45,50,55,60,65,70,75,80},{"F","D","C","C+","B-","B","B+","A-","A","A+"})</f>
        <v>B</v>
      </c>
      <c r="AO57" s="538">
        <f>IF(AM57="","",(LOOKUP(AM57,{0,40,45,50,55,60,65,70,75,80},{0,2,2.25,2.5,2.75,3,3.25,3.5,3.75,4})))</f>
        <v>3</v>
      </c>
      <c r="AP57" s="392">
        <v>0</v>
      </c>
      <c r="AQ57" s="402">
        <v>0</v>
      </c>
      <c r="AR57" s="392">
        <f>ROUNDUP(AP57+AQ57,0)</f>
        <v>0</v>
      </c>
      <c r="AS57" s="537" t="str">
        <f>LOOKUP(AR57,{0,40,45,50,55,60,65,70,75,80},{"F","D","C","C+","B-","B","B+","A-","A","A+"})</f>
        <v>F</v>
      </c>
      <c r="AT57" s="538">
        <f>IF(AR57="","",(LOOKUP(AR57,{0,40,45,50,55,60,65,70,75,80},{0,2,2.25,2.5,2.75,3,3.25,3.5,3.75,4})))</f>
        <v>0</v>
      </c>
      <c r="AU57" s="392">
        <v>0</v>
      </c>
      <c r="AV57" s="402">
        <v>0</v>
      </c>
      <c r="AW57" s="392">
        <f>ROUNDUP(AU57+AV57,0)</f>
        <v>0</v>
      </c>
      <c r="AX57" s="392">
        <f>SUM(AW57*2)</f>
        <v>0</v>
      </c>
      <c r="AY57" s="537" t="str">
        <f>LOOKUP(AX57,{0,40,45,50,55,60,65,70,75,80},{"F","D","C","C+","B-","B","B+","A-","A","A+"})</f>
        <v>F</v>
      </c>
      <c r="AZ57" s="538">
        <f>IF(AX57="","",(LOOKUP(AX57,{0,40,45,50,55,60,65,70,75,80},{0,2,2.25,2.5,2.75,3,3.25,3.5,3.75,4})))</f>
        <v>0</v>
      </c>
      <c r="BA57" s="392">
        <v>0</v>
      </c>
      <c r="BB57" s="402">
        <v>0</v>
      </c>
      <c r="BC57" s="392">
        <f>ROUNDUP(BA57+BB57,0)</f>
        <v>0</v>
      </c>
      <c r="BD57" s="392">
        <f>SUM(BC57*2)</f>
        <v>0</v>
      </c>
      <c r="BE57" s="537" t="str">
        <f>LOOKUP(BD57,{0,40,45,50,55,60,65,70,75,80},{"F","D","C","C+","B-","B","B+","A-","A","A+"})</f>
        <v>F</v>
      </c>
      <c r="BF57" s="538">
        <f>IF(BD57="","",(LOOKUP(BD57,{0,40,45,50,55,60,65,70,75,80},{0,2,2.25,2.5,2.75,3,3.25,3.5,3.75,4})))</f>
        <v>0</v>
      </c>
      <c r="BG57" s="392">
        <v>0</v>
      </c>
      <c r="BH57" s="392">
        <v>0</v>
      </c>
      <c r="BI57" s="392">
        <v>0</v>
      </c>
      <c r="BJ57" s="392">
        <f>ROUNDUP(BG57+BH57+BI57,0)</f>
        <v>0</v>
      </c>
      <c r="BK57" s="537" t="str">
        <f>LOOKUP(BJ57,{0,40,45,50,55,60,65,70,75,80},{"F","D","C","C+","B-","B","B+","A-","A","A+"})</f>
        <v>F</v>
      </c>
      <c r="BL57" s="538">
        <f>IF(BJ57="","",(LOOKUP(BJ57,{0,40,45,50,55,60,65,70,75,80},{0,2,2.25,2.5,2.75,3,3.25,3.5,3.75,4})))</f>
        <v>0</v>
      </c>
      <c r="BM57" s="392"/>
      <c r="BN57" s="397"/>
      <c r="BO57" s="392"/>
      <c r="BP57" s="131">
        <v>2733</v>
      </c>
      <c r="BQ57" s="392"/>
    </row>
    <row r="58" spans="1:90" customHeight="1" ht="39.75" s="355" customFormat="1">
      <c r="A58" s="131" t="s">
        <v>388</v>
      </c>
      <c r="B58" s="258" t="s">
        <v>618</v>
      </c>
      <c r="C58" s="131" t="s">
        <v>388</v>
      </c>
      <c r="D58" s="131">
        <v>108</v>
      </c>
      <c r="E58" s="131">
        <v>2734</v>
      </c>
      <c r="F58" s="258" t="s">
        <v>619</v>
      </c>
      <c r="G58" s="131" t="s">
        <v>388</v>
      </c>
      <c r="H58" s="131" t="s">
        <v>388</v>
      </c>
      <c r="I58" s="392">
        <v>0</v>
      </c>
      <c r="J58" s="402">
        <v>0</v>
      </c>
      <c r="K58" s="392">
        <f>ROUNDUP(I58+J58,0)</f>
        <v>0</v>
      </c>
      <c r="L58" s="392">
        <f>SUM(K58*2)</f>
        <v>0</v>
      </c>
      <c r="M58" s="537" t="str">
        <f>LOOKUP(L58,{0,40,45,50,55,60,65,70,75,80},{"F","D","C","C+","B-","B","B+","A-","A","A+"})</f>
        <v>F</v>
      </c>
      <c r="N58" s="538">
        <f>IF(L58="","",(LOOKUP(L58,{0,40,45,50,55,60,65,70,75,80},{0,2,2.25,2.5,2.75,3,3.25,3.5,3.75,4})))</f>
        <v>0</v>
      </c>
      <c r="O58" s="392">
        <v>0</v>
      </c>
      <c r="P58" s="402">
        <v>0</v>
      </c>
      <c r="Q58" s="392">
        <f>ROUNDUP(O58+P58,0)</f>
        <v>0</v>
      </c>
      <c r="R58" s="392">
        <f>SUM(Q58*2)</f>
        <v>0</v>
      </c>
      <c r="S58" s="537" t="str">
        <f>LOOKUP(R58,{0,40,45,50,55,60,65,70,75,80},{"F","D","C","C+","B-","B","B+","A-","A","A+"})</f>
        <v>F</v>
      </c>
      <c r="T58" s="538">
        <f>IF(R58="","",(LOOKUP(R58,{0,40,45,50,55,60,65,70,75,80},{0,2,2.25,2.5,2.75,3,3.25,3.5,3.75,4})))</f>
        <v>0</v>
      </c>
      <c r="U58" s="392">
        <v>0</v>
      </c>
      <c r="V58" s="402">
        <v>0</v>
      </c>
      <c r="W58" s="392">
        <f>ROUNDUP(U58+V58,0)</f>
        <v>0</v>
      </c>
      <c r="X58" s="392">
        <f>SUM(W58*2)</f>
        <v>0</v>
      </c>
      <c r="Y58" s="537" t="str">
        <f>LOOKUP(X58,{0,40,45,50,55,60,65,70,75,80},{"F","D","C","C+","B-","B","B+","A-","A","A+"})</f>
        <v>F</v>
      </c>
      <c r="Z58" s="538">
        <f>IF(X58="","",(LOOKUP(X58,{0,40,45,50,55,60,65,70,75,80},{0,2,2.25,2.5,2.75,3,3.25,3.5,3.75,4})))</f>
        <v>0</v>
      </c>
      <c r="AA58" s="392">
        <v>0</v>
      </c>
      <c r="AB58" s="402">
        <v>0</v>
      </c>
      <c r="AC58" s="392">
        <f>ROUNDUP(AA58+AB58,0)</f>
        <v>0</v>
      </c>
      <c r="AD58" s="392">
        <f>SUM(AC58*2)</f>
        <v>0</v>
      </c>
      <c r="AE58" s="537" t="str">
        <f>LOOKUP(AD58,{0,40,45,50,55,60,65,70,75,80},{"F","D","C","C+","B-","B","B+","A-","A","A+"})</f>
        <v>F</v>
      </c>
      <c r="AF58" s="538">
        <f>IF(AD58="","",(LOOKUP(AD58,{0,40,45,50,55,60,65,70,75,80},{0,2,2.25,2.5,2.75,3,3.25,3.5,3.75,4})))</f>
        <v>0</v>
      </c>
      <c r="AG58" s="392">
        <v>0</v>
      </c>
      <c r="AH58" s="402">
        <v>0</v>
      </c>
      <c r="AI58" s="392">
        <f>ROUNDUP(AG58+AH58,0)</f>
        <v>0</v>
      </c>
      <c r="AJ58" s="537" t="str">
        <f>LOOKUP(AI58,{0,40,45,50,55,60,65,70,75,80},{"F","D","C","C+","B-","B","B+","A-","A","A+"})</f>
        <v>F</v>
      </c>
      <c r="AK58" s="538">
        <f>IF(AI58="","",(LOOKUP(AI58,{0,40,45,50,55,60,65,70,75,80},{0,2,2.25,2.5,2.75,3,3.25,3.5,3.75,4})))</f>
        <v>0</v>
      </c>
      <c r="AL58" s="392">
        <v>33</v>
      </c>
      <c r="AM58" s="392">
        <f>SUM(AL58*2)</f>
        <v>66</v>
      </c>
      <c r="AN58" s="537" t="str">
        <f>LOOKUP(AM58,{0,40,45,50,55,60,65,70,75,80},{"F","D","C","C+","B-","B","B+","A-","A","A+"})</f>
        <v>B+</v>
      </c>
      <c r="AO58" s="538">
        <f>IF(AM58="","",(LOOKUP(AM58,{0,40,45,50,55,60,65,70,75,80},{0,2,2.25,2.5,2.75,3,3.25,3.5,3.75,4})))</f>
        <v>3.25</v>
      </c>
      <c r="AP58" s="392">
        <v>0</v>
      </c>
      <c r="AQ58" s="402">
        <v>0</v>
      </c>
      <c r="AR58" s="392">
        <f>ROUNDUP(AP58+AQ58,0)</f>
        <v>0</v>
      </c>
      <c r="AS58" s="537" t="str">
        <f>LOOKUP(AR58,{0,40,45,50,55,60,65,70,75,80},{"F","D","C","C+","B-","B","B+","A-","A","A+"})</f>
        <v>F</v>
      </c>
      <c r="AT58" s="538">
        <f>IF(AR58="","",(LOOKUP(AR58,{0,40,45,50,55,60,65,70,75,80},{0,2,2.25,2.5,2.75,3,3.25,3.5,3.75,4})))</f>
        <v>0</v>
      </c>
      <c r="AU58" s="392">
        <v>0</v>
      </c>
      <c r="AV58" s="402">
        <v>0</v>
      </c>
      <c r="AW58" s="392">
        <f>ROUNDUP(AU58+AV58,0)</f>
        <v>0</v>
      </c>
      <c r="AX58" s="392">
        <f>SUM(AW58*2)</f>
        <v>0</v>
      </c>
      <c r="AY58" s="537" t="str">
        <f>LOOKUP(AX58,{0,40,45,50,55,60,65,70,75,80},{"F","D","C","C+","B-","B","B+","A-","A","A+"})</f>
        <v>F</v>
      </c>
      <c r="AZ58" s="538">
        <f>IF(AX58="","",(LOOKUP(AX58,{0,40,45,50,55,60,65,70,75,80},{0,2,2.25,2.5,2.75,3,3.25,3.5,3.75,4})))</f>
        <v>0</v>
      </c>
      <c r="BA58" s="392">
        <v>0</v>
      </c>
      <c r="BB58" s="402">
        <v>0</v>
      </c>
      <c r="BC58" s="392">
        <f>ROUNDUP(BA58+BB58,0)</f>
        <v>0</v>
      </c>
      <c r="BD58" s="392">
        <f>SUM(BC58*2)</f>
        <v>0</v>
      </c>
      <c r="BE58" s="537" t="str">
        <f>LOOKUP(BD58,{0,40,45,50,55,60,65,70,75,80},{"F","D","C","C+","B-","B","B+","A-","A","A+"})</f>
        <v>F</v>
      </c>
      <c r="BF58" s="538">
        <f>IF(BD58="","",(LOOKUP(BD58,{0,40,45,50,55,60,65,70,75,80},{0,2,2.25,2.5,2.75,3,3.25,3.5,3.75,4})))</f>
        <v>0</v>
      </c>
      <c r="BG58" s="392">
        <v>0</v>
      </c>
      <c r="BH58" s="392">
        <v>0</v>
      </c>
      <c r="BI58" s="392">
        <v>0</v>
      </c>
      <c r="BJ58" s="392">
        <f>ROUNDUP(BG58+BH58+BI58,0)</f>
        <v>0</v>
      </c>
      <c r="BK58" s="537" t="str">
        <f>LOOKUP(BJ58,{0,40,45,50,55,60,65,70,75,80},{"F","D","C","C+","B-","B","B+","A-","A","A+"})</f>
        <v>F</v>
      </c>
      <c r="BL58" s="538">
        <f>IF(BJ58="","",(LOOKUP(BJ58,{0,40,45,50,55,60,65,70,75,80},{0,2,2.25,2.5,2.75,3,3.25,3.5,3.75,4})))</f>
        <v>0</v>
      </c>
      <c r="BM58" s="392"/>
      <c r="BN58" s="397"/>
      <c r="BO58" s="392"/>
      <c r="BP58" s="131">
        <v>2734</v>
      </c>
      <c r="BQ58" s="392"/>
    </row>
    <row r="59" spans="1:90" customHeight="1" ht="39.75" s="355" customFormat="1">
      <c r="A59" s="131" t="s">
        <v>388</v>
      </c>
      <c r="B59" s="258" t="s">
        <v>620</v>
      </c>
      <c r="C59" s="131" t="s">
        <v>388</v>
      </c>
      <c r="D59" s="131">
        <v>116</v>
      </c>
      <c r="E59" s="131">
        <v>2735</v>
      </c>
      <c r="F59" s="258" t="s">
        <v>621</v>
      </c>
      <c r="G59" s="131" t="s">
        <v>388</v>
      </c>
      <c r="H59" s="131" t="s">
        <v>388</v>
      </c>
      <c r="I59" s="392">
        <v>0</v>
      </c>
      <c r="J59" s="402">
        <v>0</v>
      </c>
      <c r="K59" s="392">
        <f>ROUNDUP(I59+J59,0)</f>
        <v>0</v>
      </c>
      <c r="L59" s="392">
        <f>SUM(K59*2)</f>
        <v>0</v>
      </c>
      <c r="M59" s="537" t="str">
        <f>LOOKUP(L59,{0,40,45,50,55,60,65,70,75,80},{"F","D","C","C+","B-","B","B+","A-","A","A+"})</f>
        <v>F</v>
      </c>
      <c r="N59" s="538">
        <f>IF(L59="","",(LOOKUP(L59,{0,40,45,50,55,60,65,70,75,80},{0,2,2.25,2.5,2.75,3,3.25,3.5,3.75,4})))</f>
        <v>0</v>
      </c>
      <c r="O59" s="392">
        <v>0</v>
      </c>
      <c r="P59" s="402">
        <v>0</v>
      </c>
      <c r="Q59" s="392">
        <f>ROUNDUP(O59+P59,0)</f>
        <v>0</v>
      </c>
      <c r="R59" s="392">
        <f>SUM(Q59*2)</f>
        <v>0</v>
      </c>
      <c r="S59" s="537" t="str">
        <f>LOOKUP(R59,{0,40,45,50,55,60,65,70,75,80},{"F","D","C","C+","B-","B","B+","A-","A","A+"})</f>
        <v>F</v>
      </c>
      <c r="T59" s="538">
        <f>IF(R59="","",(LOOKUP(R59,{0,40,45,50,55,60,65,70,75,80},{0,2,2.25,2.5,2.75,3,3.25,3.5,3.75,4})))</f>
        <v>0</v>
      </c>
      <c r="U59" s="392">
        <v>0</v>
      </c>
      <c r="V59" s="402">
        <v>0</v>
      </c>
      <c r="W59" s="392">
        <f>ROUNDUP(U59+V59,0)</f>
        <v>0</v>
      </c>
      <c r="X59" s="392">
        <f>SUM(W59*2)</f>
        <v>0</v>
      </c>
      <c r="Y59" s="537" t="str">
        <f>LOOKUP(X59,{0,40,45,50,55,60,65,70,75,80},{"F","D","C","C+","B-","B","B+","A-","A","A+"})</f>
        <v>F</v>
      </c>
      <c r="Z59" s="538">
        <f>IF(X59="","",(LOOKUP(X59,{0,40,45,50,55,60,65,70,75,80},{0,2,2.25,2.5,2.75,3,3.25,3.5,3.75,4})))</f>
        <v>0</v>
      </c>
      <c r="AA59" s="392">
        <v>0</v>
      </c>
      <c r="AB59" s="402">
        <v>0</v>
      </c>
      <c r="AC59" s="392">
        <f>ROUNDUP(AA59+AB59,0)</f>
        <v>0</v>
      </c>
      <c r="AD59" s="392">
        <f>SUM(AC59*2)</f>
        <v>0</v>
      </c>
      <c r="AE59" s="537" t="str">
        <f>LOOKUP(AD59,{0,40,45,50,55,60,65,70,75,80},{"F","D","C","C+","B-","B","B+","A-","A","A+"})</f>
        <v>F</v>
      </c>
      <c r="AF59" s="538">
        <f>IF(AD59="","",(LOOKUP(AD59,{0,40,45,50,55,60,65,70,75,80},{0,2,2.25,2.5,2.75,3,3.25,3.5,3.75,4})))</f>
        <v>0</v>
      </c>
      <c r="AG59" s="392">
        <v>0</v>
      </c>
      <c r="AH59" s="402">
        <v>0</v>
      </c>
      <c r="AI59" s="392">
        <f>ROUNDUP(AG59+AH59,0)</f>
        <v>0</v>
      </c>
      <c r="AJ59" s="537" t="str">
        <f>LOOKUP(AI59,{0,40,45,50,55,60,65,70,75,80},{"F","D","C","C+","B-","B","B+","A-","A","A+"})</f>
        <v>F</v>
      </c>
      <c r="AK59" s="538">
        <f>IF(AI59="","",(LOOKUP(AI59,{0,40,45,50,55,60,65,70,75,80},{0,2,2.25,2.5,2.75,3,3.25,3.5,3.75,4})))</f>
        <v>0</v>
      </c>
      <c r="AL59" s="392">
        <v>34</v>
      </c>
      <c r="AM59" s="392">
        <f>SUM(AL59*2)</f>
        <v>68</v>
      </c>
      <c r="AN59" s="537" t="str">
        <f>LOOKUP(AM59,{0,40,45,50,55,60,65,70,75,80},{"F","D","C","C+","B-","B","B+","A-","A","A+"})</f>
        <v>B+</v>
      </c>
      <c r="AO59" s="538">
        <f>IF(AM59="","",(LOOKUP(AM59,{0,40,45,50,55,60,65,70,75,80},{0,2,2.25,2.5,2.75,3,3.25,3.5,3.75,4})))</f>
        <v>3.25</v>
      </c>
      <c r="AP59" s="392">
        <v>0</v>
      </c>
      <c r="AQ59" s="402">
        <v>0</v>
      </c>
      <c r="AR59" s="392">
        <f>ROUNDUP(AP59+AQ59,0)</f>
        <v>0</v>
      </c>
      <c r="AS59" s="537" t="str">
        <f>LOOKUP(AR59,{0,40,45,50,55,60,65,70,75,80},{"F","D","C","C+","B-","B","B+","A-","A","A+"})</f>
        <v>F</v>
      </c>
      <c r="AT59" s="538">
        <f>IF(AR59="","",(LOOKUP(AR59,{0,40,45,50,55,60,65,70,75,80},{0,2,2.25,2.5,2.75,3,3.25,3.5,3.75,4})))</f>
        <v>0</v>
      </c>
      <c r="AU59" s="392">
        <v>0</v>
      </c>
      <c r="AV59" s="402">
        <v>0</v>
      </c>
      <c r="AW59" s="392">
        <f>ROUNDUP(AU59+AV59,0)</f>
        <v>0</v>
      </c>
      <c r="AX59" s="392">
        <f>SUM(AW59*2)</f>
        <v>0</v>
      </c>
      <c r="AY59" s="537" t="str">
        <f>LOOKUP(AX59,{0,40,45,50,55,60,65,70,75,80},{"F","D","C","C+","B-","B","B+","A-","A","A+"})</f>
        <v>F</v>
      </c>
      <c r="AZ59" s="538">
        <f>IF(AX59="","",(LOOKUP(AX59,{0,40,45,50,55,60,65,70,75,80},{0,2,2.25,2.5,2.75,3,3.25,3.5,3.75,4})))</f>
        <v>0</v>
      </c>
      <c r="BA59" s="392">
        <v>0</v>
      </c>
      <c r="BB59" s="402">
        <v>0</v>
      </c>
      <c r="BC59" s="392">
        <f>ROUNDUP(BA59+BB59,0)</f>
        <v>0</v>
      </c>
      <c r="BD59" s="392">
        <f>SUM(BC59*2)</f>
        <v>0</v>
      </c>
      <c r="BE59" s="537" t="str">
        <f>LOOKUP(BD59,{0,40,45,50,55,60,65,70,75,80},{"F","D","C","C+","B-","B","B+","A-","A","A+"})</f>
        <v>F</v>
      </c>
      <c r="BF59" s="538">
        <f>IF(BD59="","",(LOOKUP(BD59,{0,40,45,50,55,60,65,70,75,80},{0,2,2.25,2.5,2.75,3,3.25,3.5,3.75,4})))</f>
        <v>0</v>
      </c>
      <c r="BG59" s="392">
        <v>0</v>
      </c>
      <c r="BH59" s="392">
        <v>0</v>
      </c>
      <c r="BI59" s="392">
        <v>0</v>
      </c>
      <c r="BJ59" s="392">
        <f>ROUNDUP(BG59+BH59+BI59,0)</f>
        <v>0</v>
      </c>
      <c r="BK59" s="537" t="str">
        <f>LOOKUP(BJ59,{0,40,45,50,55,60,65,70,75,80},{"F","D","C","C+","B-","B","B+","A-","A","A+"})</f>
        <v>F</v>
      </c>
      <c r="BL59" s="538">
        <f>IF(BJ59="","",(LOOKUP(BJ59,{0,40,45,50,55,60,65,70,75,80},{0,2,2.25,2.5,2.75,3,3.25,3.5,3.75,4})))</f>
        <v>0</v>
      </c>
      <c r="BM59" s="392"/>
      <c r="BN59" s="397"/>
      <c r="BO59" s="392"/>
      <c r="BP59" s="131">
        <v>2735</v>
      </c>
      <c r="BQ59" s="392"/>
    </row>
    <row r="60" spans="1:90" customHeight="1" ht="39.75" s="355" customFormat="1">
      <c r="A60" s="131" t="s">
        <v>388</v>
      </c>
      <c r="B60" s="258" t="s">
        <v>622</v>
      </c>
      <c r="C60" s="131" t="s">
        <v>388</v>
      </c>
      <c r="D60" s="131">
        <v>123</v>
      </c>
      <c r="E60" s="131">
        <v>2736</v>
      </c>
      <c r="F60" s="258" t="s">
        <v>623</v>
      </c>
      <c r="G60" s="131" t="s">
        <v>388</v>
      </c>
      <c r="H60" s="131" t="s">
        <v>388</v>
      </c>
      <c r="I60" s="392">
        <v>0</v>
      </c>
      <c r="J60" s="402">
        <v>0</v>
      </c>
      <c r="K60" s="392">
        <f>ROUNDUP(I60+J60,0)</f>
        <v>0</v>
      </c>
      <c r="L60" s="392">
        <f>SUM(K60*2)</f>
        <v>0</v>
      </c>
      <c r="M60" s="537" t="str">
        <f>LOOKUP(L60,{0,40,45,50,55,60,65,70,75,80},{"F","D","C","C+","B-","B","B+","A-","A","A+"})</f>
        <v>F</v>
      </c>
      <c r="N60" s="538">
        <f>IF(L60="","",(LOOKUP(L60,{0,40,45,50,55,60,65,70,75,80},{0,2,2.25,2.5,2.75,3,3.25,3.5,3.75,4})))</f>
        <v>0</v>
      </c>
      <c r="O60" s="392">
        <v>0</v>
      </c>
      <c r="P60" s="402">
        <v>0</v>
      </c>
      <c r="Q60" s="392">
        <f>ROUNDUP(O60+P60,0)</f>
        <v>0</v>
      </c>
      <c r="R60" s="392">
        <f>SUM(Q60*2)</f>
        <v>0</v>
      </c>
      <c r="S60" s="537" t="str">
        <f>LOOKUP(R60,{0,40,45,50,55,60,65,70,75,80},{"F","D","C","C+","B-","B","B+","A-","A","A+"})</f>
        <v>F</v>
      </c>
      <c r="T60" s="538">
        <f>IF(R60="","",(LOOKUP(R60,{0,40,45,50,55,60,65,70,75,80},{0,2,2.25,2.5,2.75,3,3.25,3.5,3.75,4})))</f>
        <v>0</v>
      </c>
      <c r="U60" s="392">
        <v>0</v>
      </c>
      <c r="V60" s="402">
        <v>0</v>
      </c>
      <c r="W60" s="392">
        <f>ROUNDUP(U60+V60,0)</f>
        <v>0</v>
      </c>
      <c r="X60" s="392">
        <f>SUM(W60*2)</f>
        <v>0</v>
      </c>
      <c r="Y60" s="537" t="str">
        <f>LOOKUP(X60,{0,40,45,50,55,60,65,70,75,80},{"F","D","C","C+","B-","B","B+","A-","A","A+"})</f>
        <v>F</v>
      </c>
      <c r="Z60" s="538">
        <f>IF(X60="","",(LOOKUP(X60,{0,40,45,50,55,60,65,70,75,80},{0,2,2.25,2.5,2.75,3,3.25,3.5,3.75,4})))</f>
        <v>0</v>
      </c>
      <c r="AA60" s="392">
        <v>0</v>
      </c>
      <c r="AB60" s="402">
        <v>0</v>
      </c>
      <c r="AC60" s="392">
        <f>ROUNDUP(AA60+AB60,0)</f>
        <v>0</v>
      </c>
      <c r="AD60" s="392">
        <f>SUM(AC60*2)</f>
        <v>0</v>
      </c>
      <c r="AE60" s="537" t="str">
        <f>LOOKUP(AD60,{0,40,45,50,55,60,65,70,75,80},{"F","D","C","C+","B-","B","B+","A-","A","A+"})</f>
        <v>F</v>
      </c>
      <c r="AF60" s="538">
        <f>IF(AD60="","",(LOOKUP(AD60,{0,40,45,50,55,60,65,70,75,80},{0,2,2.25,2.5,2.75,3,3.25,3.5,3.75,4})))</f>
        <v>0</v>
      </c>
      <c r="AG60" s="392">
        <v>0</v>
      </c>
      <c r="AH60" s="402">
        <v>0</v>
      </c>
      <c r="AI60" s="392">
        <f>ROUNDUP(AG60+AH60,0)</f>
        <v>0</v>
      </c>
      <c r="AJ60" s="537" t="str">
        <f>LOOKUP(AI60,{0,40,45,50,55,60,65,70,75,80},{"F","D","C","C+","B-","B","B+","A-","A","A+"})</f>
        <v>F</v>
      </c>
      <c r="AK60" s="538">
        <f>IF(AI60="","",(LOOKUP(AI60,{0,40,45,50,55,60,65,70,75,80},{0,2,2.25,2.5,2.75,3,3.25,3.5,3.75,4})))</f>
        <v>0</v>
      </c>
      <c r="AL60" s="392">
        <v>35</v>
      </c>
      <c r="AM60" s="392">
        <f>SUM(AL60*2)</f>
        <v>70</v>
      </c>
      <c r="AN60" s="537" t="str">
        <f>LOOKUP(AM60,{0,40,45,50,55,60,65,70,75,80},{"F","D","C","C+","B-","B","B+","A-","A","A+"})</f>
        <v>A-</v>
      </c>
      <c r="AO60" s="538">
        <f>IF(AM60="","",(LOOKUP(AM60,{0,40,45,50,55,60,65,70,75,80},{0,2,2.25,2.5,2.75,3,3.25,3.5,3.75,4})))</f>
        <v>3.5</v>
      </c>
      <c r="AP60" s="392">
        <v>0</v>
      </c>
      <c r="AQ60" s="402">
        <v>0</v>
      </c>
      <c r="AR60" s="392">
        <f>ROUNDUP(AP60+AQ60,0)</f>
        <v>0</v>
      </c>
      <c r="AS60" s="537" t="str">
        <f>LOOKUP(AR60,{0,40,45,50,55,60,65,70,75,80},{"F","D","C","C+","B-","B","B+","A-","A","A+"})</f>
        <v>F</v>
      </c>
      <c r="AT60" s="538">
        <f>IF(AR60="","",(LOOKUP(AR60,{0,40,45,50,55,60,65,70,75,80},{0,2,2.25,2.5,2.75,3,3.25,3.5,3.75,4})))</f>
        <v>0</v>
      </c>
      <c r="AU60" s="392">
        <v>0</v>
      </c>
      <c r="AV60" s="402">
        <v>0</v>
      </c>
      <c r="AW60" s="392">
        <f>ROUNDUP(AU60+AV60,0)</f>
        <v>0</v>
      </c>
      <c r="AX60" s="392">
        <f>SUM(AW60*2)</f>
        <v>0</v>
      </c>
      <c r="AY60" s="537" t="str">
        <f>LOOKUP(AX60,{0,40,45,50,55,60,65,70,75,80},{"F","D","C","C+","B-","B","B+","A-","A","A+"})</f>
        <v>F</v>
      </c>
      <c r="AZ60" s="538">
        <f>IF(AX60="","",(LOOKUP(AX60,{0,40,45,50,55,60,65,70,75,80},{0,2,2.25,2.5,2.75,3,3.25,3.5,3.75,4})))</f>
        <v>0</v>
      </c>
      <c r="BA60" s="392">
        <v>0</v>
      </c>
      <c r="BB60" s="402">
        <v>0</v>
      </c>
      <c r="BC60" s="392">
        <f>ROUNDUP(BA60+BB60,0)</f>
        <v>0</v>
      </c>
      <c r="BD60" s="392">
        <f>SUM(BC60*2)</f>
        <v>0</v>
      </c>
      <c r="BE60" s="537" t="str">
        <f>LOOKUP(BD60,{0,40,45,50,55,60,65,70,75,80},{"F","D","C","C+","B-","B","B+","A-","A","A+"})</f>
        <v>F</v>
      </c>
      <c r="BF60" s="538">
        <f>IF(BD60="","",(LOOKUP(BD60,{0,40,45,50,55,60,65,70,75,80},{0,2,2.25,2.5,2.75,3,3.25,3.5,3.75,4})))</f>
        <v>0</v>
      </c>
      <c r="BG60" s="392">
        <v>0</v>
      </c>
      <c r="BH60" s="392">
        <v>0</v>
      </c>
      <c r="BI60" s="392">
        <v>0</v>
      </c>
      <c r="BJ60" s="392">
        <f>ROUNDUP(BG60+BH60+BI60,0)</f>
        <v>0</v>
      </c>
      <c r="BK60" s="537" t="str">
        <f>LOOKUP(BJ60,{0,40,45,50,55,60,65,70,75,80},{"F","D","C","C+","B-","B","B+","A-","A","A+"})</f>
        <v>F</v>
      </c>
      <c r="BL60" s="538">
        <f>IF(BJ60="","",(LOOKUP(BJ60,{0,40,45,50,55,60,65,70,75,80},{0,2,2.25,2.5,2.75,3,3.25,3.5,3.75,4})))</f>
        <v>0</v>
      </c>
      <c r="BM60" s="392"/>
      <c r="BN60" s="397"/>
      <c r="BO60" s="392"/>
      <c r="BP60" s="131">
        <v>2736</v>
      </c>
      <c r="BQ60" s="392"/>
    </row>
    <row r="61" spans="1:90" customHeight="1" ht="39.75" s="355" customFormat="1">
      <c r="A61" s="131" t="s">
        <v>388</v>
      </c>
      <c r="B61" s="258" t="s">
        <v>624</v>
      </c>
      <c r="C61" s="131" t="s">
        <v>388</v>
      </c>
      <c r="D61" s="131">
        <v>126</v>
      </c>
      <c r="E61" s="131">
        <v>2737</v>
      </c>
      <c r="F61" s="258" t="s">
        <v>625</v>
      </c>
      <c r="G61" s="131" t="s">
        <v>388</v>
      </c>
      <c r="H61" s="131" t="s">
        <v>388</v>
      </c>
      <c r="I61" s="392">
        <v>0</v>
      </c>
      <c r="J61" s="402">
        <v>0</v>
      </c>
      <c r="K61" s="392">
        <f>ROUNDUP(I61+J61,0)</f>
        <v>0</v>
      </c>
      <c r="L61" s="392">
        <f>SUM(K61*2)</f>
        <v>0</v>
      </c>
      <c r="M61" s="537" t="str">
        <f>LOOKUP(L61,{0,40,45,50,55,60,65,70,75,80},{"F","D","C","C+","B-","B","B+","A-","A","A+"})</f>
        <v>F</v>
      </c>
      <c r="N61" s="538">
        <f>IF(L61="","",(LOOKUP(L61,{0,40,45,50,55,60,65,70,75,80},{0,2,2.25,2.5,2.75,3,3.25,3.5,3.75,4})))</f>
        <v>0</v>
      </c>
      <c r="O61" s="392">
        <v>0</v>
      </c>
      <c r="P61" s="402">
        <v>0</v>
      </c>
      <c r="Q61" s="392">
        <f>ROUNDUP(O61+P61,0)</f>
        <v>0</v>
      </c>
      <c r="R61" s="392">
        <f>SUM(Q61*2)</f>
        <v>0</v>
      </c>
      <c r="S61" s="537" t="str">
        <f>LOOKUP(R61,{0,40,45,50,55,60,65,70,75,80},{"F","D","C","C+","B-","B","B+","A-","A","A+"})</f>
        <v>F</v>
      </c>
      <c r="T61" s="538">
        <f>IF(R61="","",(LOOKUP(R61,{0,40,45,50,55,60,65,70,75,80},{0,2,2.25,2.5,2.75,3,3.25,3.5,3.75,4})))</f>
        <v>0</v>
      </c>
      <c r="U61" s="392">
        <v>0</v>
      </c>
      <c r="V61" s="402">
        <v>0</v>
      </c>
      <c r="W61" s="392">
        <f>ROUNDUP(U61+V61,0)</f>
        <v>0</v>
      </c>
      <c r="X61" s="392">
        <f>SUM(W61*2)</f>
        <v>0</v>
      </c>
      <c r="Y61" s="537" t="str">
        <f>LOOKUP(X61,{0,40,45,50,55,60,65,70,75,80},{"F","D","C","C+","B-","B","B+","A-","A","A+"})</f>
        <v>F</v>
      </c>
      <c r="Z61" s="538">
        <f>IF(X61="","",(LOOKUP(X61,{0,40,45,50,55,60,65,70,75,80},{0,2,2.25,2.5,2.75,3,3.25,3.5,3.75,4})))</f>
        <v>0</v>
      </c>
      <c r="AA61" s="392">
        <v>0</v>
      </c>
      <c r="AB61" s="402">
        <v>0</v>
      </c>
      <c r="AC61" s="392">
        <f>ROUNDUP(AA61+AB61,0)</f>
        <v>0</v>
      </c>
      <c r="AD61" s="392">
        <f>SUM(AC61*2)</f>
        <v>0</v>
      </c>
      <c r="AE61" s="537" t="str">
        <f>LOOKUP(AD61,{0,40,45,50,55,60,65,70,75,80},{"F","D","C","C+","B-","B","B+","A-","A","A+"})</f>
        <v>F</v>
      </c>
      <c r="AF61" s="538">
        <f>IF(AD61="","",(LOOKUP(AD61,{0,40,45,50,55,60,65,70,75,80},{0,2,2.25,2.5,2.75,3,3.25,3.5,3.75,4})))</f>
        <v>0</v>
      </c>
      <c r="AG61" s="392">
        <v>0</v>
      </c>
      <c r="AH61" s="402">
        <v>0</v>
      </c>
      <c r="AI61" s="392">
        <f>ROUNDUP(AG61+AH61,0)</f>
        <v>0</v>
      </c>
      <c r="AJ61" s="537" t="str">
        <f>LOOKUP(AI61,{0,40,45,50,55,60,65,70,75,80},{"F","D","C","C+","B-","B","B+","A-","A","A+"})</f>
        <v>F</v>
      </c>
      <c r="AK61" s="538">
        <f>IF(AI61="","",(LOOKUP(AI61,{0,40,45,50,55,60,65,70,75,80},{0,2,2.25,2.5,2.75,3,3.25,3.5,3.75,4})))</f>
        <v>0</v>
      </c>
      <c r="AL61" s="392">
        <v>36</v>
      </c>
      <c r="AM61" s="392">
        <f>SUM(AL61*2)</f>
        <v>72</v>
      </c>
      <c r="AN61" s="537" t="str">
        <f>LOOKUP(AM61,{0,40,45,50,55,60,65,70,75,80},{"F","D","C","C+","B-","B","B+","A-","A","A+"})</f>
        <v>A-</v>
      </c>
      <c r="AO61" s="538">
        <f>IF(AM61="","",(LOOKUP(AM61,{0,40,45,50,55,60,65,70,75,80},{0,2,2.25,2.5,2.75,3,3.25,3.5,3.75,4})))</f>
        <v>3.5</v>
      </c>
      <c r="AP61" s="392">
        <v>0</v>
      </c>
      <c r="AQ61" s="402">
        <v>0</v>
      </c>
      <c r="AR61" s="392">
        <f>ROUNDUP(AP61+AQ61,0)</f>
        <v>0</v>
      </c>
      <c r="AS61" s="537" t="str">
        <f>LOOKUP(AR61,{0,40,45,50,55,60,65,70,75,80},{"F","D","C","C+","B-","B","B+","A-","A","A+"})</f>
        <v>F</v>
      </c>
      <c r="AT61" s="538">
        <f>IF(AR61="","",(LOOKUP(AR61,{0,40,45,50,55,60,65,70,75,80},{0,2,2.25,2.5,2.75,3,3.25,3.5,3.75,4})))</f>
        <v>0</v>
      </c>
      <c r="AU61" s="392">
        <v>0</v>
      </c>
      <c r="AV61" s="402">
        <v>0</v>
      </c>
      <c r="AW61" s="392">
        <f>ROUNDUP(AU61+AV61,0)</f>
        <v>0</v>
      </c>
      <c r="AX61" s="392">
        <f>SUM(AW61*2)</f>
        <v>0</v>
      </c>
      <c r="AY61" s="537" t="str">
        <f>LOOKUP(AX61,{0,40,45,50,55,60,65,70,75,80},{"F","D","C","C+","B-","B","B+","A-","A","A+"})</f>
        <v>F</v>
      </c>
      <c r="AZ61" s="538">
        <f>IF(AX61="","",(LOOKUP(AX61,{0,40,45,50,55,60,65,70,75,80},{0,2,2.25,2.5,2.75,3,3.25,3.5,3.75,4})))</f>
        <v>0</v>
      </c>
      <c r="BA61" s="392">
        <v>0</v>
      </c>
      <c r="BB61" s="402">
        <v>0</v>
      </c>
      <c r="BC61" s="392">
        <f>ROUNDUP(BA61+BB61,0)</f>
        <v>0</v>
      </c>
      <c r="BD61" s="392">
        <f>SUM(BC61*2)</f>
        <v>0</v>
      </c>
      <c r="BE61" s="537" t="str">
        <f>LOOKUP(BD61,{0,40,45,50,55,60,65,70,75,80},{"F","D","C","C+","B-","B","B+","A-","A","A+"})</f>
        <v>F</v>
      </c>
      <c r="BF61" s="538">
        <f>IF(BD61="","",(LOOKUP(BD61,{0,40,45,50,55,60,65,70,75,80},{0,2,2.25,2.5,2.75,3,3.25,3.5,3.75,4})))</f>
        <v>0</v>
      </c>
      <c r="BG61" s="392">
        <v>0</v>
      </c>
      <c r="BH61" s="392">
        <v>0</v>
      </c>
      <c r="BI61" s="392">
        <v>0</v>
      </c>
      <c r="BJ61" s="392">
        <f>ROUNDUP(BG61+BH61+BI61,0)</f>
        <v>0</v>
      </c>
      <c r="BK61" s="537" t="str">
        <f>LOOKUP(BJ61,{0,40,45,50,55,60,65,70,75,80},{"F","D","C","C+","B-","B","B+","A-","A","A+"})</f>
        <v>F</v>
      </c>
      <c r="BL61" s="538">
        <f>IF(BJ61="","",(LOOKUP(BJ61,{0,40,45,50,55,60,65,70,75,80},{0,2,2.25,2.5,2.75,3,3.25,3.5,3.75,4})))</f>
        <v>0</v>
      </c>
      <c r="BM61" s="392"/>
      <c r="BN61" s="397"/>
      <c r="BO61" s="392"/>
      <c r="BP61" s="131">
        <v>2737</v>
      </c>
      <c r="BQ61" s="392"/>
    </row>
    <row r="62" spans="1:90" customHeight="1" ht="39.75" s="355" customFormat="1">
      <c r="A62" s="131" t="s">
        <v>388</v>
      </c>
      <c r="B62" s="258" t="s">
        <v>626</v>
      </c>
      <c r="C62" s="131" t="s">
        <v>377</v>
      </c>
      <c r="D62" s="131">
        <v>153</v>
      </c>
      <c r="E62" s="131">
        <v>2738</v>
      </c>
      <c r="F62" s="258" t="s">
        <v>627</v>
      </c>
      <c r="G62" s="131" t="s">
        <v>388</v>
      </c>
      <c r="H62" s="131" t="s">
        <v>388</v>
      </c>
      <c r="I62" s="392">
        <v>0</v>
      </c>
      <c r="J62" s="402">
        <v>0</v>
      </c>
      <c r="K62" s="392">
        <f>ROUNDUP(I62+J62,0)</f>
        <v>0</v>
      </c>
      <c r="L62" s="392">
        <f>SUM(K62*2)</f>
        <v>0</v>
      </c>
      <c r="M62" s="537" t="str">
        <f>LOOKUP(L62,{0,40,45,50,55,60,65,70,75,80},{"F","D","C","C+","B-","B","B+","A-","A","A+"})</f>
        <v>F</v>
      </c>
      <c r="N62" s="538">
        <f>IF(L62="","",(LOOKUP(L62,{0,40,45,50,55,60,65,70,75,80},{0,2,2.25,2.5,2.75,3,3.25,3.5,3.75,4})))</f>
        <v>0</v>
      </c>
      <c r="O62" s="392">
        <v>0</v>
      </c>
      <c r="P62" s="402">
        <v>0</v>
      </c>
      <c r="Q62" s="392">
        <f>ROUNDUP(O62+P62,0)</f>
        <v>0</v>
      </c>
      <c r="R62" s="392">
        <f>SUM(Q62*2)</f>
        <v>0</v>
      </c>
      <c r="S62" s="537" t="str">
        <f>LOOKUP(R62,{0,40,45,50,55,60,65,70,75,80},{"F","D","C","C+","B-","B","B+","A-","A","A+"})</f>
        <v>F</v>
      </c>
      <c r="T62" s="538">
        <f>IF(R62="","",(LOOKUP(R62,{0,40,45,50,55,60,65,70,75,80},{0,2,2.25,2.5,2.75,3,3.25,3.5,3.75,4})))</f>
        <v>0</v>
      </c>
      <c r="U62" s="392">
        <v>0</v>
      </c>
      <c r="V62" s="402">
        <v>0</v>
      </c>
      <c r="W62" s="392">
        <f>ROUNDUP(U62+V62,0)</f>
        <v>0</v>
      </c>
      <c r="X62" s="392">
        <f>SUM(W62*2)</f>
        <v>0</v>
      </c>
      <c r="Y62" s="537" t="str">
        <f>LOOKUP(X62,{0,40,45,50,55,60,65,70,75,80},{"F","D","C","C+","B-","B","B+","A-","A","A+"})</f>
        <v>F</v>
      </c>
      <c r="Z62" s="538">
        <f>IF(X62="","",(LOOKUP(X62,{0,40,45,50,55,60,65,70,75,80},{0,2,2.25,2.5,2.75,3,3.25,3.5,3.75,4})))</f>
        <v>0</v>
      </c>
      <c r="AA62" s="392">
        <v>0</v>
      </c>
      <c r="AB62" s="402">
        <v>0</v>
      </c>
      <c r="AC62" s="392">
        <f>ROUNDUP(AA62+AB62,0)</f>
        <v>0</v>
      </c>
      <c r="AD62" s="392">
        <f>SUM(AC62*2)</f>
        <v>0</v>
      </c>
      <c r="AE62" s="537" t="str">
        <f>LOOKUP(AD62,{0,40,45,50,55,60,65,70,75,80},{"F","D","C","C+","B-","B","B+","A-","A","A+"})</f>
        <v>F</v>
      </c>
      <c r="AF62" s="538">
        <f>IF(AD62="","",(LOOKUP(AD62,{0,40,45,50,55,60,65,70,75,80},{0,2,2.25,2.5,2.75,3,3.25,3.5,3.75,4})))</f>
        <v>0</v>
      </c>
      <c r="AG62" s="392">
        <v>0</v>
      </c>
      <c r="AH62" s="402">
        <v>0</v>
      </c>
      <c r="AI62" s="392">
        <f>ROUNDUP(AG62+AH62,0)</f>
        <v>0</v>
      </c>
      <c r="AJ62" s="537" t="str">
        <f>LOOKUP(AI62,{0,40,45,50,55,60,65,70,75,80},{"F","D","C","C+","B-","B","B+","A-","A","A+"})</f>
        <v>F</v>
      </c>
      <c r="AK62" s="538">
        <f>IF(AI62="","",(LOOKUP(AI62,{0,40,45,50,55,60,65,70,75,80},{0,2,2.25,2.5,2.75,3,3.25,3.5,3.75,4})))</f>
        <v>0</v>
      </c>
      <c r="AL62" s="392">
        <v>37</v>
      </c>
      <c r="AM62" s="392">
        <f>SUM(AL62*2)</f>
        <v>74</v>
      </c>
      <c r="AN62" s="537" t="str">
        <f>LOOKUP(AM62,{0,40,45,50,55,60,65,70,75,80},{"F","D","C","C+","B-","B","B+","A-","A","A+"})</f>
        <v>A-</v>
      </c>
      <c r="AO62" s="538">
        <f>IF(AM62="","",(LOOKUP(AM62,{0,40,45,50,55,60,65,70,75,80},{0,2,2.25,2.5,2.75,3,3.25,3.5,3.75,4})))</f>
        <v>3.5</v>
      </c>
      <c r="AP62" s="392">
        <v>0</v>
      </c>
      <c r="AQ62" s="402">
        <v>0</v>
      </c>
      <c r="AR62" s="392">
        <f>ROUNDUP(AP62+AQ62,0)</f>
        <v>0</v>
      </c>
      <c r="AS62" s="537" t="str">
        <f>LOOKUP(AR62,{0,40,45,50,55,60,65,70,75,80},{"F","D","C","C+","B-","B","B+","A-","A","A+"})</f>
        <v>F</v>
      </c>
      <c r="AT62" s="538">
        <f>IF(AR62="","",(LOOKUP(AR62,{0,40,45,50,55,60,65,70,75,80},{0,2,2.25,2.5,2.75,3,3.25,3.5,3.75,4})))</f>
        <v>0</v>
      </c>
      <c r="AU62" s="392">
        <v>0</v>
      </c>
      <c r="AV62" s="402">
        <v>0</v>
      </c>
      <c r="AW62" s="392">
        <f>ROUNDUP(AU62+AV62,0)</f>
        <v>0</v>
      </c>
      <c r="AX62" s="392">
        <f>SUM(AW62*2)</f>
        <v>0</v>
      </c>
      <c r="AY62" s="537" t="str">
        <f>LOOKUP(AX62,{0,40,45,50,55,60,65,70,75,80},{"F","D","C","C+","B-","B","B+","A-","A","A+"})</f>
        <v>F</v>
      </c>
      <c r="AZ62" s="538">
        <f>IF(AX62="","",(LOOKUP(AX62,{0,40,45,50,55,60,65,70,75,80},{0,2,2.25,2.5,2.75,3,3.25,3.5,3.75,4})))</f>
        <v>0</v>
      </c>
      <c r="BA62" s="392">
        <v>0</v>
      </c>
      <c r="BB62" s="402">
        <v>0</v>
      </c>
      <c r="BC62" s="392">
        <f>ROUNDUP(BA62+BB62,0)</f>
        <v>0</v>
      </c>
      <c r="BD62" s="392">
        <f>SUM(BC62*2)</f>
        <v>0</v>
      </c>
      <c r="BE62" s="537" t="str">
        <f>LOOKUP(BD62,{0,40,45,50,55,60,65,70,75,80},{"F","D","C","C+","B-","B","B+","A-","A","A+"})</f>
        <v>F</v>
      </c>
      <c r="BF62" s="538">
        <f>IF(BD62="","",(LOOKUP(BD62,{0,40,45,50,55,60,65,70,75,80},{0,2,2.25,2.5,2.75,3,3.25,3.5,3.75,4})))</f>
        <v>0</v>
      </c>
      <c r="BG62" s="392">
        <v>0</v>
      </c>
      <c r="BH62" s="392">
        <v>0</v>
      </c>
      <c r="BI62" s="392">
        <v>0</v>
      </c>
      <c r="BJ62" s="392">
        <f>ROUNDUP(BG62+BH62+BI62,0)</f>
        <v>0</v>
      </c>
      <c r="BK62" s="537" t="str">
        <f>LOOKUP(BJ62,{0,40,45,50,55,60,65,70,75,80},{"F","D","C","C+","B-","B","B+","A-","A","A+"})</f>
        <v>F</v>
      </c>
      <c r="BL62" s="538">
        <f>IF(BJ62="","",(LOOKUP(BJ62,{0,40,45,50,55,60,65,70,75,80},{0,2,2.25,2.5,2.75,3,3.25,3.5,3.75,4})))</f>
        <v>0</v>
      </c>
      <c r="BM62" s="392"/>
      <c r="BN62" s="397"/>
      <c r="BO62" s="392"/>
      <c r="BP62" s="131">
        <v>2738</v>
      </c>
      <c r="BQ62" s="392"/>
    </row>
    <row r="63" spans="1:90" customHeight="1" ht="39.75" s="355" customFormat="1">
      <c r="A63" s="131" t="s">
        <v>388</v>
      </c>
      <c r="B63" s="258" t="s">
        <v>628</v>
      </c>
      <c r="C63" s="131" t="s">
        <v>371</v>
      </c>
      <c r="D63" s="131">
        <v>154</v>
      </c>
      <c r="E63" s="131">
        <v>2739</v>
      </c>
      <c r="F63" s="258" t="s">
        <v>629</v>
      </c>
      <c r="G63" s="131" t="s">
        <v>388</v>
      </c>
      <c r="H63" s="131" t="s">
        <v>388</v>
      </c>
      <c r="I63" s="392">
        <v>0</v>
      </c>
      <c r="J63" s="402">
        <v>0</v>
      </c>
      <c r="K63" s="392">
        <f>ROUNDUP(I63+J63,0)</f>
        <v>0</v>
      </c>
      <c r="L63" s="392">
        <f>SUM(K63*2)</f>
        <v>0</v>
      </c>
      <c r="M63" s="537" t="str">
        <f>LOOKUP(L63,{0,40,45,50,55,60,65,70,75,80},{"F","D","C","C+","B-","B","B+","A-","A","A+"})</f>
        <v>F</v>
      </c>
      <c r="N63" s="538">
        <f>IF(L63="","",(LOOKUP(L63,{0,40,45,50,55,60,65,70,75,80},{0,2,2.25,2.5,2.75,3,3.25,3.5,3.75,4})))</f>
        <v>0</v>
      </c>
      <c r="O63" s="392">
        <v>0</v>
      </c>
      <c r="P63" s="402">
        <v>0</v>
      </c>
      <c r="Q63" s="392">
        <f>ROUNDUP(O63+P63,0)</f>
        <v>0</v>
      </c>
      <c r="R63" s="392">
        <f>SUM(Q63*2)</f>
        <v>0</v>
      </c>
      <c r="S63" s="537" t="str">
        <f>LOOKUP(R63,{0,40,45,50,55,60,65,70,75,80},{"F","D","C","C+","B-","B","B+","A-","A","A+"})</f>
        <v>F</v>
      </c>
      <c r="T63" s="538">
        <f>IF(R63="","",(LOOKUP(R63,{0,40,45,50,55,60,65,70,75,80},{0,2,2.25,2.5,2.75,3,3.25,3.5,3.75,4})))</f>
        <v>0</v>
      </c>
      <c r="U63" s="392">
        <v>0</v>
      </c>
      <c r="V63" s="402">
        <v>0</v>
      </c>
      <c r="W63" s="392">
        <f>ROUNDUP(U63+V63,0)</f>
        <v>0</v>
      </c>
      <c r="X63" s="392">
        <f>SUM(W63*2)</f>
        <v>0</v>
      </c>
      <c r="Y63" s="537" t="str">
        <f>LOOKUP(X63,{0,40,45,50,55,60,65,70,75,80},{"F","D","C","C+","B-","B","B+","A-","A","A+"})</f>
        <v>F</v>
      </c>
      <c r="Z63" s="538">
        <f>IF(X63="","",(LOOKUP(X63,{0,40,45,50,55,60,65,70,75,80},{0,2,2.25,2.5,2.75,3,3.25,3.5,3.75,4})))</f>
        <v>0</v>
      </c>
      <c r="AA63" s="392">
        <v>0</v>
      </c>
      <c r="AB63" s="402">
        <v>0</v>
      </c>
      <c r="AC63" s="392">
        <f>ROUNDUP(AA63+AB63,0)</f>
        <v>0</v>
      </c>
      <c r="AD63" s="392">
        <f>SUM(AC63*2)</f>
        <v>0</v>
      </c>
      <c r="AE63" s="537" t="str">
        <f>LOOKUP(AD63,{0,40,45,50,55,60,65,70,75,80},{"F","D","C","C+","B-","B","B+","A-","A","A+"})</f>
        <v>F</v>
      </c>
      <c r="AF63" s="538">
        <f>IF(AD63="","",(LOOKUP(AD63,{0,40,45,50,55,60,65,70,75,80},{0,2,2.25,2.5,2.75,3,3.25,3.5,3.75,4})))</f>
        <v>0</v>
      </c>
      <c r="AG63" s="392">
        <v>0</v>
      </c>
      <c r="AH63" s="402">
        <v>0</v>
      </c>
      <c r="AI63" s="392">
        <f>ROUNDUP(AG63+AH63,0)</f>
        <v>0</v>
      </c>
      <c r="AJ63" s="537" t="str">
        <f>LOOKUP(AI63,{0,40,45,50,55,60,65,70,75,80},{"F","D","C","C+","B-","B","B+","A-","A","A+"})</f>
        <v>F</v>
      </c>
      <c r="AK63" s="538">
        <f>IF(AI63="","",(LOOKUP(AI63,{0,40,45,50,55,60,65,70,75,80},{0,2,2.25,2.5,2.75,3,3.25,3.5,3.75,4})))</f>
        <v>0</v>
      </c>
      <c r="AL63" s="392">
        <v>38</v>
      </c>
      <c r="AM63" s="392">
        <f>SUM(AL63*2)</f>
        <v>76</v>
      </c>
      <c r="AN63" s="537" t="str">
        <f>LOOKUP(AM63,{0,40,45,50,55,60,65,70,75,80},{"F","D","C","C+","B-","B","B+","A-","A","A+"})</f>
        <v>A</v>
      </c>
      <c r="AO63" s="538">
        <f>IF(AM63="","",(LOOKUP(AM63,{0,40,45,50,55,60,65,70,75,80},{0,2,2.25,2.5,2.75,3,3.25,3.5,3.75,4})))</f>
        <v>3.75</v>
      </c>
      <c r="AP63" s="392">
        <v>0</v>
      </c>
      <c r="AQ63" s="402">
        <v>0</v>
      </c>
      <c r="AR63" s="392">
        <f>ROUNDUP(AP63+AQ63,0)</f>
        <v>0</v>
      </c>
      <c r="AS63" s="537" t="str">
        <f>LOOKUP(AR63,{0,40,45,50,55,60,65,70,75,80},{"F","D","C","C+","B-","B","B+","A-","A","A+"})</f>
        <v>F</v>
      </c>
      <c r="AT63" s="538">
        <f>IF(AR63="","",(LOOKUP(AR63,{0,40,45,50,55,60,65,70,75,80},{0,2,2.25,2.5,2.75,3,3.25,3.5,3.75,4})))</f>
        <v>0</v>
      </c>
      <c r="AU63" s="392">
        <v>0</v>
      </c>
      <c r="AV63" s="402">
        <v>0</v>
      </c>
      <c r="AW63" s="392">
        <f>ROUNDUP(AU63+AV63,0)</f>
        <v>0</v>
      </c>
      <c r="AX63" s="392">
        <f>SUM(AW63*2)</f>
        <v>0</v>
      </c>
      <c r="AY63" s="537" t="str">
        <f>LOOKUP(AX63,{0,40,45,50,55,60,65,70,75,80},{"F","D","C","C+","B-","B","B+","A-","A","A+"})</f>
        <v>F</v>
      </c>
      <c r="AZ63" s="538">
        <f>IF(AX63="","",(LOOKUP(AX63,{0,40,45,50,55,60,65,70,75,80},{0,2,2.25,2.5,2.75,3,3.25,3.5,3.75,4})))</f>
        <v>0</v>
      </c>
      <c r="BA63" s="392">
        <v>0</v>
      </c>
      <c r="BB63" s="402">
        <v>0</v>
      </c>
      <c r="BC63" s="392">
        <f>ROUNDUP(BA63+BB63,0)</f>
        <v>0</v>
      </c>
      <c r="BD63" s="392">
        <f>SUM(BC63*2)</f>
        <v>0</v>
      </c>
      <c r="BE63" s="537" t="str">
        <f>LOOKUP(BD63,{0,40,45,50,55,60,65,70,75,80},{"F","D","C","C+","B-","B","B+","A-","A","A+"})</f>
        <v>F</v>
      </c>
      <c r="BF63" s="538">
        <f>IF(BD63="","",(LOOKUP(BD63,{0,40,45,50,55,60,65,70,75,80},{0,2,2.25,2.5,2.75,3,3.25,3.5,3.75,4})))</f>
        <v>0</v>
      </c>
      <c r="BG63" s="392">
        <v>0</v>
      </c>
      <c r="BH63" s="392">
        <v>0</v>
      </c>
      <c r="BI63" s="392">
        <v>0</v>
      </c>
      <c r="BJ63" s="392">
        <f>ROUNDUP(BG63+BH63+BI63,0)</f>
        <v>0</v>
      </c>
      <c r="BK63" s="537" t="str">
        <f>LOOKUP(BJ63,{0,40,45,50,55,60,65,70,75,80},{"F","D","C","C+","B-","B","B+","A-","A","A+"})</f>
        <v>F</v>
      </c>
      <c r="BL63" s="538">
        <f>IF(BJ63="","",(LOOKUP(BJ63,{0,40,45,50,55,60,65,70,75,80},{0,2,2.25,2.5,2.75,3,3.25,3.5,3.75,4})))</f>
        <v>0</v>
      </c>
      <c r="BM63" s="392"/>
      <c r="BN63" s="397"/>
      <c r="BO63" s="392"/>
      <c r="BP63" s="131">
        <v>2739</v>
      </c>
      <c r="BQ63" s="392"/>
    </row>
    <row r="64" spans="1:90" customHeight="1" ht="39.75" s="355" customFormat="1">
      <c r="A64" s="131" t="s">
        <v>388</v>
      </c>
      <c r="B64" s="258" t="s">
        <v>630</v>
      </c>
      <c r="C64" s="131" t="s">
        <v>199</v>
      </c>
      <c r="D64" s="131">
        <v>172</v>
      </c>
      <c r="E64" s="131">
        <v>2740</v>
      </c>
      <c r="F64" s="258" t="s">
        <v>631</v>
      </c>
      <c r="G64" s="131" t="s">
        <v>388</v>
      </c>
      <c r="H64" s="131" t="s">
        <v>388</v>
      </c>
      <c r="I64" s="392">
        <v>0</v>
      </c>
      <c r="J64" s="402">
        <v>0</v>
      </c>
      <c r="K64" s="392">
        <f>ROUNDUP(I64+J64,0)</f>
        <v>0</v>
      </c>
      <c r="L64" s="392">
        <f>SUM(K64*2)</f>
        <v>0</v>
      </c>
      <c r="M64" s="537" t="str">
        <f>LOOKUP(L64,{0,40,45,50,55,60,65,70,75,80},{"F","D","C","C+","B-","B","B+","A-","A","A+"})</f>
        <v>F</v>
      </c>
      <c r="N64" s="538">
        <f>IF(L64="","",(LOOKUP(L64,{0,40,45,50,55,60,65,70,75,80},{0,2,2.25,2.5,2.75,3,3.25,3.5,3.75,4})))</f>
        <v>0</v>
      </c>
      <c r="O64" s="392">
        <v>0</v>
      </c>
      <c r="P64" s="402">
        <v>0</v>
      </c>
      <c r="Q64" s="392">
        <f>ROUNDUP(O64+P64,0)</f>
        <v>0</v>
      </c>
      <c r="R64" s="392">
        <f>SUM(Q64*2)</f>
        <v>0</v>
      </c>
      <c r="S64" s="537" t="str">
        <f>LOOKUP(R64,{0,40,45,50,55,60,65,70,75,80},{"F","D","C","C+","B-","B","B+","A-","A","A+"})</f>
        <v>F</v>
      </c>
      <c r="T64" s="538">
        <f>IF(R64="","",(LOOKUP(R64,{0,40,45,50,55,60,65,70,75,80},{0,2,2.25,2.5,2.75,3,3.25,3.5,3.75,4})))</f>
        <v>0</v>
      </c>
      <c r="U64" s="392">
        <v>0</v>
      </c>
      <c r="V64" s="402">
        <v>0</v>
      </c>
      <c r="W64" s="392">
        <f>ROUNDUP(U64+V64,0)</f>
        <v>0</v>
      </c>
      <c r="X64" s="392">
        <f>SUM(W64*2)</f>
        <v>0</v>
      </c>
      <c r="Y64" s="537" t="str">
        <f>LOOKUP(X64,{0,40,45,50,55,60,65,70,75,80},{"F","D","C","C+","B-","B","B+","A-","A","A+"})</f>
        <v>F</v>
      </c>
      <c r="Z64" s="538">
        <f>IF(X64="","",(LOOKUP(X64,{0,40,45,50,55,60,65,70,75,80},{0,2,2.25,2.5,2.75,3,3.25,3.5,3.75,4})))</f>
        <v>0</v>
      </c>
      <c r="AA64" s="392">
        <v>0</v>
      </c>
      <c r="AB64" s="402">
        <v>0</v>
      </c>
      <c r="AC64" s="392">
        <f>ROUNDUP(AA64+AB64,0)</f>
        <v>0</v>
      </c>
      <c r="AD64" s="392">
        <f>SUM(AC64*2)</f>
        <v>0</v>
      </c>
      <c r="AE64" s="537" t="str">
        <f>LOOKUP(AD64,{0,40,45,50,55,60,65,70,75,80},{"F","D","C","C+","B-","B","B+","A-","A","A+"})</f>
        <v>F</v>
      </c>
      <c r="AF64" s="538">
        <f>IF(AD64="","",(LOOKUP(AD64,{0,40,45,50,55,60,65,70,75,80},{0,2,2.25,2.5,2.75,3,3.25,3.5,3.75,4})))</f>
        <v>0</v>
      </c>
      <c r="AG64" s="392">
        <v>0</v>
      </c>
      <c r="AH64" s="402">
        <v>0</v>
      </c>
      <c r="AI64" s="392">
        <f>ROUNDUP(AG64+AH64,0)</f>
        <v>0</v>
      </c>
      <c r="AJ64" s="537" t="str">
        <f>LOOKUP(AI64,{0,40,45,50,55,60,65,70,75,80},{"F","D","C","C+","B-","B","B+","A-","A","A+"})</f>
        <v>F</v>
      </c>
      <c r="AK64" s="538">
        <f>IF(AI64="","",(LOOKUP(AI64,{0,40,45,50,55,60,65,70,75,80},{0,2,2.25,2.5,2.75,3,3.25,3.5,3.75,4})))</f>
        <v>0</v>
      </c>
      <c r="AL64" s="392">
        <v>39</v>
      </c>
      <c r="AM64" s="392">
        <f>SUM(AL64*2)</f>
        <v>78</v>
      </c>
      <c r="AN64" s="537" t="str">
        <f>LOOKUP(AM64,{0,40,45,50,55,60,65,70,75,80},{"F","D","C","C+","B-","B","B+","A-","A","A+"})</f>
        <v>A</v>
      </c>
      <c r="AO64" s="538">
        <f>IF(AM64="","",(LOOKUP(AM64,{0,40,45,50,55,60,65,70,75,80},{0,2,2.25,2.5,2.75,3,3.25,3.5,3.75,4})))</f>
        <v>3.75</v>
      </c>
      <c r="AP64" s="392">
        <v>0</v>
      </c>
      <c r="AQ64" s="402">
        <v>0</v>
      </c>
      <c r="AR64" s="392">
        <f>ROUNDUP(AP64+AQ64,0)</f>
        <v>0</v>
      </c>
      <c r="AS64" s="537" t="str">
        <f>LOOKUP(AR64,{0,40,45,50,55,60,65,70,75,80},{"F","D","C","C+","B-","B","B+","A-","A","A+"})</f>
        <v>F</v>
      </c>
      <c r="AT64" s="538">
        <f>IF(AR64="","",(LOOKUP(AR64,{0,40,45,50,55,60,65,70,75,80},{0,2,2.25,2.5,2.75,3,3.25,3.5,3.75,4})))</f>
        <v>0</v>
      </c>
      <c r="AU64" s="392">
        <v>0</v>
      </c>
      <c r="AV64" s="402">
        <v>0</v>
      </c>
      <c r="AW64" s="392">
        <f>ROUNDUP(AU64+AV64,0)</f>
        <v>0</v>
      </c>
      <c r="AX64" s="392">
        <f>SUM(AW64*2)</f>
        <v>0</v>
      </c>
      <c r="AY64" s="537" t="str">
        <f>LOOKUP(AX64,{0,40,45,50,55,60,65,70,75,80},{"F","D","C","C+","B-","B","B+","A-","A","A+"})</f>
        <v>F</v>
      </c>
      <c r="AZ64" s="538">
        <f>IF(AX64="","",(LOOKUP(AX64,{0,40,45,50,55,60,65,70,75,80},{0,2,2.25,2.5,2.75,3,3.25,3.5,3.75,4})))</f>
        <v>0</v>
      </c>
      <c r="BA64" s="392">
        <v>0</v>
      </c>
      <c r="BB64" s="402">
        <v>0</v>
      </c>
      <c r="BC64" s="392">
        <f>ROUNDUP(BA64+BB64,0)</f>
        <v>0</v>
      </c>
      <c r="BD64" s="392">
        <f>SUM(BC64*2)</f>
        <v>0</v>
      </c>
      <c r="BE64" s="537" t="str">
        <f>LOOKUP(BD64,{0,40,45,50,55,60,65,70,75,80},{"F","D","C","C+","B-","B","B+","A-","A","A+"})</f>
        <v>F</v>
      </c>
      <c r="BF64" s="538">
        <f>IF(BD64="","",(LOOKUP(BD64,{0,40,45,50,55,60,65,70,75,80},{0,2,2.25,2.5,2.75,3,3.25,3.5,3.75,4})))</f>
        <v>0</v>
      </c>
      <c r="BG64" s="392">
        <v>0</v>
      </c>
      <c r="BH64" s="392">
        <v>0</v>
      </c>
      <c r="BI64" s="392">
        <v>0</v>
      </c>
      <c r="BJ64" s="392">
        <f>ROUNDUP(BG64+BH64+BI64,0)</f>
        <v>0</v>
      </c>
      <c r="BK64" s="537" t="str">
        <f>LOOKUP(BJ64,{0,40,45,50,55,60,65,70,75,80},{"F","D","C","C+","B-","B","B+","A-","A","A+"})</f>
        <v>F</v>
      </c>
      <c r="BL64" s="538">
        <f>IF(BJ64="","",(LOOKUP(BJ64,{0,40,45,50,55,60,65,70,75,80},{0,2,2.25,2.5,2.75,3,3.25,3.5,3.75,4})))</f>
        <v>0</v>
      </c>
      <c r="BM64" s="392"/>
      <c r="BN64" s="397"/>
      <c r="BO64" s="392"/>
      <c r="BP64" s="131">
        <v>2740</v>
      </c>
      <c r="BQ64" s="392"/>
    </row>
    <row r="65" spans="1:90" customHeight="1" ht="39.75">
      <c r="A65" s="131" t="s">
        <v>197</v>
      </c>
      <c r="B65" s="258" t="s">
        <v>632</v>
      </c>
      <c r="C65" s="131" t="s">
        <v>377</v>
      </c>
      <c r="D65" s="131">
        <v>175</v>
      </c>
      <c r="E65" s="131">
        <v>2741</v>
      </c>
      <c r="F65" s="258" t="s">
        <v>633</v>
      </c>
      <c r="G65" s="258" t="s">
        <v>551</v>
      </c>
      <c r="H65" s="131" t="s">
        <v>560</v>
      </c>
      <c r="I65" s="392">
        <v>0</v>
      </c>
      <c r="J65" s="402">
        <v>0</v>
      </c>
      <c r="K65" s="392">
        <f>ROUNDUP(I65+J65,0)</f>
        <v>0</v>
      </c>
      <c r="L65" s="392">
        <f>SUM(K65*2)</f>
        <v>0</v>
      </c>
      <c r="M65" s="537" t="str">
        <f>LOOKUP(L65,{0,40,45,50,55,60,65,70,75,80},{"F","D","C","C+","B-","B","B+","A-","A","A+"})</f>
        <v>F</v>
      </c>
      <c r="N65" s="538">
        <f>IF(L65="","",(LOOKUP(L65,{0,40,45,50,55,60,65,70,75,80},{0,2,2.25,2.5,2.75,3,3.25,3.5,3.75,4})))</f>
        <v>0</v>
      </c>
      <c r="O65" s="392">
        <v>0</v>
      </c>
      <c r="P65" s="402">
        <v>0</v>
      </c>
      <c r="Q65" s="392">
        <f>ROUNDUP(O65+P65,0)</f>
        <v>0</v>
      </c>
      <c r="R65" s="392">
        <f>SUM(Q65*2)</f>
        <v>0</v>
      </c>
      <c r="S65" s="537" t="str">
        <f>LOOKUP(R65,{0,40,45,50,55,60,65,70,75,80},{"F","D","C","C+","B-","B","B+","A-","A","A+"})</f>
        <v>F</v>
      </c>
      <c r="T65" s="538">
        <f>IF(R65="","",(LOOKUP(R65,{0,40,45,50,55,60,65,70,75,80},{0,2,2.25,2.5,2.75,3,3.25,3.5,3.75,4})))</f>
        <v>0</v>
      </c>
      <c r="U65" s="392">
        <v>0</v>
      </c>
      <c r="V65" s="402">
        <v>0</v>
      </c>
      <c r="W65" s="392">
        <f>ROUNDUP(U65+V65,0)</f>
        <v>0</v>
      </c>
      <c r="X65" s="392">
        <f>SUM(W65*2)</f>
        <v>0</v>
      </c>
      <c r="Y65" s="537" t="str">
        <f>LOOKUP(X65,{0,40,45,50,55,60,65,70,75,80},{"F","D","C","C+","B-","B","B+","A-","A","A+"})</f>
        <v>F</v>
      </c>
      <c r="Z65" s="538">
        <f>IF(X65="","",(LOOKUP(X65,{0,40,45,50,55,60,65,70,75,80},{0,2,2.25,2.5,2.75,3,3.25,3.5,3.75,4})))</f>
        <v>0</v>
      </c>
      <c r="AA65" s="392">
        <v>0</v>
      </c>
      <c r="AB65" s="402">
        <v>0</v>
      </c>
      <c r="AC65" s="392">
        <f>ROUNDUP(AA65+AB65,0)</f>
        <v>0</v>
      </c>
      <c r="AD65" s="392">
        <f>SUM(AC65*2)</f>
        <v>0</v>
      </c>
      <c r="AE65" s="537" t="str">
        <f>LOOKUP(AD65,{0,40,45,50,55,60,65,70,75,80},{"F","D","C","C+","B-","B","B+","A-","A","A+"})</f>
        <v>F</v>
      </c>
      <c r="AF65" s="538">
        <f>IF(AD65="","",(LOOKUP(AD65,{0,40,45,50,55,60,65,70,75,80},{0,2,2.25,2.5,2.75,3,3.25,3.5,3.75,4})))</f>
        <v>0</v>
      </c>
      <c r="AG65" s="392">
        <v>0</v>
      </c>
      <c r="AH65" s="402">
        <v>0</v>
      </c>
      <c r="AI65" s="392">
        <f>ROUNDUP(AG65+AH65,0)</f>
        <v>0</v>
      </c>
      <c r="AJ65" s="537" t="str">
        <f>LOOKUP(AI65,{0,40,45,50,55,60,65,70,75,80},{"F","D","C","C+","B-","B","B+","A-","A","A+"})</f>
        <v>F</v>
      </c>
      <c r="AK65" s="538">
        <f>IF(AI65="","",(LOOKUP(AI65,{0,40,45,50,55,60,65,70,75,80},{0,2,2.25,2.5,2.75,3,3.25,3.5,3.75,4})))</f>
        <v>0</v>
      </c>
      <c r="AL65" s="392">
        <v>40</v>
      </c>
      <c r="AM65" s="392">
        <f>SUM(AL65*2)</f>
        <v>80</v>
      </c>
      <c r="AN65" s="537" t="str">
        <f>LOOKUP(AM65,{0,40,45,50,55,60,65,70,75,80},{"F","D","C","C+","B-","B","B+","A-","A","A+"})</f>
        <v>A+</v>
      </c>
      <c r="AO65" s="538">
        <f>IF(AM65="","",(LOOKUP(AM65,{0,40,45,50,55,60,65,70,75,80},{0,2,2.25,2.5,2.75,3,3.25,3.5,3.75,4})))</f>
        <v>4</v>
      </c>
      <c r="AP65" s="392">
        <v>0</v>
      </c>
      <c r="AQ65" s="402">
        <v>0</v>
      </c>
      <c r="AR65" s="392">
        <f>ROUNDUP(AP65+AQ65,0)</f>
        <v>0</v>
      </c>
      <c r="AS65" s="537" t="str">
        <f>LOOKUP(AR65,{0,40,45,50,55,60,65,70,75,80},{"F","D","C","C+","B-","B","B+","A-","A","A+"})</f>
        <v>F</v>
      </c>
      <c r="AT65" s="538">
        <f>IF(AR65="","",(LOOKUP(AR65,{0,40,45,50,55,60,65,70,75,80},{0,2,2.25,2.5,2.75,3,3.25,3.5,3.75,4})))</f>
        <v>0</v>
      </c>
      <c r="AU65" s="392">
        <v>0</v>
      </c>
      <c r="AV65" s="402">
        <v>0</v>
      </c>
      <c r="AW65" s="392">
        <f>ROUNDUP(AU65+AV65,0)</f>
        <v>0</v>
      </c>
      <c r="AX65" s="392">
        <f>SUM(AW65*2)</f>
        <v>0</v>
      </c>
      <c r="AY65" s="537" t="str">
        <f>LOOKUP(AX65,{0,40,45,50,55,60,65,70,75,80},{"F","D","C","C+","B-","B","B+","A-","A","A+"})</f>
        <v>F</v>
      </c>
      <c r="AZ65" s="538">
        <f>IF(AX65="","",(LOOKUP(AX65,{0,40,45,50,55,60,65,70,75,80},{0,2,2.25,2.5,2.75,3,3.25,3.5,3.75,4})))</f>
        <v>0</v>
      </c>
      <c r="BA65" s="392">
        <v>0</v>
      </c>
      <c r="BB65" s="402">
        <v>0</v>
      </c>
      <c r="BC65" s="392">
        <f>ROUNDUP(BA65+BB65,0)</f>
        <v>0</v>
      </c>
      <c r="BD65" s="392">
        <f>SUM(BC65*2)</f>
        <v>0</v>
      </c>
      <c r="BE65" s="537" t="str">
        <f>LOOKUP(BD65,{0,40,45,50,55,60,65,70,75,80},{"F","D","C","C+","B-","B","B+","A-","A","A+"})</f>
        <v>F</v>
      </c>
      <c r="BF65" s="538">
        <f>IF(BD65="","",(LOOKUP(BD65,{0,40,45,50,55,60,65,70,75,80},{0,2,2.25,2.5,2.75,3,3.25,3.5,3.75,4})))</f>
        <v>0</v>
      </c>
      <c r="BG65" s="392">
        <v>0</v>
      </c>
      <c r="BH65" s="392">
        <v>0</v>
      </c>
      <c r="BI65" s="392">
        <v>0</v>
      </c>
      <c r="BJ65" s="392">
        <f>ROUNDUP(BG65+BH65+BI65,0)</f>
        <v>0</v>
      </c>
      <c r="BK65" s="537" t="str">
        <f>LOOKUP(BJ65,{0,40,45,50,55,60,65,70,75,80},{"F","D","C","C+","B-","B","B+","A-","A","A+"})</f>
        <v>F</v>
      </c>
      <c r="BL65" s="538">
        <f>IF(BJ65="","",(LOOKUP(BJ65,{0,40,45,50,55,60,65,70,75,80},{0,2,2.25,2.5,2.75,3,3.25,3.5,3.75,4})))</f>
        <v>0</v>
      </c>
      <c r="BM65" s="392"/>
      <c r="BN65" s="397"/>
      <c r="BO65" s="392"/>
      <c r="BP65" s="131">
        <v>2741</v>
      </c>
      <c r="BQ65" s="372"/>
    </row>
    <row r="66" spans="1:90" customHeight="1" ht="39.75">
      <c r="A66" s="131" t="s">
        <v>388</v>
      </c>
      <c r="B66" s="258" t="s">
        <v>634</v>
      </c>
      <c r="C66" s="131" t="s">
        <v>371</v>
      </c>
      <c r="D66" s="131">
        <v>177</v>
      </c>
      <c r="E66" s="131">
        <v>2742</v>
      </c>
      <c r="F66" s="258" t="s">
        <v>635</v>
      </c>
      <c r="G66" s="131" t="s">
        <v>388</v>
      </c>
      <c r="H66" s="131" t="s">
        <v>388</v>
      </c>
      <c r="I66" s="392">
        <v>0</v>
      </c>
      <c r="J66" s="402">
        <v>0</v>
      </c>
      <c r="K66" s="392">
        <f>ROUNDUP(I66+J66,0)</f>
        <v>0</v>
      </c>
      <c r="L66" s="392">
        <f>SUM(K66*2)</f>
        <v>0</v>
      </c>
      <c r="M66" s="537" t="str">
        <f>LOOKUP(L66,{0,40,45,50,55,60,65,70,75,80},{"F","D","C","C+","B-","B","B+","A-","A","A+"})</f>
        <v>F</v>
      </c>
      <c r="N66" s="538">
        <f>IF(L66="","",(LOOKUP(L66,{0,40,45,50,55,60,65,70,75,80},{0,2,2.25,2.5,2.75,3,3.25,3.5,3.75,4})))</f>
        <v>0</v>
      </c>
      <c r="O66" s="392">
        <v>0</v>
      </c>
      <c r="P66" s="402">
        <v>0</v>
      </c>
      <c r="Q66" s="392">
        <f>ROUNDUP(O66+P66,0)</f>
        <v>0</v>
      </c>
      <c r="R66" s="392">
        <f>SUM(Q66*2)</f>
        <v>0</v>
      </c>
      <c r="S66" s="537" t="str">
        <f>LOOKUP(R66,{0,40,45,50,55,60,65,70,75,80},{"F","D","C","C+","B-","B","B+","A-","A","A+"})</f>
        <v>F</v>
      </c>
      <c r="T66" s="538">
        <f>IF(R66="","",(LOOKUP(R66,{0,40,45,50,55,60,65,70,75,80},{0,2,2.25,2.5,2.75,3,3.25,3.5,3.75,4})))</f>
        <v>0</v>
      </c>
      <c r="U66" s="392">
        <v>0</v>
      </c>
      <c r="V66" s="402">
        <v>0</v>
      </c>
      <c r="W66" s="392">
        <f>ROUNDUP(U66+V66,0)</f>
        <v>0</v>
      </c>
      <c r="X66" s="392">
        <f>SUM(W66*2)</f>
        <v>0</v>
      </c>
      <c r="Y66" s="537" t="str">
        <f>LOOKUP(X66,{0,40,45,50,55,60,65,70,75,80},{"F","D","C","C+","B-","B","B+","A-","A","A+"})</f>
        <v>F</v>
      </c>
      <c r="Z66" s="538">
        <f>IF(X66="","",(LOOKUP(X66,{0,40,45,50,55,60,65,70,75,80},{0,2,2.25,2.5,2.75,3,3.25,3.5,3.75,4})))</f>
        <v>0</v>
      </c>
      <c r="AA66" s="392">
        <v>0</v>
      </c>
      <c r="AB66" s="402">
        <v>0</v>
      </c>
      <c r="AC66" s="392">
        <f>ROUNDUP(AA66+AB66,0)</f>
        <v>0</v>
      </c>
      <c r="AD66" s="392">
        <f>SUM(AC66*2)</f>
        <v>0</v>
      </c>
      <c r="AE66" s="537" t="str">
        <f>LOOKUP(AD66,{0,40,45,50,55,60,65,70,75,80},{"F","D","C","C+","B-","B","B+","A-","A","A+"})</f>
        <v>F</v>
      </c>
      <c r="AF66" s="538">
        <f>IF(AD66="","",(LOOKUP(AD66,{0,40,45,50,55,60,65,70,75,80},{0,2,2.25,2.5,2.75,3,3.25,3.5,3.75,4})))</f>
        <v>0</v>
      </c>
      <c r="AG66" s="392">
        <v>0</v>
      </c>
      <c r="AH66" s="402">
        <v>0</v>
      </c>
      <c r="AI66" s="392">
        <f>ROUNDUP(AG66+AH66,0)</f>
        <v>0</v>
      </c>
      <c r="AJ66" s="537" t="str">
        <f>LOOKUP(AI66,{0,40,45,50,55,60,65,70,75,80},{"F","D","C","C+","B-","B","B+","A-","A","A+"})</f>
        <v>F</v>
      </c>
      <c r="AK66" s="538">
        <f>IF(AI66="","",(LOOKUP(AI66,{0,40,45,50,55,60,65,70,75,80},{0,2,2.25,2.5,2.75,3,3.25,3.5,3.75,4})))</f>
        <v>0</v>
      </c>
      <c r="AL66" s="392">
        <v>41</v>
      </c>
      <c r="AM66" s="392">
        <f>SUM(AL66*2)</f>
        <v>82</v>
      </c>
      <c r="AN66" s="537" t="str">
        <f>LOOKUP(AM66,{0,40,45,50,55,60,65,70,75,80},{"F","D","C","C+","B-","B","B+","A-","A","A+"})</f>
        <v>A+</v>
      </c>
      <c r="AO66" s="538">
        <f>IF(AM66="","",(LOOKUP(AM66,{0,40,45,50,55,60,65,70,75,80},{0,2,2.25,2.5,2.75,3,3.25,3.5,3.75,4})))</f>
        <v>4</v>
      </c>
      <c r="AP66" s="392">
        <v>0</v>
      </c>
      <c r="AQ66" s="402">
        <v>0</v>
      </c>
      <c r="AR66" s="392">
        <f>ROUNDUP(AP66+AQ66,0)</f>
        <v>0</v>
      </c>
      <c r="AS66" s="537" t="str">
        <f>LOOKUP(AR66,{0,40,45,50,55,60,65,70,75,80},{"F","D","C","C+","B-","B","B+","A-","A","A+"})</f>
        <v>F</v>
      </c>
      <c r="AT66" s="538">
        <f>IF(AR66="","",(LOOKUP(AR66,{0,40,45,50,55,60,65,70,75,80},{0,2,2.25,2.5,2.75,3,3.25,3.5,3.75,4})))</f>
        <v>0</v>
      </c>
      <c r="AU66" s="392">
        <v>0</v>
      </c>
      <c r="AV66" s="402">
        <v>0</v>
      </c>
      <c r="AW66" s="392">
        <f>ROUNDUP(AU66+AV66,0)</f>
        <v>0</v>
      </c>
      <c r="AX66" s="392">
        <f>SUM(AW66*2)</f>
        <v>0</v>
      </c>
      <c r="AY66" s="537" t="str">
        <f>LOOKUP(AX66,{0,40,45,50,55,60,65,70,75,80},{"F","D","C","C+","B-","B","B+","A-","A","A+"})</f>
        <v>F</v>
      </c>
      <c r="AZ66" s="538">
        <f>IF(AX66="","",(LOOKUP(AX66,{0,40,45,50,55,60,65,70,75,80},{0,2,2.25,2.5,2.75,3,3.25,3.5,3.75,4})))</f>
        <v>0</v>
      </c>
      <c r="BA66" s="392">
        <v>0</v>
      </c>
      <c r="BB66" s="402">
        <v>0</v>
      </c>
      <c r="BC66" s="392">
        <f>ROUNDUP(BA66+BB66,0)</f>
        <v>0</v>
      </c>
      <c r="BD66" s="392">
        <f>SUM(BC66*2)</f>
        <v>0</v>
      </c>
      <c r="BE66" s="537" t="str">
        <f>LOOKUP(BD66,{0,40,45,50,55,60,65,70,75,80},{"F","D","C","C+","B-","B","B+","A-","A","A+"})</f>
        <v>F</v>
      </c>
      <c r="BF66" s="538">
        <f>IF(BD66="","",(LOOKUP(BD66,{0,40,45,50,55,60,65,70,75,80},{0,2,2.25,2.5,2.75,3,3.25,3.5,3.75,4})))</f>
        <v>0</v>
      </c>
      <c r="BG66" s="392">
        <v>0</v>
      </c>
      <c r="BH66" s="392">
        <v>0</v>
      </c>
      <c r="BI66" s="392">
        <v>0</v>
      </c>
      <c r="BJ66" s="392">
        <f>ROUNDUP(BG66+BH66+BI66,0)</f>
        <v>0</v>
      </c>
      <c r="BK66" s="537" t="str">
        <f>LOOKUP(BJ66,{0,40,45,50,55,60,65,70,75,80},{"F","D","C","C+","B-","B","B+","A-","A","A+"})</f>
        <v>F</v>
      </c>
      <c r="BL66" s="538">
        <f>IF(BJ66="","",(LOOKUP(BJ66,{0,40,45,50,55,60,65,70,75,80},{0,2,2.25,2.5,2.75,3,3.25,3.5,3.75,4})))</f>
        <v>0</v>
      </c>
      <c r="BM66" s="392"/>
      <c r="BN66" s="397"/>
      <c r="BO66" s="392"/>
      <c r="BP66" s="131">
        <v>2742</v>
      </c>
      <c r="BQ66" s="372"/>
    </row>
    <row r="67" spans="1:90" customHeight="1" ht="39.75">
      <c r="A67" s="131" t="s">
        <v>388</v>
      </c>
      <c r="B67" s="258" t="s">
        <v>636</v>
      </c>
      <c r="C67" s="131" t="s">
        <v>276</v>
      </c>
      <c r="D67" s="131">
        <v>180</v>
      </c>
      <c r="E67" s="131">
        <v>2743</v>
      </c>
      <c r="F67" s="258" t="s">
        <v>637</v>
      </c>
      <c r="G67" s="131" t="s">
        <v>388</v>
      </c>
      <c r="H67" s="131" t="s">
        <v>388</v>
      </c>
      <c r="I67" s="392">
        <v>0</v>
      </c>
      <c r="J67" s="402">
        <v>0</v>
      </c>
      <c r="K67" s="392">
        <f>ROUNDUP(I67+J67,0)</f>
        <v>0</v>
      </c>
      <c r="L67" s="392">
        <f>SUM(K67*2)</f>
        <v>0</v>
      </c>
      <c r="M67" s="537" t="str">
        <f>LOOKUP(L67,{0,40,45,50,55,60,65,70,75,80},{"F","D","C","C+","B-","B","B+","A-","A","A+"})</f>
        <v>F</v>
      </c>
      <c r="N67" s="538">
        <f>IF(L67="","",(LOOKUP(L67,{0,40,45,50,55,60,65,70,75,80},{0,2,2.25,2.5,2.75,3,3.25,3.5,3.75,4})))</f>
        <v>0</v>
      </c>
      <c r="O67" s="392">
        <v>0</v>
      </c>
      <c r="P67" s="402">
        <v>0</v>
      </c>
      <c r="Q67" s="392">
        <f>ROUNDUP(O67+P67,0)</f>
        <v>0</v>
      </c>
      <c r="R67" s="392">
        <f>SUM(Q67*2)</f>
        <v>0</v>
      </c>
      <c r="S67" s="537" t="str">
        <f>LOOKUP(R67,{0,40,45,50,55,60,65,70,75,80},{"F","D","C","C+","B-","B","B+","A-","A","A+"})</f>
        <v>F</v>
      </c>
      <c r="T67" s="538">
        <f>IF(R67="","",(LOOKUP(R67,{0,40,45,50,55,60,65,70,75,80},{0,2,2.25,2.5,2.75,3,3.25,3.5,3.75,4})))</f>
        <v>0</v>
      </c>
      <c r="U67" s="392">
        <v>0</v>
      </c>
      <c r="V67" s="402">
        <v>0</v>
      </c>
      <c r="W67" s="392">
        <f>ROUNDUP(U67+V67,0)</f>
        <v>0</v>
      </c>
      <c r="X67" s="392">
        <f>SUM(W67*2)</f>
        <v>0</v>
      </c>
      <c r="Y67" s="537" t="str">
        <f>LOOKUP(X67,{0,40,45,50,55,60,65,70,75,80},{"F","D","C","C+","B-","B","B+","A-","A","A+"})</f>
        <v>F</v>
      </c>
      <c r="Z67" s="538">
        <f>IF(X67="","",(LOOKUP(X67,{0,40,45,50,55,60,65,70,75,80},{0,2,2.25,2.5,2.75,3,3.25,3.5,3.75,4})))</f>
        <v>0</v>
      </c>
      <c r="AA67" s="392">
        <v>0</v>
      </c>
      <c r="AB67" s="402">
        <v>0</v>
      </c>
      <c r="AC67" s="392">
        <f>ROUNDUP(AA67+AB67,0)</f>
        <v>0</v>
      </c>
      <c r="AD67" s="392">
        <f>SUM(AC67*2)</f>
        <v>0</v>
      </c>
      <c r="AE67" s="537" t="str">
        <f>LOOKUP(AD67,{0,40,45,50,55,60,65,70,75,80},{"F","D","C","C+","B-","B","B+","A-","A","A+"})</f>
        <v>F</v>
      </c>
      <c r="AF67" s="538">
        <f>IF(AD67="","",(LOOKUP(AD67,{0,40,45,50,55,60,65,70,75,80},{0,2,2.25,2.5,2.75,3,3.25,3.5,3.75,4})))</f>
        <v>0</v>
      </c>
      <c r="AG67" s="392">
        <v>0</v>
      </c>
      <c r="AH67" s="402">
        <v>0</v>
      </c>
      <c r="AI67" s="392">
        <f>ROUNDUP(AG67+AH67,0)</f>
        <v>0</v>
      </c>
      <c r="AJ67" s="537" t="str">
        <f>LOOKUP(AI67,{0,40,45,50,55,60,65,70,75,80},{"F","D","C","C+","B-","B","B+","A-","A","A+"})</f>
        <v>F</v>
      </c>
      <c r="AK67" s="538">
        <f>IF(AI67="","",(LOOKUP(AI67,{0,40,45,50,55,60,65,70,75,80},{0,2,2.25,2.5,2.75,3,3.25,3.5,3.75,4})))</f>
        <v>0</v>
      </c>
      <c r="AL67" s="392">
        <v>42</v>
      </c>
      <c r="AM67" s="392">
        <f>SUM(AL67*2)</f>
        <v>84</v>
      </c>
      <c r="AN67" s="537" t="str">
        <f>LOOKUP(AM67,{0,40,45,50,55,60,65,70,75,80},{"F","D","C","C+","B-","B","B+","A-","A","A+"})</f>
        <v>A+</v>
      </c>
      <c r="AO67" s="538">
        <f>IF(AM67="","",(LOOKUP(AM67,{0,40,45,50,55,60,65,70,75,80},{0,2,2.25,2.5,2.75,3,3.25,3.5,3.75,4})))</f>
        <v>4</v>
      </c>
      <c r="AP67" s="392">
        <v>0</v>
      </c>
      <c r="AQ67" s="402">
        <v>0</v>
      </c>
      <c r="AR67" s="392">
        <f>ROUNDUP(AP67+AQ67,0)</f>
        <v>0</v>
      </c>
      <c r="AS67" s="537" t="str">
        <f>LOOKUP(AR67,{0,40,45,50,55,60,65,70,75,80},{"F","D","C","C+","B-","B","B+","A-","A","A+"})</f>
        <v>F</v>
      </c>
      <c r="AT67" s="538">
        <f>IF(AR67="","",(LOOKUP(AR67,{0,40,45,50,55,60,65,70,75,80},{0,2,2.25,2.5,2.75,3,3.25,3.5,3.75,4})))</f>
        <v>0</v>
      </c>
      <c r="AU67" s="392">
        <v>0</v>
      </c>
      <c r="AV67" s="402">
        <v>0</v>
      </c>
      <c r="AW67" s="392">
        <f>ROUNDUP(AU67+AV67,0)</f>
        <v>0</v>
      </c>
      <c r="AX67" s="392">
        <f>SUM(AW67*2)</f>
        <v>0</v>
      </c>
      <c r="AY67" s="537" t="str">
        <f>LOOKUP(AX67,{0,40,45,50,55,60,65,70,75,80},{"F","D","C","C+","B-","B","B+","A-","A","A+"})</f>
        <v>F</v>
      </c>
      <c r="AZ67" s="538">
        <f>IF(AX67="","",(LOOKUP(AX67,{0,40,45,50,55,60,65,70,75,80},{0,2,2.25,2.5,2.75,3,3.25,3.5,3.75,4})))</f>
        <v>0</v>
      </c>
      <c r="BA67" s="392">
        <v>0</v>
      </c>
      <c r="BB67" s="402">
        <v>0</v>
      </c>
      <c r="BC67" s="392">
        <f>ROUNDUP(BA67+BB67,0)</f>
        <v>0</v>
      </c>
      <c r="BD67" s="392">
        <f>SUM(BC67*2)</f>
        <v>0</v>
      </c>
      <c r="BE67" s="537" t="str">
        <f>LOOKUP(BD67,{0,40,45,50,55,60,65,70,75,80},{"F","D","C","C+","B-","B","B+","A-","A","A+"})</f>
        <v>F</v>
      </c>
      <c r="BF67" s="538">
        <f>IF(BD67="","",(LOOKUP(BD67,{0,40,45,50,55,60,65,70,75,80},{0,2,2.25,2.5,2.75,3,3.25,3.5,3.75,4})))</f>
        <v>0</v>
      </c>
      <c r="BG67" s="392">
        <v>0</v>
      </c>
      <c r="BH67" s="392">
        <v>0</v>
      </c>
      <c r="BI67" s="392">
        <v>0</v>
      </c>
      <c r="BJ67" s="392">
        <f>ROUNDUP(BG67+BH67+BI67,0)</f>
        <v>0</v>
      </c>
      <c r="BK67" s="537" t="str">
        <f>LOOKUP(BJ67,{0,40,45,50,55,60,65,70,75,80},{"F","D","C","C+","B-","B","B+","A-","A","A+"})</f>
        <v>F</v>
      </c>
      <c r="BL67" s="538">
        <f>IF(BJ67="","",(LOOKUP(BJ67,{0,40,45,50,55,60,65,70,75,80},{0,2,2.25,2.5,2.75,3,3.25,3.5,3.75,4})))</f>
        <v>0</v>
      </c>
      <c r="BM67" s="392"/>
      <c r="BN67" s="397"/>
      <c r="BO67" s="392"/>
      <c r="BP67" s="131">
        <v>2743</v>
      </c>
      <c r="BQ67" s="372"/>
    </row>
    <row r="68" spans="1:90" customHeight="1" ht="39.75">
      <c r="A68" s="131" t="s">
        <v>329</v>
      </c>
      <c r="B68" s="258" t="s">
        <v>638</v>
      </c>
      <c r="C68" s="131" t="s">
        <v>371</v>
      </c>
      <c r="D68" s="131">
        <v>20</v>
      </c>
      <c r="E68" s="131">
        <v>2744</v>
      </c>
      <c r="F68" s="258" t="s">
        <v>639</v>
      </c>
      <c r="G68" s="131" t="s">
        <v>388</v>
      </c>
      <c r="H68" s="131" t="s">
        <v>388</v>
      </c>
      <c r="I68" s="392">
        <v>0</v>
      </c>
      <c r="J68" s="402">
        <v>0</v>
      </c>
      <c r="K68" s="392">
        <f>ROUNDUP(I68+J68,0)</f>
        <v>0</v>
      </c>
      <c r="L68" s="392">
        <f>SUM(K68*2)</f>
        <v>0</v>
      </c>
      <c r="M68" s="537" t="str">
        <f>LOOKUP(L68,{0,40,45,50,55,60,65,70,75,80},{"F","D","C","C+","B-","B","B+","A-","A","A+"})</f>
        <v>F</v>
      </c>
      <c r="N68" s="538">
        <f>IF(L68="","",(LOOKUP(L68,{0,40,45,50,55,60,65,70,75,80},{0,2,2.25,2.5,2.75,3,3.25,3.5,3.75,4})))</f>
        <v>0</v>
      </c>
      <c r="O68" s="392">
        <v>0</v>
      </c>
      <c r="P68" s="402">
        <v>0</v>
      </c>
      <c r="Q68" s="392">
        <f>ROUNDUP(O68+P68,0)</f>
        <v>0</v>
      </c>
      <c r="R68" s="392">
        <f>SUM(Q68*2)</f>
        <v>0</v>
      </c>
      <c r="S68" s="537" t="str">
        <f>LOOKUP(R68,{0,40,45,50,55,60,65,70,75,80},{"F","D","C","C+","B-","B","B+","A-","A","A+"})</f>
        <v>F</v>
      </c>
      <c r="T68" s="538">
        <f>IF(R68="","",(LOOKUP(R68,{0,40,45,50,55,60,65,70,75,80},{0,2,2.25,2.5,2.75,3,3.25,3.5,3.75,4})))</f>
        <v>0</v>
      </c>
      <c r="U68" s="392">
        <v>0</v>
      </c>
      <c r="V68" s="402">
        <v>0</v>
      </c>
      <c r="W68" s="392">
        <f>ROUNDUP(U68+V68,0)</f>
        <v>0</v>
      </c>
      <c r="X68" s="392">
        <f>SUM(W68*2)</f>
        <v>0</v>
      </c>
      <c r="Y68" s="537" t="str">
        <f>LOOKUP(X68,{0,40,45,50,55,60,65,70,75,80},{"F","D","C","C+","B-","B","B+","A-","A","A+"})</f>
        <v>F</v>
      </c>
      <c r="Z68" s="538">
        <f>IF(X68="","",(LOOKUP(X68,{0,40,45,50,55,60,65,70,75,80},{0,2,2.25,2.5,2.75,3,3.25,3.5,3.75,4})))</f>
        <v>0</v>
      </c>
      <c r="AA68" s="392">
        <v>0</v>
      </c>
      <c r="AB68" s="402">
        <v>0</v>
      </c>
      <c r="AC68" s="392">
        <f>ROUNDUP(AA68+AB68,0)</f>
        <v>0</v>
      </c>
      <c r="AD68" s="392">
        <f>SUM(AC68*2)</f>
        <v>0</v>
      </c>
      <c r="AE68" s="537" t="str">
        <f>LOOKUP(AD68,{0,40,45,50,55,60,65,70,75,80},{"F","D","C","C+","B-","B","B+","A-","A","A+"})</f>
        <v>F</v>
      </c>
      <c r="AF68" s="538">
        <f>IF(AD68="","",(LOOKUP(AD68,{0,40,45,50,55,60,65,70,75,80},{0,2,2.25,2.5,2.75,3,3.25,3.5,3.75,4})))</f>
        <v>0</v>
      </c>
      <c r="AG68" s="392">
        <v>0</v>
      </c>
      <c r="AH68" s="402">
        <v>0</v>
      </c>
      <c r="AI68" s="392">
        <f>ROUNDUP(AG68+AH68,0)</f>
        <v>0</v>
      </c>
      <c r="AJ68" s="537" t="str">
        <f>LOOKUP(AI68,{0,40,45,50,55,60,65,70,75,80},{"F","D","C","C+","B-","B","B+","A-","A","A+"})</f>
        <v>F</v>
      </c>
      <c r="AK68" s="538">
        <f>IF(AI68="","",(LOOKUP(AI68,{0,40,45,50,55,60,65,70,75,80},{0,2,2.25,2.5,2.75,3,3.25,3.5,3.75,4})))</f>
        <v>0</v>
      </c>
      <c r="AL68" s="392">
        <v>43</v>
      </c>
      <c r="AM68" s="392">
        <f>SUM(AL68*2)</f>
        <v>86</v>
      </c>
      <c r="AN68" s="537" t="str">
        <f>LOOKUP(AM68,{0,40,45,50,55,60,65,70,75,80},{"F","D","C","C+","B-","B","B+","A-","A","A+"})</f>
        <v>A+</v>
      </c>
      <c r="AO68" s="538">
        <f>IF(AM68="","",(LOOKUP(AM68,{0,40,45,50,55,60,65,70,75,80},{0,2,2.25,2.5,2.75,3,3.25,3.5,3.75,4})))</f>
        <v>4</v>
      </c>
      <c r="AP68" s="392">
        <v>0</v>
      </c>
      <c r="AQ68" s="402">
        <v>0</v>
      </c>
      <c r="AR68" s="392">
        <f>ROUNDUP(AP68+AQ68,0)</f>
        <v>0</v>
      </c>
      <c r="AS68" s="537" t="str">
        <f>LOOKUP(AR68,{0,40,45,50,55,60,65,70,75,80},{"F","D","C","C+","B-","B","B+","A-","A","A+"})</f>
        <v>F</v>
      </c>
      <c r="AT68" s="538">
        <f>IF(AR68="","",(LOOKUP(AR68,{0,40,45,50,55,60,65,70,75,80},{0,2,2.25,2.5,2.75,3,3.25,3.5,3.75,4})))</f>
        <v>0</v>
      </c>
      <c r="AU68" s="392">
        <v>0</v>
      </c>
      <c r="AV68" s="402">
        <v>0</v>
      </c>
      <c r="AW68" s="392">
        <f>ROUNDUP(AU68+AV68,0)</f>
        <v>0</v>
      </c>
      <c r="AX68" s="392">
        <f>SUM(AW68*2)</f>
        <v>0</v>
      </c>
      <c r="AY68" s="537" t="str">
        <f>LOOKUP(AX68,{0,40,45,50,55,60,65,70,75,80},{"F","D","C","C+","B-","B","B+","A-","A","A+"})</f>
        <v>F</v>
      </c>
      <c r="AZ68" s="538">
        <f>IF(AX68="","",(LOOKUP(AX68,{0,40,45,50,55,60,65,70,75,80},{0,2,2.25,2.5,2.75,3,3.25,3.5,3.75,4})))</f>
        <v>0</v>
      </c>
      <c r="BA68" s="392">
        <v>0</v>
      </c>
      <c r="BB68" s="402">
        <v>0</v>
      </c>
      <c r="BC68" s="392">
        <f>ROUNDUP(BA68+BB68,0)</f>
        <v>0</v>
      </c>
      <c r="BD68" s="392">
        <f>SUM(BC68*2)</f>
        <v>0</v>
      </c>
      <c r="BE68" s="537" t="str">
        <f>LOOKUP(BD68,{0,40,45,50,55,60,65,70,75,80},{"F","D","C","C+","B-","B","B+","A-","A","A+"})</f>
        <v>F</v>
      </c>
      <c r="BF68" s="538">
        <f>IF(BD68="","",(LOOKUP(BD68,{0,40,45,50,55,60,65,70,75,80},{0,2,2.25,2.5,2.75,3,3.25,3.5,3.75,4})))</f>
        <v>0</v>
      </c>
      <c r="BG68" s="392">
        <v>0</v>
      </c>
      <c r="BH68" s="392">
        <v>0</v>
      </c>
      <c r="BI68" s="392">
        <v>0</v>
      </c>
      <c r="BJ68" s="392">
        <f>ROUNDUP(BG68+BH68+BI68,0)</f>
        <v>0</v>
      </c>
      <c r="BK68" s="537" t="str">
        <f>LOOKUP(BJ68,{0,40,45,50,55,60,65,70,75,80},{"F","D","C","C+","B-","B","B+","A-","A","A+"})</f>
        <v>F</v>
      </c>
      <c r="BL68" s="538">
        <f>IF(BJ68="","",(LOOKUP(BJ68,{0,40,45,50,55,60,65,70,75,80},{0,2,2.25,2.5,2.75,3,3.25,3.5,3.75,4})))</f>
        <v>0</v>
      </c>
      <c r="BM68" s="392"/>
      <c r="BN68" s="397"/>
      <c r="BO68" s="392"/>
      <c r="BP68" s="131">
        <v>2744</v>
      </c>
      <c r="BQ68" s="372"/>
    </row>
    <row r="69" spans="1:90" customHeight="1" ht="39.75">
      <c r="A69" s="131" t="s">
        <v>388</v>
      </c>
      <c r="B69" s="258" t="s">
        <v>640</v>
      </c>
      <c r="C69" s="131" t="s">
        <v>388</v>
      </c>
      <c r="D69" s="131">
        <v>22</v>
      </c>
      <c r="E69" s="131">
        <v>2745</v>
      </c>
      <c r="F69" s="258" t="s">
        <v>641</v>
      </c>
      <c r="G69" s="131" t="s">
        <v>388</v>
      </c>
      <c r="H69" s="131" t="s">
        <v>388</v>
      </c>
      <c r="I69" s="392">
        <v>0</v>
      </c>
      <c r="J69" s="402">
        <v>0</v>
      </c>
      <c r="K69" s="392">
        <f>ROUNDUP(I69+J69,0)</f>
        <v>0</v>
      </c>
      <c r="L69" s="392">
        <f>SUM(K69*2)</f>
        <v>0</v>
      </c>
      <c r="M69" s="537" t="str">
        <f>LOOKUP(L69,{0,40,45,50,55,60,65,70,75,80},{"F","D","C","C+","B-","B","B+","A-","A","A+"})</f>
        <v>F</v>
      </c>
      <c r="N69" s="538">
        <f>IF(L69="","",(LOOKUP(L69,{0,40,45,50,55,60,65,70,75,80},{0,2,2.25,2.5,2.75,3,3.25,3.5,3.75,4})))</f>
        <v>0</v>
      </c>
      <c r="O69" s="392">
        <v>0</v>
      </c>
      <c r="P69" s="402">
        <v>0</v>
      </c>
      <c r="Q69" s="392">
        <f>ROUNDUP(O69+P69,0)</f>
        <v>0</v>
      </c>
      <c r="R69" s="392">
        <f>SUM(Q69*2)</f>
        <v>0</v>
      </c>
      <c r="S69" s="537" t="str">
        <f>LOOKUP(R69,{0,40,45,50,55,60,65,70,75,80},{"F","D","C","C+","B-","B","B+","A-","A","A+"})</f>
        <v>F</v>
      </c>
      <c r="T69" s="538">
        <f>IF(R69="","",(LOOKUP(R69,{0,40,45,50,55,60,65,70,75,80},{0,2,2.25,2.5,2.75,3,3.25,3.5,3.75,4})))</f>
        <v>0</v>
      </c>
      <c r="U69" s="392">
        <v>0</v>
      </c>
      <c r="V69" s="402">
        <v>0</v>
      </c>
      <c r="W69" s="392">
        <f>ROUNDUP(U69+V69,0)</f>
        <v>0</v>
      </c>
      <c r="X69" s="392">
        <f>SUM(W69*2)</f>
        <v>0</v>
      </c>
      <c r="Y69" s="537" t="str">
        <f>LOOKUP(X69,{0,40,45,50,55,60,65,70,75,80},{"F","D","C","C+","B-","B","B+","A-","A","A+"})</f>
        <v>F</v>
      </c>
      <c r="Z69" s="538">
        <f>IF(X69="","",(LOOKUP(X69,{0,40,45,50,55,60,65,70,75,80},{0,2,2.25,2.5,2.75,3,3.25,3.5,3.75,4})))</f>
        <v>0</v>
      </c>
      <c r="AA69" s="392">
        <v>0</v>
      </c>
      <c r="AB69" s="402">
        <v>0</v>
      </c>
      <c r="AC69" s="392">
        <f>ROUNDUP(AA69+AB69,0)</f>
        <v>0</v>
      </c>
      <c r="AD69" s="392">
        <f>SUM(AC69*2)</f>
        <v>0</v>
      </c>
      <c r="AE69" s="537" t="str">
        <f>LOOKUP(AD69,{0,40,45,50,55,60,65,70,75,80},{"F","D","C","C+","B-","B","B+","A-","A","A+"})</f>
        <v>F</v>
      </c>
      <c r="AF69" s="538">
        <f>IF(AD69="","",(LOOKUP(AD69,{0,40,45,50,55,60,65,70,75,80},{0,2,2.25,2.5,2.75,3,3.25,3.5,3.75,4})))</f>
        <v>0</v>
      </c>
      <c r="AG69" s="392">
        <v>0</v>
      </c>
      <c r="AH69" s="402">
        <v>0</v>
      </c>
      <c r="AI69" s="392">
        <f>ROUNDUP(AG69+AH69,0)</f>
        <v>0</v>
      </c>
      <c r="AJ69" s="537" t="str">
        <f>LOOKUP(AI69,{0,40,45,50,55,60,65,70,75,80},{"F","D","C","C+","B-","B","B+","A-","A","A+"})</f>
        <v>F</v>
      </c>
      <c r="AK69" s="538">
        <f>IF(AI69="","",(LOOKUP(AI69,{0,40,45,50,55,60,65,70,75,80},{0,2,2.25,2.5,2.75,3,3.25,3.5,3.75,4})))</f>
        <v>0</v>
      </c>
      <c r="AL69" s="392">
        <v>44</v>
      </c>
      <c r="AM69" s="392">
        <f>SUM(AL69*2)</f>
        <v>88</v>
      </c>
      <c r="AN69" s="537" t="str">
        <f>LOOKUP(AM69,{0,40,45,50,55,60,65,70,75,80},{"F","D","C","C+","B-","B","B+","A-","A","A+"})</f>
        <v>A+</v>
      </c>
      <c r="AO69" s="538">
        <f>IF(AM69="","",(LOOKUP(AM69,{0,40,45,50,55,60,65,70,75,80},{0,2,2.25,2.5,2.75,3,3.25,3.5,3.75,4})))</f>
        <v>4</v>
      </c>
      <c r="AP69" s="392">
        <v>0</v>
      </c>
      <c r="AQ69" s="402">
        <v>0</v>
      </c>
      <c r="AR69" s="392">
        <f>ROUNDUP(AP69+AQ69,0)</f>
        <v>0</v>
      </c>
      <c r="AS69" s="537" t="str">
        <f>LOOKUP(AR69,{0,40,45,50,55,60,65,70,75,80},{"F","D","C","C+","B-","B","B+","A-","A","A+"})</f>
        <v>F</v>
      </c>
      <c r="AT69" s="538">
        <f>IF(AR69="","",(LOOKUP(AR69,{0,40,45,50,55,60,65,70,75,80},{0,2,2.25,2.5,2.75,3,3.25,3.5,3.75,4})))</f>
        <v>0</v>
      </c>
      <c r="AU69" s="392">
        <v>0</v>
      </c>
      <c r="AV69" s="402">
        <v>0</v>
      </c>
      <c r="AW69" s="392">
        <f>ROUNDUP(AU69+AV69,0)</f>
        <v>0</v>
      </c>
      <c r="AX69" s="392">
        <f>SUM(AW69*2)</f>
        <v>0</v>
      </c>
      <c r="AY69" s="537" t="str">
        <f>LOOKUP(AX69,{0,40,45,50,55,60,65,70,75,80},{"F","D","C","C+","B-","B","B+","A-","A","A+"})</f>
        <v>F</v>
      </c>
      <c r="AZ69" s="538">
        <f>IF(AX69="","",(LOOKUP(AX69,{0,40,45,50,55,60,65,70,75,80},{0,2,2.25,2.5,2.75,3,3.25,3.5,3.75,4})))</f>
        <v>0</v>
      </c>
      <c r="BA69" s="392">
        <v>0</v>
      </c>
      <c r="BB69" s="402">
        <v>0</v>
      </c>
      <c r="BC69" s="392">
        <f>ROUNDUP(BA69+BB69,0)</f>
        <v>0</v>
      </c>
      <c r="BD69" s="392">
        <f>SUM(BC69*2)</f>
        <v>0</v>
      </c>
      <c r="BE69" s="537" t="str">
        <f>LOOKUP(BD69,{0,40,45,50,55,60,65,70,75,80},{"F","D","C","C+","B-","B","B+","A-","A","A+"})</f>
        <v>F</v>
      </c>
      <c r="BF69" s="538">
        <f>IF(BD69="","",(LOOKUP(BD69,{0,40,45,50,55,60,65,70,75,80},{0,2,2.25,2.5,2.75,3,3.25,3.5,3.75,4})))</f>
        <v>0</v>
      </c>
      <c r="BG69" s="392">
        <v>0</v>
      </c>
      <c r="BH69" s="392">
        <v>0</v>
      </c>
      <c r="BI69" s="392">
        <v>0</v>
      </c>
      <c r="BJ69" s="392">
        <f>ROUNDUP(BG69+BH69+BI69,0)</f>
        <v>0</v>
      </c>
      <c r="BK69" s="537" t="str">
        <f>LOOKUP(BJ69,{0,40,45,50,55,60,65,70,75,80},{"F","D","C","C+","B-","B","B+","A-","A","A+"})</f>
        <v>F</v>
      </c>
      <c r="BL69" s="538">
        <f>IF(BJ69="","",(LOOKUP(BJ69,{0,40,45,50,55,60,65,70,75,80},{0,2,2.25,2.5,2.75,3,3.25,3.5,3.75,4})))</f>
        <v>0</v>
      </c>
      <c r="BM69" s="392"/>
      <c r="BN69" s="397"/>
      <c r="BO69" s="392"/>
      <c r="BP69" s="131">
        <v>2745</v>
      </c>
      <c r="BQ69" s="372"/>
    </row>
    <row r="70" spans="1:90" customHeight="1" ht="39.75">
      <c r="A70" s="131" t="s">
        <v>388</v>
      </c>
      <c r="B70" s="258" t="s">
        <v>642</v>
      </c>
      <c r="C70" s="131" t="s">
        <v>388</v>
      </c>
      <c r="D70" s="131">
        <v>40</v>
      </c>
      <c r="E70" s="131">
        <v>2746</v>
      </c>
      <c r="F70" s="258" t="s">
        <v>643</v>
      </c>
      <c r="G70" s="131" t="s">
        <v>388</v>
      </c>
      <c r="H70" s="131" t="s">
        <v>388</v>
      </c>
      <c r="I70" s="392">
        <v>0</v>
      </c>
      <c r="J70" s="402">
        <v>0</v>
      </c>
      <c r="K70" s="392">
        <f>ROUNDUP(I70+J70,0)</f>
        <v>0</v>
      </c>
      <c r="L70" s="392">
        <f>SUM(K70*2)</f>
        <v>0</v>
      </c>
      <c r="M70" s="537" t="str">
        <f>LOOKUP(L70,{0,40,45,50,55,60,65,70,75,80},{"F","D","C","C+","B-","B","B+","A-","A","A+"})</f>
        <v>F</v>
      </c>
      <c r="N70" s="538">
        <f>IF(L70="","",(LOOKUP(L70,{0,40,45,50,55,60,65,70,75,80},{0,2,2.25,2.5,2.75,3,3.25,3.5,3.75,4})))</f>
        <v>0</v>
      </c>
      <c r="O70" s="392">
        <v>0</v>
      </c>
      <c r="P70" s="402">
        <v>0</v>
      </c>
      <c r="Q70" s="392">
        <f>ROUNDUP(O70+P70,0)</f>
        <v>0</v>
      </c>
      <c r="R70" s="392">
        <f>SUM(Q70*2)</f>
        <v>0</v>
      </c>
      <c r="S70" s="537" t="str">
        <f>LOOKUP(R70,{0,40,45,50,55,60,65,70,75,80},{"F","D","C","C+","B-","B","B+","A-","A","A+"})</f>
        <v>F</v>
      </c>
      <c r="T70" s="538">
        <f>IF(R70="","",(LOOKUP(R70,{0,40,45,50,55,60,65,70,75,80},{0,2,2.25,2.5,2.75,3,3.25,3.5,3.75,4})))</f>
        <v>0</v>
      </c>
      <c r="U70" s="392">
        <v>0</v>
      </c>
      <c r="V70" s="402">
        <v>0</v>
      </c>
      <c r="W70" s="392">
        <f>ROUNDUP(U70+V70,0)</f>
        <v>0</v>
      </c>
      <c r="X70" s="392">
        <f>SUM(W70*2)</f>
        <v>0</v>
      </c>
      <c r="Y70" s="537" t="str">
        <f>LOOKUP(X70,{0,40,45,50,55,60,65,70,75,80},{"F","D","C","C+","B-","B","B+","A-","A","A+"})</f>
        <v>F</v>
      </c>
      <c r="Z70" s="538">
        <f>IF(X70="","",(LOOKUP(X70,{0,40,45,50,55,60,65,70,75,80},{0,2,2.25,2.5,2.75,3,3.25,3.5,3.75,4})))</f>
        <v>0</v>
      </c>
      <c r="AA70" s="392">
        <v>0</v>
      </c>
      <c r="AB70" s="402">
        <v>0</v>
      </c>
      <c r="AC70" s="392">
        <f>ROUNDUP(AA70+AB70,0)</f>
        <v>0</v>
      </c>
      <c r="AD70" s="392">
        <f>SUM(AC70*2)</f>
        <v>0</v>
      </c>
      <c r="AE70" s="537" t="str">
        <f>LOOKUP(AD70,{0,40,45,50,55,60,65,70,75,80},{"F","D","C","C+","B-","B","B+","A-","A","A+"})</f>
        <v>F</v>
      </c>
      <c r="AF70" s="538">
        <f>IF(AD70="","",(LOOKUP(AD70,{0,40,45,50,55,60,65,70,75,80},{0,2,2.25,2.5,2.75,3,3.25,3.5,3.75,4})))</f>
        <v>0</v>
      </c>
      <c r="AG70" s="392">
        <v>0</v>
      </c>
      <c r="AH70" s="402">
        <v>0</v>
      </c>
      <c r="AI70" s="392">
        <f>ROUNDUP(AG70+AH70,0)</f>
        <v>0</v>
      </c>
      <c r="AJ70" s="537" t="str">
        <f>LOOKUP(AI70,{0,40,45,50,55,60,65,70,75,80},{"F","D","C","C+","B-","B","B+","A-","A","A+"})</f>
        <v>F</v>
      </c>
      <c r="AK70" s="538">
        <f>IF(AI70="","",(LOOKUP(AI70,{0,40,45,50,55,60,65,70,75,80},{0,2,2.25,2.5,2.75,3,3.25,3.5,3.75,4})))</f>
        <v>0</v>
      </c>
      <c r="AL70" s="392">
        <v>45</v>
      </c>
      <c r="AM70" s="392">
        <f>SUM(AL70*2)</f>
        <v>90</v>
      </c>
      <c r="AN70" s="537" t="str">
        <f>LOOKUP(AM70,{0,40,45,50,55,60,65,70,75,80},{"F","D","C","C+","B-","B","B+","A-","A","A+"})</f>
        <v>A+</v>
      </c>
      <c r="AO70" s="538">
        <f>IF(AM70="","",(LOOKUP(AM70,{0,40,45,50,55,60,65,70,75,80},{0,2,2.25,2.5,2.75,3,3.25,3.5,3.75,4})))</f>
        <v>4</v>
      </c>
      <c r="AP70" s="392">
        <v>0</v>
      </c>
      <c r="AQ70" s="402">
        <v>0</v>
      </c>
      <c r="AR70" s="392">
        <f>ROUNDUP(AP70+AQ70,0)</f>
        <v>0</v>
      </c>
      <c r="AS70" s="537" t="str">
        <f>LOOKUP(AR70,{0,40,45,50,55,60,65,70,75,80},{"F","D","C","C+","B-","B","B+","A-","A","A+"})</f>
        <v>F</v>
      </c>
      <c r="AT70" s="538">
        <f>IF(AR70="","",(LOOKUP(AR70,{0,40,45,50,55,60,65,70,75,80},{0,2,2.25,2.5,2.75,3,3.25,3.5,3.75,4})))</f>
        <v>0</v>
      </c>
      <c r="AU70" s="392">
        <v>0</v>
      </c>
      <c r="AV70" s="402">
        <v>0</v>
      </c>
      <c r="AW70" s="392">
        <f>ROUNDUP(AU70+AV70,0)</f>
        <v>0</v>
      </c>
      <c r="AX70" s="392">
        <f>SUM(AW70*2)</f>
        <v>0</v>
      </c>
      <c r="AY70" s="537" t="str">
        <f>LOOKUP(AX70,{0,40,45,50,55,60,65,70,75,80},{"F","D","C","C+","B-","B","B+","A-","A","A+"})</f>
        <v>F</v>
      </c>
      <c r="AZ70" s="538">
        <f>IF(AX70="","",(LOOKUP(AX70,{0,40,45,50,55,60,65,70,75,80},{0,2,2.25,2.5,2.75,3,3.25,3.5,3.75,4})))</f>
        <v>0</v>
      </c>
      <c r="BA70" s="392">
        <v>0</v>
      </c>
      <c r="BB70" s="402">
        <v>0</v>
      </c>
      <c r="BC70" s="392">
        <f>ROUNDUP(BA70+BB70,0)</f>
        <v>0</v>
      </c>
      <c r="BD70" s="392">
        <f>SUM(BC70*2)</f>
        <v>0</v>
      </c>
      <c r="BE70" s="537" t="str">
        <f>LOOKUP(BD70,{0,40,45,50,55,60,65,70,75,80},{"F","D","C","C+","B-","B","B+","A-","A","A+"})</f>
        <v>F</v>
      </c>
      <c r="BF70" s="538">
        <f>IF(BD70="","",(LOOKUP(BD70,{0,40,45,50,55,60,65,70,75,80},{0,2,2.25,2.5,2.75,3,3.25,3.5,3.75,4})))</f>
        <v>0</v>
      </c>
      <c r="BG70" s="392">
        <v>0</v>
      </c>
      <c r="BH70" s="392">
        <v>0</v>
      </c>
      <c r="BI70" s="392">
        <v>0</v>
      </c>
      <c r="BJ70" s="392">
        <f>ROUNDUP(BG70+BH70+BI70,0)</f>
        <v>0</v>
      </c>
      <c r="BK70" s="537" t="str">
        <f>LOOKUP(BJ70,{0,40,45,50,55,60,65,70,75,80},{"F","D","C","C+","B-","B","B+","A-","A","A+"})</f>
        <v>F</v>
      </c>
      <c r="BL70" s="538">
        <f>IF(BJ70="","",(LOOKUP(BJ70,{0,40,45,50,55,60,65,70,75,80},{0,2,2.25,2.5,2.75,3,3.25,3.5,3.75,4})))</f>
        <v>0</v>
      </c>
      <c r="BM70" s="392"/>
      <c r="BN70" s="397"/>
      <c r="BO70" s="392"/>
      <c r="BP70" s="131">
        <v>2746</v>
      </c>
      <c r="BQ70" s="372"/>
    </row>
    <row r="71" spans="1:90" customHeight="1" ht="39.75">
      <c r="A71" s="131" t="s">
        <v>388</v>
      </c>
      <c r="B71" s="258" t="s">
        <v>644</v>
      </c>
      <c r="C71" s="131" t="s">
        <v>388</v>
      </c>
      <c r="D71" s="131">
        <v>52</v>
      </c>
      <c r="E71" s="131">
        <v>2747</v>
      </c>
      <c r="F71" s="258" t="s">
        <v>645</v>
      </c>
      <c r="G71" s="131" t="s">
        <v>388</v>
      </c>
      <c r="H71" s="131" t="s">
        <v>388</v>
      </c>
      <c r="I71" s="392">
        <v>0</v>
      </c>
      <c r="J71" s="402">
        <v>0</v>
      </c>
      <c r="K71" s="392">
        <f>ROUNDUP(I71+J71,0)</f>
        <v>0</v>
      </c>
      <c r="L71" s="392">
        <f>SUM(K71*2)</f>
        <v>0</v>
      </c>
      <c r="M71" s="537" t="str">
        <f>LOOKUP(L71,{0,40,45,50,55,60,65,70,75,80},{"F","D","C","C+","B-","B","B+","A-","A","A+"})</f>
        <v>F</v>
      </c>
      <c r="N71" s="538">
        <f>IF(L71="","",(LOOKUP(L71,{0,40,45,50,55,60,65,70,75,80},{0,2,2.25,2.5,2.75,3,3.25,3.5,3.75,4})))</f>
        <v>0</v>
      </c>
      <c r="O71" s="392">
        <v>0</v>
      </c>
      <c r="P71" s="402">
        <v>0</v>
      </c>
      <c r="Q71" s="392">
        <f>ROUNDUP(O71+P71,0)</f>
        <v>0</v>
      </c>
      <c r="R71" s="392">
        <f>SUM(Q71*2)</f>
        <v>0</v>
      </c>
      <c r="S71" s="537" t="str">
        <f>LOOKUP(R71,{0,40,45,50,55,60,65,70,75,80},{"F","D","C","C+","B-","B","B+","A-","A","A+"})</f>
        <v>F</v>
      </c>
      <c r="T71" s="538">
        <f>IF(R71="","",(LOOKUP(R71,{0,40,45,50,55,60,65,70,75,80},{0,2,2.25,2.5,2.75,3,3.25,3.5,3.75,4})))</f>
        <v>0</v>
      </c>
      <c r="U71" s="392">
        <v>0</v>
      </c>
      <c r="V71" s="402">
        <v>0</v>
      </c>
      <c r="W71" s="392">
        <f>ROUNDUP(U71+V71,0)</f>
        <v>0</v>
      </c>
      <c r="X71" s="392">
        <f>SUM(W71*2)</f>
        <v>0</v>
      </c>
      <c r="Y71" s="537" t="str">
        <f>LOOKUP(X71,{0,40,45,50,55,60,65,70,75,80},{"F","D","C","C+","B-","B","B+","A-","A","A+"})</f>
        <v>F</v>
      </c>
      <c r="Z71" s="538">
        <f>IF(X71="","",(LOOKUP(X71,{0,40,45,50,55,60,65,70,75,80},{0,2,2.25,2.5,2.75,3,3.25,3.5,3.75,4})))</f>
        <v>0</v>
      </c>
      <c r="AA71" s="392">
        <v>0</v>
      </c>
      <c r="AB71" s="402">
        <v>0</v>
      </c>
      <c r="AC71" s="392">
        <f>ROUNDUP(AA71+AB71,0)</f>
        <v>0</v>
      </c>
      <c r="AD71" s="392">
        <f>SUM(AC71*2)</f>
        <v>0</v>
      </c>
      <c r="AE71" s="537" t="str">
        <f>LOOKUP(AD71,{0,40,45,50,55,60,65,70,75,80},{"F","D","C","C+","B-","B","B+","A-","A","A+"})</f>
        <v>F</v>
      </c>
      <c r="AF71" s="538">
        <f>IF(AD71="","",(LOOKUP(AD71,{0,40,45,50,55,60,65,70,75,80},{0,2,2.25,2.5,2.75,3,3.25,3.5,3.75,4})))</f>
        <v>0</v>
      </c>
      <c r="AG71" s="392">
        <v>0</v>
      </c>
      <c r="AH71" s="402">
        <v>0</v>
      </c>
      <c r="AI71" s="392">
        <f>ROUNDUP(AG71+AH71,0)</f>
        <v>0</v>
      </c>
      <c r="AJ71" s="537" t="str">
        <f>LOOKUP(AI71,{0,40,45,50,55,60,65,70,75,80},{"F","D","C","C+","B-","B","B+","A-","A","A+"})</f>
        <v>F</v>
      </c>
      <c r="AK71" s="538">
        <f>IF(AI71="","",(LOOKUP(AI71,{0,40,45,50,55,60,65,70,75,80},{0,2,2.25,2.5,2.75,3,3.25,3.5,3.75,4})))</f>
        <v>0</v>
      </c>
      <c r="AL71" s="392">
        <v>46</v>
      </c>
      <c r="AM71" s="392">
        <f>SUM(AL71*2)</f>
        <v>92</v>
      </c>
      <c r="AN71" s="537" t="str">
        <f>LOOKUP(AM71,{0,40,45,50,55,60,65,70,75,80},{"F","D","C","C+","B-","B","B+","A-","A","A+"})</f>
        <v>A+</v>
      </c>
      <c r="AO71" s="538">
        <f>IF(AM71="","",(LOOKUP(AM71,{0,40,45,50,55,60,65,70,75,80},{0,2,2.25,2.5,2.75,3,3.25,3.5,3.75,4})))</f>
        <v>4</v>
      </c>
      <c r="AP71" s="392">
        <v>0</v>
      </c>
      <c r="AQ71" s="402">
        <v>0</v>
      </c>
      <c r="AR71" s="392">
        <f>ROUNDUP(AP71+AQ71,0)</f>
        <v>0</v>
      </c>
      <c r="AS71" s="537" t="str">
        <f>LOOKUP(AR71,{0,40,45,50,55,60,65,70,75,80},{"F","D","C","C+","B-","B","B+","A-","A","A+"})</f>
        <v>F</v>
      </c>
      <c r="AT71" s="538">
        <f>IF(AR71="","",(LOOKUP(AR71,{0,40,45,50,55,60,65,70,75,80},{0,2,2.25,2.5,2.75,3,3.25,3.5,3.75,4})))</f>
        <v>0</v>
      </c>
      <c r="AU71" s="392">
        <v>0</v>
      </c>
      <c r="AV71" s="402">
        <v>0</v>
      </c>
      <c r="AW71" s="392">
        <f>ROUNDUP(AU71+AV71,0)</f>
        <v>0</v>
      </c>
      <c r="AX71" s="392">
        <f>SUM(AW71*2)</f>
        <v>0</v>
      </c>
      <c r="AY71" s="537" t="str">
        <f>LOOKUP(AX71,{0,40,45,50,55,60,65,70,75,80},{"F","D","C","C+","B-","B","B+","A-","A","A+"})</f>
        <v>F</v>
      </c>
      <c r="AZ71" s="538">
        <f>IF(AX71="","",(LOOKUP(AX71,{0,40,45,50,55,60,65,70,75,80},{0,2,2.25,2.5,2.75,3,3.25,3.5,3.75,4})))</f>
        <v>0</v>
      </c>
      <c r="BA71" s="392">
        <v>0</v>
      </c>
      <c r="BB71" s="402">
        <v>0</v>
      </c>
      <c r="BC71" s="392">
        <f>ROUNDUP(BA71+BB71,0)</f>
        <v>0</v>
      </c>
      <c r="BD71" s="392">
        <f>SUM(BC71*2)</f>
        <v>0</v>
      </c>
      <c r="BE71" s="537" t="str">
        <f>LOOKUP(BD71,{0,40,45,50,55,60,65,70,75,80},{"F","D","C","C+","B-","B","B+","A-","A","A+"})</f>
        <v>F</v>
      </c>
      <c r="BF71" s="538">
        <f>IF(BD71="","",(LOOKUP(BD71,{0,40,45,50,55,60,65,70,75,80},{0,2,2.25,2.5,2.75,3,3.25,3.5,3.75,4})))</f>
        <v>0</v>
      </c>
      <c r="BG71" s="392">
        <v>0</v>
      </c>
      <c r="BH71" s="392">
        <v>0</v>
      </c>
      <c r="BI71" s="392">
        <v>0</v>
      </c>
      <c r="BJ71" s="392">
        <f>ROUNDUP(BG71+BH71+BI71,0)</f>
        <v>0</v>
      </c>
      <c r="BK71" s="537" t="str">
        <f>LOOKUP(BJ71,{0,40,45,50,55,60,65,70,75,80},{"F","D","C","C+","B-","B","B+","A-","A","A+"})</f>
        <v>F</v>
      </c>
      <c r="BL71" s="538">
        <f>IF(BJ71="","",(LOOKUP(BJ71,{0,40,45,50,55,60,65,70,75,80},{0,2,2.25,2.5,2.75,3,3.25,3.5,3.75,4})))</f>
        <v>0</v>
      </c>
      <c r="BM71" s="392"/>
      <c r="BN71" s="397"/>
      <c r="BO71" s="392"/>
      <c r="BP71" s="131">
        <v>2747</v>
      </c>
      <c r="BQ71" s="372"/>
    </row>
    <row r="72" spans="1:90" customHeight="1" ht="39.75">
      <c r="A72" s="131" t="s">
        <v>388</v>
      </c>
      <c r="B72" s="258" t="s">
        <v>646</v>
      </c>
      <c r="C72" s="131" t="s">
        <v>388</v>
      </c>
      <c r="D72" s="131">
        <v>56</v>
      </c>
      <c r="E72" s="131">
        <v>2748</v>
      </c>
      <c r="F72" s="258" t="s">
        <v>647</v>
      </c>
      <c r="G72" s="131" t="s">
        <v>388</v>
      </c>
      <c r="H72" s="131" t="s">
        <v>388</v>
      </c>
      <c r="I72" s="392">
        <v>0</v>
      </c>
      <c r="J72" s="402">
        <v>0</v>
      </c>
      <c r="K72" s="392">
        <f>ROUNDUP(I72+J72,0)</f>
        <v>0</v>
      </c>
      <c r="L72" s="392">
        <f>SUM(K72*2)</f>
        <v>0</v>
      </c>
      <c r="M72" s="537" t="str">
        <f>LOOKUP(L72,{0,40,45,50,55,60,65,70,75,80},{"F","D","C","C+","B-","B","B+","A-","A","A+"})</f>
        <v>F</v>
      </c>
      <c r="N72" s="538">
        <f>IF(L72="","",(LOOKUP(L72,{0,40,45,50,55,60,65,70,75,80},{0,2,2.25,2.5,2.75,3,3.25,3.5,3.75,4})))</f>
        <v>0</v>
      </c>
      <c r="O72" s="392">
        <v>0</v>
      </c>
      <c r="P72" s="402">
        <v>0</v>
      </c>
      <c r="Q72" s="392">
        <f>ROUNDUP(O72+P72,0)</f>
        <v>0</v>
      </c>
      <c r="R72" s="392">
        <f>SUM(Q72*2)</f>
        <v>0</v>
      </c>
      <c r="S72" s="537" t="str">
        <f>LOOKUP(R72,{0,40,45,50,55,60,65,70,75,80},{"F","D","C","C+","B-","B","B+","A-","A","A+"})</f>
        <v>F</v>
      </c>
      <c r="T72" s="538">
        <f>IF(R72="","",(LOOKUP(R72,{0,40,45,50,55,60,65,70,75,80},{0,2,2.25,2.5,2.75,3,3.25,3.5,3.75,4})))</f>
        <v>0</v>
      </c>
      <c r="U72" s="392">
        <v>0</v>
      </c>
      <c r="V72" s="402">
        <v>0</v>
      </c>
      <c r="W72" s="392">
        <f>ROUNDUP(U72+V72,0)</f>
        <v>0</v>
      </c>
      <c r="X72" s="392">
        <f>SUM(W72*2)</f>
        <v>0</v>
      </c>
      <c r="Y72" s="537" t="str">
        <f>LOOKUP(X72,{0,40,45,50,55,60,65,70,75,80},{"F","D","C","C+","B-","B","B+","A-","A","A+"})</f>
        <v>F</v>
      </c>
      <c r="Z72" s="538">
        <f>IF(X72="","",(LOOKUP(X72,{0,40,45,50,55,60,65,70,75,80},{0,2,2.25,2.5,2.75,3,3.25,3.5,3.75,4})))</f>
        <v>0</v>
      </c>
      <c r="AA72" s="392">
        <v>0</v>
      </c>
      <c r="AB72" s="402">
        <v>0</v>
      </c>
      <c r="AC72" s="392">
        <f>ROUNDUP(AA72+AB72,0)</f>
        <v>0</v>
      </c>
      <c r="AD72" s="392">
        <f>SUM(AC72*2)</f>
        <v>0</v>
      </c>
      <c r="AE72" s="537" t="str">
        <f>LOOKUP(AD72,{0,40,45,50,55,60,65,70,75,80},{"F","D","C","C+","B-","B","B+","A-","A","A+"})</f>
        <v>F</v>
      </c>
      <c r="AF72" s="538">
        <f>IF(AD72="","",(LOOKUP(AD72,{0,40,45,50,55,60,65,70,75,80},{0,2,2.25,2.5,2.75,3,3.25,3.5,3.75,4})))</f>
        <v>0</v>
      </c>
      <c r="AG72" s="392">
        <v>0</v>
      </c>
      <c r="AH72" s="402">
        <v>0</v>
      </c>
      <c r="AI72" s="392">
        <f>ROUNDUP(AG72+AH72,0)</f>
        <v>0</v>
      </c>
      <c r="AJ72" s="537" t="str">
        <f>LOOKUP(AI72,{0,40,45,50,55,60,65,70,75,80},{"F","D","C","C+","B-","B","B+","A-","A","A+"})</f>
        <v>F</v>
      </c>
      <c r="AK72" s="538">
        <f>IF(AI72="","",(LOOKUP(AI72,{0,40,45,50,55,60,65,70,75,80},{0,2,2.25,2.5,2.75,3,3.25,3.5,3.75,4})))</f>
        <v>0</v>
      </c>
      <c r="AL72" s="392">
        <v>47</v>
      </c>
      <c r="AM72" s="392">
        <f>SUM(AL72*2)</f>
        <v>94</v>
      </c>
      <c r="AN72" s="537" t="str">
        <f>LOOKUP(AM72,{0,40,45,50,55,60,65,70,75,80},{"F","D","C","C+","B-","B","B+","A-","A","A+"})</f>
        <v>A+</v>
      </c>
      <c r="AO72" s="538">
        <f>IF(AM72="","",(LOOKUP(AM72,{0,40,45,50,55,60,65,70,75,80},{0,2,2.25,2.5,2.75,3,3.25,3.5,3.75,4})))</f>
        <v>4</v>
      </c>
      <c r="AP72" s="392">
        <v>0</v>
      </c>
      <c r="AQ72" s="402">
        <v>0</v>
      </c>
      <c r="AR72" s="392">
        <f>ROUNDUP(AP72+AQ72,0)</f>
        <v>0</v>
      </c>
      <c r="AS72" s="537" t="str">
        <f>LOOKUP(AR72,{0,40,45,50,55,60,65,70,75,80},{"F","D","C","C+","B-","B","B+","A-","A","A+"})</f>
        <v>F</v>
      </c>
      <c r="AT72" s="538">
        <f>IF(AR72="","",(LOOKUP(AR72,{0,40,45,50,55,60,65,70,75,80},{0,2,2.25,2.5,2.75,3,3.25,3.5,3.75,4})))</f>
        <v>0</v>
      </c>
      <c r="AU72" s="392">
        <v>0</v>
      </c>
      <c r="AV72" s="402">
        <v>0</v>
      </c>
      <c r="AW72" s="392">
        <f>ROUNDUP(AU72+AV72,0)</f>
        <v>0</v>
      </c>
      <c r="AX72" s="392">
        <f>SUM(AW72*2)</f>
        <v>0</v>
      </c>
      <c r="AY72" s="537" t="str">
        <f>LOOKUP(AX72,{0,40,45,50,55,60,65,70,75,80},{"F","D","C","C+","B-","B","B+","A-","A","A+"})</f>
        <v>F</v>
      </c>
      <c r="AZ72" s="538">
        <f>IF(AX72="","",(LOOKUP(AX72,{0,40,45,50,55,60,65,70,75,80},{0,2,2.25,2.5,2.75,3,3.25,3.5,3.75,4})))</f>
        <v>0</v>
      </c>
      <c r="BA72" s="392">
        <v>0</v>
      </c>
      <c r="BB72" s="402">
        <v>0</v>
      </c>
      <c r="BC72" s="392">
        <f>ROUNDUP(BA72+BB72,0)</f>
        <v>0</v>
      </c>
      <c r="BD72" s="392">
        <f>SUM(BC72*2)</f>
        <v>0</v>
      </c>
      <c r="BE72" s="537" t="str">
        <f>LOOKUP(BD72,{0,40,45,50,55,60,65,70,75,80},{"F","D","C","C+","B-","B","B+","A-","A","A+"})</f>
        <v>F</v>
      </c>
      <c r="BF72" s="538">
        <f>IF(BD72="","",(LOOKUP(BD72,{0,40,45,50,55,60,65,70,75,80},{0,2,2.25,2.5,2.75,3,3.25,3.5,3.75,4})))</f>
        <v>0</v>
      </c>
      <c r="BG72" s="392">
        <v>0</v>
      </c>
      <c r="BH72" s="392">
        <v>0</v>
      </c>
      <c r="BI72" s="392">
        <v>0</v>
      </c>
      <c r="BJ72" s="392">
        <f>ROUNDUP(BG72+BH72+BI72,0)</f>
        <v>0</v>
      </c>
      <c r="BK72" s="537" t="str">
        <f>LOOKUP(BJ72,{0,40,45,50,55,60,65,70,75,80},{"F","D","C","C+","B-","B","B+","A-","A","A+"})</f>
        <v>F</v>
      </c>
      <c r="BL72" s="538">
        <f>IF(BJ72="","",(LOOKUP(BJ72,{0,40,45,50,55,60,65,70,75,80},{0,2,2.25,2.5,2.75,3,3.25,3.5,3.75,4})))</f>
        <v>0</v>
      </c>
      <c r="BM72" s="392"/>
      <c r="BN72" s="397"/>
      <c r="BO72" s="392"/>
      <c r="BP72" s="131">
        <v>2748</v>
      </c>
      <c r="BQ72" s="372"/>
    </row>
    <row r="73" spans="1:90" customHeight="1" ht="39.75">
      <c r="A73" s="131" t="s">
        <v>388</v>
      </c>
      <c r="B73" s="258" t="s">
        <v>648</v>
      </c>
      <c r="C73" s="131" t="s">
        <v>388</v>
      </c>
      <c r="D73" s="131">
        <v>67</v>
      </c>
      <c r="E73" s="131">
        <v>2749</v>
      </c>
      <c r="F73" s="258" t="s">
        <v>649</v>
      </c>
      <c r="G73" s="131" t="s">
        <v>388</v>
      </c>
      <c r="H73" s="131" t="s">
        <v>388</v>
      </c>
      <c r="I73" s="392">
        <v>0</v>
      </c>
      <c r="J73" s="402">
        <v>0</v>
      </c>
      <c r="K73" s="392">
        <f>ROUNDUP(I73+J73,0)</f>
        <v>0</v>
      </c>
      <c r="L73" s="392">
        <f>SUM(K73*2)</f>
        <v>0</v>
      </c>
      <c r="M73" s="537" t="str">
        <f>LOOKUP(L73,{0,40,45,50,55,60,65,70,75,80},{"F","D","C","C+","B-","B","B+","A-","A","A+"})</f>
        <v>F</v>
      </c>
      <c r="N73" s="538">
        <f>IF(L73="","",(LOOKUP(L73,{0,40,45,50,55,60,65,70,75,80},{0,2,2.25,2.5,2.75,3,3.25,3.5,3.75,4})))</f>
        <v>0</v>
      </c>
      <c r="O73" s="392">
        <v>0</v>
      </c>
      <c r="P73" s="402">
        <v>0</v>
      </c>
      <c r="Q73" s="392">
        <f>ROUNDUP(O73+P73,0)</f>
        <v>0</v>
      </c>
      <c r="R73" s="392">
        <f>SUM(Q73*2)</f>
        <v>0</v>
      </c>
      <c r="S73" s="537" t="str">
        <f>LOOKUP(R73,{0,40,45,50,55,60,65,70,75,80},{"F","D","C","C+","B-","B","B+","A-","A","A+"})</f>
        <v>F</v>
      </c>
      <c r="T73" s="538">
        <f>IF(R73="","",(LOOKUP(R73,{0,40,45,50,55,60,65,70,75,80},{0,2,2.25,2.5,2.75,3,3.25,3.5,3.75,4})))</f>
        <v>0</v>
      </c>
      <c r="U73" s="392">
        <v>0</v>
      </c>
      <c r="V73" s="402">
        <v>0</v>
      </c>
      <c r="W73" s="392">
        <f>ROUNDUP(U73+V73,0)</f>
        <v>0</v>
      </c>
      <c r="X73" s="392">
        <f>SUM(W73*2)</f>
        <v>0</v>
      </c>
      <c r="Y73" s="537" t="str">
        <f>LOOKUP(X73,{0,40,45,50,55,60,65,70,75,80},{"F","D","C","C+","B-","B","B+","A-","A","A+"})</f>
        <v>F</v>
      </c>
      <c r="Z73" s="538">
        <f>IF(X73="","",(LOOKUP(X73,{0,40,45,50,55,60,65,70,75,80},{0,2,2.25,2.5,2.75,3,3.25,3.5,3.75,4})))</f>
        <v>0</v>
      </c>
      <c r="AA73" s="392">
        <v>0</v>
      </c>
      <c r="AB73" s="402">
        <v>0</v>
      </c>
      <c r="AC73" s="392">
        <f>ROUNDUP(AA73+AB73,0)</f>
        <v>0</v>
      </c>
      <c r="AD73" s="392">
        <f>SUM(AC73*2)</f>
        <v>0</v>
      </c>
      <c r="AE73" s="537" t="str">
        <f>LOOKUP(AD73,{0,40,45,50,55,60,65,70,75,80},{"F","D","C","C+","B-","B","B+","A-","A","A+"})</f>
        <v>F</v>
      </c>
      <c r="AF73" s="538">
        <f>IF(AD73="","",(LOOKUP(AD73,{0,40,45,50,55,60,65,70,75,80},{0,2,2.25,2.5,2.75,3,3.25,3.5,3.75,4})))</f>
        <v>0</v>
      </c>
      <c r="AG73" s="392">
        <v>0</v>
      </c>
      <c r="AH73" s="402">
        <v>0</v>
      </c>
      <c r="AI73" s="392">
        <f>ROUNDUP(AG73+AH73,0)</f>
        <v>0</v>
      </c>
      <c r="AJ73" s="537" t="str">
        <f>LOOKUP(AI73,{0,40,45,50,55,60,65,70,75,80},{"F","D","C","C+","B-","B","B+","A-","A","A+"})</f>
        <v>F</v>
      </c>
      <c r="AK73" s="538">
        <f>IF(AI73="","",(LOOKUP(AI73,{0,40,45,50,55,60,65,70,75,80},{0,2,2.25,2.5,2.75,3,3.25,3.5,3.75,4})))</f>
        <v>0</v>
      </c>
      <c r="AL73" s="392">
        <v>48</v>
      </c>
      <c r="AM73" s="392">
        <f>SUM(AL73*2)</f>
        <v>96</v>
      </c>
      <c r="AN73" s="537" t="str">
        <f>LOOKUP(AM73,{0,40,45,50,55,60,65,70,75,80},{"F","D","C","C+","B-","B","B+","A-","A","A+"})</f>
        <v>A+</v>
      </c>
      <c r="AO73" s="538">
        <f>IF(AM73="","",(LOOKUP(AM73,{0,40,45,50,55,60,65,70,75,80},{0,2,2.25,2.5,2.75,3,3.25,3.5,3.75,4})))</f>
        <v>4</v>
      </c>
      <c r="AP73" s="392">
        <v>0</v>
      </c>
      <c r="AQ73" s="402">
        <v>0</v>
      </c>
      <c r="AR73" s="392">
        <f>ROUNDUP(AP73+AQ73,0)</f>
        <v>0</v>
      </c>
      <c r="AS73" s="537" t="str">
        <f>LOOKUP(AR73,{0,40,45,50,55,60,65,70,75,80},{"F","D","C","C+","B-","B","B+","A-","A","A+"})</f>
        <v>F</v>
      </c>
      <c r="AT73" s="538">
        <f>IF(AR73="","",(LOOKUP(AR73,{0,40,45,50,55,60,65,70,75,80},{0,2,2.25,2.5,2.75,3,3.25,3.5,3.75,4})))</f>
        <v>0</v>
      </c>
      <c r="AU73" s="392">
        <v>0</v>
      </c>
      <c r="AV73" s="402">
        <v>0</v>
      </c>
      <c r="AW73" s="392">
        <f>ROUNDUP(AU73+AV73,0)</f>
        <v>0</v>
      </c>
      <c r="AX73" s="392">
        <f>SUM(AW73*2)</f>
        <v>0</v>
      </c>
      <c r="AY73" s="537" t="str">
        <f>LOOKUP(AX73,{0,40,45,50,55,60,65,70,75,80},{"F","D","C","C+","B-","B","B+","A-","A","A+"})</f>
        <v>F</v>
      </c>
      <c r="AZ73" s="538">
        <f>IF(AX73="","",(LOOKUP(AX73,{0,40,45,50,55,60,65,70,75,80},{0,2,2.25,2.5,2.75,3,3.25,3.5,3.75,4})))</f>
        <v>0</v>
      </c>
      <c r="BA73" s="392">
        <v>0</v>
      </c>
      <c r="BB73" s="402">
        <v>0</v>
      </c>
      <c r="BC73" s="392">
        <f>ROUNDUP(BA73+BB73,0)</f>
        <v>0</v>
      </c>
      <c r="BD73" s="392">
        <f>SUM(BC73*2)</f>
        <v>0</v>
      </c>
      <c r="BE73" s="537" t="str">
        <f>LOOKUP(BD73,{0,40,45,50,55,60,65,70,75,80},{"F","D","C","C+","B-","B","B+","A-","A","A+"})</f>
        <v>F</v>
      </c>
      <c r="BF73" s="538">
        <f>IF(BD73="","",(LOOKUP(BD73,{0,40,45,50,55,60,65,70,75,80},{0,2,2.25,2.5,2.75,3,3.25,3.5,3.75,4})))</f>
        <v>0</v>
      </c>
      <c r="BG73" s="392">
        <v>0</v>
      </c>
      <c r="BH73" s="392">
        <v>0</v>
      </c>
      <c r="BI73" s="392">
        <v>0</v>
      </c>
      <c r="BJ73" s="392">
        <f>ROUNDUP(BG73+BH73+BI73,0)</f>
        <v>0</v>
      </c>
      <c r="BK73" s="537" t="str">
        <f>LOOKUP(BJ73,{0,40,45,50,55,60,65,70,75,80},{"F","D","C","C+","B-","B","B+","A-","A","A+"})</f>
        <v>F</v>
      </c>
      <c r="BL73" s="538">
        <f>IF(BJ73="","",(LOOKUP(BJ73,{0,40,45,50,55,60,65,70,75,80},{0,2,2.25,2.5,2.75,3,3.25,3.5,3.75,4})))</f>
        <v>0</v>
      </c>
      <c r="BM73" s="392"/>
      <c r="BN73" s="397"/>
      <c r="BO73" s="392"/>
      <c r="BP73" s="131">
        <v>2749</v>
      </c>
      <c r="BQ73" s="372"/>
    </row>
    <row r="74" spans="1:90" customHeight="1" ht="39.75">
      <c r="A74" s="131" t="s">
        <v>388</v>
      </c>
      <c r="B74" s="258" t="s">
        <v>650</v>
      </c>
      <c r="C74" s="131" t="s">
        <v>388</v>
      </c>
      <c r="D74" s="131">
        <v>78</v>
      </c>
      <c r="E74" s="131">
        <v>2750</v>
      </c>
      <c r="F74" s="258" t="s">
        <v>651</v>
      </c>
      <c r="G74" s="131" t="s">
        <v>388</v>
      </c>
      <c r="H74" s="131" t="s">
        <v>388</v>
      </c>
      <c r="I74" s="392">
        <v>0</v>
      </c>
      <c r="J74" s="402">
        <v>0</v>
      </c>
      <c r="K74" s="392">
        <f>ROUNDUP(I74+J74,0)</f>
        <v>0</v>
      </c>
      <c r="L74" s="392">
        <f>SUM(K74*2)</f>
        <v>0</v>
      </c>
      <c r="M74" s="537" t="str">
        <f>LOOKUP(L74,{0,40,45,50,55,60,65,70,75,80},{"F","D","C","C+","B-","B","B+","A-","A","A+"})</f>
        <v>F</v>
      </c>
      <c r="N74" s="538">
        <f>IF(L74="","",(LOOKUP(L74,{0,40,45,50,55,60,65,70,75,80},{0,2,2.25,2.5,2.75,3,3.25,3.5,3.75,4})))</f>
        <v>0</v>
      </c>
      <c r="O74" s="392">
        <v>0</v>
      </c>
      <c r="P74" s="402">
        <v>0</v>
      </c>
      <c r="Q74" s="392">
        <f>ROUNDUP(O74+P74,0)</f>
        <v>0</v>
      </c>
      <c r="R74" s="392">
        <f>SUM(Q74*2)</f>
        <v>0</v>
      </c>
      <c r="S74" s="537" t="str">
        <f>LOOKUP(R74,{0,40,45,50,55,60,65,70,75,80},{"F","D","C","C+","B-","B","B+","A-","A","A+"})</f>
        <v>F</v>
      </c>
      <c r="T74" s="538">
        <f>IF(R74="","",(LOOKUP(R74,{0,40,45,50,55,60,65,70,75,80},{0,2,2.25,2.5,2.75,3,3.25,3.5,3.75,4})))</f>
        <v>0</v>
      </c>
      <c r="U74" s="392">
        <v>0</v>
      </c>
      <c r="V74" s="402">
        <v>0</v>
      </c>
      <c r="W74" s="392">
        <f>ROUNDUP(U74+V74,0)</f>
        <v>0</v>
      </c>
      <c r="X74" s="392">
        <f>SUM(W74*2)</f>
        <v>0</v>
      </c>
      <c r="Y74" s="537" t="str">
        <f>LOOKUP(X74,{0,40,45,50,55,60,65,70,75,80},{"F","D","C","C+","B-","B","B+","A-","A","A+"})</f>
        <v>F</v>
      </c>
      <c r="Z74" s="538">
        <f>IF(X74="","",(LOOKUP(X74,{0,40,45,50,55,60,65,70,75,80},{0,2,2.25,2.5,2.75,3,3.25,3.5,3.75,4})))</f>
        <v>0</v>
      </c>
      <c r="AA74" s="392">
        <v>0</v>
      </c>
      <c r="AB74" s="402">
        <v>0</v>
      </c>
      <c r="AC74" s="392">
        <f>ROUNDUP(AA74+AB74,0)</f>
        <v>0</v>
      </c>
      <c r="AD74" s="392">
        <f>SUM(AC74*2)</f>
        <v>0</v>
      </c>
      <c r="AE74" s="537" t="str">
        <f>LOOKUP(AD74,{0,40,45,50,55,60,65,70,75,80},{"F","D","C","C+","B-","B","B+","A-","A","A+"})</f>
        <v>F</v>
      </c>
      <c r="AF74" s="538">
        <f>IF(AD74="","",(LOOKUP(AD74,{0,40,45,50,55,60,65,70,75,80},{0,2,2.25,2.5,2.75,3,3.25,3.5,3.75,4})))</f>
        <v>0</v>
      </c>
      <c r="AG74" s="392">
        <v>0</v>
      </c>
      <c r="AH74" s="402">
        <v>0</v>
      </c>
      <c r="AI74" s="392">
        <f>ROUNDUP(AG74+AH74,0)</f>
        <v>0</v>
      </c>
      <c r="AJ74" s="537" t="str">
        <f>LOOKUP(AI74,{0,40,45,50,55,60,65,70,75,80},{"F","D","C","C+","B-","B","B+","A-","A","A+"})</f>
        <v>F</v>
      </c>
      <c r="AK74" s="538">
        <f>IF(AI74="","",(LOOKUP(AI74,{0,40,45,50,55,60,65,70,75,80},{0,2,2.25,2.5,2.75,3,3.25,3.5,3.75,4})))</f>
        <v>0</v>
      </c>
      <c r="AL74" s="392">
        <v>49</v>
      </c>
      <c r="AM74" s="392">
        <f>SUM(AL74*2)</f>
        <v>98</v>
      </c>
      <c r="AN74" s="537" t="str">
        <f>LOOKUP(AM74,{0,40,45,50,55,60,65,70,75,80},{"F","D","C","C+","B-","B","B+","A-","A","A+"})</f>
        <v>A+</v>
      </c>
      <c r="AO74" s="538">
        <f>IF(AM74="","",(LOOKUP(AM74,{0,40,45,50,55,60,65,70,75,80},{0,2,2.25,2.5,2.75,3,3.25,3.5,3.75,4})))</f>
        <v>4</v>
      </c>
      <c r="AP74" s="392">
        <v>0</v>
      </c>
      <c r="AQ74" s="402">
        <v>0</v>
      </c>
      <c r="AR74" s="392">
        <f>ROUNDUP(AP74+AQ74,0)</f>
        <v>0</v>
      </c>
      <c r="AS74" s="537" t="str">
        <f>LOOKUP(AR74,{0,40,45,50,55,60,65,70,75,80},{"F","D","C","C+","B-","B","B+","A-","A","A+"})</f>
        <v>F</v>
      </c>
      <c r="AT74" s="538">
        <f>IF(AR74="","",(LOOKUP(AR74,{0,40,45,50,55,60,65,70,75,80},{0,2,2.25,2.5,2.75,3,3.25,3.5,3.75,4})))</f>
        <v>0</v>
      </c>
      <c r="AU74" s="392">
        <v>0</v>
      </c>
      <c r="AV74" s="402">
        <v>0</v>
      </c>
      <c r="AW74" s="392">
        <f>ROUNDUP(AU74+AV74,0)</f>
        <v>0</v>
      </c>
      <c r="AX74" s="392">
        <f>SUM(AW74*2)</f>
        <v>0</v>
      </c>
      <c r="AY74" s="537" t="str">
        <f>LOOKUP(AX74,{0,40,45,50,55,60,65,70,75,80},{"F","D","C","C+","B-","B","B+","A-","A","A+"})</f>
        <v>F</v>
      </c>
      <c r="AZ74" s="538">
        <f>IF(AX74="","",(LOOKUP(AX74,{0,40,45,50,55,60,65,70,75,80},{0,2,2.25,2.5,2.75,3,3.25,3.5,3.75,4})))</f>
        <v>0</v>
      </c>
      <c r="BA74" s="392">
        <v>0</v>
      </c>
      <c r="BB74" s="402">
        <v>0</v>
      </c>
      <c r="BC74" s="392">
        <f>ROUNDUP(BA74+BB74,0)</f>
        <v>0</v>
      </c>
      <c r="BD74" s="392">
        <f>SUM(BC74*2)</f>
        <v>0</v>
      </c>
      <c r="BE74" s="537" t="str">
        <f>LOOKUP(BD74,{0,40,45,50,55,60,65,70,75,80},{"F","D","C","C+","B-","B","B+","A-","A","A+"})</f>
        <v>F</v>
      </c>
      <c r="BF74" s="538">
        <f>IF(BD74="","",(LOOKUP(BD74,{0,40,45,50,55,60,65,70,75,80},{0,2,2.25,2.5,2.75,3,3.25,3.5,3.75,4})))</f>
        <v>0</v>
      </c>
      <c r="BG74" s="392">
        <v>0</v>
      </c>
      <c r="BH74" s="392">
        <v>0</v>
      </c>
      <c r="BI74" s="392">
        <v>0</v>
      </c>
      <c r="BJ74" s="392">
        <f>ROUNDUP(BG74+BH74+BI74,0)</f>
        <v>0</v>
      </c>
      <c r="BK74" s="537" t="str">
        <f>LOOKUP(BJ74,{0,40,45,50,55,60,65,70,75,80},{"F","D","C","C+","B-","B","B+","A-","A","A+"})</f>
        <v>F</v>
      </c>
      <c r="BL74" s="538">
        <f>IF(BJ74="","",(LOOKUP(BJ74,{0,40,45,50,55,60,65,70,75,80},{0,2,2.25,2.5,2.75,3,3.25,3.5,3.75,4})))</f>
        <v>0</v>
      </c>
      <c r="BM74" s="392"/>
      <c r="BN74" s="397"/>
      <c r="BO74" s="392"/>
      <c r="BP74" s="131">
        <v>2750</v>
      </c>
      <c r="BQ74" s="372"/>
    </row>
    <row r="75" spans="1:90" customHeight="1" ht="39.75">
      <c r="A75" s="131" t="s">
        <v>388</v>
      </c>
      <c r="B75" s="258" t="s">
        <v>652</v>
      </c>
      <c r="C75" s="131" t="s">
        <v>388</v>
      </c>
      <c r="D75" s="131">
        <v>90</v>
      </c>
      <c r="E75" s="131">
        <v>2751</v>
      </c>
      <c r="F75" s="258" t="s">
        <v>653</v>
      </c>
      <c r="G75" s="131" t="s">
        <v>388</v>
      </c>
      <c r="H75" s="131" t="s">
        <v>388</v>
      </c>
      <c r="I75" s="392">
        <v>0</v>
      </c>
      <c r="J75" s="402">
        <v>0</v>
      </c>
      <c r="K75" s="392">
        <f>ROUNDUP(I75+J75,0)</f>
        <v>0</v>
      </c>
      <c r="L75" s="392">
        <f>SUM(K75*2)</f>
        <v>0</v>
      </c>
      <c r="M75" s="537" t="str">
        <f>LOOKUP(L75,{0,40,45,50,55,60,65,70,75,80},{"F","D","C","C+","B-","B","B+","A-","A","A+"})</f>
        <v>F</v>
      </c>
      <c r="N75" s="538">
        <f>IF(L75="","",(LOOKUP(L75,{0,40,45,50,55,60,65,70,75,80},{0,2,2.25,2.5,2.75,3,3.25,3.5,3.75,4})))</f>
        <v>0</v>
      </c>
      <c r="O75" s="392">
        <v>0</v>
      </c>
      <c r="P75" s="402">
        <v>0</v>
      </c>
      <c r="Q75" s="392">
        <f>ROUNDUP(O75+P75,0)</f>
        <v>0</v>
      </c>
      <c r="R75" s="392">
        <f>SUM(Q75*2)</f>
        <v>0</v>
      </c>
      <c r="S75" s="537" t="str">
        <f>LOOKUP(R75,{0,40,45,50,55,60,65,70,75,80},{"F","D","C","C+","B-","B","B+","A-","A","A+"})</f>
        <v>F</v>
      </c>
      <c r="T75" s="538">
        <f>IF(R75="","",(LOOKUP(R75,{0,40,45,50,55,60,65,70,75,80},{0,2,2.25,2.5,2.75,3,3.25,3.5,3.75,4})))</f>
        <v>0</v>
      </c>
      <c r="U75" s="392">
        <v>0</v>
      </c>
      <c r="V75" s="402">
        <v>0</v>
      </c>
      <c r="W75" s="392">
        <f>ROUNDUP(U75+V75,0)</f>
        <v>0</v>
      </c>
      <c r="X75" s="392">
        <f>SUM(W75*2)</f>
        <v>0</v>
      </c>
      <c r="Y75" s="537" t="str">
        <f>LOOKUP(X75,{0,40,45,50,55,60,65,70,75,80},{"F","D","C","C+","B-","B","B+","A-","A","A+"})</f>
        <v>F</v>
      </c>
      <c r="Z75" s="538">
        <f>IF(X75="","",(LOOKUP(X75,{0,40,45,50,55,60,65,70,75,80},{0,2,2.25,2.5,2.75,3,3.25,3.5,3.75,4})))</f>
        <v>0</v>
      </c>
      <c r="AA75" s="392">
        <v>0</v>
      </c>
      <c r="AB75" s="402">
        <v>0</v>
      </c>
      <c r="AC75" s="392">
        <f>ROUNDUP(AA75+AB75,0)</f>
        <v>0</v>
      </c>
      <c r="AD75" s="392">
        <f>SUM(AC75*2)</f>
        <v>0</v>
      </c>
      <c r="AE75" s="537" t="str">
        <f>LOOKUP(AD75,{0,40,45,50,55,60,65,70,75,80},{"F","D","C","C+","B-","B","B+","A-","A","A+"})</f>
        <v>F</v>
      </c>
      <c r="AF75" s="538">
        <f>IF(AD75="","",(LOOKUP(AD75,{0,40,45,50,55,60,65,70,75,80},{0,2,2.25,2.5,2.75,3,3.25,3.5,3.75,4})))</f>
        <v>0</v>
      </c>
      <c r="AG75" s="392">
        <v>0</v>
      </c>
      <c r="AH75" s="402">
        <v>0</v>
      </c>
      <c r="AI75" s="392">
        <f>ROUNDUP(AG75+AH75,0)</f>
        <v>0</v>
      </c>
      <c r="AJ75" s="537" t="str">
        <f>LOOKUP(AI75,{0,40,45,50,55,60,65,70,75,80},{"F","D","C","C+","B-","B","B+","A-","A","A+"})</f>
        <v>F</v>
      </c>
      <c r="AK75" s="538">
        <f>IF(AI75="","",(LOOKUP(AI75,{0,40,45,50,55,60,65,70,75,80},{0,2,2.25,2.5,2.75,3,3.25,3.5,3.75,4})))</f>
        <v>0</v>
      </c>
      <c r="AL75" s="392">
        <v>50</v>
      </c>
      <c r="AM75" s="392">
        <f>SUM(AL75*2)</f>
        <v>100</v>
      </c>
      <c r="AN75" s="537" t="str">
        <f>LOOKUP(AM75,{0,40,45,50,55,60,65,70,75,80},{"F","D","C","C+","B-","B","B+","A-","A","A+"})</f>
        <v>A+</v>
      </c>
      <c r="AO75" s="538">
        <f>IF(AM75="","",(LOOKUP(AM75,{0,40,45,50,55,60,65,70,75,80},{0,2,2.25,2.5,2.75,3,3.25,3.5,3.75,4})))</f>
        <v>4</v>
      </c>
      <c r="AP75" s="392">
        <v>0</v>
      </c>
      <c r="AQ75" s="402">
        <v>0</v>
      </c>
      <c r="AR75" s="392">
        <f>ROUNDUP(AP75+AQ75,0)</f>
        <v>0</v>
      </c>
      <c r="AS75" s="537" t="str">
        <f>LOOKUP(AR75,{0,40,45,50,55,60,65,70,75,80},{"F","D","C","C+","B-","B","B+","A-","A","A+"})</f>
        <v>F</v>
      </c>
      <c r="AT75" s="538">
        <f>IF(AR75="","",(LOOKUP(AR75,{0,40,45,50,55,60,65,70,75,80},{0,2,2.25,2.5,2.75,3,3.25,3.5,3.75,4})))</f>
        <v>0</v>
      </c>
      <c r="AU75" s="392">
        <v>0</v>
      </c>
      <c r="AV75" s="402">
        <v>0</v>
      </c>
      <c r="AW75" s="392">
        <f>ROUNDUP(AU75+AV75,0)</f>
        <v>0</v>
      </c>
      <c r="AX75" s="392">
        <f>SUM(AW75*2)</f>
        <v>0</v>
      </c>
      <c r="AY75" s="537" t="str">
        <f>LOOKUP(AX75,{0,40,45,50,55,60,65,70,75,80},{"F","D","C","C+","B-","B","B+","A-","A","A+"})</f>
        <v>F</v>
      </c>
      <c r="AZ75" s="538">
        <f>IF(AX75="","",(LOOKUP(AX75,{0,40,45,50,55,60,65,70,75,80},{0,2,2.25,2.5,2.75,3,3.25,3.5,3.75,4})))</f>
        <v>0</v>
      </c>
      <c r="BA75" s="392">
        <v>0</v>
      </c>
      <c r="BB75" s="402">
        <v>0</v>
      </c>
      <c r="BC75" s="392">
        <f>ROUNDUP(BA75+BB75,0)</f>
        <v>0</v>
      </c>
      <c r="BD75" s="392">
        <f>SUM(BC75*2)</f>
        <v>0</v>
      </c>
      <c r="BE75" s="537" t="str">
        <f>LOOKUP(BD75,{0,40,45,50,55,60,65,70,75,80},{"F","D","C","C+","B-","B","B+","A-","A","A+"})</f>
        <v>F</v>
      </c>
      <c r="BF75" s="538">
        <f>IF(BD75="","",(LOOKUP(BD75,{0,40,45,50,55,60,65,70,75,80},{0,2,2.25,2.5,2.75,3,3.25,3.5,3.75,4})))</f>
        <v>0</v>
      </c>
      <c r="BG75" s="392">
        <v>0</v>
      </c>
      <c r="BH75" s="392">
        <v>0</v>
      </c>
      <c r="BI75" s="392">
        <v>0</v>
      </c>
      <c r="BJ75" s="392">
        <f>ROUNDUP(BG75+BH75+BI75,0)</f>
        <v>0</v>
      </c>
      <c r="BK75" s="537" t="str">
        <f>LOOKUP(BJ75,{0,40,45,50,55,60,65,70,75,80},{"F","D","C","C+","B-","B","B+","A-","A","A+"})</f>
        <v>F</v>
      </c>
      <c r="BL75" s="538">
        <f>IF(BJ75="","",(LOOKUP(BJ75,{0,40,45,50,55,60,65,70,75,80},{0,2,2.25,2.5,2.75,3,3.25,3.5,3.75,4})))</f>
        <v>0</v>
      </c>
      <c r="BM75" s="392"/>
      <c r="BN75" s="397"/>
      <c r="BO75" s="392"/>
      <c r="BP75" s="131">
        <v>2751</v>
      </c>
      <c r="BQ75" s="372"/>
    </row>
    <row r="76" spans="1:90" customHeight="1" ht="39.75">
      <c r="A76" s="131" t="s">
        <v>388</v>
      </c>
      <c r="B76" s="258" t="s">
        <v>654</v>
      </c>
      <c r="C76" s="131" t="s">
        <v>388</v>
      </c>
      <c r="D76" s="131">
        <v>94</v>
      </c>
      <c r="E76" s="131">
        <v>2752</v>
      </c>
      <c r="F76" s="258" t="s">
        <v>655</v>
      </c>
      <c r="G76" s="131" t="s">
        <v>388</v>
      </c>
      <c r="H76" s="131" t="s">
        <v>388</v>
      </c>
      <c r="I76" s="392">
        <v>0</v>
      </c>
      <c r="J76" s="402">
        <v>0</v>
      </c>
      <c r="K76" s="392">
        <f>ROUNDUP(I76+J76,0)</f>
        <v>0</v>
      </c>
      <c r="L76" s="392">
        <f>SUM(K76*2)</f>
        <v>0</v>
      </c>
      <c r="M76" s="537" t="str">
        <f>LOOKUP(L76,{0,40,45,50,55,60,65,70,75,80},{"F","D","C","C+","B-","B","B+","A-","A","A+"})</f>
        <v>F</v>
      </c>
      <c r="N76" s="538">
        <f>IF(L76="","",(LOOKUP(L76,{0,40,45,50,55,60,65,70,75,80},{0,2,2.25,2.5,2.75,3,3.25,3.5,3.75,4})))</f>
        <v>0</v>
      </c>
      <c r="O76" s="392">
        <v>0</v>
      </c>
      <c r="P76" s="402">
        <v>0</v>
      </c>
      <c r="Q76" s="392">
        <f>ROUNDUP(O76+P76,0)</f>
        <v>0</v>
      </c>
      <c r="R76" s="392">
        <f>SUM(Q76*2)</f>
        <v>0</v>
      </c>
      <c r="S76" s="537" t="str">
        <f>LOOKUP(R76,{0,40,45,50,55,60,65,70,75,80},{"F","D","C","C+","B-","B","B+","A-","A","A+"})</f>
        <v>F</v>
      </c>
      <c r="T76" s="538">
        <f>IF(R76="","",(LOOKUP(R76,{0,40,45,50,55,60,65,70,75,80},{0,2,2.25,2.5,2.75,3,3.25,3.5,3.75,4})))</f>
        <v>0</v>
      </c>
      <c r="U76" s="392">
        <v>0</v>
      </c>
      <c r="V76" s="402">
        <v>0</v>
      </c>
      <c r="W76" s="392">
        <f>ROUNDUP(U76+V76,0)</f>
        <v>0</v>
      </c>
      <c r="X76" s="392">
        <f>SUM(W76*2)</f>
        <v>0</v>
      </c>
      <c r="Y76" s="537" t="str">
        <f>LOOKUP(X76,{0,40,45,50,55,60,65,70,75,80},{"F","D","C","C+","B-","B","B+","A-","A","A+"})</f>
        <v>F</v>
      </c>
      <c r="Z76" s="538">
        <f>IF(X76="","",(LOOKUP(X76,{0,40,45,50,55,60,65,70,75,80},{0,2,2.25,2.5,2.75,3,3.25,3.5,3.75,4})))</f>
        <v>0</v>
      </c>
      <c r="AA76" s="392">
        <v>0</v>
      </c>
      <c r="AB76" s="402">
        <v>0</v>
      </c>
      <c r="AC76" s="392">
        <f>ROUNDUP(AA76+AB76,0)</f>
        <v>0</v>
      </c>
      <c r="AD76" s="392">
        <f>SUM(AC76*2)</f>
        <v>0</v>
      </c>
      <c r="AE76" s="537" t="str">
        <f>LOOKUP(AD76,{0,40,45,50,55,60,65,70,75,80},{"F","D","C","C+","B-","B","B+","A-","A","A+"})</f>
        <v>F</v>
      </c>
      <c r="AF76" s="538">
        <f>IF(AD76="","",(LOOKUP(AD76,{0,40,45,50,55,60,65,70,75,80},{0,2,2.25,2.5,2.75,3,3.25,3.5,3.75,4})))</f>
        <v>0</v>
      </c>
      <c r="AG76" s="392">
        <v>0</v>
      </c>
      <c r="AH76" s="402">
        <v>0</v>
      </c>
      <c r="AI76" s="392">
        <f>ROUNDUP(AG76+AH76,0)</f>
        <v>0</v>
      </c>
      <c r="AJ76" s="537" t="str">
        <f>LOOKUP(AI76,{0,40,45,50,55,60,65,70,75,80},{"F","D","C","C+","B-","B","B+","A-","A","A+"})</f>
        <v>F</v>
      </c>
      <c r="AK76" s="538">
        <f>IF(AI76="","",(LOOKUP(AI76,{0,40,45,50,55,60,65,70,75,80},{0,2,2.25,2.5,2.75,3,3.25,3.5,3.75,4})))</f>
        <v>0</v>
      </c>
      <c r="AL76" s="392">
        <v>51</v>
      </c>
      <c r="AM76" s="392">
        <f>SUM(AL76*2)</f>
        <v>102</v>
      </c>
      <c r="AN76" s="537" t="str">
        <f>LOOKUP(AM76,{0,40,45,50,55,60,65,70,75,80},{"F","D","C","C+","B-","B","B+","A-","A","A+"})</f>
        <v>A+</v>
      </c>
      <c r="AO76" s="538">
        <f>IF(AM76="","",(LOOKUP(AM76,{0,40,45,50,55,60,65,70,75,80},{0,2,2.25,2.5,2.75,3,3.25,3.5,3.75,4})))</f>
        <v>4</v>
      </c>
      <c r="AP76" s="392">
        <v>0</v>
      </c>
      <c r="AQ76" s="402">
        <v>0</v>
      </c>
      <c r="AR76" s="392">
        <f>ROUNDUP(AP76+AQ76,0)</f>
        <v>0</v>
      </c>
      <c r="AS76" s="537" t="str">
        <f>LOOKUP(AR76,{0,40,45,50,55,60,65,70,75,80},{"F","D","C","C+","B-","B","B+","A-","A","A+"})</f>
        <v>F</v>
      </c>
      <c r="AT76" s="538">
        <f>IF(AR76="","",(LOOKUP(AR76,{0,40,45,50,55,60,65,70,75,80},{0,2,2.25,2.5,2.75,3,3.25,3.5,3.75,4})))</f>
        <v>0</v>
      </c>
      <c r="AU76" s="392">
        <v>0</v>
      </c>
      <c r="AV76" s="402">
        <v>0</v>
      </c>
      <c r="AW76" s="392">
        <f>ROUNDUP(AU76+AV76,0)</f>
        <v>0</v>
      </c>
      <c r="AX76" s="392">
        <f>SUM(AW76*2)</f>
        <v>0</v>
      </c>
      <c r="AY76" s="537" t="str">
        <f>LOOKUP(AX76,{0,40,45,50,55,60,65,70,75,80},{"F","D","C","C+","B-","B","B+","A-","A","A+"})</f>
        <v>F</v>
      </c>
      <c r="AZ76" s="538">
        <f>IF(AX76="","",(LOOKUP(AX76,{0,40,45,50,55,60,65,70,75,80},{0,2,2.25,2.5,2.75,3,3.25,3.5,3.75,4})))</f>
        <v>0</v>
      </c>
      <c r="BA76" s="392">
        <v>0</v>
      </c>
      <c r="BB76" s="402">
        <v>0</v>
      </c>
      <c r="BC76" s="392">
        <f>ROUNDUP(BA76+BB76,0)</f>
        <v>0</v>
      </c>
      <c r="BD76" s="392">
        <f>SUM(BC76*2)</f>
        <v>0</v>
      </c>
      <c r="BE76" s="537" t="str">
        <f>LOOKUP(BD76,{0,40,45,50,55,60,65,70,75,80},{"F","D","C","C+","B-","B","B+","A-","A","A+"})</f>
        <v>F</v>
      </c>
      <c r="BF76" s="538">
        <f>IF(BD76="","",(LOOKUP(BD76,{0,40,45,50,55,60,65,70,75,80},{0,2,2.25,2.5,2.75,3,3.25,3.5,3.75,4})))</f>
        <v>0</v>
      </c>
      <c r="BG76" s="392">
        <v>0</v>
      </c>
      <c r="BH76" s="392">
        <v>0</v>
      </c>
      <c r="BI76" s="392">
        <v>0</v>
      </c>
      <c r="BJ76" s="392">
        <f>ROUNDUP(BG76+BH76+BI76,0)</f>
        <v>0</v>
      </c>
      <c r="BK76" s="537" t="str">
        <f>LOOKUP(BJ76,{0,40,45,50,55,60,65,70,75,80},{"F","D","C","C+","B-","B","B+","A-","A","A+"})</f>
        <v>F</v>
      </c>
      <c r="BL76" s="538">
        <f>IF(BJ76="","",(LOOKUP(BJ76,{0,40,45,50,55,60,65,70,75,80},{0,2,2.25,2.5,2.75,3,3.25,3.5,3.75,4})))</f>
        <v>0</v>
      </c>
      <c r="BM76" s="392"/>
      <c r="BN76" s="397"/>
      <c r="BO76" s="392"/>
      <c r="BP76" s="131">
        <v>2752</v>
      </c>
      <c r="BQ76" s="372"/>
    </row>
    <row r="77" spans="1:90" customHeight="1" ht="39.75">
      <c r="A77" s="131" t="s">
        <v>388</v>
      </c>
      <c r="B77" s="258" t="s">
        <v>656</v>
      </c>
      <c r="C77" s="131" t="s">
        <v>388</v>
      </c>
      <c r="D77" s="131">
        <v>100</v>
      </c>
      <c r="E77" s="131">
        <v>2753</v>
      </c>
      <c r="F77" s="258" t="s">
        <v>657</v>
      </c>
      <c r="G77" s="131" t="s">
        <v>388</v>
      </c>
      <c r="H77" s="131" t="s">
        <v>388</v>
      </c>
      <c r="I77" s="392">
        <v>0</v>
      </c>
      <c r="J77" s="402">
        <v>0</v>
      </c>
      <c r="K77" s="392">
        <f>ROUNDUP(I77+J77,0)</f>
        <v>0</v>
      </c>
      <c r="L77" s="392">
        <f>SUM(K77*2)</f>
        <v>0</v>
      </c>
      <c r="M77" s="537" t="str">
        <f>LOOKUP(L77,{0,40,45,50,55,60,65,70,75,80},{"F","D","C","C+","B-","B","B+","A-","A","A+"})</f>
        <v>F</v>
      </c>
      <c r="N77" s="538">
        <f>IF(L77="","",(LOOKUP(L77,{0,40,45,50,55,60,65,70,75,80},{0,2,2.25,2.5,2.75,3,3.25,3.5,3.75,4})))</f>
        <v>0</v>
      </c>
      <c r="O77" s="392">
        <v>0</v>
      </c>
      <c r="P77" s="402">
        <v>0</v>
      </c>
      <c r="Q77" s="392">
        <f>ROUNDUP(O77+P77,0)</f>
        <v>0</v>
      </c>
      <c r="R77" s="392">
        <f>SUM(Q77*2)</f>
        <v>0</v>
      </c>
      <c r="S77" s="537" t="str">
        <f>LOOKUP(R77,{0,40,45,50,55,60,65,70,75,80},{"F","D","C","C+","B-","B","B+","A-","A","A+"})</f>
        <v>F</v>
      </c>
      <c r="T77" s="538">
        <f>IF(R77="","",(LOOKUP(R77,{0,40,45,50,55,60,65,70,75,80},{0,2,2.25,2.5,2.75,3,3.25,3.5,3.75,4})))</f>
        <v>0</v>
      </c>
      <c r="U77" s="392">
        <v>0</v>
      </c>
      <c r="V77" s="402">
        <v>0</v>
      </c>
      <c r="W77" s="392">
        <f>ROUNDUP(U77+V77,0)</f>
        <v>0</v>
      </c>
      <c r="X77" s="392">
        <f>SUM(W77*2)</f>
        <v>0</v>
      </c>
      <c r="Y77" s="537" t="str">
        <f>LOOKUP(X77,{0,40,45,50,55,60,65,70,75,80},{"F","D","C","C+","B-","B","B+","A-","A","A+"})</f>
        <v>F</v>
      </c>
      <c r="Z77" s="538">
        <f>IF(X77="","",(LOOKUP(X77,{0,40,45,50,55,60,65,70,75,80},{0,2,2.25,2.5,2.75,3,3.25,3.5,3.75,4})))</f>
        <v>0</v>
      </c>
      <c r="AA77" s="392">
        <v>0</v>
      </c>
      <c r="AB77" s="402">
        <v>0</v>
      </c>
      <c r="AC77" s="392">
        <f>ROUNDUP(AA77+AB77,0)</f>
        <v>0</v>
      </c>
      <c r="AD77" s="392">
        <f>SUM(AC77*2)</f>
        <v>0</v>
      </c>
      <c r="AE77" s="537" t="str">
        <f>LOOKUP(AD77,{0,40,45,50,55,60,65,70,75,80},{"F","D","C","C+","B-","B","B+","A-","A","A+"})</f>
        <v>F</v>
      </c>
      <c r="AF77" s="538">
        <f>IF(AD77="","",(LOOKUP(AD77,{0,40,45,50,55,60,65,70,75,80},{0,2,2.25,2.5,2.75,3,3.25,3.5,3.75,4})))</f>
        <v>0</v>
      </c>
      <c r="AG77" s="392">
        <v>0</v>
      </c>
      <c r="AH77" s="402">
        <v>0</v>
      </c>
      <c r="AI77" s="392">
        <f>ROUNDUP(AG77+AH77,0)</f>
        <v>0</v>
      </c>
      <c r="AJ77" s="537" t="str">
        <f>LOOKUP(AI77,{0,40,45,50,55,60,65,70,75,80},{"F","D","C","C+","B-","B","B+","A-","A","A+"})</f>
        <v>F</v>
      </c>
      <c r="AK77" s="538">
        <f>IF(AI77="","",(LOOKUP(AI77,{0,40,45,50,55,60,65,70,75,80},{0,2,2.25,2.5,2.75,3,3.25,3.5,3.75,4})))</f>
        <v>0</v>
      </c>
      <c r="AL77" s="392">
        <v>52</v>
      </c>
      <c r="AM77" s="392">
        <f>SUM(AL77*2)</f>
        <v>104</v>
      </c>
      <c r="AN77" s="537" t="str">
        <f>LOOKUP(AM77,{0,40,45,50,55,60,65,70,75,80},{"F","D","C","C+","B-","B","B+","A-","A","A+"})</f>
        <v>A+</v>
      </c>
      <c r="AO77" s="538">
        <f>IF(AM77="","",(LOOKUP(AM77,{0,40,45,50,55,60,65,70,75,80},{0,2,2.25,2.5,2.75,3,3.25,3.5,3.75,4})))</f>
        <v>4</v>
      </c>
      <c r="AP77" s="392">
        <v>0</v>
      </c>
      <c r="AQ77" s="402">
        <v>0</v>
      </c>
      <c r="AR77" s="392">
        <f>ROUNDUP(AP77+AQ77,0)</f>
        <v>0</v>
      </c>
      <c r="AS77" s="537" t="str">
        <f>LOOKUP(AR77,{0,40,45,50,55,60,65,70,75,80},{"F","D","C","C+","B-","B","B+","A-","A","A+"})</f>
        <v>F</v>
      </c>
      <c r="AT77" s="538">
        <f>IF(AR77="","",(LOOKUP(AR77,{0,40,45,50,55,60,65,70,75,80},{0,2,2.25,2.5,2.75,3,3.25,3.5,3.75,4})))</f>
        <v>0</v>
      </c>
      <c r="AU77" s="392">
        <v>0</v>
      </c>
      <c r="AV77" s="402">
        <v>0</v>
      </c>
      <c r="AW77" s="392">
        <f>ROUNDUP(AU77+AV77,0)</f>
        <v>0</v>
      </c>
      <c r="AX77" s="392">
        <f>SUM(AW77*2)</f>
        <v>0</v>
      </c>
      <c r="AY77" s="537" t="str">
        <f>LOOKUP(AX77,{0,40,45,50,55,60,65,70,75,80},{"F","D","C","C+","B-","B","B+","A-","A","A+"})</f>
        <v>F</v>
      </c>
      <c r="AZ77" s="538">
        <f>IF(AX77="","",(LOOKUP(AX77,{0,40,45,50,55,60,65,70,75,80},{0,2,2.25,2.5,2.75,3,3.25,3.5,3.75,4})))</f>
        <v>0</v>
      </c>
      <c r="BA77" s="392">
        <v>0</v>
      </c>
      <c r="BB77" s="402">
        <v>0</v>
      </c>
      <c r="BC77" s="392">
        <f>ROUNDUP(BA77+BB77,0)</f>
        <v>0</v>
      </c>
      <c r="BD77" s="392">
        <f>SUM(BC77*2)</f>
        <v>0</v>
      </c>
      <c r="BE77" s="537" t="str">
        <f>LOOKUP(BD77,{0,40,45,50,55,60,65,70,75,80},{"F","D","C","C+","B-","B","B+","A-","A","A+"})</f>
        <v>F</v>
      </c>
      <c r="BF77" s="538">
        <f>IF(BD77="","",(LOOKUP(BD77,{0,40,45,50,55,60,65,70,75,80},{0,2,2.25,2.5,2.75,3,3.25,3.5,3.75,4})))</f>
        <v>0</v>
      </c>
      <c r="BG77" s="392">
        <v>0</v>
      </c>
      <c r="BH77" s="392">
        <v>0</v>
      </c>
      <c r="BI77" s="392">
        <v>0</v>
      </c>
      <c r="BJ77" s="392">
        <f>ROUNDUP(BG77+BH77+BI77,0)</f>
        <v>0</v>
      </c>
      <c r="BK77" s="537" t="str">
        <f>LOOKUP(BJ77,{0,40,45,50,55,60,65,70,75,80},{"F","D","C","C+","B-","B","B+","A-","A","A+"})</f>
        <v>F</v>
      </c>
      <c r="BL77" s="538">
        <f>IF(BJ77="","",(LOOKUP(BJ77,{0,40,45,50,55,60,65,70,75,80},{0,2,2.25,2.5,2.75,3,3.25,3.5,3.75,4})))</f>
        <v>0</v>
      </c>
      <c r="BM77" s="392"/>
      <c r="BN77" s="397"/>
      <c r="BO77" s="392"/>
      <c r="BP77" s="131">
        <v>2753</v>
      </c>
      <c r="BQ77" s="372"/>
    </row>
    <row r="78" spans="1:90" customHeight="1" ht="39.75">
      <c r="A78" s="131" t="s">
        <v>388</v>
      </c>
      <c r="B78" s="258" t="s">
        <v>658</v>
      </c>
      <c r="C78" s="131" t="s">
        <v>199</v>
      </c>
      <c r="D78" s="131">
        <v>171</v>
      </c>
      <c r="E78" s="131">
        <v>2754</v>
      </c>
      <c r="F78" s="258" t="s">
        <v>659</v>
      </c>
      <c r="G78" s="131" t="s">
        <v>388</v>
      </c>
      <c r="H78" s="131" t="s">
        <v>388</v>
      </c>
      <c r="I78" s="392">
        <v>0</v>
      </c>
      <c r="J78" s="402">
        <v>0</v>
      </c>
      <c r="K78" s="392">
        <f>ROUNDUP(I78+J78,0)</f>
        <v>0</v>
      </c>
      <c r="L78" s="392">
        <f>SUM(K78*2)</f>
        <v>0</v>
      </c>
      <c r="M78" s="537" t="str">
        <f>LOOKUP(L78,{0,40,45,50,55,60,65,70,75,80},{"F","D","C","C+","B-","B","B+","A-","A","A+"})</f>
        <v>F</v>
      </c>
      <c r="N78" s="538">
        <f>IF(L78="","",(LOOKUP(L78,{0,40,45,50,55,60,65,70,75,80},{0,2,2.25,2.5,2.75,3,3.25,3.5,3.75,4})))</f>
        <v>0</v>
      </c>
      <c r="O78" s="392">
        <v>0</v>
      </c>
      <c r="P78" s="402">
        <v>0</v>
      </c>
      <c r="Q78" s="392">
        <f>ROUNDUP(O78+P78,0)</f>
        <v>0</v>
      </c>
      <c r="R78" s="392">
        <f>SUM(Q78*2)</f>
        <v>0</v>
      </c>
      <c r="S78" s="537" t="str">
        <f>LOOKUP(R78,{0,40,45,50,55,60,65,70,75,80},{"F","D","C","C+","B-","B","B+","A-","A","A+"})</f>
        <v>F</v>
      </c>
      <c r="T78" s="538">
        <f>IF(R78="","",(LOOKUP(R78,{0,40,45,50,55,60,65,70,75,80},{0,2,2.25,2.5,2.75,3,3.25,3.5,3.75,4})))</f>
        <v>0</v>
      </c>
      <c r="U78" s="392">
        <v>0</v>
      </c>
      <c r="V78" s="402">
        <v>0</v>
      </c>
      <c r="W78" s="392">
        <f>ROUNDUP(U78+V78,0)</f>
        <v>0</v>
      </c>
      <c r="X78" s="392">
        <f>SUM(W78*2)</f>
        <v>0</v>
      </c>
      <c r="Y78" s="537" t="str">
        <f>LOOKUP(X78,{0,40,45,50,55,60,65,70,75,80},{"F","D","C","C+","B-","B","B+","A-","A","A+"})</f>
        <v>F</v>
      </c>
      <c r="Z78" s="538">
        <f>IF(X78="","",(LOOKUP(X78,{0,40,45,50,55,60,65,70,75,80},{0,2,2.25,2.5,2.75,3,3.25,3.5,3.75,4})))</f>
        <v>0</v>
      </c>
      <c r="AA78" s="392">
        <v>0</v>
      </c>
      <c r="AB78" s="402">
        <v>0</v>
      </c>
      <c r="AC78" s="392">
        <f>ROUNDUP(AA78+AB78,0)</f>
        <v>0</v>
      </c>
      <c r="AD78" s="392">
        <f>SUM(AC78*2)</f>
        <v>0</v>
      </c>
      <c r="AE78" s="537" t="str">
        <f>LOOKUP(AD78,{0,40,45,50,55,60,65,70,75,80},{"F","D","C","C+","B-","B","B+","A-","A","A+"})</f>
        <v>F</v>
      </c>
      <c r="AF78" s="538">
        <f>IF(AD78="","",(LOOKUP(AD78,{0,40,45,50,55,60,65,70,75,80},{0,2,2.25,2.5,2.75,3,3.25,3.5,3.75,4})))</f>
        <v>0</v>
      </c>
      <c r="AG78" s="392">
        <v>0</v>
      </c>
      <c r="AH78" s="402">
        <v>0</v>
      </c>
      <c r="AI78" s="392">
        <f>ROUNDUP(AG78+AH78,0)</f>
        <v>0</v>
      </c>
      <c r="AJ78" s="537" t="str">
        <f>LOOKUP(AI78,{0,40,45,50,55,60,65,70,75,80},{"F","D","C","C+","B-","B","B+","A-","A","A+"})</f>
        <v>F</v>
      </c>
      <c r="AK78" s="538">
        <f>IF(AI78="","",(LOOKUP(AI78,{0,40,45,50,55,60,65,70,75,80},{0,2,2.25,2.5,2.75,3,3.25,3.5,3.75,4})))</f>
        <v>0</v>
      </c>
      <c r="AL78" s="392">
        <v>53</v>
      </c>
      <c r="AM78" s="392">
        <f>SUM(AL78*2)</f>
        <v>106</v>
      </c>
      <c r="AN78" s="537" t="str">
        <f>LOOKUP(AM78,{0,40,45,50,55,60,65,70,75,80},{"F","D","C","C+","B-","B","B+","A-","A","A+"})</f>
        <v>A+</v>
      </c>
      <c r="AO78" s="538">
        <f>IF(AM78="","",(LOOKUP(AM78,{0,40,45,50,55,60,65,70,75,80},{0,2,2.25,2.5,2.75,3,3.25,3.5,3.75,4})))</f>
        <v>4</v>
      </c>
      <c r="AP78" s="392">
        <v>0</v>
      </c>
      <c r="AQ78" s="402">
        <v>0</v>
      </c>
      <c r="AR78" s="392">
        <f>ROUNDUP(AP78+AQ78,0)</f>
        <v>0</v>
      </c>
      <c r="AS78" s="537" t="str">
        <f>LOOKUP(AR78,{0,40,45,50,55,60,65,70,75,80},{"F","D","C","C+","B-","B","B+","A-","A","A+"})</f>
        <v>F</v>
      </c>
      <c r="AT78" s="538">
        <f>IF(AR78="","",(LOOKUP(AR78,{0,40,45,50,55,60,65,70,75,80},{0,2,2.25,2.5,2.75,3,3.25,3.5,3.75,4})))</f>
        <v>0</v>
      </c>
      <c r="AU78" s="392">
        <v>0</v>
      </c>
      <c r="AV78" s="402">
        <v>0</v>
      </c>
      <c r="AW78" s="392">
        <f>ROUNDUP(AU78+AV78,0)</f>
        <v>0</v>
      </c>
      <c r="AX78" s="392">
        <f>SUM(AW78*2)</f>
        <v>0</v>
      </c>
      <c r="AY78" s="537" t="str">
        <f>LOOKUP(AX78,{0,40,45,50,55,60,65,70,75,80},{"F","D","C","C+","B-","B","B+","A-","A","A+"})</f>
        <v>F</v>
      </c>
      <c r="AZ78" s="538">
        <f>IF(AX78="","",(LOOKUP(AX78,{0,40,45,50,55,60,65,70,75,80},{0,2,2.25,2.5,2.75,3,3.25,3.5,3.75,4})))</f>
        <v>0</v>
      </c>
      <c r="BA78" s="392">
        <v>0</v>
      </c>
      <c r="BB78" s="402">
        <v>0</v>
      </c>
      <c r="BC78" s="392">
        <f>ROUNDUP(BA78+BB78,0)</f>
        <v>0</v>
      </c>
      <c r="BD78" s="392">
        <f>SUM(BC78*2)</f>
        <v>0</v>
      </c>
      <c r="BE78" s="537" t="str">
        <f>LOOKUP(BD78,{0,40,45,50,55,60,65,70,75,80},{"F","D","C","C+","B-","B","B+","A-","A","A+"})</f>
        <v>F</v>
      </c>
      <c r="BF78" s="538">
        <f>IF(BD78="","",(LOOKUP(BD78,{0,40,45,50,55,60,65,70,75,80},{0,2,2.25,2.5,2.75,3,3.25,3.5,3.75,4})))</f>
        <v>0</v>
      </c>
      <c r="BG78" s="392">
        <v>0</v>
      </c>
      <c r="BH78" s="392">
        <v>0</v>
      </c>
      <c r="BI78" s="392">
        <v>0</v>
      </c>
      <c r="BJ78" s="392">
        <f>ROUNDUP(BG78+BH78+BI78,0)</f>
        <v>0</v>
      </c>
      <c r="BK78" s="537" t="str">
        <f>LOOKUP(BJ78,{0,40,45,50,55,60,65,70,75,80},{"F","D","C","C+","B-","B","B+","A-","A","A+"})</f>
        <v>F</v>
      </c>
      <c r="BL78" s="538">
        <f>IF(BJ78="","",(LOOKUP(BJ78,{0,40,45,50,55,60,65,70,75,80},{0,2,2.25,2.5,2.75,3,3.25,3.5,3.75,4})))</f>
        <v>0</v>
      </c>
      <c r="BM78" s="392"/>
      <c r="BN78" s="397"/>
      <c r="BO78" s="392"/>
      <c r="BP78" s="131">
        <v>2754</v>
      </c>
      <c r="BQ78" s="372"/>
    </row>
    <row r="79" spans="1:90" customHeight="1" ht="39.75">
      <c r="A79" s="131" t="s">
        <v>388</v>
      </c>
      <c r="B79" s="258" t="s">
        <v>660</v>
      </c>
      <c r="C79" s="131" t="s">
        <v>377</v>
      </c>
      <c r="D79" s="131">
        <v>174</v>
      </c>
      <c r="E79" s="131">
        <v>2755</v>
      </c>
      <c r="F79" s="258" t="s">
        <v>661</v>
      </c>
      <c r="G79" s="131" t="s">
        <v>388</v>
      </c>
      <c r="H79" s="131" t="s">
        <v>388</v>
      </c>
      <c r="I79" s="392">
        <v>0</v>
      </c>
      <c r="J79" s="402">
        <v>0</v>
      </c>
      <c r="K79" s="392">
        <f>ROUNDUP(I79+J79,0)</f>
        <v>0</v>
      </c>
      <c r="L79" s="392">
        <f>SUM(K79*2)</f>
        <v>0</v>
      </c>
      <c r="M79" s="537" t="str">
        <f>LOOKUP(L79,{0,40,45,50,55,60,65,70,75,80},{"F","D","C","C+","B-","B","B+","A-","A","A+"})</f>
        <v>F</v>
      </c>
      <c r="N79" s="538">
        <f>IF(L79="","",(LOOKUP(L79,{0,40,45,50,55,60,65,70,75,80},{0,2,2.25,2.5,2.75,3,3.25,3.5,3.75,4})))</f>
        <v>0</v>
      </c>
      <c r="O79" s="392">
        <v>0</v>
      </c>
      <c r="P79" s="402">
        <v>0</v>
      </c>
      <c r="Q79" s="392">
        <f>ROUNDUP(O79+P79,0)</f>
        <v>0</v>
      </c>
      <c r="R79" s="392">
        <f>SUM(Q79*2)</f>
        <v>0</v>
      </c>
      <c r="S79" s="537" t="str">
        <f>LOOKUP(R79,{0,40,45,50,55,60,65,70,75,80},{"F","D","C","C+","B-","B","B+","A-","A","A+"})</f>
        <v>F</v>
      </c>
      <c r="T79" s="538">
        <f>IF(R79="","",(LOOKUP(R79,{0,40,45,50,55,60,65,70,75,80},{0,2,2.25,2.5,2.75,3,3.25,3.5,3.75,4})))</f>
        <v>0</v>
      </c>
      <c r="U79" s="392">
        <v>0</v>
      </c>
      <c r="V79" s="402">
        <v>0</v>
      </c>
      <c r="W79" s="392">
        <f>ROUNDUP(U79+V79,0)</f>
        <v>0</v>
      </c>
      <c r="X79" s="392">
        <f>SUM(W79*2)</f>
        <v>0</v>
      </c>
      <c r="Y79" s="537" t="str">
        <f>LOOKUP(X79,{0,40,45,50,55,60,65,70,75,80},{"F","D","C","C+","B-","B","B+","A-","A","A+"})</f>
        <v>F</v>
      </c>
      <c r="Z79" s="538">
        <f>IF(X79="","",(LOOKUP(X79,{0,40,45,50,55,60,65,70,75,80},{0,2,2.25,2.5,2.75,3,3.25,3.5,3.75,4})))</f>
        <v>0</v>
      </c>
      <c r="AA79" s="392">
        <v>0</v>
      </c>
      <c r="AB79" s="402">
        <v>0</v>
      </c>
      <c r="AC79" s="392">
        <f>ROUNDUP(AA79+AB79,0)</f>
        <v>0</v>
      </c>
      <c r="AD79" s="392">
        <f>SUM(AC79*2)</f>
        <v>0</v>
      </c>
      <c r="AE79" s="537" t="str">
        <f>LOOKUP(AD79,{0,40,45,50,55,60,65,70,75,80},{"F","D","C","C+","B-","B","B+","A-","A","A+"})</f>
        <v>F</v>
      </c>
      <c r="AF79" s="538">
        <f>IF(AD79="","",(LOOKUP(AD79,{0,40,45,50,55,60,65,70,75,80},{0,2,2.25,2.5,2.75,3,3.25,3.5,3.75,4})))</f>
        <v>0</v>
      </c>
      <c r="AG79" s="392">
        <v>0</v>
      </c>
      <c r="AH79" s="402">
        <v>0</v>
      </c>
      <c r="AI79" s="392">
        <f>ROUNDUP(AG79+AH79,0)</f>
        <v>0</v>
      </c>
      <c r="AJ79" s="537" t="str">
        <f>LOOKUP(AI79,{0,40,45,50,55,60,65,70,75,80},{"F","D","C","C+","B-","B","B+","A-","A","A+"})</f>
        <v>F</v>
      </c>
      <c r="AK79" s="538">
        <f>IF(AI79="","",(LOOKUP(AI79,{0,40,45,50,55,60,65,70,75,80},{0,2,2.25,2.5,2.75,3,3.25,3.5,3.75,4})))</f>
        <v>0</v>
      </c>
      <c r="AL79" s="392">
        <v>54</v>
      </c>
      <c r="AM79" s="392">
        <f>SUM(AL79*2)</f>
        <v>108</v>
      </c>
      <c r="AN79" s="537" t="str">
        <f>LOOKUP(AM79,{0,40,45,50,55,60,65,70,75,80},{"F","D","C","C+","B-","B","B+","A-","A","A+"})</f>
        <v>A+</v>
      </c>
      <c r="AO79" s="538">
        <f>IF(AM79="","",(LOOKUP(AM79,{0,40,45,50,55,60,65,70,75,80},{0,2,2.25,2.5,2.75,3,3.25,3.5,3.75,4})))</f>
        <v>4</v>
      </c>
      <c r="AP79" s="392">
        <v>0</v>
      </c>
      <c r="AQ79" s="402">
        <v>0</v>
      </c>
      <c r="AR79" s="392">
        <f>ROUNDUP(AP79+AQ79,0)</f>
        <v>0</v>
      </c>
      <c r="AS79" s="537" t="str">
        <f>LOOKUP(AR79,{0,40,45,50,55,60,65,70,75,80},{"F","D","C","C+","B-","B","B+","A-","A","A+"})</f>
        <v>F</v>
      </c>
      <c r="AT79" s="538">
        <f>IF(AR79="","",(LOOKUP(AR79,{0,40,45,50,55,60,65,70,75,80},{0,2,2.25,2.5,2.75,3,3.25,3.5,3.75,4})))</f>
        <v>0</v>
      </c>
      <c r="AU79" s="392">
        <v>0</v>
      </c>
      <c r="AV79" s="402">
        <v>0</v>
      </c>
      <c r="AW79" s="392">
        <f>ROUNDUP(AU79+AV79,0)</f>
        <v>0</v>
      </c>
      <c r="AX79" s="392">
        <f>SUM(AW79*2)</f>
        <v>0</v>
      </c>
      <c r="AY79" s="537" t="str">
        <f>LOOKUP(AX79,{0,40,45,50,55,60,65,70,75,80},{"F","D","C","C+","B-","B","B+","A-","A","A+"})</f>
        <v>F</v>
      </c>
      <c r="AZ79" s="538">
        <f>IF(AX79="","",(LOOKUP(AX79,{0,40,45,50,55,60,65,70,75,80},{0,2,2.25,2.5,2.75,3,3.25,3.5,3.75,4})))</f>
        <v>0</v>
      </c>
      <c r="BA79" s="392">
        <v>0</v>
      </c>
      <c r="BB79" s="402">
        <v>0</v>
      </c>
      <c r="BC79" s="392">
        <f>ROUNDUP(BA79+BB79,0)</f>
        <v>0</v>
      </c>
      <c r="BD79" s="392">
        <f>SUM(BC79*2)</f>
        <v>0</v>
      </c>
      <c r="BE79" s="537" t="str">
        <f>LOOKUP(BD79,{0,40,45,50,55,60,65,70,75,80},{"F","D","C","C+","B-","B","B+","A-","A","A+"})</f>
        <v>F</v>
      </c>
      <c r="BF79" s="538">
        <f>IF(BD79="","",(LOOKUP(BD79,{0,40,45,50,55,60,65,70,75,80},{0,2,2.25,2.5,2.75,3,3.25,3.5,3.75,4})))</f>
        <v>0</v>
      </c>
      <c r="BG79" s="392">
        <v>0</v>
      </c>
      <c r="BH79" s="392">
        <v>0</v>
      </c>
      <c r="BI79" s="392">
        <v>0</v>
      </c>
      <c r="BJ79" s="392">
        <f>ROUNDUP(BG79+BH79+BI79,0)</f>
        <v>0</v>
      </c>
      <c r="BK79" s="537" t="str">
        <f>LOOKUP(BJ79,{0,40,45,50,55,60,65,70,75,80},{"F","D","C","C+","B-","B","B+","A-","A","A+"})</f>
        <v>F</v>
      </c>
      <c r="BL79" s="538">
        <f>IF(BJ79="","",(LOOKUP(BJ79,{0,40,45,50,55,60,65,70,75,80},{0,2,2.25,2.5,2.75,3,3.25,3.5,3.75,4})))</f>
        <v>0</v>
      </c>
      <c r="BM79" s="392"/>
      <c r="BN79" s="397"/>
      <c r="BO79" s="392"/>
      <c r="BP79" s="131">
        <v>2755</v>
      </c>
      <c r="BQ79" s="372"/>
    </row>
    <row r="80" spans="1:90" customHeight="1" ht="39.75">
      <c r="A80" s="131" t="s">
        <v>388</v>
      </c>
      <c r="B80" s="258" t="s">
        <v>662</v>
      </c>
      <c r="C80" s="131" t="s">
        <v>218</v>
      </c>
      <c r="D80" s="131"/>
      <c r="E80" s="131">
        <v>2756</v>
      </c>
      <c r="F80" s="258" t="s">
        <v>663</v>
      </c>
      <c r="G80" s="131" t="s">
        <v>388</v>
      </c>
      <c r="H80" s="131" t="s">
        <v>388</v>
      </c>
      <c r="I80" s="392">
        <v>0</v>
      </c>
      <c r="J80" s="402">
        <v>0</v>
      </c>
      <c r="K80" s="392">
        <f>ROUNDUP(I80+J80,0)</f>
        <v>0</v>
      </c>
      <c r="L80" s="392">
        <f>SUM(K80*2)</f>
        <v>0</v>
      </c>
      <c r="M80" s="537" t="str">
        <f>LOOKUP(L80,{0,40,45,50,55,60,65,70,75,80},{"F","D","C","C+","B-","B","B+","A-","A","A+"})</f>
        <v>F</v>
      </c>
      <c r="N80" s="538">
        <f>IF(L80="","",(LOOKUP(L80,{0,40,45,50,55,60,65,70,75,80},{0,2,2.25,2.5,2.75,3,3.25,3.5,3.75,4})))</f>
        <v>0</v>
      </c>
      <c r="O80" s="392">
        <v>0</v>
      </c>
      <c r="P80" s="402">
        <v>0</v>
      </c>
      <c r="Q80" s="392">
        <f>ROUNDUP(O80+P80,0)</f>
        <v>0</v>
      </c>
      <c r="R80" s="392">
        <f>SUM(Q80*2)</f>
        <v>0</v>
      </c>
      <c r="S80" s="537" t="str">
        <f>LOOKUP(R80,{0,40,45,50,55,60,65,70,75,80},{"F","D","C","C+","B-","B","B+","A-","A","A+"})</f>
        <v>F</v>
      </c>
      <c r="T80" s="538">
        <f>IF(R80="","",(LOOKUP(R80,{0,40,45,50,55,60,65,70,75,80},{0,2,2.25,2.5,2.75,3,3.25,3.5,3.75,4})))</f>
        <v>0</v>
      </c>
      <c r="U80" s="392">
        <v>0</v>
      </c>
      <c r="V80" s="402">
        <v>0</v>
      </c>
      <c r="W80" s="392">
        <f>ROUNDUP(U80+V80,0)</f>
        <v>0</v>
      </c>
      <c r="X80" s="392">
        <f>SUM(W80*2)</f>
        <v>0</v>
      </c>
      <c r="Y80" s="537" t="str">
        <f>LOOKUP(X80,{0,40,45,50,55,60,65,70,75,80},{"F","D","C","C+","B-","B","B+","A-","A","A+"})</f>
        <v>F</v>
      </c>
      <c r="Z80" s="538">
        <f>IF(X80="","",(LOOKUP(X80,{0,40,45,50,55,60,65,70,75,80},{0,2,2.25,2.5,2.75,3,3.25,3.5,3.75,4})))</f>
        <v>0</v>
      </c>
      <c r="AA80" s="392">
        <v>0</v>
      </c>
      <c r="AB80" s="402">
        <v>0</v>
      </c>
      <c r="AC80" s="392">
        <f>ROUNDUP(AA80+AB80,0)</f>
        <v>0</v>
      </c>
      <c r="AD80" s="392">
        <f>SUM(AC80*2)</f>
        <v>0</v>
      </c>
      <c r="AE80" s="537" t="str">
        <f>LOOKUP(AD80,{0,40,45,50,55,60,65,70,75,80},{"F","D","C","C+","B-","B","B+","A-","A","A+"})</f>
        <v>F</v>
      </c>
      <c r="AF80" s="538">
        <f>IF(AD80="","",(LOOKUP(AD80,{0,40,45,50,55,60,65,70,75,80},{0,2,2.25,2.5,2.75,3,3.25,3.5,3.75,4})))</f>
        <v>0</v>
      </c>
      <c r="AG80" s="392">
        <v>0</v>
      </c>
      <c r="AH80" s="402">
        <v>0</v>
      </c>
      <c r="AI80" s="392">
        <f>ROUNDUP(AG80+AH80,0)</f>
        <v>0</v>
      </c>
      <c r="AJ80" s="537" t="str">
        <f>LOOKUP(AI80,{0,40,45,50,55,60,65,70,75,80},{"F","D","C","C+","B-","B","B+","A-","A","A+"})</f>
        <v>F</v>
      </c>
      <c r="AK80" s="538">
        <f>IF(AI80="","",(LOOKUP(AI80,{0,40,45,50,55,60,65,70,75,80},{0,2,2.25,2.5,2.75,3,3.25,3.5,3.75,4})))</f>
        <v>0</v>
      </c>
      <c r="AL80" s="392">
        <v>55</v>
      </c>
      <c r="AM80" s="392">
        <f>SUM(AL80*2)</f>
        <v>110</v>
      </c>
      <c r="AN80" s="537" t="str">
        <f>LOOKUP(AM80,{0,40,45,50,55,60,65,70,75,80},{"F","D","C","C+","B-","B","B+","A-","A","A+"})</f>
        <v>A+</v>
      </c>
      <c r="AO80" s="538">
        <f>IF(AM80="","",(LOOKUP(AM80,{0,40,45,50,55,60,65,70,75,80},{0,2,2.25,2.5,2.75,3,3.25,3.5,3.75,4})))</f>
        <v>4</v>
      </c>
      <c r="AP80" s="392">
        <v>0</v>
      </c>
      <c r="AQ80" s="402">
        <v>0</v>
      </c>
      <c r="AR80" s="392">
        <f>ROUNDUP(AP80+AQ80,0)</f>
        <v>0</v>
      </c>
      <c r="AS80" s="537" t="str">
        <f>LOOKUP(AR80,{0,40,45,50,55,60,65,70,75,80},{"F","D","C","C+","B-","B","B+","A-","A","A+"})</f>
        <v>F</v>
      </c>
      <c r="AT80" s="538">
        <f>IF(AR80="","",(LOOKUP(AR80,{0,40,45,50,55,60,65,70,75,80},{0,2,2.25,2.5,2.75,3,3.25,3.5,3.75,4})))</f>
        <v>0</v>
      </c>
      <c r="AU80" s="392">
        <v>0</v>
      </c>
      <c r="AV80" s="402">
        <v>0</v>
      </c>
      <c r="AW80" s="392">
        <f>ROUNDUP(AU80+AV80,0)</f>
        <v>0</v>
      </c>
      <c r="AX80" s="392">
        <f>SUM(AW80*2)</f>
        <v>0</v>
      </c>
      <c r="AY80" s="537" t="str">
        <f>LOOKUP(AX80,{0,40,45,50,55,60,65,70,75,80},{"F","D","C","C+","B-","B","B+","A-","A","A+"})</f>
        <v>F</v>
      </c>
      <c r="AZ80" s="538">
        <f>IF(AX80="","",(LOOKUP(AX80,{0,40,45,50,55,60,65,70,75,80},{0,2,2.25,2.5,2.75,3,3.25,3.5,3.75,4})))</f>
        <v>0</v>
      </c>
      <c r="BA80" s="392">
        <v>0</v>
      </c>
      <c r="BB80" s="402">
        <v>0</v>
      </c>
      <c r="BC80" s="392">
        <f>ROUNDUP(BA80+BB80,0)</f>
        <v>0</v>
      </c>
      <c r="BD80" s="392">
        <f>SUM(BC80*2)</f>
        <v>0</v>
      </c>
      <c r="BE80" s="537" t="str">
        <f>LOOKUP(BD80,{0,40,45,50,55,60,65,70,75,80},{"F","D","C","C+","B-","B","B+","A-","A","A+"})</f>
        <v>F</v>
      </c>
      <c r="BF80" s="538">
        <f>IF(BD80="","",(LOOKUP(BD80,{0,40,45,50,55,60,65,70,75,80},{0,2,2.25,2.5,2.75,3,3.25,3.5,3.75,4})))</f>
        <v>0</v>
      </c>
      <c r="BG80" s="392">
        <v>0</v>
      </c>
      <c r="BH80" s="392">
        <v>0</v>
      </c>
      <c r="BI80" s="392">
        <v>0</v>
      </c>
      <c r="BJ80" s="392">
        <f>ROUNDUP(BG80+BH80+BI80,0)</f>
        <v>0</v>
      </c>
      <c r="BK80" s="537" t="str">
        <f>LOOKUP(BJ80,{0,40,45,50,55,60,65,70,75,80},{"F","D","C","C+","B-","B","B+","A-","A","A+"})</f>
        <v>F</v>
      </c>
      <c r="BL80" s="538">
        <f>IF(BJ80="","",(LOOKUP(BJ80,{0,40,45,50,55,60,65,70,75,80},{0,2,2.25,2.5,2.75,3,3.25,3.5,3.75,4})))</f>
        <v>0</v>
      </c>
      <c r="BM80" s="392"/>
      <c r="BN80" s="397"/>
      <c r="BO80" s="392"/>
      <c r="BP80" s="131">
        <v>2756</v>
      </c>
      <c r="BQ80" s="372"/>
    </row>
    <row r="81" spans="1:90" customHeight="1" ht="39.75">
      <c r="A81" s="131" t="s">
        <v>425</v>
      </c>
      <c r="B81" s="258" t="s">
        <v>664</v>
      </c>
      <c r="C81" s="131" t="s">
        <v>371</v>
      </c>
      <c r="D81" s="131">
        <v>39</v>
      </c>
      <c r="E81" s="131">
        <v>2757</v>
      </c>
      <c r="F81" s="258" t="s">
        <v>665</v>
      </c>
      <c r="G81" s="131" t="s">
        <v>388</v>
      </c>
      <c r="H81" s="131" t="s">
        <v>388</v>
      </c>
      <c r="I81" s="392">
        <v>0</v>
      </c>
      <c r="J81" s="402">
        <v>0</v>
      </c>
      <c r="K81" s="392">
        <f>ROUNDUP(I81+J81,0)</f>
        <v>0</v>
      </c>
      <c r="L81" s="392">
        <f>SUM(K81*2)</f>
        <v>0</v>
      </c>
      <c r="M81" s="537" t="str">
        <f>LOOKUP(L81,{0,40,45,50,55,60,65,70,75,80},{"F","D","C","C+","B-","B","B+","A-","A","A+"})</f>
        <v>F</v>
      </c>
      <c r="N81" s="538">
        <f>IF(L81="","",(LOOKUP(L81,{0,40,45,50,55,60,65,70,75,80},{0,2,2.25,2.5,2.75,3,3.25,3.5,3.75,4})))</f>
        <v>0</v>
      </c>
      <c r="O81" s="392">
        <v>0</v>
      </c>
      <c r="P81" s="402">
        <v>0</v>
      </c>
      <c r="Q81" s="392">
        <f>ROUNDUP(O81+P81,0)</f>
        <v>0</v>
      </c>
      <c r="R81" s="392">
        <f>SUM(Q81*2)</f>
        <v>0</v>
      </c>
      <c r="S81" s="537" t="str">
        <f>LOOKUP(R81,{0,40,45,50,55,60,65,70,75,80},{"F","D","C","C+","B-","B","B+","A-","A","A+"})</f>
        <v>F</v>
      </c>
      <c r="T81" s="538">
        <f>IF(R81="","",(LOOKUP(R81,{0,40,45,50,55,60,65,70,75,80},{0,2,2.25,2.5,2.75,3,3.25,3.5,3.75,4})))</f>
        <v>0</v>
      </c>
      <c r="U81" s="392">
        <v>0</v>
      </c>
      <c r="V81" s="402">
        <v>0</v>
      </c>
      <c r="W81" s="392">
        <f>ROUNDUP(U81+V81,0)</f>
        <v>0</v>
      </c>
      <c r="X81" s="392">
        <f>SUM(W81*2)</f>
        <v>0</v>
      </c>
      <c r="Y81" s="537" t="str">
        <f>LOOKUP(X81,{0,40,45,50,55,60,65,70,75,80},{"F","D","C","C+","B-","B","B+","A-","A","A+"})</f>
        <v>F</v>
      </c>
      <c r="Z81" s="538">
        <f>IF(X81="","",(LOOKUP(X81,{0,40,45,50,55,60,65,70,75,80},{0,2,2.25,2.5,2.75,3,3.25,3.5,3.75,4})))</f>
        <v>0</v>
      </c>
      <c r="AA81" s="392">
        <v>0</v>
      </c>
      <c r="AB81" s="402">
        <v>0</v>
      </c>
      <c r="AC81" s="392">
        <f>ROUNDUP(AA81+AB81,0)</f>
        <v>0</v>
      </c>
      <c r="AD81" s="392">
        <f>SUM(AC81*2)</f>
        <v>0</v>
      </c>
      <c r="AE81" s="537" t="str">
        <f>LOOKUP(AD81,{0,40,45,50,55,60,65,70,75,80},{"F","D","C","C+","B-","B","B+","A-","A","A+"})</f>
        <v>F</v>
      </c>
      <c r="AF81" s="538">
        <f>IF(AD81="","",(LOOKUP(AD81,{0,40,45,50,55,60,65,70,75,80},{0,2,2.25,2.5,2.75,3,3.25,3.5,3.75,4})))</f>
        <v>0</v>
      </c>
      <c r="AG81" s="392">
        <v>0</v>
      </c>
      <c r="AH81" s="402">
        <v>0</v>
      </c>
      <c r="AI81" s="392">
        <f>ROUNDUP(AG81+AH81,0)</f>
        <v>0</v>
      </c>
      <c r="AJ81" s="537" t="str">
        <f>LOOKUP(AI81,{0,40,45,50,55,60,65,70,75,80},{"F","D","C","C+","B-","B","B+","A-","A","A+"})</f>
        <v>F</v>
      </c>
      <c r="AK81" s="538">
        <f>IF(AI81="","",(LOOKUP(AI81,{0,40,45,50,55,60,65,70,75,80},{0,2,2.25,2.5,2.75,3,3.25,3.5,3.75,4})))</f>
        <v>0</v>
      </c>
      <c r="AL81" s="392">
        <v>56</v>
      </c>
      <c r="AM81" s="392">
        <f>SUM(AL81*2)</f>
        <v>112</v>
      </c>
      <c r="AN81" s="537" t="str">
        <f>LOOKUP(AM81,{0,40,45,50,55,60,65,70,75,80},{"F","D","C","C+","B-","B","B+","A-","A","A+"})</f>
        <v>A+</v>
      </c>
      <c r="AO81" s="538">
        <f>IF(AM81="","",(LOOKUP(AM81,{0,40,45,50,55,60,65,70,75,80},{0,2,2.25,2.5,2.75,3,3.25,3.5,3.75,4})))</f>
        <v>4</v>
      </c>
      <c r="AP81" s="392">
        <v>0</v>
      </c>
      <c r="AQ81" s="402">
        <v>0</v>
      </c>
      <c r="AR81" s="392">
        <f>ROUNDUP(AP81+AQ81,0)</f>
        <v>0</v>
      </c>
      <c r="AS81" s="537" t="str">
        <f>LOOKUP(AR81,{0,40,45,50,55,60,65,70,75,80},{"F","D","C","C+","B-","B","B+","A-","A","A+"})</f>
        <v>F</v>
      </c>
      <c r="AT81" s="538">
        <f>IF(AR81="","",(LOOKUP(AR81,{0,40,45,50,55,60,65,70,75,80},{0,2,2.25,2.5,2.75,3,3.25,3.5,3.75,4})))</f>
        <v>0</v>
      </c>
      <c r="AU81" s="392">
        <v>0</v>
      </c>
      <c r="AV81" s="402">
        <v>0</v>
      </c>
      <c r="AW81" s="392">
        <f>ROUNDUP(AU81+AV81,0)</f>
        <v>0</v>
      </c>
      <c r="AX81" s="392">
        <f>SUM(AW81*2)</f>
        <v>0</v>
      </c>
      <c r="AY81" s="537" t="str">
        <f>LOOKUP(AX81,{0,40,45,50,55,60,65,70,75,80},{"F","D","C","C+","B-","B","B+","A-","A","A+"})</f>
        <v>F</v>
      </c>
      <c r="AZ81" s="538">
        <f>IF(AX81="","",(LOOKUP(AX81,{0,40,45,50,55,60,65,70,75,80},{0,2,2.25,2.5,2.75,3,3.25,3.5,3.75,4})))</f>
        <v>0</v>
      </c>
      <c r="BA81" s="392">
        <v>0</v>
      </c>
      <c r="BB81" s="402">
        <v>0</v>
      </c>
      <c r="BC81" s="392">
        <f>ROUNDUP(BA81+BB81,0)</f>
        <v>0</v>
      </c>
      <c r="BD81" s="392">
        <f>SUM(BC81*2)</f>
        <v>0</v>
      </c>
      <c r="BE81" s="537" t="str">
        <f>LOOKUP(BD81,{0,40,45,50,55,60,65,70,75,80},{"F","D","C","C+","B-","B","B+","A-","A","A+"})</f>
        <v>F</v>
      </c>
      <c r="BF81" s="538">
        <f>IF(BD81="","",(LOOKUP(BD81,{0,40,45,50,55,60,65,70,75,80},{0,2,2.25,2.5,2.75,3,3.25,3.5,3.75,4})))</f>
        <v>0</v>
      </c>
      <c r="BG81" s="392">
        <v>0</v>
      </c>
      <c r="BH81" s="392">
        <v>0</v>
      </c>
      <c r="BI81" s="392">
        <v>0</v>
      </c>
      <c r="BJ81" s="392">
        <f>ROUNDUP(BG81+BH81+BI81,0)</f>
        <v>0</v>
      </c>
      <c r="BK81" s="537" t="str">
        <f>LOOKUP(BJ81,{0,40,45,50,55,60,65,70,75,80},{"F","D","C","C+","B-","B","B+","A-","A","A+"})</f>
        <v>F</v>
      </c>
      <c r="BL81" s="538">
        <f>IF(BJ81="","",(LOOKUP(BJ81,{0,40,45,50,55,60,65,70,75,80},{0,2,2.25,2.5,2.75,3,3.25,3.5,3.75,4})))</f>
        <v>0</v>
      </c>
      <c r="BM81" s="392"/>
      <c r="BN81" s="397"/>
      <c r="BO81" s="392"/>
      <c r="BP81" s="131">
        <v>2757</v>
      </c>
      <c r="BQ81" s="372"/>
    </row>
    <row r="82" spans="1:90" customHeight="1" ht="39.75">
      <c r="A82" s="131" t="s">
        <v>388</v>
      </c>
      <c r="B82" s="258" t="s">
        <v>666</v>
      </c>
      <c r="C82" s="131" t="s">
        <v>388</v>
      </c>
      <c r="D82" s="131">
        <v>42</v>
      </c>
      <c r="E82" s="131">
        <v>2758</v>
      </c>
      <c r="F82" s="258" t="s">
        <v>667</v>
      </c>
      <c r="G82" s="131" t="s">
        <v>388</v>
      </c>
      <c r="H82" s="131" t="s">
        <v>388</v>
      </c>
      <c r="I82" s="392">
        <v>0</v>
      </c>
      <c r="J82" s="402">
        <v>0</v>
      </c>
      <c r="K82" s="392">
        <f>ROUNDUP(I82+J82,0)</f>
        <v>0</v>
      </c>
      <c r="L82" s="392">
        <f>SUM(K82*2)</f>
        <v>0</v>
      </c>
      <c r="M82" s="537" t="str">
        <f>LOOKUP(L82,{0,40,45,50,55,60,65,70,75,80},{"F","D","C","C+","B-","B","B+","A-","A","A+"})</f>
        <v>F</v>
      </c>
      <c r="N82" s="538">
        <f>IF(L82="","",(LOOKUP(L82,{0,40,45,50,55,60,65,70,75,80},{0,2,2.25,2.5,2.75,3,3.25,3.5,3.75,4})))</f>
        <v>0</v>
      </c>
      <c r="O82" s="392">
        <v>0</v>
      </c>
      <c r="P82" s="402">
        <v>0</v>
      </c>
      <c r="Q82" s="392">
        <f>ROUNDUP(O82+P82,0)</f>
        <v>0</v>
      </c>
      <c r="R82" s="392">
        <f>SUM(Q82*2)</f>
        <v>0</v>
      </c>
      <c r="S82" s="537" t="str">
        <f>LOOKUP(R82,{0,40,45,50,55,60,65,70,75,80},{"F","D","C","C+","B-","B","B+","A-","A","A+"})</f>
        <v>F</v>
      </c>
      <c r="T82" s="538">
        <f>IF(R82="","",(LOOKUP(R82,{0,40,45,50,55,60,65,70,75,80},{0,2,2.25,2.5,2.75,3,3.25,3.5,3.75,4})))</f>
        <v>0</v>
      </c>
      <c r="U82" s="392">
        <v>0</v>
      </c>
      <c r="V82" s="402">
        <v>0</v>
      </c>
      <c r="W82" s="392">
        <f>ROUNDUP(U82+V82,0)</f>
        <v>0</v>
      </c>
      <c r="X82" s="392">
        <f>SUM(W82*2)</f>
        <v>0</v>
      </c>
      <c r="Y82" s="537" t="str">
        <f>LOOKUP(X82,{0,40,45,50,55,60,65,70,75,80},{"F","D","C","C+","B-","B","B+","A-","A","A+"})</f>
        <v>F</v>
      </c>
      <c r="Z82" s="538">
        <f>IF(X82="","",(LOOKUP(X82,{0,40,45,50,55,60,65,70,75,80},{0,2,2.25,2.5,2.75,3,3.25,3.5,3.75,4})))</f>
        <v>0</v>
      </c>
      <c r="AA82" s="392">
        <v>0</v>
      </c>
      <c r="AB82" s="402">
        <v>0</v>
      </c>
      <c r="AC82" s="392">
        <f>ROUNDUP(AA82+AB82,0)</f>
        <v>0</v>
      </c>
      <c r="AD82" s="392">
        <f>SUM(AC82*2)</f>
        <v>0</v>
      </c>
      <c r="AE82" s="537" t="str">
        <f>LOOKUP(AD82,{0,40,45,50,55,60,65,70,75,80},{"F","D","C","C+","B-","B","B+","A-","A","A+"})</f>
        <v>F</v>
      </c>
      <c r="AF82" s="538">
        <f>IF(AD82="","",(LOOKUP(AD82,{0,40,45,50,55,60,65,70,75,80},{0,2,2.25,2.5,2.75,3,3.25,3.5,3.75,4})))</f>
        <v>0</v>
      </c>
      <c r="AG82" s="392">
        <v>0</v>
      </c>
      <c r="AH82" s="402">
        <v>0</v>
      </c>
      <c r="AI82" s="392">
        <f>ROUNDUP(AG82+AH82,0)</f>
        <v>0</v>
      </c>
      <c r="AJ82" s="537" t="str">
        <f>LOOKUP(AI82,{0,40,45,50,55,60,65,70,75,80},{"F","D","C","C+","B-","B","B+","A-","A","A+"})</f>
        <v>F</v>
      </c>
      <c r="AK82" s="538">
        <f>IF(AI82="","",(LOOKUP(AI82,{0,40,45,50,55,60,65,70,75,80},{0,2,2.25,2.5,2.75,3,3.25,3.5,3.75,4})))</f>
        <v>0</v>
      </c>
      <c r="AL82" s="392">
        <v>57</v>
      </c>
      <c r="AM82" s="392">
        <f>SUM(AL82*2)</f>
        <v>114</v>
      </c>
      <c r="AN82" s="537" t="str">
        <f>LOOKUP(AM82,{0,40,45,50,55,60,65,70,75,80},{"F","D","C","C+","B-","B","B+","A-","A","A+"})</f>
        <v>A+</v>
      </c>
      <c r="AO82" s="538">
        <f>IF(AM82="","",(LOOKUP(AM82,{0,40,45,50,55,60,65,70,75,80},{0,2,2.25,2.5,2.75,3,3.25,3.5,3.75,4})))</f>
        <v>4</v>
      </c>
      <c r="AP82" s="392">
        <v>0</v>
      </c>
      <c r="AQ82" s="402">
        <v>0</v>
      </c>
      <c r="AR82" s="392">
        <f>ROUNDUP(AP82+AQ82,0)</f>
        <v>0</v>
      </c>
      <c r="AS82" s="537" t="str">
        <f>LOOKUP(AR82,{0,40,45,50,55,60,65,70,75,80},{"F","D","C","C+","B-","B","B+","A-","A","A+"})</f>
        <v>F</v>
      </c>
      <c r="AT82" s="538">
        <f>IF(AR82="","",(LOOKUP(AR82,{0,40,45,50,55,60,65,70,75,80},{0,2,2.25,2.5,2.75,3,3.25,3.5,3.75,4})))</f>
        <v>0</v>
      </c>
      <c r="AU82" s="392">
        <v>0</v>
      </c>
      <c r="AV82" s="402">
        <v>0</v>
      </c>
      <c r="AW82" s="392">
        <f>ROUNDUP(AU82+AV82,0)</f>
        <v>0</v>
      </c>
      <c r="AX82" s="392">
        <f>SUM(AW82*2)</f>
        <v>0</v>
      </c>
      <c r="AY82" s="537" t="str">
        <f>LOOKUP(AX82,{0,40,45,50,55,60,65,70,75,80},{"F","D","C","C+","B-","B","B+","A-","A","A+"})</f>
        <v>F</v>
      </c>
      <c r="AZ82" s="538">
        <f>IF(AX82="","",(LOOKUP(AX82,{0,40,45,50,55,60,65,70,75,80},{0,2,2.25,2.5,2.75,3,3.25,3.5,3.75,4})))</f>
        <v>0</v>
      </c>
      <c r="BA82" s="392">
        <v>0</v>
      </c>
      <c r="BB82" s="402">
        <v>0</v>
      </c>
      <c r="BC82" s="392">
        <f>ROUNDUP(BA82+BB82,0)</f>
        <v>0</v>
      </c>
      <c r="BD82" s="392">
        <f>SUM(BC82*2)</f>
        <v>0</v>
      </c>
      <c r="BE82" s="537" t="str">
        <f>LOOKUP(BD82,{0,40,45,50,55,60,65,70,75,80},{"F","D","C","C+","B-","B","B+","A-","A","A+"})</f>
        <v>F</v>
      </c>
      <c r="BF82" s="538">
        <f>IF(BD82="","",(LOOKUP(BD82,{0,40,45,50,55,60,65,70,75,80},{0,2,2.25,2.5,2.75,3,3.25,3.5,3.75,4})))</f>
        <v>0</v>
      </c>
      <c r="BG82" s="392">
        <v>0</v>
      </c>
      <c r="BH82" s="392">
        <v>0</v>
      </c>
      <c r="BI82" s="392">
        <v>0</v>
      </c>
      <c r="BJ82" s="392">
        <f>ROUNDUP(BG82+BH82+BI82,0)</f>
        <v>0</v>
      </c>
      <c r="BK82" s="537" t="str">
        <f>LOOKUP(BJ82,{0,40,45,50,55,60,65,70,75,80},{"F","D","C","C+","B-","B","B+","A-","A","A+"})</f>
        <v>F</v>
      </c>
      <c r="BL82" s="538">
        <f>IF(BJ82="","",(LOOKUP(BJ82,{0,40,45,50,55,60,65,70,75,80},{0,2,2.25,2.5,2.75,3,3.25,3.5,3.75,4})))</f>
        <v>0</v>
      </c>
      <c r="BM82" s="392"/>
      <c r="BN82" s="397"/>
      <c r="BO82" s="392"/>
      <c r="BP82" s="131">
        <v>2758</v>
      </c>
      <c r="BQ82" s="372"/>
    </row>
    <row r="83" spans="1:90" customHeight="1" ht="39.75">
      <c r="A83" s="131" t="s">
        <v>388</v>
      </c>
      <c r="B83" s="258" t="s">
        <v>668</v>
      </c>
      <c r="C83" s="131" t="s">
        <v>388</v>
      </c>
      <c r="D83" s="131">
        <v>80</v>
      </c>
      <c r="E83" s="131">
        <v>2759</v>
      </c>
      <c r="F83" s="258" t="s">
        <v>669</v>
      </c>
      <c r="G83" s="131" t="s">
        <v>388</v>
      </c>
      <c r="H83" s="131" t="s">
        <v>388</v>
      </c>
      <c r="I83" s="392">
        <v>0</v>
      </c>
      <c r="J83" s="402">
        <v>0</v>
      </c>
      <c r="K83" s="392">
        <f>ROUNDUP(I83+J83,0)</f>
        <v>0</v>
      </c>
      <c r="L83" s="392">
        <f>SUM(K83*2)</f>
        <v>0</v>
      </c>
      <c r="M83" s="537" t="str">
        <f>LOOKUP(L83,{0,40,45,50,55,60,65,70,75,80},{"F","D","C","C+","B-","B","B+","A-","A","A+"})</f>
        <v>F</v>
      </c>
      <c r="N83" s="538">
        <f>IF(L83="","",(LOOKUP(L83,{0,40,45,50,55,60,65,70,75,80},{0,2,2.25,2.5,2.75,3,3.25,3.5,3.75,4})))</f>
        <v>0</v>
      </c>
      <c r="O83" s="392">
        <v>0</v>
      </c>
      <c r="P83" s="402">
        <v>0</v>
      </c>
      <c r="Q83" s="392">
        <f>ROUNDUP(O83+P83,0)</f>
        <v>0</v>
      </c>
      <c r="R83" s="392">
        <f>SUM(Q83*2)</f>
        <v>0</v>
      </c>
      <c r="S83" s="537" t="str">
        <f>LOOKUP(R83,{0,40,45,50,55,60,65,70,75,80},{"F","D","C","C+","B-","B","B+","A-","A","A+"})</f>
        <v>F</v>
      </c>
      <c r="T83" s="538">
        <f>IF(R83="","",(LOOKUP(R83,{0,40,45,50,55,60,65,70,75,80},{0,2,2.25,2.5,2.75,3,3.25,3.5,3.75,4})))</f>
        <v>0</v>
      </c>
      <c r="U83" s="392">
        <v>0</v>
      </c>
      <c r="V83" s="402">
        <v>0</v>
      </c>
      <c r="W83" s="392">
        <f>ROUNDUP(U83+V83,0)</f>
        <v>0</v>
      </c>
      <c r="X83" s="392">
        <f>SUM(W83*2)</f>
        <v>0</v>
      </c>
      <c r="Y83" s="537" t="str">
        <f>LOOKUP(X83,{0,40,45,50,55,60,65,70,75,80},{"F","D","C","C+","B-","B","B+","A-","A","A+"})</f>
        <v>F</v>
      </c>
      <c r="Z83" s="538">
        <f>IF(X83="","",(LOOKUP(X83,{0,40,45,50,55,60,65,70,75,80},{0,2,2.25,2.5,2.75,3,3.25,3.5,3.75,4})))</f>
        <v>0</v>
      </c>
      <c r="AA83" s="392">
        <v>0</v>
      </c>
      <c r="AB83" s="402">
        <v>0</v>
      </c>
      <c r="AC83" s="392">
        <f>ROUNDUP(AA83+AB83,0)</f>
        <v>0</v>
      </c>
      <c r="AD83" s="392">
        <f>SUM(AC83*2)</f>
        <v>0</v>
      </c>
      <c r="AE83" s="537" t="str">
        <f>LOOKUP(AD83,{0,40,45,50,55,60,65,70,75,80},{"F","D","C","C+","B-","B","B+","A-","A","A+"})</f>
        <v>F</v>
      </c>
      <c r="AF83" s="538">
        <f>IF(AD83="","",(LOOKUP(AD83,{0,40,45,50,55,60,65,70,75,80},{0,2,2.25,2.5,2.75,3,3.25,3.5,3.75,4})))</f>
        <v>0</v>
      </c>
      <c r="AG83" s="392">
        <v>0</v>
      </c>
      <c r="AH83" s="402">
        <v>0</v>
      </c>
      <c r="AI83" s="392">
        <f>ROUNDUP(AG83+AH83,0)</f>
        <v>0</v>
      </c>
      <c r="AJ83" s="537" t="str">
        <f>LOOKUP(AI83,{0,40,45,50,55,60,65,70,75,80},{"F","D","C","C+","B-","B","B+","A-","A","A+"})</f>
        <v>F</v>
      </c>
      <c r="AK83" s="538">
        <f>IF(AI83="","",(LOOKUP(AI83,{0,40,45,50,55,60,65,70,75,80},{0,2,2.25,2.5,2.75,3,3.25,3.5,3.75,4})))</f>
        <v>0</v>
      </c>
      <c r="AL83" s="392">
        <v>58</v>
      </c>
      <c r="AM83" s="392">
        <f>SUM(AL83*2)</f>
        <v>116</v>
      </c>
      <c r="AN83" s="537" t="str">
        <f>LOOKUP(AM83,{0,40,45,50,55,60,65,70,75,80},{"F","D","C","C+","B-","B","B+","A-","A","A+"})</f>
        <v>A+</v>
      </c>
      <c r="AO83" s="538">
        <f>IF(AM83="","",(LOOKUP(AM83,{0,40,45,50,55,60,65,70,75,80},{0,2,2.25,2.5,2.75,3,3.25,3.5,3.75,4})))</f>
        <v>4</v>
      </c>
      <c r="AP83" s="392">
        <v>0</v>
      </c>
      <c r="AQ83" s="402">
        <v>0</v>
      </c>
      <c r="AR83" s="392">
        <f>ROUNDUP(AP83+AQ83,0)</f>
        <v>0</v>
      </c>
      <c r="AS83" s="537" t="str">
        <f>LOOKUP(AR83,{0,40,45,50,55,60,65,70,75,80},{"F","D","C","C+","B-","B","B+","A-","A","A+"})</f>
        <v>F</v>
      </c>
      <c r="AT83" s="538">
        <f>IF(AR83="","",(LOOKUP(AR83,{0,40,45,50,55,60,65,70,75,80},{0,2,2.25,2.5,2.75,3,3.25,3.5,3.75,4})))</f>
        <v>0</v>
      </c>
      <c r="AU83" s="392">
        <v>0</v>
      </c>
      <c r="AV83" s="402">
        <v>0</v>
      </c>
      <c r="AW83" s="392">
        <f>ROUNDUP(AU83+AV83,0)</f>
        <v>0</v>
      </c>
      <c r="AX83" s="392">
        <f>SUM(AW83*2)</f>
        <v>0</v>
      </c>
      <c r="AY83" s="537" t="str">
        <f>LOOKUP(AX83,{0,40,45,50,55,60,65,70,75,80},{"F","D","C","C+","B-","B","B+","A-","A","A+"})</f>
        <v>F</v>
      </c>
      <c r="AZ83" s="538">
        <f>IF(AX83="","",(LOOKUP(AX83,{0,40,45,50,55,60,65,70,75,80},{0,2,2.25,2.5,2.75,3,3.25,3.5,3.75,4})))</f>
        <v>0</v>
      </c>
      <c r="BA83" s="392">
        <v>0</v>
      </c>
      <c r="BB83" s="402">
        <v>0</v>
      </c>
      <c r="BC83" s="392">
        <f>ROUNDUP(BA83+BB83,0)</f>
        <v>0</v>
      </c>
      <c r="BD83" s="392">
        <f>SUM(BC83*2)</f>
        <v>0</v>
      </c>
      <c r="BE83" s="537" t="str">
        <f>LOOKUP(BD83,{0,40,45,50,55,60,65,70,75,80},{"F","D","C","C+","B-","B","B+","A-","A","A+"})</f>
        <v>F</v>
      </c>
      <c r="BF83" s="538">
        <f>IF(BD83="","",(LOOKUP(BD83,{0,40,45,50,55,60,65,70,75,80},{0,2,2.25,2.5,2.75,3,3.25,3.5,3.75,4})))</f>
        <v>0</v>
      </c>
      <c r="BG83" s="392">
        <v>0</v>
      </c>
      <c r="BH83" s="392">
        <v>0</v>
      </c>
      <c r="BI83" s="392">
        <v>0</v>
      </c>
      <c r="BJ83" s="392">
        <f>ROUNDUP(BG83+BH83+BI83,0)</f>
        <v>0</v>
      </c>
      <c r="BK83" s="537" t="str">
        <f>LOOKUP(BJ83,{0,40,45,50,55,60,65,70,75,80},{"F","D","C","C+","B-","B","B+","A-","A","A+"})</f>
        <v>F</v>
      </c>
      <c r="BL83" s="538">
        <f>IF(BJ83="","",(LOOKUP(BJ83,{0,40,45,50,55,60,65,70,75,80},{0,2,2.25,2.5,2.75,3,3.25,3.5,3.75,4})))</f>
        <v>0</v>
      </c>
      <c r="BM83" s="392"/>
      <c r="BN83" s="397"/>
      <c r="BO83" s="392"/>
      <c r="BP83" s="131">
        <v>2759</v>
      </c>
      <c r="BQ83" s="372"/>
    </row>
    <row r="84" spans="1:90" customHeight="1" ht="39.75">
      <c r="A84" s="131" t="s">
        <v>388</v>
      </c>
      <c r="B84" s="258" t="s">
        <v>670</v>
      </c>
      <c r="C84" s="131" t="s">
        <v>388</v>
      </c>
      <c r="D84" s="131">
        <v>111</v>
      </c>
      <c r="E84" s="131">
        <v>2760</v>
      </c>
      <c r="F84" s="258" t="s">
        <v>671</v>
      </c>
      <c r="G84" s="131" t="s">
        <v>388</v>
      </c>
      <c r="H84" s="131" t="s">
        <v>388</v>
      </c>
      <c r="I84" s="392">
        <v>0</v>
      </c>
      <c r="J84" s="402">
        <v>0</v>
      </c>
      <c r="K84" s="392">
        <f>ROUNDUP(I84+J84,0)</f>
        <v>0</v>
      </c>
      <c r="L84" s="392">
        <f>SUM(K84*2)</f>
        <v>0</v>
      </c>
      <c r="M84" s="537" t="str">
        <f>LOOKUP(L84,{0,40,45,50,55,60,65,70,75,80},{"F","D","C","C+","B-","B","B+","A-","A","A+"})</f>
        <v>F</v>
      </c>
      <c r="N84" s="538">
        <f>IF(L84="","",(LOOKUP(L84,{0,40,45,50,55,60,65,70,75,80},{0,2,2.25,2.5,2.75,3,3.25,3.5,3.75,4})))</f>
        <v>0</v>
      </c>
      <c r="O84" s="392">
        <v>0</v>
      </c>
      <c r="P84" s="402">
        <v>0</v>
      </c>
      <c r="Q84" s="392">
        <f>ROUNDUP(O84+P84,0)</f>
        <v>0</v>
      </c>
      <c r="R84" s="392">
        <f>SUM(Q84*2)</f>
        <v>0</v>
      </c>
      <c r="S84" s="537" t="str">
        <f>LOOKUP(R84,{0,40,45,50,55,60,65,70,75,80},{"F","D","C","C+","B-","B","B+","A-","A","A+"})</f>
        <v>F</v>
      </c>
      <c r="T84" s="538">
        <f>IF(R84="","",(LOOKUP(R84,{0,40,45,50,55,60,65,70,75,80},{0,2,2.25,2.5,2.75,3,3.25,3.5,3.75,4})))</f>
        <v>0</v>
      </c>
      <c r="U84" s="392">
        <v>0</v>
      </c>
      <c r="V84" s="402">
        <v>0</v>
      </c>
      <c r="W84" s="392">
        <f>ROUNDUP(U84+V84,0)</f>
        <v>0</v>
      </c>
      <c r="X84" s="392">
        <f>SUM(W84*2)</f>
        <v>0</v>
      </c>
      <c r="Y84" s="537" t="str">
        <f>LOOKUP(X84,{0,40,45,50,55,60,65,70,75,80},{"F","D","C","C+","B-","B","B+","A-","A","A+"})</f>
        <v>F</v>
      </c>
      <c r="Z84" s="538">
        <f>IF(X84="","",(LOOKUP(X84,{0,40,45,50,55,60,65,70,75,80},{0,2,2.25,2.5,2.75,3,3.25,3.5,3.75,4})))</f>
        <v>0</v>
      </c>
      <c r="AA84" s="392">
        <v>0</v>
      </c>
      <c r="AB84" s="402">
        <v>0</v>
      </c>
      <c r="AC84" s="392">
        <f>ROUNDUP(AA84+AB84,0)</f>
        <v>0</v>
      </c>
      <c r="AD84" s="392">
        <f>SUM(AC84*2)</f>
        <v>0</v>
      </c>
      <c r="AE84" s="537" t="str">
        <f>LOOKUP(AD84,{0,40,45,50,55,60,65,70,75,80},{"F","D","C","C+","B-","B","B+","A-","A","A+"})</f>
        <v>F</v>
      </c>
      <c r="AF84" s="538">
        <f>IF(AD84="","",(LOOKUP(AD84,{0,40,45,50,55,60,65,70,75,80},{0,2,2.25,2.5,2.75,3,3.25,3.5,3.75,4})))</f>
        <v>0</v>
      </c>
      <c r="AG84" s="392">
        <v>0</v>
      </c>
      <c r="AH84" s="402">
        <v>0</v>
      </c>
      <c r="AI84" s="392">
        <f>ROUNDUP(AG84+AH84,0)</f>
        <v>0</v>
      </c>
      <c r="AJ84" s="537" t="str">
        <f>LOOKUP(AI84,{0,40,45,50,55,60,65,70,75,80},{"F","D","C","C+","B-","B","B+","A-","A","A+"})</f>
        <v>F</v>
      </c>
      <c r="AK84" s="538">
        <f>IF(AI84="","",(LOOKUP(AI84,{0,40,45,50,55,60,65,70,75,80},{0,2,2.25,2.5,2.75,3,3.25,3.5,3.75,4})))</f>
        <v>0</v>
      </c>
      <c r="AL84" s="392">
        <v>59</v>
      </c>
      <c r="AM84" s="392">
        <f>SUM(AL84*2)</f>
        <v>118</v>
      </c>
      <c r="AN84" s="537" t="str">
        <f>LOOKUP(AM84,{0,40,45,50,55,60,65,70,75,80},{"F","D","C","C+","B-","B","B+","A-","A","A+"})</f>
        <v>A+</v>
      </c>
      <c r="AO84" s="538">
        <f>IF(AM84="","",(LOOKUP(AM84,{0,40,45,50,55,60,65,70,75,80},{0,2,2.25,2.5,2.75,3,3.25,3.5,3.75,4})))</f>
        <v>4</v>
      </c>
      <c r="AP84" s="392">
        <v>0</v>
      </c>
      <c r="AQ84" s="402">
        <v>0</v>
      </c>
      <c r="AR84" s="392">
        <f>ROUNDUP(AP84+AQ84,0)</f>
        <v>0</v>
      </c>
      <c r="AS84" s="537" t="str">
        <f>LOOKUP(AR84,{0,40,45,50,55,60,65,70,75,80},{"F","D","C","C+","B-","B","B+","A-","A","A+"})</f>
        <v>F</v>
      </c>
      <c r="AT84" s="538">
        <f>IF(AR84="","",(LOOKUP(AR84,{0,40,45,50,55,60,65,70,75,80},{0,2,2.25,2.5,2.75,3,3.25,3.5,3.75,4})))</f>
        <v>0</v>
      </c>
      <c r="AU84" s="392">
        <v>0</v>
      </c>
      <c r="AV84" s="402">
        <v>0</v>
      </c>
      <c r="AW84" s="392">
        <f>ROUNDUP(AU84+AV84,0)</f>
        <v>0</v>
      </c>
      <c r="AX84" s="392">
        <f>SUM(AW84*2)</f>
        <v>0</v>
      </c>
      <c r="AY84" s="537" t="str">
        <f>LOOKUP(AX84,{0,40,45,50,55,60,65,70,75,80},{"F","D","C","C+","B-","B","B+","A-","A","A+"})</f>
        <v>F</v>
      </c>
      <c r="AZ84" s="538">
        <f>IF(AX84="","",(LOOKUP(AX84,{0,40,45,50,55,60,65,70,75,80},{0,2,2.25,2.5,2.75,3,3.25,3.5,3.75,4})))</f>
        <v>0</v>
      </c>
      <c r="BA84" s="392">
        <v>0</v>
      </c>
      <c r="BB84" s="402">
        <v>0</v>
      </c>
      <c r="BC84" s="392">
        <f>ROUNDUP(BA84+BB84,0)</f>
        <v>0</v>
      </c>
      <c r="BD84" s="392">
        <f>SUM(BC84*2)</f>
        <v>0</v>
      </c>
      <c r="BE84" s="537" t="str">
        <f>LOOKUP(BD84,{0,40,45,50,55,60,65,70,75,80},{"F","D","C","C+","B-","B","B+","A-","A","A+"})</f>
        <v>F</v>
      </c>
      <c r="BF84" s="538">
        <f>IF(BD84="","",(LOOKUP(BD84,{0,40,45,50,55,60,65,70,75,80},{0,2,2.25,2.5,2.75,3,3.25,3.5,3.75,4})))</f>
        <v>0</v>
      </c>
      <c r="BG84" s="392">
        <v>0</v>
      </c>
      <c r="BH84" s="392">
        <v>0</v>
      </c>
      <c r="BI84" s="392">
        <v>0</v>
      </c>
      <c r="BJ84" s="392">
        <f>ROUNDUP(BG84+BH84+BI84,0)</f>
        <v>0</v>
      </c>
      <c r="BK84" s="537" t="str">
        <f>LOOKUP(BJ84,{0,40,45,50,55,60,65,70,75,80},{"F","D","C","C+","B-","B","B+","A-","A","A+"})</f>
        <v>F</v>
      </c>
      <c r="BL84" s="538">
        <f>IF(BJ84="","",(LOOKUP(BJ84,{0,40,45,50,55,60,65,70,75,80},{0,2,2.25,2.5,2.75,3,3.25,3.5,3.75,4})))</f>
        <v>0</v>
      </c>
      <c r="BM84" s="392"/>
      <c r="BN84" s="397"/>
      <c r="BO84" s="392"/>
      <c r="BP84" s="131">
        <v>2760</v>
      </c>
      <c r="BQ84" s="372"/>
    </row>
    <row r="85" spans="1:90" customHeight="1" ht="39.75">
      <c r="A85" s="131" t="s">
        <v>425</v>
      </c>
      <c r="B85" s="258" t="s">
        <v>672</v>
      </c>
      <c r="C85" s="131" t="s">
        <v>371</v>
      </c>
      <c r="D85" s="131">
        <v>114</v>
      </c>
      <c r="E85" s="131">
        <v>2761</v>
      </c>
      <c r="F85" s="258" t="s">
        <v>673</v>
      </c>
      <c r="G85" s="258" t="s">
        <v>551</v>
      </c>
      <c r="H85" s="131" t="s">
        <v>560</v>
      </c>
      <c r="I85" s="392">
        <v>0</v>
      </c>
      <c r="J85" s="402">
        <v>0</v>
      </c>
      <c r="K85" s="392">
        <f>ROUNDUP(I85+J85,0)</f>
        <v>0</v>
      </c>
      <c r="L85" s="392">
        <f>SUM(K85*2)</f>
        <v>0</v>
      </c>
      <c r="M85" s="537" t="str">
        <f>LOOKUP(L85,{0,40,45,50,55,60,65,70,75,80},{"F","D","C","C+","B-","B","B+","A-","A","A+"})</f>
        <v>F</v>
      </c>
      <c r="N85" s="538">
        <f>IF(L85="","",(LOOKUP(L85,{0,40,45,50,55,60,65,70,75,80},{0,2,2.25,2.5,2.75,3,3.25,3.5,3.75,4})))</f>
        <v>0</v>
      </c>
      <c r="O85" s="392">
        <v>0</v>
      </c>
      <c r="P85" s="402">
        <v>0</v>
      </c>
      <c r="Q85" s="392">
        <f>ROUNDUP(O85+P85,0)</f>
        <v>0</v>
      </c>
      <c r="R85" s="392">
        <f>SUM(Q85*2)</f>
        <v>0</v>
      </c>
      <c r="S85" s="537" t="str">
        <f>LOOKUP(R85,{0,40,45,50,55,60,65,70,75,80},{"F","D","C","C+","B-","B","B+","A-","A","A+"})</f>
        <v>F</v>
      </c>
      <c r="T85" s="538">
        <f>IF(R85="","",(LOOKUP(R85,{0,40,45,50,55,60,65,70,75,80},{0,2,2.25,2.5,2.75,3,3.25,3.5,3.75,4})))</f>
        <v>0</v>
      </c>
      <c r="U85" s="392">
        <v>0</v>
      </c>
      <c r="V85" s="402">
        <v>0</v>
      </c>
      <c r="W85" s="392">
        <f>ROUNDUP(U85+V85,0)</f>
        <v>0</v>
      </c>
      <c r="X85" s="392">
        <f>SUM(W85*2)</f>
        <v>0</v>
      </c>
      <c r="Y85" s="537" t="str">
        <f>LOOKUP(X85,{0,40,45,50,55,60,65,70,75,80},{"F","D","C","C+","B-","B","B+","A-","A","A+"})</f>
        <v>F</v>
      </c>
      <c r="Z85" s="538">
        <f>IF(X85="","",(LOOKUP(X85,{0,40,45,50,55,60,65,70,75,80},{0,2,2.25,2.5,2.75,3,3.25,3.5,3.75,4})))</f>
        <v>0</v>
      </c>
      <c r="AA85" s="392">
        <v>0</v>
      </c>
      <c r="AB85" s="402">
        <v>0</v>
      </c>
      <c r="AC85" s="392">
        <f>ROUNDUP(AA85+AB85,0)</f>
        <v>0</v>
      </c>
      <c r="AD85" s="392">
        <f>SUM(AC85*2)</f>
        <v>0</v>
      </c>
      <c r="AE85" s="537" t="str">
        <f>LOOKUP(AD85,{0,40,45,50,55,60,65,70,75,80},{"F","D","C","C+","B-","B","B+","A-","A","A+"})</f>
        <v>F</v>
      </c>
      <c r="AF85" s="538">
        <f>IF(AD85="","",(LOOKUP(AD85,{0,40,45,50,55,60,65,70,75,80},{0,2,2.25,2.5,2.75,3,3.25,3.5,3.75,4})))</f>
        <v>0</v>
      </c>
      <c r="AG85" s="392">
        <v>0</v>
      </c>
      <c r="AH85" s="402">
        <v>0</v>
      </c>
      <c r="AI85" s="392">
        <f>ROUNDUP(AG85+AH85,0)</f>
        <v>0</v>
      </c>
      <c r="AJ85" s="537" t="str">
        <f>LOOKUP(AI85,{0,40,45,50,55,60,65,70,75,80},{"F","D","C","C+","B-","B","B+","A-","A","A+"})</f>
        <v>F</v>
      </c>
      <c r="AK85" s="538">
        <f>IF(AI85="","",(LOOKUP(AI85,{0,40,45,50,55,60,65,70,75,80},{0,2,2.25,2.5,2.75,3,3.25,3.5,3.75,4})))</f>
        <v>0</v>
      </c>
      <c r="AL85" s="392">
        <v>60</v>
      </c>
      <c r="AM85" s="392">
        <f>SUM(AL85*2)</f>
        <v>120</v>
      </c>
      <c r="AN85" s="537" t="str">
        <f>LOOKUP(AM85,{0,40,45,50,55,60,65,70,75,80},{"F","D","C","C+","B-","B","B+","A-","A","A+"})</f>
        <v>A+</v>
      </c>
      <c r="AO85" s="538">
        <f>IF(AM85="","",(LOOKUP(AM85,{0,40,45,50,55,60,65,70,75,80},{0,2,2.25,2.5,2.75,3,3.25,3.5,3.75,4})))</f>
        <v>4</v>
      </c>
      <c r="AP85" s="392">
        <v>0</v>
      </c>
      <c r="AQ85" s="402">
        <v>0</v>
      </c>
      <c r="AR85" s="392">
        <f>ROUNDUP(AP85+AQ85,0)</f>
        <v>0</v>
      </c>
      <c r="AS85" s="537" t="str">
        <f>LOOKUP(AR85,{0,40,45,50,55,60,65,70,75,80},{"F","D","C","C+","B-","B","B+","A-","A","A+"})</f>
        <v>F</v>
      </c>
      <c r="AT85" s="538">
        <f>IF(AR85="","",(LOOKUP(AR85,{0,40,45,50,55,60,65,70,75,80},{0,2,2.25,2.5,2.75,3,3.25,3.5,3.75,4})))</f>
        <v>0</v>
      </c>
      <c r="AU85" s="392">
        <v>0</v>
      </c>
      <c r="AV85" s="402">
        <v>0</v>
      </c>
      <c r="AW85" s="392">
        <f>ROUNDUP(AU85+AV85,0)</f>
        <v>0</v>
      </c>
      <c r="AX85" s="392">
        <f>SUM(AW85*2)</f>
        <v>0</v>
      </c>
      <c r="AY85" s="537" t="str">
        <f>LOOKUP(AX85,{0,40,45,50,55,60,65,70,75,80},{"F","D","C","C+","B-","B","B+","A-","A","A+"})</f>
        <v>F</v>
      </c>
      <c r="AZ85" s="538">
        <f>IF(AX85="","",(LOOKUP(AX85,{0,40,45,50,55,60,65,70,75,80},{0,2,2.25,2.5,2.75,3,3.25,3.5,3.75,4})))</f>
        <v>0</v>
      </c>
      <c r="BA85" s="392">
        <v>0</v>
      </c>
      <c r="BB85" s="402">
        <v>0</v>
      </c>
      <c r="BC85" s="392">
        <f>ROUNDUP(BA85+BB85,0)</f>
        <v>0</v>
      </c>
      <c r="BD85" s="392">
        <f>SUM(BC85*2)</f>
        <v>0</v>
      </c>
      <c r="BE85" s="537" t="str">
        <f>LOOKUP(BD85,{0,40,45,50,55,60,65,70,75,80},{"F","D","C","C+","B-","B","B+","A-","A","A+"})</f>
        <v>F</v>
      </c>
      <c r="BF85" s="538">
        <f>IF(BD85="","",(LOOKUP(BD85,{0,40,45,50,55,60,65,70,75,80},{0,2,2.25,2.5,2.75,3,3.25,3.5,3.75,4})))</f>
        <v>0</v>
      </c>
      <c r="BG85" s="392">
        <v>0</v>
      </c>
      <c r="BH85" s="392">
        <v>0</v>
      </c>
      <c r="BI85" s="392">
        <v>0</v>
      </c>
      <c r="BJ85" s="392">
        <f>ROUNDUP(BG85+BH85+BI85,0)</f>
        <v>0</v>
      </c>
      <c r="BK85" s="537" t="str">
        <f>LOOKUP(BJ85,{0,40,45,50,55,60,65,70,75,80},{"F","D","C","C+","B-","B","B+","A-","A","A+"})</f>
        <v>F</v>
      </c>
      <c r="BL85" s="538">
        <f>IF(BJ85="","",(LOOKUP(BJ85,{0,40,45,50,55,60,65,70,75,80},{0,2,2.25,2.5,2.75,3,3.25,3.5,3.75,4})))</f>
        <v>0</v>
      </c>
      <c r="BM85" s="392"/>
      <c r="BN85" s="397"/>
      <c r="BO85" s="392"/>
      <c r="BP85" s="131">
        <v>2761</v>
      </c>
      <c r="BQ85" s="372"/>
    </row>
    <row r="86" spans="1:90" customHeight="1" ht="39.75">
      <c r="A86" s="131" t="s">
        <v>388</v>
      </c>
      <c r="B86" s="258" t="s">
        <v>674</v>
      </c>
      <c r="C86" s="131" t="s">
        <v>388</v>
      </c>
      <c r="D86" s="131">
        <v>125</v>
      </c>
      <c r="E86" s="131">
        <v>2762</v>
      </c>
      <c r="F86" s="258" t="s">
        <v>675</v>
      </c>
      <c r="G86" s="131" t="s">
        <v>388</v>
      </c>
      <c r="H86" s="131" t="s">
        <v>388</v>
      </c>
      <c r="I86" s="392">
        <v>0</v>
      </c>
      <c r="J86" s="402">
        <v>0</v>
      </c>
      <c r="K86" s="392">
        <f>ROUNDUP(I86+J86,0)</f>
        <v>0</v>
      </c>
      <c r="L86" s="392">
        <f>SUM(K86*2)</f>
        <v>0</v>
      </c>
      <c r="M86" s="537" t="str">
        <f>LOOKUP(L86,{0,40,45,50,55,60,65,70,75,80},{"F","D","C","C+","B-","B","B+","A-","A","A+"})</f>
        <v>F</v>
      </c>
      <c r="N86" s="538">
        <f>IF(L86="","",(LOOKUP(L86,{0,40,45,50,55,60,65,70,75,80},{0,2,2.25,2.5,2.75,3,3.25,3.5,3.75,4})))</f>
        <v>0</v>
      </c>
      <c r="O86" s="392">
        <v>0</v>
      </c>
      <c r="P86" s="402">
        <v>0</v>
      </c>
      <c r="Q86" s="392">
        <f>ROUNDUP(O86+P86,0)</f>
        <v>0</v>
      </c>
      <c r="R86" s="392">
        <f>SUM(Q86*2)</f>
        <v>0</v>
      </c>
      <c r="S86" s="537" t="str">
        <f>LOOKUP(R86,{0,40,45,50,55,60,65,70,75,80},{"F","D","C","C+","B-","B","B+","A-","A","A+"})</f>
        <v>F</v>
      </c>
      <c r="T86" s="538">
        <f>IF(R86="","",(LOOKUP(R86,{0,40,45,50,55,60,65,70,75,80},{0,2,2.25,2.5,2.75,3,3.25,3.5,3.75,4})))</f>
        <v>0</v>
      </c>
      <c r="U86" s="392">
        <v>0</v>
      </c>
      <c r="V86" s="402">
        <v>0</v>
      </c>
      <c r="W86" s="392">
        <f>ROUNDUP(U86+V86,0)</f>
        <v>0</v>
      </c>
      <c r="X86" s="392">
        <f>SUM(W86*2)</f>
        <v>0</v>
      </c>
      <c r="Y86" s="537" t="str">
        <f>LOOKUP(X86,{0,40,45,50,55,60,65,70,75,80},{"F","D","C","C+","B-","B","B+","A-","A","A+"})</f>
        <v>F</v>
      </c>
      <c r="Z86" s="538">
        <f>IF(X86="","",(LOOKUP(X86,{0,40,45,50,55,60,65,70,75,80},{0,2,2.25,2.5,2.75,3,3.25,3.5,3.75,4})))</f>
        <v>0</v>
      </c>
      <c r="AA86" s="392">
        <v>0</v>
      </c>
      <c r="AB86" s="402">
        <v>0</v>
      </c>
      <c r="AC86" s="392">
        <f>ROUNDUP(AA86+AB86,0)</f>
        <v>0</v>
      </c>
      <c r="AD86" s="392">
        <f>SUM(AC86*2)</f>
        <v>0</v>
      </c>
      <c r="AE86" s="537" t="str">
        <f>LOOKUP(AD86,{0,40,45,50,55,60,65,70,75,80},{"F","D","C","C+","B-","B","B+","A-","A","A+"})</f>
        <v>F</v>
      </c>
      <c r="AF86" s="538">
        <f>IF(AD86="","",(LOOKUP(AD86,{0,40,45,50,55,60,65,70,75,80},{0,2,2.25,2.5,2.75,3,3.25,3.5,3.75,4})))</f>
        <v>0</v>
      </c>
      <c r="AG86" s="392">
        <v>0</v>
      </c>
      <c r="AH86" s="402">
        <v>0</v>
      </c>
      <c r="AI86" s="392">
        <f>ROUNDUP(AG86+AH86,0)</f>
        <v>0</v>
      </c>
      <c r="AJ86" s="537" t="str">
        <f>LOOKUP(AI86,{0,40,45,50,55,60,65,70,75,80},{"F","D","C","C+","B-","B","B+","A-","A","A+"})</f>
        <v>F</v>
      </c>
      <c r="AK86" s="538">
        <f>IF(AI86="","",(LOOKUP(AI86,{0,40,45,50,55,60,65,70,75,80},{0,2,2.25,2.5,2.75,3,3.25,3.5,3.75,4})))</f>
        <v>0</v>
      </c>
      <c r="AL86" s="392">
        <v>61</v>
      </c>
      <c r="AM86" s="392">
        <f>SUM(AL86*2)</f>
        <v>122</v>
      </c>
      <c r="AN86" s="537" t="str">
        <f>LOOKUP(AM86,{0,40,45,50,55,60,65,70,75,80},{"F","D","C","C+","B-","B","B+","A-","A","A+"})</f>
        <v>A+</v>
      </c>
      <c r="AO86" s="538">
        <f>IF(AM86="","",(LOOKUP(AM86,{0,40,45,50,55,60,65,70,75,80},{0,2,2.25,2.5,2.75,3,3.25,3.5,3.75,4})))</f>
        <v>4</v>
      </c>
      <c r="AP86" s="392">
        <v>0</v>
      </c>
      <c r="AQ86" s="402">
        <v>0</v>
      </c>
      <c r="AR86" s="392">
        <f>ROUNDUP(AP86+AQ86,0)</f>
        <v>0</v>
      </c>
      <c r="AS86" s="537" t="str">
        <f>LOOKUP(AR86,{0,40,45,50,55,60,65,70,75,80},{"F","D","C","C+","B-","B","B+","A-","A","A+"})</f>
        <v>F</v>
      </c>
      <c r="AT86" s="538">
        <f>IF(AR86="","",(LOOKUP(AR86,{0,40,45,50,55,60,65,70,75,80},{0,2,2.25,2.5,2.75,3,3.25,3.5,3.75,4})))</f>
        <v>0</v>
      </c>
      <c r="AU86" s="392">
        <v>0</v>
      </c>
      <c r="AV86" s="402">
        <v>0</v>
      </c>
      <c r="AW86" s="392">
        <f>ROUNDUP(AU86+AV86,0)</f>
        <v>0</v>
      </c>
      <c r="AX86" s="392">
        <f>SUM(AW86*2)</f>
        <v>0</v>
      </c>
      <c r="AY86" s="537" t="str">
        <f>LOOKUP(AX86,{0,40,45,50,55,60,65,70,75,80},{"F","D","C","C+","B-","B","B+","A-","A","A+"})</f>
        <v>F</v>
      </c>
      <c r="AZ86" s="538">
        <f>IF(AX86="","",(LOOKUP(AX86,{0,40,45,50,55,60,65,70,75,80},{0,2,2.25,2.5,2.75,3,3.25,3.5,3.75,4})))</f>
        <v>0</v>
      </c>
      <c r="BA86" s="392">
        <v>0</v>
      </c>
      <c r="BB86" s="402">
        <v>0</v>
      </c>
      <c r="BC86" s="392">
        <f>ROUNDUP(BA86+BB86,0)</f>
        <v>0</v>
      </c>
      <c r="BD86" s="392">
        <f>SUM(BC86*2)</f>
        <v>0</v>
      </c>
      <c r="BE86" s="537" t="str">
        <f>LOOKUP(BD86,{0,40,45,50,55,60,65,70,75,80},{"F","D","C","C+","B-","B","B+","A-","A","A+"})</f>
        <v>F</v>
      </c>
      <c r="BF86" s="538">
        <f>IF(BD86="","",(LOOKUP(BD86,{0,40,45,50,55,60,65,70,75,80},{0,2,2.25,2.5,2.75,3,3.25,3.5,3.75,4})))</f>
        <v>0</v>
      </c>
      <c r="BG86" s="392">
        <v>0</v>
      </c>
      <c r="BH86" s="392">
        <v>0</v>
      </c>
      <c r="BI86" s="392">
        <v>0</v>
      </c>
      <c r="BJ86" s="392">
        <f>ROUNDUP(BG86+BH86+BI86,0)</f>
        <v>0</v>
      </c>
      <c r="BK86" s="537" t="str">
        <f>LOOKUP(BJ86,{0,40,45,50,55,60,65,70,75,80},{"F","D","C","C+","B-","B","B+","A-","A","A+"})</f>
        <v>F</v>
      </c>
      <c r="BL86" s="538">
        <f>IF(BJ86="","",(LOOKUP(BJ86,{0,40,45,50,55,60,65,70,75,80},{0,2,2.25,2.5,2.75,3,3.25,3.5,3.75,4})))</f>
        <v>0</v>
      </c>
      <c r="BM86" s="392"/>
      <c r="BN86" s="397"/>
      <c r="BO86" s="392"/>
      <c r="BP86" s="131">
        <v>2762</v>
      </c>
      <c r="BQ86" s="372"/>
    </row>
    <row r="87" spans="1:90" customHeight="1" ht="39.75">
      <c r="A87" s="131" t="s">
        <v>388</v>
      </c>
      <c r="B87" s="258" t="s">
        <v>676</v>
      </c>
      <c r="C87" s="131" t="s">
        <v>377</v>
      </c>
      <c r="D87" s="131">
        <v>156</v>
      </c>
      <c r="E87" s="131">
        <v>2763</v>
      </c>
      <c r="F87" s="258" t="s">
        <v>677</v>
      </c>
      <c r="G87" s="131" t="s">
        <v>388</v>
      </c>
      <c r="H87" s="131" t="s">
        <v>388</v>
      </c>
      <c r="I87" s="392">
        <v>0</v>
      </c>
      <c r="J87" s="402">
        <v>0</v>
      </c>
      <c r="K87" s="392">
        <f>ROUNDUP(I87+J87,0)</f>
        <v>0</v>
      </c>
      <c r="L87" s="392">
        <f>SUM(K87*2)</f>
        <v>0</v>
      </c>
      <c r="M87" s="537" t="str">
        <f>LOOKUP(L87,{0,40,45,50,55,60,65,70,75,80},{"F","D","C","C+","B-","B","B+","A-","A","A+"})</f>
        <v>F</v>
      </c>
      <c r="N87" s="538">
        <f>IF(L87="","",(LOOKUP(L87,{0,40,45,50,55,60,65,70,75,80},{0,2,2.25,2.5,2.75,3,3.25,3.5,3.75,4})))</f>
        <v>0</v>
      </c>
      <c r="O87" s="392">
        <v>0</v>
      </c>
      <c r="P87" s="402">
        <v>0</v>
      </c>
      <c r="Q87" s="392">
        <f>ROUNDUP(O87+P87,0)</f>
        <v>0</v>
      </c>
      <c r="R87" s="392">
        <f>SUM(Q87*2)</f>
        <v>0</v>
      </c>
      <c r="S87" s="537" t="str">
        <f>LOOKUP(R87,{0,40,45,50,55,60,65,70,75,80},{"F","D","C","C+","B-","B","B+","A-","A","A+"})</f>
        <v>F</v>
      </c>
      <c r="T87" s="538">
        <f>IF(R87="","",(LOOKUP(R87,{0,40,45,50,55,60,65,70,75,80},{0,2,2.25,2.5,2.75,3,3.25,3.5,3.75,4})))</f>
        <v>0</v>
      </c>
      <c r="U87" s="392">
        <v>0</v>
      </c>
      <c r="V87" s="402">
        <v>0</v>
      </c>
      <c r="W87" s="392">
        <f>ROUNDUP(U87+V87,0)</f>
        <v>0</v>
      </c>
      <c r="X87" s="392">
        <f>SUM(W87*2)</f>
        <v>0</v>
      </c>
      <c r="Y87" s="537" t="str">
        <f>LOOKUP(X87,{0,40,45,50,55,60,65,70,75,80},{"F","D","C","C+","B-","B","B+","A-","A","A+"})</f>
        <v>F</v>
      </c>
      <c r="Z87" s="538">
        <f>IF(X87="","",(LOOKUP(X87,{0,40,45,50,55,60,65,70,75,80},{0,2,2.25,2.5,2.75,3,3.25,3.5,3.75,4})))</f>
        <v>0</v>
      </c>
      <c r="AA87" s="392">
        <v>0</v>
      </c>
      <c r="AB87" s="402">
        <v>0</v>
      </c>
      <c r="AC87" s="392">
        <f>ROUNDUP(AA87+AB87,0)</f>
        <v>0</v>
      </c>
      <c r="AD87" s="392">
        <f>SUM(AC87*2)</f>
        <v>0</v>
      </c>
      <c r="AE87" s="537" t="str">
        <f>LOOKUP(AD87,{0,40,45,50,55,60,65,70,75,80},{"F","D","C","C+","B-","B","B+","A-","A","A+"})</f>
        <v>F</v>
      </c>
      <c r="AF87" s="538">
        <f>IF(AD87="","",(LOOKUP(AD87,{0,40,45,50,55,60,65,70,75,80},{0,2,2.25,2.5,2.75,3,3.25,3.5,3.75,4})))</f>
        <v>0</v>
      </c>
      <c r="AG87" s="392">
        <v>0</v>
      </c>
      <c r="AH87" s="402">
        <v>0</v>
      </c>
      <c r="AI87" s="392">
        <f>ROUNDUP(AG87+AH87,0)</f>
        <v>0</v>
      </c>
      <c r="AJ87" s="537" t="str">
        <f>LOOKUP(AI87,{0,40,45,50,55,60,65,70,75,80},{"F","D","C","C+","B-","B","B+","A-","A","A+"})</f>
        <v>F</v>
      </c>
      <c r="AK87" s="538">
        <f>IF(AI87="","",(LOOKUP(AI87,{0,40,45,50,55,60,65,70,75,80},{0,2,2.25,2.5,2.75,3,3.25,3.5,3.75,4})))</f>
        <v>0</v>
      </c>
      <c r="AL87" s="392">
        <v>62</v>
      </c>
      <c r="AM87" s="392">
        <f>SUM(AL87*2)</f>
        <v>124</v>
      </c>
      <c r="AN87" s="537" t="str">
        <f>LOOKUP(AM87,{0,40,45,50,55,60,65,70,75,80},{"F","D","C","C+","B-","B","B+","A-","A","A+"})</f>
        <v>A+</v>
      </c>
      <c r="AO87" s="538">
        <f>IF(AM87="","",(LOOKUP(AM87,{0,40,45,50,55,60,65,70,75,80},{0,2,2.25,2.5,2.75,3,3.25,3.5,3.75,4})))</f>
        <v>4</v>
      </c>
      <c r="AP87" s="392">
        <v>0</v>
      </c>
      <c r="AQ87" s="402">
        <v>0</v>
      </c>
      <c r="AR87" s="392">
        <f>ROUNDUP(AP87+AQ87,0)</f>
        <v>0</v>
      </c>
      <c r="AS87" s="537" t="str">
        <f>LOOKUP(AR87,{0,40,45,50,55,60,65,70,75,80},{"F","D","C","C+","B-","B","B+","A-","A","A+"})</f>
        <v>F</v>
      </c>
      <c r="AT87" s="538">
        <f>IF(AR87="","",(LOOKUP(AR87,{0,40,45,50,55,60,65,70,75,80},{0,2,2.25,2.5,2.75,3,3.25,3.5,3.75,4})))</f>
        <v>0</v>
      </c>
      <c r="AU87" s="392">
        <v>0</v>
      </c>
      <c r="AV87" s="402">
        <v>0</v>
      </c>
      <c r="AW87" s="392">
        <f>ROUNDUP(AU87+AV87,0)</f>
        <v>0</v>
      </c>
      <c r="AX87" s="392">
        <f>SUM(AW87*2)</f>
        <v>0</v>
      </c>
      <c r="AY87" s="537" t="str">
        <f>LOOKUP(AX87,{0,40,45,50,55,60,65,70,75,80},{"F","D","C","C+","B-","B","B+","A-","A","A+"})</f>
        <v>F</v>
      </c>
      <c r="AZ87" s="538">
        <f>IF(AX87="","",(LOOKUP(AX87,{0,40,45,50,55,60,65,70,75,80},{0,2,2.25,2.5,2.75,3,3.25,3.5,3.75,4})))</f>
        <v>0</v>
      </c>
      <c r="BA87" s="392">
        <v>0</v>
      </c>
      <c r="BB87" s="402">
        <v>0</v>
      </c>
      <c r="BC87" s="392">
        <f>ROUNDUP(BA87+BB87,0)</f>
        <v>0</v>
      </c>
      <c r="BD87" s="392">
        <f>SUM(BC87*2)</f>
        <v>0</v>
      </c>
      <c r="BE87" s="537" t="str">
        <f>LOOKUP(BD87,{0,40,45,50,55,60,65,70,75,80},{"F","D","C","C+","B-","B","B+","A-","A","A+"})</f>
        <v>F</v>
      </c>
      <c r="BF87" s="538">
        <f>IF(BD87="","",(LOOKUP(BD87,{0,40,45,50,55,60,65,70,75,80},{0,2,2.25,2.5,2.75,3,3.25,3.5,3.75,4})))</f>
        <v>0</v>
      </c>
      <c r="BG87" s="392">
        <v>0</v>
      </c>
      <c r="BH87" s="392">
        <v>0</v>
      </c>
      <c r="BI87" s="392">
        <v>0</v>
      </c>
      <c r="BJ87" s="392">
        <f>ROUNDUP(BG87+BH87+BI87,0)</f>
        <v>0</v>
      </c>
      <c r="BK87" s="537" t="str">
        <f>LOOKUP(BJ87,{0,40,45,50,55,60,65,70,75,80},{"F","D","C","C+","B-","B","B+","A-","A","A+"})</f>
        <v>F</v>
      </c>
      <c r="BL87" s="538">
        <f>IF(BJ87="","",(LOOKUP(BJ87,{0,40,45,50,55,60,65,70,75,80},{0,2,2.25,2.5,2.75,3,3.25,3.5,3.75,4})))</f>
        <v>0</v>
      </c>
      <c r="BM87" s="392"/>
      <c r="BN87" s="397"/>
      <c r="BO87" s="392"/>
      <c r="BP87" s="131">
        <v>2763</v>
      </c>
      <c r="BQ87" s="372"/>
    </row>
    <row r="88" spans="1:90" customHeight="1" ht="39.75">
      <c r="A88" s="131" t="s">
        <v>388</v>
      </c>
      <c r="B88" s="258" t="s">
        <v>678</v>
      </c>
      <c r="C88" s="131" t="s">
        <v>388</v>
      </c>
      <c r="D88" s="131">
        <v>166</v>
      </c>
      <c r="E88" s="131">
        <v>2764</v>
      </c>
      <c r="F88" s="258" t="s">
        <v>679</v>
      </c>
      <c r="G88" s="131" t="s">
        <v>388</v>
      </c>
      <c r="H88" s="131" t="s">
        <v>388</v>
      </c>
      <c r="I88" s="392">
        <v>0</v>
      </c>
      <c r="J88" s="402">
        <v>0</v>
      </c>
      <c r="K88" s="392">
        <f>ROUNDUP(I88+J88,0)</f>
        <v>0</v>
      </c>
      <c r="L88" s="392">
        <f>SUM(K88*2)</f>
        <v>0</v>
      </c>
      <c r="M88" s="537" t="str">
        <f>LOOKUP(L88,{0,40,45,50,55,60,65,70,75,80},{"F","D","C","C+","B-","B","B+","A-","A","A+"})</f>
        <v>F</v>
      </c>
      <c r="N88" s="538">
        <f>IF(L88="","",(LOOKUP(L88,{0,40,45,50,55,60,65,70,75,80},{0,2,2.25,2.5,2.75,3,3.25,3.5,3.75,4})))</f>
        <v>0</v>
      </c>
      <c r="O88" s="392">
        <v>0</v>
      </c>
      <c r="P88" s="402">
        <v>0</v>
      </c>
      <c r="Q88" s="392">
        <f>ROUNDUP(O88+P88,0)</f>
        <v>0</v>
      </c>
      <c r="R88" s="392">
        <f>SUM(Q88*2)</f>
        <v>0</v>
      </c>
      <c r="S88" s="537" t="str">
        <f>LOOKUP(R88,{0,40,45,50,55,60,65,70,75,80},{"F","D","C","C+","B-","B","B+","A-","A","A+"})</f>
        <v>F</v>
      </c>
      <c r="T88" s="538">
        <f>IF(R88="","",(LOOKUP(R88,{0,40,45,50,55,60,65,70,75,80},{0,2,2.25,2.5,2.75,3,3.25,3.5,3.75,4})))</f>
        <v>0</v>
      </c>
      <c r="U88" s="392">
        <v>0</v>
      </c>
      <c r="V88" s="402">
        <v>0</v>
      </c>
      <c r="W88" s="392">
        <f>ROUNDUP(U88+V88,0)</f>
        <v>0</v>
      </c>
      <c r="X88" s="392">
        <f>SUM(W88*2)</f>
        <v>0</v>
      </c>
      <c r="Y88" s="537" t="str">
        <f>LOOKUP(X88,{0,40,45,50,55,60,65,70,75,80},{"F","D","C","C+","B-","B","B+","A-","A","A+"})</f>
        <v>F</v>
      </c>
      <c r="Z88" s="538">
        <f>IF(X88="","",(LOOKUP(X88,{0,40,45,50,55,60,65,70,75,80},{0,2,2.25,2.5,2.75,3,3.25,3.5,3.75,4})))</f>
        <v>0</v>
      </c>
      <c r="AA88" s="392">
        <v>0</v>
      </c>
      <c r="AB88" s="402">
        <v>0</v>
      </c>
      <c r="AC88" s="392">
        <f>ROUNDUP(AA88+AB88,0)</f>
        <v>0</v>
      </c>
      <c r="AD88" s="392">
        <f>SUM(AC88*2)</f>
        <v>0</v>
      </c>
      <c r="AE88" s="537" t="str">
        <f>LOOKUP(AD88,{0,40,45,50,55,60,65,70,75,80},{"F","D","C","C+","B-","B","B+","A-","A","A+"})</f>
        <v>F</v>
      </c>
      <c r="AF88" s="538">
        <f>IF(AD88="","",(LOOKUP(AD88,{0,40,45,50,55,60,65,70,75,80},{0,2,2.25,2.5,2.75,3,3.25,3.5,3.75,4})))</f>
        <v>0</v>
      </c>
      <c r="AG88" s="392">
        <v>0</v>
      </c>
      <c r="AH88" s="402">
        <v>0</v>
      </c>
      <c r="AI88" s="392">
        <f>ROUNDUP(AG88+AH88,0)</f>
        <v>0</v>
      </c>
      <c r="AJ88" s="537" t="str">
        <f>LOOKUP(AI88,{0,40,45,50,55,60,65,70,75,80},{"F","D","C","C+","B-","B","B+","A-","A","A+"})</f>
        <v>F</v>
      </c>
      <c r="AK88" s="538">
        <f>IF(AI88="","",(LOOKUP(AI88,{0,40,45,50,55,60,65,70,75,80},{0,2,2.25,2.5,2.75,3,3.25,3.5,3.75,4})))</f>
        <v>0</v>
      </c>
      <c r="AL88" s="392">
        <v>63</v>
      </c>
      <c r="AM88" s="392">
        <f>SUM(AL88*2)</f>
        <v>126</v>
      </c>
      <c r="AN88" s="537" t="str">
        <f>LOOKUP(AM88,{0,40,45,50,55,60,65,70,75,80},{"F","D","C","C+","B-","B","B+","A-","A","A+"})</f>
        <v>A+</v>
      </c>
      <c r="AO88" s="538">
        <f>IF(AM88="","",(LOOKUP(AM88,{0,40,45,50,55,60,65,70,75,80},{0,2,2.25,2.5,2.75,3,3.25,3.5,3.75,4})))</f>
        <v>4</v>
      </c>
      <c r="AP88" s="392">
        <v>0</v>
      </c>
      <c r="AQ88" s="402">
        <v>0</v>
      </c>
      <c r="AR88" s="392">
        <f>ROUNDUP(AP88+AQ88,0)</f>
        <v>0</v>
      </c>
      <c r="AS88" s="537" t="str">
        <f>LOOKUP(AR88,{0,40,45,50,55,60,65,70,75,80},{"F","D","C","C+","B-","B","B+","A-","A","A+"})</f>
        <v>F</v>
      </c>
      <c r="AT88" s="538">
        <f>IF(AR88="","",(LOOKUP(AR88,{0,40,45,50,55,60,65,70,75,80},{0,2,2.25,2.5,2.75,3,3.25,3.5,3.75,4})))</f>
        <v>0</v>
      </c>
      <c r="AU88" s="392">
        <v>0</v>
      </c>
      <c r="AV88" s="402">
        <v>0</v>
      </c>
      <c r="AW88" s="392">
        <f>ROUNDUP(AU88+AV88,0)</f>
        <v>0</v>
      </c>
      <c r="AX88" s="392">
        <f>SUM(AW88*2)</f>
        <v>0</v>
      </c>
      <c r="AY88" s="537" t="str">
        <f>LOOKUP(AX88,{0,40,45,50,55,60,65,70,75,80},{"F","D","C","C+","B-","B","B+","A-","A","A+"})</f>
        <v>F</v>
      </c>
      <c r="AZ88" s="538">
        <f>IF(AX88="","",(LOOKUP(AX88,{0,40,45,50,55,60,65,70,75,80},{0,2,2.25,2.5,2.75,3,3.25,3.5,3.75,4})))</f>
        <v>0</v>
      </c>
      <c r="BA88" s="392">
        <v>0</v>
      </c>
      <c r="BB88" s="402">
        <v>0</v>
      </c>
      <c r="BC88" s="392">
        <f>ROUNDUP(BA88+BB88,0)</f>
        <v>0</v>
      </c>
      <c r="BD88" s="392">
        <f>SUM(BC88*2)</f>
        <v>0</v>
      </c>
      <c r="BE88" s="537" t="str">
        <f>LOOKUP(BD88,{0,40,45,50,55,60,65,70,75,80},{"F","D","C","C+","B-","B","B+","A-","A","A+"})</f>
        <v>F</v>
      </c>
      <c r="BF88" s="538">
        <f>IF(BD88="","",(LOOKUP(BD88,{0,40,45,50,55,60,65,70,75,80},{0,2,2.25,2.5,2.75,3,3.25,3.5,3.75,4})))</f>
        <v>0</v>
      </c>
      <c r="BG88" s="392">
        <v>0</v>
      </c>
      <c r="BH88" s="392">
        <v>0</v>
      </c>
      <c r="BI88" s="392">
        <v>0</v>
      </c>
      <c r="BJ88" s="392">
        <f>ROUNDUP(BG88+BH88+BI88,0)</f>
        <v>0</v>
      </c>
      <c r="BK88" s="537" t="str">
        <f>LOOKUP(BJ88,{0,40,45,50,55,60,65,70,75,80},{"F","D","C","C+","B-","B","B+","A-","A","A+"})</f>
        <v>F</v>
      </c>
      <c r="BL88" s="538">
        <f>IF(BJ88="","",(LOOKUP(BJ88,{0,40,45,50,55,60,65,70,75,80},{0,2,2.25,2.5,2.75,3,3.25,3.5,3.75,4})))</f>
        <v>0</v>
      </c>
      <c r="BM88" s="392"/>
      <c r="BN88" s="397"/>
      <c r="BO88" s="392"/>
      <c r="BP88" s="131">
        <v>2764</v>
      </c>
      <c r="BQ88" s="372"/>
    </row>
    <row r="89" spans="1:90" customHeight="1" ht="39.75">
      <c r="A89" s="131" t="s">
        <v>388</v>
      </c>
      <c r="B89" s="258" t="s">
        <v>680</v>
      </c>
      <c r="C89" s="131" t="s">
        <v>388</v>
      </c>
      <c r="D89" s="131">
        <v>167</v>
      </c>
      <c r="E89" s="131">
        <v>2765</v>
      </c>
      <c r="F89" s="258" t="s">
        <v>681</v>
      </c>
      <c r="G89" s="131" t="s">
        <v>388</v>
      </c>
      <c r="H89" s="131" t="s">
        <v>388</v>
      </c>
      <c r="I89" s="392">
        <v>0</v>
      </c>
      <c r="J89" s="402">
        <v>0</v>
      </c>
      <c r="K89" s="392">
        <f>ROUNDUP(I89+J89,0)</f>
        <v>0</v>
      </c>
      <c r="L89" s="392">
        <f>SUM(K89*2)</f>
        <v>0</v>
      </c>
      <c r="M89" s="537" t="str">
        <f>LOOKUP(L89,{0,40,45,50,55,60,65,70,75,80},{"F","D","C","C+","B-","B","B+","A-","A","A+"})</f>
        <v>F</v>
      </c>
      <c r="N89" s="538">
        <f>IF(L89="","",(LOOKUP(L89,{0,40,45,50,55,60,65,70,75,80},{0,2,2.25,2.5,2.75,3,3.25,3.5,3.75,4})))</f>
        <v>0</v>
      </c>
      <c r="O89" s="392">
        <v>0</v>
      </c>
      <c r="P89" s="402">
        <v>0</v>
      </c>
      <c r="Q89" s="392">
        <f>ROUNDUP(O89+P89,0)</f>
        <v>0</v>
      </c>
      <c r="R89" s="392">
        <f>SUM(Q89*2)</f>
        <v>0</v>
      </c>
      <c r="S89" s="537" t="str">
        <f>LOOKUP(R89,{0,40,45,50,55,60,65,70,75,80},{"F","D","C","C+","B-","B","B+","A-","A","A+"})</f>
        <v>F</v>
      </c>
      <c r="T89" s="538">
        <f>IF(R89="","",(LOOKUP(R89,{0,40,45,50,55,60,65,70,75,80},{0,2,2.25,2.5,2.75,3,3.25,3.5,3.75,4})))</f>
        <v>0</v>
      </c>
      <c r="U89" s="392">
        <v>0</v>
      </c>
      <c r="V89" s="402">
        <v>0</v>
      </c>
      <c r="W89" s="392">
        <f>ROUNDUP(U89+V89,0)</f>
        <v>0</v>
      </c>
      <c r="X89" s="392">
        <f>SUM(W89*2)</f>
        <v>0</v>
      </c>
      <c r="Y89" s="537" t="str">
        <f>LOOKUP(X89,{0,40,45,50,55,60,65,70,75,80},{"F","D","C","C+","B-","B","B+","A-","A","A+"})</f>
        <v>F</v>
      </c>
      <c r="Z89" s="538">
        <f>IF(X89="","",(LOOKUP(X89,{0,40,45,50,55,60,65,70,75,80},{0,2,2.25,2.5,2.75,3,3.25,3.5,3.75,4})))</f>
        <v>0</v>
      </c>
      <c r="AA89" s="392">
        <v>0</v>
      </c>
      <c r="AB89" s="402">
        <v>0</v>
      </c>
      <c r="AC89" s="392">
        <f>ROUNDUP(AA89+AB89,0)</f>
        <v>0</v>
      </c>
      <c r="AD89" s="392">
        <f>SUM(AC89*2)</f>
        <v>0</v>
      </c>
      <c r="AE89" s="537" t="str">
        <f>LOOKUP(AD89,{0,40,45,50,55,60,65,70,75,80},{"F","D","C","C+","B-","B","B+","A-","A","A+"})</f>
        <v>F</v>
      </c>
      <c r="AF89" s="538">
        <f>IF(AD89="","",(LOOKUP(AD89,{0,40,45,50,55,60,65,70,75,80},{0,2,2.25,2.5,2.75,3,3.25,3.5,3.75,4})))</f>
        <v>0</v>
      </c>
      <c r="AG89" s="392">
        <v>0</v>
      </c>
      <c r="AH89" s="402">
        <v>0</v>
      </c>
      <c r="AI89" s="392">
        <f>ROUNDUP(AG89+AH89,0)</f>
        <v>0</v>
      </c>
      <c r="AJ89" s="537" t="str">
        <f>LOOKUP(AI89,{0,40,45,50,55,60,65,70,75,80},{"F","D","C","C+","B-","B","B+","A-","A","A+"})</f>
        <v>F</v>
      </c>
      <c r="AK89" s="538">
        <f>IF(AI89="","",(LOOKUP(AI89,{0,40,45,50,55,60,65,70,75,80},{0,2,2.25,2.5,2.75,3,3.25,3.5,3.75,4})))</f>
        <v>0</v>
      </c>
      <c r="AL89" s="392">
        <v>64</v>
      </c>
      <c r="AM89" s="392">
        <f>SUM(AL89*2)</f>
        <v>128</v>
      </c>
      <c r="AN89" s="537" t="str">
        <f>LOOKUP(AM89,{0,40,45,50,55,60,65,70,75,80},{"F","D","C","C+","B-","B","B+","A-","A","A+"})</f>
        <v>A+</v>
      </c>
      <c r="AO89" s="538">
        <f>IF(AM89="","",(LOOKUP(AM89,{0,40,45,50,55,60,65,70,75,80},{0,2,2.25,2.5,2.75,3,3.25,3.5,3.75,4})))</f>
        <v>4</v>
      </c>
      <c r="AP89" s="392">
        <v>0</v>
      </c>
      <c r="AQ89" s="402">
        <v>0</v>
      </c>
      <c r="AR89" s="392">
        <f>ROUNDUP(AP89+AQ89,0)</f>
        <v>0</v>
      </c>
      <c r="AS89" s="537" t="str">
        <f>LOOKUP(AR89,{0,40,45,50,55,60,65,70,75,80},{"F","D","C","C+","B-","B","B+","A-","A","A+"})</f>
        <v>F</v>
      </c>
      <c r="AT89" s="538">
        <f>IF(AR89="","",(LOOKUP(AR89,{0,40,45,50,55,60,65,70,75,80},{0,2,2.25,2.5,2.75,3,3.25,3.5,3.75,4})))</f>
        <v>0</v>
      </c>
      <c r="AU89" s="392">
        <v>0</v>
      </c>
      <c r="AV89" s="402">
        <v>0</v>
      </c>
      <c r="AW89" s="392">
        <f>ROUNDUP(AU89+AV89,0)</f>
        <v>0</v>
      </c>
      <c r="AX89" s="392">
        <f>SUM(AW89*2)</f>
        <v>0</v>
      </c>
      <c r="AY89" s="537" t="str">
        <f>LOOKUP(AX89,{0,40,45,50,55,60,65,70,75,80},{"F","D","C","C+","B-","B","B+","A-","A","A+"})</f>
        <v>F</v>
      </c>
      <c r="AZ89" s="538">
        <f>IF(AX89="","",(LOOKUP(AX89,{0,40,45,50,55,60,65,70,75,80},{0,2,2.25,2.5,2.75,3,3.25,3.5,3.75,4})))</f>
        <v>0</v>
      </c>
      <c r="BA89" s="392">
        <v>0</v>
      </c>
      <c r="BB89" s="402">
        <v>0</v>
      </c>
      <c r="BC89" s="392">
        <f>ROUNDUP(BA89+BB89,0)</f>
        <v>0</v>
      </c>
      <c r="BD89" s="392">
        <f>SUM(BC89*2)</f>
        <v>0</v>
      </c>
      <c r="BE89" s="537" t="str">
        <f>LOOKUP(BD89,{0,40,45,50,55,60,65,70,75,80},{"F","D","C","C+","B-","B","B+","A-","A","A+"})</f>
        <v>F</v>
      </c>
      <c r="BF89" s="538">
        <f>IF(BD89="","",(LOOKUP(BD89,{0,40,45,50,55,60,65,70,75,80},{0,2,2.25,2.5,2.75,3,3.25,3.5,3.75,4})))</f>
        <v>0</v>
      </c>
      <c r="BG89" s="392">
        <v>0</v>
      </c>
      <c r="BH89" s="392">
        <v>0</v>
      </c>
      <c r="BI89" s="392">
        <v>0</v>
      </c>
      <c r="BJ89" s="392">
        <f>ROUNDUP(BG89+BH89+BI89,0)</f>
        <v>0</v>
      </c>
      <c r="BK89" s="537" t="str">
        <f>LOOKUP(BJ89,{0,40,45,50,55,60,65,70,75,80},{"F","D","C","C+","B-","B","B+","A-","A","A+"})</f>
        <v>F</v>
      </c>
      <c r="BL89" s="538">
        <f>IF(BJ89="","",(LOOKUP(BJ89,{0,40,45,50,55,60,65,70,75,80},{0,2,2.25,2.5,2.75,3,3.25,3.5,3.75,4})))</f>
        <v>0</v>
      </c>
      <c r="BM89" s="392"/>
      <c r="BN89" s="397"/>
      <c r="BO89" s="392"/>
      <c r="BP89" s="131">
        <v>2765</v>
      </c>
      <c r="BQ89" s="372"/>
    </row>
    <row r="90" spans="1:90" customHeight="1" ht="39.75">
      <c r="A90" s="131" t="s">
        <v>375</v>
      </c>
      <c r="B90" s="258" t="s">
        <v>682</v>
      </c>
      <c r="C90" s="131" t="s">
        <v>371</v>
      </c>
      <c r="D90" s="131">
        <v>1</v>
      </c>
      <c r="E90" s="131">
        <v>2766</v>
      </c>
      <c r="F90" s="258" t="s">
        <v>683</v>
      </c>
      <c r="G90" s="131" t="s">
        <v>388</v>
      </c>
      <c r="H90" s="131" t="s">
        <v>388</v>
      </c>
      <c r="I90" s="392">
        <v>0</v>
      </c>
      <c r="J90" s="402">
        <v>0</v>
      </c>
      <c r="K90" s="392">
        <f>ROUNDUP(I90+J90,0)</f>
        <v>0</v>
      </c>
      <c r="L90" s="392">
        <f>SUM(K90*2)</f>
        <v>0</v>
      </c>
      <c r="M90" s="537" t="str">
        <f>LOOKUP(L90,{0,40,45,50,55,60,65,70,75,80},{"F","D","C","C+","B-","B","B+","A-","A","A+"})</f>
        <v>F</v>
      </c>
      <c r="N90" s="538">
        <f>IF(L90="","",(LOOKUP(L90,{0,40,45,50,55,60,65,70,75,80},{0,2,2.25,2.5,2.75,3,3.25,3.5,3.75,4})))</f>
        <v>0</v>
      </c>
      <c r="O90" s="392">
        <v>0</v>
      </c>
      <c r="P90" s="402">
        <v>0</v>
      </c>
      <c r="Q90" s="392">
        <f>ROUNDUP(O90+P90,0)</f>
        <v>0</v>
      </c>
      <c r="R90" s="392">
        <f>SUM(Q90*2)</f>
        <v>0</v>
      </c>
      <c r="S90" s="537" t="str">
        <f>LOOKUP(R90,{0,40,45,50,55,60,65,70,75,80},{"F","D","C","C+","B-","B","B+","A-","A","A+"})</f>
        <v>F</v>
      </c>
      <c r="T90" s="538">
        <f>IF(R90="","",(LOOKUP(R90,{0,40,45,50,55,60,65,70,75,80},{0,2,2.25,2.5,2.75,3,3.25,3.5,3.75,4})))</f>
        <v>0</v>
      </c>
      <c r="U90" s="392">
        <v>0</v>
      </c>
      <c r="V90" s="402">
        <v>0</v>
      </c>
      <c r="W90" s="392">
        <f>ROUNDUP(U90+V90,0)</f>
        <v>0</v>
      </c>
      <c r="X90" s="392">
        <f>SUM(W90*2)</f>
        <v>0</v>
      </c>
      <c r="Y90" s="537" t="str">
        <f>LOOKUP(X90,{0,40,45,50,55,60,65,70,75,80},{"F","D","C","C+","B-","B","B+","A-","A","A+"})</f>
        <v>F</v>
      </c>
      <c r="Z90" s="538">
        <f>IF(X90="","",(LOOKUP(X90,{0,40,45,50,55,60,65,70,75,80},{0,2,2.25,2.5,2.75,3,3.25,3.5,3.75,4})))</f>
        <v>0</v>
      </c>
      <c r="AA90" s="392">
        <v>0</v>
      </c>
      <c r="AB90" s="402">
        <v>0</v>
      </c>
      <c r="AC90" s="392">
        <f>ROUNDUP(AA90+AB90,0)</f>
        <v>0</v>
      </c>
      <c r="AD90" s="392">
        <f>SUM(AC90*2)</f>
        <v>0</v>
      </c>
      <c r="AE90" s="537" t="str">
        <f>LOOKUP(AD90,{0,40,45,50,55,60,65,70,75,80},{"F","D","C","C+","B-","B","B+","A-","A","A+"})</f>
        <v>F</v>
      </c>
      <c r="AF90" s="538">
        <f>IF(AD90="","",(LOOKUP(AD90,{0,40,45,50,55,60,65,70,75,80},{0,2,2.25,2.5,2.75,3,3.25,3.5,3.75,4})))</f>
        <v>0</v>
      </c>
      <c r="AG90" s="392">
        <v>0</v>
      </c>
      <c r="AH90" s="402">
        <v>0</v>
      </c>
      <c r="AI90" s="392">
        <f>ROUNDUP(AG90+AH90,0)</f>
        <v>0</v>
      </c>
      <c r="AJ90" s="537" t="str">
        <f>LOOKUP(AI90,{0,40,45,50,55,60,65,70,75,80},{"F","D","C","C+","B-","B","B+","A-","A","A+"})</f>
        <v>F</v>
      </c>
      <c r="AK90" s="538">
        <f>IF(AI90="","",(LOOKUP(AI90,{0,40,45,50,55,60,65,70,75,80},{0,2,2.25,2.5,2.75,3,3.25,3.5,3.75,4})))</f>
        <v>0</v>
      </c>
      <c r="AL90" s="392">
        <v>65</v>
      </c>
      <c r="AM90" s="392">
        <f>SUM(AL90*2)</f>
        <v>130</v>
      </c>
      <c r="AN90" s="537" t="str">
        <f>LOOKUP(AM90,{0,40,45,50,55,60,65,70,75,80},{"F","D","C","C+","B-","B","B+","A-","A","A+"})</f>
        <v>A+</v>
      </c>
      <c r="AO90" s="538">
        <f>IF(AM90="","",(LOOKUP(AM90,{0,40,45,50,55,60,65,70,75,80},{0,2,2.25,2.5,2.75,3,3.25,3.5,3.75,4})))</f>
        <v>4</v>
      </c>
      <c r="AP90" s="392">
        <v>0</v>
      </c>
      <c r="AQ90" s="402">
        <v>0</v>
      </c>
      <c r="AR90" s="392">
        <f>ROUNDUP(AP90+AQ90,0)</f>
        <v>0</v>
      </c>
      <c r="AS90" s="537" t="str">
        <f>LOOKUP(AR90,{0,40,45,50,55,60,65,70,75,80},{"F","D","C","C+","B-","B","B+","A-","A","A+"})</f>
        <v>F</v>
      </c>
      <c r="AT90" s="538">
        <f>IF(AR90="","",(LOOKUP(AR90,{0,40,45,50,55,60,65,70,75,80},{0,2,2.25,2.5,2.75,3,3.25,3.5,3.75,4})))</f>
        <v>0</v>
      </c>
      <c r="AU90" s="392">
        <v>0</v>
      </c>
      <c r="AV90" s="402">
        <v>0</v>
      </c>
      <c r="AW90" s="392">
        <f>ROUNDUP(AU90+AV90,0)</f>
        <v>0</v>
      </c>
      <c r="AX90" s="392">
        <f>SUM(AW90*2)</f>
        <v>0</v>
      </c>
      <c r="AY90" s="537" t="str">
        <f>LOOKUP(AX90,{0,40,45,50,55,60,65,70,75,80},{"F","D","C","C+","B-","B","B+","A-","A","A+"})</f>
        <v>F</v>
      </c>
      <c r="AZ90" s="538">
        <f>IF(AX90="","",(LOOKUP(AX90,{0,40,45,50,55,60,65,70,75,80},{0,2,2.25,2.5,2.75,3,3.25,3.5,3.75,4})))</f>
        <v>0</v>
      </c>
      <c r="BA90" s="392">
        <v>0</v>
      </c>
      <c r="BB90" s="402">
        <v>0</v>
      </c>
      <c r="BC90" s="392">
        <f>ROUNDUP(BA90+BB90,0)</f>
        <v>0</v>
      </c>
      <c r="BD90" s="392">
        <f>SUM(BC90*2)</f>
        <v>0</v>
      </c>
      <c r="BE90" s="537" t="str">
        <f>LOOKUP(BD90,{0,40,45,50,55,60,65,70,75,80},{"F","D","C","C+","B-","B","B+","A-","A","A+"})</f>
        <v>F</v>
      </c>
      <c r="BF90" s="538">
        <f>IF(BD90="","",(LOOKUP(BD90,{0,40,45,50,55,60,65,70,75,80},{0,2,2.25,2.5,2.75,3,3.25,3.5,3.75,4})))</f>
        <v>0</v>
      </c>
      <c r="BG90" s="392">
        <v>0</v>
      </c>
      <c r="BH90" s="392">
        <v>0</v>
      </c>
      <c r="BI90" s="392">
        <v>0</v>
      </c>
      <c r="BJ90" s="392">
        <f>ROUNDUP(BG90+BH90+BI90,0)</f>
        <v>0</v>
      </c>
      <c r="BK90" s="537" t="str">
        <f>LOOKUP(BJ90,{0,40,45,50,55,60,65,70,75,80},{"F","D","C","C+","B-","B","B+","A-","A","A+"})</f>
        <v>F</v>
      </c>
      <c r="BL90" s="538">
        <f>IF(BJ90="","",(LOOKUP(BJ90,{0,40,45,50,55,60,65,70,75,80},{0,2,2.25,2.5,2.75,3,3.25,3.5,3.75,4})))</f>
        <v>0</v>
      </c>
      <c r="BM90" s="392"/>
      <c r="BN90" s="397"/>
      <c r="BO90" s="392"/>
      <c r="BP90" s="131">
        <v>2766</v>
      </c>
      <c r="BQ90" s="372"/>
    </row>
    <row r="91" spans="1:90" customHeight="1" ht="39.75">
      <c r="A91" s="131" t="s">
        <v>388</v>
      </c>
      <c r="B91" s="258" t="s">
        <v>684</v>
      </c>
      <c r="C91" s="131" t="s">
        <v>388</v>
      </c>
      <c r="D91" s="131">
        <v>3</v>
      </c>
      <c r="E91" s="131">
        <v>2767</v>
      </c>
      <c r="F91" s="258" t="s">
        <v>685</v>
      </c>
      <c r="G91" s="131" t="s">
        <v>388</v>
      </c>
      <c r="H91" s="131" t="s">
        <v>388</v>
      </c>
      <c r="I91" s="392">
        <v>0</v>
      </c>
      <c r="J91" s="402">
        <v>0</v>
      </c>
      <c r="K91" s="392">
        <f>ROUNDUP(I91+J91,0)</f>
        <v>0</v>
      </c>
      <c r="L91" s="392">
        <f>SUM(K91*2)</f>
        <v>0</v>
      </c>
      <c r="M91" s="537" t="str">
        <f>LOOKUP(L91,{0,40,45,50,55,60,65,70,75,80},{"F","D","C","C+","B-","B","B+","A-","A","A+"})</f>
        <v>F</v>
      </c>
      <c r="N91" s="538">
        <f>IF(L91="","",(LOOKUP(L91,{0,40,45,50,55,60,65,70,75,80},{0,2,2.25,2.5,2.75,3,3.25,3.5,3.75,4})))</f>
        <v>0</v>
      </c>
      <c r="O91" s="392">
        <v>0</v>
      </c>
      <c r="P91" s="402">
        <v>0</v>
      </c>
      <c r="Q91" s="392">
        <f>ROUNDUP(O91+P91,0)</f>
        <v>0</v>
      </c>
      <c r="R91" s="392">
        <f>SUM(Q91*2)</f>
        <v>0</v>
      </c>
      <c r="S91" s="537" t="str">
        <f>LOOKUP(R91,{0,40,45,50,55,60,65,70,75,80},{"F","D","C","C+","B-","B","B+","A-","A","A+"})</f>
        <v>F</v>
      </c>
      <c r="T91" s="538">
        <f>IF(R91="","",(LOOKUP(R91,{0,40,45,50,55,60,65,70,75,80},{0,2,2.25,2.5,2.75,3,3.25,3.5,3.75,4})))</f>
        <v>0</v>
      </c>
      <c r="U91" s="392">
        <v>0</v>
      </c>
      <c r="V91" s="402">
        <v>0</v>
      </c>
      <c r="W91" s="392">
        <f>ROUNDUP(U91+V91,0)</f>
        <v>0</v>
      </c>
      <c r="X91" s="392">
        <f>SUM(W91*2)</f>
        <v>0</v>
      </c>
      <c r="Y91" s="537" t="str">
        <f>LOOKUP(X91,{0,40,45,50,55,60,65,70,75,80},{"F","D","C","C+","B-","B","B+","A-","A","A+"})</f>
        <v>F</v>
      </c>
      <c r="Z91" s="538">
        <f>IF(X91="","",(LOOKUP(X91,{0,40,45,50,55,60,65,70,75,80},{0,2,2.25,2.5,2.75,3,3.25,3.5,3.75,4})))</f>
        <v>0</v>
      </c>
      <c r="AA91" s="392">
        <v>0</v>
      </c>
      <c r="AB91" s="402">
        <v>0</v>
      </c>
      <c r="AC91" s="392">
        <f>ROUNDUP(AA91+AB91,0)</f>
        <v>0</v>
      </c>
      <c r="AD91" s="392">
        <f>SUM(AC91*2)</f>
        <v>0</v>
      </c>
      <c r="AE91" s="537" t="str">
        <f>LOOKUP(AD91,{0,40,45,50,55,60,65,70,75,80},{"F","D","C","C+","B-","B","B+","A-","A","A+"})</f>
        <v>F</v>
      </c>
      <c r="AF91" s="538">
        <f>IF(AD91="","",(LOOKUP(AD91,{0,40,45,50,55,60,65,70,75,80},{0,2,2.25,2.5,2.75,3,3.25,3.5,3.75,4})))</f>
        <v>0</v>
      </c>
      <c r="AG91" s="392">
        <v>0</v>
      </c>
      <c r="AH91" s="402">
        <v>0</v>
      </c>
      <c r="AI91" s="392">
        <f>ROUNDUP(AG91+AH91,0)</f>
        <v>0</v>
      </c>
      <c r="AJ91" s="537" t="str">
        <f>LOOKUP(AI91,{0,40,45,50,55,60,65,70,75,80},{"F","D","C","C+","B-","B","B+","A-","A","A+"})</f>
        <v>F</v>
      </c>
      <c r="AK91" s="538">
        <f>IF(AI91="","",(LOOKUP(AI91,{0,40,45,50,55,60,65,70,75,80},{0,2,2.25,2.5,2.75,3,3.25,3.5,3.75,4})))</f>
        <v>0</v>
      </c>
      <c r="AL91" s="392">
        <v>66</v>
      </c>
      <c r="AM91" s="392">
        <f>SUM(AL91*2)</f>
        <v>132</v>
      </c>
      <c r="AN91" s="537" t="str">
        <f>LOOKUP(AM91,{0,40,45,50,55,60,65,70,75,80},{"F","D","C","C+","B-","B","B+","A-","A","A+"})</f>
        <v>A+</v>
      </c>
      <c r="AO91" s="538">
        <f>IF(AM91="","",(LOOKUP(AM91,{0,40,45,50,55,60,65,70,75,80},{0,2,2.25,2.5,2.75,3,3.25,3.5,3.75,4})))</f>
        <v>4</v>
      </c>
      <c r="AP91" s="392">
        <v>0</v>
      </c>
      <c r="AQ91" s="402">
        <v>0</v>
      </c>
      <c r="AR91" s="392">
        <f>ROUNDUP(AP91+AQ91,0)</f>
        <v>0</v>
      </c>
      <c r="AS91" s="537" t="str">
        <f>LOOKUP(AR91,{0,40,45,50,55,60,65,70,75,80},{"F","D","C","C+","B-","B","B+","A-","A","A+"})</f>
        <v>F</v>
      </c>
      <c r="AT91" s="538">
        <f>IF(AR91="","",(LOOKUP(AR91,{0,40,45,50,55,60,65,70,75,80},{0,2,2.25,2.5,2.75,3,3.25,3.5,3.75,4})))</f>
        <v>0</v>
      </c>
      <c r="AU91" s="392">
        <v>0</v>
      </c>
      <c r="AV91" s="402">
        <v>0</v>
      </c>
      <c r="AW91" s="392">
        <f>ROUNDUP(AU91+AV91,0)</f>
        <v>0</v>
      </c>
      <c r="AX91" s="392">
        <f>SUM(AW91*2)</f>
        <v>0</v>
      </c>
      <c r="AY91" s="537" t="str">
        <f>LOOKUP(AX91,{0,40,45,50,55,60,65,70,75,80},{"F","D","C","C+","B-","B","B+","A-","A","A+"})</f>
        <v>F</v>
      </c>
      <c r="AZ91" s="538">
        <f>IF(AX91="","",(LOOKUP(AX91,{0,40,45,50,55,60,65,70,75,80},{0,2,2.25,2.5,2.75,3,3.25,3.5,3.75,4})))</f>
        <v>0</v>
      </c>
      <c r="BA91" s="392">
        <v>0</v>
      </c>
      <c r="BB91" s="402">
        <v>0</v>
      </c>
      <c r="BC91" s="392">
        <f>ROUNDUP(BA91+BB91,0)</f>
        <v>0</v>
      </c>
      <c r="BD91" s="392">
        <f>SUM(BC91*2)</f>
        <v>0</v>
      </c>
      <c r="BE91" s="537" t="str">
        <f>LOOKUP(BD91,{0,40,45,50,55,60,65,70,75,80},{"F","D","C","C+","B-","B","B+","A-","A","A+"})</f>
        <v>F</v>
      </c>
      <c r="BF91" s="538">
        <f>IF(BD91="","",(LOOKUP(BD91,{0,40,45,50,55,60,65,70,75,80},{0,2,2.25,2.5,2.75,3,3.25,3.5,3.75,4})))</f>
        <v>0</v>
      </c>
      <c r="BG91" s="392">
        <v>0</v>
      </c>
      <c r="BH91" s="392">
        <v>0</v>
      </c>
      <c r="BI91" s="392">
        <v>0</v>
      </c>
      <c r="BJ91" s="392">
        <f>ROUNDUP(BG91+BH91+BI91,0)</f>
        <v>0</v>
      </c>
      <c r="BK91" s="537" t="str">
        <f>LOOKUP(BJ91,{0,40,45,50,55,60,65,70,75,80},{"F","D","C","C+","B-","B","B+","A-","A","A+"})</f>
        <v>F</v>
      </c>
      <c r="BL91" s="538">
        <f>IF(BJ91="","",(LOOKUP(BJ91,{0,40,45,50,55,60,65,70,75,80},{0,2,2.25,2.5,2.75,3,3.25,3.5,3.75,4})))</f>
        <v>0</v>
      </c>
      <c r="BM91" s="392"/>
      <c r="BN91" s="397"/>
      <c r="BO91" s="392"/>
      <c r="BP91" s="131">
        <v>2767</v>
      </c>
      <c r="BQ91" s="372"/>
    </row>
    <row r="92" spans="1:90" customHeight="1" ht="39.75">
      <c r="A92" s="131" t="s">
        <v>388</v>
      </c>
      <c r="B92" s="258" t="s">
        <v>686</v>
      </c>
      <c r="C92" s="131" t="s">
        <v>388</v>
      </c>
      <c r="D92" s="131">
        <v>7</v>
      </c>
      <c r="E92" s="131">
        <v>2768</v>
      </c>
      <c r="F92" s="258" t="s">
        <v>687</v>
      </c>
      <c r="G92" s="131" t="s">
        <v>388</v>
      </c>
      <c r="H92" s="131" t="s">
        <v>388</v>
      </c>
      <c r="I92" s="392">
        <v>0</v>
      </c>
      <c r="J92" s="402">
        <v>0</v>
      </c>
      <c r="K92" s="392">
        <f>ROUNDUP(I92+J92,0)</f>
        <v>0</v>
      </c>
      <c r="L92" s="392">
        <f>SUM(K92*2)</f>
        <v>0</v>
      </c>
      <c r="M92" s="537" t="str">
        <f>LOOKUP(L92,{0,40,45,50,55,60,65,70,75,80},{"F","D","C","C+","B-","B","B+","A-","A","A+"})</f>
        <v>F</v>
      </c>
      <c r="N92" s="538">
        <f>IF(L92="","",(LOOKUP(L92,{0,40,45,50,55,60,65,70,75,80},{0,2,2.25,2.5,2.75,3,3.25,3.5,3.75,4})))</f>
        <v>0</v>
      </c>
      <c r="O92" s="392">
        <v>0</v>
      </c>
      <c r="P92" s="402">
        <v>0</v>
      </c>
      <c r="Q92" s="392">
        <f>ROUNDUP(O92+P92,0)</f>
        <v>0</v>
      </c>
      <c r="R92" s="392">
        <f>SUM(Q92*2)</f>
        <v>0</v>
      </c>
      <c r="S92" s="537" t="str">
        <f>LOOKUP(R92,{0,40,45,50,55,60,65,70,75,80},{"F","D","C","C+","B-","B","B+","A-","A","A+"})</f>
        <v>F</v>
      </c>
      <c r="T92" s="538">
        <f>IF(R92="","",(LOOKUP(R92,{0,40,45,50,55,60,65,70,75,80},{0,2,2.25,2.5,2.75,3,3.25,3.5,3.75,4})))</f>
        <v>0</v>
      </c>
      <c r="U92" s="392">
        <v>0</v>
      </c>
      <c r="V92" s="402">
        <v>0</v>
      </c>
      <c r="W92" s="392">
        <f>ROUNDUP(U92+V92,0)</f>
        <v>0</v>
      </c>
      <c r="X92" s="392">
        <f>SUM(W92*2)</f>
        <v>0</v>
      </c>
      <c r="Y92" s="537" t="str">
        <f>LOOKUP(X92,{0,40,45,50,55,60,65,70,75,80},{"F","D","C","C+","B-","B","B+","A-","A","A+"})</f>
        <v>F</v>
      </c>
      <c r="Z92" s="538">
        <f>IF(X92="","",(LOOKUP(X92,{0,40,45,50,55,60,65,70,75,80},{0,2,2.25,2.5,2.75,3,3.25,3.5,3.75,4})))</f>
        <v>0</v>
      </c>
      <c r="AA92" s="392">
        <v>0</v>
      </c>
      <c r="AB92" s="402">
        <v>0</v>
      </c>
      <c r="AC92" s="392">
        <f>ROUNDUP(AA92+AB92,0)</f>
        <v>0</v>
      </c>
      <c r="AD92" s="392">
        <f>SUM(AC92*2)</f>
        <v>0</v>
      </c>
      <c r="AE92" s="537" t="str">
        <f>LOOKUP(AD92,{0,40,45,50,55,60,65,70,75,80},{"F","D","C","C+","B-","B","B+","A-","A","A+"})</f>
        <v>F</v>
      </c>
      <c r="AF92" s="538">
        <f>IF(AD92="","",(LOOKUP(AD92,{0,40,45,50,55,60,65,70,75,80},{0,2,2.25,2.5,2.75,3,3.25,3.5,3.75,4})))</f>
        <v>0</v>
      </c>
      <c r="AG92" s="392">
        <v>0</v>
      </c>
      <c r="AH92" s="402">
        <v>0</v>
      </c>
      <c r="AI92" s="392">
        <f>ROUNDUP(AG92+AH92,0)</f>
        <v>0</v>
      </c>
      <c r="AJ92" s="537" t="str">
        <f>LOOKUP(AI92,{0,40,45,50,55,60,65,70,75,80},{"F","D","C","C+","B-","B","B+","A-","A","A+"})</f>
        <v>F</v>
      </c>
      <c r="AK92" s="538">
        <f>IF(AI92="","",(LOOKUP(AI92,{0,40,45,50,55,60,65,70,75,80},{0,2,2.25,2.5,2.75,3,3.25,3.5,3.75,4})))</f>
        <v>0</v>
      </c>
      <c r="AL92" s="392">
        <v>67</v>
      </c>
      <c r="AM92" s="392">
        <f>SUM(AL92*2)</f>
        <v>134</v>
      </c>
      <c r="AN92" s="537" t="str">
        <f>LOOKUP(AM92,{0,40,45,50,55,60,65,70,75,80},{"F","D","C","C+","B-","B","B+","A-","A","A+"})</f>
        <v>A+</v>
      </c>
      <c r="AO92" s="538">
        <f>IF(AM92="","",(LOOKUP(AM92,{0,40,45,50,55,60,65,70,75,80},{0,2,2.25,2.5,2.75,3,3.25,3.5,3.75,4})))</f>
        <v>4</v>
      </c>
      <c r="AP92" s="392">
        <v>0</v>
      </c>
      <c r="AQ92" s="402">
        <v>0</v>
      </c>
      <c r="AR92" s="392">
        <f>ROUNDUP(AP92+AQ92,0)</f>
        <v>0</v>
      </c>
      <c r="AS92" s="537" t="str">
        <f>LOOKUP(AR92,{0,40,45,50,55,60,65,70,75,80},{"F","D","C","C+","B-","B","B+","A-","A","A+"})</f>
        <v>F</v>
      </c>
      <c r="AT92" s="538">
        <f>IF(AR92="","",(LOOKUP(AR92,{0,40,45,50,55,60,65,70,75,80},{0,2,2.25,2.5,2.75,3,3.25,3.5,3.75,4})))</f>
        <v>0</v>
      </c>
      <c r="AU92" s="392">
        <v>0</v>
      </c>
      <c r="AV92" s="402">
        <v>0</v>
      </c>
      <c r="AW92" s="392">
        <f>ROUNDUP(AU92+AV92,0)</f>
        <v>0</v>
      </c>
      <c r="AX92" s="392">
        <f>SUM(AW92*2)</f>
        <v>0</v>
      </c>
      <c r="AY92" s="537" t="str">
        <f>LOOKUP(AX92,{0,40,45,50,55,60,65,70,75,80},{"F","D","C","C+","B-","B","B+","A-","A","A+"})</f>
        <v>F</v>
      </c>
      <c r="AZ92" s="538">
        <f>IF(AX92="","",(LOOKUP(AX92,{0,40,45,50,55,60,65,70,75,80},{0,2,2.25,2.5,2.75,3,3.25,3.5,3.75,4})))</f>
        <v>0</v>
      </c>
      <c r="BA92" s="392">
        <v>0</v>
      </c>
      <c r="BB92" s="402">
        <v>0</v>
      </c>
      <c r="BC92" s="392">
        <f>ROUNDUP(BA92+BB92,0)</f>
        <v>0</v>
      </c>
      <c r="BD92" s="392">
        <f>SUM(BC92*2)</f>
        <v>0</v>
      </c>
      <c r="BE92" s="537" t="str">
        <f>LOOKUP(BD92,{0,40,45,50,55,60,65,70,75,80},{"F","D","C","C+","B-","B","B+","A-","A","A+"})</f>
        <v>F</v>
      </c>
      <c r="BF92" s="538">
        <f>IF(BD92="","",(LOOKUP(BD92,{0,40,45,50,55,60,65,70,75,80},{0,2,2.25,2.5,2.75,3,3.25,3.5,3.75,4})))</f>
        <v>0</v>
      </c>
      <c r="BG92" s="392">
        <v>0</v>
      </c>
      <c r="BH92" s="392">
        <v>0</v>
      </c>
      <c r="BI92" s="392">
        <v>0</v>
      </c>
      <c r="BJ92" s="392">
        <f>ROUNDUP(BG92+BH92+BI92,0)</f>
        <v>0</v>
      </c>
      <c r="BK92" s="537" t="str">
        <f>LOOKUP(BJ92,{0,40,45,50,55,60,65,70,75,80},{"F","D","C","C+","B-","B","B+","A-","A","A+"})</f>
        <v>F</v>
      </c>
      <c r="BL92" s="538">
        <f>IF(BJ92="","",(LOOKUP(BJ92,{0,40,45,50,55,60,65,70,75,80},{0,2,2.25,2.5,2.75,3,3.25,3.5,3.75,4})))</f>
        <v>0</v>
      </c>
      <c r="BM92" s="392"/>
      <c r="BN92" s="397"/>
      <c r="BO92" s="392"/>
      <c r="BP92" s="131">
        <v>2768</v>
      </c>
      <c r="BQ92" s="372"/>
    </row>
    <row r="93" spans="1:90" customHeight="1" ht="39.75">
      <c r="A93" s="131" t="s">
        <v>388</v>
      </c>
      <c r="B93" s="258" t="s">
        <v>688</v>
      </c>
      <c r="C93" s="131" t="s">
        <v>388</v>
      </c>
      <c r="D93" s="131">
        <v>12</v>
      </c>
      <c r="E93" s="131">
        <v>2769</v>
      </c>
      <c r="F93" s="258" t="s">
        <v>689</v>
      </c>
      <c r="G93" s="131" t="s">
        <v>388</v>
      </c>
      <c r="H93" s="131" t="s">
        <v>388</v>
      </c>
      <c r="I93" s="392">
        <v>0</v>
      </c>
      <c r="J93" s="402">
        <v>0</v>
      </c>
      <c r="K93" s="392">
        <f>ROUNDUP(I93+J93,0)</f>
        <v>0</v>
      </c>
      <c r="L93" s="392">
        <f>SUM(K93*2)</f>
        <v>0</v>
      </c>
      <c r="M93" s="537" t="str">
        <f>LOOKUP(L93,{0,40,45,50,55,60,65,70,75,80},{"F","D","C","C+","B-","B","B+","A-","A","A+"})</f>
        <v>F</v>
      </c>
      <c r="N93" s="538">
        <f>IF(L93="","",(LOOKUP(L93,{0,40,45,50,55,60,65,70,75,80},{0,2,2.25,2.5,2.75,3,3.25,3.5,3.75,4})))</f>
        <v>0</v>
      </c>
      <c r="O93" s="392">
        <v>0</v>
      </c>
      <c r="P93" s="402">
        <v>0</v>
      </c>
      <c r="Q93" s="392">
        <f>ROUNDUP(O93+P93,0)</f>
        <v>0</v>
      </c>
      <c r="R93" s="392">
        <f>SUM(Q93*2)</f>
        <v>0</v>
      </c>
      <c r="S93" s="537" t="str">
        <f>LOOKUP(R93,{0,40,45,50,55,60,65,70,75,80},{"F","D","C","C+","B-","B","B+","A-","A","A+"})</f>
        <v>F</v>
      </c>
      <c r="T93" s="538">
        <f>IF(R93="","",(LOOKUP(R93,{0,40,45,50,55,60,65,70,75,80},{0,2,2.25,2.5,2.75,3,3.25,3.5,3.75,4})))</f>
        <v>0</v>
      </c>
      <c r="U93" s="392">
        <v>0</v>
      </c>
      <c r="V93" s="402">
        <v>0</v>
      </c>
      <c r="W93" s="392">
        <f>ROUNDUP(U93+V93,0)</f>
        <v>0</v>
      </c>
      <c r="X93" s="392">
        <f>SUM(W93*2)</f>
        <v>0</v>
      </c>
      <c r="Y93" s="537" t="str">
        <f>LOOKUP(X93,{0,40,45,50,55,60,65,70,75,80},{"F","D","C","C+","B-","B","B+","A-","A","A+"})</f>
        <v>F</v>
      </c>
      <c r="Z93" s="538">
        <f>IF(X93="","",(LOOKUP(X93,{0,40,45,50,55,60,65,70,75,80},{0,2,2.25,2.5,2.75,3,3.25,3.5,3.75,4})))</f>
        <v>0</v>
      </c>
      <c r="AA93" s="392">
        <v>0</v>
      </c>
      <c r="AB93" s="402">
        <v>0</v>
      </c>
      <c r="AC93" s="392">
        <f>ROUNDUP(AA93+AB93,0)</f>
        <v>0</v>
      </c>
      <c r="AD93" s="392">
        <f>SUM(AC93*2)</f>
        <v>0</v>
      </c>
      <c r="AE93" s="537" t="str">
        <f>LOOKUP(AD93,{0,40,45,50,55,60,65,70,75,80},{"F","D","C","C+","B-","B","B+","A-","A","A+"})</f>
        <v>F</v>
      </c>
      <c r="AF93" s="538">
        <f>IF(AD93="","",(LOOKUP(AD93,{0,40,45,50,55,60,65,70,75,80},{0,2,2.25,2.5,2.75,3,3.25,3.5,3.75,4})))</f>
        <v>0</v>
      </c>
      <c r="AG93" s="392">
        <v>0</v>
      </c>
      <c r="AH93" s="402">
        <v>0</v>
      </c>
      <c r="AI93" s="392">
        <f>ROUNDUP(AG93+AH93,0)</f>
        <v>0</v>
      </c>
      <c r="AJ93" s="537" t="str">
        <f>LOOKUP(AI93,{0,40,45,50,55,60,65,70,75,80},{"F","D","C","C+","B-","B","B+","A-","A","A+"})</f>
        <v>F</v>
      </c>
      <c r="AK93" s="538">
        <f>IF(AI93="","",(LOOKUP(AI93,{0,40,45,50,55,60,65,70,75,80},{0,2,2.25,2.5,2.75,3,3.25,3.5,3.75,4})))</f>
        <v>0</v>
      </c>
      <c r="AL93" s="392">
        <v>68</v>
      </c>
      <c r="AM93" s="392">
        <f>SUM(AL93*2)</f>
        <v>136</v>
      </c>
      <c r="AN93" s="537" t="str">
        <f>LOOKUP(AM93,{0,40,45,50,55,60,65,70,75,80},{"F","D","C","C+","B-","B","B+","A-","A","A+"})</f>
        <v>A+</v>
      </c>
      <c r="AO93" s="538">
        <f>IF(AM93="","",(LOOKUP(AM93,{0,40,45,50,55,60,65,70,75,80},{0,2,2.25,2.5,2.75,3,3.25,3.5,3.75,4})))</f>
        <v>4</v>
      </c>
      <c r="AP93" s="392">
        <v>0</v>
      </c>
      <c r="AQ93" s="402">
        <v>0</v>
      </c>
      <c r="AR93" s="392">
        <f>ROUNDUP(AP93+AQ93,0)</f>
        <v>0</v>
      </c>
      <c r="AS93" s="537" t="str">
        <f>LOOKUP(AR93,{0,40,45,50,55,60,65,70,75,80},{"F","D","C","C+","B-","B","B+","A-","A","A+"})</f>
        <v>F</v>
      </c>
      <c r="AT93" s="538">
        <f>IF(AR93="","",(LOOKUP(AR93,{0,40,45,50,55,60,65,70,75,80},{0,2,2.25,2.5,2.75,3,3.25,3.5,3.75,4})))</f>
        <v>0</v>
      </c>
      <c r="AU93" s="392">
        <v>0</v>
      </c>
      <c r="AV93" s="402">
        <v>0</v>
      </c>
      <c r="AW93" s="392">
        <f>ROUNDUP(AU93+AV93,0)</f>
        <v>0</v>
      </c>
      <c r="AX93" s="392">
        <f>SUM(AW93*2)</f>
        <v>0</v>
      </c>
      <c r="AY93" s="537" t="str">
        <f>LOOKUP(AX93,{0,40,45,50,55,60,65,70,75,80},{"F","D","C","C+","B-","B","B+","A-","A","A+"})</f>
        <v>F</v>
      </c>
      <c r="AZ93" s="538">
        <f>IF(AX93="","",(LOOKUP(AX93,{0,40,45,50,55,60,65,70,75,80},{0,2,2.25,2.5,2.75,3,3.25,3.5,3.75,4})))</f>
        <v>0</v>
      </c>
      <c r="BA93" s="392">
        <v>0</v>
      </c>
      <c r="BB93" s="402">
        <v>0</v>
      </c>
      <c r="BC93" s="392">
        <f>ROUNDUP(BA93+BB93,0)</f>
        <v>0</v>
      </c>
      <c r="BD93" s="392">
        <f>SUM(BC93*2)</f>
        <v>0</v>
      </c>
      <c r="BE93" s="537" t="str">
        <f>LOOKUP(BD93,{0,40,45,50,55,60,65,70,75,80},{"F","D","C","C+","B-","B","B+","A-","A","A+"})</f>
        <v>F</v>
      </c>
      <c r="BF93" s="538">
        <f>IF(BD93="","",(LOOKUP(BD93,{0,40,45,50,55,60,65,70,75,80},{0,2,2.25,2.5,2.75,3,3.25,3.5,3.75,4})))</f>
        <v>0</v>
      </c>
      <c r="BG93" s="392">
        <v>0</v>
      </c>
      <c r="BH93" s="392">
        <v>0</v>
      </c>
      <c r="BI93" s="392">
        <v>0</v>
      </c>
      <c r="BJ93" s="392">
        <f>ROUNDUP(BG93+BH93+BI93,0)</f>
        <v>0</v>
      </c>
      <c r="BK93" s="537" t="str">
        <f>LOOKUP(BJ93,{0,40,45,50,55,60,65,70,75,80},{"F","D","C","C+","B-","B","B+","A-","A","A+"})</f>
        <v>F</v>
      </c>
      <c r="BL93" s="538">
        <f>IF(BJ93="","",(LOOKUP(BJ93,{0,40,45,50,55,60,65,70,75,80},{0,2,2.25,2.5,2.75,3,3.25,3.5,3.75,4})))</f>
        <v>0</v>
      </c>
      <c r="BM93" s="392"/>
      <c r="BN93" s="397"/>
      <c r="BO93" s="392"/>
      <c r="BP93" s="131">
        <v>2769</v>
      </c>
      <c r="BQ93" s="372"/>
    </row>
    <row r="94" spans="1:90" customHeight="1" ht="39.75">
      <c r="A94" s="131" t="s">
        <v>388</v>
      </c>
      <c r="B94" s="258" t="s">
        <v>690</v>
      </c>
      <c r="C94" s="131" t="s">
        <v>388</v>
      </c>
      <c r="D94" s="131">
        <v>25</v>
      </c>
      <c r="E94" s="131">
        <v>2770</v>
      </c>
      <c r="F94" s="258" t="s">
        <v>691</v>
      </c>
      <c r="G94" s="131" t="s">
        <v>388</v>
      </c>
      <c r="H94" s="131" t="s">
        <v>388</v>
      </c>
      <c r="I94" s="392">
        <v>0</v>
      </c>
      <c r="J94" s="402">
        <v>0</v>
      </c>
      <c r="K94" s="392">
        <f>ROUNDUP(I94+J94,0)</f>
        <v>0</v>
      </c>
      <c r="L94" s="392">
        <f>SUM(K94*2)</f>
        <v>0</v>
      </c>
      <c r="M94" s="537" t="str">
        <f>LOOKUP(L94,{0,40,45,50,55,60,65,70,75,80},{"F","D","C","C+","B-","B","B+","A-","A","A+"})</f>
        <v>F</v>
      </c>
      <c r="N94" s="538">
        <f>IF(L94="","",(LOOKUP(L94,{0,40,45,50,55,60,65,70,75,80},{0,2,2.25,2.5,2.75,3,3.25,3.5,3.75,4})))</f>
        <v>0</v>
      </c>
      <c r="O94" s="392">
        <v>0</v>
      </c>
      <c r="P94" s="402">
        <v>0</v>
      </c>
      <c r="Q94" s="392">
        <f>ROUNDUP(O94+P94,0)</f>
        <v>0</v>
      </c>
      <c r="R94" s="392">
        <f>SUM(Q94*2)</f>
        <v>0</v>
      </c>
      <c r="S94" s="537" t="str">
        <f>LOOKUP(R94,{0,40,45,50,55,60,65,70,75,80},{"F","D","C","C+","B-","B","B+","A-","A","A+"})</f>
        <v>F</v>
      </c>
      <c r="T94" s="538">
        <f>IF(R94="","",(LOOKUP(R94,{0,40,45,50,55,60,65,70,75,80},{0,2,2.25,2.5,2.75,3,3.25,3.5,3.75,4})))</f>
        <v>0</v>
      </c>
      <c r="U94" s="392">
        <v>0</v>
      </c>
      <c r="V94" s="402">
        <v>0</v>
      </c>
      <c r="W94" s="392">
        <f>ROUNDUP(U94+V94,0)</f>
        <v>0</v>
      </c>
      <c r="X94" s="392">
        <f>SUM(W94*2)</f>
        <v>0</v>
      </c>
      <c r="Y94" s="537" t="str">
        <f>LOOKUP(X94,{0,40,45,50,55,60,65,70,75,80},{"F","D","C","C+","B-","B","B+","A-","A","A+"})</f>
        <v>F</v>
      </c>
      <c r="Z94" s="538">
        <f>IF(X94="","",(LOOKUP(X94,{0,40,45,50,55,60,65,70,75,80},{0,2,2.25,2.5,2.75,3,3.25,3.5,3.75,4})))</f>
        <v>0</v>
      </c>
      <c r="AA94" s="392">
        <v>0</v>
      </c>
      <c r="AB94" s="402">
        <v>0</v>
      </c>
      <c r="AC94" s="392">
        <f>ROUNDUP(AA94+AB94,0)</f>
        <v>0</v>
      </c>
      <c r="AD94" s="392">
        <f>SUM(AC94*2)</f>
        <v>0</v>
      </c>
      <c r="AE94" s="537" t="str">
        <f>LOOKUP(AD94,{0,40,45,50,55,60,65,70,75,80},{"F","D","C","C+","B-","B","B+","A-","A","A+"})</f>
        <v>F</v>
      </c>
      <c r="AF94" s="538">
        <f>IF(AD94="","",(LOOKUP(AD94,{0,40,45,50,55,60,65,70,75,80},{0,2,2.25,2.5,2.75,3,3.25,3.5,3.75,4})))</f>
        <v>0</v>
      </c>
      <c r="AG94" s="392">
        <v>0</v>
      </c>
      <c r="AH94" s="402">
        <v>0</v>
      </c>
      <c r="AI94" s="392">
        <f>ROUNDUP(AG94+AH94,0)</f>
        <v>0</v>
      </c>
      <c r="AJ94" s="537" t="str">
        <f>LOOKUP(AI94,{0,40,45,50,55,60,65,70,75,80},{"F","D","C","C+","B-","B","B+","A-","A","A+"})</f>
        <v>F</v>
      </c>
      <c r="AK94" s="538">
        <f>IF(AI94="","",(LOOKUP(AI94,{0,40,45,50,55,60,65,70,75,80},{0,2,2.25,2.5,2.75,3,3.25,3.5,3.75,4})))</f>
        <v>0</v>
      </c>
      <c r="AL94" s="392">
        <v>69</v>
      </c>
      <c r="AM94" s="392">
        <f>SUM(AL94*2)</f>
        <v>138</v>
      </c>
      <c r="AN94" s="537" t="str">
        <f>LOOKUP(AM94,{0,40,45,50,55,60,65,70,75,80},{"F","D","C","C+","B-","B","B+","A-","A","A+"})</f>
        <v>A+</v>
      </c>
      <c r="AO94" s="538">
        <f>IF(AM94="","",(LOOKUP(AM94,{0,40,45,50,55,60,65,70,75,80},{0,2,2.25,2.5,2.75,3,3.25,3.5,3.75,4})))</f>
        <v>4</v>
      </c>
      <c r="AP94" s="392">
        <v>0</v>
      </c>
      <c r="AQ94" s="402">
        <v>0</v>
      </c>
      <c r="AR94" s="392">
        <f>ROUNDUP(AP94+AQ94,0)</f>
        <v>0</v>
      </c>
      <c r="AS94" s="537" t="str">
        <f>LOOKUP(AR94,{0,40,45,50,55,60,65,70,75,80},{"F","D","C","C+","B-","B","B+","A-","A","A+"})</f>
        <v>F</v>
      </c>
      <c r="AT94" s="538">
        <f>IF(AR94="","",(LOOKUP(AR94,{0,40,45,50,55,60,65,70,75,80},{0,2,2.25,2.5,2.75,3,3.25,3.5,3.75,4})))</f>
        <v>0</v>
      </c>
      <c r="AU94" s="392">
        <v>0</v>
      </c>
      <c r="AV94" s="402">
        <v>0</v>
      </c>
      <c r="AW94" s="392">
        <f>ROUNDUP(AU94+AV94,0)</f>
        <v>0</v>
      </c>
      <c r="AX94" s="392">
        <f>SUM(AW94*2)</f>
        <v>0</v>
      </c>
      <c r="AY94" s="537" t="str">
        <f>LOOKUP(AX94,{0,40,45,50,55,60,65,70,75,80},{"F","D","C","C+","B-","B","B+","A-","A","A+"})</f>
        <v>F</v>
      </c>
      <c r="AZ94" s="538">
        <f>IF(AX94="","",(LOOKUP(AX94,{0,40,45,50,55,60,65,70,75,80},{0,2,2.25,2.5,2.75,3,3.25,3.5,3.75,4})))</f>
        <v>0</v>
      </c>
      <c r="BA94" s="392">
        <v>0</v>
      </c>
      <c r="BB94" s="402">
        <v>0</v>
      </c>
      <c r="BC94" s="392">
        <f>ROUNDUP(BA94+BB94,0)</f>
        <v>0</v>
      </c>
      <c r="BD94" s="392">
        <f>SUM(BC94*2)</f>
        <v>0</v>
      </c>
      <c r="BE94" s="537" t="str">
        <f>LOOKUP(BD94,{0,40,45,50,55,60,65,70,75,80},{"F","D","C","C+","B-","B","B+","A-","A","A+"})</f>
        <v>F</v>
      </c>
      <c r="BF94" s="538">
        <f>IF(BD94="","",(LOOKUP(BD94,{0,40,45,50,55,60,65,70,75,80},{0,2,2.25,2.5,2.75,3,3.25,3.5,3.75,4})))</f>
        <v>0</v>
      </c>
      <c r="BG94" s="392">
        <v>0</v>
      </c>
      <c r="BH94" s="392">
        <v>0</v>
      </c>
      <c r="BI94" s="392">
        <v>0</v>
      </c>
      <c r="BJ94" s="392">
        <f>ROUNDUP(BG94+BH94+BI94,0)</f>
        <v>0</v>
      </c>
      <c r="BK94" s="537" t="str">
        <f>LOOKUP(BJ94,{0,40,45,50,55,60,65,70,75,80},{"F","D","C","C+","B-","B","B+","A-","A","A+"})</f>
        <v>F</v>
      </c>
      <c r="BL94" s="538">
        <f>IF(BJ94="","",(LOOKUP(BJ94,{0,40,45,50,55,60,65,70,75,80},{0,2,2.25,2.5,2.75,3,3.25,3.5,3.75,4})))</f>
        <v>0</v>
      </c>
      <c r="BM94" s="392"/>
      <c r="BN94" s="397"/>
      <c r="BO94" s="392"/>
      <c r="BP94" s="131">
        <v>2770</v>
      </c>
      <c r="BQ94" s="372"/>
    </row>
    <row r="95" spans="1:90" customHeight="1" ht="39.75">
      <c r="A95" s="131" t="s">
        <v>388</v>
      </c>
      <c r="B95" s="258" t="s">
        <v>692</v>
      </c>
      <c r="C95" s="131" t="s">
        <v>388</v>
      </c>
      <c r="D95" s="131">
        <v>26</v>
      </c>
      <c r="E95" s="131">
        <v>2771</v>
      </c>
      <c r="F95" s="258" t="s">
        <v>693</v>
      </c>
      <c r="G95" s="131" t="s">
        <v>388</v>
      </c>
      <c r="H95" s="131" t="s">
        <v>388</v>
      </c>
      <c r="I95" s="392">
        <v>0</v>
      </c>
      <c r="J95" s="402">
        <v>0</v>
      </c>
      <c r="K95" s="392">
        <f>ROUNDUP(I95+J95,0)</f>
        <v>0</v>
      </c>
      <c r="L95" s="392">
        <f>SUM(K95*2)</f>
        <v>0</v>
      </c>
      <c r="M95" s="537" t="str">
        <f>LOOKUP(L95,{0,40,45,50,55,60,65,70,75,80},{"F","D","C","C+","B-","B","B+","A-","A","A+"})</f>
        <v>F</v>
      </c>
      <c r="N95" s="538">
        <f>IF(L95="","",(LOOKUP(L95,{0,40,45,50,55,60,65,70,75,80},{0,2,2.25,2.5,2.75,3,3.25,3.5,3.75,4})))</f>
        <v>0</v>
      </c>
      <c r="O95" s="392">
        <v>0</v>
      </c>
      <c r="P95" s="402">
        <v>0</v>
      </c>
      <c r="Q95" s="392">
        <f>ROUNDUP(O95+P95,0)</f>
        <v>0</v>
      </c>
      <c r="R95" s="392">
        <f>SUM(Q95*2)</f>
        <v>0</v>
      </c>
      <c r="S95" s="537" t="str">
        <f>LOOKUP(R95,{0,40,45,50,55,60,65,70,75,80},{"F","D","C","C+","B-","B","B+","A-","A","A+"})</f>
        <v>F</v>
      </c>
      <c r="T95" s="538">
        <f>IF(R95="","",(LOOKUP(R95,{0,40,45,50,55,60,65,70,75,80},{0,2,2.25,2.5,2.75,3,3.25,3.5,3.75,4})))</f>
        <v>0</v>
      </c>
      <c r="U95" s="392">
        <v>0</v>
      </c>
      <c r="V95" s="402">
        <v>0</v>
      </c>
      <c r="W95" s="392">
        <f>ROUNDUP(U95+V95,0)</f>
        <v>0</v>
      </c>
      <c r="X95" s="392">
        <f>SUM(W95*2)</f>
        <v>0</v>
      </c>
      <c r="Y95" s="537" t="str">
        <f>LOOKUP(X95,{0,40,45,50,55,60,65,70,75,80},{"F","D","C","C+","B-","B","B+","A-","A","A+"})</f>
        <v>F</v>
      </c>
      <c r="Z95" s="538">
        <f>IF(X95="","",(LOOKUP(X95,{0,40,45,50,55,60,65,70,75,80},{0,2,2.25,2.5,2.75,3,3.25,3.5,3.75,4})))</f>
        <v>0</v>
      </c>
      <c r="AA95" s="392">
        <v>0</v>
      </c>
      <c r="AB95" s="402">
        <v>0</v>
      </c>
      <c r="AC95" s="392">
        <f>ROUNDUP(AA95+AB95,0)</f>
        <v>0</v>
      </c>
      <c r="AD95" s="392">
        <f>SUM(AC95*2)</f>
        <v>0</v>
      </c>
      <c r="AE95" s="537" t="str">
        <f>LOOKUP(AD95,{0,40,45,50,55,60,65,70,75,80},{"F","D","C","C+","B-","B","B+","A-","A","A+"})</f>
        <v>F</v>
      </c>
      <c r="AF95" s="538">
        <f>IF(AD95="","",(LOOKUP(AD95,{0,40,45,50,55,60,65,70,75,80},{0,2,2.25,2.5,2.75,3,3.25,3.5,3.75,4})))</f>
        <v>0</v>
      </c>
      <c r="AG95" s="392">
        <v>0</v>
      </c>
      <c r="AH95" s="402">
        <v>0</v>
      </c>
      <c r="AI95" s="392">
        <f>ROUNDUP(AG95+AH95,0)</f>
        <v>0</v>
      </c>
      <c r="AJ95" s="537" t="str">
        <f>LOOKUP(AI95,{0,40,45,50,55,60,65,70,75,80},{"F","D","C","C+","B-","B","B+","A-","A","A+"})</f>
        <v>F</v>
      </c>
      <c r="AK95" s="538">
        <f>IF(AI95="","",(LOOKUP(AI95,{0,40,45,50,55,60,65,70,75,80},{0,2,2.25,2.5,2.75,3,3.25,3.5,3.75,4})))</f>
        <v>0</v>
      </c>
      <c r="AL95" s="392">
        <v>70</v>
      </c>
      <c r="AM95" s="392">
        <f>SUM(AL95*2)</f>
        <v>140</v>
      </c>
      <c r="AN95" s="537" t="str">
        <f>LOOKUP(AM95,{0,40,45,50,55,60,65,70,75,80},{"F","D","C","C+","B-","B","B+","A-","A","A+"})</f>
        <v>A+</v>
      </c>
      <c r="AO95" s="538">
        <f>IF(AM95="","",(LOOKUP(AM95,{0,40,45,50,55,60,65,70,75,80},{0,2,2.25,2.5,2.75,3,3.25,3.5,3.75,4})))</f>
        <v>4</v>
      </c>
      <c r="AP95" s="392">
        <v>0</v>
      </c>
      <c r="AQ95" s="402">
        <v>0</v>
      </c>
      <c r="AR95" s="392">
        <f>ROUNDUP(AP95+AQ95,0)</f>
        <v>0</v>
      </c>
      <c r="AS95" s="537" t="str">
        <f>LOOKUP(AR95,{0,40,45,50,55,60,65,70,75,80},{"F","D","C","C+","B-","B","B+","A-","A","A+"})</f>
        <v>F</v>
      </c>
      <c r="AT95" s="538">
        <f>IF(AR95="","",(LOOKUP(AR95,{0,40,45,50,55,60,65,70,75,80},{0,2,2.25,2.5,2.75,3,3.25,3.5,3.75,4})))</f>
        <v>0</v>
      </c>
      <c r="AU95" s="392">
        <v>0</v>
      </c>
      <c r="AV95" s="402">
        <v>0</v>
      </c>
      <c r="AW95" s="392">
        <f>ROUNDUP(AU95+AV95,0)</f>
        <v>0</v>
      </c>
      <c r="AX95" s="392">
        <f>SUM(AW95*2)</f>
        <v>0</v>
      </c>
      <c r="AY95" s="537" t="str">
        <f>LOOKUP(AX95,{0,40,45,50,55,60,65,70,75,80},{"F","D","C","C+","B-","B","B+","A-","A","A+"})</f>
        <v>F</v>
      </c>
      <c r="AZ95" s="538">
        <f>IF(AX95="","",(LOOKUP(AX95,{0,40,45,50,55,60,65,70,75,80},{0,2,2.25,2.5,2.75,3,3.25,3.5,3.75,4})))</f>
        <v>0</v>
      </c>
      <c r="BA95" s="392">
        <v>0</v>
      </c>
      <c r="BB95" s="402">
        <v>0</v>
      </c>
      <c r="BC95" s="392">
        <f>ROUNDUP(BA95+BB95,0)</f>
        <v>0</v>
      </c>
      <c r="BD95" s="392">
        <f>SUM(BC95*2)</f>
        <v>0</v>
      </c>
      <c r="BE95" s="537" t="str">
        <f>LOOKUP(BD95,{0,40,45,50,55,60,65,70,75,80},{"F","D","C","C+","B-","B","B+","A-","A","A+"})</f>
        <v>F</v>
      </c>
      <c r="BF95" s="538">
        <f>IF(BD95="","",(LOOKUP(BD95,{0,40,45,50,55,60,65,70,75,80},{0,2,2.25,2.5,2.75,3,3.25,3.5,3.75,4})))</f>
        <v>0</v>
      </c>
      <c r="BG95" s="392">
        <v>0</v>
      </c>
      <c r="BH95" s="392">
        <v>0</v>
      </c>
      <c r="BI95" s="392">
        <v>0</v>
      </c>
      <c r="BJ95" s="392">
        <f>ROUNDUP(BG95+BH95+BI95,0)</f>
        <v>0</v>
      </c>
      <c r="BK95" s="537" t="str">
        <f>LOOKUP(BJ95,{0,40,45,50,55,60,65,70,75,80},{"F","D","C","C+","B-","B","B+","A-","A","A+"})</f>
        <v>F</v>
      </c>
      <c r="BL95" s="538">
        <f>IF(BJ95="","",(LOOKUP(BJ95,{0,40,45,50,55,60,65,70,75,80},{0,2,2.25,2.5,2.75,3,3.25,3.5,3.75,4})))</f>
        <v>0</v>
      </c>
      <c r="BM95" s="392"/>
      <c r="BN95" s="397"/>
      <c r="BO95" s="392"/>
      <c r="BP95" s="131">
        <v>2771</v>
      </c>
      <c r="BQ95" s="372"/>
    </row>
    <row r="96" spans="1:90" customHeight="1" ht="39.75">
      <c r="A96" s="131" t="s">
        <v>388</v>
      </c>
      <c r="B96" s="258" t="s">
        <v>694</v>
      </c>
      <c r="C96" s="131" t="s">
        <v>388</v>
      </c>
      <c r="D96" s="131">
        <v>50</v>
      </c>
      <c r="E96" s="131">
        <v>2772</v>
      </c>
      <c r="F96" s="258" t="s">
        <v>695</v>
      </c>
      <c r="G96" s="131" t="s">
        <v>388</v>
      </c>
      <c r="H96" s="131" t="s">
        <v>388</v>
      </c>
      <c r="I96" s="392">
        <v>0</v>
      </c>
      <c r="J96" s="402">
        <v>0</v>
      </c>
      <c r="K96" s="392">
        <f>ROUNDUP(I96+J96,0)</f>
        <v>0</v>
      </c>
      <c r="L96" s="392">
        <f>SUM(K96*2)</f>
        <v>0</v>
      </c>
      <c r="M96" s="537" t="str">
        <f>LOOKUP(L96,{0,40,45,50,55,60,65,70,75,80},{"F","D","C","C+","B-","B","B+","A-","A","A+"})</f>
        <v>F</v>
      </c>
      <c r="N96" s="538">
        <f>IF(L96="","",(LOOKUP(L96,{0,40,45,50,55,60,65,70,75,80},{0,2,2.25,2.5,2.75,3,3.25,3.5,3.75,4})))</f>
        <v>0</v>
      </c>
      <c r="O96" s="392">
        <v>0</v>
      </c>
      <c r="P96" s="402">
        <v>0</v>
      </c>
      <c r="Q96" s="392">
        <f>ROUNDUP(O96+P96,0)</f>
        <v>0</v>
      </c>
      <c r="R96" s="392">
        <f>SUM(Q96*2)</f>
        <v>0</v>
      </c>
      <c r="S96" s="537" t="str">
        <f>LOOKUP(R96,{0,40,45,50,55,60,65,70,75,80},{"F","D","C","C+","B-","B","B+","A-","A","A+"})</f>
        <v>F</v>
      </c>
      <c r="T96" s="538">
        <f>IF(R96="","",(LOOKUP(R96,{0,40,45,50,55,60,65,70,75,80},{0,2,2.25,2.5,2.75,3,3.25,3.5,3.75,4})))</f>
        <v>0</v>
      </c>
      <c r="U96" s="392">
        <v>0</v>
      </c>
      <c r="V96" s="402">
        <v>0</v>
      </c>
      <c r="W96" s="392">
        <f>ROUNDUP(U96+V96,0)</f>
        <v>0</v>
      </c>
      <c r="X96" s="392">
        <f>SUM(W96*2)</f>
        <v>0</v>
      </c>
      <c r="Y96" s="537" t="str">
        <f>LOOKUP(X96,{0,40,45,50,55,60,65,70,75,80},{"F","D","C","C+","B-","B","B+","A-","A","A+"})</f>
        <v>F</v>
      </c>
      <c r="Z96" s="538">
        <f>IF(X96="","",(LOOKUP(X96,{0,40,45,50,55,60,65,70,75,80},{0,2,2.25,2.5,2.75,3,3.25,3.5,3.75,4})))</f>
        <v>0</v>
      </c>
      <c r="AA96" s="392">
        <v>0</v>
      </c>
      <c r="AB96" s="402">
        <v>0</v>
      </c>
      <c r="AC96" s="392">
        <f>ROUNDUP(AA96+AB96,0)</f>
        <v>0</v>
      </c>
      <c r="AD96" s="392">
        <f>SUM(AC96*2)</f>
        <v>0</v>
      </c>
      <c r="AE96" s="537" t="str">
        <f>LOOKUP(AD96,{0,40,45,50,55,60,65,70,75,80},{"F","D","C","C+","B-","B","B+","A-","A","A+"})</f>
        <v>F</v>
      </c>
      <c r="AF96" s="538">
        <f>IF(AD96="","",(LOOKUP(AD96,{0,40,45,50,55,60,65,70,75,80},{0,2,2.25,2.5,2.75,3,3.25,3.5,3.75,4})))</f>
        <v>0</v>
      </c>
      <c r="AG96" s="392">
        <v>0</v>
      </c>
      <c r="AH96" s="402">
        <v>0</v>
      </c>
      <c r="AI96" s="392">
        <f>ROUNDUP(AG96+AH96,0)</f>
        <v>0</v>
      </c>
      <c r="AJ96" s="537" t="str">
        <f>LOOKUP(AI96,{0,40,45,50,55,60,65,70,75,80},{"F","D","C","C+","B-","B","B+","A-","A","A+"})</f>
        <v>F</v>
      </c>
      <c r="AK96" s="538">
        <f>IF(AI96="","",(LOOKUP(AI96,{0,40,45,50,55,60,65,70,75,80},{0,2,2.25,2.5,2.75,3,3.25,3.5,3.75,4})))</f>
        <v>0</v>
      </c>
      <c r="AL96" s="392">
        <v>71</v>
      </c>
      <c r="AM96" s="392">
        <f>SUM(AL96*2)</f>
        <v>142</v>
      </c>
      <c r="AN96" s="537" t="str">
        <f>LOOKUP(AM96,{0,40,45,50,55,60,65,70,75,80},{"F","D","C","C+","B-","B","B+","A-","A","A+"})</f>
        <v>A+</v>
      </c>
      <c r="AO96" s="538">
        <f>IF(AM96="","",(LOOKUP(AM96,{0,40,45,50,55,60,65,70,75,80},{0,2,2.25,2.5,2.75,3,3.25,3.5,3.75,4})))</f>
        <v>4</v>
      </c>
      <c r="AP96" s="392">
        <v>0</v>
      </c>
      <c r="AQ96" s="402">
        <v>0</v>
      </c>
      <c r="AR96" s="392">
        <f>ROUNDUP(AP96+AQ96,0)</f>
        <v>0</v>
      </c>
      <c r="AS96" s="537" t="str">
        <f>LOOKUP(AR96,{0,40,45,50,55,60,65,70,75,80},{"F","D","C","C+","B-","B","B+","A-","A","A+"})</f>
        <v>F</v>
      </c>
      <c r="AT96" s="538">
        <f>IF(AR96="","",(LOOKUP(AR96,{0,40,45,50,55,60,65,70,75,80},{0,2,2.25,2.5,2.75,3,3.25,3.5,3.75,4})))</f>
        <v>0</v>
      </c>
      <c r="AU96" s="392">
        <v>0</v>
      </c>
      <c r="AV96" s="402">
        <v>0</v>
      </c>
      <c r="AW96" s="392">
        <f>ROUNDUP(AU96+AV96,0)</f>
        <v>0</v>
      </c>
      <c r="AX96" s="392">
        <f>SUM(AW96*2)</f>
        <v>0</v>
      </c>
      <c r="AY96" s="537" t="str">
        <f>LOOKUP(AX96,{0,40,45,50,55,60,65,70,75,80},{"F","D","C","C+","B-","B","B+","A-","A","A+"})</f>
        <v>F</v>
      </c>
      <c r="AZ96" s="538">
        <f>IF(AX96="","",(LOOKUP(AX96,{0,40,45,50,55,60,65,70,75,80},{0,2,2.25,2.5,2.75,3,3.25,3.5,3.75,4})))</f>
        <v>0</v>
      </c>
      <c r="BA96" s="392">
        <v>0</v>
      </c>
      <c r="BB96" s="402">
        <v>0</v>
      </c>
      <c r="BC96" s="392">
        <f>ROUNDUP(BA96+BB96,0)</f>
        <v>0</v>
      </c>
      <c r="BD96" s="392">
        <f>SUM(BC96*2)</f>
        <v>0</v>
      </c>
      <c r="BE96" s="537" t="str">
        <f>LOOKUP(BD96,{0,40,45,50,55,60,65,70,75,80},{"F","D","C","C+","B-","B","B+","A-","A","A+"})</f>
        <v>F</v>
      </c>
      <c r="BF96" s="538">
        <f>IF(BD96="","",(LOOKUP(BD96,{0,40,45,50,55,60,65,70,75,80},{0,2,2.25,2.5,2.75,3,3.25,3.5,3.75,4})))</f>
        <v>0</v>
      </c>
      <c r="BG96" s="392">
        <v>0</v>
      </c>
      <c r="BH96" s="392">
        <v>0</v>
      </c>
      <c r="BI96" s="392">
        <v>0</v>
      </c>
      <c r="BJ96" s="392">
        <f>ROUNDUP(BG96+BH96+BI96,0)</f>
        <v>0</v>
      </c>
      <c r="BK96" s="537" t="str">
        <f>LOOKUP(BJ96,{0,40,45,50,55,60,65,70,75,80},{"F","D","C","C+","B-","B","B+","A-","A","A+"})</f>
        <v>F</v>
      </c>
      <c r="BL96" s="538">
        <f>IF(BJ96="","",(LOOKUP(BJ96,{0,40,45,50,55,60,65,70,75,80},{0,2,2.25,2.5,2.75,3,3.25,3.5,3.75,4})))</f>
        <v>0</v>
      </c>
      <c r="BM96" s="392"/>
      <c r="BN96" s="397"/>
      <c r="BO96" s="392"/>
      <c r="BP96" s="131">
        <v>2772</v>
      </c>
      <c r="BQ96" s="372"/>
    </row>
    <row r="97" spans="1:90" customHeight="1" ht="39.75">
      <c r="A97" s="131" t="s">
        <v>388</v>
      </c>
      <c r="B97" s="258" t="s">
        <v>696</v>
      </c>
      <c r="C97" s="131" t="s">
        <v>388</v>
      </c>
      <c r="D97" s="131">
        <v>60</v>
      </c>
      <c r="E97" s="131">
        <v>2773</v>
      </c>
      <c r="F97" s="258" t="s">
        <v>697</v>
      </c>
      <c r="G97" s="131" t="s">
        <v>388</v>
      </c>
      <c r="H97" s="131" t="s">
        <v>388</v>
      </c>
      <c r="I97" s="392">
        <v>0</v>
      </c>
      <c r="J97" s="402">
        <v>0</v>
      </c>
      <c r="K97" s="392">
        <f>ROUNDUP(I97+J97,0)</f>
        <v>0</v>
      </c>
      <c r="L97" s="392">
        <f>SUM(K97*2)</f>
        <v>0</v>
      </c>
      <c r="M97" s="537" t="str">
        <f>LOOKUP(L97,{0,40,45,50,55,60,65,70,75,80},{"F","D","C","C+","B-","B","B+","A-","A","A+"})</f>
        <v>F</v>
      </c>
      <c r="N97" s="538">
        <f>IF(L97="","",(LOOKUP(L97,{0,40,45,50,55,60,65,70,75,80},{0,2,2.25,2.5,2.75,3,3.25,3.5,3.75,4})))</f>
        <v>0</v>
      </c>
      <c r="O97" s="392">
        <v>0</v>
      </c>
      <c r="P97" s="402">
        <v>0</v>
      </c>
      <c r="Q97" s="392">
        <f>ROUNDUP(O97+P97,0)</f>
        <v>0</v>
      </c>
      <c r="R97" s="392">
        <f>SUM(Q97*2)</f>
        <v>0</v>
      </c>
      <c r="S97" s="537" t="str">
        <f>LOOKUP(R97,{0,40,45,50,55,60,65,70,75,80},{"F","D","C","C+","B-","B","B+","A-","A","A+"})</f>
        <v>F</v>
      </c>
      <c r="T97" s="538">
        <f>IF(R97="","",(LOOKUP(R97,{0,40,45,50,55,60,65,70,75,80},{0,2,2.25,2.5,2.75,3,3.25,3.5,3.75,4})))</f>
        <v>0</v>
      </c>
      <c r="U97" s="392">
        <v>0</v>
      </c>
      <c r="V97" s="402">
        <v>0</v>
      </c>
      <c r="W97" s="392">
        <f>ROUNDUP(U97+V97,0)</f>
        <v>0</v>
      </c>
      <c r="X97" s="392">
        <f>SUM(W97*2)</f>
        <v>0</v>
      </c>
      <c r="Y97" s="537" t="str">
        <f>LOOKUP(X97,{0,40,45,50,55,60,65,70,75,80},{"F","D","C","C+","B-","B","B+","A-","A","A+"})</f>
        <v>F</v>
      </c>
      <c r="Z97" s="538">
        <f>IF(X97="","",(LOOKUP(X97,{0,40,45,50,55,60,65,70,75,80},{0,2,2.25,2.5,2.75,3,3.25,3.5,3.75,4})))</f>
        <v>0</v>
      </c>
      <c r="AA97" s="392">
        <v>0</v>
      </c>
      <c r="AB97" s="402">
        <v>0</v>
      </c>
      <c r="AC97" s="392">
        <f>ROUNDUP(AA97+AB97,0)</f>
        <v>0</v>
      </c>
      <c r="AD97" s="392">
        <f>SUM(AC97*2)</f>
        <v>0</v>
      </c>
      <c r="AE97" s="537" t="str">
        <f>LOOKUP(AD97,{0,40,45,50,55,60,65,70,75,80},{"F","D","C","C+","B-","B","B+","A-","A","A+"})</f>
        <v>F</v>
      </c>
      <c r="AF97" s="538">
        <f>IF(AD97="","",(LOOKUP(AD97,{0,40,45,50,55,60,65,70,75,80},{0,2,2.25,2.5,2.75,3,3.25,3.5,3.75,4})))</f>
        <v>0</v>
      </c>
      <c r="AG97" s="392">
        <v>0</v>
      </c>
      <c r="AH97" s="402">
        <v>0</v>
      </c>
      <c r="AI97" s="392">
        <f>ROUNDUP(AG97+AH97,0)</f>
        <v>0</v>
      </c>
      <c r="AJ97" s="537" t="str">
        <f>LOOKUP(AI97,{0,40,45,50,55,60,65,70,75,80},{"F","D","C","C+","B-","B","B+","A-","A","A+"})</f>
        <v>F</v>
      </c>
      <c r="AK97" s="538">
        <f>IF(AI97="","",(LOOKUP(AI97,{0,40,45,50,55,60,65,70,75,80},{0,2,2.25,2.5,2.75,3,3.25,3.5,3.75,4})))</f>
        <v>0</v>
      </c>
      <c r="AL97" s="392">
        <v>72</v>
      </c>
      <c r="AM97" s="392">
        <f>SUM(AL97*2)</f>
        <v>144</v>
      </c>
      <c r="AN97" s="537" t="str">
        <f>LOOKUP(AM97,{0,40,45,50,55,60,65,70,75,80},{"F","D","C","C+","B-","B","B+","A-","A","A+"})</f>
        <v>A+</v>
      </c>
      <c r="AO97" s="538">
        <f>IF(AM97="","",(LOOKUP(AM97,{0,40,45,50,55,60,65,70,75,80},{0,2,2.25,2.5,2.75,3,3.25,3.5,3.75,4})))</f>
        <v>4</v>
      </c>
      <c r="AP97" s="392">
        <v>0</v>
      </c>
      <c r="AQ97" s="402">
        <v>0</v>
      </c>
      <c r="AR97" s="392">
        <f>ROUNDUP(AP97+AQ97,0)</f>
        <v>0</v>
      </c>
      <c r="AS97" s="537" t="str">
        <f>LOOKUP(AR97,{0,40,45,50,55,60,65,70,75,80},{"F","D","C","C+","B-","B","B+","A-","A","A+"})</f>
        <v>F</v>
      </c>
      <c r="AT97" s="538">
        <f>IF(AR97="","",(LOOKUP(AR97,{0,40,45,50,55,60,65,70,75,80},{0,2,2.25,2.5,2.75,3,3.25,3.5,3.75,4})))</f>
        <v>0</v>
      </c>
      <c r="AU97" s="392">
        <v>0</v>
      </c>
      <c r="AV97" s="402">
        <v>0</v>
      </c>
      <c r="AW97" s="392">
        <f>ROUNDUP(AU97+AV97,0)</f>
        <v>0</v>
      </c>
      <c r="AX97" s="392">
        <f>SUM(AW97*2)</f>
        <v>0</v>
      </c>
      <c r="AY97" s="537" t="str">
        <f>LOOKUP(AX97,{0,40,45,50,55,60,65,70,75,80},{"F","D","C","C+","B-","B","B+","A-","A","A+"})</f>
        <v>F</v>
      </c>
      <c r="AZ97" s="538">
        <f>IF(AX97="","",(LOOKUP(AX97,{0,40,45,50,55,60,65,70,75,80},{0,2,2.25,2.5,2.75,3,3.25,3.5,3.75,4})))</f>
        <v>0</v>
      </c>
      <c r="BA97" s="392">
        <v>0</v>
      </c>
      <c r="BB97" s="402">
        <v>0</v>
      </c>
      <c r="BC97" s="392">
        <f>ROUNDUP(BA97+BB97,0)</f>
        <v>0</v>
      </c>
      <c r="BD97" s="392">
        <f>SUM(BC97*2)</f>
        <v>0</v>
      </c>
      <c r="BE97" s="537" t="str">
        <f>LOOKUP(BD97,{0,40,45,50,55,60,65,70,75,80},{"F","D","C","C+","B-","B","B+","A-","A","A+"})</f>
        <v>F</v>
      </c>
      <c r="BF97" s="538">
        <f>IF(BD97="","",(LOOKUP(BD97,{0,40,45,50,55,60,65,70,75,80},{0,2,2.25,2.5,2.75,3,3.25,3.5,3.75,4})))</f>
        <v>0</v>
      </c>
      <c r="BG97" s="392">
        <v>0</v>
      </c>
      <c r="BH97" s="392">
        <v>0</v>
      </c>
      <c r="BI97" s="392">
        <v>0</v>
      </c>
      <c r="BJ97" s="392">
        <f>ROUNDUP(BG97+BH97+BI97,0)</f>
        <v>0</v>
      </c>
      <c r="BK97" s="537" t="str">
        <f>LOOKUP(BJ97,{0,40,45,50,55,60,65,70,75,80},{"F","D","C","C+","B-","B","B+","A-","A","A+"})</f>
        <v>F</v>
      </c>
      <c r="BL97" s="538">
        <f>IF(BJ97="","",(LOOKUP(BJ97,{0,40,45,50,55,60,65,70,75,80},{0,2,2.25,2.5,2.75,3,3.25,3.5,3.75,4})))</f>
        <v>0</v>
      </c>
      <c r="BM97" s="392"/>
      <c r="BN97" s="397"/>
      <c r="BO97" s="392"/>
      <c r="BP97" s="131">
        <v>2773</v>
      </c>
      <c r="BQ97" s="372"/>
    </row>
    <row r="98" spans="1:90" customHeight="1" ht="39.75">
      <c r="A98" s="131" t="s">
        <v>388</v>
      </c>
      <c r="B98" s="258" t="s">
        <v>698</v>
      </c>
      <c r="C98" s="131" t="s">
        <v>388</v>
      </c>
      <c r="D98" s="131">
        <v>64</v>
      </c>
      <c r="E98" s="131">
        <v>2774</v>
      </c>
      <c r="F98" s="258" t="s">
        <v>699</v>
      </c>
      <c r="G98" s="131" t="s">
        <v>388</v>
      </c>
      <c r="H98" s="131" t="s">
        <v>388</v>
      </c>
      <c r="I98" s="392">
        <v>0</v>
      </c>
      <c r="J98" s="402">
        <v>0</v>
      </c>
      <c r="K98" s="392">
        <f>ROUNDUP(I98+J98,0)</f>
        <v>0</v>
      </c>
      <c r="L98" s="392">
        <f>SUM(K98*2)</f>
        <v>0</v>
      </c>
      <c r="M98" s="537" t="str">
        <f>LOOKUP(L98,{0,40,45,50,55,60,65,70,75,80},{"F","D","C","C+","B-","B","B+","A-","A","A+"})</f>
        <v>F</v>
      </c>
      <c r="N98" s="538">
        <f>IF(L98="","",(LOOKUP(L98,{0,40,45,50,55,60,65,70,75,80},{0,2,2.25,2.5,2.75,3,3.25,3.5,3.75,4})))</f>
        <v>0</v>
      </c>
      <c r="O98" s="392">
        <v>0</v>
      </c>
      <c r="P98" s="402">
        <v>0</v>
      </c>
      <c r="Q98" s="392">
        <f>ROUNDUP(O98+P98,0)</f>
        <v>0</v>
      </c>
      <c r="R98" s="392">
        <f>SUM(Q98*2)</f>
        <v>0</v>
      </c>
      <c r="S98" s="537" t="str">
        <f>LOOKUP(R98,{0,40,45,50,55,60,65,70,75,80},{"F","D","C","C+","B-","B","B+","A-","A","A+"})</f>
        <v>F</v>
      </c>
      <c r="T98" s="538">
        <f>IF(R98="","",(LOOKUP(R98,{0,40,45,50,55,60,65,70,75,80},{0,2,2.25,2.5,2.75,3,3.25,3.5,3.75,4})))</f>
        <v>0</v>
      </c>
      <c r="U98" s="392">
        <v>0</v>
      </c>
      <c r="V98" s="402">
        <v>0</v>
      </c>
      <c r="W98" s="392">
        <f>ROUNDUP(U98+V98,0)</f>
        <v>0</v>
      </c>
      <c r="X98" s="392">
        <f>SUM(W98*2)</f>
        <v>0</v>
      </c>
      <c r="Y98" s="537" t="str">
        <f>LOOKUP(X98,{0,40,45,50,55,60,65,70,75,80},{"F","D","C","C+","B-","B","B+","A-","A","A+"})</f>
        <v>F</v>
      </c>
      <c r="Z98" s="538">
        <f>IF(X98="","",(LOOKUP(X98,{0,40,45,50,55,60,65,70,75,80},{0,2,2.25,2.5,2.75,3,3.25,3.5,3.75,4})))</f>
        <v>0</v>
      </c>
      <c r="AA98" s="392">
        <v>0</v>
      </c>
      <c r="AB98" s="402">
        <v>0</v>
      </c>
      <c r="AC98" s="392">
        <f>ROUNDUP(AA98+AB98,0)</f>
        <v>0</v>
      </c>
      <c r="AD98" s="392">
        <f>SUM(AC98*2)</f>
        <v>0</v>
      </c>
      <c r="AE98" s="537" t="str">
        <f>LOOKUP(AD98,{0,40,45,50,55,60,65,70,75,80},{"F","D","C","C+","B-","B","B+","A-","A","A+"})</f>
        <v>F</v>
      </c>
      <c r="AF98" s="538">
        <f>IF(AD98="","",(LOOKUP(AD98,{0,40,45,50,55,60,65,70,75,80},{0,2,2.25,2.5,2.75,3,3.25,3.5,3.75,4})))</f>
        <v>0</v>
      </c>
      <c r="AG98" s="392">
        <v>0</v>
      </c>
      <c r="AH98" s="402">
        <v>0</v>
      </c>
      <c r="AI98" s="392">
        <f>ROUNDUP(AG98+AH98,0)</f>
        <v>0</v>
      </c>
      <c r="AJ98" s="537" t="str">
        <f>LOOKUP(AI98,{0,40,45,50,55,60,65,70,75,80},{"F","D","C","C+","B-","B","B+","A-","A","A+"})</f>
        <v>F</v>
      </c>
      <c r="AK98" s="538">
        <f>IF(AI98="","",(LOOKUP(AI98,{0,40,45,50,55,60,65,70,75,80},{0,2,2.25,2.5,2.75,3,3.25,3.5,3.75,4})))</f>
        <v>0</v>
      </c>
      <c r="AL98" s="392">
        <v>73</v>
      </c>
      <c r="AM98" s="392">
        <f>SUM(AL98*2)</f>
        <v>146</v>
      </c>
      <c r="AN98" s="537" t="str">
        <f>LOOKUP(AM98,{0,40,45,50,55,60,65,70,75,80},{"F","D","C","C+","B-","B","B+","A-","A","A+"})</f>
        <v>A+</v>
      </c>
      <c r="AO98" s="538">
        <f>IF(AM98="","",(LOOKUP(AM98,{0,40,45,50,55,60,65,70,75,80},{0,2,2.25,2.5,2.75,3,3.25,3.5,3.75,4})))</f>
        <v>4</v>
      </c>
      <c r="AP98" s="392">
        <v>0</v>
      </c>
      <c r="AQ98" s="402">
        <v>0</v>
      </c>
      <c r="AR98" s="392">
        <f>ROUNDUP(AP98+AQ98,0)</f>
        <v>0</v>
      </c>
      <c r="AS98" s="537" t="str">
        <f>LOOKUP(AR98,{0,40,45,50,55,60,65,70,75,80},{"F","D","C","C+","B-","B","B+","A-","A","A+"})</f>
        <v>F</v>
      </c>
      <c r="AT98" s="538">
        <f>IF(AR98="","",(LOOKUP(AR98,{0,40,45,50,55,60,65,70,75,80},{0,2,2.25,2.5,2.75,3,3.25,3.5,3.75,4})))</f>
        <v>0</v>
      </c>
      <c r="AU98" s="392">
        <v>0</v>
      </c>
      <c r="AV98" s="402">
        <v>0</v>
      </c>
      <c r="AW98" s="392">
        <f>ROUNDUP(AU98+AV98,0)</f>
        <v>0</v>
      </c>
      <c r="AX98" s="392">
        <f>SUM(AW98*2)</f>
        <v>0</v>
      </c>
      <c r="AY98" s="537" t="str">
        <f>LOOKUP(AX98,{0,40,45,50,55,60,65,70,75,80},{"F","D","C","C+","B-","B","B+","A-","A","A+"})</f>
        <v>F</v>
      </c>
      <c r="AZ98" s="538">
        <f>IF(AX98="","",(LOOKUP(AX98,{0,40,45,50,55,60,65,70,75,80},{0,2,2.25,2.5,2.75,3,3.25,3.5,3.75,4})))</f>
        <v>0</v>
      </c>
      <c r="BA98" s="392">
        <v>0</v>
      </c>
      <c r="BB98" s="402">
        <v>0</v>
      </c>
      <c r="BC98" s="392">
        <f>ROUNDUP(BA98+BB98,0)</f>
        <v>0</v>
      </c>
      <c r="BD98" s="392">
        <f>SUM(BC98*2)</f>
        <v>0</v>
      </c>
      <c r="BE98" s="537" t="str">
        <f>LOOKUP(BD98,{0,40,45,50,55,60,65,70,75,80},{"F","D","C","C+","B-","B","B+","A-","A","A+"})</f>
        <v>F</v>
      </c>
      <c r="BF98" s="538">
        <f>IF(BD98="","",(LOOKUP(BD98,{0,40,45,50,55,60,65,70,75,80},{0,2,2.25,2.5,2.75,3,3.25,3.5,3.75,4})))</f>
        <v>0</v>
      </c>
      <c r="BG98" s="392">
        <v>0</v>
      </c>
      <c r="BH98" s="392">
        <v>0</v>
      </c>
      <c r="BI98" s="392">
        <v>0</v>
      </c>
      <c r="BJ98" s="392">
        <f>ROUNDUP(BG98+BH98+BI98,0)</f>
        <v>0</v>
      </c>
      <c r="BK98" s="537" t="str">
        <f>LOOKUP(BJ98,{0,40,45,50,55,60,65,70,75,80},{"F","D","C","C+","B-","B","B+","A-","A","A+"})</f>
        <v>F</v>
      </c>
      <c r="BL98" s="538">
        <f>IF(BJ98="","",(LOOKUP(BJ98,{0,40,45,50,55,60,65,70,75,80},{0,2,2.25,2.5,2.75,3,3.25,3.5,3.75,4})))</f>
        <v>0</v>
      </c>
      <c r="BM98" s="392"/>
      <c r="BN98" s="397"/>
      <c r="BO98" s="392"/>
      <c r="BP98" s="131">
        <v>2774</v>
      </c>
      <c r="BQ98" s="372"/>
    </row>
    <row r="99" spans="1:90" customHeight="1" ht="39.75">
      <c r="A99" s="131" t="s">
        <v>388</v>
      </c>
      <c r="B99" s="258" t="s">
        <v>700</v>
      </c>
      <c r="C99" s="131" t="s">
        <v>388</v>
      </c>
      <c r="D99" s="131">
        <v>72</v>
      </c>
      <c r="E99" s="131">
        <v>2775</v>
      </c>
      <c r="F99" s="258" t="s">
        <v>219</v>
      </c>
      <c r="G99" s="131" t="s">
        <v>388</v>
      </c>
      <c r="H99" s="131" t="s">
        <v>388</v>
      </c>
      <c r="I99" s="392">
        <v>0</v>
      </c>
      <c r="J99" s="402">
        <v>0</v>
      </c>
      <c r="K99" s="392">
        <f>ROUNDUP(I99+J99,0)</f>
        <v>0</v>
      </c>
      <c r="L99" s="392">
        <f>SUM(K99*2)</f>
        <v>0</v>
      </c>
      <c r="M99" s="537" t="str">
        <f>LOOKUP(L99,{0,40,45,50,55,60,65,70,75,80},{"F","D","C","C+","B-","B","B+","A-","A","A+"})</f>
        <v>F</v>
      </c>
      <c r="N99" s="538">
        <f>IF(L99="","",(LOOKUP(L99,{0,40,45,50,55,60,65,70,75,80},{0,2,2.25,2.5,2.75,3,3.25,3.5,3.75,4})))</f>
        <v>0</v>
      </c>
      <c r="O99" s="392">
        <v>0</v>
      </c>
      <c r="P99" s="402">
        <v>0</v>
      </c>
      <c r="Q99" s="392">
        <f>ROUNDUP(O99+P99,0)</f>
        <v>0</v>
      </c>
      <c r="R99" s="392">
        <f>SUM(Q99*2)</f>
        <v>0</v>
      </c>
      <c r="S99" s="537" t="str">
        <f>LOOKUP(R99,{0,40,45,50,55,60,65,70,75,80},{"F","D","C","C+","B-","B","B+","A-","A","A+"})</f>
        <v>F</v>
      </c>
      <c r="T99" s="538">
        <f>IF(R99="","",(LOOKUP(R99,{0,40,45,50,55,60,65,70,75,80},{0,2,2.25,2.5,2.75,3,3.25,3.5,3.75,4})))</f>
        <v>0</v>
      </c>
      <c r="U99" s="392">
        <v>0</v>
      </c>
      <c r="V99" s="402">
        <v>0</v>
      </c>
      <c r="W99" s="392">
        <f>ROUNDUP(U99+V99,0)</f>
        <v>0</v>
      </c>
      <c r="X99" s="392">
        <f>SUM(W99*2)</f>
        <v>0</v>
      </c>
      <c r="Y99" s="537" t="str">
        <f>LOOKUP(X99,{0,40,45,50,55,60,65,70,75,80},{"F","D","C","C+","B-","B","B+","A-","A","A+"})</f>
        <v>F</v>
      </c>
      <c r="Z99" s="538">
        <f>IF(X99="","",(LOOKUP(X99,{0,40,45,50,55,60,65,70,75,80},{0,2,2.25,2.5,2.75,3,3.25,3.5,3.75,4})))</f>
        <v>0</v>
      </c>
      <c r="AA99" s="392">
        <v>0</v>
      </c>
      <c r="AB99" s="402">
        <v>0</v>
      </c>
      <c r="AC99" s="392">
        <f>ROUNDUP(AA99+AB99,0)</f>
        <v>0</v>
      </c>
      <c r="AD99" s="392">
        <f>SUM(AC99*2)</f>
        <v>0</v>
      </c>
      <c r="AE99" s="537" t="str">
        <f>LOOKUP(AD99,{0,40,45,50,55,60,65,70,75,80},{"F","D","C","C+","B-","B","B+","A-","A","A+"})</f>
        <v>F</v>
      </c>
      <c r="AF99" s="538">
        <f>IF(AD99="","",(LOOKUP(AD99,{0,40,45,50,55,60,65,70,75,80},{0,2,2.25,2.5,2.75,3,3.25,3.5,3.75,4})))</f>
        <v>0</v>
      </c>
      <c r="AG99" s="392">
        <v>0</v>
      </c>
      <c r="AH99" s="402">
        <v>0</v>
      </c>
      <c r="AI99" s="392">
        <f>ROUNDUP(AG99+AH99,0)</f>
        <v>0</v>
      </c>
      <c r="AJ99" s="537" t="str">
        <f>LOOKUP(AI99,{0,40,45,50,55,60,65,70,75,80},{"F","D","C","C+","B-","B","B+","A-","A","A+"})</f>
        <v>F</v>
      </c>
      <c r="AK99" s="538">
        <f>IF(AI99="","",(LOOKUP(AI99,{0,40,45,50,55,60,65,70,75,80},{0,2,2.25,2.5,2.75,3,3.25,3.5,3.75,4})))</f>
        <v>0</v>
      </c>
      <c r="AL99" s="392">
        <v>74</v>
      </c>
      <c r="AM99" s="392">
        <f>SUM(AL99*2)</f>
        <v>148</v>
      </c>
      <c r="AN99" s="537" t="str">
        <f>LOOKUP(AM99,{0,40,45,50,55,60,65,70,75,80},{"F","D","C","C+","B-","B","B+","A-","A","A+"})</f>
        <v>A+</v>
      </c>
      <c r="AO99" s="538">
        <f>IF(AM99="","",(LOOKUP(AM99,{0,40,45,50,55,60,65,70,75,80},{0,2,2.25,2.5,2.75,3,3.25,3.5,3.75,4})))</f>
        <v>4</v>
      </c>
      <c r="AP99" s="392">
        <v>0</v>
      </c>
      <c r="AQ99" s="402">
        <v>0</v>
      </c>
      <c r="AR99" s="392">
        <f>ROUNDUP(AP99+AQ99,0)</f>
        <v>0</v>
      </c>
      <c r="AS99" s="537" t="str">
        <f>LOOKUP(AR99,{0,40,45,50,55,60,65,70,75,80},{"F","D","C","C+","B-","B","B+","A-","A","A+"})</f>
        <v>F</v>
      </c>
      <c r="AT99" s="538">
        <f>IF(AR99="","",(LOOKUP(AR99,{0,40,45,50,55,60,65,70,75,80},{0,2,2.25,2.5,2.75,3,3.25,3.5,3.75,4})))</f>
        <v>0</v>
      </c>
      <c r="AU99" s="392">
        <v>0</v>
      </c>
      <c r="AV99" s="402">
        <v>0</v>
      </c>
      <c r="AW99" s="392">
        <f>ROUNDUP(AU99+AV99,0)</f>
        <v>0</v>
      </c>
      <c r="AX99" s="392">
        <f>SUM(AW99*2)</f>
        <v>0</v>
      </c>
      <c r="AY99" s="537" t="str">
        <f>LOOKUP(AX99,{0,40,45,50,55,60,65,70,75,80},{"F","D","C","C+","B-","B","B+","A-","A","A+"})</f>
        <v>F</v>
      </c>
      <c r="AZ99" s="538">
        <f>IF(AX99="","",(LOOKUP(AX99,{0,40,45,50,55,60,65,70,75,80},{0,2,2.25,2.5,2.75,3,3.25,3.5,3.75,4})))</f>
        <v>0</v>
      </c>
      <c r="BA99" s="392">
        <v>0</v>
      </c>
      <c r="BB99" s="402">
        <v>0</v>
      </c>
      <c r="BC99" s="392">
        <f>ROUNDUP(BA99+BB99,0)</f>
        <v>0</v>
      </c>
      <c r="BD99" s="392">
        <f>SUM(BC99*2)</f>
        <v>0</v>
      </c>
      <c r="BE99" s="537" t="str">
        <f>LOOKUP(BD99,{0,40,45,50,55,60,65,70,75,80},{"F","D","C","C+","B-","B","B+","A-","A","A+"})</f>
        <v>F</v>
      </c>
      <c r="BF99" s="538">
        <f>IF(BD99="","",(LOOKUP(BD99,{0,40,45,50,55,60,65,70,75,80},{0,2,2.25,2.5,2.75,3,3.25,3.5,3.75,4})))</f>
        <v>0</v>
      </c>
      <c r="BG99" s="392">
        <v>0</v>
      </c>
      <c r="BH99" s="392">
        <v>0</v>
      </c>
      <c r="BI99" s="392">
        <v>0</v>
      </c>
      <c r="BJ99" s="392">
        <f>ROUNDUP(BG99+BH99+BI99,0)</f>
        <v>0</v>
      </c>
      <c r="BK99" s="537" t="str">
        <f>LOOKUP(BJ99,{0,40,45,50,55,60,65,70,75,80},{"F","D","C","C+","B-","B","B+","A-","A","A+"})</f>
        <v>F</v>
      </c>
      <c r="BL99" s="538">
        <f>IF(BJ99="","",(LOOKUP(BJ99,{0,40,45,50,55,60,65,70,75,80},{0,2,2.25,2.5,2.75,3,3.25,3.5,3.75,4})))</f>
        <v>0</v>
      </c>
      <c r="BM99" s="392"/>
      <c r="BN99" s="397"/>
      <c r="BO99" s="392"/>
      <c r="BP99" s="131">
        <v>2775</v>
      </c>
      <c r="BQ99" s="372"/>
    </row>
    <row r="100" spans="1:90" customHeight="1" ht="39.75">
      <c r="A100" s="131" t="s">
        <v>388</v>
      </c>
      <c r="B100" s="258" t="s">
        <v>701</v>
      </c>
      <c r="C100" s="131" t="s">
        <v>388</v>
      </c>
      <c r="D100" s="131">
        <v>74</v>
      </c>
      <c r="E100" s="131">
        <v>2776</v>
      </c>
      <c r="F100" s="258" t="s">
        <v>702</v>
      </c>
      <c r="G100" s="131" t="s">
        <v>388</v>
      </c>
      <c r="H100" s="131" t="s">
        <v>388</v>
      </c>
      <c r="I100" s="392">
        <v>0</v>
      </c>
      <c r="J100" s="402">
        <v>0</v>
      </c>
      <c r="K100" s="392">
        <f>ROUNDUP(I100+J100,0)</f>
        <v>0</v>
      </c>
      <c r="L100" s="392">
        <f>SUM(K100*2)</f>
        <v>0</v>
      </c>
      <c r="M100" s="537" t="str">
        <f>LOOKUP(L100,{0,40,45,50,55,60,65,70,75,80},{"F","D","C","C+","B-","B","B+","A-","A","A+"})</f>
        <v>F</v>
      </c>
      <c r="N100" s="538">
        <f>IF(L100="","",(LOOKUP(L100,{0,40,45,50,55,60,65,70,75,80},{0,2,2.25,2.5,2.75,3,3.25,3.5,3.75,4})))</f>
        <v>0</v>
      </c>
      <c r="O100" s="392">
        <v>0</v>
      </c>
      <c r="P100" s="402">
        <v>0</v>
      </c>
      <c r="Q100" s="392">
        <f>ROUNDUP(O100+P100,0)</f>
        <v>0</v>
      </c>
      <c r="R100" s="392">
        <f>SUM(Q100*2)</f>
        <v>0</v>
      </c>
      <c r="S100" s="537" t="str">
        <f>LOOKUP(R100,{0,40,45,50,55,60,65,70,75,80},{"F","D","C","C+","B-","B","B+","A-","A","A+"})</f>
        <v>F</v>
      </c>
      <c r="T100" s="538">
        <f>IF(R100="","",(LOOKUP(R100,{0,40,45,50,55,60,65,70,75,80},{0,2,2.25,2.5,2.75,3,3.25,3.5,3.75,4})))</f>
        <v>0</v>
      </c>
      <c r="U100" s="392">
        <v>0</v>
      </c>
      <c r="V100" s="402">
        <v>0</v>
      </c>
      <c r="W100" s="392">
        <f>ROUNDUP(U100+V100,0)</f>
        <v>0</v>
      </c>
      <c r="X100" s="392">
        <f>SUM(W100*2)</f>
        <v>0</v>
      </c>
      <c r="Y100" s="537" t="str">
        <f>LOOKUP(X100,{0,40,45,50,55,60,65,70,75,80},{"F","D","C","C+","B-","B","B+","A-","A","A+"})</f>
        <v>F</v>
      </c>
      <c r="Z100" s="538">
        <f>IF(X100="","",(LOOKUP(X100,{0,40,45,50,55,60,65,70,75,80},{0,2,2.25,2.5,2.75,3,3.25,3.5,3.75,4})))</f>
        <v>0</v>
      </c>
      <c r="AA100" s="392">
        <v>0</v>
      </c>
      <c r="AB100" s="402">
        <v>0</v>
      </c>
      <c r="AC100" s="392">
        <f>ROUNDUP(AA100+AB100,0)</f>
        <v>0</v>
      </c>
      <c r="AD100" s="392">
        <f>SUM(AC100*2)</f>
        <v>0</v>
      </c>
      <c r="AE100" s="537" t="str">
        <f>LOOKUP(AD100,{0,40,45,50,55,60,65,70,75,80},{"F","D","C","C+","B-","B","B+","A-","A","A+"})</f>
        <v>F</v>
      </c>
      <c r="AF100" s="538">
        <f>IF(AD100="","",(LOOKUP(AD100,{0,40,45,50,55,60,65,70,75,80},{0,2,2.25,2.5,2.75,3,3.25,3.5,3.75,4})))</f>
        <v>0</v>
      </c>
      <c r="AG100" s="392">
        <v>0</v>
      </c>
      <c r="AH100" s="402">
        <v>0</v>
      </c>
      <c r="AI100" s="392">
        <f>ROUNDUP(AG100+AH100,0)</f>
        <v>0</v>
      </c>
      <c r="AJ100" s="537" t="str">
        <f>LOOKUP(AI100,{0,40,45,50,55,60,65,70,75,80},{"F","D","C","C+","B-","B","B+","A-","A","A+"})</f>
        <v>F</v>
      </c>
      <c r="AK100" s="538">
        <f>IF(AI100="","",(LOOKUP(AI100,{0,40,45,50,55,60,65,70,75,80},{0,2,2.25,2.5,2.75,3,3.25,3.5,3.75,4})))</f>
        <v>0</v>
      </c>
      <c r="AL100" s="392">
        <v>75</v>
      </c>
      <c r="AM100" s="392">
        <f>SUM(AL100*2)</f>
        <v>150</v>
      </c>
      <c r="AN100" s="537" t="str">
        <f>LOOKUP(AM100,{0,40,45,50,55,60,65,70,75,80},{"F","D","C","C+","B-","B","B+","A-","A","A+"})</f>
        <v>A+</v>
      </c>
      <c r="AO100" s="538">
        <f>IF(AM100="","",(LOOKUP(AM100,{0,40,45,50,55,60,65,70,75,80},{0,2,2.25,2.5,2.75,3,3.25,3.5,3.75,4})))</f>
        <v>4</v>
      </c>
      <c r="AP100" s="392">
        <v>0</v>
      </c>
      <c r="AQ100" s="402">
        <v>0</v>
      </c>
      <c r="AR100" s="392">
        <f>ROUNDUP(AP100+AQ100,0)</f>
        <v>0</v>
      </c>
      <c r="AS100" s="537" t="str">
        <f>LOOKUP(AR100,{0,40,45,50,55,60,65,70,75,80},{"F","D","C","C+","B-","B","B+","A-","A","A+"})</f>
        <v>F</v>
      </c>
      <c r="AT100" s="538">
        <f>IF(AR100="","",(LOOKUP(AR100,{0,40,45,50,55,60,65,70,75,80},{0,2,2.25,2.5,2.75,3,3.25,3.5,3.75,4})))</f>
        <v>0</v>
      </c>
      <c r="AU100" s="392">
        <v>0</v>
      </c>
      <c r="AV100" s="402">
        <v>0</v>
      </c>
      <c r="AW100" s="392">
        <f>ROUNDUP(AU100+AV100,0)</f>
        <v>0</v>
      </c>
      <c r="AX100" s="392">
        <f>SUM(AW100*2)</f>
        <v>0</v>
      </c>
      <c r="AY100" s="537" t="str">
        <f>LOOKUP(AX100,{0,40,45,50,55,60,65,70,75,80},{"F","D","C","C+","B-","B","B+","A-","A","A+"})</f>
        <v>F</v>
      </c>
      <c r="AZ100" s="538">
        <f>IF(AX100="","",(LOOKUP(AX100,{0,40,45,50,55,60,65,70,75,80},{0,2,2.25,2.5,2.75,3,3.25,3.5,3.75,4})))</f>
        <v>0</v>
      </c>
      <c r="BA100" s="392">
        <v>0</v>
      </c>
      <c r="BB100" s="402">
        <v>0</v>
      </c>
      <c r="BC100" s="392">
        <f>ROUNDUP(BA100+BB100,0)</f>
        <v>0</v>
      </c>
      <c r="BD100" s="392">
        <f>SUM(BC100*2)</f>
        <v>0</v>
      </c>
      <c r="BE100" s="537" t="str">
        <f>LOOKUP(BD100,{0,40,45,50,55,60,65,70,75,80},{"F","D","C","C+","B-","B","B+","A-","A","A+"})</f>
        <v>F</v>
      </c>
      <c r="BF100" s="538">
        <f>IF(BD100="","",(LOOKUP(BD100,{0,40,45,50,55,60,65,70,75,80},{0,2,2.25,2.5,2.75,3,3.25,3.5,3.75,4})))</f>
        <v>0</v>
      </c>
      <c r="BG100" s="392">
        <v>0</v>
      </c>
      <c r="BH100" s="392">
        <v>0</v>
      </c>
      <c r="BI100" s="392">
        <v>0</v>
      </c>
      <c r="BJ100" s="392">
        <f>ROUNDUP(BG100+BH100+BI100,0)</f>
        <v>0</v>
      </c>
      <c r="BK100" s="537" t="str">
        <f>LOOKUP(BJ100,{0,40,45,50,55,60,65,70,75,80},{"F","D","C","C+","B-","B","B+","A-","A","A+"})</f>
        <v>F</v>
      </c>
      <c r="BL100" s="538">
        <f>IF(BJ100="","",(LOOKUP(BJ100,{0,40,45,50,55,60,65,70,75,80},{0,2,2.25,2.5,2.75,3,3.25,3.5,3.75,4})))</f>
        <v>0</v>
      </c>
      <c r="BM100" s="392"/>
      <c r="BN100" s="397"/>
      <c r="BO100" s="392"/>
      <c r="BP100" s="131">
        <v>2776</v>
      </c>
      <c r="BQ100" s="372"/>
    </row>
    <row r="101" spans="1:90" customHeight="1" ht="39.75">
      <c r="A101" s="131" t="s">
        <v>388</v>
      </c>
      <c r="B101" s="258" t="s">
        <v>703</v>
      </c>
      <c r="C101" s="131" t="s">
        <v>388</v>
      </c>
      <c r="D101" s="131">
        <v>79</v>
      </c>
      <c r="E101" s="131">
        <v>2777</v>
      </c>
      <c r="F101" s="258" t="s">
        <v>704</v>
      </c>
      <c r="G101" s="131" t="s">
        <v>388</v>
      </c>
      <c r="H101" s="131" t="s">
        <v>388</v>
      </c>
      <c r="I101" s="392">
        <v>0</v>
      </c>
      <c r="J101" s="402">
        <v>0</v>
      </c>
      <c r="K101" s="392">
        <f>ROUNDUP(I101+J101,0)</f>
        <v>0</v>
      </c>
      <c r="L101" s="392">
        <f>SUM(K101*2)</f>
        <v>0</v>
      </c>
      <c r="M101" s="537" t="str">
        <f>LOOKUP(L101,{0,40,45,50,55,60,65,70,75,80},{"F","D","C","C+","B-","B","B+","A-","A","A+"})</f>
        <v>F</v>
      </c>
      <c r="N101" s="538">
        <f>IF(L101="","",(LOOKUP(L101,{0,40,45,50,55,60,65,70,75,80},{0,2,2.25,2.5,2.75,3,3.25,3.5,3.75,4})))</f>
        <v>0</v>
      </c>
      <c r="O101" s="392">
        <v>0</v>
      </c>
      <c r="P101" s="402">
        <v>0</v>
      </c>
      <c r="Q101" s="392">
        <f>ROUNDUP(O101+P101,0)</f>
        <v>0</v>
      </c>
      <c r="R101" s="392">
        <f>SUM(Q101*2)</f>
        <v>0</v>
      </c>
      <c r="S101" s="537" t="str">
        <f>LOOKUP(R101,{0,40,45,50,55,60,65,70,75,80},{"F","D","C","C+","B-","B","B+","A-","A","A+"})</f>
        <v>F</v>
      </c>
      <c r="T101" s="538">
        <f>IF(R101="","",(LOOKUP(R101,{0,40,45,50,55,60,65,70,75,80},{0,2,2.25,2.5,2.75,3,3.25,3.5,3.75,4})))</f>
        <v>0</v>
      </c>
      <c r="U101" s="392">
        <v>0</v>
      </c>
      <c r="V101" s="402">
        <v>0</v>
      </c>
      <c r="W101" s="392">
        <f>ROUNDUP(U101+V101,0)</f>
        <v>0</v>
      </c>
      <c r="X101" s="392">
        <f>SUM(W101*2)</f>
        <v>0</v>
      </c>
      <c r="Y101" s="537" t="str">
        <f>LOOKUP(X101,{0,40,45,50,55,60,65,70,75,80},{"F","D","C","C+","B-","B","B+","A-","A","A+"})</f>
        <v>F</v>
      </c>
      <c r="Z101" s="538">
        <f>IF(X101="","",(LOOKUP(X101,{0,40,45,50,55,60,65,70,75,80},{0,2,2.25,2.5,2.75,3,3.25,3.5,3.75,4})))</f>
        <v>0</v>
      </c>
      <c r="AA101" s="392">
        <v>0</v>
      </c>
      <c r="AB101" s="402">
        <v>0</v>
      </c>
      <c r="AC101" s="392">
        <f>ROUNDUP(AA101+AB101,0)</f>
        <v>0</v>
      </c>
      <c r="AD101" s="392">
        <f>SUM(AC101*2)</f>
        <v>0</v>
      </c>
      <c r="AE101" s="537" t="str">
        <f>LOOKUP(AD101,{0,40,45,50,55,60,65,70,75,80},{"F","D","C","C+","B-","B","B+","A-","A","A+"})</f>
        <v>F</v>
      </c>
      <c r="AF101" s="538">
        <f>IF(AD101="","",(LOOKUP(AD101,{0,40,45,50,55,60,65,70,75,80},{0,2,2.25,2.5,2.75,3,3.25,3.5,3.75,4})))</f>
        <v>0</v>
      </c>
      <c r="AG101" s="392">
        <v>0</v>
      </c>
      <c r="AH101" s="402">
        <v>0</v>
      </c>
      <c r="AI101" s="392">
        <f>ROUNDUP(AG101+AH101,0)</f>
        <v>0</v>
      </c>
      <c r="AJ101" s="537" t="str">
        <f>LOOKUP(AI101,{0,40,45,50,55,60,65,70,75,80},{"F","D","C","C+","B-","B","B+","A-","A","A+"})</f>
        <v>F</v>
      </c>
      <c r="AK101" s="538">
        <f>IF(AI101="","",(LOOKUP(AI101,{0,40,45,50,55,60,65,70,75,80},{0,2,2.25,2.5,2.75,3,3.25,3.5,3.75,4})))</f>
        <v>0</v>
      </c>
      <c r="AL101" s="392">
        <v>76</v>
      </c>
      <c r="AM101" s="392">
        <f>SUM(AL101*2)</f>
        <v>152</v>
      </c>
      <c r="AN101" s="537" t="str">
        <f>LOOKUP(AM101,{0,40,45,50,55,60,65,70,75,80},{"F","D","C","C+","B-","B","B+","A-","A","A+"})</f>
        <v>A+</v>
      </c>
      <c r="AO101" s="538">
        <f>IF(AM101="","",(LOOKUP(AM101,{0,40,45,50,55,60,65,70,75,80},{0,2,2.25,2.5,2.75,3,3.25,3.5,3.75,4})))</f>
        <v>4</v>
      </c>
      <c r="AP101" s="392">
        <v>0</v>
      </c>
      <c r="AQ101" s="402">
        <v>0</v>
      </c>
      <c r="AR101" s="392">
        <f>ROUNDUP(AP101+AQ101,0)</f>
        <v>0</v>
      </c>
      <c r="AS101" s="537" t="str">
        <f>LOOKUP(AR101,{0,40,45,50,55,60,65,70,75,80},{"F","D","C","C+","B-","B","B+","A-","A","A+"})</f>
        <v>F</v>
      </c>
      <c r="AT101" s="538">
        <f>IF(AR101="","",(LOOKUP(AR101,{0,40,45,50,55,60,65,70,75,80},{0,2,2.25,2.5,2.75,3,3.25,3.5,3.75,4})))</f>
        <v>0</v>
      </c>
      <c r="AU101" s="392">
        <v>0</v>
      </c>
      <c r="AV101" s="402">
        <v>0</v>
      </c>
      <c r="AW101" s="392">
        <f>ROUNDUP(AU101+AV101,0)</f>
        <v>0</v>
      </c>
      <c r="AX101" s="392">
        <f>SUM(AW101*2)</f>
        <v>0</v>
      </c>
      <c r="AY101" s="537" t="str">
        <f>LOOKUP(AX101,{0,40,45,50,55,60,65,70,75,80},{"F","D","C","C+","B-","B","B+","A-","A","A+"})</f>
        <v>F</v>
      </c>
      <c r="AZ101" s="538">
        <f>IF(AX101="","",(LOOKUP(AX101,{0,40,45,50,55,60,65,70,75,80},{0,2,2.25,2.5,2.75,3,3.25,3.5,3.75,4})))</f>
        <v>0</v>
      </c>
      <c r="BA101" s="392">
        <v>0</v>
      </c>
      <c r="BB101" s="402">
        <v>0</v>
      </c>
      <c r="BC101" s="392">
        <f>ROUNDUP(BA101+BB101,0)</f>
        <v>0</v>
      </c>
      <c r="BD101" s="392">
        <f>SUM(BC101*2)</f>
        <v>0</v>
      </c>
      <c r="BE101" s="537" t="str">
        <f>LOOKUP(BD101,{0,40,45,50,55,60,65,70,75,80},{"F","D","C","C+","B-","B","B+","A-","A","A+"})</f>
        <v>F</v>
      </c>
      <c r="BF101" s="538">
        <f>IF(BD101="","",(LOOKUP(BD101,{0,40,45,50,55,60,65,70,75,80},{0,2,2.25,2.5,2.75,3,3.25,3.5,3.75,4})))</f>
        <v>0</v>
      </c>
      <c r="BG101" s="392">
        <v>0</v>
      </c>
      <c r="BH101" s="392">
        <v>0</v>
      </c>
      <c r="BI101" s="392">
        <v>0</v>
      </c>
      <c r="BJ101" s="392">
        <f>ROUNDUP(BG101+BH101+BI101,0)</f>
        <v>0</v>
      </c>
      <c r="BK101" s="537" t="str">
        <f>LOOKUP(BJ101,{0,40,45,50,55,60,65,70,75,80},{"F","D","C","C+","B-","B","B+","A-","A","A+"})</f>
        <v>F</v>
      </c>
      <c r="BL101" s="538">
        <f>IF(BJ101="","",(LOOKUP(BJ101,{0,40,45,50,55,60,65,70,75,80},{0,2,2.25,2.5,2.75,3,3.25,3.5,3.75,4})))</f>
        <v>0</v>
      </c>
      <c r="BM101" s="392"/>
      <c r="BN101" s="397"/>
      <c r="BO101" s="392"/>
      <c r="BP101" s="131">
        <v>2777</v>
      </c>
      <c r="BQ101" s="372"/>
    </row>
    <row r="102" spans="1:90" customHeight="1" ht="39.75">
      <c r="A102" s="131" t="s">
        <v>388</v>
      </c>
      <c r="B102" s="258" t="s">
        <v>705</v>
      </c>
      <c r="C102" s="131" t="s">
        <v>388</v>
      </c>
      <c r="D102" s="131">
        <v>87</v>
      </c>
      <c r="E102" s="131">
        <v>2778</v>
      </c>
      <c r="F102" s="258" t="s">
        <v>706</v>
      </c>
      <c r="G102" s="131" t="s">
        <v>388</v>
      </c>
      <c r="H102" s="131" t="s">
        <v>388</v>
      </c>
      <c r="I102" s="392">
        <v>0</v>
      </c>
      <c r="J102" s="402">
        <v>0</v>
      </c>
      <c r="K102" s="392">
        <f>ROUNDUP(I102+J102,0)</f>
        <v>0</v>
      </c>
      <c r="L102" s="392">
        <f>SUM(K102*2)</f>
        <v>0</v>
      </c>
      <c r="M102" s="537" t="str">
        <f>LOOKUP(L102,{0,40,45,50,55,60,65,70,75,80},{"F","D","C","C+","B-","B","B+","A-","A","A+"})</f>
        <v>F</v>
      </c>
      <c r="N102" s="538">
        <f>IF(L102="","",(LOOKUP(L102,{0,40,45,50,55,60,65,70,75,80},{0,2,2.25,2.5,2.75,3,3.25,3.5,3.75,4})))</f>
        <v>0</v>
      </c>
      <c r="O102" s="392">
        <v>0</v>
      </c>
      <c r="P102" s="402">
        <v>0</v>
      </c>
      <c r="Q102" s="392">
        <f>ROUNDUP(O102+P102,0)</f>
        <v>0</v>
      </c>
      <c r="R102" s="392">
        <f>SUM(Q102*2)</f>
        <v>0</v>
      </c>
      <c r="S102" s="537" t="str">
        <f>LOOKUP(R102,{0,40,45,50,55,60,65,70,75,80},{"F","D","C","C+","B-","B","B+","A-","A","A+"})</f>
        <v>F</v>
      </c>
      <c r="T102" s="538">
        <f>IF(R102="","",(LOOKUP(R102,{0,40,45,50,55,60,65,70,75,80},{0,2,2.25,2.5,2.75,3,3.25,3.5,3.75,4})))</f>
        <v>0</v>
      </c>
      <c r="U102" s="392">
        <v>0</v>
      </c>
      <c r="V102" s="402">
        <v>0</v>
      </c>
      <c r="W102" s="392">
        <f>ROUNDUP(U102+V102,0)</f>
        <v>0</v>
      </c>
      <c r="X102" s="392">
        <f>SUM(W102*2)</f>
        <v>0</v>
      </c>
      <c r="Y102" s="537" t="str">
        <f>LOOKUP(X102,{0,40,45,50,55,60,65,70,75,80},{"F","D","C","C+","B-","B","B+","A-","A","A+"})</f>
        <v>F</v>
      </c>
      <c r="Z102" s="538">
        <f>IF(X102="","",(LOOKUP(X102,{0,40,45,50,55,60,65,70,75,80},{0,2,2.25,2.5,2.75,3,3.25,3.5,3.75,4})))</f>
        <v>0</v>
      </c>
      <c r="AA102" s="392">
        <v>0</v>
      </c>
      <c r="AB102" s="402">
        <v>0</v>
      </c>
      <c r="AC102" s="392">
        <f>ROUNDUP(AA102+AB102,0)</f>
        <v>0</v>
      </c>
      <c r="AD102" s="392">
        <f>SUM(AC102*2)</f>
        <v>0</v>
      </c>
      <c r="AE102" s="537" t="str">
        <f>LOOKUP(AD102,{0,40,45,50,55,60,65,70,75,80},{"F","D","C","C+","B-","B","B+","A-","A","A+"})</f>
        <v>F</v>
      </c>
      <c r="AF102" s="538">
        <f>IF(AD102="","",(LOOKUP(AD102,{0,40,45,50,55,60,65,70,75,80},{0,2,2.25,2.5,2.75,3,3.25,3.5,3.75,4})))</f>
        <v>0</v>
      </c>
      <c r="AG102" s="392">
        <v>0</v>
      </c>
      <c r="AH102" s="402">
        <v>0</v>
      </c>
      <c r="AI102" s="392">
        <f>ROUNDUP(AG102+AH102,0)</f>
        <v>0</v>
      </c>
      <c r="AJ102" s="537" t="str">
        <f>LOOKUP(AI102,{0,40,45,50,55,60,65,70,75,80},{"F","D","C","C+","B-","B","B+","A-","A","A+"})</f>
        <v>F</v>
      </c>
      <c r="AK102" s="538">
        <f>IF(AI102="","",(LOOKUP(AI102,{0,40,45,50,55,60,65,70,75,80},{0,2,2.25,2.5,2.75,3,3.25,3.5,3.75,4})))</f>
        <v>0</v>
      </c>
      <c r="AL102" s="392">
        <v>77</v>
      </c>
      <c r="AM102" s="392">
        <f>SUM(AL102*2)</f>
        <v>154</v>
      </c>
      <c r="AN102" s="537" t="str">
        <f>LOOKUP(AM102,{0,40,45,50,55,60,65,70,75,80},{"F","D","C","C+","B-","B","B+","A-","A","A+"})</f>
        <v>A+</v>
      </c>
      <c r="AO102" s="538">
        <f>IF(AM102="","",(LOOKUP(AM102,{0,40,45,50,55,60,65,70,75,80},{0,2,2.25,2.5,2.75,3,3.25,3.5,3.75,4})))</f>
        <v>4</v>
      </c>
      <c r="AP102" s="392">
        <v>0</v>
      </c>
      <c r="AQ102" s="402">
        <v>0</v>
      </c>
      <c r="AR102" s="392">
        <f>ROUNDUP(AP102+AQ102,0)</f>
        <v>0</v>
      </c>
      <c r="AS102" s="537" t="str">
        <f>LOOKUP(AR102,{0,40,45,50,55,60,65,70,75,80},{"F","D","C","C+","B-","B","B+","A-","A","A+"})</f>
        <v>F</v>
      </c>
      <c r="AT102" s="538">
        <f>IF(AR102="","",(LOOKUP(AR102,{0,40,45,50,55,60,65,70,75,80},{0,2,2.25,2.5,2.75,3,3.25,3.5,3.75,4})))</f>
        <v>0</v>
      </c>
      <c r="AU102" s="392">
        <v>0</v>
      </c>
      <c r="AV102" s="402">
        <v>0</v>
      </c>
      <c r="AW102" s="392">
        <f>ROUNDUP(AU102+AV102,0)</f>
        <v>0</v>
      </c>
      <c r="AX102" s="392">
        <f>SUM(AW102*2)</f>
        <v>0</v>
      </c>
      <c r="AY102" s="537" t="str">
        <f>LOOKUP(AX102,{0,40,45,50,55,60,65,70,75,80},{"F","D","C","C+","B-","B","B+","A-","A","A+"})</f>
        <v>F</v>
      </c>
      <c r="AZ102" s="538">
        <f>IF(AX102="","",(LOOKUP(AX102,{0,40,45,50,55,60,65,70,75,80},{0,2,2.25,2.5,2.75,3,3.25,3.5,3.75,4})))</f>
        <v>0</v>
      </c>
      <c r="BA102" s="392">
        <v>0</v>
      </c>
      <c r="BB102" s="402">
        <v>0</v>
      </c>
      <c r="BC102" s="392">
        <f>ROUNDUP(BA102+BB102,0)</f>
        <v>0</v>
      </c>
      <c r="BD102" s="392">
        <f>SUM(BC102*2)</f>
        <v>0</v>
      </c>
      <c r="BE102" s="537" t="str">
        <f>LOOKUP(BD102,{0,40,45,50,55,60,65,70,75,80},{"F","D","C","C+","B-","B","B+","A-","A","A+"})</f>
        <v>F</v>
      </c>
      <c r="BF102" s="538">
        <f>IF(BD102="","",(LOOKUP(BD102,{0,40,45,50,55,60,65,70,75,80},{0,2,2.25,2.5,2.75,3,3.25,3.5,3.75,4})))</f>
        <v>0</v>
      </c>
      <c r="BG102" s="392">
        <v>0</v>
      </c>
      <c r="BH102" s="392">
        <v>0</v>
      </c>
      <c r="BI102" s="392">
        <v>0</v>
      </c>
      <c r="BJ102" s="392">
        <f>ROUNDUP(BG102+BH102+BI102,0)</f>
        <v>0</v>
      </c>
      <c r="BK102" s="537" t="str">
        <f>LOOKUP(BJ102,{0,40,45,50,55,60,65,70,75,80},{"F","D","C","C+","B-","B","B+","A-","A","A+"})</f>
        <v>F</v>
      </c>
      <c r="BL102" s="538">
        <f>IF(BJ102="","",(LOOKUP(BJ102,{0,40,45,50,55,60,65,70,75,80},{0,2,2.25,2.5,2.75,3,3.25,3.5,3.75,4})))</f>
        <v>0</v>
      </c>
      <c r="BM102" s="392"/>
      <c r="BN102" s="397"/>
      <c r="BO102" s="392"/>
      <c r="BP102" s="131">
        <v>2778</v>
      </c>
      <c r="BQ102" s="372"/>
    </row>
    <row r="103" spans="1:90" customHeight="1" ht="39.75">
      <c r="A103" s="131" t="s">
        <v>388</v>
      </c>
      <c r="B103" s="258" t="s">
        <v>707</v>
      </c>
      <c r="C103" s="131" t="s">
        <v>388</v>
      </c>
      <c r="D103" s="131">
        <v>98</v>
      </c>
      <c r="E103" s="131">
        <v>2779</v>
      </c>
      <c r="F103" s="258" t="s">
        <v>708</v>
      </c>
      <c r="G103" s="131" t="s">
        <v>388</v>
      </c>
      <c r="H103" s="131" t="s">
        <v>388</v>
      </c>
      <c r="I103" s="392">
        <v>0</v>
      </c>
      <c r="J103" s="402">
        <v>0</v>
      </c>
      <c r="K103" s="392">
        <f>ROUNDUP(I103+J103,0)</f>
        <v>0</v>
      </c>
      <c r="L103" s="392">
        <f>SUM(K103*2)</f>
        <v>0</v>
      </c>
      <c r="M103" s="537" t="str">
        <f>LOOKUP(L103,{0,40,45,50,55,60,65,70,75,80},{"F","D","C","C+","B-","B","B+","A-","A","A+"})</f>
        <v>F</v>
      </c>
      <c r="N103" s="538">
        <f>IF(L103="","",(LOOKUP(L103,{0,40,45,50,55,60,65,70,75,80},{0,2,2.25,2.5,2.75,3,3.25,3.5,3.75,4})))</f>
        <v>0</v>
      </c>
      <c r="O103" s="392">
        <v>0</v>
      </c>
      <c r="P103" s="402">
        <v>0</v>
      </c>
      <c r="Q103" s="392">
        <f>ROUNDUP(O103+P103,0)</f>
        <v>0</v>
      </c>
      <c r="R103" s="392">
        <f>SUM(Q103*2)</f>
        <v>0</v>
      </c>
      <c r="S103" s="537" t="str">
        <f>LOOKUP(R103,{0,40,45,50,55,60,65,70,75,80},{"F","D","C","C+","B-","B","B+","A-","A","A+"})</f>
        <v>F</v>
      </c>
      <c r="T103" s="538">
        <f>IF(R103="","",(LOOKUP(R103,{0,40,45,50,55,60,65,70,75,80},{0,2,2.25,2.5,2.75,3,3.25,3.5,3.75,4})))</f>
        <v>0</v>
      </c>
      <c r="U103" s="392">
        <v>0</v>
      </c>
      <c r="V103" s="402">
        <v>0</v>
      </c>
      <c r="W103" s="392">
        <f>ROUNDUP(U103+V103,0)</f>
        <v>0</v>
      </c>
      <c r="X103" s="392">
        <f>SUM(W103*2)</f>
        <v>0</v>
      </c>
      <c r="Y103" s="537" t="str">
        <f>LOOKUP(X103,{0,40,45,50,55,60,65,70,75,80},{"F","D","C","C+","B-","B","B+","A-","A","A+"})</f>
        <v>F</v>
      </c>
      <c r="Z103" s="538">
        <f>IF(X103="","",(LOOKUP(X103,{0,40,45,50,55,60,65,70,75,80},{0,2,2.25,2.5,2.75,3,3.25,3.5,3.75,4})))</f>
        <v>0</v>
      </c>
      <c r="AA103" s="392">
        <v>0</v>
      </c>
      <c r="AB103" s="402">
        <v>0</v>
      </c>
      <c r="AC103" s="392">
        <f>ROUNDUP(AA103+AB103,0)</f>
        <v>0</v>
      </c>
      <c r="AD103" s="392">
        <f>SUM(AC103*2)</f>
        <v>0</v>
      </c>
      <c r="AE103" s="537" t="str">
        <f>LOOKUP(AD103,{0,40,45,50,55,60,65,70,75,80},{"F","D","C","C+","B-","B","B+","A-","A","A+"})</f>
        <v>F</v>
      </c>
      <c r="AF103" s="538">
        <f>IF(AD103="","",(LOOKUP(AD103,{0,40,45,50,55,60,65,70,75,80},{0,2,2.25,2.5,2.75,3,3.25,3.5,3.75,4})))</f>
        <v>0</v>
      </c>
      <c r="AG103" s="392">
        <v>0</v>
      </c>
      <c r="AH103" s="402">
        <v>0</v>
      </c>
      <c r="AI103" s="392">
        <f>ROUNDUP(AG103+AH103,0)</f>
        <v>0</v>
      </c>
      <c r="AJ103" s="537" t="str">
        <f>LOOKUP(AI103,{0,40,45,50,55,60,65,70,75,80},{"F","D","C","C+","B-","B","B+","A-","A","A+"})</f>
        <v>F</v>
      </c>
      <c r="AK103" s="538">
        <f>IF(AI103="","",(LOOKUP(AI103,{0,40,45,50,55,60,65,70,75,80},{0,2,2.25,2.5,2.75,3,3.25,3.5,3.75,4})))</f>
        <v>0</v>
      </c>
      <c r="AL103" s="392">
        <v>78</v>
      </c>
      <c r="AM103" s="392">
        <f>SUM(AL103*2)</f>
        <v>156</v>
      </c>
      <c r="AN103" s="537" t="str">
        <f>LOOKUP(AM103,{0,40,45,50,55,60,65,70,75,80},{"F","D","C","C+","B-","B","B+","A-","A","A+"})</f>
        <v>A+</v>
      </c>
      <c r="AO103" s="538">
        <f>IF(AM103="","",(LOOKUP(AM103,{0,40,45,50,55,60,65,70,75,80},{0,2,2.25,2.5,2.75,3,3.25,3.5,3.75,4})))</f>
        <v>4</v>
      </c>
      <c r="AP103" s="392">
        <v>0</v>
      </c>
      <c r="AQ103" s="402">
        <v>0</v>
      </c>
      <c r="AR103" s="392">
        <f>ROUNDUP(AP103+AQ103,0)</f>
        <v>0</v>
      </c>
      <c r="AS103" s="537" t="str">
        <f>LOOKUP(AR103,{0,40,45,50,55,60,65,70,75,80},{"F","D","C","C+","B-","B","B+","A-","A","A+"})</f>
        <v>F</v>
      </c>
      <c r="AT103" s="538">
        <f>IF(AR103="","",(LOOKUP(AR103,{0,40,45,50,55,60,65,70,75,80},{0,2,2.25,2.5,2.75,3,3.25,3.5,3.75,4})))</f>
        <v>0</v>
      </c>
      <c r="AU103" s="392">
        <v>0</v>
      </c>
      <c r="AV103" s="402">
        <v>0</v>
      </c>
      <c r="AW103" s="392">
        <f>ROUNDUP(AU103+AV103,0)</f>
        <v>0</v>
      </c>
      <c r="AX103" s="392">
        <f>SUM(AW103*2)</f>
        <v>0</v>
      </c>
      <c r="AY103" s="537" t="str">
        <f>LOOKUP(AX103,{0,40,45,50,55,60,65,70,75,80},{"F","D","C","C+","B-","B","B+","A-","A","A+"})</f>
        <v>F</v>
      </c>
      <c r="AZ103" s="538">
        <f>IF(AX103="","",(LOOKUP(AX103,{0,40,45,50,55,60,65,70,75,80},{0,2,2.25,2.5,2.75,3,3.25,3.5,3.75,4})))</f>
        <v>0</v>
      </c>
      <c r="BA103" s="392">
        <v>0</v>
      </c>
      <c r="BB103" s="402">
        <v>0</v>
      </c>
      <c r="BC103" s="392">
        <f>ROUNDUP(BA103+BB103,0)</f>
        <v>0</v>
      </c>
      <c r="BD103" s="392">
        <f>SUM(BC103*2)</f>
        <v>0</v>
      </c>
      <c r="BE103" s="537" t="str">
        <f>LOOKUP(BD103,{0,40,45,50,55,60,65,70,75,80},{"F","D","C","C+","B-","B","B+","A-","A","A+"})</f>
        <v>F</v>
      </c>
      <c r="BF103" s="538">
        <f>IF(BD103="","",(LOOKUP(BD103,{0,40,45,50,55,60,65,70,75,80},{0,2,2.25,2.5,2.75,3,3.25,3.5,3.75,4})))</f>
        <v>0</v>
      </c>
      <c r="BG103" s="392">
        <v>0</v>
      </c>
      <c r="BH103" s="392">
        <v>0</v>
      </c>
      <c r="BI103" s="392">
        <v>0</v>
      </c>
      <c r="BJ103" s="392">
        <f>ROUNDUP(BG103+BH103+BI103,0)</f>
        <v>0</v>
      </c>
      <c r="BK103" s="537" t="str">
        <f>LOOKUP(BJ103,{0,40,45,50,55,60,65,70,75,80},{"F","D","C","C+","B-","B","B+","A-","A","A+"})</f>
        <v>F</v>
      </c>
      <c r="BL103" s="538">
        <f>IF(BJ103="","",(LOOKUP(BJ103,{0,40,45,50,55,60,65,70,75,80},{0,2,2.25,2.5,2.75,3,3.25,3.5,3.75,4})))</f>
        <v>0</v>
      </c>
      <c r="BM103" s="392"/>
      <c r="BN103" s="397"/>
      <c r="BO103" s="392"/>
      <c r="BP103" s="131">
        <v>2779</v>
      </c>
      <c r="BQ103" s="372"/>
    </row>
    <row r="104" spans="1:90" customHeight="1" ht="39.75">
      <c r="A104" s="131" t="s">
        <v>388</v>
      </c>
      <c r="B104" s="258" t="s">
        <v>709</v>
      </c>
      <c r="C104" s="131" t="s">
        <v>388</v>
      </c>
      <c r="D104" s="131">
        <v>102</v>
      </c>
      <c r="E104" s="131">
        <v>2780</v>
      </c>
      <c r="F104" s="258" t="s">
        <v>710</v>
      </c>
      <c r="G104" s="131" t="s">
        <v>388</v>
      </c>
      <c r="H104" s="131" t="s">
        <v>388</v>
      </c>
      <c r="I104" s="392">
        <v>0</v>
      </c>
      <c r="J104" s="402">
        <v>0</v>
      </c>
      <c r="K104" s="392">
        <f>ROUNDUP(I104+J104,0)</f>
        <v>0</v>
      </c>
      <c r="L104" s="392">
        <f>SUM(K104*2)</f>
        <v>0</v>
      </c>
      <c r="M104" s="537" t="str">
        <f>LOOKUP(L104,{0,40,45,50,55,60,65,70,75,80},{"F","D","C","C+","B-","B","B+","A-","A","A+"})</f>
        <v>F</v>
      </c>
      <c r="N104" s="538">
        <f>IF(L104="","",(LOOKUP(L104,{0,40,45,50,55,60,65,70,75,80},{0,2,2.25,2.5,2.75,3,3.25,3.5,3.75,4})))</f>
        <v>0</v>
      </c>
      <c r="O104" s="392">
        <v>0</v>
      </c>
      <c r="P104" s="402">
        <v>0</v>
      </c>
      <c r="Q104" s="392">
        <f>ROUNDUP(O104+P104,0)</f>
        <v>0</v>
      </c>
      <c r="R104" s="392">
        <f>SUM(Q104*2)</f>
        <v>0</v>
      </c>
      <c r="S104" s="537" t="str">
        <f>LOOKUP(R104,{0,40,45,50,55,60,65,70,75,80},{"F","D","C","C+","B-","B","B+","A-","A","A+"})</f>
        <v>F</v>
      </c>
      <c r="T104" s="538">
        <f>IF(R104="","",(LOOKUP(R104,{0,40,45,50,55,60,65,70,75,80},{0,2,2.25,2.5,2.75,3,3.25,3.5,3.75,4})))</f>
        <v>0</v>
      </c>
      <c r="U104" s="392">
        <v>0</v>
      </c>
      <c r="V104" s="402">
        <v>0</v>
      </c>
      <c r="W104" s="392">
        <f>ROUNDUP(U104+V104,0)</f>
        <v>0</v>
      </c>
      <c r="X104" s="392">
        <f>SUM(W104*2)</f>
        <v>0</v>
      </c>
      <c r="Y104" s="537" t="str">
        <f>LOOKUP(X104,{0,40,45,50,55,60,65,70,75,80},{"F","D","C","C+","B-","B","B+","A-","A","A+"})</f>
        <v>F</v>
      </c>
      <c r="Z104" s="538">
        <f>IF(X104="","",(LOOKUP(X104,{0,40,45,50,55,60,65,70,75,80},{0,2,2.25,2.5,2.75,3,3.25,3.5,3.75,4})))</f>
        <v>0</v>
      </c>
      <c r="AA104" s="392">
        <v>0</v>
      </c>
      <c r="AB104" s="402">
        <v>0</v>
      </c>
      <c r="AC104" s="392">
        <f>ROUNDUP(AA104+AB104,0)</f>
        <v>0</v>
      </c>
      <c r="AD104" s="392">
        <f>SUM(AC104*2)</f>
        <v>0</v>
      </c>
      <c r="AE104" s="537" t="str">
        <f>LOOKUP(AD104,{0,40,45,50,55,60,65,70,75,80},{"F","D","C","C+","B-","B","B+","A-","A","A+"})</f>
        <v>F</v>
      </c>
      <c r="AF104" s="538">
        <f>IF(AD104="","",(LOOKUP(AD104,{0,40,45,50,55,60,65,70,75,80},{0,2,2.25,2.5,2.75,3,3.25,3.5,3.75,4})))</f>
        <v>0</v>
      </c>
      <c r="AG104" s="392">
        <v>0</v>
      </c>
      <c r="AH104" s="402">
        <v>0</v>
      </c>
      <c r="AI104" s="392">
        <f>ROUNDUP(AG104+AH104,0)</f>
        <v>0</v>
      </c>
      <c r="AJ104" s="537" t="str">
        <f>LOOKUP(AI104,{0,40,45,50,55,60,65,70,75,80},{"F","D","C","C+","B-","B","B+","A-","A","A+"})</f>
        <v>F</v>
      </c>
      <c r="AK104" s="538">
        <f>IF(AI104="","",(LOOKUP(AI104,{0,40,45,50,55,60,65,70,75,80},{0,2,2.25,2.5,2.75,3,3.25,3.5,3.75,4})))</f>
        <v>0</v>
      </c>
      <c r="AL104" s="392">
        <v>79</v>
      </c>
      <c r="AM104" s="392">
        <f>SUM(AL104*2)</f>
        <v>158</v>
      </c>
      <c r="AN104" s="537" t="str">
        <f>LOOKUP(AM104,{0,40,45,50,55,60,65,70,75,80},{"F","D","C","C+","B-","B","B+","A-","A","A+"})</f>
        <v>A+</v>
      </c>
      <c r="AO104" s="538">
        <f>IF(AM104="","",(LOOKUP(AM104,{0,40,45,50,55,60,65,70,75,80},{0,2,2.25,2.5,2.75,3,3.25,3.5,3.75,4})))</f>
        <v>4</v>
      </c>
      <c r="AP104" s="392">
        <v>0</v>
      </c>
      <c r="AQ104" s="402">
        <v>0</v>
      </c>
      <c r="AR104" s="392">
        <f>ROUNDUP(AP104+AQ104,0)</f>
        <v>0</v>
      </c>
      <c r="AS104" s="537" t="str">
        <f>LOOKUP(AR104,{0,40,45,50,55,60,65,70,75,80},{"F","D","C","C+","B-","B","B+","A-","A","A+"})</f>
        <v>F</v>
      </c>
      <c r="AT104" s="538">
        <f>IF(AR104="","",(LOOKUP(AR104,{0,40,45,50,55,60,65,70,75,80},{0,2,2.25,2.5,2.75,3,3.25,3.5,3.75,4})))</f>
        <v>0</v>
      </c>
      <c r="AU104" s="392">
        <v>0</v>
      </c>
      <c r="AV104" s="402">
        <v>0</v>
      </c>
      <c r="AW104" s="392">
        <f>ROUNDUP(AU104+AV104,0)</f>
        <v>0</v>
      </c>
      <c r="AX104" s="392">
        <f>SUM(AW104*2)</f>
        <v>0</v>
      </c>
      <c r="AY104" s="537" t="str">
        <f>LOOKUP(AX104,{0,40,45,50,55,60,65,70,75,80},{"F","D","C","C+","B-","B","B+","A-","A","A+"})</f>
        <v>F</v>
      </c>
      <c r="AZ104" s="538">
        <f>IF(AX104="","",(LOOKUP(AX104,{0,40,45,50,55,60,65,70,75,80},{0,2,2.25,2.5,2.75,3,3.25,3.5,3.75,4})))</f>
        <v>0</v>
      </c>
      <c r="BA104" s="392">
        <v>0</v>
      </c>
      <c r="BB104" s="402">
        <v>0</v>
      </c>
      <c r="BC104" s="392">
        <f>ROUNDUP(BA104+BB104,0)</f>
        <v>0</v>
      </c>
      <c r="BD104" s="392">
        <f>SUM(BC104*2)</f>
        <v>0</v>
      </c>
      <c r="BE104" s="537" t="str">
        <f>LOOKUP(BD104,{0,40,45,50,55,60,65,70,75,80},{"F","D","C","C+","B-","B","B+","A-","A","A+"})</f>
        <v>F</v>
      </c>
      <c r="BF104" s="538">
        <f>IF(BD104="","",(LOOKUP(BD104,{0,40,45,50,55,60,65,70,75,80},{0,2,2.25,2.5,2.75,3,3.25,3.5,3.75,4})))</f>
        <v>0</v>
      </c>
      <c r="BG104" s="392">
        <v>0</v>
      </c>
      <c r="BH104" s="392">
        <v>0</v>
      </c>
      <c r="BI104" s="392">
        <v>0</v>
      </c>
      <c r="BJ104" s="392">
        <f>ROUNDUP(BG104+BH104+BI104,0)</f>
        <v>0</v>
      </c>
      <c r="BK104" s="537" t="str">
        <f>LOOKUP(BJ104,{0,40,45,50,55,60,65,70,75,80},{"F","D","C","C+","B-","B","B+","A-","A","A+"})</f>
        <v>F</v>
      </c>
      <c r="BL104" s="538">
        <f>IF(BJ104="","",(LOOKUP(BJ104,{0,40,45,50,55,60,65,70,75,80},{0,2,2.25,2.5,2.75,3,3.25,3.5,3.75,4})))</f>
        <v>0</v>
      </c>
      <c r="BM104" s="392"/>
      <c r="BN104" s="397"/>
      <c r="BO104" s="392"/>
      <c r="BP104" s="131">
        <v>2780</v>
      </c>
      <c r="BQ104" s="372"/>
    </row>
    <row r="105" spans="1:90" customHeight="1" ht="39.75">
      <c r="A105" s="131" t="s">
        <v>375</v>
      </c>
      <c r="B105" s="258" t="s">
        <v>711</v>
      </c>
      <c r="C105" s="131" t="s">
        <v>371</v>
      </c>
      <c r="D105" s="131">
        <v>109</v>
      </c>
      <c r="E105" s="131">
        <v>2781</v>
      </c>
      <c r="F105" s="258" t="s">
        <v>712</v>
      </c>
      <c r="G105" s="258" t="s">
        <v>551</v>
      </c>
      <c r="H105" s="131" t="s">
        <v>560</v>
      </c>
      <c r="I105" s="392">
        <v>0</v>
      </c>
      <c r="J105" s="402">
        <v>0</v>
      </c>
      <c r="K105" s="392">
        <f>ROUNDUP(I105+J105,0)</f>
        <v>0</v>
      </c>
      <c r="L105" s="392">
        <f>SUM(K105*2)</f>
        <v>0</v>
      </c>
      <c r="M105" s="537" t="str">
        <f>LOOKUP(L105,{0,40,45,50,55,60,65,70,75,80},{"F","D","C","C+","B-","B","B+","A-","A","A+"})</f>
        <v>F</v>
      </c>
      <c r="N105" s="538">
        <f>IF(L105="","",(LOOKUP(L105,{0,40,45,50,55,60,65,70,75,80},{0,2,2.25,2.5,2.75,3,3.25,3.5,3.75,4})))</f>
        <v>0</v>
      </c>
      <c r="O105" s="392">
        <v>0</v>
      </c>
      <c r="P105" s="402">
        <v>0</v>
      </c>
      <c r="Q105" s="392">
        <f>ROUNDUP(O105+P105,0)</f>
        <v>0</v>
      </c>
      <c r="R105" s="392">
        <f>SUM(Q105*2)</f>
        <v>0</v>
      </c>
      <c r="S105" s="537" t="str">
        <f>LOOKUP(R105,{0,40,45,50,55,60,65,70,75,80},{"F","D","C","C+","B-","B","B+","A-","A","A+"})</f>
        <v>F</v>
      </c>
      <c r="T105" s="538">
        <f>IF(R105="","",(LOOKUP(R105,{0,40,45,50,55,60,65,70,75,80},{0,2,2.25,2.5,2.75,3,3.25,3.5,3.75,4})))</f>
        <v>0</v>
      </c>
      <c r="U105" s="392">
        <v>0</v>
      </c>
      <c r="V105" s="402">
        <v>0</v>
      </c>
      <c r="W105" s="392">
        <f>ROUNDUP(U105+V105,0)</f>
        <v>0</v>
      </c>
      <c r="X105" s="392">
        <f>SUM(W105*2)</f>
        <v>0</v>
      </c>
      <c r="Y105" s="537" t="str">
        <f>LOOKUP(X105,{0,40,45,50,55,60,65,70,75,80},{"F","D","C","C+","B-","B","B+","A-","A","A+"})</f>
        <v>F</v>
      </c>
      <c r="Z105" s="538">
        <f>IF(X105="","",(LOOKUP(X105,{0,40,45,50,55,60,65,70,75,80},{0,2,2.25,2.5,2.75,3,3.25,3.5,3.75,4})))</f>
        <v>0</v>
      </c>
      <c r="AA105" s="392">
        <v>0</v>
      </c>
      <c r="AB105" s="402">
        <v>0</v>
      </c>
      <c r="AC105" s="392">
        <f>ROUNDUP(AA105+AB105,0)</f>
        <v>0</v>
      </c>
      <c r="AD105" s="392">
        <f>SUM(AC105*2)</f>
        <v>0</v>
      </c>
      <c r="AE105" s="537" t="str">
        <f>LOOKUP(AD105,{0,40,45,50,55,60,65,70,75,80},{"F","D","C","C+","B-","B","B+","A-","A","A+"})</f>
        <v>F</v>
      </c>
      <c r="AF105" s="538">
        <f>IF(AD105="","",(LOOKUP(AD105,{0,40,45,50,55,60,65,70,75,80},{0,2,2.25,2.5,2.75,3,3.25,3.5,3.75,4})))</f>
        <v>0</v>
      </c>
      <c r="AG105" s="392">
        <v>0</v>
      </c>
      <c r="AH105" s="402">
        <v>0</v>
      </c>
      <c r="AI105" s="392">
        <f>ROUNDUP(AG105+AH105,0)</f>
        <v>0</v>
      </c>
      <c r="AJ105" s="537" t="str">
        <f>LOOKUP(AI105,{0,40,45,50,55,60,65,70,75,80},{"F","D","C","C+","B-","B","B+","A-","A","A+"})</f>
        <v>F</v>
      </c>
      <c r="AK105" s="538">
        <f>IF(AI105="","",(LOOKUP(AI105,{0,40,45,50,55,60,65,70,75,80},{0,2,2.25,2.5,2.75,3,3.25,3.5,3.75,4})))</f>
        <v>0</v>
      </c>
      <c r="AL105" s="392">
        <v>80</v>
      </c>
      <c r="AM105" s="392">
        <f>SUM(AL105*2)</f>
        <v>160</v>
      </c>
      <c r="AN105" s="537" t="str">
        <f>LOOKUP(AM105,{0,40,45,50,55,60,65,70,75,80},{"F","D","C","C+","B-","B","B+","A-","A","A+"})</f>
        <v>A+</v>
      </c>
      <c r="AO105" s="538">
        <f>IF(AM105="","",(LOOKUP(AM105,{0,40,45,50,55,60,65,70,75,80},{0,2,2.25,2.5,2.75,3,3.25,3.5,3.75,4})))</f>
        <v>4</v>
      </c>
      <c r="AP105" s="392">
        <v>0</v>
      </c>
      <c r="AQ105" s="402">
        <v>0</v>
      </c>
      <c r="AR105" s="392">
        <f>ROUNDUP(AP105+AQ105,0)</f>
        <v>0</v>
      </c>
      <c r="AS105" s="537" t="str">
        <f>LOOKUP(AR105,{0,40,45,50,55,60,65,70,75,80},{"F","D","C","C+","B-","B","B+","A-","A","A+"})</f>
        <v>F</v>
      </c>
      <c r="AT105" s="538">
        <f>IF(AR105="","",(LOOKUP(AR105,{0,40,45,50,55,60,65,70,75,80},{0,2,2.25,2.5,2.75,3,3.25,3.5,3.75,4})))</f>
        <v>0</v>
      </c>
      <c r="AU105" s="392">
        <v>0</v>
      </c>
      <c r="AV105" s="402">
        <v>0</v>
      </c>
      <c r="AW105" s="392">
        <f>ROUNDUP(AU105+AV105,0)</f>
        <v>0</v>
      </c>
      <c r="AX105" s="392">
        <f>SUM(AW105*2)</f>
        <v>0</v>
      </c>
      <c r="AY105" s="537" t="str">
        <f>LOOKUP(AX105,{0,40,45,50,55,60,65,70,75,80},{"F","D","C","C+","B-","B","B+","A-","A","A+"})</f>
        <v>F</v>
      </c>
      <c r="AZ105" s="538">
        <f>IF(AX105="","",(LOOKUP(AX105,{0,40,45,50,55,60,65,70,75,80},{0,2,2.25,2.5,2.75,3,3.25,3.5,3.75,4})))</f>
        <v>0</v>
      </c>
      <c r="BA105" s="392">
        <v>0</v>
      </c>
      <c r="BB105" s="402">
        <v>0</v>
      </c>
      <c r="BC105" s="392">
        <f>ROUNDUP(BA105+BB105,0)</f>
        <v>0</v>
      </c>
      <c r="BD105" s="392">
        <f>SUM(BC105*2)</f>
        <v>0</v>
      </c>
      <c r="BE105" s="537" t="str">
        <f>LOOKUP(BD105,{0,40,45,50,55,60,65,70,75,80},{"F","D","C","C+","B-","B","B+","A-","A","A+"})</f>
        <v>F</v>
      </c>
      <c r="BF105" s="538">
        <f>IF(BD105="","",(LOOKUP(BD105,{0,40,45,50,55,60,65,70,75,80},{0,2,2.25,2.5,2.75,3,3.25,3.5,3.75,4})))</f>
        <v>0</v>
      </c>
      <c r="BG105" s="392">
        <v>0</v>
      </c>
      <c r="BH105" s="392">
        <v>0</v>
      </c>
      <c r="BI105" s="392">
        <v>0</v>
      </c>
      <c r="BJ105" s="392">
        <f>ROUNDUP(BG105+BH105+BI105,0)</f>
        <v>0</v>
      </c>
      <c r="BK105" s="537" t="str">
        <f>LOOKUP(BJ105,{0,40,45,50,55,60,65,70,75,80},{"F","D","C","C+","B-","B","B+","A-","A","A+"})</f>
        <v>F</v>
      </c>
      <c r="BL105" s="538">
        <f>IF(BJ105="","",(LOOKUP(BJ105,{0,40,45,50,55,60,65,70,75,80},{0,2,2.25,2.5,2.75,3,3.25,3.5,3.75,4})))</f>
        <v>0</v>
      </c>
      <c r="BM105" s="392"/>
      <c r="BN105" s="397"/>
      <c r="BO105" s="392"/>
      <c r="BP105" s="131">
        <v>2781</v>
      </c>
      <c r="BQ105" s="392"/>
    </row>
    <row r="106" spans="1:90" customHeight="1" ht="39.75">
      <c r="A106" s="131" t="s">
        <v>388</v>
      </c>
      <c r="B106" s="258" t="s">
        <v>713</v>
      </c>
      <c r="C106" s="131" t="s">
        <v>388</v>
      </c>
      <c r="D106" s="131">
        <v>119</v>
      </c>
      <c r="E106" s="131">
        <v>2782</v>
      </c>
      <c r="F106" s="258" t="s">
        <v>714</v>
      </c>
      <c r="G106" s="131" t="s">
        <v>388</v>
      </c>
      <c r="H106" s="131" t="s">
        <v>388</v>
      </c>
      <c r="I106" s="392">
        <v>0</v>
      </c>
      <c r="J106" s="402">
        <v>0</v>
      </c>
      <c r="K106" s="392">
        <f>ROUNDUP(I106+J106,0)</f>
        <v>0</v>
      </c>
      <c r="L106" s="392">
        <f>SUM(K106*2)</f>
        <v>0</v>
      </c>
      <c r="M106" s="537" t="str">
        <f>LOOKUP(L106,{0,40,45,50,55,60,65,70,75,80},{"F","D","C","C+","B-","B","B+","A-","A","A+"})</f>
        <v>F</v>
      </c>
      <c r="N106" s="538">
        <f>IF(L106="","",(LOOKUP(L106,{0,40,45,50,55,60,65,70,75,80},{0,2,2.25,2.5,2.75,3,3.25,3.5,3.75,4})))</f>
        <v>0</v>
      </c>
      <c r="O106" s="392">
        <v>0</v>
      </c>
      <c r="P106" s="402">
        <v>0</v>
      </c>
      <c r="Q106" s="392">
        <f>ROUNDUP(O106+P106,0)</f>
        <v>0</v>
      </c>
      <c r="R106" s="392">
        <f>SUM(Q106*2)</f>
        <v>0</v>
      </c>
      <c r="S106" s="537" t="str">
        <f>LOOKUP(R106,{0,40,45,50,55,60,65,70,75,80},{"F","D","C","C+","B-","B","B+","A-","A","A+"})</f>
        <v>F</v>
      </c>
      <c r="T106" s="538">
        <f>IF(R106="","",(LOOKUP(R106,{0,40,45,50,55,60,65,70,75,80},{0,2,2.25,2.5,2.75,3,3.25,3.5,3.75,4})))</f>
        <v>0</v>
      </c>
      <c r="U106" s="392">
        <v>0</v>
      </c>
      <c r="V106" s="402">
        <v>0</v>
      </c>
      <c r="W106" s="392">
        <f>ROUNDUP(U106+V106,0)</f>
        <v>0</v>
      </c>
      <c r="X106" s="392">
        <f>SUM(W106*2)</f>
        <v>0</v>
      </c>
      <c r="Y106" s="537" t="str">
        <f>LOOKUP(X106,{0,40,45,50,55,60,65,70,75,80},{"F","D","C","C+","B-","B","B+","A-","A","A+"})</f>
        <v>F</v>
      </c>
      <c r="Z106" s="538">
        <f>IF(X106="","",(LOOKUP(X106,{0,40,45,50,55,60,65,70,75,80},{0,2,2.25,2.5,2.75,3,3.25,3.5,3.75,4})))</f>
        <v>0</v>
      </c>
      <c r="AA106" s="392">
        <v>0</v>
      </c>
      <c r="AB106" s="402">
        <v>0</v>
      </c>
      <c r="AC106" s="392">
        <f>ROUNDUP(AA106+AB106,0)</f>
        <v>0</v>
      </c>
      <c r="AD106" s="392">
        <f>SUM(AC106*2)</f>
        <v>0</v>
      </c>
      <c r="AE106" s="537" t="str">
        <f>LOOKUP(AD106,{0,40,45,50,55,60,65,70,75,80},{"F","D","C","C+","B-","B","B+","A-","A","A+"})</f>
        <v>F</v>
      </c>
      <c r="AF106" s="538">
        <f>IF(AD106="","",(LOOKUP(AD106,{0,40,45,50,55,60,65,70,75,80},{0,2,2.25,2.5,2.75,3,3.25,3.5,3.75,4})))</f>
        <v>0</v>
      </c>
      <c r="AG106" s="392">
        <v>0</v>
      </c>
      <c r="AH106" s="402">
        <v>0</v>
      </c>
      <c r="AI106" s="392">
        <f>ROUNDUP(AG106+AH106,0)</f>
        <v>0</v>
      </c>
      <c r="AJ106" s="537" t="str">
        <f>LOOKUP(AI106,{0,40,45,50,55,60,65,70,75,80},{"F","D","C","C+","B-","B","B+","A-","A","A+"})</f>
        <v>F</v>
      </c>
      <c r="AK106" s="538">
        <f>IF(AI106="","",(LOOKUP(AI106,{0,40,45,50,55,60,65,70,75,80},{0,2,2.25,2.5,2.75,3,3.25,3.5,3.75,4})))</f>
        <v>0</v>
      </c>
      <c r="AL106" s="392">
        <v>81</v>
      </c>
      <c r="AM106" s="392">
        <f>SUM(AL106*2)</f>
        <v>162</v>
      </c>
      <c r="AN106" s="537" t="str">
        <f>LOOKUP(AM106,{0,40,45,50,55,60,65,70,75,80},{"F","D","C","C+","B-","B","B+","A-","A","A+"})</f>
        <v>A+</v>
      </c>
      <c r="AO106" s="538">
        <f>IF(AM106="","",(LOOKUP(AM106,{0,40,45,50,55,60,65,70,75,80},{0,2,2.25,2.5,2.75,3,3.25,3.5,3.75,4})))</f>
        <v>4</v>
      </c>
      <c r="AP106" s="392">
        <v>0</v>
      </c>
      <c r="AQ106" s="402">
        <v>0</v>
      </c>
      <c r="AR106" s="392">
        <f>ROUNDUP(AP106+AQ106,0)</f>
        <v>0</v>
      </c>
      <c r="AS106" s="537" t="str">
        <f>LOOKUP(AR106,{0,40,45,50,55,60,65,70,75,80},{"F","D","C","C+","B-","B","B+","A-","A","A+"})</f>
        <v>F</v>
      </c>
      <c r="AT106" s="538">
        <f>IF(AR106="","",(LOOKUP(AR106,{0,40,45,50,55,60,65,70,75,80},{0,2,2.25,2.5,2.75,3,3.25,3.5,3.75,4})))</f>
        <v>0</v>
      </c>
      <c r="AU106" s="392">
        <v>0</v>
      </c>
      <c r="AV106" s="402">
        <v>0</v>
      </c>
      <c r="AW106" s="392">
        <f>ROUNDUP(AU106+AV106,0)</f>
        <v>0</v>
      </c>
      <c r="AX106" s="392">
        <f>SUM(AW106*2)</f>
        <v>0</v>
      </c>
      <c r="AY106" s="537" t="str">
        <f>LOOKUP(AX106,{0,40,45,50,55,60,65,70,75,80},{"F","D","C","C+","B-","B","B+","A-","A","A+"})</f>
        <v>F</v>
      </c>
      <c r="AZ106" s="538">
        <f>IF(AX106="","",(LOOKUP(AX106,{0,40,45,50,55,60,65,70,75,80},{0,2,2.25,2.5,2.75,3,3.25,3.5,3.75,4})))</f>
        <v>0</v>
      </c>
      <c r="BA106" s="392">
        <v>0</v>
      </c>
      <c r="BB106" s="402">
        <v>0</v>
      </c>
      <c r="BC106" s="392">
        <f>ROUNDUP(BA106+BB106,0)</f>
        <v>0</v>
      </c>
      <c r="BD106" s="392">
        <f>SUM(BC106*2)</f>
        <v>0</v>
      </c>
      <c r="BE106" s="537" t="str">
        <f>LOOKUP(BD106,{0,40,45,50,55,60,65,70,75,80},{"F","D","C","C+","B-","B","B+","A-","A","A+"})</f>
        <v>F</v>
      </c>
      <c r="BF106" s="538">
        <f>IF(BD106="","",(LOOKUP(BD106,{0,40,45,50,55,60,65,70,75,80},{0,2,2.25,2.5,2.75,3,3.25,3.5,3.75,4})))</f>
        <v>0</v>
      </c>
      <c r="BG106" s="392">
        <v>0</v>
      </c>
      <c r="BH106" s="392">
        <v>0</v>
      </c>
      <c r="BI106" s="392">
        <v>0</v>
      </c>
      <c r="BJ106" s="392">
        <f>ROUNDUP(BG106+BH106+BI106,0)</f>
        <v>0</v>
      </c>
      <c r="BK106" s="537" t="str">
        <f>LOOKUP(BJ106,{0,40,45,50,55,60,65,70,75,80},{"F","D","C","C+","B-","B","B+","A-","A","A+"})</f>
        <v>F</v>
      </c>
      <c r="BL106" s="538">
        <f>IF(BJ106="","",(LOOKUP(BJ106,{0,40,45,50,55,60,65,70,75,80},{0,2,2.25,2.5,2.75,3,3.25,3.5,3.75,4})))</f>
        <v>0</v>
      </c>
      <c r="BM106" s="392"/>
      <c r="BN106" s="397"/>
      <c r="BO106" s="392"/>
      <c r="BP106" s="131">
        <v>2782</v>
      </c>
      <c r="BQ106" s="392"/>
    </row>
    <row r="107" spans="1:90" customHeight="1" ht="39.75">
      <c r="A107" s="131" t="s">
        <v>388</v>
      </c>
      <c r="B107" s="258" t="s">
        <v>715</v>
      </c>
      <c r="C107" s="131" t="s">
        <v>388</v>
      </c>
      <c r="D107" s="131">
        <v>155</v>
      </c>
      <c r="E107" s="131">
        <v>2783</v>
      </c>
      <c r="F107" s="258" t="s">
        <v>716</v>
      </c>
      <c r="G107" s="131" t="s">
        <v>388</v>
      </c>
      <c r="H107" s="131" t="s">
        <v>388</v>
      </c>
      <c r="I107" s="392">
        <v>0</v>
      </c>
      <c r="J107" s="402">
        <v>0</v>
      </c>
      <c r="K107" s="392">
        <f>ROUNDUP(I107+J107,0)</f>
        <v>0</v>
      </c>
      <c r="L107" s="392">
        <f>SUM(K107*2)</f>
        <v>0</v>
      </c>
      <c r="M107" s="537" t="str">
        <f>LOOKUP(L107,{0,40,45,50,55,60,65,70,75,80},{"F","D","C","C+","B-","B","B+","A-","A","A+"})</f>
        <v>F</v>
      </c>
      <c r="N107" s="538">
        <f>IF(L107="","",(LOOKUP(L107,{0,40,45,50,55,60,65,70,75,80},{0,2,2.25,2.5,2.75,3,3.25,3.5,3.75,4})))</f>
        <v>0</v>
      </c>
      <c r="O107" s="392">
        <v>0</v>
      </c>
      <c r="P107" s="402">
        <v>0</v>
      </c>
      <c r="Q107" s="392">
        <f>ROUNDUP(O107+P107,0)</f>
        <v>0</v>
      </c>
      <c r="R107" s="392">
        <f>SUM(Q107*2)</f>
        <v>0</v>
      </c>
      <c r="S107" s="537" t="str">
        <f>LOOKUP(R107,{0,40,45,50,55,60,65,70,75,80},{"F","D","C","C+","B-","B","B+","A-","A","A+"})</f>
        <v>F</v>
      </c>
      <c r="T107" s="538">
        <f>IF(R107="","",(LOOKUP(R107,{0,40,45,50,55,60,65,70,75,80},{0,2,2.25,2.5,2.75,3,3.25,3.5,3.75,4})))</f>
        <v>0</v>
      </c>
      <c r="U107" s="392">
        <v>0</v>
      </c>
      <c r="V107" s="402">
        <v>0</v>
      </c>
      <c r="W107" s="392">
        <f>ROUNDUP(U107+V107,0)</f>
        <v>0</v>
      </c>
      <c r="X107" s="392">
        <f>SUM(W107*2)</f>
        <v>0</v>
      </c>
      <c r="Y107" s="537" t="str">
        <f>LOOKUP(X107,{0,40,45,50,55,60,65,70,75,80},{"F","D","C","C+","B-","B","B+","A-","A","A+"})</f>
        <v>F</v>
      </c>
      <c r="Z107" s="538">
        <f>IF(X107="","",(LOOKUP(X107,{0,40,45,50,55,60,65,70,75,80},{0,2,2.25,2.5,2.75,3,3.25,3.5,3.75,4})))</f>
        <v>0</v>
      </c>
      <c r="AA107" s="392">
        <v>0</v>
      </c>
      <c r="AB107" s="402">
        <v>0</v>
      </c>
      <c r="AC107" s="392">
        <f>ROUNDUP(AA107+AB107,0)</f>
        <v>0</v>
      </c>
      <c r="AD107" s="392">
        <f>SUM(AC107*2)</f>
        <v>0</v>
      </c>
      <c r="AE107" s="537" t="str">
        <f>LOOKUP(AD107,{0,40,45,50,55,60,65,70,75,80},{"F","D","C","C+","B-","B","B+","A-","A","A+"})</f>
        <v>F</v>
      </c>
      <c r="AF107" s="538">
        <f>IF(AD107="","",(LOOKUP(AD107,{0,40,45,50,55,60,65,70,75,80},{0,2,2.25,2.5,2.75,3,3.25,3.5,3.75,4})))</f>
        <v>0</v>
      </c>
      <c r="AG107" s="392">
        <v>0</v>
      </c>
      <c r="AH107" s="402">
        <v>0</v>
      </c>
      <c r="AI107" s="392">
        <f>ROUNDUP(AG107+AH107,0)</f>
        <v>0</v>
      </c>
      <c r="AJ107" s="537" t="str">
        <f>LOOKUP(AI107,{0,40,45,50,55,60,65,70,75,80},{"F","D","C","C+","B-","B","B+","A-","A","A+"})</f>
        <v>F</v>
      </c>
      <c r="AK107" s="538">
        <f>IF(AI107="","",(LOOKUP(AI107,{0,40,45,50,55,60,65,70,75,80},{0,2,2.25,2.5,2.75,3,3.25,3.5,3.75,4})))</f>
        <v>0</v>
      </c>
      <c r="AL107" s="392">
        <v>82</v>
      </c>
      <c r="AM107" s="392">
        <f>SUM(AL107*2)</f>
        <v>164</v>
      </c>
      <c r="AN107" s="537" t="str">
        <f>LOOKUP(AM107,{0,40,45,50,55,60,65,70,75,80},{"F","D","C","C+","B-","B","B+","A-","A","A+"})</f>
        <v>A+</v>
      </c>
      <c r="AO107" s="538">
        <f>IF(AM107="","",(LOOKUP(AM107,{0,40,45,50,55,60,65,70,75,80},{0,2,2.25,2.5,2.75,3,3.25,3.5,3.75,4})))</f>
        <v>4</v>
      </c>
      <c r="AP107" s="392">
        <v>0</v>
      </c>
      <c r="AQ107" s="402">
        <v>0</v>
      </c>
      <c r="AR107" s="392">
        <f>ROUNDUP(AP107+AQ107,0)</f>
        <v>0</v>
      </c>
      <c r="AS107" s="537" t="str">
        <f>LOOKUP(AR107,{0,40,45,50,55,60,65,70,75,80},{"F","D","C","C+","B-","B","B+","A-","A","A+"})</f>
        <v>F</v>
      </c>
      <c r="AT107" s="538">
        <f>IF(AR107="","",(LOOKUP(AR107,{0,40,45,50,55,60,65,70,75,80},{0,2,2.25,2.5,2.75,3,3.25,3.5,3.75,4})))</f>
        <v>0</v>
      </c>
      <c r="AU107" s="392">
        <v>0</v>
      </c>
      <c r="AV107" s="402">
        <v>0</v>
      </c>
      <c r="AW107" s="392">
        <f>ROUNDUP(AU107+AV107,0)</f>
        <v>0</v>
      </c>
      <c r="AX107" s="392">
        <f>SUM(AW107*2)</f>
        <v>0</v>
      </c>
      <c r="AY107" s="537" t="str">
        <f>LOOKUP(AX107,{0,40,45,50,55,60,65,70,75,80},{"F","D","C","C+","B-","B","B+","A-","A","A+"})</f>
        <v>F</v>
      </c>
      <c r="AZ107" s="538">
        <f>IF(AX107="","",(LOOKUP(AX107,{0,40,45,50,55,60,65,70,75,80},{0,2,2.25,2.5,2.75,3,3.25,3.5,3.75,4})))</f>
        <v>0</v>
      </c>
      <c r="BA107" s="392">
        <v>0</v>
      </c>
      <c r="BB107" s="402">
        <v>0</v>
      </c>
      <c r="BC107" s="392">
        <f>ROUNDUP(BA107+BB107,0)</f>
        <v>0</v>
      </c>
      <c r="BD107" s="392">
        <f>SUM(BC107*2)</f>
        <v>0</v>
      </c>
      <c r="BE107" s="537" t="str">
        <f>LOOKUP(BD107,{0,40,45,50,55,60,65,70,75,80},{"F","D","C","C+","B-","B","B+","A-","A","A+"})</f>
        <v>F</v>
      </c>
      <c r="BF107" s="538">
        <f>IF(BD107="","",(LOOKUP(BD107,{0,40,45,50,55,60,65,70,75,80},{0,2,2.25,2.5,2.75,3,3.25,3.5,3.75,4})))</f>
        <v>0</v>
      </c>
      <c r="BG107" s="392">
        <v>0</v>
      </c>
      <c r="BH107" s="392">
        <v>0</v>
      </c>
      <c r="BI107" s="392">
        <v>0</v>
      </c>
      <c r="BJ107" s="392">
        <f>ROUNDUP(BG107+BH107+BI107,0)</f>
        <v>0</v>
      </c>
      <c r="BK107" s="537" t="str">
        <f>LOOKUP(BJ107,{0,40,45,50,55,60,65,70,75,80},{"F","D","C","C+","B-","B","B+","A-","A","A+"})</f>
        <v>F</v>
      </c>
      <c r="BL107" s="538">
        <f>IF(BJ107="","",(LOOKUP(BJ107,{0,40,45,50,55,60,65,70,75,80},{0,2,2.25,2.5,2.75,3,3.25,3.5,3.75,4})))</f>
        <v>0</v>
      </c>
      <c r="BM107" s="392"/>
      <c r="BN107" s="397"/>
      <c r="BO107" s="392"/>
      <c r="BP107" s="131">
        <v>2783</v>
      </c>
      <c r="BQ107" s="392"/>
    </row>
    <row r="108" spans="1:90" customHeight="1" ht="39.75">
      <c r="A108" s="131" t="s">
        <v>388</v>
      </c>
      <c r="B108" s="258" t="s">
        <v>717</v>
      </c>
      <c r="C108" s="131" t="s">
        <v>388</v>
      </c>
      <c r="D108" s="131">
        <v>160</v>
      </c>
      <c r="E108" s="131">
        <v>2784</v>
      </c>
      <c r="F108" s="258" t="s">
        <v>718</v>
      </c>
      <c r="G108" s="131" t="s">
        <v>388</v>
      </c>
      <c r="H108" s="131" t="s">
        <v>388</v>
      </c>
      <c r="I108" s="392">
        <v>0</v>
      </c>
      <c r="J108" s="402">
        <v>0</v>
      </c>
      <c r="K108" s="392">
        <f>ROUNDUP(I108+J108,0)</f>
        <v>0</v>
      </c>
      <c r="L108" s="392">
        <f>SUM(K108*2)</f>
        <v>0</v>
      </c>
      <c r="M108" s="537" t="str">
        <f>LOOKUP(L108,{0,40,45,50,55,60,65,70,75,80},{"F","D","C","C+","B-","B","B+","A-","A","A+"})</f>
        <v>F</v>
      </c>
      <c r="N108" s="538">
        <f>IF(L108="","",(LOOKUP(L108,{0,40,45,50,55,60,65,70,75,80},{0,2,2.25,2.5,2.75,3,3.25,3.5,3.75,4})))</f>
        <v>0</v>
      </c>
      <c r="O108" s="392">
        <v>0</v>
      </c>
      <c r="P108" s="402">
        <v>0</v>
      </c>
      <c r="Q108" s="392">
        <f>ROUNDUP(O108+P108,0)</f>
        <v>0</v>
      </c>
      <c r="R108" s="392">
        <f>SUM(Q108*2)</f>
        <v>0</v>
      </c>
      <c r="S108" s="537" t="str">
        <f>LOOKUP(R108,{0,40,45,50,55,60,65,70,75,80},{"F","D","C","C+","B-","B","B+","A-","A","A+"})</f>
        <v>F</v>
      </c>
      <c r="T108" s="538">
        <f>IF(R108="","",(LOOKUP(R108,{0,40,45,50,55,60,65,70,75,80},{0,2,2.25,2.5,2.75,3,3.25,3.5,3.75,4})))</f>
        <v>0</v>
      </c>
      <c r="U108" s="392">
        <v>0</v>
      </c>
      <c r="V108" s="402">
        <v>0</v>
      </c>
      <c r="W108" s="392">
        <f>ROUNDUP(U108+V108,0)</f>
        <v>0</v>
      </c>
      <c r="X108" s="392">
        <f>SUM(W108*2)</f>
        <v>0</v>
      </c>
      <c r="Y108" s="537" t="str">
        <f>LOOKUP(X108,{0,40,45,50,55,60,65,70,75,80},{"F","D","C","C+","B-","B","B+","A-","A","A+"})</f>
        <v>F</v>
      </c>
      <c r="Z108" s="538">
        <f>IF(X108="","",(LOOKUP(X108,{0,40,45,50,55,60,65,70,75,80},{0,2,2.25,2.5,2.75,3,3.25,3.5,3.75,4})))</f>
        <v>0</v>
      </c>
      <c r="AA108" s="392">
        <v>0</v>
      </c>
      <c r="AB108" s="402">
        <v>0</v>
      </c>
      <c r="AC108" s="392">
        <f>ROUNDUP(AA108+AB108,0)</f>
        <v>0</v>
      </c>
      <c r="AD108" s="392">
        <f>SUM(AC108*2)</f>
        <v>0</v>
      </c>
      <c r="AE108" s="537" t="str">
        <f>LOOKUP(AD108,{0,40,45,50,55,60,65,70,75,80},{"F","D","C","C+","B-","B","B+","A-","A","A+"})</f>
        <v>F</v>
      </c>
      <c r="AF108" s="538">
        <f>IF(AD108="","",(LOOKUP(AD108,{0,40,45,50,55,60,65,70,75,80},{0,2,2.25,2.5,2.75,3,3.25,3.5,3.75,4})))</f>
        <v>0</v>
      </c>
      <c r="AG108" s="392">
        <v>0</v>
      </c>
      <c r="AH108" s="402">
        <v>0</v>
      </c>
      <c r="AI108" s="392">
        <f>ROUNDUP(AG108+AH108,0)</f>
        <v>0</v>
      </c>
      <c r="AJ108" s="537" t="str">
        <f>LOOKUP(AI108,{0,40,45,50,55,60,65,70,75,80},{"F","D","C","C+","B-","B","B+","A-","A","A+"})</f>
        <v>F</v>
      </c>
      <c r="AK108" s="538">
        <f>IF(AI108="","",(LOOKUP(AI108,{0,40,45,50,55,60,65,70,75,80},{0,2,2.25,2.5,2.75,3,3.25,3.5,3.75,4})))</f>
        <v>0</v>
      </c>
      <c r="AL108" s="392">
        <v>83</v>
      </c>
      <c r="AM108" s="392">
        <f>SUM(AL108*2)</f>
        <v>166</v>
      </c>
      <c r="AN108" s="537" t="str">
        <f>LOOKUP(AM108,{0,40,45,50,55,60,65,70,75,80},{"F","D","C","C+","B-","B","B+","A-","A","A+"})</f>
        <v>A+</v>
      </c>
      <c r="AO108" s="538">
        <f>IF(AM108="","",(LOOKUP(AM108,{0,40,45,50,55,60,65,70,75,80},{0,2,2.25,2.5,2.75,3,3.25,3.5,3.75,4})))</f>
        <v>4</v>
      </c>
      <c r="AP108" s="392">
        <v>0</v>
      </c>
      <c r="AQ108" s="402">
        <v>0</v>
      </c>
      <c r="AR108" s="392">
        <f>ROUNDUP(AP108+AQ108,0)</f>
        <v>0</v>
      </c>
      <c r="AS108" s="537" t="str">
        <f>LOOKUP(AR108,{0,40,45,50,55,60,65,70,75,80},{"F","D","C","C+","B-","B","B+","A-","A","A+"})</f>
        <v>F</v>
      </c>
      <c r="AT108" s="538">
        <f>IF(AR108="","",(LOOKUP(AR108,{0,40,45,50,55,60,65,70,75,80},{0,2,2.25,2.5,2.75,3,3.25,3.5,3.75,4})))</f>
        <v>0</v>
      </c>
      <c r="AU108" s="392">
        <v>0</v>
      </c>
      <c r="AV108" s="402">
        <v>0</v>
      </c>
      <c r="AW108" s="392">
        <f>ROUNDUP(AU108+AV108,0)</f>
        <v>0</v>
      </c>
      <c r="AX108" s="392">
        <f>SUM(AW108*2)</f>
        <v>0</v>
      </c>
      <c r="AY108" s="537" t="str">
        <f>LOOKUP(AX108,{0,40,45,50,55,60,65,70,75,80},{"F","D","C","C+","B-","B","B+","A-","A","A+"})</f>
        <v>F</v>
      </c>
      <c r="AZ108" s="538">
        <f>IF(AX108="","",(LOOKUP(AX108,{0,40,45,50,55,60,65,70,75,80},{0,2,2.25,2.5,2.75,3,3.25,3.5,3.75,4})))</f>
        <v>0</v>
      </c>
      <c r="BA108" s="392">
        <v>0</v>
      </c>
      <c r="BB108" s="402">
        <v>0</v>
      </c>
      <c r="BC108" s="392">
        <f>ROUNDUP(BA108+BB108,0)</f>
        <v>0</v>
      </c>
      <c r="BD108" s="392">
        <f>SUM(BC108*2)</f>
        <v>0</v>
      </c>
      <c r="BE108" s="537" t="str">
        <f>LOOKUP(BD108,{0,40,45,50,55,60,65,70,75,80},{"F","D","C","C+","B-","B","B+","A-","A","A+"})</f>
        <v>F</v>
      </c>
      <c r="BF108" s="538">
        <f>IF(BD108="","",(LOOKUP(BD108,{0,40,45,50,55,60,65,70,75,80},{0,2,2.25,2.5,2.75,3,3.25,3.5,3.75,4})))</f>
        <v>0</v>
      </c>
      <c r="BG108" s="392">
        <v>0</v>
      </c>
      <c r="BH108" s="392">
        <v>0</v>
      </c>
      <c r="BI108" s="392">
        <v>0</v>
      </c>
      <c r="BJ108" s="392">
        <f>ROUNDUP(BG108+BH108+BI108,0)</f>
        <v>0</v>
      </c>
      <c r="BK108" s="537" t="str">
        <f>LOOKUP(BJ108,{0,40,45,50,55,60,65,70,75,80},{"F","D","C","C+","B-","B","B+","A-","A","A+"})</f>
        <v>F</v>
      </c>
      <c r="BL108" s="538">
        <f>IF(BJ108="","",(LOOKUP(BJ108,{0,40,45,50,55,60,65,70,75,80},{0,2,2.25,2.5,2.75,3,3.25,3.5,3.75,4})))</f>
        <v>0</v>
      </c>
      <c r="BM108" s="392"/>
      <c r="BN108" s="397"/>
      <c r="BO108" s="392"/>
      <c r="BP108" s="131">
        <v>2784</v>
      </c>
      <c r="BQ108" s="392"/>
    </row>
    <row r="109" spans="1:90" customHeight="1" ht="39.75">
      <c r="A109" s="131" t="s">
        <v>388</v>
      </c>
      <c r="B109" s="258" t="s">
        <v>719</v>
      </c>
      <c r="C109" s="131" t="s">
        <v>377</v>
      </c>
      <c r="D109" s="131">
        <v>161</v>
      </c>
      <c r="E109" s="131">
        <v>2785</v>
      </c>
      <c r="F109" s="258" t="s">
        <v>720</v>
      </c>
      <c r="G109" s="131" t="s">
        <v>388</v>
      </c>
      <c r="H109" s="131" t="s">
        <v>388</v>
      </c>
      <c r="I109" s="392">
        <v>0</v>
      </c>
      <c r="J109" s="402">
        <v>0</v>
      </c>
      <c r="K109" s="392">
        <f>ROUNDUP(I109+J109,0)</f>
        <v>0</v>
      </c>
      <c r="L109" s="392">
        <f>SUM(K109*2)</f>
        <v>0</v>
      </c>
      <c r="M109" s="537" t="str">
        <f>LOOKUP(L109,{0,40,45,50,55,60,65,70,75,80},{"F","D","C","C+","B-","B","B+","A-","A","A+"})</f>
        <v>F</v>
      </c>
      <c r="N109" s="538">
        <f>IF(L109="","",(LOOKUP(L109,{0,40,45,50,55,60,65,70,75,80},{0,2,2.25,2.5,2.75,3,3.25,3.5,3.75,4})))</f>
        <v>0</v>
      </c>
      <c r="O109" s="392">
        <v>0</v>
      </c>
      <c r="P109" s="402">
        <v>0</v>
      </c>
      <c r="Q109" s="392">
        <f>ROUNDUP(O109+P109,0)</f>
        <v>0</v>
      </c>
      <c r="R109" s="392">
        <f>SUM(Q109*2)</f>
        <v>0</v>
      </c>
      <c r="S109" s="537" t="str">
        <f>LOOKUP(R109,{0,40,45,50,55,60,65,70,75,80},{"F","D","C","C+","B-","B","B+","A-","A","A+"})</f>
        <v>F</v>
      </c>
      <c r="T109" s="538">
        <f>IF(R109="","",(LOOKUP(R109,{0,40,45,50,55,60,65,70,75,80},{0,2,2.25,2.5,2.75,3,3.25,3.5,3.75,4})))</f>
        <v>0</v>
      </c>
      <c r="U109" s="392">
        <v>0</v>
      </c>
      <c r="V109" s="402">
        <v>0</v>
      </c>
      <c r="W109" s="392">
        <f>ROUNDUP(U109+V109,0)</f>
        <v>0</v>
      </c>
      <c r="X109" s="392">
        <f>SUM(W109*2)</f>
        <v>0</v>
      </c>
      <c r="Y109" s="537" t="str">
        <f>LOOKUP(X109,{0,40,45,50,55,60,65,70,75,80},{"F","D","C","C+","B-","B","B+","A-","A","A+"})</f>
        <v>F</v>
      </c>
      <c r="Z109" s="538">
        <f>IF(X109="","",(LOOKUP(X109,{0,40,45,50,55,60,65,70,75,80},{0,2,2.25,2.5,2.75,3,3.25,3.5,3.75,4})))</f>
        <v>0</v>
      </c>
      <c r="AA109" s="392">
        <v>0</v>
      </c>
      <c r="AB109" s="402">
        <v>0</v>
      </c>
      <c r="AC109" s="392">
        <f>ROUNDUP(AA109+AB109,0)</f>
        <v>0</v>
      </c>
      <c r="AD109" s="392">
        <f>SUM(AC109*2)</f>
        <v>0</v>
      </c>
      <c r="AE109" s="537" t="str">
        <f>LOOKUP(AD109,{0,40,45,50,55,60,65,70,75,80},{"F","D","C","C+","B-","B","B+","A-","A","A+"})</f>
        <v>F</v>
      </c>
      <c r="AF109" s="538">
        <f>IF(AD109="","",(LOOKUP(AD109,{0,40,45,50,55,60,65,70,75,80},{0,2,2.25,2.5,2.75,3,3.25,3.5,3.75,4})))</f>
        <v>0</v>
      </c>
      <c r="AG109" s="392">
        <v>0</v>
      </c>
      <c r="AH109" s="402">
        <v>0</v>
      </c>
      <c r="AI109" s="392">
        <f>ROUNDUP(AG109+AH109,0)</f>
        <v>0</v>
      </c>
      <c r="AJ109" s="537" t="str">
        <f>LOOKUP(AI109,{0,40,45,50,55,60,65,70,75,80},{"F","D","C","C+","B-","B","B+","A-","A","A+"})</f>
        <v>F</v>
      </c>
      <c r="AK109" s="538">
        <f>IF(AI109="","",(LOOKUP(AI109,{0,40,45,50,55,60,65,70,75,80},{0,2,2.25,2.5,2.75,3,3.25,3.5,3.75,4})))</f>
        <v>0</v>
      </c>
      <c r="AL109" s="392">
        <v>84</v>
      </c>
      <c r="AM109" s="392">
        <f>SUM(AL109*2)</f>
        <v>168</v>
      </c>
      <c r="AN109" s="537" t="str">
        <f>LOOKUP(AM109,{0,40,45,50,55,60,65,70,75,80},{"F","D","C","C+","B-","B","B+","A-","A","A+"})</f>
        <v>A+</v>
      </c>
      <c r="AO109" s="538">
        <f>IF(AM109="","",(LOOKUP(AM109,{0,40,45,50,55,60,65,70,75,80},{0,2,2.25,2.5,2.75,3,3.25,3.5,3.75,4})))</f>
        <v>4</v>
      </c>
      <c r="AP109" s="392">
        <v>0</v>
      </c>
      <c r="AQ109" s="402">
        <v>0</v>
      </c>
      <c r="AR109" s="392">
        <f>ROUNDUP(AP109+AQ109,0)</f>
        <v>0</v>
      </c>
      <c r="AS109" s="537" t="str">
        <f>LOOKUP(AR109,{0,40,45,50,55,60,65,70,75,80},{"F","D","C","C+","B-","B","B+","A-","A","A+"})</f>
        <v>F</v>
      </c>
      <c r="AT109" s="538">
        <f>IF(AR109="","",(LOOKUP(AR109,{0,40,45,50,55,60,65,70,75,80},{0,2,2.25,2.5,2.75,3,3.25,3.5,3.75,4})))</f>
        <v>0</v>
      </c>
      <c r="AU109" s="392">
        <v>0</v>
      </c>
      <c r="AV109" s="402">
        <v>0</v>
      </c>
      <c r="AW109" s="392">
        <f>ROUNDUP(AU109+AV109,0)</f>
        <v>0</v>
      </c>
      <c r="AX109" s="392">
        <f>SUM(AW109*2)</f>
        <v>0</v>
      </c>
      <c r="AY109" s="537" t="str">
        <f>LOOKUP(AX109,{0,40,45,50,55,60,65,70,75,80},{"F","D","C","C+","B-","B","B+","A-","A","A+"})</f>
        <v>F</v>
      </c>
      <c r="AZ109" s="538">
        <f>IF(AX109="","",(LOOKUP(AX109,{0,40,45,50,55,60,65,70,75,80},{0,2,2.25,2.5,2.75,3,3.25,3.5,3.75,4})))</f>
        <v>0</v>
      </c>
      <c r="BA109" s="392">
        <v>0</v>
      </c>
      <c r="BB109" s="402">
        <v>0</v>
      </c>
      <c r="BC109" s="392">
        <f>ROUNDUP(BA109+BB109,0)</f>
        <v>0</v>
      </c>
      <c r="BD109" s="392">
        <f>SUM(BC109*2)</f>
        <v>0</v>
      </c>
      <c r="BE109" s="537" t="str">
        <f>LOOKUP(BD109,{0,40,45,50,55,60,65,70,75,80},{"F","D","C","C+","B-","B","B+","A-","A","A+"})</f>
        <v>F</v>
      </c>
      <c r="BF109" s="538">
        <f>IF(BD109="","",(LOOKUP(BD109,{0,40,45,50,55,60,65,70,75,80},{0,2,2.25,2.5,2.75,3,3.25,3.5,3.75,4})))</f>
        <v>0</v>
      </c>
      <c r="BG109" s="392">
        <v>0</v>
      </c>
      <c r="BH109" s="392">
        <v>0</v>
      </c>
      <c r="BI109" s="392">
        <v>0</v>
      </c>
      <c r="BJ109" s="392">
        <f>ROUNDUP(BG109+BH109+BI109,0)</f>
        <v>0</v>
      </c>
      <c r="BK109" s="537" t="str">
        <f>LOOKUP(BJ109,{0,40,45,50,55,60,65,70,75,80},{"F","D","C","C+","B-","B","B+","A-","A","A+"})</f>
        <v>F</v>
      </c>
      <c r="BL109" s="538">
        <f>IF(BJ109="","",(LOOKUP(BJ109,{0,40,45,50,55,60,65,70,75,80},{0,2,2.25,2.5,2.75,3,3.25,3.5,3.75,4})))</f>
        <v>0</v>
      </c>
      <c r="BM109" s="392"/>
      <c r="BN109" s="397"/>
      <c r="BO109" s="392"/>
      <c r="BP109" s="131">
        <v>2785</v>
      </c>
      <c r="BQ109" s="392"/>
    </row>
    <row r="110" spans="1:90" customHeight="1" ht="39.75">
      <c r="A110" s="131" t="s">
        <v>216</v>
      </c>
      <c r="B110" s="258" t="s">
        <v>721</v>
      </c>
      <c r="C110" s="131" t="s">
        <v>371</v>
      </c>
      <c r="D110" s="131">
        <v>17</v>
      </c>
      <c r="E110" s="131">
        <v>2786</v>
      </c>
      <c r="F110" s="258" t="s">
        <v>722</v>
      </c>
      <c r="G110" s="131" t="s">
        <v>388</v>
      </c>
      <c r="H110" s="131" t="s">
        <v>388</v>
      </c>
      <c r="I110" s="392">
        <v>0</v>
      </c>
      <c r="J110" s="402">
        <v>0</v>
      </c>
      <c r="K110" s="392">
        <f>ROUNDUP(I110+J110,0)</f>
        <v>0</v>
      </c>
      <c r="L110" s="392">
        <f>SUM(K110*2)</f>
        <v>0</v>
      </c>
      <c r="M110" s="537" t="str">
        <f>LOOKUP(L110,{0,40,45,50,55,60,65,70,75,80},{"F","D","C","C+","B-","B","B+","A-","A","A+"})</f>
        <v>F</v>
      </c>
      <c r="N110" s="538">
        <f>IF(L110="","",(LOOKUP(L110,{0,40,45,50,55,60,65,70,75,80},{0,2,2.25,2.5,2.75,3,3.25,3.5,3.75,4})))</f>
        <v>0</v>
      </c>
      <c r="O110" s="392">
        <v>0</v>
      </c>
      <c r="P110" s="402">
        <v>0</v>
      </c>
      <c r="Q110" s="392">
        <f>ROUNDUP(O110+P110,0)</f>
        <v>0</v>
      </c>
      <c r="R110" s="392">
        <f>SUM(Q110*2)</f>
        <v>0</v>
      </c>
      <c r="S110" s="537" t="str">
        <f>LOOKUP(R110,{0,40,45,50,55,60,65,70,75,80},{"F","D","C","C+","B-","B","B+","A-","A","A+"})</f>
        <v>F</v>
      </c>
      <c r="T110" s="538">
        <f>IF(R110="","",(LOOKUP(R110,{0,40,45,50,55,60,65,70,75,80},{0,2,2.25,2.5,2.75,3,3.25,3.5,3.75,4})))</f>
        <v>0</v>
      </c>
      <c r="U110" s="392">
        <v>0</v>
      </c>
      <c r="V110" s="402">
        <v>0</v>
      </c>
      <c r="W110" s="392">
        <f>ROUNDUP(U110+V110,0)</f>
        <v>0</v>
      </c>
      <c r="X110" s="392">
        <f>SUM(W110*2)</f>
        <v>0</v>
      </c>
      <c r="Y110" s="537" t="str">
        <f>LOOKUP(X110,{0,40,45,50,55,60,65,70,75,80},{"F","D","C","C+","B-","B","B+","A-","A","A+"})</f>
        <v>F</v>
      </c>
      <c r="Z110" s="538">
        <f>IF(X110="","",(LOOKUP(X110,{0,40,45,50,55,60,65,70,75,80},{0,2,2.25,2.5,2.75,3,3.25,3.5,3.75,4})))</f>
        <v>0</v>
      </c>
      <c r="AA110" s="392">
        <v>0</v>
      </c>
      <c r="AB110" s="402">
        <v>0</v>
      </c>
      <c r="AC110" s="392">
        <f>ROUNDUP(AA110+AB110,0)</f>
        <v>0</v>
      </c>
      <c r="AD110" s="392">
        <f>SUM(AC110*2)</f>
        <v>0</v>
      </c>
      <c r="AE110" s="537" t="str">
        <f>LOOKUP(AD110,{0,40,45,50,55,60,65,70,75,80},{"F","D","C","C+","B-","B","B+","A-","A","A+"})</f>
        <v>F</v>
      </c>
      <c r="AF110" s="538">
        <f>IF(AD110="","",(LOOKUP(AD110,{0,40,45,50,55,60,65,70,75,80},{0,2,2.25,2.5,2.75,3,3.25,3.5,3.75,4})))</f>
        <v>0</v>
      </c>
      <c r="AG110" s="392">
        <v>0</v>
      </c>
      <c r="AH110" s="402">
        <v>0</v>
      </c>
      <c r="AI110" s="392">
        <f>ROUNDUP(AG110+AH110,0)</f>
        <v>0</v>
      </c>
      <c r="AJ110" s="537" t="str">
        <f>LOOKUP(AI110,{0,40,45,50,55,60,65,70,75,80},{"F","D","C","C+","B-","B","B+","A-","A","A+"})</f>
        <v>F</v>
      </c>
      <c r="AK110" s="538">
        <f>IF(AI110="","",(LOOKUP(AI110,{0,40,45,50,55,60,65,70,75,80},{0,2,2.25,2.5,2.75,3,3.25,3.5,3.75,4})))</f>
        <v>0</v>
      </c>
      <c r="AL110" s="392">
        <v>85</v>
      </c>
      <c r="AM110" s="392">
        <f>SUM(AL110*2)</f>
        <v>170</v>
      </c>
      <c r="AN110" s="537" t="str">
        <f>LOOKUP(AM110,{0,40,45,50,55,60,65,70,75,80},{"F","D","C","C+","B-","B","B+","A-","A","A+"})</f>
        <v>A+</v>
      </c>
      <c r="AO110" s="538">
        <f>IF(AM110="","",(LOOKUP(AM110,{0,40,45,50,55,60,65,70,75,80},{0,2,2.25,2.5,2.75,3,3.25,3.5,3.75,4})))</f>
        <v>4</v>
      </c>
      <c r="AP110" s="392">
        <v>0</v>
      </c>
      <c r="AQ110" s="402">
        <v>0</v>
      </c>
      <c r="AR110" s="392">
        <f>ROUNDUP(AP110+AQ110,0)</f>
        <v>0</v>
      </c>
      <c r="AS110" s="537" t="str">
        <f>LOOKUP(AR110,{0,40,45,50,55,60,65,70,75,80},{"F","D","C","C+","B-","B","B+","A-","A","A+"})</f>
        <v>F</v>
      </c>
      <c r="AT110" s="538">
        <f>IF(AR110="","",(LOOKUP(AR110,{0,40,45,50,55,60,65,70,75,80},{0,2,2.25,2.5,2.75,3,3.25,3.5,3.75,4})))</f>
        <v>0</v>
      </c>
      <c r="AU110" s="392">
        <v>0</v>
      </c>
      <c r="AV110" s="402">
        <v>0</v>
      </c>
      <c r="AW110" s="392">
        <f>ROUNDUP(AU110+AV110,0)</f>
        <v>0</v>
      </c>
      <c r="AX110" s="392">
        <f>SUM(AW110*2)</f>
        <v>0</v>
      </c>
      <c r="AY110" s="537" t="str">
        <f>LOOKUP(AX110,{0,40,45,50,55,60,65,70,75,80},{"F","D","C","C+","B-","B","B+","A-","A","A+"})</f>
        <v>F</v>
      </c>
      <c r="AZ110" s="538">
        <f>IF(AX110="","",(LOOKUP(AX110,{0,40,45,50,55,60,65,70,75,80},{0,2,2.25,2.5,2.75,3,3.25,3.5,3.75,4})))</f>
        <v>0</v>
      </c>
      <c r="BA110" s="392">
        <v>0</v>
      </c>
      <c r="BB110" s="402">
        <v>0</v>
      </c>
      <c r="BC110" s="392">
        <f>ROUNDUP(BA110+BB110,0)</f>
        <v>0</v>
      </c>
      <c r="BD110" s="392">
        <f>SUM(BC110*2)</f>
        <v>0</v>
      </c>
      <c r="BE110" s="537" t="str">
        <f>LOOKUP(BD110,{0,40,45,50,55,60,65,70,75,80},{"F","D","C","C+","B-","B","B+","A-","A","A+"})</f>
        <v>F</v>
      </c>
      <c r="BF110" s="538">
        <f>IF(BD110="","",(LOOKUP(BD110,{0,40,45,50,55,60,65,70,75,80},{0,2,2.25,2.5,2.75,3,3.25,3.5,3.75,4})))</f>
        <v>0</v>
      </c>
      <c r="BG110" s="392">
        <v>0</v>
      </c>
      <c r="BH110" s="392">
        <v>0</v>
      </c>
      <c r="BI110" s="392">
        <v>0</v>
      </c>
      <c r="BJ110" s="392">
        <f>ROUNDUP(BG110+BH110+BI110,0)</f>
        <v>0</v>
      </c>
      <c r="BK110" s="537" t="str">
        <f>LOOKUP(BJ110,{0,40,45,50,55,60,65,70,75,80},{"F","D","C","C+","B-","B","B+","A-","A","A+"})</f>
        <v>F</v>
      </c>
      <c r="BL110" s="538">
        <f>IF(BJ110="","",(LOOKUP(BJ110,{0,40,45,50,55,60,65,70,75,80},{0,2,2.25,2.5,2.75,3,3.25,3.5,3.75,4})))</f>
        <v>0</v>
      </c>
      <c r="BM110" s="392"/>
      <c r="BN110" s="397"/>
      <c r="BO110" s="392"/>
      <c r="BP110" s="131">
        <v>2786</v>
      </c>
      <c r="BQ110" s="392"/>
    </row>
    <row r="111" spans="1:90" customHeight="1" ht="39.75">
      <c r="A111" s="131" t="s">
        <v>388</v>
      </c>
      <c r="B111" s="258" t="s">
        <v>723</v>
      </c>
      <c r="C111" s="131" t="s">
        <v>388</v>
      </c>
      <c r="D111" s="131">
        <v>24</v>
      </c>
      <c r="E111" s="131">
        <v>2787</v>
      </c>
      <c r="F111" s="258" t="s">
        <v>724</v>
      </c>
      <c r="G111" s="131" t="s">
        <v>388</v>
      </c>
      <c r="H111" s="131" t="s">
        <v>388</v>
      </c>
      <c r="I111" s="392">
        <v>0</v>
      </c>
      <c r="J111" s="402">
        <v>0</v>
      </c>
      <c r="K111" s="392">
        <f>ROUNDUP(I111+J111,0)</f>
        <v>0</v>
      </c>
      <c r="L111" s="392">
        <f>SUM(K111*2)</f>
        <v>0</v>
      </c>
      <c r="M111" s="537" t="str">
        <f>LOOKUP(L111,{0,40,45,50,55,60,65,70,75,80},{"F","D","C","C+","B-","B","B+","A-","A","A+"})</f>
        <v>F</v>
      </c>
      <c r="N111" s="538">
        <f>IF(L111="","",(LOOKUP(L111,{0,40,45,50,55,60,65,70,75,80},{0,2,2.25,2.5,2.75,3,3.25,3.5,3.75,4})))</f>
        <v>0</v>
      </c>
      <c r="O111" s="392">
        <v>0</v>
      </c>
      <c r="P111" s="402">
        <v>0</v>
      </c>
      <c r="Q111" s="392">
        <f>ROUNDUP(O111+P111,0)</f>
        <v>0</v>
      </c>
      <c r="R111" s="392">
        <f>SUM(Q111*2)</f>
        <v>0</v>
      </c>
      <c r="S111" s="537" t="str">
        <f>LOOKUP(R111,{0,40,45,50,55,60,65,70,75,80},{"F","D","C","C+","B-","B","B+","A-","A","A+"})</f>
        <v>F</v>
      </c>
      <c r="T111" s="538">
        <f>IF(R111="","",(LOOKUP(R111,{0,40,45,50,55,60,65,70,75,80},{0,2,2.25,2.5,2.75,3,3.25,3.5,3.75,4})))</f>
        <v>0</v>
      </c>
      <c r="U111" s="392">
        <v>0</v>
      </c>
      <c r="V111" s="402">
        <v>0</v>
      </c>
      <c r="W111" s="392">
        <f>ROUNDUP(U111+V111,0)</f>
        <v>0</v>
      </c>
      <c r="X111" s="392">
        <f>SUM(W111*2)</f>
        <v>0</v>
      </c>
      <c r="Y111" s="537" t="str">
        <f>LOOKUP(X111,{0,40,45,50,55,60,65,70,75,80},{"F","D","C","C+","B-","B","B+","A-","A","A+"})</f>
        <v>F</v>
      </c>
      <c r="Z111" s="538">
        <f>IF(X111="","",(LOOKUP(X111,{0,40,45,50,55,60,65,70,75,80},{0,2,2.25,2.5,2.75,3,3.25,3.5,3.75,4})))</f>
        <v>0</v>
      </c>
      <c r="AA111" s="392">
        <v>0</v>
      </c>
      <c r="AB111" s="402">
        <v>0</v>
      </c>
      <c r="AC111" s="392">
        <f>ROUNDUP(AA111+AB111,0)</f>
        <v>0</v>
      </c>
      <c r="AD111" s="392">
        <f>SUM(AC111*2)</f>
        <v>0</v>
      </c>
      <c r="AE111" s="537" t="str">
        <f>LOOKUP(AD111,{0,40,45,50,55,60,65,70,75,80},{"F","D","C","C+","B-","B","B+","A-","A","A+"})</f>
        <v>F</v>
      </c>
      <c r="AF111" s="538">
        <f>IF(AD111="","",(LOOKUP(AD111,{0,40,45,50,55,60,65,70,75,80},{0,2,2.25,2.5,2.75,3,3.25,3.5,3.75,4})))</f>
        <v>0</v>
      </c>
      <c r="AG111" s="392">
        <v>0</v>
      </c>
      <c r="AH111" s="402">
        <v>0</v>
      </c>
      <c r="AI111" s="392">
        <f>ROUNDUP(AG111+AH111,0)</f>
        <v>0</v>
      </c>
      <c r="AJ111" s="537" t="str">
        <f>LOOKUP(AI111,{0,40,45,50,55,60,65,70,75,80},{"F","D","C","C+","B-","B","B+","A-","A","A+"})</f>
        <v>F</v>
      </c>
      <c r="AK111" s="538">
        <f>IF(AI111="","",(LOOKUP(AI111,{0,40,45,50,55,60,65,70,75,80},{0,2,2.25,2.5,2.75,3,3.25,3.5,3.75,4})))</f>
        <v>0</v>
      </c>
      <c r="AL111" s="392">
        <v>86</v>
      </c>
      <c r="AM111" s="392">
        <f>SUM(AL111*2)</f>
        <v>172</v>
      </c>
      <c r="AN111" s="537" t="str">
        <f>LOOKUP(AM111,{0,40,45,50,55,60,65,70,75,80},{"F","D","C","C+","B-","B","B+","A-","A","A+"})</f>
        <v>A+</v>
      </c>
      <c r="AO111" s="538">
        <f>IF(AM111="","",(LOOKUP(AM111,{0,40,45,50,55,60,65,70,75,80},{0,2,2.25,2.5,2.75,3,3.25,3.5,3.75,4})))</f>
        <v>4</v>
      </c>
      <c r="AP111" s="392">
        <v>0</v>
      </c>
      <c r="AQ111" s="402">
        <v>0</v>
      </c>
      <c r="AR111" s="392">
        <f>ROUNDUP(AP111+AQ111,0)</f>
        <v>0</v>
      </c>
      <c r="AS111" s="537" t="str">
        <f>LOOKUP(AR111,{0,40,45,50,55,60,65,70,75,80},{"F","D","C","C+","B-","B","B+","A-","A","A+"})</f>
        <v>F</v>
      </c>
      <c r="AT111" s="538">
        <f>IF(AR111="","",(LOOKUP(AR111,{0,40,45,50,55,60,65,70,75,80},{0,2,2.25,2.5,2.75,3,3.25,3.5,3.75,4})))</f>
        <v>0</v>
      </c>
      <c r="AU111" s="392">
        <v>0</v>
      </c>
      <c r="AV111" s="402">
        <v>0</v>
      </c>
      <c r="AW111" s="392">
        <f>ROUNDUP(AU111+AV111,0)</f>
        <v>0</v>
      </c>
      <c r="AX111" s="392">
        <f>SUM(AW111*2)</f>
        <v>0</v>
      </c>
      <c r="AY111" s="537" t="str">
        <f>LOOKUP(AX111,{0,40,45,50,55,60,65,70,75,80},{"F","D","C","C+","B-","B","B+","A-","A","A+"})</f>
        <v>F</v>
      </c>
      <c r="AZ111" s="538">
        <f>IF(AX111="","",(LOOKUP(AX111,{0,40,45,50,55,60,65,70,75,80},{0,2,2.25,2.5,2.75,3,3.25,3.5,3.75,4})))</f>
        <v>0</v>
      </c>
      <c r="BA111" s="392">
        <v>0</v>
      </c>
      <c r="BB111" s="402">
        <v>0</v>
      </c>
      <c r="BC111" s="392">
        <f>ROUNDUP(BA111+BB111,0)</f>
        <v>0</v>
      </c>
      <c r="BD111" s="392">
        <f>SUM(BC111*2)</f>
        <v>0</v>
      </c>
      <c r="BE111" s="537" t="str">
        <f>LOOKUP(BD111,{0,40,45,50,55,60,65,70,75,80},{"F","D","C","C+","B-","B","B+","A-","A","A+"})</f>
        <v>F</v>
      </c>
      <c r="BF111" s="538">
        <f>IF(BD111="","",(LOOKUP(BD111,{0,40,45,50,55,60,65,70,75,80},{0,2,2.25,2.5,2.75,3,3.25,3.5,3.75,4})))</f>
        <v>0</v>
      </c>
      <c r="BG111" s="392">
        <v>0</v>
      </c>
      <c r="BH111" s="392">
        <v>0</v>
      </c>
      <c r="BI111" s="392">
        <v>0</v>
      </c>
      <c r="BJ111" s="392">
        <f>ROUNDUP(BG111+BH111+BI111,0)</f>
        <v>0</v>
      </c>
      <c r="BK111" s="537" t="str">
        <f>LOOKUP(BJ111,{0,40,45,50,55,60,65,70,75,80},{"F","D","C","C+","B-","B","B+","A-","A","A+"})</f>
        <v>F</v>
      </c>
      <c r="BL111" s="538">
        <f>IF(BJ111="","",(LOOKUP(BJ111,{0,40,45,50,55,60,65,70,75,80},{0,2,2.25,2.5,2.75,3,3.25,3.5,3.75,4})))</f>
        <v>0</v>
      </c>
      <c r="BM111" s="392"/>
      <c r="BN111" s="397"/>
      <c r="BO111" s="392"/>
      <c r="BP111" s="131">
        <v>2787</v>
      </c>
      <c r="BQ111" s="392"/>
    </row>
    <row r="112" spans="1:90" customHeight="1" ht="39.75">
      <c r="A112" s="131" t="s">
        <v>388</v>
      </c>
      <c r="B112" s="258" t="s">
        <v>725</v>
      </c>
      <c r="C112" s="131" t="s">
        <v>388</v>
      </c>
      <c r="D112" s="131">
        <v>35</v>
      </c>
      <c r="E112" s="131">
        <v>2788</v>
      </c>
      <c r="F112" s="258" t="s">
        <v>726</v>
      </c>
      <c r="G112" s="131" t="s">
        <v>388</v>
      </c>
      <c r="H112" s="131" t="s">
        <v>388</v>
      </c>
      <c r="I112" s="392">
        <v>0</v>
      </c>
      <c r="J112" s="402">
        <v>0</v>
      </c>
      <c r="K112" s="392">
        <f>ROUNDUP(I112+J112,0)</f>
        <v>0</v>
      </c>
      <c r="L112" s="392">
        <f>SUM(K112*2)</f>
        <v>0</v>
      </c>
      <c r="M112" s="537" t="str">
        <f>LOOKUP(L112,{0,40,45,50,55,60,65,70,75,80},{"F","D","C","C+","B-","B","B+","A-","A","A+"})</f>
        <v>F</v>
      </c>
      <c r="N112" s="538">
        <f>IF(L112="","",(LOOKUP(L112,{0,40,45,50,55,60,65,70,75,80},{0,2,2.25,2.5,2.75,3,3.25,3.5,3.75,4})))</f>
        <v>0</v>
      </c>
      <c r="O112" s="392">
        <v>0</v>
      </c>
      <c r="P112" s="402">
        <v>0</v>
      </c>
      <c r="Q112" s="392">
        <f>ROUNDUP(O112+P112,0)</f>
        <v>0</v>
      </c>
      <c r="R112" s="392">
        <f>SUM(Q112*2)</f>
        <v>0</v>
      </c>
      <c r="S112" s="537" t="str">
        <f>LOOKUP(R112,{0,40,45,50,55,60,65,70,75,80},{"F","D","C","C+","B-","B","B+","A-","A","A+"})</f>
        <v>F</v>
      </c>
      <c r="T112" s="538">
        <f>IF(R112="","",(LOOKUP(R112,{0,40,45,50,55,60,65,70,75,80},{0,2,2.25,2.5,2.75,3,3.25,3.5,3.75,4})))</f>
        <v>0</v>
      </c>
      <c r="U112" s="392">
        <v>0</v>
      </c>
      <c r="V112" s="402">
        <v>0</v>
      </c>
      <c r="W112" s="392">
        <f>ROUNDUP(U112+V112,0)</f>
        <v>0</v>
      </c>
      <c r="X112" s="392">
        <f>SUM(W112*2)</f>
        <v>0</v>
      </c>
      <c r="Y112" s="537" t="str">
        <f>LOOKUP(X112,{0,40,45,50,55,60,65,70,75,80},{"F","D","C","C+","B-","B","B+","A-","A","A+"})</f>
        <v>F</v>
      </c>
      <c r="Z112" s="538">
        <f>IF(X112="","",(LOOKUP(X112,{0,40,45,50,55,60,65,70,75,80},{0,2,2.25,2.5,2.75,3,3.25,3.5,3.75,4})))</f>
        <v>0</v>
      </c>
      <c r="AA112" s="392">
        <v>0</v>
      </c>
      <c r="AB112" s="402">
        <v>0</v>
      </c>
      <c r="AC112" s="392">
        <f>ROUNDUP(AA112+AB112,0)</f>
        <v>0</v>
      </c>
      <c r="AD112" s="392">
        <f>SUM(AC112*2)</f>
        <v>0</v>
      </c>
      <c r="AE112" s="537" t="str">
        <f>LOOKUP(AD112,{0,40,45,50,55,60,65,70,75,80},{"F","D","C","C+","B-","B","B+","A-","A","A+"})</f>
        <v>F</v>
      </c>
      <c r="AF112" s="538">
        <f>IF(AD112="","",(LOOKUP(AD112,{0,40,45,50,55,60,65,70,75,80},{0,2,2.25,2.5,2.75,3,3.25,3.5,3.75,4})))</f>
        <v>0</v>
      </c>
      <c r="AG112" s="392">
        <v>0</v>
      </c>
      <c r="AH112" s="402">
        <v>0</v>
      </c>
      <c r="AI112" s="392">
        <f>ROUNDUP(AG112+AH112,0)</f>
        <v>0</v>
      </c>
      <c r="AJ112" s="537" t="str">
        <f>LOOKUP(AI112,{0,40,45,50,55,60,65,70,75,80},{"F","D","C","C+","B-","B","B+","A-","A","A+"})</f>
        <v>F</v>
      </c>
      <c r="AK112" s="538">
        <f>IF(AI112="","",(LOOKUP(AI112,{0,40,45,50,55,60,65,70,75,80},{0,2,2.25,2.5,2.75,3,3.25,3.5,3.75,4})))</f>
        <v>0</v>
      </c>
      <c r="AL112" s="392">
        <v>87</v>
      </c>
      <c r="AM112" s="392">
        <f>SUM(AL112*2)</f>
        <v>174</v>
      </c>
      <c r="AN112" s="537" t="str">
        <f>LOOKUP(AM112,{0,40,45,50,55,60,65,70,75,80},{"F","D","C","C+","B-","B","B+","A-","A","A+"})</f>
        <v>A+</v>
      </c>
      <c r="AO112" s="538">
        <f>IF(AM112="","",(LOOKUP(AM112,{0,40,45,50,55,60,65,70,75,80},{0,2,2.25,2.5,2.75,3,3.25,3.5,3.75,4})))</f>
        <v>4</v>
      </c>
      <c r="AP112" s="392">
        <v>0</v>
      </c>
      <c r="AQ112" s="402">
        <v>0</v>
      </c>
      <c r="AR112" s="392">
        <f>ROUNDUP(AP112+AQ112,0)</f>
        <v>0</v>
      </c>
      <c r="AS112" s="537" t="str">
        <f>LOOKUP(AR112,{0,40,45,50,55,60,65,70,75,80},{"F","D","C","C+","B-","B","B+","A-","A","A+"})</f>
        <v>F</v>
      </c>
      <c r="AT112" s="538">
        <f>IF(AR112="","",(LOOKUP(AR112,{0,40,45,50,55,60,65,70,75,80},{0,2,2.25,2.5,2.75,3,3.25,3.5,3.75,4})))</f>
        <v>0</v>
      </c>
      <c r="AU112" s="392">
        <v>0</v>
      </c>
      <c r="AV112" s="402">
        <v>0</v>
      </c>
      <c r="AW112" s="392">
        <f>ROUNDUP(AU112+AV112,0)</f>
        <v>0</v>
      </c>
      <c r="AX112" s="392">
        <f>SUM(AW112*2)</f>
        <v>0</v>
      </c>
      <c r="AY112" s="537" t="str">
        <f>LOOKUP(AX112,{0,40,45,50,55,60,65,70,75,80},{"F","D","C","C+","B-","B","B+","A-","A","A+"})</f>
        <v>F</v>
      </c>
      <c r="AZ112" s="538">
        <f>IF(AX112="","",(LOOKUP(AX112,{0,40,45,50,55,60,65,70,75,80},{0,2,2.25,2.5,2.75,3,3.25,3.5,3.75,4})))</f>
        <v>0</v>
      </c>
      <c r="BA112" s="392">
        <v>0</v>
      </c>
      <c r="BB112" s="402">
        <v>0</v>
      </c>
      <c r="BC112" s="392">
        <f>ROUNDUP(BA112+BB112,0)</f>
        <v>0</v>
      </c>
      <c r="BD112" s="392">
        <f>SUM(BC112*2)</f>
        <v>0</v>
      </c>
      <c r="BE112" s="537" t="str">
        <f>LOOKUP(BD112,{0,40,45,50,55,60,65,70,75,80},{"F","D","C","C+","B-","B","B+","A-","A","A+"})</f>
        <v>F</v>
      </c>
      <c r="BF112" s="538">
        <f>IF(BD112="","",(LOOKUP(BD112,{0,40,45,50,55,60,65,70,75,80},{0,2,2.25,2.5,2.75,3,3.25,3.5,3.75,4})))</f>
        <v>0</v>
      </c>
      <c r="BG112" s="392">
        <v>0</v>
      </c>
      <c r="BH112" s="392">
        <v>0</v>
      </c>
      <c r="BI112" s="392">
        <v>0</v>
      </c>
      <c r="BJ112" s="392">
        <f>ROUNDUP(BG112+BH112+BI112,0)</f>
        <v>0</v>
      </c>
      <c r="BK112" s="537" t="str">
        <f>LOOKUP(BJ112,{0,40,45,50,55,60,65,70,75,80},{"F","D","C","C+","B-","B","B+","A-","A","A+"})</f>
        <v>F</v>
      </c>
      <c r="BL112" s="538">
        <f>IF(BJ112="","",(LOOKUP(BJ112,{0,40,45,50,55,60,65,70,75,80},{0,2,2.25,2.5,2.75,3,3.25,3.5,3.75,4})))</f>
        <v>0</v>
      </c>
      <c r="BM112" s="392"/>
      <c r="BN112" s="397"/>
      <c r="BO112" s="392"/>
      <c r="BP112" s="131">
        <v>2788</v>
      </c>
      <c r="BQ112" s="392"/>
    </row>
    <row r="113" spans="1:90" customHeight="1" ht="39.75">
      <c r="A113" s="131" t="s">
        <v>388</v>
      </c>
      <c r="B113" s="258" t="s">
        <v>727</v>
      </c>
      <c r="C113" s="131" t="s">
        <v>388</v>
      </c>
      <c r="D113" s="131">
        <v>47</v>
      </c>
      <c r="E113" s="131">
        <v>2789</v>
      </c>
      <c r="F113" s="258" t="s">
        <v>728</v>
      </c>
      <c r="G113" s="131" t="s">
        <v>388</v>
      </c>
      <c r="H113" s="131" t="s">
        <v>388</v>
      </c>
      <c r="I113" s="392">
        <v>0</v>
      </c>
      <c r="J113" s="402">
        <v>0</v>
      </c>
      <c r="K113" s="392">
        <f>ROUNDUP(I113+J113,0)</f>
        <v>0</v>
      </c>
      <c r="L113" s="392">
        <f>SUM(K113*2)</f>
        <v>0</v>
      </c>
      <c r="M113" s="537" t="str">
        <f>LOOKUP(L113,{0,40,45,50,55,60,65,70,75,80},{"F","D","C","C+","B-","B","B+","A-","A","A+"})</f>
        <v>F</v>
      </c>
      <c r="N113" s="538">
        <f>IF(L113="","",(LOOKUP(L113,{0,40,45,50,55,60,65,70,75,80},{0,2,2.25,2.5,2.75,3,3.25,3.5,3.75,4})))</f>
        <v>0</v>
      </c>
      <c r="O113" s="392">
        <v>0</v>
      </c>
      <c r="P113" s="402">
        <v>0</v>
      </c>
      <c r="Q113" s="392">
        <f>ROUNDUP(O113+P113,0)</f>
        <v>0</v>
      </c>
      <c r="R113" s="392">
        <f>SUM(Q113*2)</f>
        <v>0</v>
      </c>
      <c r="S113" s="537" t="str">
        <f>LOOKUP(R113,{0,40,45,50,55,60,65,70,75,80},{"F","D","C","C+","B-","B","B+","A-","A","A+"})</f>
        <v>F</v>
      </c>
      <c r="T113" s="538">
        <f>IF(R113="","",(LOOKUP(R113,{0,40,45,50,55,60,65,70,75,80},{0,2,2.25,2.5,2.75,3,3.25,3.5,3.75,4})))</f>
        <v>0</v>
      </c>
      <c r="U113" s="392">
        <v>0</v>
      </c>
      <c r="V113" s="402">
        <v>0</v>
      </c>
      <c r="W113" s="392">
        <f>ROUNDUP(U113+V113,0)</f>
        <v>0</v>
      </c>
      <c r="X113" s="392">
        <f>SUM(W113*2)</f>
        <v>0</v>
      </c>
      <c r="Y113" s="537" t="str">
        <f>LOOKUP(X113,{0,40,45,50,55,60,65,70,75,80},{"F","D","C","C+","B-","B","B+","A-","A","A+"})</f>
        <v>F</v>
      </c>
      <c r="Z113" s="538">
        <f>IF(X113="","",(LOOKUP(X113,{0,40,45,50,55,60,65,70,75,80},{0,2,2.25,2.5,2.75,3,3.25,3.5,3.75,4})))</f>
        <v>0</v>
      </c>
      <c r="AA113" s="392">
        <v>0</v>
      </c>
      <c r="AB113" s="402">
        <v>0</v>
      </c>
      <c r="AC113" s="392">
        <f>ROUNDUP(AA113+AB113,0)</f>
        <v>0</v>
      </c>
      <c r="AD113" s="392">
        <f>SUM(AC113*2)</f>
        <v>0</v>
      </c>
      <c r="AE113" s="537" t="str">
        <f>LOOKUP(AD113,{0,40,45,50,55,60,65,70,75,80},{"F","D","C","C+","B-","B","B+","A-","A","A+"})</f>
        <v>F</v>
      </c>
      <c r="AF113" s="538">
        <f>IF(AD113="","",(LOOKUP(AD113,{0,40,45,50,55,60,65,70,75,80},{0,2,2.25,2.5,2.75,3,3.25,3.5,3.75,4})))</f>
        <v>0</v>
      </c>
      <c r="AG113" s="392">
        <v>0</v>
      </c>
      <c r="AH113" s="402">
        <v>0</v>
      </c>
      <c r="AI113" s="392">
        <f>ROUNDUP(AG113+AH113,0)</f>
        <v>0</v>
      </c>
      <c r="AJ113" s="537" t="str">
        <f>LOOKUP(AI113,{0,40,45,50,55,60,65,70,75,80},{"F","D","C","C+","B-","B","B+","A-","A","A+"})</f>
        <v>F</v>
      </c>
      <c r="AK113" s="538">
        <f>IF(AI113="","",(LOOKUP(AI113,{0,40,45,50,55,60,65,70,75,80},{0,2,2.25,2.5,2.75,3,3.25,3.5,3.75,4})))</f>
        <v>0</v>
      </c>
      <c r="AL113" s="392">
        <v>88</v>
      </c>
      <c r="AM113" s="392">
        <f>SUM(AL113*2)</f>
        <v>176</v>
      </c>
      <c r="AN113" s="537" t="str">
        <f>LOOKUP(AM113,{0,40,45,50,55,60,65,70,75,80},{"F","D","C","C+","B-","B","B+","A-","A","A+"})</f>
        <v>A+</v>
      </c>
      <c r="AO113" s="538">
        <f>IF(AM113="","",(LOOKUP(AM113,{0,40,45,50,55,60,65,70,75,80},{0,2,2.25,2.5,2.75,3,3.25,3.5,3.75,4})))</f>
        <v>4</v>
      </c>
      <c r="AP113" s="392">
        <v>0</v>
      </c>
      <c r="AQ113" s="402">
        <v>0</v>
      </c>
      <c r="AR113" s="392">
        <f>ROUNDUP(AP113+AQ113,0)</f>
        <v>0</v>
      </c>
      <c r="AS113" s="537" t="str">
        <f>LOOKUP(AR113,{0,40,45,50,55,60,65,70,75,80},{"F","D","C","C+","B-","B","B+","A-","A","A+"})</f>
        <v>F</v>
      </c>
      <c r="AT113" s="538">
        <f>IF(AR113="","",(LOOKUP(AR113,{0,40,45,50,55,60,65,70,75,80},{0,2,2.25,2.5,2.75,3,3.25,3.5,3.75,4})))</f>
        <v>0</v>
      </c>
      <c r="AU113" s="392">
        <v>0</v>
      </c>
      <c r="AV113" s="402">
        <v>0</v>
      </c>
      <c r="AW113" s="392">
        <f>ROUNDUP(AU113+AV113,0)</f>
        <v>0</v>
      </c>
      <c r="AX113" s="392">
        <f>SUM(AW113*2)</f>
        <v>0</v>
      </c>
      <c r="AY113" s="537" t="str">
        <f>LOOKUP(AX113,{0,40,45,50,55,60,65,70,75,80},{"F","D","C","C+","B-","B","B+","A-","A","A+"})</f>
        <v>F</v>
      </c>
      <c r="AZ113" s="538">
        <f>IF(AX113="","",(LOOKUP(AX113,{0,40,45,50,55,60,65,70,75,80},{0,2,2.25,2.5,2.75,3,3.25,3.5,3.75,4})))</f>
        <v>0</v>
      </c>
      <c r="BA113" s="392">
        <v>0</v>
      </c>
      <c r="BB113" s="402">
        <v>0</v>
      </c>
      <c r="BC113" s="392">
        <f>ROUNDUP(BA113+BB113,0)</f>
        <v>0</v>
      </c>
      <c r="BD113" s="392">
        <f>SUM(BC113*2)</f>
        <v>0</v>
      </c>
      <c r="BE113" s="537" t="str">
        <f>LOOKUP(BD113,{0,40,45,50,55,60,65,70,75,80},{"F","D","C","C+","B-","B","B+","A-","A","A+"})</f>
        <v>F</v>
      </c>
      <c r="BF113" s="538">
        <f>IF(BD113="","",(LOOKUP(BD113,{0,40,45,50,55,60,65,70,75,80},{0,2,2.25,2.5,2.75,3,3.25,3.5,3.75,4})))</f>
        <v>0</v>
      </c>
      <c r="BG113" s="392">
        <v>0</v>
      </c>
      <c r="BH113" s="392">
        <v>0</v>
      </c>
      <c r="BI113" s="392">
        <v>0</v>
      </c>
      <c r="BJ113" s="392">
        <f>ROUNDUP(BG113+BH113+BI113,0)</f>
        <v>0</v>
      </c>
      <c r="BK113" s="537" t="str">
        <f>LOOKUP(BJ113,{0,40,45,50,55,60,65,70,75,80},{"F","D","C","C+","B-","B","B+","A-","A","A+"})</f>
        <v>F</v>
      </c>
      <c r="BL113" s="538">
        <f>IF(BJ113="","",(LOOKUP(BJ113,{0,40,45,50,55,60,65,70,75,80},{0,2,2.25,2.5,2.75,3,3.25,3.5,3.75,4})))</f>
        <v>0</v>
      </c>
      <c r="BM113" s="392"/>
      <c r="BN113" s="397"/>
      <c r="BO113" s="392"/>
      <c r="BP113" s="131">
        <v>2789</v>
      </c>
      <c r="BQ113" s="392"/>
    </row>
    <row r="114" spans="1:90" customHeight="1" ht="39.75">
      <c r="A114" s="131" t="s">
        <v>388</v>
      </c>
      <c r="B114" s="258" t="s">
        <v>729</v>
      </c>
      <c r="C114" s="131" t="s">
        <v>388</v>
      </c>
      <c r="D114" s="131">
        <v>51</v>
      </c>
      <c r="E114" s="131">
        <v>2790</v>
      </c>
      <c r="F114" s="258" t="s">
        <v>730</v>
      </c>
      <c r="G114" s="131" t="s">
        <v>388</v>
      </c>
      <c r="H114" s="131" t="s">
        <v>388</v>
      </c>
      <c r="I114" s="392">
        <v>0</v>
      </c>
      <c r="J114" s="402">
        <v>0</v>
      </c>
      <c r="K114" s="392">
        <f>ROUNDUP(I114+J114,0)</f>
        <v>0</v>
      </c>
      <c r="L114" s="392">
        <f>SUM(K114*2)</f>
        <v>0</v>
      </c>
      <c r="M114" s="537" t="str">
        <f>LOOKUP(L114,{0,40,45,50,55,60,65,70,75,80},{"F","D","C","C+","B-","B","B+","A-","A","A+"})</f>
        <v>F</v>
      </c>
      <c r="N114" s="538">
        <f>IF(L114="","",(LOOKUP(L114,{0,40,45,50,55,60,65,70,75,80},{0,2,2.25,2.5,2.75,3,3.25,3.5,3.75,4})))</f>
        <v>0</v>
      </c>
      <c r="O114" s="392">
        <v>0</v>
      </c>
      <c r="P114" s="402">
        <v>0</v>
      </c>
      <c r="Q114" s="392">
        <f>ROUNDUP(O114+P114,0)</f>
        <v>0</v>
      </c>
      <c r="R114" s="392">
        <f>SUM(Q114*2)</f>
        <v>0</v>
      </c>
      <c r="S114" s="537" t="str">
        <f>LOOKUP(R114,{0,40,45,50,55,60,65,70,75,80},{"F","D","C","C+","B-","B","B+","A-","A","A+"})</f>
        <v>F</v>
      </c>
      <c r="T114" s="538">
        <f>IF(R114="","",(LOOKUP(R114,{0,40,45,50,55,60,65,70,75,80},{0,2,2.25,2.5,2.75,3,3.25,3.5,3.75,4})))</f>
        <v>0</v>
      </c>
      <c r="U114" s="392">
        <v>0</v>
      </c>
      <c r="V114" s="402">
        <v>0</v>
      </c>
      <c r="W114" s="392">
        <f>ROUNDUP(U114+V114,0)</f>
        <v>0</v>
      </c>
      <c r="X114" s="392">
        <f>SUM(W114*2)</f>
        <v>0</v>
      </c>
      <c r="Y114" s="537" t="str">
        <f>LOOKUP(X114,{0,40,45,50,55,60,65,70,75,80},{"F","D","C","C+","B-","B","B+","A-","A","A+"})</f>
        <v>F</v>
      </c>
      <c r="Z114" s="538">
        <f>IF(X114="","",(LOOKUP(X114,{0,40,45,50,55,60,65,70,75,80},{0,2,2.25,2.5,2.75,3,3.25,3.5,3.75,4})))</f>
        <v>0</v>
      </c>
      <c r="AA114" s="392">
        <v>0</v>
      </c>
      <c r="AB114" s="402">
        <v>0</v>
      </c>
      <c r="AC114" s="392">
        <f>ROUNDUP(AA114+AB114,0)</f>
        <v>0</v>
      </c>
      <c r="AD114" s="392">
        <f>SUM(AC114*2)</f>
        <v>0</v>
      </c>
      <c r="AE114" s="537" t="str">
        <f>LOOKUP(AD114,{0,40,45,50,55,60,65,70,75,80},{"F","D","C","C+","B-","B","B+","A-","A","A+"})</f>
        <v>F</v>
      </c>
      <c r="AF114" s="538">
        <f>IF(AD114="","",(LOOKUP(AD114,{0,40,45,50,55,60,65,70,75,80},{0,2,2.25,2.5,2.75,3,3.25,3.5,3.75,4})))</f>
        <v>0</v>
      </c>
      <c r="AG114" s="392">
        <v>0</v>
      </c>
      <c r="AH114" s="402">
        <v>0</v>
      </c>
      <c r="AI114" s="392">
        <f>ROUNDUP(AG114+AH114,0)</f>
        <v>0</v>
      </c>
      <c r="AJ114" s="537" t="str">
        <f>LOOKUP(AI114,{0,40,45,50,55,60,65,70,75,80},{"F","D","C","C+","B-","B","B+","A-","A","A+"})</f>
        <v>F</v>
      </c>
      <c r="AK114" s="538">
        <f>IF(AI114="","",(LOOKUP(AI114,{0,40,45,50,55,60,65,70,75,80},{0,2,2.25,2.5,2.75,3,3.25,3.5,3.75,4})))</f>
        <v>0</v>
      </c>
      <c r="AL114" s="392">
        <v>89</v>
      </c>
      <c r="AM114" s="392">
        <f>SUM(AL114*2)</f>
        <v>178</v>
      </c>
      <c r="AN114" s="537" t="str">
        <f>LOOKUP(AM114,{0,40,45,50,55,60,65,70,75,80},{"F","D","C","C+","B-","B","B+","A-","A","A+"})</f>
        <v>A+</v>
      </c>
      <c r="AO114" s="538">
        <f>IF(AM114="","",(LOOKUP(AM114,{0,40,45,50,55,60,65,70,75,80},{0,2,2.25,2.5,2.75,3,3.25,3.5,3.75,4})))</f>
        <v>4</v>
      </c>
      <c r="AP114" s="392">
        <v>0</v>
      </c>
      <c r="AQ114" s="402">
        <v>0</v>
      </c>
      <c r="AR114" s="392">
        <f>ROUNDUP(AP114+AQ114,0)</f>
        <v>0</v>
      </c>
      <c r="AS114" s="537" t="str">
        <f>LOOKUP(AR114,{0,40,45,50,55,60,65,70,75,80},{"F","D","C","C+","B-","B","B+","A-","A","A+"})</f>
        <v>F</v>
      </c>
      <c r="AT114" s="538">
        <f>IF(AR114="","",(LOOKUP(AR114,{0,40,45,50,55,60,65,70,75,80},{0,2,2.25,2.5,2.75,3,3.25,3.5,3.75,4})))</f>
        <v>0</v>
      </c>
      <c r="AU114" s="392">
        <v>0</v>
      </c>
      <c r="AV114" s="402">
        <v>0</v>
      </c>
      <c r="AW114" s="392">
        <f>ROUNDUP(AU114+AV114,0)</f>
        <v>0</v>
      </c>
      <c r="AX114" s="392">
        <f>SUM(AW114*2)</f>
        <v>0</v>
      </c>
      <c r="AY114" s="537" t="str">
        <f>LOOKUP(AX114,{0,40,45,50,55,60,65,70,75,80},{"F","D","C","C+","B-","B","B+","A-","A","A+"})</f>
        <v>F</v>
      </c>
      <c r="AZ114" s="538">
        <f>IF(AX114="","",(LOOKUP(AX114,{0,40,45,50,55,60,65,70,75,80},{0,2,2.25,2.5,2.75,3,3.25,3.5,3.75,4})))</f>
        <v>0</v>
      </c>
      <c r="BA114" s="392">
        <v>0</v>
      </c>
      <c r="BB114" s="402">
        <v>0</v>
      </c>
      <c r="BC114" s="392">
        <f>ROUNDUP(BA114+BB114,0)</f>
        <v>0</v>
      </c>
      <c r="BD114" s="392">
        <f>SUM(BC114*2)</f>
        <v>0</v>
      </c>
      <c r="BE114" s="537" t="str">
        <f>LOOKUP(BD114,{0,40,45,50,55,60,65,70,75,80},{"F","D","C","C+","B-","B","B+","A-","A","A+"})</f>
        <v>F</v>
      </c>
      <c r="BF114" s="538">
        <f>IF(BD114="","",(LOOKUP(BD114,{0,40,45,50,55,60,65,70,75,80},{0,2,2.25,2.5,2.75,3,3.25,3.5,3.75,4})))</f>
        <v>0</v>
      </c>
      <c r="BG114" s="392">
        <v>0</v>
      </c>
      <c r="BH114" s="392">
        <v>0</v>
      </c>
      <c r="BI114" s="392">
        <v>0</v>
      </c>
      <c r="BJ114" s="392">
        <f>ROUNDUP(BG114+BH114+BI114,0)</f>
        <v>0</v>
      </c>
      <c r="BK114" s="537" t="str">
        <f>LOOKUP(BJ114,{0,40,45,50,55,60,65,70,75,80},{"F","D","C","C+","B-","B","B+","A-","A","A+"})</f>
        <v>F</v>
      </c>
      <c r="BL114" s="538">
        <f>IF(BJ114="","",(LOOKUP(BJ114,{0,40,45,50,55,60,65,70,75,80},{0,2,2.25,2.5,2.75,3,3.25,3.5,3.75,4})))</f>
        <v>0</v>
      </c>
      <c r="BM114" s="392"/>
      <c r="BN114" s="397"/>
      <c r="BO114" s="392"/>
      <c r="BP114" s="131">
        <v>2790</v>
      </c>
      <c r="BQ114" s="392"/>
    </row>
    <row r="115" spans="1:90" customHeight="1" ht="39.75">
      <c r="A115" s="131" t="s">
        <v>388</v>
      </c>
      <c r="B115" s="258" t="s">
        <v>731</v>
      </c>
      <c r="C115" s="131" t="s">
        <v>388</v>
      </c>
      <c r="D115" s="131">
        <v>58</v>
      </c>
      <c r="E115" s="131">
        <v>2791</v>
      </c>
      <c r="F115" s="258" t="s">
        <v>732</v>
      </c>
      <c r="G115" s="131" t="s">
        <v>388</v>
      </c>
      <c r="H115" s="131" t="s">
        <v>388</v>
      </c>
      <c r="I115" s="392">
        <v>0</v>
      </c>
      <c r="J115" s="402">
        <v>0</v>
      </c>
      <c r="K115" s="392">
        <f>ROUNDUP(I115+J115,0)</f>
        <v>0</v>
      </c>
      <c r="L115" s="392">
        <f>SUM(K115*2)</f>
        <v>0</v>
      </c>
      <c r="M115" s="537" t="str">
        <f>LOOKUP(L115,{0,40,45,50,55,60,65,70,75,80},{"F","D","C","C+","B-","B","B+","A-","A","A+"})</f>
        <v>F</v>
      </c>
      <c r="N115" s="538">
        <f>IF(L115="","",(LOOKUP(L115,{0,40,45,50,55,60,65,70,75,80},{0,2,2.25,2.5,2.75,3,3.25,3.5,3.75,4})))</f>
        <v>0</v>
      </c>
      <c r="O115" s="392">
        <v>0</v>
      </c>
      <c r="P115" s="402">
        <v>0</v>
      </c>
      <c r="Q115" s="392">
        <f>ROUNDUP(O115+P115,0)</f>
        <v>0</v>
      </c>
      <c r="R115" s="392">
        <f>SUM(Q115*2)</f>
        <v>0</v>
      </c>
      <c r="S115" s="537" t="str">
        <f>LOOKUP(R115,{0,40,45,50,55,60,65,70,75,80},{"F","D","C","C+","B-","B","B+","A-","A","A+"})</f>
        <v>F</v>
      </c>
      <c r="T115" s="538">
        <f>IF(R115="","",(LOOKUP(R115,{0,40,45,50,55,60,65,70,75,80},{0,2,2.25,2.5,2.75,3,3.25,3.5,3.75,4})))</f>
        <v>0</v>
      </c>
      <c r="U115" s="392">
        <v>0</v>
      </c>
      <c r="V115" s="402">
        <v>0</v>
      </c>
      <c r="W115" s="392">
        <f>ROUNDUP(U115+V115,0)</f>
        <v>0</v>
      </c>
      <c r="X115" s="392">
        <f>SUM(W115*2)</f>
        <v>0</v>
      </c>
      <c r="Y115" s="537" t="str">
        <f>LOOKUP(X115,{0,40,45,50,55,60,65,70,75,80},{"F","D","C","C+","B-","B","B+","A-","A","A+"})</f>
        <v>F</v>
      </c>
      <c r="Z115" s="538">
        <f>IF(X115="","",(LOOKUP(X115,{0,40,45,50,55,60,65,70,75,80},{0,2,2.25,2.5,2.75,3,3.25,3.5,3.75,4})))</f>
        <v>0</v>
      </c>
      <c r="AA115" s="392">
        <v>0</v>
      </c>
      <c r="AB115" s="402">
        <v>0</v>
      </c>
      <c r="AC115" s="392">
        <f>ROUNDUP(AA115+AB115,0)</f>
        <v>0</v>
      </c>
      <c r="AD115" s="392">
        <f>SUM(AC115*2)</f>
        <v>0</v>
      </c>
      <c r="AE115" s="537" t="str">
        <f>LOOKUP(AD115,{0,40,45,50,55,60,65,70,75,80},{"F","D","C","C+","B-","B","B+","A-","A","A+"})</f>
        <v>F</v>
      </c>
      <c r="AF115" s="538">
        <f>IF(AD115="","",(LOOKUP(AD115,{0,40,45,50,55,60,65,70,75,80},{0,2,2.25,2.5,2.75,3,3.25,3.5,3.75,4})))</f>
        <v>0</v>
      </c>
      <c r="AG115" s="392">
        <v>0</v>
      </c>
      <c r="AH115" s="402">
        <v>0</v>
      </c>
      <c r="AI115" s="392">
        <f>ROUNDUP(AG115+AH115,0)</f>
        <v>0</v>
      </c>
      <c r="AJ115" s="537" t="str">
        <f>LOOKUP(AI115,{0,40,45,50,55,60,65,70,75,80},{"F","D","C","C+","B-","B","B+","A-","A","A+"})</f>
        <v>F</v>
      </c>
      <c r="AK115" s="538">
        <f>IF(AI115="","",(LOOKUP(AI115,{0,40,45,50,55,60,65,70,75,80},{0,2,2.25,2.5,2.75,3,3.25,3.5,3.75,4})))</f>
        <v>0</v>
      </c>
      <c r="AL115" s="392">
        <v>90</v>
      </c>
      <c r="AM115" s="392">
        <f>SUM(AL115*2)</f>
        <v>180</v>
      </c>
      <c r="AN115" s="537" t="str">
        <f>LOOKUP(AM115,{0,40,45,50,55,60,65,70,75,80},{"F","D","C","C+","B-","B","B+","A-","A","A+"})</f>
        <v>A+</v>
      </c>
      <c r="AO115" s="538">
        <f>IF(AM115="","",(LOOKUP(AM115,{0,40,45,50,55,60,65,70,75,80},{0,2,2.25,2.5,2.75,3,3.25,3.5,3.75,4})))</f>
        <v>4</v>
      </c>
      <c r="AP115" s="392">
        <v>0</v>
      </c>
      <c r="AQ115" s="402">
        <v>0</v>
      </c>
      <c r="AR115" s="392">
        <f>ROUNDUP(AP115+AQ115,0)</f>
        <v>0</v>
      </c>
      <c r="AS115" s="537" t="str">
        <f>LOOKUP(AR115,{0,40,45,50,55,60,65,70,75,80},{"F","D","C","C+","B-","B","B+","A-","A","A+"})</f>
        <v>F</v>
      </c>
      <c r="AT115" s="538">
        <f>IF(AR115="","",(LOOKUP(AR115,{0,40,45,50,55,60,65,70,75,80},{0,2,2.25,2.5,2.75,3,3.25,3.5,3.75,4})))</f>
        <v>0</v>
      </c>
      <c r="AU115" s="392">
        <v>0</v>
      </c>
      <c r="AV115" s="402">
        <v>0</v>
      </c>
      <c r="AW115" s="392">
        <f>ROUNDUP(AU115+AV115,0)</f>
        <v>0</v>
      </c>
      <c r="AX115" s="392">
        <f>SUM(AW115*2)</f>
        <v>0</v>
      </c>
      <c r="AY115" s="537" t="str">
        <f>LOOKUP(AX115,{0,40,45,50,55,60,65,70,75,80},{"F","D","C","C+","B-","B","B+","A-","A","A+"})</f>
        <v>F</v>
      </c>
      <c r="AZ115" s="538">
        <f>IF(AX115="","",(LOOKUP(AX115,{0,40,45,50,55,60,65,70,75,80},{0,2,2.25,2.5,2.75,3,3.25,3.5,3.75,4})))</f>
        <v>0</v>
      </c>
      <c r="BA115" s="392">
        <v>0</v>
      </c>
      <c r="BB115" s="402">
        <v>0</v>
      </c>
      <c r="BC115" s="392">
        <f>ROUNDUP(BA115+BB115,0)</f>
        <v>0</v>
      </c>
      <c r="BD115" s="392">
        <f>SUM(BC115*2)</f>
        <v>0</v>
      </c>
      <c r="BE115" s="537" t="str">
        <f>LOOKUP(BD115,{0,40,45,50,55,60,65,70,75,80},{"F","D","C","C+","B-","B","B+","A-","A","A+"})</f>
        <v>F</v>
      </c>
      <c r="BF115" s="538">
        <f>IF(BD115="","",(LOOKUP(BD115,{0,40,45,50,55,60,65,70,75,80},{0,2,2.25,2.5,2.75,3,3.25,3.5,3.75,4})))</f>
        <v>0</v>
      </c>
      <c r="BG115" s="392">
        <v>0</v>
      </c>
      <c r="BH115" s="392">
        <v>0</v>
      </c>
      <c r="BI115" s="392">
        <v>0</v>
      </c>
      <c r="BJ115" s="392">
        <f>ROUNDUP(BG115+BH115+BI115,0)</f>
        <v>0</v>
      </c>
      <c r="BK115" s="537" t="str">
        <f>LOOKUP(BJ115,{0,40,45,50,55,60,65,70,75,80},{"F","D","C","C+","B-","B","B+","A-","A","A+"})</f>
        <v>F</v>
      </c>
      <c r="BL115" s="538">
        <f>IF(BJ115="","",(LOOKUP(BJ115,{0,40,45,50,55,60,65,70,75,80},{0,2,2.25,2.5,2.75,3,3.25,3.5,3.75,4})))</f>
        <v>0</v>
      </c>
      <c r="BM115" s="392"/>
      <c r="BN115" s="397"/>
      <c r="BO115" s="392"/>
      <c r="BP115" s="131">
        <v>2791</v>
      </c>
      <c r="BQ115" s="392"/>
    </row>
    <row r="116" spans="1:90" customHeight="1" ht="39.75">
      <c r="A116" s="131" t="s">
        <v>388</v>
      </c>
      <c r="B116" s="258" t="s">
        <v>733</v>
      </c>
      <c r="C116" s="131" t="s">
        <v>388</v>
      </c>
      <c r="D116" s="131">
        <v>61</v>
      </c>
      <c r="E116" s="131">
        <v>2792</v>
      </c>
      <c r="F116" s="258" t="s">
        <v>734</v>
      </c>
      <c r="G116" s="131" t="s">
        <v>388</v>
      </c>
      <c r="H116" s="131" t="s">
        <v>388</v>
      </c>
      <c r="I116" s="392">
        <v>0</v>
      </c>
      <c r="J116" s="402">
        <v>0</v>
      </c>
      <c r="K116" s="392">
        <f>ROUNDUP(I116+J116,0)</f>
        <v>0</v>
      </c>
      <c r="L116" s="392">
        <f>SUM(K116*2)</f>
        <v>0</v>
      </c>
      <c r="M116" s="537" t="str">
        <f>LOOKUP(L116,{0,40,45,50,55,60,65,70,75,80},{"F","D","C","C+","B-","B","B+","A-","A","A+"})</f>
        <v>F</v>
      </c>
      <c r="N116" s="538">
        <f>IF(L116="","",(LOOKUP(L116,{0,40,45,50,55,60,65,70,75,80},{0,2,2.25,2.5,2.75,3,3.25,3.5,3.75,4})))</f>
        <v>0</v>
      </c>
      <c r="O116" s="392">
        <v>0</v>
      </c>
      <c r="P116" s="402">
        <v>0</v>
      </c>
      <c r="Q116" s="392">
        <f>ROUNDUP(O116+P116,0)</f>
        <v>0</v>
      </c>
      <c r="R116" s="392">
        <f>SUM(Q116*2)</f>
        <v>0</v>
      </c>
      <c r="S116" s="537" t="str">
        <f>LOOKUP(R116,{0,40,45,50,55,60,65,70,75,80},{"F","D","C","C+","B-","B","B+","A-","A","A+"})</f>
        <v>F</v>
      </c>
      <c r="T116" s="538">
        <f>IF(R116="","",(LOOKUP(R116,{0,40,45,50,55,60,65,70,75,80},{0,2,2.25,2.5,2.75,3,3.25,3.5,3.75,4})))</f>
        <v>0</v>
      </c>
      <c r="U116" s="392">
        <v>0</v>
      </c>
      <c r="V116" s="402">
        <v>0</v>
      </c>
      <c r="W116" s="392">
        <f>ROUNDUP(U116+V116,0)</f>
        <v>0</v>
      </c>
      <c r="X116" s="392">
        <f>SUM(W116*2)</f>
        <v>0</v>
      </c>
      <c r="Y116" s="537" t="str">
        <f>LOOKUP(X116,{0,40,45,50,55,60,65,70,75,80},{"F","D","C","C+","B-","B","B+","A-","A","A+"})</f>
        <v>F</v>
      </c>
      <c r="Z116" s="538">
        <f>IF(X116="","",(LOOKUP(X116,{0,40,45,50,55,60,65,70,75,80},{0,2,2.25,2.5,2.75,3,3.25,3.5,3.75,4})))</f>
        <v>0</v>
      </c>
      <c r="AA116" s="392">
        <v>0</v>
      </c>
      <c r="AB116" s="402">
        <v>0</v>
      </c>
      <c r="AC116" s="392">
        <f>ROUNDUP(AA116+AB116,0)</f>
        <v>0</v>
      </c>
      <c r="AD116" s="392">
        <f>SUM(AC116*2)</f>
        <v>0</v>
      </c>
      <c r="AE116" s="537" t="str">
        <f>LOOKUP(AD116,{0,40,45,50,55,60,65,70,75,80},{"F","D","C","C+","B-","B","B+","A-","A","A+"})</f>
        <v>F</v>
      </c>
      <c r="AF116" s="538">
        <f>IF(AD116="","",(LOOKUP(AD116,{0,40,45,50,55,60,65,70,75,80},{0,2,2.25,2.5,2.75,3,3.25,3.5,3.75,4})))</f>
        <v>0</v>
      </c>
      <c r="AG116" s="392">
        <v>0</v>
      </c>
      <c r="AH116" s="402">
        <v>0</v>
      </c>
      <c r="AI116" s="392">
        <f>ROUNDUP(AG116+AH116,0)</f>
        <v>0</v>
      </c>
      <c r="AJ116" s="537" t="str">
        <f>LOOKUP(AI116,{0,40,45,50,55,60,65,70,75,80},{"F","D","C","C+","B-","B","B+","A-","A","A+"})</f>
        <v>F</v>
      </c>
      <c r="AK116" s="538">
        <f>IF(AI116="","",(LOOKUP(AI116,{0,40,45,50,55,60,65,70,75,80},{0,2,2.25,2.5,2.75,3,3.25,3.5,3.75,4})))</f>
        <v>0</v>
      </c>
      <c r="AL116" s="392">
        <v>91</v>
      </c>
      <c r="AM116" s="392">
        <f>SUM(AL116*2)</f>
        <v>182</v>
      </c>
      <c r="AN116" s="537" t="str">
        <f>LOOKUP(AM116,{0,40,45,50,55,60,65,70,75,80},{"F","D","C","C+","B-","B","B+","A-","A","A+"})</f>
        <v>A+</v>
      </c>
      <c r="AO116" s="538">
        <f>IF(AM116="","",(LOOKUP(AM116,{0,40,45,50,55,60,65,70,75,80},{0,2,2.25,2.5,2.75,3,3.25,3.5,3.75,4})))</f>
        <v>4</v>
      </c>
      <c r="AP116" s="392">
        <v>0</v>
      </c>
      <c r="AQ116" s="402">
        <v>0</v>
      </c>
      <c r="AR116" s="392">
        <f>ROUNDUP(AP116+AQ116,0)</f>
        <v>0</v>
      </c>
      <c r="AS116" s="537" t="str">
        <f>LOOKUP(AR116,{0,40,45,50,55,60,65,70,75,80},{"F","D","C","C+","B-","B","B+","A-","A","A+"})</f>
        <v>F</v>
      </c>
      <c r="AT116" s="538">
        <f>IF(AR116="","",(LOOKUP(AR116,{0,40,45,50,55,60,65,70,75,80},{0,2,2.25,2.5,2.75,3,3.25,3.5,3.75,4})))</f>
        <v>0</v>
      </c>
      <c r="AU116" s="392">
        <v>0</v>
      </c>
      <c r="AV116" s="402">
        <v>0</v>
      </c>
      <c r="AW116" s="392">
        <f>ROUNDUP(AU116+AV116,0)</f>
        <v>0</v>
      </c>
      <c r="AX116" s="392">
        <f>SUM(AW116*2)</f>
        <v>0</v>
      </c>
      <c r="AY116" s="537" t="str">
        <f>LOOKUP(AX116,{0,40,45,50,55,60,65,70,75,80},{"F","D","C","C+","B-","B","B+","A-","A","A+"})</f>
        <v>F</v>
      </c>
      <c r="AZ116" s="538">
        <f>IF(AX116="","",(LOOKUP(AX116,{0,40,45,50,55,60,65,70,75,80},{0,2,2.25,2.5,2.75,3,3.25,3.5,3.75,4})))</f>
        <v>0</v>
      </c>
      <c r="BA116" s="392">
        <v>0</v>
      </c>
      <c r="BB116" s="402">
        <v>0</v>
      </c>
      <c r="BC116" s="392">
        <f>ROUNDUP(BA116+BB116,0)</f>
        <v>0</v>
      </c>
      <c r="BD116" s="392">
        <f>SUM(BC116*2)</f>
        <v>0</v>
      </c>
      <c r="BE116" s="537" t="str">
        <f>LOOKUP(BD116,{0,40,45,50,55,60,65,70,75,80},{"F","D","C","C+","B-","B","B+","A-","A","A+"})</f>
        <v>F</v>
      </c>
      <c r="BF116" s="538">
        <f>IF(BD116="","",(LOOKUP(BD116,{0,40,45,50,55,60,65,70,75,80},{0,2,2.25,2.5,2.75,3,3.25,3.5,3.75,4})))</f>
        <v>0</v>
      </c>
      <c r="BG116" s="392">
        <v>0</v>
      </c>
      <c r="BH116" s="392">
        <v>0</v>
      </c>
      <c r="BI116" s="392">
        <v>0</v>
      </c>
      <c r="BJ116" s="392">
        <f>ROUNDUP(BG116+BH116+BI116,0)</f>
        <v>0</v>
      </c>
      <c r="BK116" s="537" t="str">
        <f>LOOKUP(BJ116,{0,40,45,50,55,60,65,70,75,80},{"F","D","C","C+","B-","B","B+","A-","A","A+"})</f>
        <v>F</v>
      </c>
      <c r="BL116" s="538">
        <f>IF(BJ116="","",(LOOKUP(BJ116,{0,40,45,50,55,60,65,70,75,80},{0,2,2.25,2.5,2.75,3,3.25,3.5,3.75,4})))</f>
        <v>0</v>
      </c>
      <c r="BM116" s="392"/>
      <c r="BN116" s="397"/>
      <c r="BO116" s="392"/>
      <c r="BP116" s="131">
        <v>2792</v>
      </c>
      <c r="BQ116" s="392"/>
    </row>
    <row r="117" spans="1:90" customHeight="1" ht="39.75">
      <c r="A117" s="131" t="s">
        <v>388</v>
      </c>
      <c r="B117" s="258" t="s">
        <v>735</v>
      </c>
      <c r="C117" s="131" t="s">
        <v>388</v>
      </c>
      <c r="D117" s="131">
        <v>63</v>
      </c>
      <c r="E117" s="131">
        <v>2793</v>
      </c>
      <c r="F117" s="258" t="s">
        <v>736</v>
      </c>
      <c r="G117" s="131" t="s">
        <v>388</v>
      </c>
      <c r="H117" s="131" t="s">
        <v>388</v>
      </c>
      <c r="I117" s="392">
        <v>0</v>
      </c>
      <c r="J117" s="402">
        <v>0</v>
      </c>
      <c r="K117" s="392">
        <f>ROUNDUP(I117+J117,0)</f>
        <v>0</v>
      </c>
      <c r="L117" s="392">
        <f>SUM(K117*2)</f>
        <v>0</v>
      </c>
      <c r="M117" s="537" t="str">
        <f>LOOKUP(L117,{0,40,45,50,55,60,65,70,75,80},{"F","D","C","C+","B-","B","B+","A-","A","A+"})</f>
        <v>F</v>
      </c>
      <c r="N117" s="538">
        <f>IF(L117="","",(LOOKUP(L117,{0,40,45,50,55,60,65,70,75,80},{0,2,2.25,2.5,2.75,3,3.25,3.5,3.75,4})))</f>
        <v>0</v>
      </c>
      <c r="O117" s="392">
        <v>0</v>
      </c>
      <c r="P117" s="402">
        <v>0</v>
      </c>
      <c r="Q117" s="392">
        <f>ROUNDUP(O117+P117,0)</f>
        <v>0</v>
      </c>
      <c r="R117" s="392">
        <f>SUM(Q117*2)</f>
        <v>0</v>
      </c>
      <c r="S117" s="537" t="str">
        <f>LOOKUP(R117,{0,40,45,50,55,60,65,70,75,80},{"F","D","C","C+","B-","B","B+","A-","A","A+"})</f>
        <v>F</v>
      </c>
      <c r="T117" s="538">
        <f>IF(R117="","",(LOOKUP(R117,{0,40,45,50,55,60,65,70,75,80},{0,2,2.25,2.5,2.75,3,3.25,3.5,3.75,4})))</f>
        <v>0</v>
      </c>
      <c r="U117" s="392">
        <v>0</v>
      </c>
      <c r="V117" s="402">
        <v>0</v>
      </c>
      <c r="W117" s="392">
        <f>ROUNDUP(U117+V117,0)</f>
        <v>0</v>
      </c>
      <c r="X117" s="392">
        <f>SUM(W117*2)</f>
        <v>0</v>
      </c>
      <c r="Y117" s="537" t="str">
        <f>LOOKUP(X117,{0,40,45,50,55,60,65,70,75,80},{"F","D","C","C+","B-","B","B+","A-","A","A+"})</f>
        <v>F</v>
      </c>
      <c r="Z117" s="538">
        <f>IF(X117="","",(LOOKUP(X117,{0,40,45,50,55,60,65,70,75,80},{0,2,2.25,2.5,2.75,3,3.25,3.5,3.75,4})))</f>
        <v>0</v>
      </c>
      <c r="AA117" s="392">
        <v>0</v>
      </c>
      <c r="AB117" s="402">
        <v>0</v>
      </c>
      <c r="AC117" s="392">
        <f>ROUNDUP(AA117+AB117,0)</f>
        <v>0</v>
      </c>
      <c r="AD117" s="392">
        <f>SUM(AC117*2)</f>
        <v>0</v>
      </c>
      <c r="AE117" s="537" t="str">
        <f>LOOKUP(AD117,{0,40,45,50,55,60,65,70,75,80},{"F","D","C","C+","B-","B","B+","A-","A","A+"})</f>
        <v>F</v>
      </c>
      <c r="AF117" s="538">
        <f>IF(AD117="","",(LOOKUP(AD117,{0,40,45,50,55,60,65,70,75,80},{0,2,2.25,2.5,2.75,3,3.25,3.5,3.75,4})))</f>
        <v>0</v>
      </c>
      <c r="AG117" s="392">
        <v>0</v>
      </c>
      <c r="AH117" s="402">
        <v>0</v>
      </c>
      <c r="AI117" s="392">
        <f>ROUNDUP(AG117+AH117,0)</f>
        <v>0</v>
      </c>
      <c r="AJ117" s="537" t="str">
        <f>LOOKUP(AI117,{0,40,45,50,55,60,65,70,75,80},{"F","D","C","C+","B-","B","B+","A-","A","A+"})</f>
        <v>F</v>
      </c>
      <c r="AK117" s="538">
        <f>IF(AI117="","",(LOOKUP(AI117,{0,40,45,50,55,60,65,70,75,80},{0,2,2.25,2.5,2.75,3,3.25,3.5,3.75,4})))</f>
        <v>0</v>
      </c>
      <c r="AL117" s="392">
        <v>92</v>
      </c>
      <c r="AM117" s="392">
        <f>SUM(AL117*2)</f>
        <v>184</v>
      </c>
      <c r="AN117" s="537" t="str">
        <f>LOOKUP(AM117,{0,40,45,50,55,60,65,70,75,80},{"F","D","C","C+","B-","B","B+","A-","A","A+"})</f>
        <v>A+</v>
      </c>
      <c r="AO117" s="538">
        <f>IF(AM117="","",(LOOKUP(AM117,{0,40,45,50,55,60,65,70,75,80},{0,2,2.25,2.5,2.75,3,3.25,3.5,3.75,4})))</f>
        <v>4</v>
      </c>
      <c r="AP117" s="392">
        <v>0</v>
      </c>
      <c r="AQ117" s="402">
        <v>0</v>
      </c>
      <c r="AR117" s="392">
        <f>ROUNDUP(AP117+AQ117,0)</f>
        <v>0</v>
      </c>
      <c r="AS117" s="537" t="str">
        <f>LOOKUP(AR117,{0,40,45,50,55,60,65,70,75,80},{"F","D","C","C+","B-","B","B+","A-","A","A+"})</f>
        <v>F</v>
      </c>
      <c r="AT117" s="538">
        <f>IF(AR117="","",(LOOKUP(AR117,{0,40,45,50,55,60,65,70,75,80},{0,2,2.25,2.5,2.75,3,3.25,3.5,3.75,4})))</f>
        <v>0</v>
      </c>
      <c r="AU117" s="392">
        <v>0</v>
      </c>
      <c r="AV117" s="402">
        <v>0</v>
      </c>
      <c r="AW117" s="392">
        <f>ROUNDUP(AU117+AV117,0)</f>
        <v>0</v>
      </c>
      <c r="AX117" s="392">
        <f>SUM(AW117*2)</f>
        <v>0</v>
      </c>
      <c r="AY117" s="537" t="str">
        <f>LOOKUP(AX117,{0,40,45,50,55,60,65,70,75,80},{"F","D","C","C+","B-","B","B+","A-","A","A+"})</f>
        <v>F</v>
      </c>
      <c r="AZ117" s="538">
        <f>IF(AX117="","",(LOOKUP(AX117,{0,40,45,50,55,60,65,70,75,80},{0,2,2.25,2.5,2.75,3,3.25,3.5,3.75,4})))</f>
        <v>0</v>
      </c>
      <c r="BA117" s="392">
        <v>0</v>
      </c>
      <c r="BB117" s="402">
        <v>0</v>
      </c>
      <c r="BC117" s="392">
        <f>ROUNDUP(BA117+BB117,0)</f>
        <v>0</v>
      </c>
      <c r="BD117" s="392">
        <f>SUM(BC117*2)</f>
        <v>0</v>
      </c>
      <c r="BE117" s="537" t="str">
        <f>LOOKUP(BD117,{0,40,45,50,55,60,65,70,75,80},{"F","D","C","C+","B-","B","B+","A-","A","A+"})</f>
        <v>F</v>
      </c>
      <c r="BF117" s="538">
        <f>IF(BD117="","",(LOOKUP(BD117,{0,40,45,50,55,60,65,70,75,80},{0,2,2.25,2.5,2.75,3,3.25,3.5,3.75,4})))</f>
        <v>0</v>
      </c>
      <c r="BG117" s="392">
        <v>0</v>
      </c>
      <c r="BH117" s="392">
        <v>0</v>
      </c>
      <c r="BI117" s="392">
        <v>0</v>
      </c>
      <c r="BJ117" s="392">
        <f>ROUNDUP(BG117+BH117+BI117,0)</f>
        <v>0</v>
      </c>
      <c r="BK117" s="537" t="str">
        <f>LOOKUP(BJ117,{0,40,45,50,55,60,65,70,75,80},{"F","D","C","C+","B-","B","B+","A-","A","A+"})</f>
        <v>F</v>
      </c>
      <c r="BL117" s="538">
        <f>IF(BJ117="","",(LOOKUP(BJ117,{0,40,45,50,55,60,65,70,75,80},{0,2,2.25,2.5,2.75,3,3.25,3.5,3.75,4})))</f>
        <v>0</v>
      </c>
      <c r="BM117" s="392"/>
      <c r="BN117" s="397"/>
      <c r="BO117" s="392"/>
      <c r="BP117" s="131">
        <v>2793</v>
      </c>
      <c r="BQ117" s="392"/>
    </row>
    <row r="118" spans="1:90" customHeight="1" ht="39.75">
      <c r="A118" s="131" t="s">
        <v>388</v>
      </c>
      <c r="B118" s="258" t="s">
        <v>737</v>
      </c>
      <c r="C118" s="131" t="s">
        <v>388</v>
      </c>
      <c r="D118" s="131">
        <v>70</v>
      </c>
      <c r="E118" s="131">
        <v>2794</v>
      </c>
      <c r="F118" s="258" t="s">
        <v>738</v>
      </c>
      <c r="G118" s="131" t="s">
        <v>388</v>
      </c>
      <c r="H118" s="131" t="s">
        <v>388</v>
      </c>
      <c r="I118" s="392">
        <v>0</v>
      </c>
      <c r="J118" s="402">
        <v>0</v>
      </c>
      <c r="K118" s="392">
        <f>ROUNDUP(I118+J118,0)</f>
        <v>0</v>
      </c>
      <c r="L118" s="392">
        <f>SUM(K118*2)</f>
        <v>0</v>
      </c>
      <c r="M118" s="537" t="str">
        <f>LOOKUP(L118,{0,40,45,50,55,60,65,70,75,80},{"F","D","C","C+","B-","B","B+","A-","A","A+"})</f>
        <v>F</v>
      </c>
      <c r="N118" s="538">
        <f>IF(L118="","",(LOOKUP(L118,{0,40,45,50,55,60,65,70,75,80},{0,2,2.25,2.5,2.75,3,3.25,3.5,3.75,4})))</f>
        <v>0</v>
      </c>
      <c r="O118" s="392">
        <v>0</v>
      </c>
      <c r="P118" s="402">
        <v>0</v>
      </c>
      <c r="Q118" s="392">
        <f>ROUNDUP(O118+P118,0)</f>
        <v>0</v>
      </c>
      <c r="R118" s="392">
        <f>SUM(Q118*2)</f>
        <v>0</v>
      </c>
      <c r="S118" s="537" t="str">
        <f>LOOKUP(R118,{0,40,45,50,55,60,65,70,75,80},{"F","D","C","C+","B-","B","B+","A-","A","A+"})</f>
        <v>F</v>
      </c>
      <c r="T118" s="538">
        <f>IF(R118="","",(LOOKUP(R118,{0,40,45,50,55,60,65,70,75,80},{0,2,2.25,2.5,2.75,3,3.25,3.5,3.75,4})))</f>
        <v>0</v>
      </c>
      <c r="U118" s="392">
        <v>0</v>
      </c>
      <c r="V118" s="402">
        <v>0</v>
      </c>
      <c r="W118" s="392">
        <f>ROUNDUP(U118+V118,0)</f>
        <v>0</v>
      </c>
      <c r="X118" s="392">
        <f>SUM(W118*2)</f>
        <v>0</v>
      </c>
      <c r="Y118" s="537" t="str">
        <f>LOOKUP(X118,{0,40,45,50,55,60,65,70,75,80},{"F","D","C","C+","B-","B","B+","A-","A","A+"})</f>
        <v>F</v>
      </c>
      <c r="Z118" s="538">
        <f>IF(X118="","",(LOOKUP(X118,{0,40,45,50,55,60,65,70,75,80},{0,2,2.25,2.5,2.75,3,3.25,3.5,3.75,4})))</f>
        <v>0</v>
      </c>
      <c r="AA118" s="392">
        <v>0</v>
      </c>
      <c r="AB118" s="402">
        <v>0</v>
      </c>
      <c r="AC118" s="392">
        <f>ROUNDUP(AA118+AB118,0)</f>
        <v>0</v>
      </c>
      <c r="AD118" s="392">
        <f>SUM(AC118*2)</f>
        <v>0</v>
      </c>
      <c r="AE118" s="537" t="str">
        <f>LOOKUP(AD118,{0,40,45,50,55,60,65,70,75,80},{"F","D","C","C+","B-","B","B+","A-","A","A+"})</f>
        <v>F</v>
      </c>
      <c r="AF118" s="538">
        <f>IF(AD118="","",(LOOKUP(AD118,{0,40,45,50,55,60,65,70,75,80},{0,2,2.25,2.5,2.75,3,3.25,3.5,3.75,4})))</f>
        <v>0</v>
      </c>
      <c r="AG118" s="392">
        <v>0</v>
      </c>
      <c r="AH118" s="402">
        <v>0</v>
      </c>
      <c r="AI118" s="392">
        <f>ROUNDUP(AG118+AH118,0)</f>
        <v>0</v>
      </c>
      <c r="AJ118" s="537" t="str">
        <f>LOOKUP(AI118,{0,40,45,50,55,60,65,70,75,80},{"F","D","C","C+","B-","B","B+","A-","A","A+"})</f>
        <v>F</v>
      </c>
      <c r="AK118" s="538">
        <f>IF(AI118="","",(LOOKUP(AI118,{0,40,45,50,55,60,65,70,75,80},{0,2,2.25,2.5,2.75,3,3.25,3.5,3.75,4})))</f>
        <v>0</v>
      </c>
      <c r="AL118" s="392">
        <v>93</v>
      </c>
      <c r="AM118" s="392">
        <f>SUM(AL118*2)</f>
        <v>186</v>
      </c>
      <c r="AN118" s="537" t="str">
        <f>LOOKUP(AM118,{0,40,45,50,55,60,65,70,75,80},{"F","D","C","C+","B-","B","B+","A-","A","A+"})</f>
        <v>A+</v>
      </c>
      <c r="AO118" s="538">
        <f>IF(AM118="","",(LOOKUP(AM118,{0,40,45,50,55,60,65,70,75,80},{0,2,2.25,2.5,2.75,3,3.25,3.5,3.75,4})))</f>
        <v>4</v>
      </c>
      <c r="AP118" s="392">
        <v>0</v>
      </c>
      <c r="AQ118" s="402">
        <v>0</v>
      </c>
      <c r="AR118" s="392">
        <f>ROUNDUP(AP118+AQ118,0)</f>
        <v>0</v>
      </c>
      <c r="AS118" s="537" t="str">
        <f>LOOKUP(AR118,{0,40,45,50,55,60,65,70,75,80},{"F","D","C","C+","B-","B","B+","A-","A","A+"})</f>
        <v>F</v>
      </c>
      <c r="AT118" s="538">
        <f>IF(AR118="","",(LOOKUP(AR118,{0,40,45,50,55,60,65,70,75,80},{0,2,2.25,2.5,2.75,3,3.25,3.5,3.75,4})))</f>
        <v>0</v>
      </c>
      <c r="AU118" s="392">
        <v>0</v>
      </c>
      <c r="AV118" s="402">
        <v>0</v>
      </c>
      <c r="AW118" s="392">
        <f>ROUNDUP(AU118+AV118,0)</f>
        <v>0</v>
      </c>
      <c r="AX118" s="392">
        <f>SUM(AW118*2)</f>
        <v>0</v>
      </c>
      <c r="AY118" s="537" t="str">
        <f>LOOKUP(AX118,{0,40,45,50,55,60,65,70,75,80},{"F","D","C","C+","B-","B","B+","A-","A","A+"})</f>
        <v>F</v>
      </c>
      <c r="AZ118" s="538">
        <f>IF(AX118="","",(LOOKUP(AX118,{0,40,45,50,55,60,65,70,75,80},{0,2,2.25,2.5,2.75,3,3.25,3.5,3.75,4})))</f>
        <v>0</v>
      </c>
      <c r="BA118" s="392">
        <v>0</v>
      </c>
      <c r="BB118" s="402">
        <v>0</v>
      </c>
      <c r="BC118" s="392">
        <f>ROUNDUP(BA118+BB118,0)</f>
        <v>0</v>
      </c>
      <c r="BD118" s="392">
        <f>SUM(BC118*2)</f>
        <v>0</v>
      </c>
      <c r="BE118" s="537" t="str">
        <f>LOOKUP(BD118,{0,40,45,50,55,60,65,70,75,80},{"F","D","C","C+","B-","B","B+","A-","A","A+"})</f>
        <v>F</v>
      </c>
      <c r="BF118" s="538">
        <f>IF(BD118="","",(LOOKUP(BD118,{0,40,45,50,55,60,65,70,75,80},{0,2,2.25,2.5,2.75,3,3.25,3.5,3.75,4})))</f>
        <v>0</v>
      </c>
      <c r="BG118" s="392">
        <v>0</v>
      </c>
      <c r="BH118" s="392">
        <v>0</v>
      </c>
      <c r="BI118" s="392">
        <v>0</v>
      </c>
      <c r="BJ118" s="392">
        <f>ROUNDUP(BG118+BH118+BI118,0)</f>
        <v>0</v>
      </c>
      <c r="BK118" s="537" t="str">
        <f>LOOKUP(BJ118,{0,40,45,50,55,60,65,70,75,80},{"F","D","C","C+","B-","B","B+","A-","A","A+"})</f>
        <v>F</v>
      </c>
      <c r="BL118" s="538">
        <f>IF(BJ118="","",(LOOKUP(BJ118,{0,40,45,50,55,60,65,70,75,80},{0,2,2.25,2.5,2.75,3,3.25,3.5,3.75,4})))</f>
        <v>0</v>
      </c>
      <c r="BM118" s="392"/>
      <c r="BN118" s="397"/>
      <c r="BO118" s="392"/>
      <c r="BP118" s="131">
        <v>2794</v>
      </c>
      <c r="BQ118" s="392"/>
    </row>
    <row r="119" spans="1:90" customHeight="1" ht="39.75">
      <c r="A119" s="131" t="s">
        <v>388</v>
      </c>
      <c r="B119" s="258" t="s">
        <v>739</v>
      </c>
      <c r="C119" s="131" t="s">
        <v>388</v>
      </c>
      <c r="D119" s="131">
        <v>82</v>
      </c>
      <c r="E119" s="131">
        <v>2795</v>
      </c>
      <c r="F119" s="258" t="s">
        <v>740</v>
      </c>
      <c r="G119" s="131" t="s">
        <v>388</v>
      </c>
      <c r="H119" s="131" t="s">
        <v>388</v>
      </c>
      <c r="I119" s="392">
        <v>0</v>
      </c>
      <c r="J119" s="402">
        <v>0</v>
      </c>
      <c r="K119" s="392">
        <f>ROUNDUP(I119+J119,0)</f>
        <v>0</v>
      </c>
      <c r="L119" s="392">
        <f>SUM(K119*2)</f>
        <v>0</v>
      </c>
      <c r="M119" s="537" t="str">
        <f>LOOKUP(L119,{0,40,45,50,55,60,65,70,75,80},{"F","D","C","C+","B-","B","B+","A-","A","A+"})</f>
        <v>F</v>
      </c>
      <c r="N119" s="538">
        <f>IF(L119="","",(LOOKUP(L119,{0,40,45,50,55,60,65,70,75,80},{0,2,2.25,2.5,2.75,3,3.25,3.5,3.75,4})))</f>
        <v>0</v>
      </c>
      <c r="O119" s="392">
        <v>0</v>
      </c>
      <c r="P119" s="402">
        <v>0</v>
      </c>
      <c r="Q119" s="392">
        <f>ROUNDUP(O119+P119,0)</f>
        <v>0</v>
      </c>
      <c r="R119" s="392">
        <f>SUM(Q119*2)</f>
        <v>0</v>
      </c>
      <c r="S119" s="537" t="str">
        <f>LOOKUP(R119,{0,40,45,50,55,60,65,70,75,80},{"F","D","C","C+","B-","B","B+","A-","A","A+"})</f>
        <v>F</v>
      </c>
      <c r="T119" s="538">
        <f>IF(R119="","",(LOOKUP(R119,{0,40,45,50,55,60,65,70,75,80},{0,2,2.25,2.5,2.75,3,3.25,3.5,3.75,4})))</f>
        <v>0</v>
      </c>
      <c r="U119" s="392">
        <v>0</v>
      </c>
      <c r="V119" s="402">
        <v>0</v>
      </c>
      <c r="W119" s="392">
        <f>ROUNDUP(U119+V119,0)</f>
        <v>0</v>
      </c>
      <c r="X119" s="392">
        <f>SUM(W119*2)</f>
        <v>0</v>
      </c>
      <c r="Y119" s="537" t="str">
        <f>LOOKUP(X119,{0,40,45,50,55,60,65,70,75,80},{"F","D","C","C+","B-","B","B+","A-","A","A+"})</f>
        <v>F</v>
      </c>
      <c r="Z119" s="538">
        <f>IF(X119="","",(LOOKUP(X119,{0,40,45,50,55,60,65,70,75,80},{0,2,2.25,2.5,2.75,3,3.25,3.5,3.75,4})))</f>
        <v>0</v>
      </c>
      <c r="AA119" s="392">
        <v>0</v>
      </c>
      <c r="AB119" s="402">
        <v>0</v>
      </c>
      <c r="AC119" s="392">
        <f>ROUNDUP(AA119+AB119,0)</f>
        <v>0</v>
      </c>
      <c r="AD119" s="392">
        <f>SUM(AC119*2)</f>
        <v>0</v>
      </c>
      <c r="AE119" s="537" t="str">
        <f>LOOKUP(AD119,{0,40,45,50,55,60,65,70,75,80},{"F","D","C","C+","B-","B","B+","A-","A","A+"})</f>
        <v>F</v>
      </c>
      <c r="AF119" s="538">
        <f>IF(AD119="","",(LOOKUP(AD119,{0,40,45,50,55,60,65,70,75,80},{0,2,2.25,2.5,2.75,3,3.25,3.5,3.75,4})))</f>
        <v>0</v>
      </c>
      <c r="AG119" s="392">
        <v>0</v>
      </c>
      <c r="AH119" s="402">
        <v>0</v>
      </c>
      <c r="AI119" s="392">
        <f>ROUNDUP(AG119+AH119,0)</f>
        <v>0</v>
      </c>
      <c r="AJ119" s="537" t="str">
        <f>LOOKUP(AI119,{0,40,45,50,55,60,65,70,75,80},{"F","D","C","C+","B-","B","B+","A-","A","A+"})</f>
        <v>F</v>
      </c>
      <c r="AK119" s="538">
        <f>IF(AI119="","",(LOOKUP(AI119,{0,40,45,50,55,60,65,70,75,80},{0,2,2.25,2.5,2.75,3,3.25,3.5,3.75,4})))</f>
        <v>0</v>
      </c>
      <c r="AL119" s="392">
        <v>94</v>
      </c>
      <c r="AM119" s="392">
        <f>SUM(AL119*2)</f>
        <v>188</v>
      </c>
      <c r="AN119" s="537" t="str">
        <f>LOOKUP(AM119,{0,40,45,50,55,60,65,70,75,80},{"F","D","C","C+","B-","B","B+","A-","A","A+"})</f>
        <v>A+</v>
      </c>
      <c r="AO119" s="538">
        <f>IF(AM119="","",(LOOKUP(AM119,{0,40,45,50,55,60,65,70,75,80},{0,2,2.25,2.5,2.75,3,3.25,3.5,3.75,4})))</f>
        <v>4</v>
      </c>
      <c r="AP119" s="392">
        <v>0</v>
      </c>
      <c r="AQ119" s="402">
        <v>0</v>
      </c>
      <c r="AR119" s="392">
        <f>ROUNDUP(AP119+AQ119,0)</f>
        <v>0</v>
      </c>
      <c r="AS119" s="537" t="str">
        <f>LOOKUP(AR119,{0,40,45,50,55,60,65,70,75,80},{"F","D","C","C+","B-","B","B+","A-","A","A+"})</f>
        <v>F</v>
      </c>
      <c r="AT119" s="538">
        <f>IF(AR119="","",(LOOKUP(AR119,{0,40,45,50,55,60,65,70,75,80},{0,2,2.25,2.5,2.75,3,3.25,3.5,3.75,4})))</f>
        <v>0</v>
      </c>
      <c r="AU119" s="392">
        <v>0</v>
      </c>
      <c r="AV119" s="402">
        <v>0</v>
      </c>
      <c r="AW119" s="392">
        <f>ROUNDUP(AU119+AV119,0)</f>
        <v>0</v>
      </c>
      <c r="AX119" s="392">
        <f>SUM(AW119*2)</f>
        <v>0</v>
      </c>
      <c r="AY119" s="537" t="str">
        <f>LOOKUP(AX119,{0,40,45,50,55,60,65,70,75,80},{"F","D","C","C+","B-","B","B+","A-","A","A+"})</f>
        <v>F</v>
      </c>
      <c r="AZ119" s="538">
        <f>IF(AX119="","",(LOOKUP(AX119,{0,40,45,50,55,60,65,70,75,80},{0,2,2.25,2.5,2.75,3,3.25,3.5,3.75,4})))</f>
        <v>0</v>
      </c>
      <c r="BA119" s="392">
        <v>0</v>
      </c>
      <c r="BB119" s="402">
        <v>0</v>
      </c>
      <c r="BC119" s="392">
        <f>ROUNDUP(BA119+BB119,0)</f>
        <v>0</v>
      </c>
      <c r="BD119" s="392">
        <f>SUM(BC119*2)</f>
        <v>0</v>
      </c>
      <c r="BE119" s="537" t="str">
        <f>LOOKUP(BD119,{0,40,45,50,55,60,65,70,75,80},{"F","D","C","C+","B-","B","B+","A-","A","A+"})</f>
        <v>F</v>
      </c>
      <c r="BF119" s="538">
        <f>IF(BD119="","",(LOOKUP(BD119,{0,40,45,50,55,60,65,70,75,80},{0,2,2.25,2.5,2.75,3,3.25,3.5,3.75,4})))</f>
        <v>0</v>
      </c>
      <c r="BG119" s="392">
        <v>0</v>
      </c>
      <c r="BH119" s="392">
        <v>0</v>
      </c>
      <c r="BI119" s="392">
        <v>0</v>
      </c>
      <c r="BJ119" s="392">
        <f>ROUNDUP(BG119+BH119+BI119,0)</f>
        <v>0</v>
      </c>
      <c r="BK119" s="537" t="str">
        <f>LOOKUP(BJ119,{0,40,45,50,55,60,65,70,75,80},{"F","D","C","C+","B-","B","B+","A-","A","A+"})</f>
        <v>F</v>
      </c>
      <c r="BL119" s="538">
        <f>IF(BJ119="","",(LOOKUP(BJ119,{0,40,45,50,55,60,65,70,75,80},{0,2,2.25,2.5,2.75,3,3.25,3.5,3.75,4})))</f>
        <v>0</v>
      </c>
      <c r="BM119" s="392"/>
      <c r="BN119" s="397"/>
      <c r="BO119" s="392"/>
      <c r="BP119" s="131">
        <v>2795</v>
      </c>
      <c r="BQ119" s="392"/>
    </row>
    <row r="120" spans="1:90" customHeight="1" ht="39.75">
      <c r="A120" s="131" t="s">
        <v>388</v>
      </c>
      <c r="B120" s="258" t="s">
        <v>741</v>
      </c>
      <c r="C120" s="131" t="s">
        <v>388</v>
      </c>
      <c r="D120" s="131">
        <v>85</v>
      </c>
      <c r="E120" s="131">
        <v>2796</v>
      </c>
      <c r="F120" s="258" t="s">
        <v>742</v>
      </c>
      <c r="G120" s="131" t="s">
        <v>388</v>
      </c>
      <c r="H120" s="131" t="s">
        <v>388</v>
      </c>
      <c r="I120" s="392">
        <v>0</v>
      </c>
      <c r="J120" s="402">
        <v>0</v>
      </c>
      <c r="K120" s="392">
        <f>ROUNDUP(I120+J120,0)</f>
        <v>0</v>
      </c>
      <c r="L120" s="392">
        <f>SUM(K120*2)</f>
        <v>0</v>
      </c>
      <c r="M120" s="537" t="str">
        <f>LOOKUP(L120,{0,40,45,50,55,60,65,70,75,80},{"F","D","C","C+","B-","B","B+","A-","A","A+"})</f>
        <v>F</v>
      </c>
      <c r="N120" s="538">
        <f>IF(L120="","",(LOOKUP(L120,{0,40,45,50,55,60,65,70,75,80},{0,2,2.25,2.5,2.75,3,3.25,3.5,3.75,4})))</f>
        <v>0</v>
      </c>
      <c r="O120" s="392">
        <v>0</v>
      </c>
      <c r="P120" s="402">
        <v>0</v>
      </c>
      <c r="Q120" s="392">
        <f>ROUNDUP(O120+P120,0)</f>
        <v>0</v>
      </c>
      <c r="R120" s="392">
        <f>SUM(Q120*2)</f>
        <v>0</v>
      </c>
      <c r="S120" s="537" t="str">
        <f>LOOKUP(R120,{0,40,45,50,55,60,65,70,75,80},{"F","D","C","C+","B-","B","B+","A-","A","A+"})</f>
        <v>F</v>
      </c>
      <c r="T120" s="538">
        <f>IF(R120="","",(LOOKUP(R120,{0,40,45,50,55,60,65,70,75,80},{0,2,2.25,2.5,2.75,3,3.25,3.5,3.75,4})))</f>
        <v>0</v>
      </c>
      <c r="U120" s="392">
        <v>0</v>
      </c>
      <c r="V120" s="402">
        <v>0</v>
      </c>
      <c r="W120" s="392">
        <f>ROUNDUP(U120+V120,0)</f>
        <v>0</v>
      </c>
      <c r="X120" s="392">
        <f>SUM(W120*2)</f>
        <v>0</v>
      </c>
      <c r="Y120" s="537" t="str">
        <f>LOOKUP(X120,{0,40,45,50,55,60,65,70,75,80},{"F","D","C","C+","B-","B","B+","A-","A","A+"})</f>
        <v>F</v>
      </c>
      <c r="Z120" s="538">
        <f>IF(X120="","",(LOOKUP(X120,{0,40,45,50,55,60,65,70,75,80},{0,2,2.25,2.5,2.75,3,3.25,3.5,3.75,4})))</f>
        <v>0</v>
      </c>
      <c r="AA120" s="392">
        <v>0</v>
      </c>
      <c r="AB120" s="402">
        <v>0</v>
      </c>
      <c r="AC120" s="392">
        <f>ROUNDUP(AA120+AB120,0)</f>
        <v>0</v>
      </c>
      <c r="AD120" s="392">
        <f>SUM(AC120*2)</f>
        <v>0</v>
      </c>
      <c r="AE120" s="537" t="str">
        <f>LOOKUP(AD120,{0,40,45,50,55,60,65,70,75,80},{"F","D","C","C+","B-","B","B+","A-","A","A+"})</f>
        <v>F</v>
      </c>
      <c r="AF120" s="538">
        <f>IF(AD120="","",(LOOKUP(AD120,{0,40,45,50,55,60,65,70,75,80},{0,2,2.25,2.5,2.75,3,3.25,3.5,3.75,4})))</f>
        <v>0</v>
      </c>
      <c r="AG120" s="392">
        <v>0</v>
      </c>
      <c r="AH120" s="402">
        <v>0</v>
      </c>
      <c r="AI120" s="392">
        <f>ROUNDUP(AG120+AH120,0)</f>
        <v>0</v>
      </c>
      <c r="AJ120" s="537" t="str">
        <f>LOOKUP(AI120,{0,40,45,50,55,60,65,70,75,80},{"F","D","C","C+","B-","B","B+","A-","A","A+"})</f>
        <v>F</v>
      </c>
      <c r="AK120" s="538">
        <f>IF(AI120="","",(LOOKUP(AI120,{0,40,45,50,55,60,65,70,75,80},{0,2,2.25,2.5,2.75,3,3.25,3.5,3.75,4})))</f>
        <v>0</v>
      </c>
      <c r="AL120" s="392">
        <v>95</v>
      </c>
      <c r="AM120" s="392">
        <f>SUM(AL120*2)</f>
        <v>190</v>
      </c>
      <c r="AN120" s="537" t="str">
        <f>LOOKUP(AM120,{0,40,45,50,55,60,65,70,75,80},{"F","D","C","C+","B-","B","B+","A-","A","A+"})</f>
        <v>A+</v>
      </c>
      <c r="AO120" s="538">
        <f>IF(AM120="","",(LOOKUP(AM120,{0,40,45,50,55,60,65,70,75,80},{0,2,2.25,2.5,2.75,3,3.25,3.5,3.75,4})))</f>
        <v>4</v>
      </c>
      <c r="AP120" s="392">
        <v>0</v>
      </c>
      <c r="AQ120" s="402">
        <v>0</v>
      </c>
      <c r="AR120" s="392">
        <f>ROUNDUP(AP120+AQ120,0)</f>
        <v>0</v>
      </c>
      <c r="AS120" s="537" t="str">
        <f>LOOKUP(AR120,{0,40,45,50,55,60,65,70,75,80},{"F","D","C","C+","B-","B","B+","A-","A","A+"})</f>
        <v>F</v>
      </c>
      <c r="AT120" s="538">
        <f>IF(AR120="","",(LOOKUP(AR120,{0,40,45,50,55,60,65,70,75,80},{0,2,2.25,2.5,2.75,3,3.25,3.5,3.75,4})))</f>
        <v>0</v>
      </c>
      <c r="AU120" s="392">
        <v>0</v>
      </c>
      <c r="AV120" s="402">
        <v>0</v>
      </c>
      <c r="AW120" s="392">
        <f>ROUNDUP(AU120+AV120,0)</f>
        <v>0</v>
      </c>
      <c r="AX120" s="392">
        <f>SUM(AW120*2)</f>
        <v>0</v>
      </c>
      <c r="AY120" s="537" t="str">
        <f>LOOKUP(AX120,{0,40,45,50,55,60,65,70,75,80},{"F","D","C","C+","B-","B","B+","A-","A","A+"})</f>
        <v>F</v>
      </c>
      <c r="AZ120" s="538">
        <f>IF(AX120="","",(LOOKUP(AX120,{0,40,45,50,55,60,65,70,75,80},{0,2,2.25,2.5,2.75,3,3.25,3.5,3.75,4})))</f>
        <v>0</v>
      </c>
      <c r="BA120" s="392">
        <v>0</v>
      </c>
      <c r="BB120" s="402">
        <v>0</v>
      </c>
      <c r="BC120" s="392">
        <f>ROUNDUP(BA120+BB120,0)</f>
        <v>0</v>
      </c>
      <c r="BD120" s="392">
        <f>SUM(BC120*2)</f>
        <v>0</v>
      </c>
      <c r="BE120" s="537" t="str">
        <f>LOOKUP(BD120,{0,40,45,50,55,60,65,70,75,80},{"F","D","C","C+","B-","B","B+","A-","A","A+"})</f>
        <v>F</v>
      </c>
      <c r="BF120" s="538">
        <f>IF(BD120="","",(LOOKUP(BD120,{0,40,45,50,55,60,65,70,75,80},{0,2,2.25,2.5,2.75,3,3.25,3.5,3.75,4})))</f>
        <v>0</v>
      </c>
      <c r="BG120" s="392">
        <v>0</v>
      </c>
      <c r="BH120" s="392">
        <v>0</v>
      </c>
      <c r="BI120" s="392">
        <v>0</v>
      </c>
      <c r="BJ120" s="392">
        <f>ROUNDUP(BG120+BH120+BI120,0)</f>
        <v>0</v>
      </c>
      <c r="BK120" s="537" t="str">
        <f>LOOKUP(BJ120,{0,40,45,50,55,60,65,70,75,80},{"F","D","C","C+","B-","B","B+","A-","A","A+"})</f>
        <v>F</v>
      </c>
      <c r="BL120" s="538">
        <f>IF(BJ120="","",(LOOKUP(BJ120,{0,40,45,50,55,60,65,70,75,80},{0,2,2.25,2.5,2.75,3,3.25,3.5,3.75,4})))</f>
        <v>0</v>
      </c>
      <c r="BM120" s="392"/>
      <c r="BN120" s="397"/>
      <c r="BO120" s="392"/>
      <c r="BP120" s="131">
        <v>2796</v>
      </c>
      <c r="BQ120" s="392"/>
    </row>
    <row r="121" spans="1:90" customHeight="1" ht="39.75">
      <c r="A121" s="131" t="s">
        <v>388</v>
      </c>
      <c r="B121" s="258" t="s">
        <v>743</v>
      </c>
      <c r="C121" s="131" t="s">
        <v>388</v>
      </c>
      <c r="D121" s="131">
        <v>91</v>
      </c>
      <c r="E121" s="131">
        <v>2797</v>
      </c>
      <c r="F121" s="258" t="s">
        <v>744</v>
      </c>
      <c r="G121" s="131" t="s">
        <v>388</v>
      </c>
      <c r="H121" s="131" t="s">
        <v>388</v>
      </c>
      <c r="I121" s="392">
        <v>0</v>
      </c>
      <c r="J121" s="402">
        <v>0</v>
      </c>
      <c r="K121" s="392">
        <f>ROUNDUP(I121+J121,0)</f>
        <v>0</v>
      </c>
      <c r="L121" s="392">
        <f>SUM(K121*2)</f>
        <v>0</v>
      </c>
      <c r="M121" s="537" t="str">
        <f>LOOKUP(L121,{0,40,45,50,55,60,65,70,75,80},{"F","D","C","C+","B-","B","B+","A-","A","A+"})</f>
        <v>F</v>
      </c>
      <c r="N121" s="538">
        <f>IF(L121="","",(LOOKUP(L121,{0,40,45,50,55,60,65,70,75,80},{0,2,2.25,2.5,2.75,3,3.25,3.5,3.75,4})))</f>
        <v>0</v>
      </c>
      <c r="O121" s="392">
        <v>0</v>
      </c>
      <c r="P121" s="402">
        <v>0</v>
      </c>
      <c r="Q121" s="392">
        <f>ROUNDUP(O121+P121,0)</f>
        <v>0</v>
      </c>
      <c r="R121" s="392">
        <f>SUM(Q121*2)</f>
        <v>0</v>
      </c>
      <c r="S121" s="537" t="str">
        <f>LOOKUP(R121,{0,40,45,50,55,60,65,70,75,80},{"F","D","C","C+","B-","B","B+","A-","A","A+"})</f>
        <v>F</v>
      </c>
      <c r="T121" s="538">
        <f>IF(R121="","",(LOOKUP(R121,{0,40,45,50,55,60,65,70,75,80},{0,2,2.25,2.5,2.75,3,3.25,3.5,3.75,4})))</f>
        <v>0</v>
      </c>
      <c r="U121" s="392">
        <v>0</v>
      </c>
      <c r="V121" s="402">
        <v>0</v>
      </c>
      <c r="W121" s="392">
        <f>ROUNDUP(U121+V121,0)</f>
        <v>0</v>
      </c>
      <c r="X121" s="392">
        <f>SUM(W121*2)</f>
        <v>0</v>
      </c>
      <c r="Y121" s="537" t="str">
        <f>LOOKUP(X121,{0,40,45,50,55,60,65,70,75,80},{"F","D","C","C+","B-","B","B+","A-","A","A+"})</f>
        <v>F</v>
      </c>
      <c r="Z121" s="538">
        <f>IF(X121="","",(LOOKUP(X121,{0,40,45,50,55,60,65,70,75,80},{0,2,2.25,2.5,2.75,3,3.25,3.5,3.75,4})))</f>
        <v>0</v>
      </c>
      <c r="AA121" s="392">
        <v>0</v>
      </c>
      <c r="AB121" s="402">
        <v>0</v>
      </c>
      <c r="AC121" s="392">
        <f>ROUNDUP(AA121+AB121,0)</f>
        <v>0</v>
      </c>
      <c r="AD121" s="392">
        <f>SUM(AC121*2)</f>
        <v>0</v>
      </c>
      <c r="AE121" s="537" t="str">
        <f>LOOKUP(AD121,{0,40,45,50,55,60,65,70,75,80},{"F","D","C","C+","B-","B","B+","A-","A","A+"})</f>
        <v>F</v>
      </c>
      <c r="AF121" s="538">
        <f>IF(AD121="","",(LOOKUP(AD121,{0,40,45,50,55,60,65,70,75,80},{0,2,2.25,2.5,2.75,3,3.25,3.5,3.75,4})))</f>
        <v>0</v>
      </c>
      <c r="AG121" s="392">
        <v>0</v>
      </c>
      <c r="AH121" s="402">
        <v>0</v>
      </c>
      <c r="AI121" s="392">
        <f>ROUNDUP(AG121+AH121,0)</f>
        <v>0</v>
      </c>
      <c r="AJ121" s="537" t="str">
        <f>LOOKUP(AI121,{0,40,45,50,55,60,65,70,75,80},{"F","D","C","C+","B-","B","B+","A-","A","A+"})</f>
        <v>F</v>
      </c>
      <c r="AK121" s="538">
        <f>IF(AI121="","",(LOOKUP(AI121,{0,40,45,50,55,60,65,70,75,80},{0,2,2.25,2.5,2.75,3,3.25,3.5,3.75,4})))</f>
        <v>0</v>
      </c>
      <c r="AL121" s="392">
        <v>96</v>
      </c>
      <c r="AM121" s="392">
        <f>SUM(AL121*2)</f>
        <v>192</v>
      </c>
      <c r="AN121" s="537" t="str">
        <f>LOOKUP(AM121,{0,40,45,50,55,60,65,70,75,80},{"F","D","C","C+","B-","B","B+","A-","A","A+"})</f>
        <v>A+</v>
      </c>
      <c r="AO121" s="538">
        <f>IF(AM121="","",(LOOKUP(AM121,{0,40,45,50,55,60,65,70,75,80},{0,2,2.25,2.5,2.75,3,3.25,3.5,3.75,4})))</f>
        <v>4</v>
      </c>
      <c r="AP121" s="392">
        <v>0</v>
      </c>
      <c r="AQ121" s="402">
        <v>0</v>
      </c>
      <c r="AR121" s="392">
        <f>ROUNDUP(AP121+AQ121,0)</f>
        <v>0</v>
      </c>
      <c r="AS121" s="537" t="str">
        <f>LOOKUP(AR121,{0,40,45,50,55,60,65,70,75,80},{"F","D","C","C+","B-","B","B+","A-","A","A+"})</f>
        <v>F</v>
      </c>
      <c r="AT121" s="538">
        <f>IF(AR121="","",(LOOKUP(AR121,{0,40,45,50,55,60,65,70,75,80},{0,2,2.25,2.5,2.75,3,3.25,3.5,3.75,4})))</f>
        <v>0</v>
      </c>
      <c r="AU121" s="392">
        <v>0</v>
      </c>
      <c r="AV121" s="402">
        <v>0</v>
      </c>
      <c r="AW121" s="392">
        <f>ROUNDUP(AU121+AV121,0)</f>
        <v>0</v>
      </c>
      <c r="AX121" s="392">
        <f>SUM(AW121*2)</f>
        <v>0</v>
      </c>
      <c r="AY121" s="537" t="str">
        <f>LOOKUP(AX121,{0,40,45,50,55,60,65,70,75,80},{"F","D","C","C+","B-","B","B+","A-","A","A+"})</f>
        <v>F</v>
      </c>
      <c r="AZ121" s="538">
        <f>IF(AX121="","",(LOOKUP(AX121,{0,40,45,50,55,60,65,70,75,80},{0,2,2.25,2.5,2.75,3,3.25,3.5,3.75,4})))</f>
        <v>0</v>
      </c>
      <c r="BA121" s="392">
        <v>0</v>
      </c>
      <c r="BB121" s="402">
        <v>0</v>
      </c>
      <c r="BC121" s="392">
        <f>ROUNDUP(BA121+BB121,0)</f>
        <v>0</v>
      </c>
      <c r="BD121" s="392">
        <f>SUM(BC121*2)</f>
        <v>0</v>
      </c>
      <c r="BE121" s="537" t="str">
        <f>LOOKUP(BD121,{0,40,45,50,55,60,65,70,75,80},{"F","D","C","C+","B-","B","B+","A-","A","A+"})</f>
        <v>F</v>
      </c>
      <c r="BF121" s="538">
        <f>IF(BD121="","",(LOOKUP(BD121,{0,40,45,50,55,60,65,70,75,80},{0,2,2.25,2.5,2.75,3,3.25,3.5,3.75,4})))</f>
        <v>0</v>
      </c>
      <c r="BG121" s="392">
        <v>0</v>
      </c>
      <c r="BH121" s="392">
        <v>0</v>
      </c>
      <c r="BI121" s="392">
        <v>0</v>
      </c>
      <c r="BJ121" s="392">
        <f>ROUNDUP(BG121+BH121+BI121,0)</f>
        <v>0</v>
      </c>
      <c r="BK121" s="537" t="str">
        <f>LOOKUP(BJ121,{0,40,45,50,55,60,65,70,75,80},{"F","D","C","C+","B-","B","B+","A-","A","A+"})</f>
        <v>F</v>
      </c>
      <c r="BL121" s="538">
        <f>IF(BJ121="","",(LOOKUP(BJ121,{0,40,45,50,55,60,65,70,75,80},{0,2,2.25,2.5,2.75,3,3.25,3.5,3.75,4})))</f>
        <v>0</v>
      </c>
      <c r="BM121" s="392"/>
      <c r="BN121" s="397"/>
      <c r="BO121" s="392"/>
      <c r="BP121" s="131">
        <v>2797</v>
      </c>
      <c r="BQ121" s="392"/>
    </row>
    <row r="122" spans="1:90" customHeight="1" ht="39.75">
      <c r="A122" s="131" t="s">
        <v>388</v>
      </c>
      <c r="B122" s="258"/>
      <c r="C122" s="131" t="s">
        <v>388</v>
      </c>
      <c r="D122" s="131">
        <v>106</v>
      </c>
      <c r="E122" s="131">
        <v>2798</v>
      </c>
      <c r="F122" s="258" t="s">
        <v>745</v>
      </c>
      <c r="G122" s="131" t="s">
        <v>388</v>
      </c>
      <c r="H122" s="131" t="s">
        <v>388</v>
      </c>
      <c r="I122" s="392">
        <v>0</v>
      </c>
      <c r="J122" s="402">
        <v>0</v>
      </c>
      <c r="K122" s="392">
        <f>ROUNDUP(I122+J122,0)</f>
        <v>0</v>
      </c>
      <c r="L122" s="392">
        <f>SUM(K122*2)</f>
        <v>0</v>
      </c>
      <c r="M122" s="537" t="str">
        <f>LOOKUP(L122,{0,40,45,50,55,60,65,70,75,80},{"F","D","C","C+","B-","B","B+","A-","A","A+"})</f>
        <v>F</v>
      </c>
      <c r="N122" s="538">
        <f>IF(L122="","",(LOOKUP(L122,{0,40,45,50,55,60,65,70,75,80},{0,2,2.25,2.5,2.75,3,3.25,3.5,3.75,4})))</f>
        <v>0</v>
      </c>
      <c r="O122" s="392">
        <v>0</v>
      </c>
      <c r="P122" s="402">
        <v>0</v>
      </c>
      <c r="Q122" s="392">
        <f>ROUNDUP(O122+P122,0)</f>
        <v>0</v>
      </c>
      <c r="R122" s="392">
        <f>SUM(Q122*2)</f>
        <v>0</v>
      </c>
      <c r="S122" s="537" t="str">
        <f>LOOKUP(R122,{0,40,45,50,55,60,65,70,75,80},{"F","D","C","C+","B-","B","B+","A-","A","A+"})</f>
        <v>F</v>
      </c>
      <c r="T122" s="538">
        <f>IF(R122="","",(LOOKUP(R122,{0,40,45,50,55,60,65,70,75,80},{0,2,2.25,2.5,2.75,3,3.25,3.5,3.75,4})))</f>
        <v>0</v>
      </c>
      <c r="U122" s="392">
        <v>0</v>
      </c>
      <c r="V122" s="402">
        <v>0</v>
      </c>
      <c r="W122" s="392">
        <f>ROUNDUP(U122+V122,0)</f>
        <v>0</v>
      </c>
      <c r="X122" s="392">
        <f>SUM(W122*2)</f>
        <v>0</v>
      </c>
      <c r="Y122" s="537" t="str">
        <f>LOOKUP(X122,{0,40,45,50,55,60,65,70,75,80},{"F","D","C","C+","B-","B","B+","A-","A","A+"})</f>
        <v>F</v>
      </c>
      <c r="Z122" s="538">
        <f>IF(X122="","",(LOOKUP(X122,{0,40,45,50,55,60,65,70,75,80},{0,2,2.25,2.5,2.75,3,3.25,3.5,3.75,4})))</f>
        <v>0</v>
      </c>
      <c r="AA122" s="392">
        <v>0</v>
      </c>
      <c r="AB122" s="402">
        <v>0</v>
      </c>
      <c r="AC122" s="392">
        <f>ROUNDUP(AA122+AB122,0)</f>
        <v>0</v>
      </c>
      <c r="AD122" s="392">
        <f>SUM(AC122*2)</f>
        <v>0</v>
      </c>
      <c r="AE122" s="537" t="str">
        <f>LOOKUP(AD122,{0,40,45,50,55,60,65,70,75,80},{"F","D","C","C+","B-","B","B+","A-","A","A+"})</f>
        <v>F</v>
      </c>
      <c r="AF122" s="538">
        <f>IF(AD122="","",(LOOKUP(AD122,{0,40,45,50,55,60,65,70,75,80},{0,2,2.25,2.5,2.75,3,3.25,3.5,3.75,4})))</f>
        <v>0</v>
      </c>
      <c r="AG122" s="392">
        <v>0</v>
      </c>
      <c r="AH122" s="402">
        <v>0</v>
      </c>
      <c r="AI122" s="392">
        <f>ROUNDUP(AG122+AH122,0)</f>
        <v>0</v>
      </c>
      <c r="AJ122" s="537" t="str">
        <f>LOOKUP(AI122,{0,40,45,50,55,60,65,70,75,80},{"F","D","C","C+","B-","B","B+","A-","A","A+"})</f>
        <v>F</v>
      </c>
      <c r="AK122" s="538">
        <f>IF(AI122="","",(LOOKUP(AI122,{0,40,45,50,55,60,65,70,75,80},{0,2,2.25,2.5,2.75,3,3.25,3.5,3.75,4})))</f>
        <v>0</v>
      </c>
      <c r="AL122" s="392">
        <v>97</v>
      </c>
      <c r="AM122" s="392">
        <f>SUM(AL122*2)</f>
        <v>194</v>
      </c>
      <c r="AN122" s="537" t="str">
        <f>LOOKUP(AM122,{0,40,45,50,55,60,65,70,75,80},{"F","D","C","C+","B-","B","B+","A-","A","A+"})</f>
        <v>A+</v>
      </c>
      <c r="AO122" s="538">
        <f>IF(AM122="","",(LOOKUP(AM122,{0,40,45,50,55,60,65,70,75,80},{0,2,2.25,2.5,2.75,3,3.25,3.5,3.75,4})))</f>
        <v>4</v>
      </c>
      <c r="AP122" s="392">
        <v>0</v>
      </c>
      <c r="AQ122" s="402">
        <v>0</v>
      </c>
      <c r="AR122" s="392">
        <f>ROUNDUP(AP122+AQ122,0)</f>
        <v>0</v>
      </c>
      <c r="AS122" s="537" t="str">
        <f>LOOKUP(AR122,{0,40,45,50,55,60,65,70,75,80},{"F","D","C","C+","B-","B","B+","A-","A","A+"})</f>
        <v>F</v>
      </c>
      <c r="AT122" s="538">
        <f>IF(AR122="","",(LOOKUP(AR122,{0,40,45,50,55,60,65,70,75,80},{0,2,2.25,2.5,2.75,3,3.25,3.5,3.75,4})))</f>
        <v>0</v>
      </c>
      <c r="AU122" s="392">
        <v>0</v>
      </c>
      <c r="AV122" s="402">
        <v>0</v>
      </c>
      <c r="AW122" s="392">
        <f>ROUNDUP(AU122+AV122,0)</f>
        <v>0</v>
      </c>
      <c r="AX122" s="392">
        <f>SUM(AW122*2)</f>
        <v>0</v>
      </c>
      <c r="AY122" s="537" t="str">
        <f>LOOKUP(AX122,{0,40,45,50,55,60,65,70,75,80},{"F","D","C","C+","B-","B","B+","A-","A","A+"})</f>
        <v>F</v>
      </c>
      <c r="AZ122" s="538">
        <f>IF(AX122="","",(LOOKUP(AX122,{0,40,45,50,55,60,65,70,75,80},{0,2,2.25,2.5,2.75,3,3.25,3.5,3.75,4})))</f>
        <v>0</v>
      </c>
      <c r="BA122" s="392">
        <v>0</v>
      </c>
      <c r="BB122" s="402">
        <v>0</v>
      </c>
      <c r="BC122" s="392">
        <f>ROUNDUP(BA122+BB122,0)</f>
        <v>0</v>
      </c>
      <c r="BD122" s="392">
        <f>SUM(BC122*2)</f>
        <v>0</v>
      </c>
      <c r="BE122" s="537" t="str">
        <f>LOOKUP(BD122,{0,40,45,50,55,60,65,70,75,80},{"F","D","C","C+","B-","B","B+","A-","A","A+"})</f>
        <v>F</v>
      </c>
      <c r="BF122" s="538">
        <f>IF(BD122="","",(LOOKUP(BD122,{0,40,45,50,55,60,65,70,75,80},{0,2,2.25,2.5,2.75,3,3.25,3.5,3.75,4})))</f>
        <v>0</v>
      </c>
      <c r="BG122" s="392">
        <v>0</v>
      </c>
      <c r="BH122" s="392">
        <v>0</v>
      </c>
      <c r="BI122" s="392">
        <v>0</v>
      </c>
      <c r="BJ122" s="392">
        <f>ROUNDUP(BG122+BH122+BI122,0)</f>
        <v>0</v>
      </c>
      <c r="BK122" s="537" t="str">
        <f>LOOKUP(BJ122,{0,40,45,50,55,60,65,70,75,80},{"F","D","C","C+","B-","B","B+","A-","A","A+"})</f>
        <v>F</v>
      </c>
      <c r="BL122" s="538">
        <f>IF(BJ122="","",(LOOKUP(BJ122,{0,40,45,50,55,60,65,70,75,80},{0,2,2.25,2.5,2.75,3,3.25,3.5,3.75,4})))</f>
        <v>0</v>
      </c>
      <c r="BM122" s="392"/>
      <c r="BN122" s="397"/>
      <c r="BO122" s="392"/>
      <c r="BP122" s="131">
        <v>2798</v>
      </c>
      <c r="BQ122" s="392"/>
    </row>
    <row r="123" spans="1:90" customHeight="1" ht="39.75">
      <c r="A123" s="131" t="s">
        <v>388</v>
      </c>
      <c r="B123" s="258" t="s">
        <v>746</v>
      </c>
      <c r="C123" s="131" t="s">
        <v>388</v>
      </c>
      <c r="D123" s="131">
        <v>115</v>
      </c>
      <c r="E123" s="131">
        <v>2799</v>
      </c>
      <c r="F123" s="258" t="s">
        <v>747</v>
      </c>
      <c r="G123" s="131" t="s">
        <v>388</v>
      </c>
      <c r="H123" s="131" t="s">
        <v>388</v>
      </c>
      <c r="I123" s="392">
        <v>0</v>
      </c>
      <c r="J123" s="402">
        <v>0</v>
      </c>
      <c r="K123" s="392">
        <f>ROUNDUP(I123+J123,0)</f>
        <v>0</v>
      </c>
      <c r="L123" s="392">
        <f>SUM(K123*2)</f>
        <v>0</v>
      </c>
      <c r="M123" s="537" t="str">
        <f>LOOKUP(L123,{0,40,45,50,55,60,65,70,75,80},{"F","D","C","C+","B-","B","B+","A-","A","A+"})</f>
        <v>F</v>
      </c>
      <c r="N123" s="538">
        <f>IF(L123="","",(LOOKUP(L123,{0,40,45,50,55,60,65,70,75,80},{0,2,2.25,2.5,2.75,3,3.25,3.5,3.75,4})))</f>
        <v>0</v>
      </c>
      <c r="O123" s="392">
        <v>0</v>
      </c>
      <c r="P123" s="402">
        <v>0</v>
      </c>
      <c r="Q123" s="392">
        <f>ROUNDUP(O123+P123,0)</f>
        <v>0</v>
      </c>
      <c r="R123" s="392">
        <f>SUM(Q123*2)</f>
        <v>0</v>
      </c>
      <c r="S123" s="537" t="str">
        <f>LOOKUP(R123,{0,40,45,50,55,60,65,70,75,80},{"F","D","C","C+","B-","B","B+","A-","A","A+"})</f>
        <v>F</v>
      </c>
      <c r="T123" s="538">
        <f>IF(R123="","",(LOOKUP(R123,{0,40,45,50,55,60,65,70,75,80},{0,2,2.25,2.5,2.75,3,3.25,3.5,3.75,4})))</f>
        <v>0</v>
      </c>
      <c r="U123" s="392">
        <v>0</v>
      </c>
      <c r="V123" s="402">
        <v>0</v>
      </c>
      <c r="W123" s="392">
        <f>ROUNDUP(U123+V123,0)</f>
        <v>0</v>
      </c>
      <c r="X123" s="392">
        <f>SUM(W123*2)</f>
        <v>0</v>
      </c>
      <c r="Y123" s="537" t="str">
        <f>LOOKUP(X123,{0,40,45,50,55,60,65,70,75,80},{"F","D","C","C+","B-","B","B+","A-","A","A+"})</f>
        <v>F</v>
      </c>
      <c r="Z123" s="538">
        <f>IF(X123="","",(LOOKUP(X123,{0,40,45,50,55,60,65,70,75,80},{0,2,2.25,2.5,2.75,3,3.25,3.5,3.75,4})))</f>
        <v>0</v>
      </c>
      <c r="AA123" s="392">
        <v>0</v>
      </c>
      <c r="AB123" s="402">
        <v>0</v>
      </c>
      <c r="AC123" s="392">
        <f>ROUNDUP(AA123+AB123,0)</f>
        <v>0</v>
      </c>
      <c r="AD123" s="392">
        <f>SUM(AC123*2)</f>
        <v>0</v>
      </c>
      <c r="AE123" s="537" t="str">
        <f>LOOKUP(AD123,{0,40,45,50,55,60,65,70,75,80},{"F","D","C","C+","B-","B","B+","A-","A","A+"})</f>
        <v>F</v>
      </c>
      <c r="AF123" s="538">
        <f>IF(AD123="","",(LOOKUP(AD123,{0,40,45,50,55,60,65,70,75,80},{0,2,2.25,2.5,2.75,3,3.25,3.5,3.75,4})))</f>
        <v>0</v>
      </c>
      <c r="AG123" s="392">
        <v>0</v>
      </c>
      <c r="AH123" s="402">
        <v>0</v>
      </c>
      <c r="AI123" s="392">
        <f>ROUNDUP(AG123+AH123,0)</f>
        <v>0</v>
      </c>
      <c r="AJ123" s="537" t="str">
        <f>LOOKUP(AI123,{0,40,45,50,55,60,65,70,75,80},{"F","D","C","C+","B-","B","B+","A-","A","A+"})</f>
        <v>F</v>
      </c>
      <c r="AK123" s="538">
        <f>IF(AI123="","",(LOOKUP(AI123,{0,40,45,50,55,60,65,70,75,80},{0,2,2.25,2.5,2.75,3,3.25,3.5,3.75,4})))</f>
        <v>0</v>
      </c>
      <c r="AL123" s="392">
        <v>98</v>
      </c>
      <c r="AM123" s="392">
        <f>SUM(AL123*2)</f>
        <v>196</v>
      </c>
      <c r="AN123" s="537" t="str">
        <f>LOOKUP(AM123,{0,40,45,50,55,60,65,70,75,80},{"F","D","C","C+","B-","B","B+","A-","A","A+"})</f>
        <v>A+</v>
      </c>
      <c r="AO123" s="538">
        <f>IF(AM123="","",(LOOKUP(AM123,{0,40,45,50,55,60,65,70,75,80},{0,2,2.25,2.5,2.75,3,3.25,3.5,3.75,4})))</f>
        <v>4</v>
      </c>
      <c r="AP123" s="392">
        <v>0</v>
      </c>
      <c r="AQ123" s="402">
        <v>0</v>
      </c>
      <c r="AR123" s="392">
        <f>ROUNDUP(AP123+AQ123,0)</f>
        <v>0</v>
      </c>
      <c r="AS123" s="537" t="str">
        <f>LOOKUP(AR123,{0,40,45,50,55,60,65,70,75,80},{"F","D","C","C+","B-","B","B+","A-","A","A+"})</f>
        <v>F</v>
      </c>
      <c r="AT123" s="538">
        <f>IF(AR123="","",(LOOKUP(AR123,{0,40,45,50,55,60,65,70,75,80},{0,2,2.25,2.5,2.75,3,3.25,3.5,3.75,4})))</f>
        <v>0</v>
      </c>
      <c r="AU123" s="392">
        <v>0</v>
      </c>
      <c r="AV123" s="402">
        <v>0</v>
      </c>
      <c r="AW123" s="392">
        <f>ROUNDUP(AU123+AV123,0)</f>
        <v>0</v>
      </c>
      <c r="AX123" s="392">
        <f>SUM(AW123*2)</f>
        <v>0</v>
      </c>
      <c r="AY123" s="537" t="str">
        <f>LOOKUP(AX123,{0,40,45,50,55,60,65,70,75,80},{"F","D","C","C+","B-","B","B+","A-","A","A+"})</f>
        <v>F</v>
      </c>
      <c r="AZ123" s="538">
        <f>IF(AX123="","",(LOOKUP(AX123,{0,40,45,50,55,60,65,70,75,80},{0,2,2.25,2.5,2.75,3,3.25,3.5,3.75,4})))</f>
        <v>0</v>
      </c>
      <c r="BA123" s="392">
        <v>0</v>
      </c>
      <c r="BB123" s="402">
        <v>0</v>
      </c>
      <c r="BC123" s="392">
        <f>ROUNDUP(BA123+BB123,0)</f>
        <v>0</v>
      </c>
      <c r="BD123" s="392">
        <f>SUM(BC123*2)</f>
        <v>0</v>
      </c>
      <c r="BE123" s="537" t="str">
        <f>LOOKUP(BD123,{0,40,45,50,55,60,65,70,75,80},{"F","D","C","C+","B-","B","B+","A-","A","A+"})</f>
        <v>F</v>
      </c>
      <c r="BF123" s="538">
        <f>IF(BD123="","",(LOOKUP(BD123,{0,40,45,50,55,60,65,70,75,80},{0,2,2.25,2.5,2.75,3,3.25,3.5,3.75,4})))</f>
        <v>0</v>
      </c>
      <c r="BG123" s="392">
        <v>0</v>
      </c>
      <c r="BH123" s="392">
        <v>0</v>
      </c>
      <c r="BI123" s="392">
        <v>0</v>
      </c>
      <c r="BJ123" s="392">
        <f>ROUNDUP(BG123+BH123+BI123,0)</f>
        <v>0</v>
      </c>
      <c r="BK123" s="537" t="str">
        <f>LOOKUP(BJ123,{0,40,45,50,55,60,65,70,75,80},{"F","D","C","C+","B-","B","B+","A-","A","A+"})</f>
        <v>F</v>
      </c>
      <c r="BL123" s="538">
        <f>IF(BJ123="","",(LOOKUP(BJ123,{0,40,45,50,55,60,65,70,75,80},{0,2,2.25,2.5,2.75,3,3.25,3.5,3.75,4})))</f>
        <v>0</v>
      </c>
      <c r="BM123" s="392"/>
      <c r="BN123" s="397"/>
      <c r="BO123" s="392"/>
      <c r="BP123" s="131">
        <v>2799</v>
      </c>
      <c r="BQ123" s="392"/>
    </row>
    <row r="124" spans="1:90" customHeight="1" ht="39.75">
      <c r="A124" s="131" t="s">
        <v>388</v>
      </c>
      <c r="B124" s="258" t="s">
        <v>748</v>
      </c>
      <c r="C124" s="131" t="s">
        <v>388</v>
      </c>
      <c r="D124" s="131">
        <v>124</v>
      </c>
      <c r="E124" s="131">
        <v>2800</v>
      </c>
      <c r="F124" s="258" t="s">
        <v>749</v>
      </c>
      <c r="G124" s="131" t="s">
        <v>388</v>
      </c>
      <c r="H124" s="131" t="s">
        <v>388</v>
      </c>
      <c r="I124" s="392">
        <v>0</v>
      </c>
      <c r="J124" s="402">
        <v>0</v>
      </c>
      <c r="K124" s="392">
        <f>ROUNDUP(I124+J124,0)</f>
        <v>0</v>
      </c>
      <c r="L124" s="392">
        <f>SUM(K124*2)</f>
        <v>0</v>
      </c>
      <c r="M124" s="537" t="str">
        <f>LOOKUP(L124,{0,40,45,50,55,60,65,70,75,80},{"F","D","C","C+","B-","B","B+","A-","A","A+"})</f>
        <v>F</v>
      </c>
      <c r="N124" s="538">
        <f>IF(L124="","",(LOOKUP(L124,{0,40,45,50,55,60,65,70,75,80},{0,2,2.25,2.5,2.75,3,3.25,3.5,3.75,4})))</f>
        <v>0</v>
      </c>
      <c r="O124" s="392">
        <v>0</v>
      </c>
      <c r="P124" s="402">
        <v>0</v>
      </c>
      <c r="Q124" s="392">
        <f>ROUNDUP(O124+P124,0)</f>
        <v>0</v>
      </c>
      <c r="R124" s="392">
        <f>SUM(Q124*2)</f>
        <v>0</v>
      </c>
      <c r="S124" s="537" t="str">
        <f>LOOKUP(R124,{0,40,45,50,55,60,65,70,75,80},{"F","D","C","C+","B-","B","B+","A-","A","A+"})</f>
        <v>F</v>
      </c>
      <c r="T124" s="538">
        <f>IF(R124="","",(LOOKUP(R124,{0,40,45,50,55,60,65,70,75,80},{0,2,2.25,2.5,2.75,3,3.25,3.5,3.75,4})))</f>
        <v>0</v>
      </c>
      <c r="U124" s="392">
        <v>0</v>
      </c>
      <c r="V124" s="402">
        <v>0</v>
      </c>
      <c r="W124" s="392">
        <f>ROUNDUP(U124+V124,0)</f>
        <v>0</v>
      </c>
      <c r="X124" s="392">
        <f>SUM(W124*2)</f>
        <v>0</v>
      </c>
      <c r="Y124" s="537" t="str">
        <f>LOOKUP(X124,{0,40,45,50,55,60,65,70,75,80},{"F","D","C","C+","B-","B","B+","A-","A","A+"})</f>
        <v>F</v>
      </c>
      <c r="Z124" s="538">
        <f>IF(X124="","",(LOOKUP(X124,{0,40,45,50,55,60,65,70,75,80},{0,2,2.25,2.5,2.75,3,3.25,3.5,3.75,4})))</f>
        <v>0</v>
      </c>
      <c r="AA124" s="392">
        <v>0</v>
      </c>
      <c r="AB124" s="402">
        <v>0</v>
      </c>
      <c r="AC124" s="392">
        <f>ROUNDUP(AA124+AB124,0)</f>
        <v>0</v>
      </c>
      <c r="AD124" s="392">
        <f>SUM(AC124*2)</f>
        <v>0</v>
      </c>
      <c r="AE124" s="537" t="str">
        <f>LOOKUP(AD124,{0,40,45,50,55,60,65,70,75,80},{"F","D","C","C+","B-","B","B+","A-","A","A+"})</f>
        <v>F</v>
      </c>
      <c r="AF124" s="538">
        <f>IF(AD124="","",(LOOKUP(AD124,{0,40,45,50,55,60,65,70,75,80},{0,2,2.25,2.5,2.75,3,3.25,3.5,3.75,4})))</f>
        <v>0</v>
      </c>
      <c r="AG124" s="392">
        <v>0</v>
      </c>
      <c r="AH124" s="402">
        <v>0</v>
      </c>
      <c r="AI124" s="392">
        <f>ROUNDUP(AG124+AH124,0)</f>
        <v>0</v>
      </c>
      <c r="AJ124" s="537" t="str">
        <f>LOOKUP(AI124,{0,40,45,50,55,60,65,70,75,80},{"F","D","C","C+","B-","B","B+","A-","A","A+"})</f>
        <v>F</v>
      </c>
      <c r="AK124" s="538">
        <f>IF(AI124="","",(LOOKUP(AI124,{0,40,45,50,55,60,65,70,75,80},{0,2,2.25,2.5,2.75,3,3.25,3.5,3.75,4})))</f>
        <v>0</v>
      </c>
      <c r="AL124" s="392">
        <v>99</v>
      </c>
      <c r="AM124" s="392">
        <f>SUM(AL124*2)</f>
        <v>198</v>
      </c>
      <c r="AN124" s="537" t="str">
        <f>LOOKUP(AM124,{0,40,45,50,55,60,65,70,75,80},{"F","D","C","C+","B-","B","B+","A-","A","A+"})</f>
        <v>A+</v>
      </c>
      <c r="AO124" s="538">
        <f>IF(AM124="","",(LOOKUP(AM124,{0,40,45,50,55,60,65,70,75,80},{0,2,2.25,2.5,2.75,3,3.25,3.5,3.75,4})))</f>
        <v>4</v>
      </c>
      <c r="AP124" s="392">
        <v>0</v>
      </c>
      <c r="AQ124" s="402">
        <v>0</v>
      </c>
      <c r="AR124" s="392">
        <f>ROUNDUP(AP124+AQ124,0)</f>
        <v>0</v>
      </c>
      <c r="AS124" s="537" t="str">
        <f>LOOKUP(AR124,{0,40,45,50,55,60,65,70,75,80},{"F","D","C","C+","B-","B","B+","A-","A","A+"})</f>
        <v>F</v>
      </c>
      <c r="AT124" s="538">
        <f>IF(AR124="","",(LOOKUP(AR124,{0,40,45,50,55,60,65,70,75,80},{0,2,2.25,2.5,2.75,3,3.25,3.5,3.75,4})))</f>
        <v>0</v>
      </c>
      <c r="AU124" s="392">
        <v>0</v>
      </c>
      <c r="AV124" s="402">
        <v>0</v>
      </c>
      <c r="AW124" s="392">
        <f>ROUNDUP(AU124+AV124,0)</f>
        <v>0</v>
      </c>
      <c r="AX124" s="392">
        <f>SUM(AW124*2)</f>
        <v>0</v>
      </c>
      <c r="AY124" s="537" t="str">
        <f>LOOKUP(AX124,{0,40,45,50,55,60,65,70,75,80},{"F","D","C","C+","B-","B","B+","A-","A","A+"})</f>
        <v>F</v>
      </c>
      <c r="AZ124" s="538">
        <f>IF(AX124="","",(LOOKUP(AX124,{0,40,45,50,55,60,65,70,75,80},{0,2,2.25,2.5,2.75,3,3.25,3.5,3.75,4})))</f>
        <v>0</v>
      </c>
      <c r="BA124" s="392">
        <v>0</v>
      </c>
      <c r="BB124" s="402">
        <v>0</v>
      </c>
      <c r="BC124" s="392">
        <f>ROUNDUP(BA124+BB124,0)</f>
        <v>0</v>
      </c>
      <c r="BD124" s="392">
        <f>SUM(BC124*2)</f>
        <v>0</v>
      </c>
      <c r="BE124" s="537" t="str">
        <f>LOOKUP(BD124,{0,40,45,50,55,60,65,70,75,80},{"F","D","C","C+","B-","B","B+","A-","A","A+"})</f>
        <v>F</v>
      </c>
      <c r="BF124" s="538">
        <f>IF(BD124="","",(LOOKUP(BD124,{0,40,45,50,55,60,65,70,75,80},{0,2,2.25,2.5,2.75,3,3.25,3.5,3.75,4})))</f>
        <v>0</v>
      </c>
      <c r="BG124" s="392">
        <v>0</v>
      </c>
      <c r="BH124" s="392">
        <v>0</v>
      </c>
      <c r="BI124" s="392">
        <v>0</v>
      </c>
      <c r="BJ124" s="392">
        <f>ROUNDUP(BG124+BH124+BI124,0)</f>
        <v>0</v>
      </c>
      <c r="BK124" s="537" t="str">
        <f>LOOKUP(BJ124,{0,40,45,50,55,60,65,70,75,80},{"F","D","C","C+","B-","B","B+","A-","A","A+"})</f>
        <v>F</v>
      </c>
      <c r="BL124" s="538">
        <f>IF(BJ124="","",(LOOKUP(BJ124,{0,40,45,50,55,60,65,70,75,80},{0,2,2.25,2.5,2.75,3,3.25,3.5,3.75,4})))</f>
        <v>0</v>
      </c>
      <c r="BM124" s="392"/>
      <c r="BN124" s="397"/>
      <c r="BO124" s="392"/>
      <c r="BP124" s="131">
        <v>2800</v>
      </c>
      <c r="BQ124" s="392"/>
    </row>
    <row r="125" spans="1:90" customHeight="1" ht="39.75">
      <c r="A125" s="131" t="s">
        <v>216</v>
      </c>
      <c r="B125" s="258" t="s">
        <v>750</v>
      </c>
      <c r="C125" s="131" t="s">
        <v>377</v>
      </c>
      <c r="D125" s="131">
        <v>157</v>
      </c>
      <c r="E125" s="131">
        <v>2801</v>
      </c>
      <c r="F125" s="258" t="s">
        <v>751</v>
      </c>
      <c r="G125" s="258" t="s">
        <v>551</v>
      </c>
      <c r="H125" s="131" t="s">
        <v>560</v>
      </c>
      <c r="I125" s="392">
        <v>0</v>
      </c>
      <c r="J125" s="402">
        <v>0</v>
      </c>
      <c r="K125" s="392">
        <f>ROUNDUP(I125+J125,0)</f>
        <v>0</v>
      </c>
      <c r="L125" s="392">
        <f>SUM(K125*2)</f>
        <v>0</v>
      </c>
      <c r="M125" s="537" t="str">
        <f>LOOKUP(L125,{0,40,45,50,55,60,65,70,75,80},{"F","D","C","C+","B-","B","B+","A-","A","A+"})</f>
        <v>F</v>
      </c>
      <c r="N125" s="538">
        <f>IF(L125="","",(LOOKUP(L125,{0,40,45,50,55,60,65,70,75,80},{0,2,2.25,2.5,2.75,3,3.25,3.5,3.75,4})))</f>
        <v>0</v>
      </c>
      <c r="O125" s="392">
        <v>0</v>
      </c>
      <c r="P125" s="402">
        <v>0</v>
      </c>
      <c r="Q125" s="392">
        <f>ROUNDUP(O125+P125,0)</f>
        <v>0</v>
      </c>
      <c r="R125" s="392">
        <f>SUM(Q125*2)</f>
        <v>0</v>
      </c>
      <c r="S125" s="537" t="str">
        <f>LOOKUP(R125,{0,40,45,50,55,60,65,70,75,80},{"F","D","C","C+","B-","B","B+","A-","A","A+"})</f>
        <v>F</v>
      </c>
      <c r="T125" s="538">
        <f>IF(R125="","",(LOOKUP(R125,{0,40,45,50,55,60,65,70,75,80},{0,2,2.25,2.5,2.75,3,3.25,3.5,3.75,4})))</f>
        <v>0</v>
      </c>
      <c r="U125" s="392">
        <v>0</v>
      </c>
      <c r="V125" s="402">
        <v>0</v>
      </c>
      <c r="W125" s="392">
        <f>ROUNDUP(U125+V125,0)</f>
        <v>0</v>
      </c>
      <c r="X125" s="392">
        <f>SUM(W125*2)</f>
        <v>0</v>
      </c>
      <c r="Y125" s="537" t="str">
        <f>LOOKUP(X125,{0,40,45,50,55,60,65,70,75,80},{"F","D","C","C+","B-","B","B+","A-","A","A+"})</f>
        <v>F</v>
      </c>
      <c r="Z125" s="538">
        <f>IF(X125="","",(LOOKUP(X125,{0,40,45,50,55,60,65,70,75,80},{0,2,2.25,2.5,2.75,3,3.25,3.5,3.75,4})))</f>
        <v>0</v>
      </c>
      <c r="AA125" s="392">
        <v>0</v>
      </c>
      <c r="AB125" s="402">
        <v>0</v>
      </c>
      <c r="AC125" s="392">
        <f>ROUNDUP(AA125+AB125,0)</f>
        <v>0</v>
      </c>
      <c r="AD125" s="392">
        <f>SUM(AC125*2)</f>
        <v>0</v>
      </c>
      <c r="AE125" s="537" t="str">
        <f>LOOKUP(AD125,{0,40,45,50,55,60,65,70,75,80},{"F","D","C","C+","B-","B","B+","A-","A","A+"})</f>
        <v>F</v>
      </c>
      <c r="AF125" s="538">
        <f>IF(AD125="","",(LOOKUP(AD125,{0,40,45,50,55,60,65,70,75,80},{0,2,2.25,2.5,2.75,3,3.25,3.5,3.75,4})))</f>
        <v>0</v>
      </c>
      <c r="AG125" s="392">
        <v>0</v>
      </c>
      <c r="AH125" s="402">
        <v>0</v>
      </c>
      <c r="AI125" s="392">
        <f>ROUNDUP(AG125+AH125,0)</f>
        <v>0</v>
      </c>
      <c r="AJ125" s="537" t="str">
        <f>LOOKUP(AI125,{0,40,45,50,55,60,65,70,75,80},{"F","D","C","C+","B-","B","B+","A-","A","A+"})</f>
        <v>F</v>
      </c>
      <c r="AK125" s="538">
        <f>IF(AI125="","",(LOOKUP(AI125,{0,40,45,50,55,60,65,70,75,80},{0,2,2.25,2.5,2.75,3,3.25,3.5,3.75,4})))</f>
        <v>0</v>
      </c>
      <c r="AL125" s="392">
        <v>100</v>
      </c>
      <c r="AM125" s="392">
        <f>SUM(AL125*2)</f>
        <v>200</v>
      </c>
      <c r="AN125" s="537" t="str">
        <f>LOOKUP(AM125,{0,40,45,50,55,60,65,70,75,80},{"F","D","C","C+","B-","B","B+","A-","A","A+"})</f>
        <v>A+</v>
      </c>
      <c r="AO125" s="538">
        <f>IF(AM125="","",(LOOKUP(AM125,{0,40,45,50,55,60,65,70,75,80},{0,2,2.25,2.5,2.75,3,3.25,3.5,3.75,4})))</f>
        <v>4</v>
      </c>
      <c r="AP125" s="392">
        <v>0</v>
      </c>
      <c r="AQ125" s="402">
        <v>0</v>
      </c>
      <c r="AR125" s="392">
        <f>ROUNDUP(AP125+AQ125,0)</f>
        <v>0</v>
      </c>
      <c r="AS125" s="537" t="str">
        <f>LOOKUP(AR125,{0,40,45,50,55,60,65,70,75,80},{"F","D","C","C+","B-","B","B+","A-","A","A+"})</f>
        <v>F</v>
      </c>
      <c r="AT125" s="538">
        <f>IF(AR125="","",(LOOKUP(AR125,{0,40,45,50,55,60,65,70,75,80},{0,2,2.25,2.5,2.75,3,3.25,3.5,3.75,4})))</f>
        <v>0</v>
      </c>
      <c r="AU125" s="392">
        <v>0</v>
      </c>
      <c r="AV125" s="402">
        <v>0</v>
      </c>
      <c r="AW125" s="392">
        <f>ROUNDUP(AU125+AV125,0)</f>
        <v>0</v>
      </c>
      <c r="AX125" s="392">
        <f>SUM(AW125*2)</f>
        <v>0</v>
      </c>
      <c r="AY125" s="537" t="str">
        <f>LOOKUP(AX125,{0,40,45,50,55,60,65,70,75,80},{"F","D","C","C+","B-","B","B+","A-","A","A+"})</f>
        <v>F</v>
      </c>
      <c r="AZ125" s="538">
        <f>IF(AX125="","",(LOOKUP(AX125,{0,40,45,50,55,60,65,70,75,80},{0,2,2.25,2.5,2.75,3,3.25,3.5,3.75,4})))</f>
        <v>0</v>
      </c>
      <c r="BA125" s="392">
        <v>0</v>
      </c>
      <c r="BB125" s="402">
        <v>0</v>
      </c>
      <c r="BC125" s="392">
        <f>ROUNDUP(BA125+BB125,0)</f>
        <v>0</v>
      </c>
      <c r="BD125" s="392">
        <f>SUM(BC125*2)</f>
        <v>0</v>
      </c>
      <c r="BE125" s="537" t="str">
        <f>LOOKUP(BD125,{0,40,45,50,55,60,65,70,75,80},{"F","D","C","C+","B-","B","B+","A-","A","A+"})</f>
        <v>F</v>
      </c>
      <c r="BF125" s="538">
        <f>IF(BD125="","",(LOOKUP(BD125,{0,40,45,50,55,60,65,70,75,80},{0,2,2.25,2.5,2.75,3,3.25,3.5,3.75,4})))</f>
        <v>0</v>
      </c>
      <c r="BG125" s="392">
        <v>0</v>
      </c>
      <c r="BH125" s="392">
        <v>0</v>
      </c>
      <c r="BI125" s="392">
        <v>0</v>
      </c>
      <c r="BJ125" s="392">
        <f>ROUNDUP(BG125+BH125+BI125,0)</f>
        <v>0</v>
      </c>
      <c r="BK125" s="537" t="str">
        <f>LOOKUP(BJ125,{0,40,45,50,55,60,65,70,75,80},{"F","D","C","C+","B-","B","B+","A-","A","A+"})</f>
        <v>F</v>
      </c>
      <c r="BL125" s="538">
        <f>IF(BJ125="","",(LOOKUP(BJ125,{0,40,45,50,55,60,65,70,75,80},{0,2,2.25,2.5,2.75,3,3.25,3.5,3.75,4})))</f>
        <v>0</v>
      </c>
      <c r="BM125" s="392"/>
      <c r="BN125" s="397"/>
      <c r="BO125" s="392"/>
      <c r="BP125" s="131">
        <v>2801</v>
      </c>
      <c r="BQ125" s="392"/>
    </row>
    <row r="126" spans="1:90" customHeight="1" ht="39.75">
      <c r="A126" s="131" t="s">
        <v>388</v>
      </c>
      <c r="B126" s="258" t="s">
        <v>752</v>
      </c>
      <c r="C126" s="131" t="s">
        <v>388</v>
      </c>
      <c r="D126" s="131">
        <v>158</v>
      </c>
      <c r="E126" s="131">
        <v>2802</v>
      </c>
      <c r="F126" s="258" t="s">
        <v>753</v>
      </c>
      <c r="G126" s="131" t="s">
        <v>388</v>
      </c>
      <c r="H126" s="131" t="s">
        <v>388</v>
      </c>
      <c r="I126" s="392">
        <v>0</v>
      </c>
      <c r="J126" s="402">
        <v>0</v>
      </c>
      <c r="K126" s="392">
        <f>ROUNDUP(I126+J126,0)</f>
        <v>0</v>
      </c>
      <c r="L126" s="392">
        <f>SUM(K126*2)</f>
        <v>0</v>
      </c>
      <c r="M126" s="537" t="str">
        <f>LOOKUP(L126,{0,40,45,50,55,60,65,70,75,80},{"F","D","C","C+","B-","B","B+","A-","A","A+"})</f>
        <v>F</v>
      </c>
      <c r="N126" s="538">
        <f>IF(L126="","",(LOOKUP(L126,{0,40,45,50,55,60,65,70,75,80},{0,2,2.25,2.5,2.75,3,3.25,3.5,3.75,4})))</f>
        <v>0</v>
      </c>
      <c r="O126" s="392">
        <v>0</v>
      </c>
      <c r="P126" s="402">
        <v>0</v>
      </c>
      <c r="Q126" s="392">
        <f>ROUNDUP(O126+P126,0)</f>
        <v>0</v>
      </c>
      <c r="R126" s="392">
        <f>SUM(Q126*2)</f>
        <v>0</v>
      </c>
      <c r="S126" s="537" t="str">
        <f>LOOKUP(R126,{0,40,45,50,55,60,65,70,75,80},{"F","D","C","C+","B-","B","B+","A-","A","A+"})</f>
        <v>F</v>
      </c>
      <c r="T126" s="538">
        <f>IF(R126="","",(LOOKUP(R126,{0,40,45,50,55,60,65,70,75,80},{0,2,2.25,2.5,2.75,3,3.25,3.5,3.75,4})))</f>
        <v>0</v>
      </c>
      <c r="U126" s="392">
        <v>0</v>
      </c>
      <c r="V126" s="402">
        <v>0</v>
      </c>
      <c r="W126" s="392">
        <f>ROUNDUP(U126+V126,0)</f>
        <v>0</v>
      </c>
      <c r="X126" s="392">
        <f>SUM(W126*2)</f>
        <v>0</v>
      </c>
      <c r="Y126" s="537" t="str">
        <f>LOOKUP(X126,{0,40,45,50,55,60,65,70,75,80},{"F","D","C","C+","B-","B","B+","A-","A","A+"})</f>
        <v>F</v>
      </c>
      <c r="Z126" s="538">
        <f>IF(X126="","",(LOOKUP(X126,{0,40,45,50,55,60,65,70,75,80},{0,2,2.25,2.5,2.75,3,3.25,3.5,3.75,4})))</f>
        <v>0</v>
      </c>
      <c r="AA126" s="392">
        <v>0</v>
      </c>
      <c r="AB126" s="402">
        <v>0</v>
      </c>
      <c r="AC126" s="392">
        <f>ROUNDUP(AA126+AB126,0)</f>
        <v>0</v>
      </c>
      <c r="AD126" s="392">
        <f>SUM(AC126*2)</f>
        <v>0</v>
      </c>
      <c r="AE126" s="537" t="str">
        <f>LOOKUP(AD126,{0,40,45,50,55,60,65,70,75,80},{"F","D","C","C+","B-","B","B+","A-","A","A+"})</f>
        <v>F</v>
      </c>
      <c r="AF126" s="538">
        <f>IF(AD126="","",(LOOKUP(AD126,{0,40,45,50,55,60,65,70,75,80},{0,2,2.25,2.5,2.75,3,3.25,3.5,3.75,4})))</f>
        <v>0</v>
      </c>
      <c r="AG126" s="392">
        <v>0</v>
      </c>
      <c r="AH126" s="402">
        <v>0</v>
      </c>
      <c r="AI126" s="392">
        <f>ROUNDUP(AG126+AH126,0)</f>
        <v>0</v>
      </c>
      <c r="AJ126" s="537" t="str">
        <f>LOOKUP(AI126,{0,40,45,50,55,60,65,70,75,80},{"F","D","C","C+","B-","B","B+","A-","A","A+"})</f>
        <v>F</v>
      </c>
      <c r="AK126" s="538">
        <f>IF(AI126="","",(LOOKUP(AI126,{0,40,45,50,55,60,65,70,75,80},{0,2,2.25,2.5,2.75,3,3.25,3.5,3.75,4})))</f>
        <v>0</v>
      </c>
      <c r="AL126" s="392">
        <v>101</v>
      </c>
      <c r="AM126" s="392">
        <f>SUM(AL126*2)</f>
        <v>202</v>
      </c>
      <c r="AN126" s="537" t="str">
        <f>LOOKUP(AM126,{0,40,45,50,55,60,65,70,75,80},{"F","D","C","C+","B-","B","B+","A-","A","A+"})</f>
        <v>A+</v>
      </c>
      <c r="AO126" s="538">
        <f>IF(AM126="","",(LOOKUP(AM126,{0,40,45,50,55,60,65,70,75,80},{0,2,2.25,2.5,2.75,3,3.25,3.5,3.75,4})))</f>
        <v>4</v>
      </c>
      <c r="AP126" s="392">
        <v>0</v>
      </c>
      <c r="AQ126" s="402">
        <v>0</v>
      </c>
      <c r="AR126" s="392">
        <f>ROUNDUP(AP126+AQ126,0)</f>
        <v>0</v>
      </c>
      <c r="AS126" s="537" t="str">
        <f>LOOKUP(AR126,{0,40,45,50,55,60,65,70,75,80},{"F","D","C","C+","B-","B","B+","A-","A","A+"})</f>
        <v>F</v>
      </c>
      <c r="AT126" s="538">
        <f>IF(AR126="","",(LOOKUP(AR126,{0,40,45,50,55,60,65,70,75,80},{0,2,2.25,2.5,2.75,3,3.25,3.5,3.75,4})))</f>
        <v>0</v>
      </c>
      <c r="AU126" s="392">
        <v>0</v>
      </c>
      <c r="AV126" s="402">
        <v>0</v>
      </c>
      <c r="AW126" s="392">
        <f>ROUNDUP(AU126+AV126,0)</f>
        <v>0</v>
      </c>
      <c r="AX126" s="392">
        <f>SUM(AW126*2)</f>
        <v>0</v>
      </c>
      <c r="AY126" s="537" t="str">
        <f>LOOKUP(AX126,{0,40,45,50,55,60,65,70,75,80},{"F","D","C","C+","B-","B","B+","A-","A","A+"})</f>
        <v>F</v>
      </c>
      <c r="AZ126" s="538">
        <f>IF(AX126="","",(LOOKUP(AX126,{0,40,45,50,55,60,65,70,75,80},{0,2,2.25,2.5,2.75,3,3.25,3.5,3.75,4})))</f>
        <v>0</v>
      </c>
      <c r="BA126" s="392">
        <v>0</v>
      </c>
      <c r="BB126" s="402">
        <v>0</v>
      </c>
      <c r="BC126" s="392">
        <f>ROUNDUP(BA126+BB126,0)</f>
        <v>0</v>
      </c>
      <c r="BD126" s="392">
        <f>SUM(BC126*2)</f>
        <v>0</v>
      </c>
      <c r="BE126" s="537" t="str">
        <f>LOOKUP(BD126,{0,40,45,50,55,60,65,70,75,80},{"F","D","C","C+","B-","B","B+","A-","A","A+"})</f>
        <v>F</v>
      </c>
      <c r="BF126" s="538">
        <f>IF(BD126="","",(LOOKUP(BD126,{0,40,45,50,55,60,65,70,75,80},{0,2,2.25,2.5,2.75,3,3.25,3.5,3.75,4})))</f>
        <v>0</v>
      </c>
      <c r="BG126" s="392">
        <v>0</v>
      </c>
      <c r="BH126" s="392">
        <v>0</v>
      </c>
      <c r="BI126" s="392">
        <v>0</v>
      </c>
      <c r="BJ126" s="392">
        <f>ROUNDUP(BG126+BH126+BI126,0)</f>
        <v>0</v>
      </c>
      <c r="BK126" s="537" t="str">
        <f>LOOKUP(BJ126,{0,40,45,50,55,60,65,70,75,80},{"F","D","C","C+","B-","B","B+","A-","A","A+"})</f>
        <v>F</v>
      </c>
      <c r="BL126" s="538">
        <f>IF(BJ126="","",(LOOKUP(BJ126,{0,40,45,50,55,60,65,70,75,80},{0,2,2.25,2.5,2.75,3,3.25,3.5,3.75,4})))</f>
        <v>0</v>
      </c>
      <c r="BM126" s="392"/>
      <c r="BN126" s="397"/>
      <c r="BO126" s="392"/>
      <c r="BP126" s="131">
        <v>2802</v>
      </c>
      <c r="BQ126" s="392"/>
    </row>
    <row r="127" spans="1:90" customHeight="1" ht="39.75">
      <c r="A127" s="131" t="s">
        <v>388</v>
      </c>
      <c r="B127" s="258" t="s">
        <v>754</v>
      </c>
      <c r="C127" s="131" t="s">
        <v>388</v>
      </c>
      <c r="D127" s="131">
        <v>159</v>
      </c>
      <c r="E127" s="131">
        <v>2803</v>
      </c>
      <c r="F127" s="258" t="s">
        <v>755</v>
      </c>
      <c r="G127" s="131" t="s">
        <v>388</v>
      </c>
      <c r="H127" s="131" t="s">
        <v>388</v>
      </c>
      <c r="I127" s="392">
        <v>0</v>
      </c>
      <c r="J127" s="402">
        <v>0</v>
      </c>
      <c r="K127" s="392">
        <f>ROUNDUP(I127+J127,0)</f>
        <v>0</v>
      </c>
      <c r="L127" s="392">
        <f>SUM(K127*2)</f>
        <v>0</v>
      </c>
      <c r="M127" s="537" t="str">
        <f>LOOKUP(L127,{0,40,45,50,55,60,65,70,75,80},{"F","D","C","C+","B-","B","B+","A-","A","A+"})</f>
        <v>F</v>
      </c>
      <c r="N127" s="538">
        <f>IF(L127="","",(LOOKUP(L127,{0,40,45,50,55,60,65,70,75,80},{0,2,2.25,2.5,2.75,3,3.25,3.5,3.75,4})))</f>
        <v>0</v>
      </c>
      <c r="O127" s="392">
        <v>0</v>
      </c>
      <c r="P127" s="402">
        <v>0</v>
      </c>
      <c r="Q127" s="392">
        <f>ROUNDUP(O127+P127,0)</f>
        <v>0</v>
      </c>
      <c r="R127" s="392">
        <f>SUM(Q127*2)</f>
        <v>0</v>
      </c>
      <c r="S127" s="537" t="str">
        <f>LOOKUP(R127,{0,40,45,50,55,60,65,70,75,80},{"F","D","C","C+","B-","B","B+","A-","A","A+"})</f>
        <v>F</v>
      </c>
      <c r="T127" s="538">
        <f>IF(R127="","",(LOOKUP(R127,{0,40,45,50,55,60,65,70,75,80},{0,2,2.25,2.5,2.75,3,3.25,3.5,3.75,4})))</f>
        <v>0</v>
      </c>
      <c r="U127" s="392">
        <v>0</v>
      </c>
      <c r="V127" s="402">
        <v>0</v>
      </c>
      <c r="W127" s="392">
        <f>ROUNDUP(U127+V127,0)</f>
        <v>0</v>
      </c>
      <c r="X127" s="392">
        <f>SUM(W127*2)</f>
        <v>0</v>
      </c>
      <c r="Y127" s="537" t="str">
        <f>LOOKUP(X127,{0,40,45,50,55,60,65,70,75,80},{"F","D","C","C+","B-","B","B+","A-","A","A+"})</f>
        <v>F</v>
      </c>
      <c r="Z127" s="538">
        <f>IF(X127="","",(LOOKUP(X127,{0,40,45,50,55,60,65,70,75,80},{0,2,2.25,2.5,2.75,3,3.25,3.5,3.75,4})))</f>
        <v>0</v>
      </c>
      <c r="AA127" s="392">
        <v>0</v>
      </c>
      <c r="AB127" s="402">
        <v>0</v>
      </c>
      <c r="AC127" s="392">
        <f>ROUNDUP(AA127+AB127,0)</f>
        <v>0</v>
      </c>
      <c r="AD127" s="392">
        <f>SUM(AC127*2)</f>
        <v>0</v>
      </c>
      <c r="AE127" s="537" t="str">
        <f>LOOKUP(AD127,{0,40,45,50,55,60,65,70,75,80},{"F","D","C","C+","B-","B","B+","A-","A","A+"})</f>
        <v>F</v>
      </c>
      <c r="AF127" s="538">
        <f>IF(AD127="","",(LOOKUP(AD127,{0,40,45,50,55,60,65,70,75,80},{0,2,2.25,2.5,2.75,3,3.25,3.5,3.75,4})))</f>
        <v>0</v>
      </c>
      <c r="AG127" s="392">
        <v>0</v>
      </c>
      <c r="AH127" s="402">
        <v>0</v>
      </c>
      <c r="AI127" s="392">
        <f>ROUNDUP(AG127+AH127,0)</f>
        <v>0</v>
      </c>
      <c r="AJ127" s="537" t="str">
        <f>LOOKUP(AI127,{0,40,45,50,55,60,65,70,75,80},{"F","D","C","C+","B-","B","B+","A-","A","A+"})</f>
        <v>F</v>
      </c>
      <c r="AK127" s="538">
        <f>IF(AI127="","",(LOOKUP(AI127,{0,40,45,50,55,60,65,70,75,80},{0,2,2.25,2.5,2.75,3,3.25,3.5,3.75,4})))</f>
        <v>0</v>
      </c>
      <c r="AL127" s="392">
        <v>102</v>
      </c>
      <c r="AM127" s="392">
        <f>SUM(AL127*2)</f>
        <v>204</v>
      </c>
      <c r="AN127" s="537" t="str">
        <f>LOOKUP(AM127,{0,40,45,50,55,60,65,70,75,80},{"F","D","C","C+","B-","B","B+","A-","A","A+"})</f>
        <v>A+</v>
      </c>
      <c r="AO127" s="538">
        <f>IF(AM127="","",(LOOKUP(AM127,{0,40,45,50,55,60,65,70,75,80},{0,2,2.25,2.5,2.75,3,3.25,3.5,3.75,4})))</f>
        <v>4</v>
      </c>
      <c r="AP127" s="392">
        <v>0</v>
      </c>
      <c r="AQ127" s="402">
        <v>0</v>
      </c>
      <c r="AR127" s="392">
        <f>ROUNDUP(AP127+AQ127,0)</f>
        <v>0</v>
      </c>
      <c r="AS127" s="537" t="str">
        <f>LOOKUP(AR127,{0,40,45,50,55,60,65,70,75,80},{"F","D","C","C+","B-","B","B+","A-","A","A+"})</f>
        <v>F</v>
      </c>
      <c r="AT127" s="538">
        <f>IF(AR127="","",(LOOKUP(AR127,{0,40,45,50,55,60,65,70,75,80},{0,2,2.25,2.5,2.75,3,3.25,3.5,3.75,4})))</f>
        <v>0</v>
      </c>
      <c r="AU127" s="392">
        <v>0</v>
      </c>
      <c r="AV127" s="402">
        <v>0</v>
      </c>
      <c r="AW127" s="392">
        <f>ROUNDUP(AU127+AV127,0)</f>
        <v>0</v>
      </c>
      <c r="AX127" s="392">
        <f>SUM(AW127*2)</f>
        <v>0</v>
      </c>
      <c r="AY127" s="537" t="str">
        <f>LOOKUP(AX127,{0,40,45,50,55,60,65,70,75,80},{"F","D","C","C+","B-","B","B+","A-","A","A+"})</f>
        <v>F</v>
      </c>
      <c r="AZ127" s="538">
        <f>IF(AX127="","",(LOOKUP(AX127,{0,40,45,50,55,60,65,70,75,80},{0,2,2.25,2.5,2.75,3,3.25,3.5,3.75,4})))</f>
        <v>0</v>
      </c>
      <c r="BA127" s="392">
        <v>0</v>
      </c>
      <c r="BB127" s="402">
        <v>0</v>
      </c>
      <c r="BC127" s="392">
        <f>ROUNDUP(BA127+BB127,0)</f>
        <v>0</v>
      </c>
      <c r="BD127" s="392">
        <f>SUM(BC127*2)</f>
        <v>0</v>
      </c>
      <c r="BE127" s="537" t="str">
        <f>LOOKUP(BD127,{0,40,45,50,55,60,65,70,75,80},{"F","D","C","C+","B-","B","B+","A-","A","A+"})</f>
        <v>F</v>
      </c>
      <c r="BF127" s="538">
        <f>IF(BD127="","",(LOOKUP(BD127,{0,40,45,50,55,60,65,70,75,80},{0,2,2.25,2.5,2.75,3,3.25,3.5,3.75,4})))</f>
        <v>0</v>
      </c>
      <c r="BG127" s="392">
        <v>0</v>
      </c>
      <c r="BH127" s="392">
        <v>0</v>
      </c>
      <c r="BI127" s="392">
        <v>0</v>
      </c>
      <c r="BJ127" s="392">
        <f>ROUNDUP(BG127+BH127+BI127,0)</f>
        <v>0</v>
      </c>
      <c r="BK127" s="537" t="str">
        <f>LOOKUP(BJ127,{0,40,45,50,55,60,65,70,75,80},{"F","D","C","C+","B-","B","B+","A-","A","A+"})</f>
        <v>F</v>
      </c>
      <c r="BL127" s="538">
        <f>IF(BJ127="","",(LOOKUP(BJ127,{0,40,45,50,55,60,65,70,75,80},{0,2,2.25,2.5,2.75,3,3.25,3.5,3.75,4})))</f>
        <v>0</v>
      </c>
      <c r="BM127" s="392"/>
      <c r="BN127" s="397"/>
      <c r="BO127" s="392"/>
      <c r="BP127" s="131">
        <v>2803</v>
      </c>
      <c r="BQ127" s="392"/>
    </row>
    <row r="128" spans="1:90" customHeight="1" ht="39.75">
      <c r="A128" s="131" t="s">
        <v>202</v>
      </c>
      <c r="B128" s="258" t="s">
        <v>756</v>
      </c>
      <c r="C128" s="131" t="s">
        <v>371</v>
      </c>
      <c r="D128" s="131">
        <v>6</v>
      </c>
      <c r="E128" s="131">
        <v>2804</v>
      </c>
      <c r="F128" s="258" t="s">
        <v>757</v>
      </c>
      <c r="G128" s="131" t="s">
        <v>388</v>
      </c>
      <c r="H128" s="131" t="s">
        <v>388</v>
      </c>
      <c r="I128" s="392">
        <v>0</v>
      </c>
      <c r="J128" s="402">
        <v>0</v>
      </c>
      <c r="K128" s="392">
        <f>ROUNDUP(I128+J128,0)</f>
        <v>0</v>
      </c>
      <c r="L128" s="392">
        <f>SUM(K128*2)</f>
        <v>0</v>
      </c>
      <c r="M128" s="537" t="str">
        <f>LOOKUP(L128,{0,40,45,50,55,60,65,70,75,80},{"F","D","C","C+","B-","B","B+","A-","A","A+"})</f>
        <v>F</v>
      </c>
      <c r="N128" s="538">
        <f>IF(L128="","",(LOOKUP(L128,{0,40,45,50,55,60,65,70,75,80},{0,2,2.25,2.5,2.75,3,3.25,3.5,3.75,4})))</f>
        <v>0</v>
      </c>
      <c r="O128" s="392">
        <v>0</v>
      </c>
      <c r="P128" s="402">
        <v>0</v>
      </c>
      <c r="Q128" s="392">
        <f>ROUNDUP(O128+P128,0)</f>
        <v>0</v>
      </c>
      <c r="R128" s="392">
        <f>SUM(Q128*2)</f>
        <v>0</v>
      </c>
      <c r="S128" s="537" t="str">
        <f>LOOKUP(R128,{0,40,45,50,55,60,65,70,75,80},{"F","D","C","C+","B-","B","B+","A-","A","A+"})</f>
        <v>F</v>
      </c>
      <c r="T128" s="538">
        <f>IF(R128="","",(LOOKUP(R128,{0,40,45,50,55,60,65,70,75,80},{0,2,2.25,2.5,2.75,3,3.25,3.5,3.75,4})))</f>
        <v>0</v>
      </c>
      <c r="U128" s="392">
        <v>0</v>
      </c>
      <c r="V128" s="402">
        <v>0</v>
      </c>
      <c r="W128" s="392">
        <f>ROUNDUP(U128+V128,0)</f>
        <v>0</v>
      </c>
      <c r="X128" s="392">
        <f>SUM(W128*2)</f>
        <v>0</v>
      </c>
      <c r="Y128" s="537" t="str">
        <f>LOOKUP(X128,{0,40,45,50,55,60,65,70,75,80},{"F","D","C","C+","B-","B","B+","A-","A","A+"})</f>
        <v>F</v>
      </c>
      <c r="Z128" s="538">
        <f>IF(X128="","",(LOOKUP(X128,{0,40,45,50,55,60,65,70,75,80},{0,2,2.25,2.5,2.75,3,3.25,3.5,3.75,4})))</f>
        <v>0</v>
      </c>
      <c r="AA128" s="392">
        <v>0</v>
      </c>
      <c r="AB128" s="402">
        <v>0</v>
      </c>
      <c r="AC128" s="392">
        <f>ROUNDUP(AA128+AB128,0)</f>
        <v>0</v>
      </c>
      <c r="AD128" s="392">
        <f>SUM(AC128*2)</f>
        <v>0</v>
      </c>
      <c r="AE128" s="537" t="str">
        <f>LOOKUP(AD128,{0,40,45,50,55,60,65,70,75,80},{"F","D","C","C+","B-","B","B+","A-","A","A+"})</f>
        <v>F</v>
      </c>
      <c r="AF128" s="538">
        <f>IF(AD128="","",(LOOKUP(AD128,{0,40,45,50,55,60,65,70,75,80},{0,2,2.25,2.5,2.75,3,3.25,3.5,3.75,4})))</f>
        <v>0</v>
      </c>
      <c r="AG128" s="392">
        <v>0</v>
      </c>
      <c r="AH128" s="402">
        <v>0</v>
      </c>
      <c r="AI128" s="392">
        <f>ROUNDUP(AG128+AH128,0)</f>
        <v>0</v>
      </c>
      <c r="AJ128" s="537" t="str">
        <f>LOOKUP(AI128,{0,40,45,50,55,60,65,70,75,80},{"F","D","C","C+","B-","B","B+","A-","A","A+"})</f>
        <v>F</v>
      </c>
      <c r="AK128" s="538">
        <f>IF(AI128="","",(LOOKUP(AI128,{0,40,45,50,55,60,65,70,75,80},{0,2,2.25,2.5,2.75,3,3.25,3.5,3.75,4})))</f>
        <v>0</v>
      </c>
      <c r="AL128" s="392">
        <v>103</v>
      </c>
      <c r="AM128" s="392">
        <f>SUM(AL128*2)</f>
        <v>206</v>
      </c>
      <c r="AN128" s="537" t="str">
        <f>LOOKUP(AM128,{0,40,45,50,55,60,65,70,75,80},{"F","D","C","C+","B-","B","B+","A-","A","A+"})</f>
        <v>A+</v>
      </c>
      <c r="AO128" s="538">
        <f>IF(AM128="","",(LOOKUP(AM128,{0,40,45,50,55,60,65,70,75,80},{0,2,2.25,2.5,2.75,3,3.25,3.5,3.75,4})))</f>
        <v>4</v>
      </c>
      <c r="AP128" s="392">
        <v>0</v>
      </c>
      <c r="AQ128" s="402">
        <v>0</v>
      </c>
      <c r="AR128" s="392">
        <f>ROUNDUP(AP128+AQ128,0)</f>
        <v>0</v>
      </c>
      <c r="AS128" s="537" t="str">
        <f>LOOKUP(AR128,{0,40,45,50,55,60,65,70,75,80},{"F","D","C","C+","B-","B","B+","A-","A","A+"})</f>
        <v>F</v>
      </c>
      <c r="AT128" s="538">
        <f>IF(AR128="","",(LOOKUP(AR128,{0,40,45,50,55,60,65,70,75,80},{0,2,2.25,2.5,2.75,3,3.25,3.5,3.75,4})))</f>
        <v>0</v>
      </c>
      <c r="AU128" s="392">
        <v>0</v>
      </c>
      <c r="AV128" s="402">
        <v>0</v>
      </c>
      <c r="AW128" s="392">
        <f>ROUNDUP(AU128+AV128,0)</f>
        <v>0</v>
      </c>
      <c r="AX128" s="392">
        <f>SUM(AW128*2)</f>
        <v>0</v>
      </c>
      <c r="AY128" s="537" t="str">
        <f>LOOKUP(AX128,{0,40,45,50,55,60,65,70,75,80},{"F","D","C","C+","B-","B","B+","A-","A","A+"})</f>
        <v>F</v>
      </c>
      <c r="AZ128" s="538">
        <f>IF(AX128="","",(LOOKUP(AX128,{0,40,45,50,55,60,65,70,75,80},{0,2,2.25,2.5,2.75,3,3.25,3.5,3.75,4})))</f>
        <v>0</v>
      </c>
      <c r="BA128" s="392">
        <v>0</v>
      </c>
      <c r="BB128" s="402">
        <v>0</v>
      </c>
      <c r="BC128" s="392">
        <f>ROUNDUP(BA128+BB128,0)</f>
        <v>0</v>
      </c>
      <c r="BD128" s="392">
        <f>SUM(BC128*2)</f>
        <v>0</v>
      </c>
      <c r="BE128" s="537" t="str">
        <f>LOOKUP(BD128,{0,40,45,50,55,60,65,70,75,80},{"F","D","C","C+","B-","B","B+","A-","A","A+"})</f>
        <v>F</v>
      </c>
      <c r="BF128" s="538">
        <f>IF(BD128="","",(LOOKUP(BD128,{0,40,45,50,55,60,65,70,75,80},{0,2,2.25,2.5,2.75,3,3.25,3.5,3.75,4})))</f>
        <v>0</v>
      </c>
      <c r="BG128" s="392">
        <v>0</v>
      </c>
      <c r="BH128" s="392">
        <v>0</v>
      </c>
      <c r="BI128" s="392">
        <v>0</v>
      </c>
      <c r="BJ128" s="392">
        <f>ROUNDUP(BG128+BH128+BI128,0)</f>
        <v>0</v>
      </c>
      <c r="BK128" s="537" t="str">
        <f>LOOKUP(BJ128,{0,40,45,50,55,60,65,70,75,80},{"F","D","C","C+","B-","B","B+","A-","A","A+"})</f>
        <v>F</v>
      </c>
      <c r="BL128" s="538">
        <f>IF(BJ128="","",(LOOKUP(BJ128,{0,40,45,50,55,60,65,70,75,80},{0,2,2.25,2.5,2.75,3,3.25,3.5,3.75,4})))</f>
        <v>0</v>
      </c>
      <c r="BM128" s="392"/>
      <c r="BN128" s="397"/>
      <c r="BO128" s="392"/>
      <c r="BP128" s="131">
        <v>2804</v>
      </c>
      <c r="BQ128" s="392"/>
    </row>
    <row r="129" spans="1:90" customHeight="1" ht="39.75">
      <c r="A129" s="131" t="s">
        <v>388</v>
      </c>
      <c r="B129" s="258" t="s">
        <v>758</v>
      </c>
      <c r="C129" s="131" t="s">
        <v>388</v>
      </c>
      <c r="D129" s="131">
        <v>10</v>
      </c>
      <c r="E129" s="131">
        <v>2805</v>
      </c>
      <c r="F129" s="258" t="s">
        <v>759</v>
      </c>
      <c r="G129" s="131" t="s">
        <v>388</v>
      </c>
      <c r="H129" s="131" t="s">
        <v>388</v>
      </c>
      <c r="I129" s="392">
        <v>0</v>
      </c>
      <c r="J129" s="402">
        <v>0</v>
      </c>
      <c r="K129" s="392">
        <f>ROUNDUP(I129+J129,0)</f>
        <v>0</v>
      </c>
      <c r="L129" s="392">
        <f>SUM(K129*2)</f>
        <v>0</v>
      </c>
      <c r="M129" s="537" t="str">
        <f>LOOKUP(L129,{0,40,45,50,55,60,65,70,75,80},{"F","D","C","C+","B-","B","B+","A-","A","A+"})</f>
        <v>F</v>
      </c>
      <c r="N129" s="538">
        <f>IF(L129="","",(LOOKUP(L129,{0,40,45,50,55,60,65,70,75,80},{0,2,2.25,2.5,2.75,3,3.25,3.5,3.75,4})))</f>
        <v>0</v>
      </c>
      <c r="O129" s="392">
        <v>0</v>
      </c>
      <c r="P129" s="402">
        <v>0</v>
      </c>
      <c r="Q129" s="392">
        <f>ROUNDUP(O129+P129,0)</f>
        <v>0</v>
      </c>
      <c r="R129" s="392">
        <f>SUM(Q129*2)</f>
        <v>0</v>
      </c>
      <c r="S129" s="537" t="str">
        <f>LOOKUP(R129,{0,40,45,50,55,60,65,70,75,80},{"F","D","C","C+","B-","B","B+","A-","A","A+"})</f>
        <v>F</v>
      </c>
      <c r="T129" s="538">
        <f>IF(R129="","",(LOOKUP(R129,{0,40,45,50,55,60,65,70,75,80},{0,2,2.25,2.5,2.75,3,3.25,3.5,3.75,4})))</f>
        <v>0</v>
      </c>
      <c r="U129" s="392">
        <v>0</v>
      </c>
      <c r="V129" s="402">
        <v>0</v>
      </c>
      <c r="W129" s="392">
        <f>ROUNDUP(U129+V129,0)</f>
        <v>0</v>
      </c>
      <c r="X129" s="392">
        <f>SUM(W129*2)</f>
        <v>0</v>
      </c>
      <c r="Y129" s="537" t="str">
        <f>LOOKUP(X129,{0,40,45,50,55,60,65,70,75,80},{"F","D","C","C+","B-","B","B+","A-","A","A+"})</f>
        <v>F</v>
      </c>
      <c r="Z129" s="538">
        <f>IF(X129="","",(LOOKUP(X129,{0,40,45,50,55,60,65,70,75,80},{0,2,2.25,2.5,2.75,3,3.25,3.5,3.75,4})))</f>
        <v>0</v>
      </c>
      <c r="AA129" s="392">
        <v>0</v>
      </c>
      <c r="AB129" s="402">
        <v>0</v>
      </c>
      <c r="AC129" s="392">
        <f>ROUNDUP(AA129+AB129,0)</f>
        <v>0</v>
      </c>
      <c r="AD129" s="392">
        <f>SUM(AC129*2)</f>
        <v>0</v>
      </c>
      <c r="AE129" s="537" t="str">
        <f>LOOKUP(AD129,{0,40,45,50,55,60,65,70,75,80},{"F","D","C","C+","B-","B","B+","A-","A","A+"})</f>
        <v>F</v>
      </c>
      <c r="AF129" s="538">
        <f>IF(AD129="","",(LOOKUP(AD129,{0,40,45,50,55,60,65,70,75,80},{0,2,2.25,2.5,2.75,3,3.25,3.5,3.75,4})))</f>
        <v>0</v>
      </c>
      <c r="AG129" s="392">
        <v>0</v>
      </c>
      <c r="AH129" s="402">
        <v>0</v>
      </c>
      <c r="AI129" s="392">
        <f>ROUNDUP(AG129+AH129,0)</f>
        <v>0</v>
      </c>
      <c r="AJ129" s="537" t="str">
        <f>LOOKUP(AI129,{0,40,45,50,55,60,65,70,75,80},{"F","D","C","C+","B-","B","B+","A-","A","A+"})</f>
        <v>F</v>
      </c>
      <c r="AK129" s="538">
        <f>IF(AI129="","",(LOOKUP(AI129,{0,40,45,50,55,60,65,70,75,80},{0,2,2.25,2.5,2.75,3,3.25,3.5,3.75,4})))</f>
        <v>0</v>
      </c>
      <c r="AL129" s="392">
        <v>104</v>
      </c>
      <c r="AM129" s="392">
        <f>SUM(AL129*2)</f>
        <v>208</v>
      </c>
      <c r="AN129" s="537" t="str">
        <f>LOOKUP(AM129,{0,40,45,50,55,60,65,70,75,80},{"F","D","C","C+","B-","B","B+","A-","A","A+"})</f>
        <v>A+</v>
      </c>
      <c r="AO129" s="538">
        <f>IF(AM129="","",(LOOKUP(AM129,{0,40,45,50,55,60,65,70,75,80},{0,2,2.25,2.5,2.75,3,3.25,3.5,3.75,4})))</f>
        <v>4</v>
      </c>
      <c r="AP129" s="392">
        <v>0</v>
      </c>
      <c r="AQ129" s="402">
        <v>0</v>
      </c>
      <c r="AR129" s="392">
        <f>ROUNDUP(AP129+AQ129,0)</f>
        <v>0</v>
      </c>
      <c r="AS129" s="537" t="str">
        <f>LOOKUP(AR129,{0,40,45,50,55,60,65,70,75,80},{"F","D","C","C+","B-","B","B+","A-","A","A+"})</f>
        <v>F</v>
      </c>
      <c r="AT129" s="538">
        <f>IF(AR129="","",(LOOKUP(AR129,{0,40,45,50,55,60,65,70,75,80},{0,2,2.25,2.5,2.75,3,3.25,3.5,3.75,4})))</f>
        <v>0</v>
      </c>
      <c r="AU129" s="392">
        <v>0</v>
      </c>
      <c r="AV129" s="402">
        <v>0</v>
      </c>
      <c r="AW129" s="392">
        <f>ROUNDUP(AU129+AV129,0)</f>
        <v>0</v>
      </c>
      <c r="AX129" s="392">
        <f>SUM(AW129*2)</f>
        <v>0</v>
      </c>
      <c r="AY129" s="537" t="str">
        <f>LOOKUP(AX129,{0,40,45,50,55,60,65,70,75,80},{"F","D","C","C+","B-","B","B+","A-","A","A+"})</f>
        <v>F</v>
      </c>
      <c r="AZ129" s="538">
        <f>IF(AX129="","",(LOOKUP(AX129,{0,40,45,50,55,60,65,70,75,80},{0,2,2.25,2.5,2.75,3,3.25,3.5,3.75,4})))</f>
        <v>0</v>
      </c>
      <c r="BA129" s="392">
        <v>0</v>
      </c>
      <c r="BB129" s="402">
        <v>0</v>
      </c>
      <c r="BC129" s="392">
        <f>ROUNDUP(BA129+BB129,0)</f>
        <v>0</v>
      </c>
      <c r="BD129" s="392">
        <f>SUM(BC129*2)</f>
        <v>0</v>
      </c>
      <c r="BE129" s="537" t="str">
        <f>LOOKUP(BD129,{0,40,45,50,55,60,65,70,75,80},{"F","D","C","C+","B-","B","B+","A-","A","A+"})</f>
        <v>F</v>
      </c>
      <c r="BF129" s="538">
        <f>IF(BD129="","",(LOOKUP(BD129,{0,40,45,50,55,60,65,70,75,80},{0,2,2.25,2.5,2.75,3,3.25,3.5,3.75,4})))</f>
        <v>0</v>
      </c>
      <c r="BG129" s="392">
        <v>0</v>
      </c>
      <c r="BH129" s="392">
        <v>0</v>
      </c>
      <c r="BI129" s="392">
        <v>0</v>
      </c>
      <c r="BJ129" s="392">
        <f>ROUNDUP(BG129+BH129+BI129,0)</f>
        <v>0</v>
      </c>
      <c r="BK129" s="537" t="str">
        <f>LOOKUP(BJ129,{0,40,45,50,55,60,65,70,75,80},{"F","D","C","C+","B-","B","B+","A-","A","A+"})</f>
        <v>F</v>
      </c>
      <c r="BL129" s="538">
        <f>IF(BJ129="","",(LOOKUP(BJ129,{0,40,45,50,55,60,65,70,75,80},{0,2,2.25,2.5,2.75,3,3.25,3.5,3.75,4})))</f>
        <v>0</v>
      </c>
      <c r="BM129" s="392"/>
      <c r="BN129" s="397"/>
      <c r="BO129" s="392"/>
      <c r="BP129" s="131">
        <v>2805</v>
      </c>
      <c r="BQ129" s="392"/>
    </row>
    <row r="130" spans="1:90" customHeight="1" ht="39.75">
      <c r="A130" s="131" t="s">
        <v>388</v>
      </c>
      <c r="B130" s="258" t="s">
        <v>760</v>
      </c>
      <c r="C130" s="131" t="s">
        <v>388</v>
      </c>
      <c r="D130" s="131">
        <v>11</v>
      </c>
      <c r="E130" s="131">
        <v>2806</v>
      </c>
      <c r="F130" s="258" t="s">
        <v>761</v>
      </c>
      <c r="G130" s="131" t="s">
        <v>388</v>
      </c>
      <c r="H130" s="131" t="s">
        <v>388</v>
      </c>
      <c r="I130" s="392">
        <v>0</v>
      </c>
      <c r="J130" s="402">
        <v>0</v>
      </c>
      <c r="K130" s="392">
        <f>ROUNDUP(I130+J130,0)</f>
        <v>0</v>
      </c>
      <c r="L130" s="392">
        <f>SUM(K130*2)</f>
        <v>0</v>
      </c>
      <c r="M130" s="537" t="str">
        <f>LOOKUP(L130,{0,40,45,50,55,60,65,70,75,80},{"F","D","C","C+","B-","B","B+","A-","A","A+"})</f>
        <v>F</v>
      </c>
      <c r="N130" s="538">
        <f>IF(L130="","",(LOOKUP(L130,{0,40,45,50,55,60,65,70,75,80},{0,2,2.25,2.5,2.75,3,3.25,3.5,3.75,4})))</f>
        <v>0</v>
      </c>
      <c r="O130" s="392">
        <v>0</v>
      </c>
      <c r="P130" s="402">
        <v>0</v>
      </c>
      <c r="Q130" s="392">
        <f>ROUNDUP(O130+P130,0)</f>
        <v>0</v>
      </c>
      <c r="R130" s="392">
        <f>SUM(Q130*2)</f>
        <v>0</v>
      </c>
      <c r="S130" s="537" t="str">
        <f>LOOKUP(R130,{0,40,45,50,55,60,65,70,75,80},{"F","D","C","C+","B-","B","B+","A-","A","A+"})</f>
        <v>F</v>
      </c>
      <c r="T130" s="538">
        <f>IF(R130="","",(LOOKUP(R130,{0,40,45,50,55,60,65,70,75,80},{0,2,2.25,2.5,2.75,3,3.25,3.5,3.75,4})))</f>
        <v>0</v>
      </c>
      <c r="U130" s="392">
        <v>0</v>
      </c>
      <c r="V130" s="402">
        <v>0</v>
      </c>
      <c r="W130" s="392">
        <f>ROUNDUP(U130+V130,0)</f>
        <v>0</v>
      </c>
      <c r="X130" s="392">
        <f>SUM(W130*2)</f>
        <v>0</v>
      </c>
      <c r="Y130" s="537" t="str">
        <f>LOOKUP(X130,{0,40,45,50,55,60,65,70,75,80},{"F","D","C","C+","B-","B","B+","A-","A","A+"})</f>
        <v>F</v>
      </c>
      <c r="Z130" s="538">
        <f>IF(X130="","",(LOOKUP(X130,{0,40,45,50,55,60,65,70,75,80},{0,2,2.25,2.5,2.75,3,3.25,3.5,3.75,4})))</f>
        <v>0</v>
      </c>
      <c r="AA130" s="392">
        <v>0</v>
      </c>
      <c r="AB130" s="402">
        <v>0</v>
      </c>
      <c r="AC130" s="392">
        <f>ROUNDUP(AA130+AB130,0)</f>
        <v>0</v>
      </c>
      <c r="AD130" s="392">
        <f>SUM(AC130*2)</f>
        <v>0</v>
      </c>
      <c r="AE130" s="537" t="str">
        <f>LOOKUP(AD130,{0,40,45,50,55,60,65,70,75,80},{"F","D","C","C+","B-","B","B+","A-","A","A+"})</f>
        <v>F</v>
      </c>
      <c r="AF130" s="538">
        <f>IF(AD130="","",(LOOKUP(AD130,{0,40,45,50,55,60,65,70,75,80},{0,2,2.25,2.5,2.75,3,3.25,3.5,3.75,4})))</f>
        <v>0</v>
      </c>
      <c r="AG130" s="392">
        <v>0</v>
      </c>
      <c r="AH130" s="402">
        <v>0</v>
      </c>
      <c r="AI130" s="392">
        <f>ROUNDUP(AG130+AH130,0)</f>
        <v>0</v>
      </c>
      <c r="AJ130" s="537" t="str">
        <f>LOOKUP(AI130,{0,40,45,50,55,60,65,70,75,80},{"F","D","C","C+","B-","B","B+","A-","A","A+"})</f>
        <v>F</v>
      </c>
      <c r="AK130" s="538">
        <f>IF(AI130="","",(LOOKUP(AI130,{0,40,45,50,55,60,65,70,75,80},{0,2,2.25,2.5,2.75,3,3.25,3.5,3.75,4})))</f>
        <v>0</v>
      </c>
      <c r="AL130" s="392">
        <v>105</v>
      </c>
      <c r="AM130" s="392">
        <f>SUM(AL130*2)</f>
        <v>210</v>
      </c>
      <c r="AN130" s="537" t="str">
        <f>LOOKUP(AM130,{0,40,45,50,55,60,65,70,75,80},{"F","D","C","C+","B-","B","B+","A-","A","A+"})</f>
        <v>A+</v>
      </c>
      <c r="AO130" s="538">
        <f>IF(AM130="","",(LOOKUP(AM130,{0,40,45,50,55,60,65,70,75,80},{0,2,2.25,2.5,2.75,3,3.25,3.5,3.75,4})))</f>
        <v>4</v>
      </c>
      <c r="AP130" s="392">
        <v>0</v>
      </c>
      <c r="AQ130" s="402">
        <v>0</v>
      </c>
      <c r="AR130" s="392">
        <f>ROUNDUP(AP130+AQ130,0)</f>
        <v>0</v>
      </c>
      <c r="AS130" s="537" t="str">
        <f>LOOKUP(AR130,{0,40,45,50,55,60,65,70,75,80},{"F","D","C","C+","B-","B","B+","A-","A","A+"})</f>
        <v>F</v>
      </c>
      <c r="AT130" s="538">
        <f>IF(AR130="","",(LOOKUP(AR130,{0,40,45,50,55,60,65,70,75,80},{0,2,2.25,2.5,2.75,3,3.25,3.5,3.75,4})))</f>
        <v>0</v>
      </c>
      <c r="AU130" s="392">
        <v>0</v>
      </c>
      <c r="AV130" s="402">
        <v>0</v>
      </c>
      <c r="AW130" s="392">
        <f>ROUNDUP(AU130+AV130,0)</f>
        <v>0</v>
      </c>
      <c r="AX130" s="392">
        <f>SUM(AW130*2)</f>
        <v>0</v>
      </c>
      <c r="AY130" s="537" t="str">
        <f>LOOKUP(AX130,{0,40,45,50,55,60,65,70,75,80},{"F","D","C","C+","B-","B","B+","A-","A","A+"})</f>
        <v>F</v>
      </c>
      <c r="AZ130" s="538">
        <f>IF(AX130="","",(LOOKUP(AX130,{0,40,45,50,55,60,65,70,75,80},{0,2,2.25,2.5,2.75,3,3.25,3.5,3.75,4})))</f>
        <v>0</v>
      </c>
      <c r="BA130" s="392">
        <v>0</v>
      </c>
      <c r="BB130" s="402">
        <v>0</v>
      </c>
      <c r="BC130" s="392">
        <f>ROUNDUP(BA130+BB130,0)</f>
        <v>0</v>
      </c>
      <c r="BD130" s="392">
        <f>SUM(BC130*2)</f>
        <v>0</v>
      </c>
      <c r="BE130" s="537" t="str">
        <f>LOOKUP(BD130,{0,40,45,50,55,60,65,70,75,80},{"F","D","C","C+","B-","B","B+","A-","A","A+"})</f>
        <v>F</v>
      </c>
      <c r="BF130" s="538">
        <f>IF(BD130="","",(LOOKUP(BD130,{0,40,45,50,55,60,65,70,75,80},{0,2,2.25,2.5,2.75,3,3.25,3.5,3.75,4})))</f>
        <v>0</v>
      </c>
      <c r="BG130" s="392">
        <v>0</v>
      </c>
      <c r="BH130" s="392">
        <v>0</v>
      </c>
      <c r="BI130" s="392">
        <v>0</v>
      </c>
      <c r="BJ130" s="392">
        <f>ROUNDUP(BG130+BH130+BI130,0)</f>
        <v>0</v>
      </c>
      <c r="BK130" s="537" t="str">
        <f>LOOKUP(BJ130,{0,40,45,50,55,60,65,70,75,80},{"F","D","C","C+","B-","B","B+","A-","A","A+"})</f>
        <v>F</v>
      </c>
      <c r="BL130" s="538">
        <f>IF(BJ130="","",(LOOKUP(BJ130,{0,40,45,50,55,60,65,70,75,80},{0,2,2.25,2.5,2.75,3,3.25,3.5,3.75,4})))</f>
        <v>0</v>
      </c>
      <c r="BM130" s="392"/>
      <c r="BN130" s="397"/>
      <c r="BO130" s="392"/>
      <c r="BP130" s="131">
        <v>2806</v>
      </c>
      <c r="BQ130" s="392"/>
    </row>
    <row r="131" spans="1:90" customHeight="1" ht="39.75">
      <c r="A131" s="131" t="s">
        <v>388</v>
      </c>
      <c r="B131" s="258" t="s">
        <v>762</v>
      </c>
      <c r="C131" s="131" t="s">
        <v>388</v>
      </c>
      <c r="D131" s="131">
        <v>16</v>
      </c>
      <c r="E131" s="131">
        <v>2807</v>
      </c>
      <c r="F131" s="258" t="s">
        <v>763</v>
      </c>
      <c r="G131" s="131" t="s">
        <v>388</v>
      </c>
      <c r="H131" s="131" t="s">
        <v>388</v>
      </c>
      <c r="I131" s="392">
        <v>0</v>
      </c>
      <c r="J131" s="402">
        <v>0</v>
      </c>
      <c r="K131" s="392">
        <f>ROUNDUP(I131+J131,0)</f>
        <v>0</v>
      </c>
      <c r="L131" s="392">
        <f>SUM(K131*2)</f>
        <v>0</v>
      </c>
      <c r="M131" s="537" t="str">
        <f>LOOKUP(L131,{0,40,45,50,55,60,65,70,75,80},{"F","D","C","C+","B-","B","B+","A-","A","A+"})</f>
        <v>F</v>
      </c>
      <c r="N131" s="538">
        <f>IF(L131="","",(LOOKUP(L131,{0,40,45,50,55,60,65,70,75,80},{0,2,2.25,2.5,2.75,3,3.25,3.5,3.75,4})))</f>
        <v>0</v>
      </c>
      <c r="O131" s="392">
        <v>0</v>
      </c>
      <c r="P131" s="402">
        <v>0</v>
      </c>
      <c r="Q131" s="392">
        <f>ROUNDUP(O131+P131,0)</f>
        <v>0</v>
      </c>
      <c r="R131" s="392">
        <f>SUM(Q131*2)</f>
        <v>0</v>
      </c>
      <c r="S131" s="537" t="str">
        <f>LOOKUP(R131,{0,40,45,50,55,60,65,70,75,80},{"F","D","C","C+","B-","B","B+","A-","A","A+"})</f>
        <v>F</v>
      </c>
      <c r="T131" s="538">
        <f>IF(R131="","",(LOOKUP(R131,{0,40,45,50,55,60,65,70,75,80},{0,2,2.25,2.5,2.75,3,3.25,3.5,3.75,4})))</f>
        <v>0</v>
      </c>
      <c r="U131" s="392">
        <v>0</v>
      </c>
      <c r="V131" s="402">
        <v>0</v>
      </c>
      <c r="W131" s="392">
        <f>ROUNDUP(U131+V131,0)</f>
        <v>0</v>
      </c>
      <c r="X131" s="392">
        <f>SUM(W131*2)</f>
        <v>0</v>
      </c>
      <c r="Y131" s="537" t="str">
        <f>LOOKUP(X131,{0,40,45,50,55,60,65,70,75,80},{"F","D","C","C+","B-","B","B+","A-","A","A+"})</f>
        <v>F</v>
      </c>
      <c r="Z131" s="538">
        <f>IF(X131="","",(LOOKUP(X131,{0,40,45,50,55,60,65,70,75,80},{0,2,2.25,2.5,2.75,3,3.25,3.5,3.75,4})))</f>
        <v>0</v>
      </c>
      <c r="AA131" s="392">
        <v>0</v>
      </c>
      <c r="AB131" s="402">
        <v>0</v>
      </c>
      <c r="AC131" s="392">
        <f>ROUNDUP(AA131+AB131,0)</f>
        <v>0</v>
      </c>
      <c r="AD131" s="392">
        <f>SUM(AC131*2)</f>
        <v>0</v>
      </c>
      <c r="AE131" s="537" t="str">
        <f>LOOKUP(AD131,{0,40,45,50,55,60,65,70,75,80},{"F","D","C","C+","B-","B","B+","A-","A","A+"})</f>
        <v>F</v>
      </c>
      <c r="AF131" s="538">
        <f>IF(AD131="","",(LOOKUP(AD131,{0,40,45,50,55,60,65,70,75,80},{0,2,2.25,2.5,2.75,3,3.25,3.5,3.75,4})))</f>
        <v>0</v>
      </c>
      <c r="AG131" s="392">
        <v>0</v>
      </c>
      <c r="AH131" s="402">
        <v>0</v>
      </c>
      <c r="AI131" s="392">
        <f>ROUNDUP(AG131+AH131,0)</f>
        <v>0</v>
      </c>
      <c r="AJ131" s="537" t="str">
        <f>LOOKUP(AI131,{0,40,45,50,55,60,65,70,75,80},{"F","D","C","C+","B-","B","B+","A-","A","A+"})</f>
        <v>F</v>
      </c>
      <c r="AK131" s="538">
        <f>IF(AI131="","",(LOOKUP(AI131,{0,40,45,50,55,60,65,70,75,80},{0,2,2.25,2.5,2.75,3,3.25,3.5,3.75,4})))</f>
        <v>0</v>
      </c>
      <c r="AL131" s="392">
        <v>105</v>
      </c>
      <c r="AM131" s="392">
        <f>SUM(AL131*2)</f>
        <v>210</v>
      </c>
      <c r="AN131" s="537" t="str">
        <f>LOOKUP(AM131,{0,40,45,50,55,60,65,70,75,80},{"F","D","C","C+","B-","B","B+","A-","A","A+"})</f>
        <v>A+</v>
      </c>
      <c r="AO131" s="538">
        <f>IF(AM131="","",(LOOKUP(AM131,{0,40,45,50,55,60,65,70,75,80},{0,2,2.25,2.5,2.75,3,3.25,3.5,3.75,4})))</f>
        <v>4</v>
      </c>
      <c r="AP131" s="392">
        <v>0</v>
      </c>
      <c r="AQ131" s="402">
        <v>0</v>
      </c>
      <c r="AR131" s="392">
        <f>ROUNDUP(AP131+AQ131,0)</f>
        <v>0</v>
      </c>
      <c r="AS131" s="537" t="str">
        <f>LOOKUP(AR131,{0,40,45,50,55,60,65,70,75,80},{"F","D","C","C+","B-","B","B+","A-","A","A+"})</f>
        <v>F</v>
      </c>
      <c r="AT131" s="538">
        <f>IF(AR131="","",(LOOKUP(AR131,{0,40,45,50,55,60,65,70,75,80},{0,2,2.25,2.5,2.75,3,3.25,3.5,3.75,4})))</f>
        <v>0</v>
      </c>
      <c r="AU131" s="392">
        <v>0</v>
      </c>
      <c r="AV131" s="402">
        <v>0</v>
      </c>
      <c r="AW131" s="392">
        <f>ROUNDUP(AU131+AV131,0)</f>
        <v>0</v>
      </c>
      <c r="AX131" s="392">
        <f>SUM(AW131*2)</f>
        <v>0</v>
      </c>
      <c r="AY131" s="537" t="str">
        <f>LOOKUP(AX131,{0,40,45,50,55,60,65,70,75,80},{"F","D","C","C+","B-","B","B+","A-","A","A+"})</f>
        <v>F</v>
      </c>
      <c r="AZ131" s="538">
        <f>IF(AX131="","",(LOOKUP(AX131,{0,40,45,50,55,60,65,70,75,80},{0,2,2.25,2.5,2.75,3,3.25,3.5,3.75,4})))</f>
        <v>0</v>
      </c>
      <c r="BA131" s="392">
        <v>0</v>
      </c>
      <c r="BB131" s="402">
        <v>0</v>
      </c>
      <c r="BC131" s="392">
        <f>ROUNDUP(BA131+BB131,0)</f>
        <v>0</v>
      </c>
      <c r="BD131" s="392">
        <f>SUM(BC131*2)</f>
        <v>0</v>
      </c>
      <c r="BE131" s="537" t="str">
        <f>LOOKUP(BD131,{0,40,45,50,55,60,65,70,75,80},{"F","D","C","C+","B-","B","B+","A-","A","A+"})</f>
        <v>F</v>
      </c>
      <c r="BF131" s="538">
        <f>IF(BD131="","",(LOOKUP(BD131,{0,40,45,50,55,60,65,70,75,80},{0,2,2.25,2.5,2.75,3,3.25,3.5,3.75,4})))</f>
        <v>0</v>
      </c>
      <c r="BG131" s="392">
        <v>0</v>
      </c>
      <c r="BH131" s="392">
        <v>0</v>
      </c>
      <c r="BI131" s="392">
        <v>0</v>
      </c>
      <c r="BJ131" s="392">
        <f>ROUNDUP(BG131+BH131+BI131,0)</f>
        <v>0</v>
      </c>
      <c r="BK131" s="537" t="str">
        <f>LOOKUP(BJ131,{0,40,45,50,55,60,65,70,75,80},{"F","D","C","C+","B-","B","B+","A-","A","A+"})</f>
        <v>F</v>
      </c>
      <c r="BL131" s="538">
        <f>IF(BJ131="","",(LOOKUP(BJ131,{0,40,45,50,55,60,65,70,75,80},{0,2,2.25,2.5,2.75,3,3.25,3.5,3.75,4})))</f>
        <v>0</v>
      </c>
      <c r="BM131" s="392"/>
      <c r="BN131" s="397"/>
      <c r="BO131" s="392"/>
      <c r="BP131" s="131">
        <v>2807</v>
      </c>
      <c r="BQ131" s="392"/>
    </row>
    <row r="132" spans="1:90" customHeight="1" ht="39.75">
      <c r="A132" s="131" t="s">
        <v>388</v>
      </c>
      <c r="B132" s="258" t="s">
        <v>764</v>
      </c>
      <c r="C132" s="131" t="s">
        <v>388</v>
      </c>
      <c r="D132" s="131">
        <v>18</v>
      </c>
      <c r="E132" s="131">
        <v>2808</v>
      </c>
      <c r="F132" s="258" t="s">
        <v>765</v>
      </c>
      <c r="G132" s="131" t="s">
        <v>388</v>
      </c>
      <c r="H132" s="131" t="s">
        <v>388</v>
      </c>
      <c r="I132" s="392">
        <v>0</v>
      </c>
      <c r="J132" s="402">
        <v>0</v>
      </c>
      <c r="K132" s="392">
        <f>ROUNDUP(I132+J132,0)</f>
        <v>0</v>
      </c>
      <c r="L132" s="392">
        <f>SUM(K132*2)</f>
        <v>0</v>
      </c>
      <c r="M132" s="537" t="str">
        <f>LOOKUP(L132,{0,40,45,50,55,60,65,70,75,80},{"F","D","C","C+","B-","B","B+","A-","A","A+"})</f>
        <v>F</v>
      </c>
      <c r="N132" s="538">
        <f>IF(L132="","",(LOOKUP(L132,{0,40,45,50,55,60,65,70,75,80},{0,2,2.25,2.5,2.75,3,3.25,3.5,3.75,4})))</f>
        <v>0</v>
      </c>
      <c r="O132" s="392">
        <v>0</v>
      </c>
      <c r="P132" s="402">
        <v>0</v>
      </c>
      <c r="Q132" s="392">
        <f>ROUNDUP(O132+P132,0)</f>
        <v>0</v>
      </c>
      <c r="R132" s="392">
        <f>SUM(Q132*2)</f>
        <v>0</v>
      </c>
      <c r="S132" s="537" t="str">
        <f>LOOKUP(R132,{0,40,45,50,55,60,65,70,75,80},{"F","D","C","C+","B-","B","B+","A-","A","A+"})</f>
        <v>F</v>
      </c>
      <c r="T132" s="538">
        <f>IF(R132="","",(LOOKUP(R132,{0,40,45,50,55,60,65,70,75,80},{0,2,2.25,2.5,2.75,3,3.25,3.5,3.75,4})))</f>
        <v>0</v>
      </c>
      <c r="U132" s="392">
        <v>0</v>
      </c>
      <c r="V132" s="402">
        <v>0</v>
      </c>
      <c r="W132" s="392">
        <f>ROUNDUP(U132+V132,0)</f>
        <v>0</v>
      </c>
      <c r="X132" s="392">
        <f>SUM(W132*2)</f>
        <v>0</v>
      </c>
      <c r="Y132" s="537" t="str">
        <f>LOOKUP(X132,{0,40,45,50,55,60,65,70,75,80},{"F","D","C","C+","B-","B","B+","A-","A","A+"})</f>
        <v>F</v>
      </c>
      <c r="Z132" s="538">
        <f>IF(X132="","",(LOOKUP(X132,{0,40,45,50,55,60,65,70,75,80},{0,2,2.25,2.5,2.75,3,3.25,3.5,3.75,4})))</f>
        <v>0</v>
      </c>
      <c r="AA132" s="392">
        <v>0</v>
      </c>
      <c r="AB132" s="402">
        <v>0</v>
      </c>
      <c r="AC132" s="392">
        <f>ROUNDUP(AA132+AB132,0)</f>
        <v>0</v>
      </c>
      <c r="AD132" s="392">
        <f>SUM(AC132*2)</f>
        <v>0</v>
      </c>
      <c r="AE132" s="537" t="str">
        <f>LOOKUP(AD132,{0,40,45,50,55,60,65,70,75,80},{"F","D","C","C+","B-","B","B+","A-","A","A+"})</f>
        <v>F</v>
      </c>
      <c r="AF132" s="538">
        <f>IF(AD132="","",(LOOKUP(AD132,{0,40,45,50,55,60,65,70,75,80},{0,2,2.25,2.5,2.75,3,3.25,3.5,3.75,4})))</f>
        <v>0</v>
      </c>
      <c r="AG132" s="392">
        <v>0</v>
      </c>
      <c r="AH132" s="402">
        <v>0</v>
      </c>
      <c r="AI132" s="392">
        <f>ROUNDUP(AG132+AH132,0)</f>
        <v>0</v>
      </c>
      <c r="AJ132" s="537" t="str">
        <f>LOOKUP(AI132,{0,40,45,50,55,60,65,70,75,80},{"F","D","C","C+","B-","B","B+","A-","A","A+"})</f>
        <v>F</v>
      </c>
      <c r="AK132" s="538">
        <f>IF(AI132="","",(LOOKUP(AI132,{0,40,45,50,55,60,65,70,75,80},{0,2,2.25,2.5,2.75,3,3.25,3.5,3.75,4})))</f>
        <v>0</v>
      </c>
      <c r="AL132" s="392">
        <v>105</v>
      </c>
      <c r="AM132" s="392">
        <f>SUM(AL132*2)</f>
        <v>210</v>
      </c>
      <c r="AN132" s="537" t="str">
        <f>LOOKUP(AM132,{0,40,45,50,55,60,65,70,75,80},{"F","D","C","C+","B-","B","B+","A-","A","A+"})</f>
        <v>A+</v>
      </c>
      <c r="AO132" s="538">
        <f>IF(AM132="","",(LOOKUP(AM132,{0,40,45,50,55,60,65,70,75,80},{0,2,2.25,2.5,2.75,3,3.25,3.5,3.75,4})))</f>
        <v>4</v>
      </c>
      <c r="AP132" s="392">
        <v>0</v>
      </c>
      <c r="AQ132" s="402">
        <v>0</v>
      </c>
      <c r="AR132" s="392">
        <f>ROUNDUP(AP132+AQ132,0)</f>
        <v>0</v>
      </c>
      <c r="AS132" s="537" t="str">
        <f>LOOKUP(AR132,{0,40,45,50,55,60,65,70,75,80},{"F","D","C","C+","B-","B","B+","A-","A","A+"})</f>
        <v>F</v>
      </c>
      <c r="AT132" s="538">
        <f>IF(AR132="","",(LOOKUP(AR132,{0,40,45,50,55,60,65,70,75,80},{0,2,2.25,2.5,2.75,3,3.25,3.5,3.75,4})))</f>
        <v>0</v>
      </c>
      <c r="AU132" s="392">
        <v>0</v>
      </c>
      <c r="AV132" s="402">
        <v>0</v>
      </c>
      <c r="AW132" s="392">
        <f>ROUNDUP(AU132+AV132,0)</f>
        <v>0</v>
      </c>
      <c r="AX132" s="392">
        <f>SUM(AW132*2)</f>
        <v>0</v>
      </c>
      <c r="AY132" s="537" t="str">
        <f>LOOKUP(AX132,{0,40,45,50,55,60,65,70,75,80},{"F","D","C","C+","B-","B","B+","A-","A","A+"})</f>
        <v>F</v>
      </c>
      <c r="AZ132" s="538">
        <f>IF(AX132="","",(LOOKUP(AX132,{0,40,45,50,55,60,65,70,75,80},{0,2,2.25,2.5,2.75,3,3.25,3.5,3.75,4})))</f>
        <v>0</v>
      </c>
      <c r="BA132" s="392">
        <v>0</v>
      </c>
      <c r="BB132" s="402">
        <v>0</v>
      </c>
      <c r="BC132" s="392">
        <f>ROUNDUP(BA132+BB132,0)</f>
        <v>0</v>
      </c>
      <c r="BD132" s="392">
        <f>SUM(BC132*2)</f>
        <v>0</v>
      </c>
      <c r="BE132" s="537" t="str">
        <f>LOOKUP(BD132,{0,40,45,50,55,60,65,70,75,80},{"F","D","C","C+","B-","B","B+","A-","A","A+"})</f>
        <v>F</v>
      </c>
      <c r="BF132" s="538">
        <f>IF(BD132="","",(LOOKUP(BD132,{0,40,45,50,55,60,65,70,75,80},{0,2,2.25,2.5,2.75,3,3.25,3.5,3.75,4})))</f>
        <v>0</v>
      </c>
      <c r="BG132" s="392">
        <v>0</v>
      </c>
      <c r="BH132" s="392">
        <v>0</v>
      </c>
      <c r="BI132" s="392">
        <v>0</v>
      </c>
      <c r="BJ132" s="392">
        <f>ROUNDUP(BG132+BH132+BI132,0)</f>
        <v>0</v>
      </c>
      <c r="BK132" s="537" t="str">
        <f>LOOKUP(BJ132,{0,40,45,50,55,60,65,70,75,80},{"F","D","C","C+","B-","B","B+","A-","A","A+"})</f>
        <v>F</v>
      </c>
      <c r="BL132" s="538">
        <f>IF(BJ132="","",(LOOKUP(BJ132,{0,40,45,50,55,60,65,70,75,80},{0,2,2.25,2.5,2.75,3,3.25,3.5,3.75,4})))</f>
        <v>0</v>
      </c>
      <c r="BM132" s="392"/>
      <c r="BN132" s="397"/>
      <c r="BO132" s="392"/>
      <c r="BP132" s="131">
        <v>2808</v>
      </c>
      <c r="BQ132" s="392"/>
    </row>
    <row r="133" spans="1:90" customHeight="1" ht="39.75">
      <c r="A133" s="131" t="s">
        <v>388</v>
      </c>
      <c r="B133" s="258" t="s">
        <v>766</v>
      </c>
      <c r="C133" s="131" t="s">
        <v>388</v>
      </c>
      <c r="D133" s="131">
        <v>29</v>
      </c>
      <c r="E133" s="131">
        <v>2809</v>
      </c>
      <c r="F133" s="258" t="s">
        <v>767</v>
      </c>
      <c r="G133" s="131" t="s">
        <v>388</v>
      </c>
      <c r="H133" s="131" t="s">
        <v>388</v>
      </c>
      <c r="I133" s="392">
        <v>0</v>
      </c>
      <c r="J133" s="402">
        <v>0</v>
      </c>
      <c r="K133" s="392">
        <f>ROUNDUP(I133+J133,0)</f>
        <v>0</v>
      </c>
      <c r="L133" s="392">
        <f>SUM(K133*2)</f>
        <v>0</v>
      </c>
      <c r="M133" s="537" t="str">
        <f>LOOKUP(L133,{0,40,45,50,55,60,65,70,75,80},{"F","D","C","C+","B-","B","B+","A-","A","A+"})</f>
        <v>F</v>
      </c>
      <c r="N133" s="538">
        <f>IF(L133="","",(LOOKUP(L133,{0,40,45,50,55,60,65,70,75,80},{0,2,2.25,2.5,2.75,3,3.25,3.5,3.75,4})))</f>
        <v>0</v>
      </c>
      <c r="O133" s="392">
        <v>0</v>
      </c>
      <c r="P133" s="402">
        <v>0</v>
      </c>
      <c r="Q133" s="392">
        <f>ROUNDUP(O133+P133,0)</f>
        <v>0</v>
      </c>
      <c r="R133" s="392">
        <f>SUM(Q133*2)</f>
        <v>0</v>
      </c>
      <c r="S133" s="537" t="str">
        <f>LOOKUP(R133,{0,40,45,50,55,60,65,70,75,80},{"F","D","C","C+","B-","B","B+","A-","A","A+"})</f>
        <v>F</v>
      </c>
      <c r="T133" s="538">
        <f>IF(R133="","",(LOOKUP(R133,{0,40,45,50,55,60,65,70,75,80},{0,2,2.25,2.5,2.75,3,3.25,3.5,3.75,4})))</f>
        <v>0</v>
      </c>
      <c r="U133" s="392">
        <v>0</v>
      </c>
      <c r="V133" s="402">
        <v>0</v>
      </c>
      <c r="W133" s="392">
        <f>ROUNDUP(U133+V133,0)</f>
        <v>0</v>
      </c>
      <c r="X133" s="392">
        <f>SUM(W133*2)</f>
        <v>0</v>
      </c>
      <c r="Y133" s="537" t="str">
        <f>LOOKUP(X133,{0,40,45,50,55,60,65,70,75,80},{"F","D","C","C+","B-","B","B+","A-","A","A+"})</f>
        <v>F</v>
      </c>
      <c r="Z133" s="538">
        <f>IF(X133="","",(LOOKUP(X133,{0,40,45,50,55,60,65,70,75,80},{0,2,2.25,2.5,2.75,3,3.25,3.5,3.75,4})))</f>
        <v>0</v>
      </c>
      <c r="AA133" s="392">
        <v>0</v>
      </c>
      <c r="AB133" s="402">
        <v>0</v>
      </c>
      <c r="AC133" s="392">
        <f>ROUNDUP(AA133+AB133,0)</f>
        <v>0</v>
      </c>
      <c r="AD133" s="392">
        <f>SUM(AC133*2)</f>
        <v>0</v>
      </c>
      <c r="AE133" s="537" t="str">
        <f>LOOKUP(AD133,{0,40,45,50,55,60,65,70,75,80},{"F","D","C","C+","B-","B","B+","A-","A","A+"})</f>
        <v>F</v>
      </c>
      <c r="AF133" s="538">
        <f>IF(AD133="","",(LOOKUP(AD133,{0,40,45,50,55,60,65,70,75,80},{0,2,2.25,2.5,2.75,3,3.25,3.5,3.75,4})))</f>
        <v>0</v>
      </c>
      <c r="AG133" s="392">
        <v>0</v>
      </c>
      <c r="AH133" s="402">
        <v>0</v>
      </c>
      <c r="AI133" s="392">
        <f>ROUNDUP(AG133+AH133,0)</f>
        <v>0</v>
      </c>
      <c r="AJ133" s="537" t="str">
        <f>LOOKUP(AI133,{0,40,45,50,55,60,65,70,75,80},{"F","D","C","C+","B-","B","B+","A-","A","A+"})</f>
        <v>F</v>
      </c>
      <c r="AK133" s="538">
        <f>IF(AI133="","",(LOOKUP(AI133,{0,40,45,50,55,60,65,70,75,80},{0,2,2.25,2.5,2.75,3,3.25,3.5,3.75,4})))</f>
        <v>0</v>
      </c>
      <c r="AL133" s="392">
        <v>105</v>
      </c>
      <c r="AM133" s="392">
        <f>SUM(AL133*2)</f>
        <v>210</v>
      </c>
      <c r="AN133" s="537" t="str">
        <f>LOOKUP(AM133,{0,40,45,50,55,60,65,70,75,80},{"F","D","C","C+","B-","B","B+","A-","A","A+"})</f>
        <v>A+</v>
      </c>
      <c r="AO133" s="538">
        <f>IF(AM133="","",(LOOKUP(AM133,{0,40,45,50,55,60,65,70,75,80},{0,2,2.25,2.5,2.75,3,3.25,3.5,3.75,4})))</f>
        <v>4</v>
      </c>
      <c r="AP133" s="392">
        <v>0</v>
      </c>
      <c r="AQ133" s="402">
        <v>0</v>
      </c>
      <c r="AR133" s="392">
        <f>ROUNDUP(AP133+AQ133,0)</f>
        <v>0</v>
      </c>
      <c r="AS133" s="537" t="str">
        <f>LOOKUP(AR133,{0,40,45,50,55,60,65,70,75,80},{"F","D","C","C+","B-","B","B+","A-","A","A+"})</f>
        <v>F</v>
      </c>
      <c r="AT133" s="538">
        <f>IF(AR133="","",(LOOKUP(AR133,{0,40,45,50,55,60,65,70,75,80},{0,2,2.25,2.5,2.75,3,3.25,3.5,3.75,4})))</f>
        <v>0</v>
      </c>
      <c r="AU133" s="392">
        <v>0</v>
      </c>
      <c r="AV133" s="402">
        <v>0</v>
      </c>
      <c r="AW133" s="392">
        <f>ROUNDUP(AU133+AV133,0)</f>
        <v>0</v>
      </c>
      <c r="AX133" s="392">
        <f>SUM(AW133*2)</f>
        <v>0</v>
      </c>
      <c r="AY133" s="537" t="str">
        <f>LOOKUP(AX133,{0,40,45,50,55,60,65,70,75,80},{"F","D","C","C+","B-","B","B+","A-","A","A+"})</f>
        <v>F</v>
      </c>
      <c r="AZ133" s="538">
        <f>IF(AX133="","",(LOOKUP(AX133,{0,40,45,50,55,60,65,70,75,80},{0,2,2.25,2.5,2.75,3,3.25,3.5,3.75,4})))</f>
        <v>0</v>
      </c>
      <c r="BA133" s="392">
        <v>0</v>
      </c>
      <c r="BB133" s="402">
        <v>0</v>
      </c>
      <c r="BC133" s="392">
        <f>ROUNDUP(BA133+BB133,0)</f>
        <v>0</v>
      </c>
      <c r="BD133" s="392">
        <f>SUM(BC133*2)</f>
        <v>0</v>
      </c>
      <c r="BE133" s="537" t="str">
        <f>LOOKUP(BD133,{0,40,45,50,55,60,65,70,75,80},{"F","D","C","C+","B-","B","B+","A-","A","A+"})</f>
        <v>F</v>
      </c>
      <c r="BF133" s="538">
        <f>IF(BD133="","",(LOOKUP(BD133,{0,40,45,50,55,60,65,70,75,80},{0,2,2.25,2.5,2.75,3,3.25,3.5,3.75,4})))</f>
        <v>0</v>
      </c>
      <c r="BG133" s="392">
        <v>0</v>
      </c>
      <c r="BH133" s="392">
        <v>0</v>
      </c>
      <c r="BI133" s="392">
        <v>0</v>
      </c>
      <c r="BJ133" s="392">
        <f>ROUNDUP(BG133+BH133+BI133,0)</f>
        <v>0</v>
      </c>
      <c r="BK133" s="537" t="str">
        <f>LOOKUP(BJ133,{0,40,45,50,55,60,65,70,75,80},{"F","D","C","C+","B-","B","B+","A-","A","A+"})</f>
        <v>F</v>
      </c>
      <c r="BL133" s="538">
        <f>IF(BJ133="","",(LOOKUP(BJ133,{0,40,45,50,55,60,65,70,75,80},{0,2,2.25,2.5,2.75,3,3.25,3.5,3.75,4})))</f>
        <v>0</v>
      </c>
      <c r="BM133" s="392"/>
      <c r="BN133" s="397"/>
      <c r="BO133" s="392"/>
      <c r="BP133" s="131">
        <v>2809</v>
      </c>
      <c r="BQ133" s="392"/>
    </row>
    <row r="134" spans="1:90" customHeight="1" ht="39.75">
      <c r="A134" s="131" t="s">
        <v>388</v>
      </c>
      <c r="B134" s="258" t="s">
        <v>768</v>
      </c>
      <c r="C134" s="131" t="s">
        <v>388</v>
      </c>
      <c r="D134" s="131">
        <v>37</v>
      </c>
      <c r="E134" s="131">
        <v>2810</v>
      </c>
      <c r="F134" s="258" t="s">
        <v>769</v>
      </c>
      <c r="G134" s="131" t="s">
        <v>388</v>
      </c>
      <c r="H134" s="131" t="s">
        <v>388</v>
      </c>
      <c r="I134" s="392">
        <v>0</v>
      </c>
      <c r="J134" s="402">
        <v>0</v>
      </c>
      <c r="K134" s="392">
        <f>ROUNDUP(I134+J134,0)</f>
        <v>0</v>
      </c>
      <c r="L134" s="392">
        <f>SUM(K134*2)</f>
        <v>0</v>
      </c>
      <c r="M134" s="537" t="str">
        <f>LOOKUP(L134,{0,40,45,50,55,60,65,70,75,80},{"F","D","C","C+","B-","B","B+","A-","A","A+"})</f>
        <v>F</v>
      </c>
      <c r="N134" s="538">
        <f>IF(L134="","",(LOOKUP(L134,{0,40,45,50,55,60,65,70,75,80},{0,2,2.25,2.5,2.75,3,3.25,3.5,3.75,4})))</f>
        <v>0</v>
      </c>
      <c r="O134" s="392">
        <v>0</v>
      </c>
      <c r="P134" s="402">
        <v>0</v>
      </c>
      <c r="Q134" s="392">
        <f>ROUNDUP(O134+P134,0)</f>
        <v>0</v>
      </c>
      <c r="R134" s="392">
        <f>SUM(Q134*2)</f>
        <v>0</v>
      </c>
      <c r="S134" s="537" t="str">
        <f>LOOKUP(R134,{0,40,45,50,55,60,65,70,75,80},{"F","D","C","C+","B-","B","B+","A-","A","A+"})</f>
        <v>F</v>
      </c>
      <c r="T134" s="538">
        <f>IF(R134="","",(LOOKUP(R134,{0,40,45,50,55,60,65,70,75,80},{0,2,2.25,2.5,2.75,3,3.25,3.5,3.75,4})))</f>
        <v>0</v>
      </c>
      <c r="U134" s="392">
        <v>0</v>
      </c>
      <c r="V134" s="402">
        <v>0</v>
      </c>
      <c r="W134" s="392">
        <f>ROUNDUP(U134+V134,0)</f>
        <v>0</v>
      </c>
      <c r="X134" s="392">
        <f>SUM(W134*2)</f>
        <v>0</v>
      </c>
      <c r="Y134" s="537" t="str">
        <f>LOOKUP(X134,{0,40,45,50,55,60,65,70,75,80},{"F","D","C","C+","B-","B","B+","A-","A","A+"})</f>
        <v>F</v>
      </c>
      <c r="Z134" s="538">
        <f>IF(X134="","",(LOOKUP(X134,{0,40,45,50,55,60,65,70,75,80},{0,2,2.25,2.5,2.75,3,3.25,3.5,3.75,4})))</f>
        <v>0</v>
      </c>
      <c r="AA134" s="392">
        <v>0</v>
      </c>
      <c r="AB134" s="402">
        <v>0</v>
      </c>
      <c r="AC134" s="392">
        <f>ROUNDUP(AA134+AB134,0)</f>
        <v>0</v>
      </c>
      <c r="AD134" s="392">
        <f>SUM(AC134*2)</f>
        <v>0</v>
      </c>
      <c r="AE134" s="537" t="str">
        <f>LOOKUP(AD134,{0,40,45,50,55,60,65,70,75,80},{"F","D","C","C+","B-","B","B+","A-","A","A+"})</f>
        <v>F</v>
      </c>
      <c r="AF134" s="538">
        <f>IF(AD134="","",(LOOKUP(AD134,{0,40,45,50,55,60,65,70,75,80},{0,2,2.25,2.5,2.75,3,3.25,3.5,3.75,4})))</f>
        <v>0</v>
      </c>
      <c r="AG134" s="392">
        <v>0</v>
      </c>
      <c r="AH134" s="402">
        <v>0</v>
      </c>
      <c r="AI134" s="392">
        <f>ROUNDUP(AG134+AH134,0)</f>
        <v>0</v>
      </c>
      <c r="AJ134" s="537" t="str">
        <f>LOOKUP(AI134,{0,40,45,50,55,60,65,70,75,80},{"F","D","C","C+","B-","B","B+","A-","A","A+"})</f>
        <v>F</v>
      </c>
      <c r="AK134" s="538">
        <f>IF(AI134="","",(LOOKUP(AI134,{0,40,45,50,55,60,65,70,75,80},{0,2,2.25,2.5,2.75,3,3.25,3.5,3.75,4})))</f>
        <v>0</v>
      </c>
      <c r="AL134" s="392">
        <v>105</v>
      </c>
      <c r="AM134" s="392">
        <f>SUM(AL134*2)</f>
        <v>210</v>
      </c>
      <c r="AN134" s="537" t="str">
        <f>LOOKUP(AM134,{0,40,45,50,55,60,65,70,75,80},{"F","D","C","C+","B-","B","B+","A-","A","A+"})</f>
        <v>A+</v>
      </c>
      <c r="AO134" s="538">
        <f>IF(AM134="","",(LOOKUP(AM134,{0,40,45,50,55,60,65,70,75,80},{0,2,2.25,2.5,2.75,3,3.25,3.5,3.75,4})))</f>
        <v>4</v>
      </c>
      <c r="AP134" s="392">
        <v>0</v>
      </c>
      <c r="AQ134" s="402">
        <v>0</v>
      </c>
      <c r="AR134" s="392">
        <f>ROUNDUP(AP134+AQ134,0)</f>
        <v>0</v>
      </c>
      <c r="AS134" s="537" t="str">
        <f>LOOKUP(AR134,{0,40,45,50,55,60,65,70,75,80},{"F","D","C","C+","B-","B","B+","A-","A","A+"})</f>
        <v>F</v>
      </c>
      <c r="AT134" s="538">
        <f>IF(AR134="","",(LOOKUP(AR134,{0,40,45,50,55,60,65,70,75,80},{0,2,2.25,2.5,2.75,3,3.25,3.5,3.75,4})))</f>
        <v>0</v>
      </c>
      <c r="AU134" s="392">
        <v>0</v>
      </c>
      <c r="AV134" s="402">
        <v>0</v>
      </c>
      <c r="AW134" s="392">
        <f>ROUNDUP(AU134+AV134,0)</f>
        <v>0</v>
      </c>
      <c r="AX134" s="392">
        <f>SUM(AW134*2)</f>
        <v>0</v>
      </c>
      <c r="AY134" s="537" t="str">
        <f>LOOKUP(AX134,{0,40,45,50,55,60,65,70,75,80},{"F","D","C","C+","B-","B","B+","A-","A","A+"})</f>
        <v>F</v>
      </c>
      <c r="AZ134" s="538">
        <f>IF(AX134="","",(LOOKUP(AX134,{0,40,45,50,55,60,65,70,75,80},{0,2,2.25,2.5,2.75,3,3.25,3.5,3.75,4})))</f>
        <v>0</v>
      </c>
      <c r="BA134" s="392">
        <v>0</v>
      </c>
      <c r="BB134" s="402">
        <v>0</v>
      </c>
      <c r="BC134" s="392">
        <f>ROUNDUP(BA134+BB134,0)</f>
        <v>0</v>
      </c>
      <c r="BD134" s="392">
        <f>SUM(BC134*2)</f>
        <v>0</v>
      </c>
      <c r="BE134" s="537" t="str">
        <f>LOOKUP(BD134,{0,40,45,50,55,60,65,70,75,80},{"F","D","C","C+","B-","B","B+","A-","A","A+"})</f>
        <v>F</v>
      </c>
      <c r="BF134" s="538">
        <f>IF(BD134="","",(LOOKUP(BD134,{0,40,45,50,55,60,65,70,75,80},{0,2,2.25,2.5,2.75,3,3.25,3.5,3.75,4})))</f>
        <v>0</v>
      </c>
      <c r="BG134" s="392">
        <v>0</v>
      </c>
      <c r="BH134" s="392">
        <v>0</v>
      </c>
      <c r="BI134" s="392">
        <v>0</v>
      </c>
      <c r="BJ134" s="392">
        <f>ROUNDUP(BG134+BH134+BI134,0)</f>
        <v>0</v>
      </c>
      <c r="BK134" s="537" t="str">
        <f>LOOKUP(BJ134,{0,40,45,50,55,60,65,70,75,80},{"F","D","C","C+","B-","B","B+","A-","A","A+"})</f>
        <v>F</v>
      </c>
      <c r="BL134" s="538">
        <f>IF(BJ134="","",(LOOKUP(BJ134,{0,40,45,50,55,60,65,70,75,80},{0,2,2.25,2.5,2.75,3,3.25,3.5,3.75,4})))</f>
        <v>0</v>
      </c>
      <c r="BM134" s="392"/>
      <c r="BN134" s="397"/>
      <c r="BO134" s="392"/>
      <c r="BP134" s="131">
        <v>2810</v>
      </c>
      <c r="BQ134" s="392"/>
    </row>
    <row r="135" spans="1:90" customHeight="1" ht="39.75">
      <c r="A135" s="131" t="s">
        <v>388</v>
      </c>
      <c r="B135" s="258" t="s">
        <v>770</v>
      </c>
      <c r="C135" s="131" t="s">
        <v>388</v>
      </c>
      <c r="D135" s="131">
        <v>41</v>
      </c>
      <c r="E135" s="131">
        <v>2811</v>
      </c>
      <c r="F135" s="258" t="s">
        <v>771</v>
      </c>
      <c r="G135" s="131" t="s">
        <v>388</v>
      </c>
      <c r="H135" s="131" t="s">
        <v>388</v>
      </c>
      <c r="I135" s="392">
        <v>0</v>
      </c>
      <c r="J135" s="402">
        <v>0</v>
      </c>
      <c r="K135" s="392">
        <f>ROUNDUP(I135+J135,0)</f>
        <v>0</v>
      </c>
      <c r="L135" s="392">
        <f>SUM(K135*2)</f>
        <v>0</v>
      </c>
      <c r="M135" s="537" t="str">
        <f>LOOKUP(L135,{0,40,45,50,55,60,65,70,75,80},{"F","D","C","C+","B-","B","B+","A-","A","A+"})</f>
        <v>F</v>
      </c>
      <c r="N135" s="538">
        <f>IF(L135="","",(LOOKUP(L135,{0,40,45,50,55,60,65,70,75,80},{0,2,2.25,2.5,2.75,3,3.25,3.5,3.75,4})))</f>
        <v>0</v>
      </c>
      <c r="O135" s="392">
        <v>0</v>
      </c>
      <c r="P135" s="402">
        <v>0</v>
      </c>
      <c r="Q135" s="392">
        <f>ROUNDUP(O135+P135,0)</f>
        <v>0</v>
      </c>
      <c r="R135" s="392">
        <f>SUM(Q135*2)</f>
        <v>0</v>
      </c>
      <c r="S135" s="537" t="str">
        <f>LOOKUP(R135,{0,40,45,50,55,60,65,70,75,80},{"F","D","C","C+","B-","B","B+","A-","A","A+"})</f>
        <v>F</v>
      </c>
      <c r="T135" s="538">
        <f>IF(R135="","",(LOOKUP(R135,{0,40,45,50,55,60,65,70,75,80},{0,2,2.25,2.5,2.75,3,3.25,3.5,3.75,4})))</f>
        <v>0</v>
      </c>
      <c r="U135" s="392">
        <v>0</v>
      </c>
      <c r="V135" s="402">
        <v>0</v>
      </c>
      <c r="W135" s="392">
        <f>ROUNDUP(U135+V135,0)</f>
        <v>0</v>
      </c>
      <c r="X135" s="392">
        <f>SUM(W135*2)</f>
        <v>0</v>
      </c>
      <c r="Y135" s="537" t="str">
        <f>LOOKUP(X135,{0,40,45,50,55,60,65,70,75,80},{"F","D","C","C+","B-","B","B+","A-","A","A+"})</f>
        <v>F</v>
      </c>
      <c r="Z135" s="538">
        <f>IF(X135="","",(LOOKUP(X135,{0,40,45,50,55,60,65,70,75,80},{0,2,2.25,2.5,2.75,3,3.25,3.5,3.75,4})))</f>
        <v>0</v>
      </c>
      <c r="AA135" s="392">
        <v>0</v>
      </c>
      <c r="AB135" s="402">
        <v>0</v>
      </c>
      <c r="AC135" s="392">
        <f>ROUNDUP(AA135+AB135,0)</f>
        <v>0</v>
      </c>
      <c r="AD135" s="392">
        <f>SUM(AC135*2)</f>
        <v>0</v>
      </c>
      <c r="AE135" s="537" t="str">
        <f>LOOKUP(AD135,{0,40,45,50,55,60,65,70,75,80},{"F","D","C","C+","B-","B","B+","A-","A","A+"})</f>
        <v>F</v>
      </c>
      <c r="AF135" s="538">
        <f>IF(AD135="","",(LOOKUP(AD135,{0,40,45,50,55,60,65,70,75,80},{0,2,2.25,2.5,2.75,3,3.25,3.5,3.75,4})))</f>
        <v>0</v>
      </c>
      <c r="AG135" s="392">
        <v>0</v>
      </c>
      <c r="AH135" s="402">
        <v>0</v>
      </c>
      <c r="AI135" s="392">
        <f>ROUNDUP(AG135+AH135,0)</f>
        <v>0</v>
      </c>
      <c r="AJ135" s="537" t="str">
        <f>LOOKUP(AI135,{0,40,45,50,55,60,65,70,75,80},{"F","D","C","C+","B-","B","B+","A-","A","A+"})</f>
        <v>F</v>
      </c>
      <c r="AK135" s="538">
        <f>IF(AI135="","",(LOOKUP(AI135,{0,40,45,50,55,60,65,70,75,80},{0,2,2.25,2.5,2.75,3,3.25,3.5,3.75,4})))</f>
        <v>0</v>
      </c>
      <c r="AL135" s="392">
        <v>105</v>
      </c>
      <c r="AM135" s="392">
        <f>SUM(AL135*2)</f>
        <v>210</v>
      </c>
      <c r="AN135" s="537" t="str">
        <f>LOOKUP(AM135,{0,40,45,50,55,60,65,70,75,80},{"F","D","C","C+","B-","B","B+","A-","A","A+"})</f>
        <v>A+</v>
      </c>
      <c r="AO135" s="538">
        <f>IF(AM135="","",(LOOKUP(AM135,{0,40,45,50,55,60,65,70,75,80},{0,2,2.25,2.5,2.75,3,3.25,3.5,3.75,4})))</f>
        <v>4</v>
      </c>
      <c r="AP135" s="392">
        <v>0</v>
      </c>
      <c r="AQ135" s="402">
        <v>0</v>
      </c>
      <c r="AR135" s="392">
        <f>ROUNDUP(AP135+AQ135,0)</f>
        <v>0</v>
      </c>
      <c r="AS135" s="537" t="str">
        <f>LOOKUP(AR135,{0,40,45,50,55,60,65,70,75,80},{"F","D","C","C+","B-","B","B+","A-","A","A+"})</f>
        <v>F</v>
      </c>
      <c r="AT135" s="538">
        <f>IF(AR135="","",(LOOKUP(AR135,{0,40,45,50,55,60,65,70,75,80},{0,2,2.25,2.5,2.75,3,3.25,3.5,3.75,4})))</f>
        <v>0</v>
      </c>
      <c r="AU135" s="392">
        <v>0</v>
      </c>
      <c r="AV135" s="402">
        <v>0</v>
      </c>
      <c r="AW135" s="392">
        <f>ROUNDUP(AU135+AV135,0)</f>
        <v>0</v>
      </c>
      <c r="AX135" s="392">
        <f>SUM(AW135*2)</f>
        <v>0</v>
      </c>
      <c r="AY135" s="537" t="str">
        <f>LOOKUP(AX135,{0,40,45,50,55,60,65,70,75,80},{"F","D","C","C+","B-","B","B+","A-","A","A+"})</f>
        <v>F</v>
      </c>
      <c r="AZ135" s="538">
        <f>IF(AX135="","",(LOOKUP(AX135,{0,40,45,50,55,60,65,70,75,80},{0,2,2.25,2.5,2.75,3,3.25,3.5,3.75,4})))</f>
        <v>0</v>
      </c>
      <c r="BA135" s="392">
        <v>0</v>
      </c>
      <c r="BB135" s="402">
        <v>0</v>
      </c>
      <c r="BC135" s="392">
        <f>ROUNDUP(BA135+BB135,0)</f>
        <v>0</v>
      </c>
      <c r="BD135" s="392">
        <f>SUM(BC135*2)</f>
        <v>0</v>
      </c>
      <c r="BE135" s="537" t="str">
        <f>LOOKUP(BD135,{0,40,45,50,55,60,65,70,75,80},{"F","D","C","C+","B-","B","B+","A-","A","A+"})</f>
        <v>F</v>
      </c>
      <c r="BF135" s="538">
        <f>IF(BD135="","",(LOOKUP(BD135,{0,40,45,50,55,60,65,70,75,80},{0,2,2.25,2.5,2.75,3,3.25,3.5,3.75,4})))</f>
        <v>0</v>
      </c>
      <c r="BG135" s="392">
        <v>0</v>
      </c>
      <c r="BH135" s="392">
        <v>0</v>
      </c>
      <c r="BI135" s="392">
        <v>0</v>
      </c>
      <c r="BJ135" s="392">
        <f>ROUNDUP(BG135+BH135+BI135,0)</f>
        <v>0</v>
      </c>
      <c r="BK135" s="537" t="str">
        <f>LOOKUP(BJ135,{0,40,45,50,55,60,65,70,75,80},{"F","D","C","C+","B-","B","B+","A-","A","A+"})</f>
        <v>F</v>
      </c>
      <c r="BL135" s="538">
        <f>IF(BJ135="","",(LOOKUP(BJ135,{0,40,45,50,55,60,65,70,75,80},{0,2,2.25,2.5,2.75,3,3.25,3.5,3.75,4})))</f>
        <v>0</v>
      </c>
      <c r="BM135" s="392"/>
      <c r="BN135" s="397"/>
      <c r="BO135" s="392"/>
      <c r="BP135" s="131">
        <v>2811</v>
      </c>
      <c r="BQ135" s="392"/>
    </row>
    <row r="136" spans="1:90" customHeight="1" ht="39.75">
      <c r="A136" s="131" t="s">
        <v>388</v>
      </c>
      <c r="B136" s="258" t="s">
        <v>772</v>
      </c>
      <c r="C136" s="131" t="s">
        <v>388</v>
      </c>
      <c r="D136" s="131">
        <v>53</v>
      </c>
      <c r="E136" s="131">
        <v>2812</v>
      </c>
      <c r="F136" s="258" t="s">
        <v>773</v>
      </c>
      <c r="G136" s="131" t="s">
        <v>388</v>
      </c>
      <c r="H136" s="131" t="s">
        <v>388</v>
      </c>
      <c r="I136" s="392">
        <v>0</v>
      </c>
      <c r="J136" s="402">
        <v>0</v>
      </c>
      <c r="K136" s="392">
        <f>ROUNDUP(I136+J136,0)</f>
        <v>0</v>
      </c>
      <c r="L136" s="392">
        <f>SUM(K136*2)</f>
        <v>0</v>
      </c>
      <c r="M136" s="537" t="str">
        <f>LOOKUP(L136,{0,40,45,50,55,60,65,70,75,80},{"F","D","C","C+","B-","B","B+","A-","A","A+"})</f>
        <v>F</v>
      </c>
      <c r="N136" s="538">
        <f>IF(L136="","",(LOOKUP(L136,{0,40,45,50,55,60,65,70,75,80},{0,2,2.25,2.5,2.75,3,3.25,3.5,3.75,4})))</f>
        <v>0</v>
      </c>
      <c r="O136" s="392">
        <v>0</v>
      </c>
      <c r="P136" s="402">
        <v>0</v>
      </c>
      <c r="Q136" s="392">
        <f>ROUNDUP(O136+P136,0)</f>
        <v>0</v>
      </c>
      <c r="R136" s="392">
        <f>SUM(Q136*2)</f>
        <v>0</v>
      </c>
      <c r="S136" s="537" t="str">
        <f>LOOKUP(R136,{0,40,45,50,55,60,65,70,75,80},{"F","D","C","C+","B-","B","B+","A-","A","A+"})</f>
        <v>F</v>
      </c>
      <c r="T136" s="538">
        <f>IF(R136="","",(LOOKUP(R136,{0,40,45,50,55,60,65,70,75,80},{0,2,2.25,2.5,2.75,3,3.25,3.5,3.75,4})))</f>
        <v>0</v>
      </c>
      <c r="U136" s="392">
        <v>0</v>
      </c>
      <c r="V136" s="402">
        <v>0</v>
      </c>
      <c r="W136" s="392">
        <f>ROUNDUP(U136+V136,0)</f>
        <v>0</v>
      </c>
      <c r="X136" s="392">
        <f>SUM(W136*2)</f>
        <v>0</v>
      </c>
      <c r="Y136" s="537" t="str">
        <f>LOOKUP(X136,{0,40,45,50,55,60,65,70,75,80},{"F","D","C","C+","B-","B","B+","A-","A","A+"})</f>
        <v>F</v>
      </c>
      <c r="Z136" s="538">
        <f>IF(X136="","",(LOOKUP(X136,{0,40,45,50,55,60,65,70,75,80},{0,2,2.25,2.5,2.75,3,3.25,3.5,3.75,4})))</f>
        <v>0</v>
      </c>
      <c r="AA136" s="392">
        <v>0</v>
      </c>
      <c r="AB136" s="402">
        <v>0</v>
      </c>
      <c r="AC136" s="392">
        <f>ROUNDUP(AA136+AB136,0)</f>
        <v>0</v>
      </c>
      <c r="AD136" s="392">
        <f>SUM(AC136*2)</f>
        <v>0</v>
      </c>
      <c r="AE136" s="537" t="str">
        <f>LOOKUP(AD136,{0,40,45,50,55,60,65,70,75,80},{"F","D","C","C+","B-","B","B+","A-","A","A+"})</f>
        <v>F</v>
      </c>
      <c r="AF136" s="538">
        <f>IF(AD136="","",(LOOKUP(AD136,{0,40,45,50,55,60,65,70,75,80},{0,2,2.25,2.5,2.75,3,3.25,3.5,3.75,4})))</f>
        <v>0</v>
      </c>
      <c r="AG136" s="392">
        <v>0</v>
      </c>
      <c r="AH136" s="402">
        <v>0</v>
      </c>
      <c r="AI136" s="392">
        <f>ROUNDUP(AG136+AH136,0)</f>
        <v>0</v>
      </c>
      <c r="AJ136" s="537" t="str">
        <f>LOOKUP(AI136,{0,40,45,50,55,60,65,70,75,80},{"F","D","C","C+","B-","B","B+","A-","A","A+"})</f>
        <v>F</v>
      </c>
      <c r="AK136" s="538">
        <f>IF(AI136="","",(LOOKUP(AI136,{0,40,45,50,55,60,65,70,75,80},{0,2,2.25,2.5,2.75,3,3.25,3.5,3.75,4})))</f>
        <v>0</v>
      </c>
      <c r="AL136" s="392">
        <v>105</v>
      </c>
      <c r="AM136" s="392">
        <f>SUM(AL136*2)</f>
        <v>210</v>
      </c>
      <c r="AN136" s="537" t="str">
        <f>LOOKUP(AM136,{0,40,45,50,55,60,65,70,75,80},{"F","D","C","C+","B-","B","B+","A-","A","A+"})</f>
        <v>A+</v>
      </c>
      <c r="AO136" s="538">
        <f>IF(AM136="","",(LOOKUP(AM136,{0,40,45,50,55,60,65,70,75,80},{0,2,2.25,2.5,2.75,3,3.25,3.5,3.75,4})))</f>
        <v>4</v>
      </c>
      <c r="AP136" s="392">
        <v>0</v>
      </c>
      <c r="AQ136" s="402">
        <v>0</v>
      </c>
      <c r="AR136" s="392">
        <f>ROUNDUP(AP136+AQ136,0)</f>
        <v>0</v>
      </c>
      <c r="AS136" s="537" t="str">
        <f>LOOKUP(AR136,{0,40,45,50,55,60,65,70,75,80},{"F","D","C","C+","B-","B","B+","A-","A","A+"})</f>
        <v>F</v>
      </c>
      <c r="AT136" s="538">
        <f>IF(AR136="","",(LOOKUP(AR136,{0,40,45,50,55,60,65,70,75,80},{0,2,2.25,2.5,2.75,3,3.25,3.5,3.75,4})))</f>
        <v>0</v>
      </c>
      <c r="AU136" s="392">
        <v>0</v>
      </c>
      <c r="AV136" s="402">
        <v>0</v>
      </c>
      <c r="AW136" s="392">
        <f>ROUNDUP(AU136+AV136,0)</f>
        <v>0</v>
      </c>
      <c r="AX136" s="392">
        <f>SUM(AW136*2)</f>
        <v>0</v>
      </c>
      <c r="AY136" s="537" t="str">
        <f>LOOKUP(AX136,{0,40,45,50,55,60,65,70,75,80},{"F","D","C","C+","B-","B","B+","A-","A","A+"})</f>
        <v>F</v>
      </c>
      <c r="AZ136" s="538">
        <f>IF(AX136="","",(LOOKUP(AX136,{0,40,45,50,55,60,65,70,75,80},{0,2,2.25,2.5,2.75,3,3.25,3.5,3.75,4})))</f>
        <v>0</v>
      </c>
      <c r="BA136" s="392">
        <v>0</v>
      </c>
      <c r="BB136" s="402">
        <v>0</v>
      </c>
      <c r="BC136" s="392">
        <f>ROUNDUP(BA136+BB136,0)</f>
        <v>0</v>
      </c>
      <c r="BD136" s="392">
        <f>SUM(BC136*2)</f>
        <v>0</v>
      </c>
      <c r="BE136" s="537" t="str">
        <f>LOOKUP(BD136,{0,40,45,50,55,60,65,70,75,80},{"F","D","C","C+","B-","B","B+","A-","A","A+"})</f>
        <v>F</v>
      </c>
      <c r="BF136" s="538">
        <f>IF(BD136="","",(LOOKUP(BD136,{0,40,45,50,55,60,65,70,75,80},{0,2,2.25,2.5,2.75,3,3.25,3.5,3.75,4})))</f>
        <v>0</v>
      </c>
      <c r="BG136" s="392">
        <v>0</v>
      </c>
      <c r="BH136" s="392">
        <v>0</v>
      </c>
      <c r="BI136" s="392">
        <v>0</v>
      </c>
      <c r="BJ136" s="392">
        <f>ROUNDUP(BG136+BH136+BI136,0)</f>
        <v>0</v>
      </c>
      <c r="BK136" s="537" t="str">
        <f>LOOKUP(BJ136,{0,40,45,50,55,60,65,70,75,80},{"F","D","C","C+","B-","B","B+","A-","A","A+"})</f>
        <v>F</v>
      </c>
      <c r="BL136" s="538">
        <f>IF(BJ136="","",(LOOKUP(BJ136,{0,40,45,50,55,60,65,70,75,80},{0,2,2.25,2.5,2.75,3,3.25,3.5,3.75,4})))</f>
        <v>0</v>
      </c>
      <c r="BM136" s="392"/>
      <c r="BN136" s="397"/>
      <c r="BO136" s="392"/>
      <c r="BP136" s="131">
        <v>2812</v>
      </c>
      <c r="BQ136" s="392"/>
    </row>
    <row r="137" spans="1:90" customHeight="1" ht="39.75">
      <c r="A137" s="131" t="s">
        <v>388</v>
      </c>
      <c r="B137" s="258" t="s">
        <v>774</v>
      </c>
      <c r="C137" s="131" t="s">
        <v>388</v>
      </c>
      <c r="D137" s="131">
        <v>62</v>
      </c>
      <c r="E137" s="131">
        <v>2813</v>
      </c>
      <c r="F137" s="258" t="s">
        <v>775</v>
      </c>
      <c r="G137" s="131" t="s">
        <v>388</v>
      </c>
      <c r="H137" s="131" t="s">
        <v>388</v>
      </c>
      <c r="I137" s="392">
        <v>0</v>
      </c>
      <c r="J137" s="402">
        <v>0</v>
      </c>
      <c r="K137" s="392">
        <f>ROUNDUP(I137+J137,0)</f>
        <v>0</v>
      </c>
      <c r="L137" s="392">
        <f>SUM(K137*2)</f>
        <v>0</v>
      </c>
      <c r="M137" s="537" t="str">
        <f>LOOKUP(L137,{0,40,45,50,55,60,65,70,75,80},{"F","D","C","C+","B-","B","B+","A-","A","A+"})</f>
        <v>F</v>
      </c>
      <c r="N137" s="538">
        <f>IF(L137="","",(LOOKUP(L137,{0,40,45,50,55,60,65,70,75,80},{0,2,2.25,2.5,2.75,3,3.25,3.5,3.75,4})))</f>
        <v>0</v>
      </c>
      <c r="O137" s="392">
        <v>0</v>
      </c>
      <c r="P137" s="402">
        <v>0</v>
      </c>
      <c r="Q137" s="392">
        <f>ROUNDUP(O137+P137,0)</f>
        <v>0</v>
      </c>
      <c r="R137" s="392">
        <f>SUM(Q137*2)</f>
        <v>0</v>
      </c>
      <c r="S137" s="537" t="str">
        <f>LOOKUP(R137,{0,40,45,50,55,60,65,70,75,80},{"F","D","C","C+","B-","B","B+","A-","A","A+"})</f>
        <v>F</v>
      </c>
      <c r="T137" s="538">
        <f>IF(R137="","",(LOOKUP(R137,{0,40,45,50,55,60,65,70,75,80},{0,2,2.25,2.5,2.75,3,3.25,3.5,3.75,4})))</f>
        <v>0</v>
      </c>
      <c r="U137" s="392">
        <v>0</v>
      </c>
      <c r="V137" s="402">
        <v>0</v>
      </c>
      <c r="W137" s="392">
        <f>ROUNDUP(U137+V137,0)</f>
        <v>0</v>
      </c>
      <c r="X137" s="392">
        <f>SUM(W137*2)</f>
        <v>0</v>
      </c>
      <c r="Y137" s="537" t="str">
        <f>LOOKUP(X137,{0,40,45,50,55,60,65,70,75,80},{"F","D","C","C+","B-","B","B+","A-","A","A+"})</f>
        <v>F</v>
      </c>
      <c r="Z137" s="538">
        <f>IF(X137="","",(LOOKUP(X137,{0,40,45,50,55,60,65,70,75,80},{0,2,2.25,2.5,2.75,3,3.25,3.5,3.75,4})))</f>
        <v>0</v>
      </c>
      <c r="AA137" s="392">
        <v>0</v>
      </c>
      <c r="AB137" s="402">
        <v>0</v>
      </c>
      <c r="AC137" s="392">
        <f>ROUNDUP(AA137+AB137,0)</f>
        <v>0</v>
      </c>
      <c r="AD137" s="392">
        <f>SUM(AC137*2)</f>
        <v>0</v>
      </c>
      <c r="AE137" s="537" t="str">
        <f>LOOKUP(AD137,{0,40,45,50,55,60,65,70,75,80},{"F","D","C","C+","B-","B","B+","A-","A","A+"})</f>
        <v>F</v>
      </c>
      <c r="AF137" s="538">
        <f>IF(AD137="","",(LOOKUP(AD137,{0,40,45,50,55,60,65,70,75,80},{0,2,2.25,2.5,2.75,3,3.25,3.5,3.75,4})))</f>
        <v>0</v>
      </c>
      <c r="AG137" s="392">
        <v>0</v>
      </c>
      <c r="AH137" s="402">
        <v>0</v>
      </c>
      <c r="AI137" s="392">
        <f>ROUNDUP(AG137+AH137,0)</f>
        <v>0</v>
      </c>
      <c r="AJ137" s="537" t="str">
        <f>LOOKUP(AI137,{0,40,45,50,55,60,65,70,75,80},{"F","D","C","C+","B-","B","B+","A-","A","A+"})</f>
        <v>F</v>
      </c>
      <c r="AK137" s="538">
        <f>IF(AI137="","",(LOOKUP(AI137,{0,40,45,50,55,60,65,70,75,80},{0,2,2.25,2.5,2.75,3,3.25,3.5,3.75,4})))</f>
        <v>0</v>
      </c>
      <c r="AL137" s="392">
        <v>105</v>
      </c>
      <c r="AM137" s="392">
        <f>SUM(AL137*2)</f>
        <v>210</v>
      </c>
      <c r="AN137" s="537" t="str">
        <f>LOOKUP(AM137,{0,40,45,50,55,60,65,70,75,80},{"F","D","C","C+","B-","B","B+","A-","A","A+"})</f>
        <v>A+</v>
      </c>
      <c r="AO137" s="538">
        <f>IF(AM137="","",(LOOKUP(AM137,{0,40,45,50,55,60,65,70,75,80},{0,2,2.25,2.5,2.75,3,3.25,3.5,3.75,4})))</f>
        <v>4</v>
      </c>
      <c r="AP137" s="392">
        <v>0</v>
      </c>
      <c r="AQ137" s="402">
        <v>0</v>
      </c>
      <c r="AR137" s="392">
        <f>ROUNDUP(AP137+AQ137,0)</f>
        <v>0</v>
      </c>
      <c r="AS137" s="537" t="str">
        <f>LOOKUP(AR137,{0,40,45,50,55,60,65,70,75,80},{"F","D","C","C+","B-","B","B+","A-","A","A+"})</f>
        <v>F</v>
      </c>
      <c r="AT137" s="538">
        <f>IF(AR137="","",(LOOKUP(AR137,{0,40,45,50,55,60,65,70,75,80},{0,2,2.25,2.5,2.75,3,3.25,3.5,3.75,4})))</f>
        <v>0</v>
      </c>
      <c r="AU137" s="392">
        <v>0</v>
      </c>
      <c r="AV137" s="402">
        <v>0</v>
      </c>
      <c r="AW137" s="392">
        <f>ROUNDUP(AU137+AV137,0)</f>
        <v>0</v>
      </c>
      <c r="AX137" s="392">
        <f>SUM(AW137*2)</f>
        <v>0</v>
      </c>
      <c r="AY137" s="537" t="str">
        <f>LOOKUP(AX137,{0,40,45,50,55,60,65,70,75,80},{"F","D","C","C+","B-","B","B+","A-","A","A+"})</f>
        <v>F</v>
      </c>
      <c r="AZ137" s="538">
        <f>IF(AX137="","",(LOOKUP(AX137,{0,40,45,50,55,60,65,70,75,80},{0,2,2.25,2.5,2.75,3,3.25,3.5,3.75,4})))</f>
        <v>0</v>
      </c>
      <c r="BA137" s="392">
        <v>0</v>
      </c>
      <c r="BB137" s="402">
        <v>0</v>
      </c>
      <c r="BC137" s="392">
        <f>ROUNDUP(BA137+BB137,0)</f>
        <v>0</v>
      </c>
      <c r="BD137" s="392">
        <f>SUM(BC137*2)</f>
        <v>0</v>
      </c>
      <c r="BE137" s="537" t="str">
        <f>LOOKUP(BD137,{0,40,45,50,55,60,65,70,75,80},{"F","D","C","C+","B-","B","B+","A-","A","A+"})</f>
        <v>F</v>
      </c>
      <c r="BF137" s="538">
        <f>IF(BD137="","",(LOOKUP(BD137,{0,40,45,50,55,60,65,70,75,80},{0,2,2.25,2.5,2.75,3,3.25,3.5,3.75,4})))</f>
        <v>0</v>
      </c>
      <c r="BG137" s="392">
        <v>0</v>
      </c>
      <c r="BH137" s="392">
        <v>0</v>
      </c>
      <c r="BI137" s="392">
        <v>0</v>
      </c>
      <c r="BJ137" s="392">
        <f>ROUNDUP(BG137+BH137+BI137,0)</f>
        <v>0</v>
      </c>
      <c r="BK137" s="537" t="str">
        <f>LOOKUP(BJ137,{0,40,45,50,55,60,65,70,75,80},{"F","D","C","C+","B-","B","B+","A-","A","A+"})</f>
        <v>F</v>
      </c>
      <c r="BL137" s="538">
        <f>IF(BJ137="","",(LOOKUP(BJ137,{0,40,45,50,55,60,65,70,75,80},{0,2,2.25,2.5,2.75,3,3.25,3.5,3.75,4})))</f>
        <v>0</v>
      </c>
      <c r="BM137" s="392"/>
      <c r="BN137" s="397"/>
      <c r="BO137" s="392"/>
      <c r="BP137" s="131">
        <v>2813</v>
      </c>
      <c r="BQ137" s="392"/>
    </row>
    <row r="138" spans="1:90" customHeight="1" ht="39.75">
      <c r="A138" s="131" t="s">
        <v>388</v>
      </c>
      <c r="B138" s="258" t="s">
        <v>776</v>
      </c>
      <c r="C138" s="131" t="s">
        <v>388</v>
      </c>
      <c r="D138" s="131">
        <v>71</v>
      </c>
      <c r="E138" s="131">
        <v>2814</v>
      </c>
      <c r="F138" s="258" t="s">
        <v>777</v>
      </c>
      <c r="G138" s="131" t="s">
        <v>388</v>
      </c>
      <c r="H138" s="131" t="s">
        <v>388</v>
      </c>
      <c r="I138" s="392">
        <v>0</v>
      </c>
      <c r="J138" s="402">
        <v>0</v>
      </c>
      <c r="K138" s="392">
        <f>ROUNDUP(I138+J138,0)</f>
        <v>0</v>
      </c>
      <c r="L138" s="392">
        <f>SUM(K138*2)</f>
        <v>0</v>
      </c>
      <c r="M138" s="537" t="str">
        <f>LOOKUP(L138,{0,40,45,50,55,60,65,70,75,80},{"F","D","C","C+","B-","B","B+","A-","A","A+"})</f>
        <v>F</v>
      </c>
      <c r="N138" s="538">
        <f>IF(L138="","",(LOOKUP(L138,{0,40,45,50,55,60,65,70,75,80},{0,2,2.25,2.5,2.75,3,3.25,3.5,3.75,4})))</f>
        <v>0</v>
      </c>
      <c r="O138" s="392">
        <v>0</v>
      </c>
      <c r="P138" s="402">
        <v>0</v>
      </c>
      <c r="Q138" s="392">
        <f>ROUNDUP(O138+P138,0)</f>
        <v>0</v>
      </c>
      <c r="R138" s="392">
        <f>SUM(Q138*2)</f>
        <v>0</v>
      </c>
      <c r="S138" s="537" t="str">
        <f>LOOKUP(R138,{0,40,45,50,55,60,65,70,75,80},{"F","D","C","C+","B-","B","B+","A-","A","A+"})</f>
        <v>F</v>
      </c>
      <c r="T138" s="538">
        <f>IF(R138="","",(LOOKUP(R138,{0,40,45,50,55,60,65,70,75,80},{0,2,2.25,2.5,2.75,3,3.25,3.5,3.75,4})))</f>
        <v>0</v>
      </c>
      <c r="U138" s="392">
        <v>0</v>
      </c>
      <c r="V138" s="402">
        <v>0</v>
      </c>
      <c r="W138" s="392">
        <f>ROUNDUP(U138+V138,0)</f>
        <v>0</v>
      </c>
      <c r="X138" s="392">
        <f>SUM(W138*2)</f>
        <v>0</v>
      </c>
      <c r="Y138" s="537" t="str">
        <f>LOOKUP(X138,{0,40,45,50,55,60,65,70,75,80},{"F","D","C","C+","B-","B","B+","A-","A","A+"})</f>
        <v>F</v>
      </c>
      <c r="Z138" s="538">
        <f>IF(X138="","",(LOOKUP(X138,{0,40,45,50,55,60,65,70,75,80},{0,2,2.25,2.5,2.75,3,3.25,3.5,3.75,4})))</f>
        <v>0</v>
      </c>
      <c r="AA138" s="392">
        <v>0</v>
      </c>
      <c r="AB138" s="402">
        <v>0</v>
      </c>
      <c r="AC138" s="392">
        <f>ROUNDUP(AA138+AB138,0)</f>
        <v>0</v>
      </c>
      <c r="AD138" s="392">
        <f>SUM(AC138*2)</f>
        <v>0</v>
      </c>
      <c r="AE138" s="537" t="str">
        <f>LOOKUP(AD138,{0,40,45,50,55,60,65,70,75,80},{"F","D","C","C+","B-","B","B+","A-","A","A+"})</f>
        <v>F</v>
      </c>
      <c r="AF138" s="538">
        <f>IF(AD138="","",(LOOKUP(AD138,{0,40,45,50,55,60,65,70,75,80},{0,2,2.25,2.5,2.75,3,3.25,3.5,3.75,4})))</f>
        <v>0</v>
      </c>
      <c r="AG138" s="392">
        <v>0</v>
      </c>
      <c r="AH138" s="402">
        <v>0</v>
      </c>
      <c r="AI138" s="392">
        <f>ROUNDUP(AG138+AH138,0)</f>
        <v>0</v>
      </c>
      <c r="AJ138" s="537" t="str">
        <f>LOOKUP(AI138,{0,40,45,50,55,60,65,70,75,80},{"F","D","C","C+","B-","B","B+","A-","A","A+"})</f>
        <v>F</v>
      </c>
      <c r="AK138" s="538">
        <f>IF(AI138="","",(LOOKUP(AI138,{0,40,45,50,55,60,65,70,75,80},{0,2,2.25,2.5,2.75,3,3.25,3.5,3.75,4})))</f>
        <v>0</v>
      </c>
      <c r="AL138" s="392">
        <v>105</v>
      </c>
      <c r="AM138" s="392">
        <f>SUM(AL138*2)</f>
        <v>210</v>
      </c>
      <c r="AN138" s="537" t="str">
        <f>LOOKUP(AM138,{0,40,45,50,55,60,65,70,75,80},{"F","D","C","C+","B-","B","B+","A-","A","A+"})</f>
        <v>A+</v>
      </c>
      <c r="AO138" s="538">
        <f>IF(AM138="","",(LOOKUP(AM138,{0,40,45,50,55,60,65,70,75,80},{0,2,2.25,2.5,2.75,3,3.25,3.5,3.75,4})))</f>
        <v>4</v>
      </c>
      <c r="AP138" s="392">
        <v>0</v>
      </c>
      <c r="AQ138" s="402">
        <v>0</v>
      </c>
      <c r="AR138" s="392">
        <f>ROUNDUP(AP138+AQ138,0)</f>
        <v>0</v>
      </c>
      <c r="AS138" s="537" t="str">
        <f>LOOKUP(AR138,{0,40,45,50,55,60,65,70,75,80},{"F","D","C","C+","B-","B","B+","A-","A","A+"})</f>
        <v>F</v>
      </c>
      <c r="AT138" s="538">
        <f>IF(AR138="","",(LOOKUP(AR138,{0,40,45,50,55,60,65,70,75,80},{0,2,2.25,2.5,2.75,3,3.25,3.5,3.75,4})))</f>
        <v>0</v>
      </c>
      <c r="AU138" s="392">
        <v>0</v>
      </c>
      <c r="AV138" s="402">
        <v>0</v>
      </c>
      <c r="AW138" s="392">
        <f>ROUNDUP(AU138+AV138,0)</f>
        <v>0</v>
      </c>
      <c r="AX138" s="392">
        <f>SUM(AW138*2)</f>
        <v>0</v>
      </c>
      <c r="AY138" s="537" t="str">
        <f>LOOKUP(AX138,{0,40,45,50,55,60,65,70,75,80},{"F","D","C","C+","B-","B","B+","A-","A","A+"})</f>
        <v>F</v>
      </c>
      <c r="AZ138" s="538">
        <f>IF(AX138="","",(LOOKUP(AX138,{0,40,45,50,55,60,65,70,75,80},{0,2,2.25,2.5,2.75,3,3.25,3.5,3.75,4})))</f>
        <v>0</v>
      </c>
      <c r="BA138" s="392">
        <v>0</v>
      </c>
      <c r="BB138" s="402">
        <v>0</v>
      </c>
      <c r="BC138" s="392">
        <f>ROUNDUP(BA138+BB138,0)</f>
        <v>0</v>
      </c>
      <c r="BD138" s="392">
        <f>SUM(BC138*2)</f>
        <v>0</v>
      </c>
      <c r="BE138" s="537" t="str">
        <f>LOOKUP(BD138,{0,40,45,50,55,60,65,70,75,80},{"F","D","C","C+","B-","B","B+","A-","A","A+"})</f>
        <v>F</v>
      </c>
      <c r="BF138" s="538">
        <f>IF(BD138="","",(LOOKUP(BD138,{0,40,45,50,55,60,65,70,75,80},{0,2,2.25,2.5,2.75,3,3.25,3.5,3.75,4})))</f>
        <v>0</v>
      </c>
      <c r="BG138" s="392">
        <v>0</v>
      </c>
      <c r="BH138" s="392">
        <v>0</v>
      </c>
      <c r="BI138" s="392">
        <v>0</v>
      </c>
      <c r="BJ138" s="392">
        <f>ROUNDUP(BG138+BH138+BI138,0)</f>
        <v>0</v>
      </c>
      <c r="BK138" s="537" t="str">
        <f>LOOKUP(BJ138,{0,40,45,50,55,60,65,70,75,80},{"F","D","C","C+","B-","B","B+","A-","A","A+"})</f>
        <v>F</v>
      </c>
      <c r="BL138" s="538">
        <f>IF(BJ138="","",(LOOKUP(BJ138,{0,40,45,50,55,60,65,70,75,80},{0,2,2.25,2.5,2.75,3,3.25,3.5,3.75,4})))</f>
        <v>0</v>
      </c>
      <c r="BM138" s="392"/>
      <c r="BN138" s="397"/>
      <c r="BO138" s="392"/>
      <c r="BP138" s="131">
        <v>2814</v>
      </c>
      <c r="BQ138" s="392"/>
    </row>
    <row r="139" spans="1:90" customHeight="1" ht="39.75">
      <c r="A139" s="131" t="s">
        <v>388</v>
      </c>
      <c r="B139" s="258" t="s">
        <v>778</v>
      </c>
      <c r="C139" s="131" t="s">
        <v>388</v>
      </c>
      <c r="D139" s="131">
        <v>77</v>
      </c>
      <c r="E139" s="131">
        <v>2815</v>
      </c>
      <c r="F139" s="258" t="s">
        <v>779</v>
      </c>
      <c r="G139" s="131" t="s">
        <v>388</v>
      </c>
      <c r="H139" s="131" t="s">
        <v>388</v>
      </c>
      <c r="I139" s="392">
        <v>0</v>
      </c>
      <c r="J139" s="402">
        <v>0</v>
      </c>
      <c r="K139" s="392">
        <f>ROUNDUP(I139+J139,0)</f>
        <v>0</v>
      </c>
      <c r="L139" s="392">
        <f>SUM(K139*2)</f>
        <v>0</v>
      </c>
      <c r="M139" s="537" t="str">
        <f>LOOKUP(L139,{0,40,45,50,55,60,65,70,75,80},{"F","D","C","C+","B-","B","B+","A-","A","A+"})</f>
        <v>F</v>
      </c>
      <c r="N139" s="538">
        <f>IF(L139="","",(LOOKUP(L139,{0,40,45,50,55,60,65,70,75,80},{0,2,2.25,2.5,2.75,3,3.25,3.5,3.75,4})))</f>
        <v>0</v>
      </c>
      <c r="O139" s="392">
        <v>0</v>
      </c>
      <c r="P139" s="402">
        <v>0</v>
      </c>
      <c r="Q139" s="392">
        <f>ROUNDUP(O139+P139,0)</f>
        <v>0</v>
      </c>
      <c r="R139" s="392">
        <f>SUM(Q139*2)</f>
        <v>0</v>
      </c>
      <c r="S139" s="537" t="str">
        <f>LOOKUP(R139,{0,40,45,50,55,60,65,70,75,80},{"F","D","C","C+","B-","B","B+","A-","A","A+"})</f>
        <v>F</v>
      </c>
      <c r="T139" s="538">
        <f>IF(R139="","",(LOOKUP(R139,{0,40,45,50,55,60,65,70,75,80},{0,2,2.25,2.5,2.75,3,3.25,3.5,3.75,4})))</f>
        <v>0</v>
      </c>
      <c r="U139" s="392">
        <v>0</v>
      </c>
      <c r="V139" s="402">
        <v>0</v>
      </c>
      <c r="W139" s="392">
        <f>ROUNDUP(U139+V139,0)</f>
        <v>0</v>
      </c>
      <c r="X139" s="392">
        <f>SUM(W139*2)</f>
        <v>0</v>
      </c>
      <c r="Y139" s="537" t="str">
        <f>LOOKUP(X139,{0,40,45,50,55,60,65,70,75,80},{"F","D","C","C+","B-","B","B+","A-","A","A+"})</f>
        <v>F</v>
      </c>
      <c r="Z139" s="538">
        <f>IF(X139="","",(LOOKUP(X139,{0,40,45,50,55,60,65,70,75,80},{0,2,2.25,2.5,2.75,3,3.25,3.5,3.75,4})))</f>
        <v>0</v>
      </c>
      <c r="AA139" s="392">
        <v>0</v>
      </c>
      <c r="AB139" s="402">
        <v>0</v>
      </c>
      <c r="AC139" s="392">
        <f>ROUNDUP(AA139+AB139,0)</f>
        <v>0</v>
      </c>
      <c r="AD139" s="392">
        <f>SUM(AC139*2)</f>
        <v>0</v>
      </c>
      <c r="AE139" s="537" t="str">
        <f>LOOKUP(AD139,{0,40,45,50,55,60,65,70,75,80},{"F","D","C","C+","B-","B","B+","A-","A","A+"})</f>
        <v>F</v>
      </c>
      <c r="AF139" s="538">
        <f>IF(AD139="","",(LOOKUP(AD139,{0,40,45,50,55,60,65,70,75,80},{0,2,2.25,2.5,2.75,3,3.25,3.5,3.75,4})))</f>
        <v>0</v>
      </c>
      <c r="AG139" s="392">
        <v>0</v>
      </c>
      <c r="AH139" s="402">
        <v>0</v>
      </c>
      <c r="AI139" s="392">
        <f>ROUNDUP(AG139+AH139,0)</f>
        <v>0</v>
      </c>
      <c r="AJ139" s="537" t="str">
        <f>LOOKUP(AI139,{0,40,45,50,55,60,65,70,75,80},{"F","D","C","C+","B-","B","B+","A-","A","A+"})</f>
        <v>F</v>
      </c>
      <c r="AK139" s="538">
        <f>IF(AI139="","",(LOOKUP(AI139,{0,40,45,50,55,60,65,70,75,80},{0,2,2.25,2.5,2.75,3,3.25,3.5,3.75,4})))</f>
        <v>0</v>
      </c>
      <c r="AL139" s="392">
        <v>105</v>
      </c>
      <c r="AM139" s="392">
        <f>SUM(AL139*2)</f>
        <v>210</v>
      </c>
      <c r="AN139" s="537" t="str">
        <f>LOOKUP(AM139,{0,40,45,50,55,60,65,70,75,80},{"F","D","C","C+","B-","B","B+","A-","A","A+"})</f>
        <v>A+</v>
      </c>
      <c r="AO139" s="538">
        <f>IF(AM139="","",(LOOKUP(AM139,{0,40,45,50,55,60,65,70,75,80},{0,2,2.25,2.5,2.75,3,3.25,3.5,3.75,4})))</f>
        <v>4</v>
      </c>
      <c r="AP139" s="392">
        <v>0</v>
      </c>
      <c r="AQ139" s="402">
        <v>0</v>
      </c>
      <c r="AR139" s="392">
        <f>ROUNDUP(AP139+AQ139,0)</f>
        <v>0</v>
      </c>
      <c r="AS139" s="537" t="str">
        <f>LOOKUP(AR139,{0,40,45,50,55,60,65,70,75,80},{"F","D","C","C+","B-","B","B+","A-","A","A+"})</f>
        <v>F</v>
      </c>
      <c r="AT139" s="538">
        <f>IF(AR139="","",(LOOKUP(AR139,{0,40,45,50,55,60,65,70,75,80},{0,2,2.25,2.5,2.75,3,3.25,3.5,3.75,4})))</f>
        <v>0</v>
      </c>
      <c r="AU139" s="392">
        <v>0</v>
      </c>
      <c r="AV139" s="402">
        <v>0</v>
      </c>
      <c r="AW139" s="392">
        <f>ROUNDUP(AU139+AV139,0)</f>
        <v>0</v>
      </c>
      <c r="AX139" s="392">
        <f>SUM(AW139*2)</f>
        <v>0</v>
      </c>
      <c r="AY139" s="537" t="str">
        <f>LOOKUP(AX139,{0,40,45,50,55,60,65,70,75,80},{"F","D","C","C+","B-","B","B+","A-","A","A+"})</f>
        <v>F</v>
      </c>
      <c r="AZ139" s="538">
        <f>IF(AX139="","",(LOOKUP(AX139,{0,40,45,50,55,60,65,70,75,80},{0,2,2.25,2.5,2.75,3,3.25,3.5,3.75,4})))</f>
        <v>0</v>
      </c>
      <c r="BA139" s="392">
        <v>0</v>
      </c>
      <c r="BB139" s="402">
        <v>0</v>
      </c>
      <c r="BC139" s="392">
        <f>ROUNDUP(BA139+BB139,0)</f>
        <v>0</v>
      </c>
      <c r="BD139" s="392">
        <f>SUM(BC139*2)</f>
        <v>0</v>
      </c>
      <c r="BE139" s="537" t="str">
        <f>LOOKUP(BD139,{0,40,45,50,55,60,65,70,75,80},{"F","D","C","C+","B-","B","B+","A-","A","A+"})</f>
        <v>F</v>
      </c>
      <c r="BF139" s="538">
        <f>IF(BD139="","",(LOOKUP(BD139,{0,40,45,50,55,60,65,70,75,80},{0,2,2.25,2.5,2.75,3,3.25,3.5,3.75,4})))</f>
        <v>0</v>
      </c>
      <c r="BG139" s="392">
        <v>0</v>
      </c>
      <c r="BH139" s="392">
        <v>0</v>
      </c>
      <c r="BI139" s="392">
        <v>0</v>
      </c>
      <c r="BJ139" s="392">
        <f>ROUNDUP(BG139+BH139+BI139,0)</f>
        <v>0</v>
      </c>
      <c r="BK139" s="537" t="str">
        <f>LOOKUP(BJ139,{0,40,45,50,55,60,65,70,75,80},{"F","D","C","C+","B-","B","B+","A-","A","A+"})</f>
        <v>F</v>
      </c>
      <c r="BL139" s="538">
        <f>IF(BJ139="","",(LOOKUP(BJ139,{0,40,45,50,55,60,65,70,75,80},{0,2,2.25,2.5,2.75,3,3.25,3.5,3.75,4})))</f>
        <v>0</v>
      </c>
      <c r="BM139" s="392"/>
      <c r="BN139" s="397"/>
      <c r="BO139" s="392"/>
      <c r="BP139" s="131">
        <v>2815</v>
      </c>
      <c r="BQ139" s="392"/>
    </row>
    <row r="140" spans="1:90" customHeight="1" ht="39.75">
      <c r="A140" s="131" t="s">
        <v>388</v>
      </c>
      <c r="B140" s="258" t="s">
        <v>780</v>
      </c>
      <c r="C140" s="131" t="s">
        <v>388</v>
      </c>
      <c r="D140" s="131">
        <v>86</v>
      </c>
      <c r="E140" s="131">
        <v>2816</v>
      </c>
      <c r="F140" s="258" t="s">
        <v>781</v>
      </c>
      <c r="G140" s="131" t="s">
        <v>388</v>
      </c>
      <c r="H140" s="131" t="s">
        <v>388</v>
      </c>
      <c r="I140" s="392">
        <v>0</v>
      </c>
      <c r="J140" s="402">
        <v>0</v>
      </c>
      <c r="K140" s="392">
        <f>ROUNDUP(I140+J140,0)</f>
        <v>0</v>
      </c>
      <c r="L140" s="392">
        <f>SUM(K140*2)</f>
        <v>0</v>
      </c>
      <c r="M140" s="537" t="str">
        <f>LOOKUP(L140,{0,40,45,50,55,60,65,70,75,80},{"F","D","C","C+","B-","B","B+","A-","A","A+"})</f>
        <v>F</v>
      </c>
      <c r="N140" s="538">
        <f>IF(L140="","",(LOOKUP(L140,{0,40,45,50,55,60,65,70,75,80},{0,2,2.25,2.5,2.75,3,3.25,3.5,3.75,4})))</f>
        <v>0</v>
      </c>
      <c r="O140" s="392">
        <v>0</v>
      </c>
      <c r="P140" s="402">
        <v>0</v>
      </c>
      <c r="Q140" s="392">
        <f>ROUNDUP(O140+P140,0)</f>
        <v>0</v>
      </c>
      <c r="R140" s="392">
        <f>SUM(Q140*2)</f>
        <v>0</v>
      </c>
      <c r="S140" s="537" t="str">
        <f>LOOKUP(R140,{0,40,45,50,55,60,65,70,75,80},{"F","D","C","C+","B-","B","B+","A-","A","A+"})</f>
        <v>F</v>
      </c>
      <c r="T140" s="538">
        <f>IF(R140="","",(LOOKUP(R140,{0,40,45,50,55,60,65,70,75,80},{0,2,2.25,2.5,2.75,3,3.25,3.5,3.75,4})))</f>
        <v>0</v>
      </c>
      <c r="U140" s="392">
        <v>0</v>
      </c>
      <c r="V140" s="402">
        <v>0</v>
      </c>
      <c r="W140" s="392">
        <f>ROUNDUP(U140+V140,0)</f>
        <v>0</v>
      </c>
      <c r="X140" s="392">
        <f>SUM(W140*2)</f>
        <v>0</v>
      </c>
      <c r="Y140" s="537" t="str">
        <f>LOOKUP(X140,{0,40,45,50,55,60,65,70,75,80},{"F","D","C","C+","B-","B","B+","A-","A","A+"})</f>
        <v>F</v>
      </c>
      <c r="Z140" s="538">
        <f>IF(X140="","",(LOOKUP(X140,{0,40,45,50,55,60,65,70,75,80},{0,2,2.25,2.5,2.75,3,3.25,3.5,3.75,4})))</f>
        <v>0</v>
      </c>
      <c r="AA140" s="392">
        <v>0</v>
      </c>
      <c r="AB140" s="402">
        <v>0</v>
      </c>
      <c r="AC140" s="392">
        <f>ROUNDUP(AA140+AB140,0)</f>
        <v>0</v>
      </c>
      <c r="AD140" s="392">
        <f>SUM(AC140*2)</f>
        <v>0</v>
      </c>
      <c r="AE140" s="537" t="str">
        <f>LOOKUP(AD140,{0,40,45,50,55,60,65,70,75,80},{"F","D","C","C+","B-","B","B+","A-","A","A+"})</f>
        <v>F</v>
      </c>
      <c r="AF140" s="538">
        <f>IF(AD140="","",(LOOKUP(AD140,{0,40,45,50,55,60,65,70,75,80},{0,2,2.25,2.5,2.75,3,3.25,3.5,3.75,4})))</f>
        <v>0</v>
      </c>
      <c r="AG140" s="392">
        <v>0</v>
      </c>
      <c r="AH140" s="402">
        <v>0</v>
      </c>
      <c r="AI140" s="392">
        <f>ROUNDUP(AG140+AH140,0)</f>
        <v>0</v>
      </c>
      <c r="AJ140" s="537" t="str">
        <f>LOOKUP(AI140,{0,40,45,50,55,60,65,70,75,80},{"F","D","C","C+","B-","B","B+","A-","A","A+"})</f>
        <v>F</v>
      </c>
      <c r="AK140" s="538">
        <f>IF(AI140="","",(LOOKUP(AI140,{0,40,45,50,55,60,65,70,75,80},{0,2,2.25,2.5,2.75,3,3.25,3.5,3.75,4})))</f>
        <v>0</v>
      </c>
      <c r="AL140" s="392">
        <v>105</v>
      </c>
      <c r="AM140" s="392">
        <f>SUM(AL140*2)</f>
        <v>210</v>
      </c>
      <c r="AN140" s="537" t="str">
        <f>LOOKUP(AM140,{0,40,45,50,55,60,65,70,75,80},{"F","D","C","C+","B-","B","B+","A-","A","A+"})</f>
        <v>A+</v>
      </c>
      <c r="AO140" s="538">
        <f>IF(AM140="","",(LOOKUP(AM140,{0,40,45,50,55,60,65,70,75,80},{0,2,2.25,2.5,2.75,3,3.25,3.5,3.75,4})))</f>
        <v>4</v>
      </c>
      <c r="AP140" s="392">
        <v>0</v>
      </c>
      <c r="AQ140" s="402">
        <v>0</v>
      </c>
      <c r="AR140" s="392">
        <f>ROUNDUP(AP140+AQ140,0)</f>
        <v>0</v>
      </c>
      <c r="AS140" s="537" t="str">
        <f>LOOKUP(AR140,{0,40,45,50,55,60,65,70,75,80},{"F","D","C","C+","B-","B","B+","A-","A","A+"})</f>
        <v>F</v>
      </c>
      <c r="AT140" s="538">
        <f>IF(AR140="","",(LOOKUP(AR140,{0,40,45,50,55,60,65,70,75,80},{0,2,2.25,2.5,2.75,3,3.25,3.5,3.75,4})))</f>
        <v>0</v>
      </c>
      <c r="AU140" s="392">
        <v>0</v>
      </c>
      <c r="AV140" s="402">
        <v>0</v>
      </c>
      <c r="AW140" s="392">
        <f>ROUNDUP(AU140+AV140,0)</f>
        <v>0</v>
      </c>
      <c r="AX140" s="392">
        <f>SUM(AW140*2)</f>
        <v>0</v>
      </c>
      <c r="AY140" s="537" t="str">
        <f>LOOKUP(AX140,{0,40,45,50,55,60,65,70,75,80},{"F","D","C","C+","B-","B","B+","A-","A","A+"})</f>
        <v>F</v>
      </c>
      <c r="AZ140" s="538">
        <f>IF(AX140="","",(LOOKUP(AX140,{0,40,45,50,55,60,65,70,75,80},{0,2,2.25,2.5,2.75,3,3.25,3.5,3.75,4})))</f>
        <v>0</v>
      </c>
      <c r="BA140" s="392">
        <v>0</v>
      </c>
      <c r="BB140" s="402">
        <v>0</v>
      </c>
      <c r="BC140" s="392">
        <f>ROUNDUP(BA140+BB140,0)</f>
        <v>0</v>
      </c>
      <c r="BD140" s="392">
        <f>SUM(BC140*2)</f>
        <v>0</v>
      </c>
      <c r="BE140" s="537" t="str">
        <f>LOOKUP(BD140,{0,40,45,50,55,60,65,70,75,80},{"F","D","C","C+","B-","B","B+","A-","A","A+"})</f>
        <v>F</v>
      </c>
      <c r="BF140" s="538">
        <f>IF(BD140="","",(LOOKUP(BD140,{0,40,45,50,55,60,65,70,75,80},{0,2,2.25,2.5,2.75,3,3.25,3.5,3.75,4})))</f>
        <v>0</v>
      </c>
      <c r="BG140" s="392">
        <v>0</v>
      </c>
      <c r="BH140" s="392">
        <v>0</v>
      </c>
      <c r="BI140" s="392">
        <v>0</v>
      </c>
      <c r="BJ140" s="392">
        <f>ROUNDUP(BG140+BH140+BI140,0)</f>
        <v>0</v>
      </c>
      <c r="BK140" s="537" t="str">
        <f>LOOKUP(BJ140,{0,40,45,50,55,60,65,70,75,80},{"F","D","C","C+","B-","B","B+","A-","A","A+"})</f>
        <v>F</v>
      </c>
      <c r="BL140" s="538">
        <f>IF(BJ140="","",(LOOKUP(BJ140,{0,40,45,50,55,60,65,70,75,80},{0,2,2.25,2.5,2.75,3,3.25,3.5,3.75,4})))</f>
        <v>0</v>
      </c>
      <c r="BM140" s="392"/>
      <c r="BN140" s="397"/>
      <c r="BO140" s="392"/>
      <c r="BP140" s="131">
        <v>2816</v>
      </c>
      <c r="BQ140" s="392"/>
    </row>
    <row r="141" spans="1:90" customHeight="1" ht="39.75">
      <c r="A141" s="131" t="s">
        <v>388</v>
      </c>
      <c r="B141" s="258" t="s">
        <v>782</v>
      </c>
      <c r="C141" s="131" t="s">
        <v>388</v>
      </c>
      <c r="D141" s="131">
        <v>95</v>
      </c>
      <c r="E141" s="131">
        <v>2817</v>
      </c>
      <c r="F141" s="258" t="s">
        <v>783</v>
      </c>
      <c r="G141" s="131" t="s">
        <v>388</v>
      </c>
      <c r="H141" s="131" t="s">
        <v>388</v>
      </c>
      <c r="I141" s="392">
        <v>0</v>
      </c>
      <c r="J141" s="402">
        <v>0</v>
      </c>
      <c r="K141" s="392">
        <f>ROUNDUP(I141+J141,0)</f>
        <v>0</v>
      </c>
      <c r="L141" s="392">
        <f>SUM(K141*2)</f>
        <v>0</v>
      </c>
      <c r="M141" s="537" t="str">
        <f>LOOKUP(L141,{0,40,45,50,55,60,65,70,75,80},{"F","D","C","C+","B-","B","B+","A-","A","A+"})</f>
        <v>F</v>
      </c>
      <c r="N141" s="538">
        <f>IF(L141="","",(LOOKUP(L141,{0,40,45,50,55,60,65,70,75,80},{0,2,2.25,2.5,2.75,3,3.25,3.5,3.75,4})))</f>
        <v>0</v>
      </c>
      <c r="O141" s="392">
        <v>0</v>
      </c>
      <c r="P141" s="402">
        <v>0</v>
      </c>
      <c r="Q141" s="392">
        <f>ROUNDUP(O141+P141,0)</f>
        <v>0</v>
      </c>
      <c r="R141" s="392">
        <f>SUM(Q141*2)</f>
        <v>0</v>
      </c>
      <c r="S141" s="537" t="str">
        <f>LOOKUP(R141,{0,40,45,50,55,60,65,70,75,80},{"F","D","C","C+","B-","B","B+","A-","A","A+"})</f>
        <v>F</v>
      </c>
      <c r="T141" s="538">
        <f>IF(R141="","",(LOOKUP(R141,{0,40,45,50,55,60,65,70,75,80},{0,2,2.25,2.5,2.75,3,3.25,3.5,3.75,4})))</f>
        <v>0</v>
      </c>
      <c r="U141" s="392">
        <v>0</v>
      </c>
      <c r="V141" s="402">
        <v>0</v>
      </c>
      <c r="W141" s="392">
        <f>ROUNDUP(U141+V141,0)</f>
        <v>0</v>
      </c>
      <c r="X141" s="392">
        <f>SUM(W141*2)</f>
        <v>0</v>
      </c>
      <c r="Y141" s="537" t="str">
        <f>LOOKUP(X141,{0,40,45,50,55,60,65,70,75,80},{"F","D","C","C+","B-","B","B+","A-","A","A+"})</f>
        <v>F</v>
      </c>
      <c r="Z141" s="538">
        <f>IF(X141="","",(LOOKUP(X141,{0,40,45,50,55,60,65,70,75,80},{0,2,2.25,2.5,2.75,3,3.25,3.5,3.75,4})))</f>
        <v>0</v>
      </c>
      <c r="AA141" s="392">
        <v>0</v>
      </c>
      <c r="AB141" s="402">
        <v>0</v>
      </c>
      <c r="AC141" s="392">
        <f>ROUNDUP(AA141+AB141,0)</f>
        <v>0</v>
      </c>
      <c r="AD141" s="392">
        <f>SUM(AC141*2)</f>
        <v>0</v>
      </c>
      <c r="AE141" s="537" t="str">
        <f>LOOKUP(AD141,{0,40,45,50,55,60,65,70,75,80},{"F","D","C","C+","B-","B","B+","A-","A","A+"})</f>
        <v>F</v>
      </c>
      <c r="AF141" s="538">
        <f>IF(AD141="","",(LOOKUP(AD141,{0,40,45,50,55,60,65,70,75,80},{0,2,2.25,2.5,2.75,3,3.25,3.5,3.75,4})))</f>
        <v>0</v>
      </c>
      <c r="AG141" s="392">
        <v>0</v>
      </c>
      <c r="AH141" s="402">
        <v>0</v>
      </c>
      <c r="AI141" s="392">
        <f>ROUNDUP(AG141+AH141,0)</f>
        <v>0</v>
      </c>
      <c r="AJ141" s="537" t="str">
        <f>LOOKUP(AI141,{0,40,45,50,55,60,65,70,75,80},{"F","D","C","C+","B-","B","B+","A-","A","A+"})</f>
        <v>F</v>
      </c>
      <c r="AK141" s="538">
        <f>IF(AI141="","",(LOOKUP(AI141,{0,40,45,50,55,60,65,70,75,80},{0,2,2.25,2.5,2.75,3,3.25,3.5,3.75,4})))</f>
        <v>0</v>
      </c>
      <c r="AL141" s="392">
        <v>105</v>
      </c>
      <c r="AM141" s="392">
        <f>SUM(AL141*2)</f>
        <v>210</v>
      </c>
      <c r="AN141" s="537" t="str">
        <f>LOOKUP(AM141,{0,40,45,50,55,60,65,70,75,80},{"F","D","C","C+","B-","B","B+","A-","A","A+"})</f>
        <v>A+</v>
      </c>
      <c r="AO141" s="538">
        <f>IF(AM141="","",(LOOKUP(AM141,{0,40,45,50,55,60,65,70,75,80},{0,2,2.25,2.5,2.75,3,3.25,3.5,3.75,4})))</f>
        <v>4</v>
      </c>
      <c r="AP141" s="392">
        <v>0</v>
      </c>
      <c r="AQ141" s="402">
        <v>0</v>
      </c>
      <c r="AR141" s="392">
        <f>ROUNDUP(AP141+AQ141,0)</f>
        <v>0</v>
      </c>
      <c r="AS141" s="537" t="str">
        <f>LOOKUP(AR141,{0,40,45,50,55,60,65,70,75,80},{"F","D","C","C+","B-","B","B+","A-","A","A+"})</f>
        <v>F</v>
      </c>
      <c r="AT141" s="538">
        <f>IF(AR141="","",(LOOKUP(AR141,{0,40,45,50,55,60,65,70,75,80},{0,2,2.25,2.5,2.75,3,3.25,3.5,3.75,4})))</f>
        <v>0</v>
      </c>
      <c r="AU141" s="392">
        <v>0</v>
      </c>
      <c r="AV141" s="402">
        <v>0</v>
      </c>
      <c r="AW141" s="392">
        <f>ROUNDUP(AU141+AV141,0)</f>
        <v>0</v>
      </c>
      <c r="AX141" s="392">
        <f>SUM(AW141*2)</f>
        <v>0</v>
      </c>
      <c r="AY141" s="537" t="str">
        <f>LOOKUP(AX141,{0,40,45,50,55,60,65,70,75,80},{"F","D","C","C+","B-","B","B+","A-","A","A+"})</f>
        <v>F</v>
      </c>
      <c r="AZ141" s="538">
        <f>IF(AX141="","",(LOOKUP(AX141,{0,40,45,50,55,60,65,70,75,80},{0,2,2.25,2.5,2.75,3,3.25,3.5,3.75,4})))</f>
        <v>0</v>
      </c>
      <c r="BA141" s="392">
        <v>0</v>
      </c>
      <c r="BB141" s="402">
        <v>0</v>
      </c>
      <c r="BC141" s="392">
        <f>ROUNDUP(BA141+BB141,0)</f>
        <v>0</v>
      </c>
      <c r="BD141" s="392">
        <f>SUM(BC141*2)</f>
        <v>0</v>
      </c>
      <c r="BE141" s="537" t="str">
        <f>LOOKUP(BD141,{0,40,45,50,55,60,65,70,75,80},{"F","D","C","C+","B-","B","B+","A-","A","A+"})</f>
        <v>F</v>
      </c>
      <c r="BF141" s="538">
        <f>IF(BD141="","",(LOOKUP(BD141,{0,40,45,50,55,60,65,70,75,80},{0,2,2.25,2.5,2.75,3,3.25,3.5,3.75,4})))</f>
        <v>0</v>
      </c>
      <c r="BG141" s="392">
        <v>0</v>
      </c>
      <c r="BH141" s="392">
        <v>0</v>
      </c>
      <c r="BI141" s="392">
        <v>0</v>
      </c>
      <c r="BJ141" s="392">
        <f>ROUNDUP(BG141+BH141+BI141,0)</f>
        <v>0</v>
      </c>
      <c r="BK141" s="537" t="str">
        <f>LOOKUP(BJ141,{0,40,45,50,55,60,65,70,75,80},{"F","D","C","C+","B-","B","B+","A-","A","A+"})</f>
        <v>F</v>
      </c>
      <c r="BL141" s="538">
        <f>IF(BJ141="","",(LOOKUP(BJ141,{0,40,45,50,55,60,65,70,75,80},{0,2,2.25,2.5,2.75,3,3.25,3.5,3.75,4})))</f>
        <v>0</v>
      </c>
      <c r="BM141" s="392"/>
      <c r="BN141" s="397"/>
      <c r="BO141" s="392"/>
      <c r="BP141" s="131">
        <v>2817</v>
      </c>
      <c r="BQ141" s="392"/>
    </row>
    <row r="142" spans="1:90" customHeight="1" ht="39.75">
      <c r="A142" s="131" t="s">
        <v>388</v>
      </c>
      <c r="B142" s="258" t="s">
        <v>784</v>
      </c>
      <c r="C142" s="131" t="s">
        <v>388</v>
      </c>
      <c r="D142" s="131">
        <v>97</v>
      </c>
      <c r="E142" s="131">
        <v>2818</v>
      </c>
      <c r="F142" s="258" t="s">
        <v>785</v>
      </c>
      <c r="G142" s="131" t="s">
        <v>388</v>
      </c>
      <c r="H142" s="131" t="s">
        <v>388</v>
      </c>
      <c r="I142" s="392">
        <v>0</v>
      </c>
      <c r="J142" s="402">
        <v>0</v>
      </c>
      <c r="K142" s="392">
        <f>ROUNDUP(I142+J142,0)</f>
        <v>0</v>
      </c>
      <c r="L142" s="392">
        <f>SUM(K142*2)</f>
        <v>0</v>
      </c>
      <c r="M142" s="537" t="str">
        <f>LOOKUP(L142,{0,40,45,50,55,60,65,70,75,80},{"F","D","C","C+","B-","B","B+","A-","A","A+"})</f>
        <v>F</v>
      </c>
      <c r="N142" s="538">
        <f>IF(L142="","",(LOOKUP(L142,{0,40,45,50,55,60,65,70,75,80},{0,2,2.25,2.5,2.75,3,3.25,3.5,3.75,4})))</f>
        <v>0</v>
      </c>
      <c r="O142" s="392">
        <v>0</v>
      </c>
      <c r="P142" s="402">
        <v>0</v>
      </c>
      <c r="Q142" s="392">
        <f>ROUNDUP(O142+P142,0)</f>
        <v>0</v>
      </c>
      <c r="R142" s="392">
        <f>SUM(Q142*2)</f>
        <v>0</v>
      </c>
      <c r="S142" s="537" t="str">
        <f>LOOKUP(R142,{0,40,45,50,55,60,65,70,75,80},{"F","D","C","C+","B-","B","B+","A-","A","A+"})</f>
        <v>F</v>
      </c>
      <c r="T142" s="538">
        <f>IF(R142="","",(LOOKUP(R142,{0,40,45,50,55,60,65,70,75,80},{0,2,2.25,2.5,2.75,3,3.25,3.5,3.75,4})))</f>
        <v>0</v>
      </c>
      <c r="U142" s="392">
        <v>0</v>
      </c>
      <c r="V142" s="402">
        <v>0</v>
      </c>
      <c r="W142" s="392">
        <f>ROUNDUP(U142+V142,0)</f>
        <v>0</v>
      </c>
      <c r="X142" s="392">
        <f>SUM(W142*2)</f>
        <v>0</v>
      </c>
      <c r="Y142" s="537" t="str">
        <f>LOOKUP(X142,{0,40,45,50,55,60,65,70,75,80},{"F","D","C","C+","B-","B","B+","A-","A","A+"})</f>
        <v>F</v>
      </c>
      <c r="Z142" s="538">
        <f>IF(X142="","",(LOOKUP(X142,{0,40,45,50,55,60,65,70,75,80},{0,2,2.25,2.5,2.75,3,3.25,3.5,3.75,4})))</f>
        <v>0</v>
      </c>
      <c r="AA142" s="392">
        <v>0</v>
      </c>
      <c r="AB142" s="402">
        <v>0</v>
      </c>
      <c r="AC142" s="392">
        <f>ROUNDUP(AA142+AB142,0)</f>
        <v>0</v>
      </c>
      <c r="AD142" s="392">
        <f>SUM(AC142*2)</f>
        <v>0</v>
      </c>
      <c r="AE142" s="537" t="str">
        <f>LOOKUP(AD142,{0,40,45,50,55,60,65,70,75,80},{"F","D","C","C+","B-","B","B+","A-","A","A+"})</f>
        <v>F</v>
      </c>
      <c r="AF142" s="538">
        <f>IF(AD142="","",(LOOKUP(AD142,{0,40,45,50,55,60,65,70,75,80},{0,2,2.25,2.5,2.75,3,3.25,3.5,3.75,4})))</f>
        <v>0</v>
      </c>
      <c r="AG142" s="392">
        <v>0</v>
      </c>
      <c r="AH142" s="402">
        <v>0</v>
      </c>
      <c r="AI142" s="392">
        <f>ROUNDUP(AG142+AH142,0)</f>
        <v>0</v>
      </c>
      <c r="AJ142" s="537" t="str">
        <f>LOOKUP(AI142,{0,40,45,50,55,60,65,70,75,80},{"F","D","C","C+","B-","B","B+","A-","A","A+"})</f>
        <v>F</v>
      </c>
      <c r="AK142" s="538">
        <f>IF(AI142="","",(LOOKUP(AI142,{0,40,45,50,55,60,65,70,75,80},{0,2,2.25,2.5,2.75,3,3.25,3.5,3.75,4})))</f>
        <v>0</v>
      </c>
      <c r="AL142" s="392">
        <v>105</v>
      </c>
      <c r="AM142" s="392">
        <f>SUM(AL142*2)</f>
        <v>210</v>
      </c>
      <c r="AN142" s="537" t="str">
        <f>LOOKUP(AM142,{0,40,45,50,55,60,65,70,75,80},{"F","D","C","C+","B-","B","B+","A-","A","A+"})</f>
        <v>A+</v>
      </c>
      <c r="AO142" s="538">
        <f>IF(AM142="","",(LOOKUP(AM142,{0,40,45,50,55,60,65,70,75,80},{0,2,2.25,2.5,2.75,3,3.25,3.5,3.75,4})))</f>
        <v>4</v>
      </c>
      <c r="AP142" s="392">
        <v>0</v>
      </c>
      <c r="AQ142" s="402">
        <v>0</v>
      </c>
      <c r="AR142" s="392">
        <f>ROUNDUP(AP142+AQ142,0)</f>
        <v>0</v>
      </c>
      <c r="AS142" s="537" t="str">
        <f>LOOKUP(AR142,{0,40,45,50,55,60,65,70,75,80},{"F","D","C","C+","B-","B","B+","A-","A","A+"})</f>
        <v>F</v>
      </c>
      <c r="AT142" s="538">
        <f>IF(AR142="","",(LOOKUP(AR142,{0,40,45,50,55,60,65,70,75,80},{0,2,2.25,2.5,2.75,3,3.25,3.5,3.75,4})))</f>
        <v>0</v>
      </c>
      <c r="AU142" s="392">
        <v>0</v>
      </c>
      <c r="AV142" s="402">
        <v>0</v>
      </c>
      <c r="AW142" s="392">
        <f>ROUNDUP(AU142+AV142,0)</f>
        <v>0</v>
      </c>
      <c r="AX142" s="392">
        <f>SUM(AW142*2)</f>
        <v>0</v>
      </c>
      <c r="AY142" s="537" t="str">
        <f>LOOKUP(AX142,{0,40,45,50,55,60,65,70,75,80},{"F","D","C","C+","B-","B","B+","A-","A","A+"})</f>
        <v>F</v>
      </c>
      <c r="AZ142" s="538">
        <f>IF(AX142="","",(LOOKUP(AX142,{0,40,45,50,55,60,65,70,75,80},{0,2,2.25,2.5,2.75,3,3.25,3.5,3.75,4})))</f>
        <v>0</v>
      </c>
      <c r="BA142" s="392">
        <v>0</v>
      </c>
      <c r="BB142" s="402">
        <v>0</v>
      </c>
      <c r="BC142" s="392">
        <f>ROUNDUP(BA142+BB142,0)</f>
        <v>0</v>
      </c>
      <c r="BD142" s="392">
        <f>SUM(BC142*2)</f>
        <v>0</v>
      </c>
      <c r="BE142" s="537" t="str">
        <f>LOOKUP(BD142,{0,40,45,50,55,60,65,70,75,80},{"F","D","C","C+","B-","B","B+","A-","A","A+"})</f>
        <v>F</v>
      </c>
      <c r="BF142" s="538">
        <f>IF(BD142="","",(LOOKUP(BD142,{0,40,45,50,55,60,65,70,75,80},{0,2,2.25,2.5,2.75,3,3.25,3.5,3.75,4})))</f>
        <v>0</v>
      </c>
      <c r="BG142" s="392">
        <v>0</v>
      </c>
      <c r="BH142" s="392">
        <v>0</v>
      </c>
      <c r="BI142" s="392">
        <v>0</v>
      </c>
      <c r="BJ142" s="392">
        <f>ROUNDUP(BG142+BH142+BI142,0)</f>
        <v>0</v>
      </c>
      <c r="BK142" s="537" t="str">
        <f>LOOKUP(BJ142,{0,40,45,50,55,60,65,70,75,80},{"F","D","C","C+","B-","B","B+","A-","A","A+"})</f>
        <v>F</v>
      </c>
      <c r="BL142" s="538">
        <f>IF(BJ142="","",(LOOKUP(BJ142,{0,40,45,50,55,60,65,70,75,80},{0,2,2.25,2.5,2.75,3,3.25,3.5,3.75,4})))</f>
        <v>0</v>
      </c>
      <c r="BM142" s="392"/>
      <c r="BN142" s="397"/>
      <c r="BO142" s="392"/>
      <c r="BP142" s="131">
        <v>2818</v>
      </c>
      <c r="BQ142" s="392"/>
    </row>
    <row r="143" spans="1:90" customHeight="1" ht="39.75">
      <c r="A143" s="131" t="s">
        <v>388</v>
      </c>
      <c r="B143" s="258" t="s">
        <v>786</v>
      </c>
      <c r="C143" s="131" t="s">
        <v>388</v>
      </c>
      <c r="D143" s="131">
        <v>101</v>
      </c>
      <c r="E143" s="131">
        <v>2819</v>
      </c>
      <c r="F143" s="258" t="s">
        <v>787</v>
      </c>
      <c r="G143" s="131" t="s">
        <v>388</v>
      </c>
      <c r="H143" s="131" t="s">
        <v>388</v>
      </c>
      <c r="I143" s="392">
        <v>0</v>
      </c>
      <c r="J143" s="402">
        <v>0</v>
      </c>
      <c r="K143" s="392">
        <f>ROUNDUP(I143+J143,0)</f>
        <v>0</v>
      </c>
      <c r="L143" s="392">
        <f>SUM(K143*2)</f>
        <v>0</v>
      </c>
      <c r="M143" s="537" t="str">
        <f>LOOKUP(L143,{0,40,45,50,55,60,65,70,75,80},{"F","D","C","C+","B-","B","B+","A-","A","A+"})</f>
        <v>F</v>
      </c>
      <c r="N143" s="538">
        <f>IF(L143="","",(LOOKUP(L143,{0,40,45,50,55,60,65,70,75,80},{0,2,2.25,2.5,2.75,3,3.25,3.5,3.75,4})))</f>
        <v>0</v>
      </c>
      <c r="O143" s="392">
        <v>0</v>
      </c>
      <c r="P143" s="402">
        <v>0</v>
      </c>
      <c r="Q143" s="392">
        <f>ROUNDUP(O143+P143,0)</f>
        <v>0</v>
      </c>
      <c r="R143" s="392">
        <f>SUM(Q143*2)</f>
        <v>0</v>
      </c>
      <c r="S143" s="537" t="str">
        <f>LOOKUP(R143,{0,40,45,50,55,60,65,70,75,80},{"F","D","C","C+","B-","B","B+","A-","A","A+"})</f>
        <v>F</v>
      </c>
      <c r="T143" s="538">
        <f>IF(R143="","",(LOOKUP(R143,{0,40,45,50,55,60,65,70,75,80},{0,2,2.25,2.5,2.75,3,3.25,3.5,3.75,4})))</f>
        <v>0</v>
      </c>
      <c r="U143" s="392">
        <v>0</v>
      </c>
      <c r="V143" s="402">
        <v>0</v>
      </c>
      <c r="W143" s="392">
        <f>ROUNDUP(U143+V143,0)</f>
        <v>0</v>
      </c>
      <c r="X143" s="392">
        <f>SUM(W143*2)</f>
        <v>0</v>
      </c>
      <c r="Y143" s="537" t="str">
        <f>LOOKUP(X143,{0,40,45,50,55,60,65,70,75,80},{"F","D","C","C+","B-","B","B+","A-","A","A+"})</f>
        <v>F</v>
      </c>
      <c r="Z143" s="538">
        <f>IF(X143="","",(LOOKUP(X143,{0,40,45,50,55,60,65,70,75,80},{0,2,2.25,2.5,2.75,3,3.25,3.5,3.75,4})))</f>
        <v>0</v>
      </c>
      <c r="AA143" s="392">
        <v>0</v>
      </c>
      <c r="AB143" s="402">
        <v>0</v>
      </c>
      <c r="AC143" s="392">
        <f>ROUNDUP(AA143+AB143,0)</f>
        <v>0</v>
      </c>
      <c r="AD143" s="392">
        <f>SUM(AC143*2)</f>
        <v>0</v>
      </c>
      <c r="AE143" s="537" t="str">
        <f>LOOKUP(AD143,{0,40,45,50,55,60,65,70,75,80},{"F","D","C","C+","B-","B","B+","A-","A","A+"})</f>
        <v>F</v>
      </c>
      <c r="AF143" s="538">
        <f>IF(AD143="","",(LOOKUP(AD143,{0,40,45,50,55,60,65,70,75,80},{0,2,2.25,2.5,2.75,3,3.25,3.5,3.75,4})))</f>
        <v>0</v>
      </c>
      <c r="AG143" s="392">
        <v>0</v>
      </c>
      <c r="AH143" s="402">
        <v>0</v>
      </c>
      <c r="AI143" s="392">
        <f>ROUNDUP(AG143+AH143,0)</f>
        <v>0</v>
      </c>
      <c r="AJ143" s="537" t="str">
        <f>LOOKUP(AI143,{0,40,45,50,55,60,65,70,75,80},{"F","D","C","C+","B-","B","B+","A-","A","A+"})</f>
        <v>F</v>
      </c>
      <c r="AK143" s="538">
        <f>IF(AI143="","",(LOOKUP(AI143,{0,40,45,50,55,60,65,70,75,80},{0,2,2.25,2.5,2.75,3,3.25,3.5,3.75,4})))</f>
        <v>0</v>
      </c>
      <c r="AL143" s="392">
        <v>105</v>
      </c>
      <c r="AM143" s="392">
        <f>SUM(AL143*2)</f>
        <v>210</v>
      </c>
      <c r="AN143" s="537" t="str">
        <f>LOOKUP(AM143,{0,40,45,50,55,60,65,70,75,80},{"F","D","C","C+","B-","B","B+","A-","A","A+"})</f>
        <v>A+</v>
      </c>
      <c r="AO143" s="538">
        <f>IF(AM143="","",(LOOKUP(AM143,{0,40,45,50,55,60,65,70,75,80},{0,2,2.25,2.5,2.75,3,3.25,3.5,3.75,4})))</f>
        <v>4</v>
      </c>
      <c r="AP143" s="392">
        <v>0</v>
      </c>
      <c r="AQ143" s="402">
        <v>0</v>
      </c>
      <c r="AR143" s="392">
        <f>ROUNDUP(AP143+AQ143,0)</f>
        <v>0</v>
      </c>
      <c r="AS143" s="537" t="str">
        <f>LOOKUP(AR143,{0,40,45,50,55,60,65,70,75,80},{"F","D","C","C+","B-","B","B+","A-","A","A+"})</f>
        <v>F</v>
      </c>
      <c r="AT143" s="538">
        <f>IF(AR143="","",(LOOKUP(AR143,{0,40,45,50,55,60,65,70,75,80},{0,2,2.25,2.5,2.75,3,3.25,3.5,3.75,4})))</f>
        <v>0</v>
      </c>
      <c r="AU143" s="392">
        <v>0</v>
      </c>
      <c r="AV143" s="402">
        <v>0</v>
      </c>
      <c r="AW143" s="392">
        <f>ROUNDUP(AU143+AV143,0)</f>
        <v>0</v>
      </c>
      <c r="AX143" s="392">
        <f>SUM(AW143*2)</f>
        <v>0</v>
      </c>
      <c r="AY143" s="537" t="str">
        <f>LOOKUP(AX143,{0,40,45,50,55,60,65,70,75,80},{"F","D","C","C+","B-","B","B+","A-","A","A+"})</f>
        <v>F</v>
      </c>
      <c r="AZ143" s="538">
        <f>IF(AX143="","",(LOOKUP(AX143,{0,40,45,50,55,60,65,70,75,80},{0,2,2.25,2.5,2.75,3,3.25,3.5,3.75,4})))</f>
        <v>0</v>
      </c>
      <c r="BA143" s="392">
        <v>0</v>
      </c>
      <c r="BB143" s="402">
        <v>0</v>
      </c>
      <c r="BC143" s="392">
        <f>ROUNDUP(BA143+BB143,0)</f>
        <v>0</v>
      </c>
      <c r="BD143" s="392">
        <f>SUM(BC143*2)</f>
        <v>0</v>
      </c>
      <c r="BE143" s="537" t="str">
        <f>LOOKUP(BD143,{0,40,45,50,55,60,65,70,75,80},{"F","D","C","C+","B-","B","B+","A-","A","A+"})</f>
        <v>F</v>
      </c>
      <c r="BF143" s="538">
        <f>IF(BD143="","",(LOOKUP(BD143,{0,40,45,50,55,60,65,70,75,80},{0,2,2.25,2.5,2.75,3,3.25,3.5,3.75,4})))</f>
        <v>0</v>
      </c>
      <c r="BG143" s="392">
        <v>0</v>
      </c>
      <c r="BH143" s="392">
        <v>0</v>
      </c>
      <c r="BI143" s="392">
        <v>0</v>
      </c>
      <c r="BJ143" s="392">
        <f>ROUNDUP(BG143+BH143+BI143,0)</f>
        <v>0</v>
      </c>
      <c r="BK143" s="537" t="str">
        <f>LOOKUP(BJ143,{0,40,45,50,55,60,65,70,75,80},{"F","D","C","C+","B-","B","B+","A-","A","A+"})</f>
        <v>F</v>
      </c>
      <c r="BL143" s="538">
        <f>IF(BJ143="","",(LOOKUP(BJ143,{0,40,45,50,55,60,65,70,75,80},{0,2,2.25,2.5,2.75,3,3.25,3.5,3.75,4})))</f>
        <v>0</v>
      </c>
      <c r="BM143" s="392"/>
      <c r="BN143" s="397"/>
      <c r="BO143" s="392"/>
      <c r="BP143" s="131">
        <v>2819</v>
      </c>
      <c r="BQ143" s="392"/>
    </row>
    <row r="144" spans="1:90" customHeight="1" ht="39.75">
      <c r="A144" s="131" t="s">
        <v>388</v>
      </c>
      <c r="B144" s="258" t="s">
        <v>788</v>
      </c>
      <c r="C144" s="131" t="s">
        <v>388</v>
      </c>
      <c r="D144" s="131">
        <v>117</v>
      </c>
      <c r="E144" s="131">
        <v>2820</v>
      </c>
      <c r="F144" s="258" t="s">
        <v>789</v>
      </c>
      <c r="G144" s="131" t="s">
        <v>388</v>
      </c>
      <c r="H144" s="131" t="s">
        <v>388</v>
      </c>
      <c r="I144" s="392">
        <v>0</v>
      </c>
      <c r="J144" s="402">
        <v>0</v>
      </c>
      <c r="K144" s="392">
        <f>ROUNDUP(I144+J144,0)</f>
        <v>0</v>
      </c>
      <c r="L144" s="392">
        <f>SUM(K144*2)</f>
        <v>0</v>
      </c>
      <c r="M144" s="537" t="str">
        <f>LOOKUP(L144,{0,40,45,50,55,60,65,70,75,80},{"F","D","C","C+","B-","B","B+","A-","A","A+"})</f>
        <v>F</v>
      </c>
      <c r="N144" s="538">
        <f>IF(L144="","",(LOOKUP(L144,{0,40,45,50,55,60,65,70,75,80},{0,2,2.25,2.5,2.75,3,3.25,3.5,3.75,4})))</f>
        <v>0</v>
      </c>
      <c r="O144" s="392">
        <v>0</v>
      </c>
      <c r="P144" s="402">
        <v>0</v>
      </c>
      <c r="Q144" s="392">
        <f>ROUNDUP(O144+P144,0)</f>
        <v>0</v>
      </c>
      <c r="R144" s="392">
        <f>SUM(Q144*2)</f>
        <v>0</v>
      </c>
      <c r="S144" s="537" t="str">
        <f>LOOKUP(R144,{0,40,45,50,55,60,65,70,75,80},{"F","D","C","C+","B-","B","B+","A-","A","A+"})</f>
        <v>F</v>
      </c>
      <c r="T144" s="538">
        <f>IF(R144="","",(LOOKUP(R144,{0,40,45,50,55,60,65,70,75,80},{0,2,2.25,2.5,2.75,3,3.25,3.5,3.75,4})))</f>
        <v>0</v>
      </c>
      <c r="U144" s="392">
        <v>0</v>
      </c>
      <c r="V144" s="402">
        <v>0</v>
      </c>
      <c r="W144" s="392">
        <f>ROUNDUP(U144+V144,0)</f>
        <v>0</v>
      </c>
      <c r="X144" s="392">
        <f>SUM(W144*2)</f>
        <v>0</v>
      </c>
      <c r="Y144" s="537" t="str">
        <f>LOOKUP(X144,{0,40,45,50,55,60,65,70,75,80},{"F","D","C","C+","B-","B","B+","A-","A","A+"})</f>
        <v>F</v>
      </c>
      <c r="Z144" s="538">
        <f>IF(X144="","",(LOOKUP(X144,{0,40,45,50,55,60,65,70,75,80},{0,2,2.25,2.5,2.75,3,3.25,3.5,3.75,4})))</f>
        <v>0</v>
      </c>
      <c r="AA144" s="392">
        <v>0</v>
      </c>
      <c r="AB144" s="402">
        <v>0</v>
      </c>
      <c r="AC144" s="392">
        <f>ROUNDUP(AA144+AB144,0)</f>
        <v>0</v>
      </c>
      <c r="AD144" s="392">
        <f>SUM(AC144*2)</f>
        <v>0</v>
      </c>
      <c r="AE144" s="537" t="str">
        <f>LOOKUP(AD144,{0,40,45,50,55,60,65,70,75,80},{"F","D","C","C+","B-","B","B+","A-","A","A+"})</f>
        <v>F</v>
      </c>
      <c r="AF144" s="538">
        <f>IF(AD144="","",(LOOKUP(AD144,{0,40,45,50,55,60,65,70,75,80},{0,2,2.25,2.5,2.75,3,3.25,3.5,3.75,4})))</f>
        <v>0</v>
      </c>
      <c r="AG144" s="392">
        <v>0</v>
      </c>
      <c r="AH144" s="402">
        <v>0</v>
      </c>
      <c r="AI144" s="392">
        <f>ROUNDUP(AG144+AH144,0)</f>
        <v>0</v>
      </c>
      <c r="AJ144" s="537" t="str">
        <f>LOOKUP(AI144,{0,40,45,50,55,60,65,70,75,80},{"F","D","C","C+","B-","B","B+","A-","A","A+"})</f>
        <v>F</v>
      </c>
      <c r="AK144" s="538">
        <f>IF(AI144="","",(LOOKUP(AI144,{0,40,45,50,55,60,65,70,75,80},{0,2,2.25,2.5,2.75,3,3.25,3.5,3.75,4})))</f>
        <v>0</v>
      </c>
      <c r="AL144" s="392">
        <v>105</v>
      </c>
      <c r="AM144" s="392">
        <f>SUM(AL144*2)</f>
        <v>210</v>
      </c>
      <c r="AN144" s="537" t="str">
        <f>LOOKUP(AM144,{0,40,45,50,55,60,65,70,75,80},{"F","D","C","C+","B-","B","B+","A-","A","A+"})</f>
        <v>A+</v>
      </c>
      <c r="AO144" s="538">
        <f>IF(AM144="","",(LOOKUP(AM144,{0,40,45,50,55,60,65,70,75,80},{0,2,2.25,2.5,2.75,3,3.25,3.5,3.75,4})))</f>
        <v>4</v>
      </c>
      <c r="AP144" s="392">
        <v>0</v>
      </c>
      <c r="AQ144" s="402">
        <v>0</v>
      </c>
      <c r="AR144" s="392">
        <f>ROUNDUP(AP144+AQ144,0)</f>
        <v>0</v>
      </c>
      <c r="AS144" s="537" t="str">
        <f>LOOKUP(AR144,{0,40,45,50,55,60,65,70,75,80},{"F","D","C","C+","B-","B","B+","A-","A","A+"})</f>
        <v>F</v>
      </c>
      <c r="AT144" s="538">
        <f>IF(AR144="","",(LOOKUP(AR144,{0,40,45,50,55,60,65,70,75,80},{0,2,2.25,2.5,2.75,3,3.25,3.5,3.75,4})))</f>
        <v>0</v>
      </c>
      <c r="AU144" s="392">
        <v>0</v>
      </c>
      <c r="AV144" s="402">
        <v>0</v>
      </c>
      <c r="AW144" s="392">
        <f>ROUNDUP(AU144+AV144,0)</f>
        <v>0</v>
      </c>
      <c r="AX144" s="392">
        <f>SUM(AW144*2)</f>
        <v>0</v>
      </c>
      <c r="AY144" s="537" t="str">
        <f>LOOKUP(AX144,{0,40,45,50,55,60,65,70,75,80},{"F","D","C","C+","B-","B","B+","A-","A","A+"})</f>
        <v>F</v>
      </c>
      <c r="AZ144" s="538">
        <f>IF(AX144="","",(LOOKUP(AX144,{0,40,45,50,55,60,65,70,75,80},{0,2,2.25,2.5,2.75,3,3.25,3.5,3.75,4})))</f>
        <v>0</v>
      </c>
      <c r="BA144" s="392">
        <v>0</v>
      </c>
      <c r="BB144" s="402">
        <v>0</v>
      </c>
      <c r="BC144" s="392">
        <f>ROUNDUP(BA144+BB144,0)</f>
        <v>0</v>
      </c>
      <c r="BD144" s="392">
        <f>SUM(BC144*2)</f>
        <v>0</v>
      </c>
      <c r="BE144" s="537" t="str">
        <f>LOOKUP(BD144,{0,40,45,50,55,60,65,70,75,80},{"F","D","C","C+","B-","B","B+","A-","A","A+"})</f>
        <v>F</v>
      </c>
      <c r="BF144" s="538">
        <f>IF(BD144="","",(LOOKUP(BD144,{0,40,45,50,55,60,65,70,75,80},{0,2,2.25,2.5,2.75,3,3.25,3.5,3.75,4})))</f>
        <v>0</v>
      </c>
      <c r="BG144" s="392">
        <v>0</v>
      </c>
      <c r="BH144" s="392">
        <v>0</v>
      </c>
      <c r="BI144" s="392">
        <v>0</v>
      </c>
      <c r="BJ144" s="392">
        <f>ROUNDUP(BG144+BH144+BI144,0)</f>
        <v>0</v>
      </c>
      <c r="BK144" s="537" t="str">
        <f>LOOKUP(BJ144,{0,40,45,50,55,60,65,70,75,80},{"F","D","C","C+","B-","B","B+","A-","A","A+"})</f>
        <v>F</v>
      </c>
      <c r="BL144" s="538">
        <f>IF(BJ144="","",(LOOKUP(BJ144,{0,40,45,50,55,60,65,70,75,80},{0,2,2.25,2.5,2.75,3,3.25,3.5,3.75,4})))</f>
        <v>0</v>
      </c>
      <c r="BM144" s="392"/>
      <c r="BN144" s="397"/>
      <c r="BO144" s="392"/>
      <c r="BP144" s="131">
        <v>2820</v>
      </c>
      <c r="BQ144" s="392"/>
    </row>
    <row r="145" spans="1:90" customHeight="1" ht="39.75">
      <c r="A145" s="131" t="s">
        <v>202</v>
      </c>
      <c r="B145" s="258" t="s">
        <v>790</v>
      </c>
      <c r="C145" s="131" t="s">
        <v>371</v>
      </c>
      <c r="D145" s="131">
        <v>118</v>
      </c>
      <c r="E145" s="131">
        <v>2821</v>
      </c>
      <c r="F145" s="258" t="s">
        <v>791</v>
      </c>
      <c r="G145" s="258" t="s">
        <v>551</v>
      </c>
      <c r="H145" s="131" t="s">
        <v>560</v>
      </c>
      <c r="I145" s="392">
        <v>0</v>
      </c>
      <c r="J145" s="402">
        <v>0</v>
      </c>
      <c r="K145" s="392">
        <f>ROUNDUP(I145+J145,0)</f>
        <v>0</v>
      </c>
      <c r="L145" s="392">
        <f>SUM(K145*2)</f>
        <v>0</v>
      </c>
      <c r="M145" s="537" t="str">
        <f>LOOKUP(L145,{0,40,45,50,55,60,65,70,75,80},{"F","D","C","C+","B-","B","B+","A-","A","A+"})</f>
        <v>F</v>
      </c>
      <c r="N145" s="538">
        <f>IF(L145="","",(LOOKUP(L145,{0,40,45,50,55,60,65,70,75,80},{0,2,2.25,2.5,2.75,3,3.25,3.5,3.75,4})))</f>
        <v>0</v>
      </c>
      <c r="O145" s="392">
        <v>0</v>
      </c>
      <c r="P145" s="402">
        <v>0</v>
      </c>
      <c r="Q145" s="392">
        <f>ROUNDUP(O145+P145,0)</f>
        <v>0</v>
      </c>
      <c r="R145" s="392">
        <f>SUM(Q145*2)</f>
        <v>0</v>
      </c>
      <c r="S145" s="537" t="str">
        <f>LOOKUP(R145,{0,40,45,50,55,60,65,70,75,80},{"F","D","C","C+","B-","B","B+","A-","A","A+"})</f>
        <v>F</v>
      </c>
      <c r="T145" s="538">
        <f>IF(R145="","",(LOOKUP(R145,{0,40,45,50,55,60,65,70,75,80},{0,2,2.25,2.5,2.75,3,3.25,3.5,3.75,4})))</f>
        <v>0</v>
      </c>
      <c r="U145" s="392">
        <v>0</v>
      </c>
      <c r="V145" s="402">
        <v>0</v>
      </c>
      <c r="W145" s="392">
        <f>ROUNDUP(U145+V145,0)</f>
        <v>0</v>
      </c>
      <c r="X145" s="392">
        <f>SUM(W145*2)</f>
        <v>0</v>
      </c>
      <c r="Y145" s="537" t="str">
        <f>LOOKUP(X145,{0,40,45,50,55,60,65,70,75,80},{"F","D","C","C+","B-","B","B+","A-","A","A+"})</f>
        <v>F</v>
      </c>
      <c r="Z145" s="538">
        <f>IF(X145="","",(LOOKUP(X145,{0,40,45,50,55,60,65,70,75,80},{0,2,2.25,2.5,2.75,3,3.25,3.5,3.75,4})))</f>
        <v>0</v>
      </c>
      <c r="AA145" s="392">
        <v>0</v>
      </c>
      <c r="AB145" s="402">
        <v>0</v>
      </c>
      <c r="AC145" s="392">
        <f>ROUNDUP(AA145+AB145,0)</f>
        <v>0</v>
      </c>
      <c r="AD145" s="392">
        <f>SUM(AC145*2)</f>
        <v>0</v>
      </c>
      <c r="AE145" s="537" t="str">
        <f>LOOKUP(AD145,{0,40,45,50,55,60,65,70,75,80},{"F","D","C","C+","B-","B","B+","A-","A","A+"})</f>
        <v>F</v>
      </c>
      <c r="AF145" s="538">
        <f>IF(AD145="","",(LOOKUP(AD145,{0,40,45,50,55,60,65,70,75,80},{0,2,2.25,2.5,2.75,3,3.25,3.5,3.75,4})))</f>
        <v>0</v>
      </c>
      <c r="AG145" s="392">
        <v>0</v>
      </c>
      <c r="AH145" s="402">
        <v>0</v>
      </c>
      <c r="AI145" s="392">
        <f>ROUNDUP(AG145+AH145,0)</f>
        <v>0</v>
      </c>
      <c r="AJ145" s="537" t="str">
        <f>LOOKUP(AI145,{0,40,45,50,55,60,65,70,75,80},{"F","D","C","C+","B-","B","B+","A-","A","A+"})</f>
        <v>F</v>
      </c>
      <c r="AK145" s="538">
        <f>IF(AI145="","",(LOOKUP(AI145,{0,40,45,50,55,60,65,70,75,80},{0,2,2.25,2.5,2.75,3,3.25,3.5,3.75,4})))</f>
        <v>0</v>
      </c>
      <c r="AL145" s="392">
        <v>105</v>
      </c>
      <c r="AM145" s="392">
        <f>SUM(AL145*2)</f>
        <v>210</v>
      </c>
      <c r="AN145" s="537" t="str">
        <f>LOOKUP(AM145,{0,40,45,50,55,60,65,70,75,80},{"F","D","C","C+","B-","B","B+","A-","A","A+"})</f>
        <v>A+</v>
      </c>
      <c r="AO145" s="538">
        <f>IF(AM145="","",(LOOKUP(AM145,{0,40,45,50,55,60,65,70,75,80},{0,2,2.25,2.5,2.75,3,3.25,3.5,3.75,4})))</f>
        <v>4</v>
      </c>
      <c r="AP145" s="392">
        <v>0</v>
      </c>
      <c r="AQ145" s="402">
        <v>0</v>
      </c>
      <c r="AR145" s="392">
        <f>ROUNDUP(AP145+AQ145,0)</f>
        <v>0</v>
      </c>
      <c r="AS145" s="537" t="str">
        <f>LOOKUP(AR145,{0,40,45,50,55,60,65,70,75,80},{"F","D","C","C+","B-","B","B+","A-","A","A+"})</f>
        <v>F</v>
      </c>
      <c r="AT145" s="538">
        <f>IF(AR145="","",(LOOKUP(AR145,{0,40,45,50,55,60,65,70,75,80},{0,2,2.25,2.5,2.75,3,3.25,3.5,3.75,4})))</f>
        <v>0</v>
      </c>
      <c r="AU145" s="392">
        <v>0</v>
      </c>
      <c r="AV145" s="402">
        <v>0</v>
      </c>
      <c r="AW145" s="392">
        <f>ROUNDUP(AU145+AV145,0)</f>
        <v>0</v>
      </c>
      <c r="AX145" s="392">
        <f>SUM(AW145*2)</f>
        <v>0</v>
      </c>
      <c r="AY145" s="537" t="str">
        <f>LOOKUP(AX145,{0,40,45,50,55,60,65,70,75,80},{"F","D","C","C+","B-","B","B+","A-","A","A+"})</f>
        <v>F</v>
      </c>
      <c r="AZ145" s="538">
        <f>IF(AX145="","",(LOOKUP(AX145,{0,40,45,50,55,60,65,70,75,80},{0,2,2.25,2.5,2.75,3,3.25,3.5,3.75,4})))</f>
        <v>0</v>
      </c>
      <c r="BA145" s="392">
        <v>0</v>
      </c>
      <c r="BB145" s="402">
        <v>0</v>
      </c>
      <c r="BC145" s="392">
        <f>ROUNDUP(BA145+BB145,0)</f>
        <v>0</v>
      </c>
      <c r="BD145" s="392">
        <f>SUM(BC145*2)</f>
        <v>0</v>
      </c>
      <c r="BE145" s="537" t="str">
        <f>LOOKUP(BD145,{0,40,45,50,55,60,65,70,75,80},{"F","D","C","C+","B-","B","B+","A-","A","A+"})</f>
        <v>F</v>
      </c>
      <c r="BF145" s="538">
        <f>IF(BD145="","",(LOOKUP(BD145,{0,40,45,50,55,60,65,70,75,80},{0,2,2.25,2.5,2.75,3,3.25,3.5,3.75,4})))</f>
        <v>0</v>
      </c>
      <c r="BG145" s="392">
        <v>0</v>
      </c>
      <c r="BH145" s="392">
        <v>0</v>
      </c>
      <c r="BI145" s="392">
        <v>0</v>
      </c>
      <c r="BJ145" s="392">
        <f>ROUNDUP(BG145+BH145+BI145,0)</f>
        <v>0</v>
      </c>
      <c r="BK145" s="537" t="str">
        <f>LOOKUP(BJ145,{0,40,45,50,55,60,65,70,75,80},{"F","D","C","C+","B-","B","B+","A-","A","A+"})</f>
        <v>F</v>
      </c>
      <c r="BL145" s="538">
        <f>IF(BJ145="","",(LOOKUP(BJ145,{0,40,45,50,55,60,65,70,75,80},{0,2,2.25,2.5,2.75,3,3.25,3.5,3.75,4})))</f>
        <v>0</v>
      </c>
      <c r="BM145" s="392"/>
      <c r="BN145" s="397"/>
      <c r="BO145" s="392"/>
      <c r="BP145" s="131">
        <v>2821</v>
      </c>
      <c r="BQ145" s="392"/>
    </row>
    <row r="146" spans="1:90" customHeight="1" ht="39.75">
      <c r="A146" s="131" t="s">
        <v>388</v>
      </c>
      <c r="B146" s="258" t="s">
        <v>792</v>
      </c>
      <c r="C146" s="131" t="s">
        <v>388</v>
      </c>
      <c r="D146" s="131">
        <v>128</v>
      </c>
      <c r="E146" s="131">
        <v>2822</v>
      </c>
      <c r="F146" s="258" t="s">
        <v>793</v>
      </c>
      <c r="G146" s="131" t="s">
        <v>388</v>
      </c>
      <c r="H146" s="131" t="s">
        <v>388</v>
      </c>
      <c r="I146" s="392">
        <v>0</v>
      </c>
      <c r="J146" s="402">
        <v>0</v>
      </c>
      <c r="K146" s="392">
        <f>ROUNDUP(I146+J146,0)</f>
        <v>0</v>
      </c>
      <c r="L146" s="392">
        <f>SUM(K146*2)</f>
        <v>0</v>
      </c>
      <c r="M146" s="537" t="str">
        <f>LOOKUP(L146,{0,40,45,50,55,60,65,70,75,80},{"F","D","C","C+","B-","B","B+","A-","A","A+"})</f>
        <v>F</v>
      </c>
      <c r="N146" s="538">
        <f>IF(L146="","",(LOOKUP(L146,{0,40,45,50,55,60,65,70,75,80},{0,2,2.25,2.5,2.75,3,3.25,3.5,3.75,4})))</f>
        <v>0</v>
      </c>
      <c r="O146" s="392">
        <v>0</v>
      </c>
      <c r="P146" s="402">
        <v>0</v>
      </c>
      <c r="Q146" s="392">
        <f>ROUNDUP(O146+P146,0)</f>
        <v>0</v>
      </c>
      <c r="R146" s="392">
        <f>SUM(Q146*2)</f>
        <v>0</v>
      </c>
      <c r="S146" s="537" t="str">
        <f>LOOKUP(R146,{0,40,45,50,55,60,65,70,75,80},{"F","D","C","C+","B-","B","B+","A-","A","A+"})</f>
        <v>F</v>
      </c>
      <c r="T146" s="538">
        <f>IF(R146="","",(LOOKUP(R146,{0,40,45,50,55,60,65,70,75,80},{0,2,2.25,2.5,2.75,3,3.25,3.5,3.75,4})))</f>
        <v>0</v>
      </c>
      <c r="U146" s="392">
        <v>0</v>
      </c>
      <c r="V146" s="402">
        <v>0</v>
      </c>
      <c r="W146" s="392">
        <f>ROUNDUP(U146+V146,0)</f>
        <v>0</v>
      </c>
      <c r="X146" s="392">
        <f>SUM(W146*2)</f>
        <v>0</v>
      </c>
      <c r="Y146" s="537" t="str">
        <f>LOOKUP(X146,{0,40,45,50,55,60,65,70,75,80},{"F","D","C","C+","B-","B","B+","A-","A","A+"})</f>
        <v>F</v>
      </c>
      <c r="Z146" s="538">
        <f>IF(X146="","",(LOOKUP(X146,{0,40,45,50,55,60,65,70,75,80},{0,2,2.25,2.5,2.75,3,3.25,3.5,3.75,4})))</f>
        <v>0</v>
      </c>
      <c r="AA146" s="392">
        <v>0</v>
      </c>
      <c r="AB146" s="402">
        <v>0</v>
      </c>
      <c r="AC146" s="392">
        <f>ROUNDUP(AA146+AB146,0)</f>
        <v>0</v>
      </c>
      <c r="AD146" s="392">
        <f>SUM(AC146*2)</f>
        <v>0</v>
      </c>
      <c r="AE146" s="537" t="str">
        <f>LOOKUP(AD146,{0,40,45,50,55,60,65,70,75,80},{"F","D","C","C+","B-","B","B+","A-","A","A+"})</f>
        <v>F</v>
      </c>
      <c r="AF146" s="538">
        <f>IF(AD146="","",(LOOKUP(AD146,{0,40,45,50,55,60,65,70,75,80},{0,2,2.25,2.5,2.75,3,3.25,3.5,3.75,4})))</f>
        <v>0</v>
      </c>
      <c r="AG146" s="392">
        <v>0</v>
      </c>
      <c r="AH146" s="402">
        <v>0</v>
      </c>
      <c r="AI146" s="392">
        <f>ROUNDUP(AG146+AH146,0)</f>
        <v>0</v>
      </c>
      <c r="AJ146" s="537" t="str">
        <f>LOOKUP(AI146,{0,40,45,50,55,60,65,70,75,80},{"F","D","C","C+","B-","B","B+","A-","A","A+"})</f>
        <v>F</v>
      </c>
      <c r="AK146" s="538">
        <f>IF(AI146="","",(LOOKUP(AI146,{0,40,45,50,55,60,65,70,75,80},{0,2,2.25,2.5,2.75,3,3.25,3.5,3.75,4})))</f>
        <v>0</v>
      </c>
      <c r="AL146" s="392">
        <v>105</v>
      </c>
      <c r="AM146" s="392">
        <f>SUM(AL146*2)</f>
        <v>210</v>
      </c>
      <c r="AN146" s="537" t="str">
        <f>LOOKUP(AM146,{0,40,45,50,55,60,65,70,75,80},{"F","D","C","C+","B-","B","B+","A-","A","A+"})</f>
        <v>A+</v>
      </c>
      <c r="AO146" s="538">
        <f>IF(AM146="","",(LOOKUP(AM146,{0,40,45,50,55,60,65,70,75,80},{0,2,2.25,2.5,2.75,3,3.25,3.5,3.75,4})))</f>
        <v>4</v>
      </c>
      <c r="AP146" s="392">
        <v>0</v>
      </c>
      <c r="AQ146" s="402">
        <v>0</v>
      </c>
      <c r="AR146" s="392">
        <f>ROUNDUP(AP146+AQ146,0)</f>
        <v>0</v>
      </c>
      <c r="AS146" s="537" t="str">
        <f>LOOKUP(AR146,{0,40,45,50,55,60,65,70,75,80},{"F","D","C","C+","B-","B","B+","A-","A","A+"})</f>
        <v>F</v>
      </c>
      <c r="AT146" s="538">
        <f>IF(AR146="","",(LOOKUP(AR146,{0,40,45,50,55,60,65,70,75,80},{0,2,2.25,2.5,2.75,3,3.25,3.5,3.75,4})))</f>
        <v>0</v>
      </c>
      <c r="AU146" s="392">
        <v>0</v>
      </c>
      <c r="AV146" s="402">
        <v>0</v>
      </c>
      <c r="AW146" s="392">
        <f>ROUNDUP(AU146+AV146,0)</f>
        <v>0</v>
      </c>
      <c r="AX146" s="392">
        <f>SUM(AW146*2)</f>
        <v>0</v>
      </c>
      <c r="AY146" s="537" t="str">
        <f>LOOKUP(AX146,{0,40,45,50,55,60,65,70,75,80},{"F","D","C","C+","B-","B","B+","A-","A","A+"})</f>
        <v>F</v>
      </c>
      <c r="AZ146" s="538">
        <f>IF(AX146="","",(LOOKUP(AX146,{0,40,45,50,55,60,65,70,75,80},{0,2,2.25,2.5,2.75,3,3.25,3.5,3.75,4})))</f>
        <v>0</v>
      </c>
      <c r="BA146" s="392">
        <v>0</v>
      </c>
      <c r="BB146" s="402">
        <v>0</v>
      </c>
      <c r="BC146" s="392">
        <f>ROUNDUP(BA146+BB146,0)</f>
        <v>0</v>
      </c>
      <c r="BD146" s="392">
        <f>SUM(BC146*2)</f>
        <v>0</v>
      </c>
      <c r="BE146" s="537" t="str">
        <f>LOOKUP(BD146,{0,40,45,50,55,60,65,70,75,80},{"F","D","C","C+","B-","B","B+","A-","A","A+"})</f>
        <v>F</v>
      </c>
      <c r="BF146" s="538">
        <f>IF(BD146="","",(LOOKUP(BD146,{0,40,45,50,55,60,65,70,75,80},{0,2,2.25,2.5,2.75,3,3.25,3.5,3.75,4})))</f>
        <v>0</v>
      </c>
      <c r="BG146" s="392">
        <v>0</v>
      </c>
      <c r="BH146" s="392">
        <v>0</v>
      </c>
      <c r="BI146" s="392">
        <v>0</v>
      </c>
      <c r="BJ146" s="392">
        <f>ROUNDUP(BG146+BH146+BI146,0)</f>
        <v>0</v>
      </c>
      <c r="BK146" s="537" t="str">
        <f>LOOKUP(BJ146,{0,40,45,50,55,60,65,70,75,80},{"F","D","C","C+","B-","B","B+","A-","A","A+"})</f>
        <v>F</v>
      </c>
      <c r="BL146" s="538">
        <f>IF(BJ146="","",(LOOKUP(BJ146,{0,40,45,50,55,60,65,70,75,80},{0,2,2.25,2.5,2.75,3,3.25,3.5,3.75,4})))</f>
        <v>0</v>
      </c>
      <c r="BM146" s="392"/>
      <c r="BN146" s="397"/>
      <c r="BO146" s="392"/>
      <c r="BP146" s="131">
        <v>2822</v>
      </c>
      <c r="BQ146" s="392"/>
    </row>
    <row r="147" spans="1:90" customHeight="1" ht="39.75">
      <c r="A147" s="131" t="s">
        <v>388</v>
      </c>
      <c r="B147" s="258" t="s">
        <v>794</v>
      </c>
      <c r="C147" s="131" t="s">
        <v>377</v>
      </c>
      <c r="D147" s="131">
        <v>162</v>
      </c>
      <c r="E147" s="131">
        <v>2823</v>
      </c>
      <c r="F147" s="258" t="s">
        <v>795</v>
      </c>
      <c r="G147" s="131" t="s">
        <v>388</v>
      </c>
      <c r="H147" s="131" t="s">
        <v>388</v>
      </c>
      <c r="I147" s="392">
        <v>0</v>
      </c>
      <c r="J147" s="402">
        <v>0</v>
      </c>
      <c r="K147" s="392">
        <f>ROUNDUP(I147+J147,0)</f>
        <v>0</v>
      </c>
      <c r="L147" s="392">
        <f>SUM(K147*2)</f>
        <v>0</v>
      </c>
      <c r="M147" s="537" t="str">
        <f>LOOKUP(L147,{0,40,45,50,55,60,65,70,75,80},{"F","D","C","C+","B-","B","B+","A-","A","A+"})</f>
        <v>F</v>
      </c>
      <c r="N147" s="538">
        <f>IF(L147="","",(LOOKUP(L147,{0,40,45,50,55,60,65,70,75,80},{0,2,2.25,2.5,2.75,3,3.25,3.5,3.75,4})))</f>
        <v>0</v>
      </c>
      <c r="O147" s="392">
        <v>0</v>
      </c>
      <c r="P147" s="402">
        <v>0</v>
      </c>
      <c r="Q147" s="392">
        <f>ROUNDUP(O147+P147,0)</f>
        <v>0</v>
      </c>
      <c r="R147" s="392">
        <f>SUM(Q147*2)</f>
        <v>0</v>
      </c>
      <c r="S147" s="537" t="str">
        <f>LOOKUP(R147,{0,40,45,50,55,60,65,70,75,80},{"F","D","C","C+","B-","B","B+","A-","A","A+"})</f>
        <v>F</v>
      </c>
      <c r="T147" s="538">
        <f>IF(R147="","",(LOOKUP(R147,{0,40,45,50,55,60,65,70,75,80},{0,2,2.25,2.5,2.75,3,3.25,3.5,3.75,4})))</f>
        <v>0</v>
      </c>
      <c r="U147" s="392">
        <v>0</v>
      </c>
      <c r="V147" s="402">
        <v>0</v>
      </c>
      <c r="W147" s="392">
        <f>ROUNDUP(U147+V147,0)</f>
        <v>0</v>
      </c>
      <c r="X147" s="392">
        <f>SUM(W147*2)</f>
        <v>0</v>
      </c>
      <c r="Y147" s="537" t="str">
        <f>LOOKUP(X147,{0,40,45,50,55,60,65,70,75,80},{"F","D","C","C+","B-","B","B+","A-","A","A+"})</f>
        <v>F</v>
      </c>
      <c r="Z147" s="538">
        <f>IF(X147="","",(LOOKUP(X147,{0,40,45,50,55,60,65,70,75,80},{0,2,2.25,2.5,2.75,3,3.25,3.5,3.75,4})))</f>
        <v>0</v>
      </c>
      <c r="AA147" s="392">
        <v>0</v>
      </c>
      <c r="AB147" s="402">
        <v>0</v>
      </c>
      <c r="AC147" s="392">
        <f>ROUNDUP(AA147+AB147,0)</f>
        <v>0</v>
      </c>
      <c r="AD147" s="392">
        <f>SUM(AC147*2)</f>
        <v>0</v>
      </c>
      <c r="AE147" s="537" t="str">
        <f>LOOKUP(AD147,{0,40,45,50,55,60,65,70,75,80},{"F","D","C","C+","B-","B","B+","A-","A","A+"})</f>
        <v>F</v>
      </c>
      <c r="AF147" s="538">
        <f>IF(AD147="","",(LOOKUP(AD147,{0,40,45,50,55,60,65,70,75,80},{0,2,2.25,2.5,2.75,3,3.25,3.5,3.75,4})))</f>
        <v>0</v>
      </c>
      <c r="AG147" s="392">
        <v>0</v>
      </c>
      <c r="AH147" s="402">
        <v>0</v>
      </c>
      <c r="AI147" s="392">
        <f>ROUNDUP(AG147+AH147,0)</f>
        <v>0</v>
      </c>
      <c r="AJ147" s="537" t="str">
        <f>LOOKUP(AI147,{0,40,45,50,55,60,65,70,75,80},{"F","D","C","C+","B-","B","B+","A-","A","A+"})</f>
        <v>F</v>
      </c>
      <c r="AK147" s="538">
        <f>IF(AI147="","",(LOOKUP(AI147,{0,40,45,50,55,60,65,70,75,80},{0,2,2.25,2.5,2.75,3,3.25,3.5,3.75,4})))</f>
        <v>0</v>
      </c>
      <c r="AL147" s="392">
        <v>105</v>
      </c>
      <c r="AM147" s="392">
        <f>SUM(AL147*2)</f>
        <v>210</v>
      </c>
      <c r="AN147" s="537" t="str">
        <f>LOOKUP(AM147,{0,40,45,50,55,60,65,70,75,80},{"F","D","C","C+","B-","B","B+","A-","A","A+"})</f>
        <v>A+</v>
      </c>
      <c r="AO147" s="538">
        <f>IF(AM147="","",(LOOKUP(AM147,{0,40,45,50,55,60,65,70,75,80},{0,2,2.25,2.5,2.75,3,3.25,3.5,3.75,4})))</f>
        <v>4</v>
      </c>
      <c r="AP147" s="392">
        <v>0</v>
      </c>
      <c r="AQ147" s="402">
        <v>0</v>
      </c>
      <c r="AR147" s="392">
        <f>ROUNDUP(AP147+AQ147,0)</f>
        <v>0</v>
      </c>
      <c r="AS147" s="537" t="str">
        <f>LOOKUP(AR147,{0,40,45,50,55,60,65,70,75,80},{"F","D","C","C+","B-","B","B+","A-","A","A+"})</f>
        <v>F</v>
      </c>
      <c r="AT147" s="538">
        <f>IF(AR147="","",(LOOKUP(AR147,{0,40,45,50,55,60,65,70,75,80},{0,2,2.25,2.5,2.75,3,3.25,3.5,3.75,4})))</f>
        <v>0</v>
      </c>
      <c r="AU147" s="392">
        <v>0</v>
      </c>
      <c r="AV147" s="402">
        <v>0</v>
      </c>
      <c r="AW147" s="392">
        <f>ROUNDUP(AU147+AV147,0)</f>
        <v>0</v>
      </c>
      <c r="AX147" s="392">
        <f>SUM(AW147*2)</f>
        <v>0</v>
      </c>
      <c r="AY147" s="537" t="str">
        <f>LOOKUP(AX147,{0,40,45,50,55,60,65,70,75,80},{"F","D","C","C+","B-","B","B+","A-","A","A+"})</f>
        <v>F</v>
      </c>
      <c r="AZ147" s="538">
        <f>IF(AX147="","",(LOOKUP(AX147,{0,40,45,50,55,60,65,70,75,80},{0,2,2.25,2.5,2.75,3,3.25,3.5,3.75,4})))</f>
        <v>0</v>
      </c>
      <c r="BA147" s="392">
        <v>0</v>
      </c>
      <c r="BB147" s="402">
        <v>0</v>
      </c>
      <c r="BC147" s="392">
        <f>ROUNDUP(BA147+BB147,0)</f>
        <v>0</v>
      </c>
      <c r="BD147" s="392">
        <f>SUM(BC147*2)</f>
        <v>0</v>
      </c>
      <c r="BE147" s="537" t="str">
        <f>LOOKUP(BD147,{0,40,45,50,55,60,65,70,75,80},{"F","D","C","C+","B-","B","B+","A-","A","A+"})</f>
        <v>F</v>
      </c>
      <c r="BF147" s="538">
        <f>IF(BD147="","",(LOOKUP(BD147,{0,40,45,50,55,60,65,70,75,80},{0,2,2.25,2.5,2.75,3,3.25,3.5,3.75,4})))</f>
        <v>0</v>
      </c>
      <c r="BG147" s="392">
        <v>0</v>
      </c>
      <c r="BH147" s="392">
        <v>0</v>
      </c>
      <c r="BI147" s="392">
        <v>0</v>
      </c>
      <c r="BJ147" s="392">
        <f>ROUNDUP(BG147+BH147+BI147,0)</f>
        <v>0</v>
      </c>
      <c r="BK147" s="537" t="str">
        <f>LOOKUP(BJ147,{0,40,45,50,55,60,65,70,75,80},{"F","D","C","C+","B-","B","B+","A-","A","A+"})</f>
        <v>F</v>
      </c>
      <c r="BL147" s="538">
        <f>IF(BJ147="","",(LOOKUP(BJ147,{0,40,45,50,55,60,65,70,75,80},{0,2,2.25,2.5,2.75,3,3.25,3.5,3.75,4})))</f>
        <v>0</v>
      </c>
      <c r="BM147" s="392"/>
      <c r="BN147" s="397"/>
      <c r="BO147" s="392"/>
      <c r="BP147" s="131">
        <v>2823</v>
      </c>
      <c r="BQ147" s="392"/>
    </row>
    <row r="148" spans="1:90" customHeight="1" ht="39.75">
      <c r="A148" s="131" t="s">
        <v>388</v>
      </c>
      <c r="B148" s="258" t="s">
        <v>796</v>
      </c>
      <c r="C148" s="131" t="s">
        <v>388</v>
      </c>
      <c r="D148" s="131">
        <v>163</v>
      </c>
      <c r="E148" s="131">
        <v>2824</v>
      </c>
      <c r="F148" s="258" t="s">
        <v>797</v>
      </c>
      <c r="G148" s="131" t="s">
        <v>388</v>
      </c>
      <c r="H148" s="131" t="s">
        <v>388</v>
      </c>
      <c r="I148" s="392">
        <v>0</v>
      </c>
      <c r="J148" s="402">
        <v>0</v>
      </c>
      <c r="K148" s="392">
        <f>ROUNDUP(I148+J148,0)</f>
        <v>0</v>
      </c>
      <c r="L148" s="392">
        <f>SUM(K148*2)</f>
        <v>0</v>
      </c>
      <c r="M148" s="537" t="str">
        <f>LOOKUP(L148,{0,40,45,50,55,60,65,70,75,80},{"F","D","C","C+","B-","B","B+","A-","A","A+"})</f>
        <v>F</v>
      </c>
      <c r="N148" s="538">
        <f>IF(L148="","",(LOOKUP(L148,{0,40,45,50,55,60,65,70,75,80},{0,2,2.25,2.5,2.75,3,3.25,3.5,3.75,4})))</f>
        <v>0</v>
      </c>
      <c r="O148" s="392">
        <v>0</v>
      </c>
      <c r="P148" s="402">
        <v>0</v>
      </c>
      <c r="Q148" s="392">
        <f>ROUNDUP(O148+P148,0)</f>
        <v>0</v>
      </c>
      <c r="R148" s="392">
        <f>SUM(Q148*2)</f>
        <v>0</v>
      </c>
      <c r="S148" s="537" t="str">
        <f>LOOKUP(R148,{0,40,45,50,55,60,65,70,75,80},{"F","D","C","C+","B-","B","B+","A-","A","A+"})</f>
        <v>F</v>
      </c>
      <c r="T148" s="538">
        <f>IF(R148="","",(LOOKUP(R148,{0,40,45,50,55,60,65,70,75,80},{0,2,2.25,2.5,2.75,3,3.25,3.5,3.75,4})))</f>
        <v>0</v>
      </c>
      <c r="U148" s="392">
        <v>0</v>
      </c>
      <c r="V148" s="402">
        <v>0</v>
      </c>
      <c r="W148" s="392">
        <f>ROUNDUP(U148+V148,0)</f>
        <v>0</v>
      </c>
      <c r="X148" s="392">
        <f>SUM(W148*2)</f>
        <v>0</v>
      </c>
      <c r="Y148" s="537" t="str">
        <f>LOOKUP(X148,{0,40,45,50,55,60,65,70,75,80},{"F","D","C","C+","B-","B","B+","A-","A","A+"})</f>
        <v>F</v>
      </c>
      <c r="Z148" s="538">
        <f>IF(X148="","",(LOOKUP(X148,{0,40,45,50,55,60,65,70,75,80},{0,2,2.25,2.5,2.75,3,3.25,3.5,3.75,4})))</f>
        <v>0</v>
      </c>
      <c r="AA148" s="392">
        <v>0</v>
      </c>
      <c r="AB148" s="402">
        <v>0</v>
      </c>
      <c r="AC148" s="392">
        <f>ROUNDUP(AA148+AB148,0)</f>
        <v>0</v>
      </c>
      <c r="AD148" s="392">
        <f>SUM(AC148*2)</f>
        <v>0</v>
      </c>
      <c r="AE148" s="537" t="str">
        <f>LOOKUP(AD148,{0,40,45,50,55,60,65,70,75,80},{"F","D","C","C+","B-","B","B+","A-","A","A+"})</f>
        <v>F</v>
      </c>
      <c r="AF148" s="538">
        <f>IF(AD148="","",(LOOKUP(AD148,{0,40,45,50,55,60,65,70,75,80},{0,2,2.25,2.5,2.75,3,3.25,3.5,3.75,4})))</f>
        <v>0</v>
      </c>
      <c r="AG148" s="392">
        <v>0</v>
      </c>
      <c r="AH148" s="402">
        <v>0</v>
      </c>
      <c r="AI148" s="392">
        <f>ROUNDUP(AG148+AH148,0)</f>
        <v>0</v>
      </c>
      <c r="AJ148" s="537" t="str">
        <f>LOOKUP(AI148,{0,40,45,50,55,60,65,70,75,80},{"F","D","C","C+","B-","B","B+","A-","A","A+"})</f>
        <v>F</v>
      </c>
      <c r="AK148" s="538">
        <f>IF(AI148="","",(LOOKUP(AI148,{0,40,45,50,55,60,65,70,75,80},{0,2,2.25,2.5,2.75,3,3.25,3.5,3.75,4})))</f>
        <v>0</v>
      </c>
      <c r="AL148" s="392">
        <v>105</v>
      </c>
      <c r="AM148" s="392">
        <f>SUM(AL148*2)</f>
        <v>210</v>
      </c>
      <c r="AN148" s="537" t="str">
        <f>LOOKUP(AM148,{0,40,45,50,55,60,65,70,75,80},{"F","D","C","C+","B-","B","B+","A-","A","A+"})</f>
        <v>A+</v>
      </c>
      <c r="AO148" s="538">
        <f>IF(AM148="","",(LOOKUP(AM148,{0,40,45,50,55,60,65,70,75,80},{0,2,2.25,2.5,2.75,3,3.25,3.5,3.75,4})))</f>
        <v>4</v>
      </c>
      <c r="AP148" s="392">
        <v>0</v>
      </c>
      <c r="AQ148" s="402">
        <v>0</v>
      </c>
      <c r="AR148" s="392">
        <f>ROUNDUP(AP148+AQ148,0)</f>
        <v>0</v>
      </c>
      <c r="AS148" s="537" t="str">
        <f>LOOKUP(AR148,{0,40,45,50,55,60,65,70,75,80},{"F","D","C","C+","B-","B","B+","A-","A","A+"})</f>
        <v>F</v>
      </c>
      <c r="AT148" s="538">
        <f>IF(AR148="","",(LOOKUP(AR148,{0,40,45,50,55,60,65,70,75,80},{0,2,2.25,2.5,2.75,3,3.25,3.5,3.75,4})))</f>
        <v>0</v>
      </c>
      <c r="AU148" s="392">
        <v>0</v>
      </c>
      <c r="AV148" s="402">
        <v>0</v>
      </c>
      <c r="AW148" s="392">
        <f>ROUNDUP(AU148+AV148,0)</f>
        <v>0</v>
      </c>
      <c r="AX148" s="392">
        <f>SUM(AW148*2)</f>
        <v>0</v>
      </c>
      <c r="AY148" s="537" t="str">
        <f>LOOKUP(AX148,{0,40,45,50,55,60,65,70,75,80},{"F","D","C","C+","B-","B","B+","A-","A","A+"})</f>
        <v>F</v>
      </c>
      <c r="AZ148" s="538">
        <f>IF(AX148="","",(LOOKUP(AX148,{0,40,45,50,55,60,65,70,75,80},{0,2,2.25,2.5,2.75,3,3.25,3.5,3.75,4})))</f>
        <v>0</v>
      </c>
      <c r="BA148" s="392">
        <v>0</v>
      </c>
      <c r="BB148" s="402">
        <v>0</v>
      </c>
      <c r="BC148" s="392">
        <f>ROUNDUP(BA148+BB148,0)</f>
        <v>0</v>
      </c>
      <c r="BD148" s="392">
        <f>SUM(BC148*2)</f>
        <v>0</v>
      </c>
      <c r="BE148" s="537" t="str">
        <f>LOOKUP(BD148,{0,40,45,50,55,60,65,70,75,80},{"F","D","C","C+","B-","B","B+","A-","A","A+"})</f>
        <v>F</v>
      </c>
      <c r="BF148" s="538">
        <f>IF(BD148="","",(LOOKUP(BD148,{0,40,45,50,55,60,65,70,75,80},{0,2,2.25,2.5,2.75,3,3.25,3.5,3.75,4})))</f>
        <v>0</v>
      </c>
      <c r="BG148" s="392">
        <v>0</v>
      </c>
      <c r="BH148" s="392">
        <v>0</v>
      </c>
      <c r="BI148" s="392">
        <v>0</v>
      </c>
      <c r="BJ148" s="392">
        <f>ROUNDUP(BG148+BH148+BI148,0)</f>
        <v>0</v>
      </c>
      <c r="BK148" s="537" t="str">
        <f>LOOKUP(BJ148,{0,40,45,50,55,60,65,70,75,80},{"F","D","C","C+","B-","B","B+","A-","A","A+"})</f>
        <v>F</v>
      </c>
      <c r="BL148" s="538">
        <f>IF(BJ148="","",(LOOKUP(BJ148,{0,40,45,50,55,60,65,70,75,80},{0,2,2.25,2.5,2.75,3,3.25,3.5,3.75,4})))</f>
        <v>0</v>
      </c>
      <c r="BM148" s="392"/>
      <c r="BN148" s="397"/>
      <c r="BO148" s="392"/>
      <c r="BP148" s="131">
        <v>2824</v>
      </c>
      <c r="BQ148" s="392"/>
    </row>
    <row r="149" spans="1:90" customHeight="1" ht="39.75">
      <c r="A149" s="131" t="s">
        <v>388</v>
      </c>
      <c r="B149" s="258" t="s">
        <v>798</v>
      </c>
      <c r="C149" s="131" t="s">
        <v>388</v>
      </c>
      <c r="D149" s="131">
        <v>164</v>
      </c>
      <c r="E149" s="131">
        <v>2825</v>
      </c>
      <c r="F149" s="258" t="s">
        <v>799</v>
      </c>
      <c r="G149" s="131" t="s">
        <v>388</v>
      </c>
      <c r="H149" s="131" t="s">
        <v>388</v>
      </c>
      <c r="I149" s="392">
        <v>0</v>
      </c>
      <c r="J149" s="402">
        <v>0</v>
      </c>
      <c r="K149" s="392">
        <f>ROUNDUP(I149+J149,0)</f>
        <v>0</v>
      </c>
      <c r="L149" s="392">
        <f>SUM(K149*2)</f>
        <v>0</v>
      </c>
      <c r="M149" s="537" t="str">
        <f>LOOKUP(L149,{0,40,45,50,55,60,65,70,75,80},{"F","D","C","C+","B-","B","B+","A-","A","A+"})</f>
        <v>F</v>
      </c>
      <c r="N149" s="538">
        <f>IF(L149="","",(LOOKUP(L149,{0,40,45,50,55,60,65,70,75,80},{0,2,2.25,2.5,2.75,3,3.25,3.5,3.75,4})))</f>
        <v>0</v>
      </c>
      <c r="O149" s="392">
        <v>0</v>
      </c>
      <c r="P149" s="402">
        <v>0</v>
      </c>
      <c r="Q149" s="392">
        <f>ROUNDUP(O149+P149,0)</f>
        <v>0</v>
      </c>
      <c r="R149" s="392">
        <f>SUM(Q149*2)</f>
        <v>0</v>
      </c>
      <c r="S149" s="537" t="str">
        <f>LOOKUP(R149,{0,40,45,50,55,60,65,70,75,80},{"F","D","C","C+","B-","B","B+","A-","A","A+"})</f>
        <v>F</v>
      </c>
      <c r="T149" s="538">
        <f>IF(R149="","",(LOOKUP(R149,{0,40,45,50,55,60,65,70,75,80},{0,2,2.25,2.5,2.75,3,3.25,3.5,3.75,4})))</f>
        <v>0</v>
      </c>
      <c r="U149" s="392">
        <v>0</v>
      </c>
      <c r="V149" s="402">
        <v>0</v>
      </c>
      <c r="W149" s="392">
        <f>ROUNDUP(U149+V149,0)</f>
        <v>0</v>
      </c>
      <c r="X149" s="392">
        <f>SUM(W149*2)</f>
        <v>0</v>
      </c>
      <c r="Y149" s="537" t="str">
        <f>LOOKUP(X149,{0,40,45,50,55,60,65,70,75,80},{"F","D","C","C+","B-","B","B+","A-","A","A+"})</f>
        <v>F</v>
      </c>
      <c r="Z149" s="538">
        <f>IF(X149="","",(LOOKUP(X149,{0,40,45,50,55,60,65,70,75,80},{0,2,2.25,2.5,2.75,3,3.25,3.5,3.75,4})))</f>
        <v>0</v>
      </c>
      <c r="AA149" s="392">
        <v>0</v>
      </c>
      <c r="AB149" s="402">
        <v>0</v>
      </c>
      <c r="AC149" s="392">
        <f>ROUNDUP(AA149+AB149,0)</f>
        <v>0</v>
      </c>
      <c r="AD149" s="392">
        <f>SUM(AC149*2)</f>
        <v>0</v>
      </c>
      <c r="AE149" s="537" t="str">
        <f>LOOKUP(AD149,{0,40,45,50,55,60,65,70,75,80},{"F","D","C","C+","B-","B","B+","A-","A","A+"})</f>
        <v>F</v>
      </c>
      <c r="AF149" s="538">
        <f>IF(AD149="","",(LOOKUP(AD149,{0,40,45,50,55,60,65,70,75,80},{0,2,2.25,2.5,2.75,3,3.25,3.5,3.75,4})))</f>
        <v>0</v>
      </c>
      <c r="AG149" s="392">
        <v>0</v>
      </c>
      <c r="AH149" s="402">
        <v>0</v>
      </c>
      <c r="AI149" s="392">
        <f>ROUNDUP(AG149+AH149,0)</f>
        <v>0</v>
      </c>
      <c r="AJ149" s="537" t="str">
        <f>LOOKUP(AI149,{0,40,45,50,55,60,65,70,75,80},{"F","D","C","C+","B-","B","B+","A-","A","A+"})</f>
        <v>F</v>
      </c>
      <c r="AK149" s="538">
        <f>IF(AI149="","",(LOOKUP(AI149,{0,40,45,50,55,60,65,70,75,80},{0,2,2.25,2.5,2.75,3,3.25,3.5,3.75,4})))</f>
        <v>0</v>
      </c>
      <c r="AL149" s="392">
        <v>105</v>
      </c>
      <c r="AM149" s="392">
        <f>SUM(AL149*2)</f>
        <v>210</v>
      </c>
      <c r="AN149" s="537" t="str">
        <f>LOOKUP(AM149,{0,40,45,50,55,60,65,70,75,80},{"F","D","C","C+","B-","B","B+","A-","A","A+"})</f>
        <v>A+</v>
      </c>
      <c r="AO149" s="538">
        <f>IF(AM149="","",(LOOKUP(AM149,{0,40,45,50,55,60,65,70,75,80},{0,2,2.25,2.5,2.75,3,3.25,3.5,3.75,4})))</f>
        <v>4</v>
      </c>
      <c r="AP149" s="392">
        <v>0</v>
      </c>
      <c r="AQ149" s="402">
        <v>0</v>
      </c>
      <c r="AR149" s="392">
        <f>ROUNDUP(AP149+AQ149,0)</f>
        <v>0</v>
      </c>
      <c r="AS149" s="537" t="str">
        <f>LOOKUP(AR149,{0,40,45,50,55,60,65,70,75,80},{"F","D","C","C+","B-","B","B+","A-","A","A+"})</f>
        <v>F</v>
      </c>
      <c r="AT149" s="538">
        <f>IF(AR149="","",(LOOKUP(AR149,{0,40,45,50,55,60,65,70,75,80},{0,2,2.25,2.5,2.75,3,3.25,3.5,3.75,4})))</f>
        <v>0</v>
      </c>
      <c r="AU149" s="392">
        <v>0</v>
      </c>
      <c r="AV149" s="402">
        <v>0</v>
      </c>
      <c r="AW149" s="392">
        <f>ROUNDUP(AU149+AV149,0)</f>
        <v>0</v>
      </c>
      <c r="AX149" s="392">
        <f>SUM(AW149*2)</f>
        <v>0</v>
      </c>
      <c r="AY149" s="537" t="str">
        <f>LOOKUP(AX149,{0,40,45,50,55,60,65,70,75,80},{"F","D","C","C+","B-","B","B+","A-","A","A+"})</f>
        <v>F</v>
      </c>
      <c r="AZ149" s="538">
        <f>IF(AX149="","",(LOOKUP(AX149,{0,40,45,50,55,60,65,70,75,80},{0,2,2.25,2.5,2.75,3,3.25,3.5,3.75,4})))</f>
        <v>0</v>
      </c>
      <c r="BA149" s="392">
        <v>0</v>
      </c>
      <c r="BB149" s="402">
        <v>0</v>
      </c>
      <c r="BC149" s="392">
        <f>ROUNDUP(BA149+BB149,0)</f>
        <v>0</v>
      </c>
      <c r="BD149" s="392">
        <f>SUM(BC149*2)</f>
        <v>0</v>
      </c>
      <c r="BE149" s="537" t="str">
        <f>LOOKUP(BD149,{0,40,45,50,55,60,65,70,75,80},{"F","D","C","C+","B-","B","B+","A-","A","A+"})</f>
        <v>F</v>
      </c>
      <c r="BF149" s="538">
        <f>IF(BD149="","",(LOOKUP(BD149,{0,40,45,50,55,60,65,70,75,80},{0,2,2.25,2.5,2.75,3,3.25,3.5,3.75,4})))</f>
        <v>0</v>
      </c>
      <c r="BG149" s="392">
        <v>0</v>
      </c>
      <c r="BH149" s="392">
        <v>0</v>
      </c>
      <c r="BI149" s="392">
        <v>0</v>
      </c>
      <c r="BJ149" s="392">
        <f>ROUNDUP(BG149+BH149+BI149,0)</f>
        <v>0</v>
      </c>
      <c r="BK149" s="537" t="str">
        <f>LOOKUP(BJ149,{0,40,45,50,55,60,65,70,75,80},{"F","D","C","C+","B-","B","B+","A-","A","A+"})</f>
        <v>F</v>
      </c>
      <c r="BL149" s="538">
        <f>IF(BJ149="","",(LOOKUP(BJ149,{0,40,45,50,55,60,65,70,75,80},{0,2,2.25,2.5,2.75,3,3.25,3.5,3.75,4})))</f>
        <v>0</v>
      </c>
      <c r="BM149" s="392"/>
      <c r="BN149" s="397"/>
      <c r="BO149" s="392"/>
      <c r="BP149" s="131">
        <v>2825</v>
      </c>
      <c r="BQ149" s="392"/>
    </row>
    <row r="150" spans="1:90" customHeight="1" ht="39.75">
      <c r="A150" s="131" t="s">
        <v>388</v>
      </c>
      <c r="B150" s="258"/>
      <c r="C150" s="131" t="s">
        <v>388</v>
      </c>
      <c r="D150" s="131">
        <v>165</v>
      </c>
      <c r="E150" s="131">
        <v>2826</v>
      </c>
      <c r="F150" s="258" t="s">
        <v>800</v>
      </c>
      <c r="G150" s="131" t="s">
        <v>388</v>
      </c>
      <c r="H150" s="131" t="s">
        <v>388</v>
      </c>
      <c r="I150" s="392">
        <v>0</v>
      </c>
      <c r="J150" s="402">
        <v>0</v>
      </c>
      <c r="K150" s="392">
        <f>ROUNDUP(I150+J150,0)</f>
        <v>0</v>
      </c>
      <c r="L150" s="392">
        <f>SUM(K150*2)</f>
        <v>0</v>
      </c>
      <c r="M150" s="537" t="str">
        <f>LOOKUP(L150,{0,40,45,50,55,60,65,70,75,80},{"F","D","C","C+","B-","B","B+","A-","A","A+"})</f>
        <v>F</v>
      </c>
      <c r="N150" s="538">
        <f>IF(L150="","",(LOOKUP(L150,{0,40,45,50,55,60,65,70,75,80},{0,2,2.25,2.5,2.75,3,3.25,3.5,3.75,4})))</f>
        <v>0</v>
      </c>
      <c r="O150" s="392">
        <v>0</v>
      </c>
      <c r="P150" s="402">
        <v>0</v>
      </c>
      <c r="Q150" s="392">
        <f>ROUNDUP(O150+P150,0)</f>
        <v>0</v>
      </c>
      <c r="R150" s="392">
        <f>SUM(Q150*2)</f>
        <v>0</v>
      </c>
      <c r="S150" s="537" t="str">
        <f>LOOKUP(R150,{0,40,45,50,55,60,65,70,75,80},{"F","D","C","C+","B-","B","B+","A-","A","A+"})</f>
        <v>F</v>
      </c>
      <c r="T150" s="538">
        <f>IF(R150="","",(LOOKUP(R150,{0,40,45,50,55,60,65,70,75,80},{0,2,2.25,2.5,2.75,3,3.25,3.5,3.75,4})))</f>
        <v>0</v>
      </c>
      <c r="U150" s="392">
        <v>0</v>
      </c>
      <c r="V150" s="402">
        <v>0</v>
      </c>
      <c r="W150" s="392">
        <f>ROUNDUP(U150+V150,0)</f>
        <v>0</v>
      </c>
      <c r="X150" s="392">
        <f>SUM(W150*2)</f>
        <v>0</v>
      </c>
      <c r="Y150" s="537" t="str">
        <f>LOOKUP(X150,{0,40,45,50,55,60,65,70,75,80},{"F","D","C","C+","B-","B","B+","A-","A","A+"})</f>
        <v>F</v>
      </c>
      <c r="Z150" s="538">
        <f>IF(X150="","",(LOOKUP(X150,{0,40,45,50,55,60,65,70,75,80},{0,2,2.25,2.5,2.75,3,3.25,3.5,3.75,4})))</f>
        <v>0</v>
      </c>
      <c r="AA150" s="392">
        <v>0</v>
      </c>
      <c r="AB150" s="402">
        <v>0</v>
      </c>
      <c r="AC150" s="392">
        <f>ROUNDUP(AA150+AB150,0)</f>
        <v>0</v>
      </c>
      <c r="AD150" s="392">
        <f>SUM(AC150*2)</f>
        <v>0</v>
      </c>
      <c r="AE150" s="537" t="str">
        <f>LOOKUP(AD150,{0,40,45,50,55,60,65,70,75,80},{"F","D","C","C+","B-","B","B+","A-","A","A+"})</f>
        <v>F</v>
      </c>
      <c r="AF150" s="538">
        <f>IF(AD150="","",(LOOKUP(AD150,{0,40,45,50,55,60,65,70,75,80},{0,2,2.25,2.5,2.75,3,3.25,3.5,3.75,4})))</f>
        <v>0</v>
      </c>
      <c r="AG150" s="392">
        <v>0</v>
      </c>
      <c r="AH150" s="402">
        <v>0</v>
      </c>
      <c r="AI150" s="392">
        <f>ROUNDUP(AG150+AH150,0)</f>
        <v>0</v>
      </c>
      <c r="AJ150" s="537" t="str">
        <f>LOOKUP(AI150,{0,40,45,50,55,60,65,70,75,80},{"F","D","C","C+","B-","B","B+","A-","A","A+"})</f>
        <v>F</v>
      </c>
      <c r="AK150" s="538">
        <f>IF(AI150="","",(LOOKUP(AI150,{0,40,45,50,55,60,65,70,75,80},{0,2,2.25,2.5,2.75,3,3.25,3.5,3.75,4})))</f>
        <v>0</v>
      </c>
      <c r="AL150" s="392">
        <v>105</v>
      </c>
      <c r="AM150" s="392">
        <f>SUM(AL150*2)</f>
        <v>210</v>
      </c>
      <c r="AN150" s="537" t="str">
        <f>LOOKUP(AM150,{0,40,45,50,55,60,65,70,75,80},{"F","D","C","C+","B-","B","B+","A-","A","A+"})</f>
        <v>A+</v>
      </c>
      <c r="AO150" s="538">
        <f>IF(AM150="","",(LOOKUP(AM150,{0,40,45,50,55,60,65,70,75,80},{0,2,2.25,2.5,2.75,3,3.25,3.5,3.75,4})))</f>
        <v>4</v>
      </c>
      <c r="AP150" s="392">
        <v>0</v>
      </c>
      <c r="AQ150" s="402">
        <v>0</v>
      </c>
      <c r="AR150" s="392">
        <f>ROUNDUP(AP150+AQ150,0)</f>
        <v>0</v>
      </c>
      <c r="AS150" s="537" t="str">
        <f>LOOKUP(AR150,{0,40,45,50,55,60,65,70,75,80},{"F","D","C","C+","B-","B","B+","A-","A","A+"})</f>
        <v>F</v>
      </c>
      <c r="AT150" s="538">
        <f>IF(AR150="","",(LOOKUP(AR150,{0,40,45,50,55,60,65,70,75,80},{0,2,2.25,2.5,2.75,3,3.25,3.5,3.75,4})))</f>
        <v>0</v>
      </c>
      <c r="AU150" s="392">
        <v>0</v>
      </c>
      <c r="AV150" s="402">
        <v>0</v>
      </c>
      <c r="AW150" s="392">
        <f>ROUNDUP(AU150+AV150,0)</f>
        <v>0</v>
      </c>
      <c r="AX150" s="392">
        <f>SUM(AW150*2)</f>
        <v>0</v>
      </c>
      <c r="AY150" s="537" t="str">
        <f>LOOKUP(AX150,{0,40,45,50,55,60,65,70,75,80},{"F","D","C","C+","B-","B","B+","A-","A","A+"})</f>
        <v>F</v>
      </c>
      <c r="AZ150" s="538">
        <f>IF(AX150="","",(LOOKUP(AX150,{0,40,45,50,55,60,65,70,75,80},{0,2,2.25,2.5,2.75,3,3.25,3.5,3.75,4})))</f>
        <v>0</v>
      </c>
      <c r="BA150" s="392">
        <v>0</v>
      </c>
      <c r="BB150" s="402">
        <v>0</v>
      </c>
      <c r="BC150" s="392">
        <f>ROUNDUP(BA150+BB150,0)</f>
        <v>0</v>
      </c>
      <c r="BD150" s="392">
        <f>SUM(BC150*2)</f>
        <v>0</v>
      </c>
      <c r="BE150" s="537" t="str">
        <f>LOOKUP(BD150,{0,40,45,50,55,60,65,70,75,80},{"F","D","C","C+","B-","B","B+","A-","A","A+"})</f>
        <v>F</v>
      </c>
      <c r="BF150" s="538">
        <f>IF(BD150="","",(LOOKUP(BD150,{0,40,45,50,55,60,65,70,75,80},{0,2,2.25,2.5,2.75,3,3.25,3.5,3.75,4})))</f>
        <v>0</v>
      </c>
      <c r="BG150" s="392">
        <v>0</v>
      </c>
      <c r="BH150" s="392">
        <v>0</v>
      </c>
      <c r="BI150" s="392">
        <v>0</v>
      </c>
      <c r="BJ150" s="392">
        <f>ROUNDUP(BG150+BH150+BI150,0)</f>
        <v>0</v>
      </c>
      <c r="BK150" s="537" t="str">
        <f>LOOKUP(BJ150,{0,40,45,50,55,60,65,70,75,80},{"F","D","C","C+","B-","B","B+","A-","A","A+"})</f>
        <v>F</v>
      </c>
      <c r="BL150" s="538">
        <f>IF(BJ150="","",(LOOKUP(BJ150,{0,40,45,50,55,60,65,70,75,80},{0,2,2.25,2.5,2.75,3,3.25,3.5,3.75,4})))</f>
        <v>0</v>
      </c>
      <c r="BM150" s="392"/>
      <c r="BN150" s="397"/>
      <c r="BO150" s="392"/>
      <c r="BP150" s="131">
        <v>2826</v>
      </c>
      <c r="BQ150" s="392"/>
    </row>
    <row r="151" spans="1:90" customHeight="1" ht="39.75">
      <c r="A151" s="131" t="s">
        <v>388</v>
      </c>
      <c r="B151" s="258" t="s">
        <v>801</v>
      </c>
      <c r="C151" s="131" t="s">
        <v>388</v>
      </c>
      <c r="D151" s="131">
        <v>168</v>
      </c>
      <c r="E151" s="131">
        <v>2827</v>
      </c>
      <c r="F151" s="258" t="s">
        <v>802</v>
      </c>
      <c r="G151" s="131" t="s">
        <v>388</v>
      </c>
      <c r="H151" s="131" t="s">
        <v>388</v>
      </c>
      <c r="I151" s="392">
        <v>0</v>
      </c>
      <c r="J151" s="402">
        <v>0</v>
      </c>
      <c r="K151" s="392">
        <f>ROUNDUP(I151+J151,0)</f>
        <v>0</v>
      </c>
      <c r="L151" s="392">
        <f>SUM(K151*2)</f>
        <v>0</v>
      </c>
      <c r="M151" s="537" t="str">
        <f>LOOKUP(L151,{0,40,45,50,55,60,65,70,75,80},{"F","D","C","C+","B-","B","B+","A-","A","A+"})</f>
        <v>F</v>
      </c>
      <c r="N151" s="538">
        <f>IF(L151="","",(LOOKUP(L151,{0,40,45,50,55,60,65,70,75,80},{0,2,2.25,2.5,2.75,3,3.25,3.5,3.75,4})))</f>
        <v>0</v>
      </c>
      <c r="O151" s="392">
        <v>0</v>
      </c>
      <c r="P151" s="402">
        <v>0</v>
      </c>
      <c r="Q151" s="392">
        <f>ROUNDUP(O151+P151,0)</f>
        <v>0</v>
      </c>
      <c r="R151" s="392">
        <f>SUM(Q151*2)</f>
        <v>0</v>
      </c>
      <c r="S151" s="537" t="str">
        <f>LOOKUP(R151,{0,40,45,50,55,60,65,70,75,80},{"F","D","C","C+","B-","B","B+","A-","A","A+"})</f>
        <v>F</v>
      </c>
      <c r="T151" s="538">
        <f>IF(R151="","",(LOOKUP(R151,{0,40,45,50,55,60,65,70,75,80},{0,2,2.25,2.5,2.75,3,3.25,3.5,3.75,4})))</f>
        <v>0</v>
      </c>
      <c r="U151" s="392">
        <v>0</v>
      </c>
      <c r="V151" s="402">
        <v>0</v>
      </c>
      <c r="W151" s="392">
        <f>ROUNDUP(U151+V151,0)</f>
        <v>0</v>
      </c>
      <c r="X151" s="392">
        <f>SUM(W151*2)</f>
        <v>0</v>
      </c>
      <c r="Y151" s="537" t="str">
        <f>LOOKUP(X151,{0,40,45,50,55,60,65,70,75,80},{"F","D","C","C+","B-","B","B+","A-","A","A+"})</f>
        <v>F</v>
      </c>
      <c r="Z151" s="538">
        <f>IF(X151="","",(LOOKUP(X151,{0,40,45,50,55,60,65,70,75,80},{0,2,2.25,2.5,2.75,3,3.25,3.5,3.75,4})))</f>
        <v>0</v>
      </c>
      <c r="AA151" s="392">
        <v>0</v>
      </c>
      <c r="AB151" s="402">
        <v>0</v>
      </c>
      <c r="AC151" s="392">
        <f>ROUNDUP(AA151+AB151,0)</f>
        <v>0</v>
      </c>
      <c r="AD151" s="392">
        <f>SUM(AC151*2)</f>
        <v>0</v>
      </c>
      <c r="AE151" s="537" t="str">
        <f>LOOKUP(AD151,{0,40,45,50,55,60,65,70,75,80},{"F","D","C","C+","B-","B","B+","A-","A","A+"})</f>
        <v>F</v>
      </c>
      <c r="AF151" s="538">
        <f>IF(AD151="","",(LOOKUP(AD151,{0,40,45,50,55,60,65,70,75,80},{0,2,2.25,2.5,2.75,3,3.25,3.5,3.75,4})))</f>
        <v>0</v>
      </c>
      <c r="AG151" s="392">
        <v>0</v>
      </c>
      <c r="AH151" s="402">
        <v>0</v>
      </c>
      <c r="AI151" s="392">
        <f>ROUNDUP(AG151+AH151,0)</f>
        <v>0</v>
      </c>
      <c r="AJ151" s="537" t="str">
        <f>LOOKUP(AI151,{0,40,45,50,55,60,65,70,75,80},{"F","D","C","C+","B-","B","B+","A-","A","A+"})</f>
        <v>F</v>
      </c>
      <c r="AK151" s="538">
        <f>IF(AI151="","",(LOOKUP(AI151,{0,40,45,50,55,60,65,70,75,80},{0,2,2.25,2.5,2.75,3,3.25,3.5,3.75,4})))</f>
        <v>0</v>
      </c>
      <c r="AL151" s="392">
        <v>105</v>
      </c>
      <c r="AM151" s="392">
        <f>SUM(AL151*2)</f>
        <v>210</v>
      </c>
      <c r="AN151" s="537" t="str">
        <f>LOOKUP(AM151,{0,40,45,50,55,60,65,70,75,80},{"F","D","C","C+","B-","B","B+","A-","A","A+"})</f>
        <v>A+</v>
      </c>
      <c r="AO151" s="538">
        <f>IF(AM151="","",(LOOKUP(AM151,{0,40,45,50,55,60,65,70,75,80},{0,2,2.25,2.5,2.75,3,3.25,3.5,3.75,4})))</f>
        <v>4</v>
      </c>
      <c r="AP151" s="392">
        <v>0</v>
      </c>
      <c r="AQ151" s="402">
        <v>0</v>
      </c>
      <c r="AR151" s="392">
        <f>ROUNDUP(AP151+AQ151,0)</f>
        <v>0</v>
      </c>
      <c r="AS151" s="537" t="str">
        <f>LOOKUP(AR151,{0,40,45,50,55,60,65,70,75,80},{"F","D","C","C+","B-","B","B+","A-","A","A+"})</f>
        <v>F</v>
      </c>
      <c r="AT151" s="538">
        <f>IF(AR151="","",(LOOKUP(AR151,{0,40,45,50,55,60,65,70,75,80},{0,2,2.25,2.5,2.75,3,3.25,3.5,3.75,4})))</f>
        <v>0</v>
      </c>
      <c r="AU151" s="392">
        <v>0</v>
      </c>
      <c r="AV151" s="402">
        <v>0</v>
      </c>
      <c r="AW151" s="392">
        <f>ROUNDUP(AU151+AV151,0)</f>
        <v>0</v>
      </c>
      <c r="AX151" s="392">
        <f>SUM(AW151*2)</f>
        <v>0</v>
      </c>
      <c r="AY151" s="537" t="str">
        <f>LOOKUP(AX151,{0,40,45,50,55,60,65,70,75,80},{"F","D","C","C+","B-","B","B+","A-","A","A+"})</f>
        <v>F</v>
      </c>
      <c r="AZ151" s="538">
        <f>IF(AX151="","",(LOOKUP(AX151,{0,40,45,50,55,60,65,70,75,80},{0,2,2.25,2.5,2.75,3,3.25,3.5,3.75,4})))</f>
        <v>0</v>
      </c>
      <c r="BA151" s="392">
        <v>0</v>
      </c>
      <c r="BB151" s="402">
        <v>0</v>
      </c>
      <c r="BC151" s="392">
        <f>ROUNDUP(BA151+BB151,0)</f>
        <v>0</v>
      </c>
      <c r="BD151" s="392">
        <f>SUM(BC151*2)</f>
        <v>0</v>
      </c>
      <c r="BE151" s="537" t="str">
        <f>LOOKUP(BD151,{0,40,45,50,55,60,65,70,75,80},{"F","D","C","C+","B-","B","B+","A-","A","A+"})</f>
        <v>F</v>
      </c>
      <c r="BF151" s="538">
        <f>IF(BD151="","",(LOOKUP(BD151,{0,40,45,50,55,60,65,70,75,80},{0,2,2.25,2.5,2.75,3,3.25,3.5,3.75,4})))</f>
        <v>0</v>
      </c>
      <c r="BG151" s="392">
        <v>0</v>
      </c>
      <c r="BH151" s="392">
        <v>0</v>
      </c>
      <c r="BI151" s="392">
        <v>0</v>
      </c>
      <c r="BJ151" s="392">
        <f>ROUNDUP(BG151+BH151+BI151,0)</f>
        <v>0</v>
      </c>
      <c r="BK151" s="537" t="str">
        <f>LOOKUP(BJ151,{0,40,45,50,55,60,65,70,75,80},{"F","D","C","C+","B-","B","B+","A-","A","A+"})</f>
        <v>F</v>
      </c>
      <c r="BL151" s="538">
        <f>IF(BJ151="","",(LOOKUP(BJ151,{0,40,45,50,55,60,65,70,75,80},{0,2,2.25,2.5,2.75,3,3.25,3.5,3.75,4})))</f>
        <v>0</v>
      </c>
      <c r="BM151" s="392"/>
      <c r="BN151" s="397"/>
      <c r="BO151" s="392"/>
      <c r="BP151" s="131">
        <v>2827</v>
      </c>
      <c r="BQ151" s="392"/>
    </row>
    <row r="152" spans="1:90" customHeight="1" ht="39.75">
      <c r="A152" s="131" t="s">
        <v>216</v>
      </c>
      <c r="B152" s="258" t="s">
        <v>803</v>
      </c>
      <c r="C152" s="131" t="s">
        <v>371</v>
      </c>
      <c r="D152" s="131">
        <v>14</v>
      </c>
      <c r="E152" s="131">
        <v>2828</v>
      </c>
      <c r="F152" s="258" t="s">
        <v>804</v>
      </c>
      <c r="G152" s="131" t="s">
        <v>388</v>
      </c>
      <c r="H152" s="131" t="s">
        <v>388</v>
      </c>
      <c r="I152" s="392">
        <v>0</v>
      </c>
      <c r="J152" s="402">
        <v>0</v>
      </c>
      <c r="K152" s="392">
        <f>ROUNDUP(I152+J152,0)</f>
        <v>0</v>
      </c>
      <c r="L152" s="392">
        <f>SUM(K152*2)</f>
        <v>0</v>
      </c>
      <c r="M152" s="537" t="str">
        <f>LOOKUP(L152,{0,40,45,50,55,60,65,70,75,80},{"F","D","C","C+","B-","B","B+","A-","A","A+"})</f>
        <v>F</v>
      </c>
      <c r="N152" s="538">
        <f>IF(L152="","",(LOOKUP(L152,{0,40,45,50,55,60,65,70,75,80},{0,2,2.25,2.5,2.75,3,3.25,3.5,3.75,4})))</f>
        <v>0</v>
      </c>
      <c r="O152" s="392">
        <v>0</v>
      </c>
      <c r="P152" s="402">
        <v>0</v>
      </c>
      <c r="Q152" s="392">
        <f>ROUNDUP(O152+P152,0)</f>
        <v>0</v>
      </c>
      <c r="R152" s="392">
        <f>SUM(Q152*2)</f>
        <v>0</v>
      </c>
      <c r="S152" s="537" t="str">
        <f>LOOKUP(R152,{0,40,45,50,55,60,65,70,75,80},{"F","D","C","C+","B-","B","B+","A-","A","A+"})</f>
        <v>F</v>
      </c>
      <c r="T152" s="538">
        <f>IF(R152="","",(LOOKUP(R152,{0,40,45,50,55,60,65,70,75,80},{0,2,2.25,2.5,2.75,3,3.25,3.5,3.75,4})))</f>
        <v>0</v>
      </c>
      <c r="U152" s="392">
        <v>0</v>
      </c>
      <c r="V152" s="402">
        <v>0</v>
      </c>
      <c r="W152" s="392">
        <f>ROUNDUP(U152+V152,0)</f>
        <v>0</v>
      </c>
      <c r="X152" s="392">
        <f>SUM(W152*2)</f>
        <v>0</v>
      </c>
      <c r="Y152" s="537" t="str">
        <f>LOOKUP(X152,{0,40,45,50,55,60,65,70,75,80},{"F","D","C","C+","B-","B","B+","A-","A","A+"})</f>
        <v>F</v>
      </c>
      <c r="Z152" s="538">
        <f>IF(X152="","",(LOOKUP(X152,{0,40,45,50,55,60,65,70,75,80},{0,2,2.25,2.5,2.75,3,3.25,3.5,3.75,4})))</f>
        <v>0</v>
      </c>
      <c r="AA152" s="392">
        <v>0</v>
      </c>
      <c r="AB152" s="402">
        <v>0</v>
      </c>
      <c r="AC152" s="392">
        <f>ROUNDUP(AA152+AB152,0)</f>
        <v>0</v>
      </c>
      <c r="AD152" s="392">
        <f>SUM(AC152*2)</f>
        <v>0</v>
      </c>
      <c r="AE152" s="537" t="str">
        <f>LOOKUP(AD152,{0,40,45,50,55,60,65,70,75,80},{"F","D","C","C+","B-","B","B+","A-","A","A+"})</f>
        <v>F</v>
      </c>
      <c r="AF152" s="538">
        <f>IF(AD152="","",(LOOKUP(AD152,{0,40,45,50,55,60,65,70,75,80},{0,2,2.25,2.5,2.75,3,3.25,3.5,3.75,4})))</f>
        <v>0</v>
      </c>
      <c r="AG152" s="392">
        <v>0</v>
      </c>
      <c r="AH152" s="402">
        <v>0</v>
      </c>
      <c r="AI152" s="392">
        <f>ROUNDUP(AG152+AH152,0)</f>
        <v>0</v>
      </c>
      <c r="AJ152" s="537" t="str">
        <f>LOOKUP(AI152,{0,40,45,50,55,60,65,70,75,80},{"F","D","C","C+","B-","B","B+","A-","A","A+"})</f>
        <v>F</v>
      </c>
      <c r="AK152" s="538">
        <f>IF(AI152="","",(LOOKUP(AI152,{0,40,45,50,55,60,65,70,75,80},{0,2,2.25,2.5,2.75,3,3.25,3.5,3.75,4})))</f>
        <v>0</v>
      </c>
      <c r="AL152" s="392">
        <v>105</v>
      </c>
      <c r="AM152" s="392">
        <f>SUM(AL152*2)</f>
        <v>210</v>
      </c>
      <c r="AN152" s="537" t="str">
        <f>LOOKUP(AM152,{0,40,45,50,55,60,65,70,75,80},{"F","D","C","C+","B-","B","B+","A-","A","A+"})</f>
        <v>A+</v>
      </c>
      <c r="AO152" s="538">
        <f>IF(AM152="","",(LOOKUP(AM152,{0,40,45,50,55,60,65,70,75,80},{0,2,2.25,2.5,2.75,3,3.25,3.5,3.75,4})))</f>
        <v>4</v>
      </c>
      <c r="AP152" s="392">
        <v>0</v>
      </c>
      <c r="AQ152" s="402">
        <v>0</v>
      </c>
      <c r="AR152" s="392">
        <f>ROUNDUP(AP152+AQ152,0)</f>
        <v>0</v>
      </c>
      <c r="AS152" s="537" t="str">
        <f>LOOKUP(AR152,{0,40,45,50,55,60,65,70,75,80},{"F","D","C","C+","B-","B","B+","A-","A","A+"})</f>
        <v>F</v>
      </c>
      <c r="AT152" s="538">
        <f>IF(AR152="","",(LOOKUP(AR152,{0,40,45,50,55,60,65,70,75,80},{0,2,2.25,2.5,2.75,3,3.25,3.5,3.75,4})))</f>
        <v>0</v>
      </c>
      <c r="AU152" s="392">
        <v>0</v>
      </c>
      <c r="AV152" s="402">
        <v>0</v>
      </c>
      <c r="AW152" s="392">
        <f>ROUNDUP(AU152+AV152,0)</f>
        <v>0</v>
      </c>
      <c r="AX152" s="392">
        <f>SUM(AW152*2)</f>
        <v>0</v>
      </c>
      <c r="AY152" s="537" t="str">
        <f>LOOKUP(AX152,{0,40,45,50,55,60,65,70,75,80},{"F","D","C","C+","B-","B","B+","A-","A","A+"})</f>
        <v>F</v>
      </c>
      <c r="AZ152" s="538">
        <f>IF(AX152="","",(LOOKUP(AX152,{0,40,45,50,55,60,65,70,75,80},{0,2,2.25,2.5,2.75,3,3.25,3.5,3.75,4})))</f>
        <v>0</v>
      </c>
      <c r="BA152" s="392">
        <v>0</v>
      </c>
      <c r="BB152" s="402">
        <v>0</v>
      </c>
      <c r="BC152" s="392">
        <f>ROUNDUP(BA152+BB152,0)</f>
        <v>0</v>
      </c>
      <c r="BD152" s="392">
        <f>SUM(BC152*2)</f>
        <v>0</v>
      </c>
      <c r="BE152" s="537" t="str">
        <f>LOOKUP(BD152,{0,40,45,50,55,60,65,70,75,80},{"F","D","C","C+","B-","B","B+","A-","A","A+"})</f>
        <v>F</v>
      </c>
      <c r="BF152" s="538">
        <f>IF(BD152="","",(LOOKUP(BD152,{0,40,45,50,55,60,65,70,75,80},{0,2,2.25,2.5,2.75,3,3.25,3.5,3.75,4})))</f>
        <v>0</v>
      </c>
      <c r="BG152" s="392">
        <v>0</v>
      </c>
      <c r="BH152" s="392">
        <v>0</v>
      </c>
      <c r="BI152" s="392">
        <v>0</v>
      </c>
      <c r="BJ152" s="392">
        <f>ROUNDUP(BG152+BH152+BI152,0)</f>
        <v>0</v>
      </c>
      <c r="BK152" s="537" t="str">
        <f>LOOKUP(BJ152,{0,40,45,50,55,60,65,70,75,80},{"F","D","C","C+","B-","B","B+","A-","A","A+"})</f>
        <v>F</v>
      </c>
      <c r="BL152" s="538">
        <f>IF(BJ152="","",(LOOKUP(BJ152,{0,40,45,50,55,60,65,70,75,80},{0,2,2.25,2.5,2.75,3,3.25,3.5,3.75,4})))</f>
        <v>0</v>
      </c>
      <c r="BM152" s="392"/>
      <c r="BN152" s="397"/>
      <c r="BO152" s="392"/>
      <c r="BP152" s="131">
        <v>2828</v>
      </c>
      <c r="BQ152" s="392"/>
    </row>
    <row r="153" spans="1:90" customHeight="1" ht="39.75">
      <c r="A153" s="131" t="s">
        <v>382</v>
      </c>
      <c r="B153" s="258" t="s">
        <v>805</v>
      </c>
      <c r="C153" s="131" t="s">
        <v>388</v>
      </c>
      <c r="D153" s="131">
        <v>47</v>
      </c>
      <c r="E153" s="131">
        <v>2829</v>
      </c>
      <c r="F153" s="258" t="s">
        <v>806</v>
      </c>
      <c r="G153" s="131" t="s">
        <v>388</v>
      </c>
      <c r="H153" s="131" t="s">
        <v>388</v>
      </c>
      <c r="I153" s="392">
        <v>0</v>
      </c>
      <c r="J153" s="402">
        <v>0</v>
      </c>
      <c r="K153" s="392">
        <f>ROUNDUP(I153+J153,0)</f>
        <v>0</v>
      </c>
      <c r="L153" s="392">
        <f>SUM(K153*2)</f>
        <v>0</v>
      </c>
      <c r="M153" s="537" t="str">
        <f>LOOKUP(L153,{0,40,45,50,55,60,65,70,75,80},{"F","D","C","C+","B-","B","B+","A-","A","A+"})</f>
        <v>F</v>
      </c>
      <c r="N153" s="538">
        <f>IF(L153="","",(LOOKUP(L153,{0,40,45,50,55,60,65,70,75,80},{0,2,2.25,2.5,2.75,3,3.25,3.5,3.75,4})))</f>
        <v>0</v>
      </c>
      <c r="O153" s="392">
        <v>0</v>
      </c>
      <c r="P153" s="402">
        <v>0</v>
      </c>
      <c r="Q153" s="392">
        <f>ROUNDUP(O153+P153,0)</f>
        <v>0</v>
      </c>
      <c r="R153" s="392">
        <f>SUM(Q153*2)</f>
        <v>0</v>
      </c>
      <c r="S153" s="537" t="str">
        <f>LOOKUP(R153,{0,40,45,50,55,60,65,70,75,80},{"F","D","C","C+","B-","B","B+","A-","A","A+"})</f>
        <v>F</v>
      </c>
      <c r="T153" s="538">
        <f>IF(R153="","",(LOOKUP(R153,{0,40,45,50,55,60,65,70,75,80},{0,2,2.25,2.5,2.75,3,3.25,3.5,3.75,4})))</f>
        <v>0</v>
      </c>
      <c r="U153" s="392">
        <v>0</v>
      </c>
      <c r="V153" s="402">
        <v>0</v>
      </c>
      <c r="W153" s="392">
        <f>ROUNDUP(U153+V153,0)</f>
        <v>0</v>
      </c>
      <c r="X153" s="392">
        <f>SUM(W153*2)</f>
        <v>0</v>
      </c>
      <c r="Y153" s="537" t="str">
        <f>LOOKUP(X153,{0,40,45,50,55,60,65,70,75,80},{"F","D","C","C+","B-","B","B+","A-","A","A+"})</f>
        <v>F</v>
      </c>
      <c r="Z153" s="538">
        <f>IF(X153="","",(LOOKUP(X153,{0,40,45,50,55,60,65,70,75,80},{0,2,2.25,2.5,2.75,3,3.25,3.5,3.75,4})))</f>
        <v>0</v>
      </c>
      <c r="AA153" s="392">
        <v>0</v>
      </c>
      <c r="AB153" s="402">
        <v>0</v>
      </c>
      <c r="AC153" s="392">
        <f>ROUNDUP(AA153+AB153,0)</f>
        <v>0</v>
      </c>
      <c r="AD153" s="392">
        <f>SUM(AC153*2)</f>
        <v>0</v>
      </c>
      <c r="AE153" s="537" t="str">
        <f>LOOKUP(AD153,{0,40,45,50,55,60,65,70,75,80},{"F","D","C","C+","B-","B","B+","A-","A","A+"})</f>
        <v>F</v>
      </c>
      <c r="AF153" s="538">
        <f>IF(AD153="","",(LOOKUP(AD153,{0,40,45,50,55,60,65,70,75,80},{0,2,2.25,2.5,2.75,3,3.25,3.5,3.75,4})))</f>
        <v>0</v>
      </c>
      <c r="AG153" s="392">
        <v>0</v>
      </c>
      <c r="AH153" s="402">
        <v>0</v>
      </c>
      <c r="AI153" s="392">
        <f>ROUNDUP(AG153+AH153,0)</f>
        <v>0</v>
      </c>
      <c r="AJ153" s="537" t="str">
        <f>LOOKUP(AI153,{0,40,45,50,55,60,65,70,75,80},{"F","D","C","C+","B-","B","B+","A-","A","A+"})</f>
        <v>F</v>
      </c>
      <c r="AK153" s="538">
        <f>IF(AI153="","",(LOOKUP(AI153,{0,40,45,50,55,60,65,70,75,80},{0,2,2.25,2.5,2.75,3,3.25,3.5,3.75,4})))</f>
        <v>0</v>
      </c>
      <c r="AL153" s="392">
        <v>105</v>
      </c>
      <c r="AM153" s="392">
        <f>SUM(AL153*2)</f>
        <v>210</v>
      </c>
      <c r="AN153" s="537" t="str">
        <f>LOOKUP(AM153,{0,40,45,50,55,60,65,70,75,80},{"F","D","C","C+","B-","B","B+","A-","A","A+"})</f>
        <v>A+</v>
      </c>
      <c r="AO153" s="538">
        <f>IF(AM153="","",(LOOKUP(AM153,{0,40,45,50,55,60,65,70,75,80},{0,2,2.25,2.5,2.75,3,3.25,3.5,3.75,4})))</f>
        <v>4</v>
      </c>
      <c r="AP153" s="392">
        <v>0</v>
      </c>
      <c r="AQ153" s="402">
        <v>0</v>
      </c>
      <c r="AR153" s="392">
        <f>ROUNDUP(AP153+AQ153,0)</f>
        <v>0</v>
      </c>
      <c r="AS153" s="537" t="str">
        <f>LOOKUP(AR153,{0,40,45,50,55,60,65,70,75,80},{"F","D","C","C+","B-","B","B+","A-","A","A+"})</f>
        <v>F</v>
      </c>
      <c r="AT153" s="538">
        <f>IF(AR153="","",(LOOKUP(AR153,{0,40,45,50,55,60,65,70,75,80},{0,2,2.25,2.5,2.75,3,3.25,3.5,3.75,4})))</f>
        <v>0</v>
      </c>
      <c r="AU153" s="392">
        <v>0</v>
      </c>
      <c r="AV153" s="402">
        <v>0</v>
      </c>
      <c r="AW153" s="392">
        <f>ROUNDUP(AU153+AV153,0)</f>
        <v>0</v>
      </c>
      <c r="AX153" s="392">
        <f>SUM(AW153*2)</f>
        <v>0</v>
      </c>
      <c r="AY153" s="537" t="str">
        <f>LOOKUP(AX153,{0,40,45,50,55,60,65,70,75,80},{"F","D","C","C+","B-","B","B+","A-","A","A+"})</f>
        <v>F</v>
      </c>
      <c r="AZ153" s="538">
        <f>IF(AX153="","",(LOOKUP(AX153,{0,40,45,50,55,60,65,70,75,80},{0,2,2.25,2.5,2.75,3,3.25,3.5,3.75,4})))</f>
        <v>0</v>
      </c>
      <c r="BA153" s="392">
        <v>0</v>
      </c>
      <c r="BB153" s="402">
        <v>0</v>
      </c>
      <c r="BC153" s="392">
        <f>ROUNDUP(BA153+BB153,0)</f>
        <v>0</v>
      </c>
      <c r="BD153" s="392">
        <f>SUM(BC153*2)</f>
        <v>0</v>
      </c>
      <c r="BE153" s="537" t="str">
        <f>LOOKUP(BD153,{0,40,45,50,55,60,65,70,75,80},{"F","D","C","C+","B-","B","B+","A-","A","A+"})</f>
        <v>F</v>
      </c>
      <c r="BF153" s="538">
        <f>IF(BD153="","",(LOOKUP(BD153,{0,40,45,50,55,60,65,70,75,80},{0,2,2.25,2.5,2.75,3,3.25,3.5,3.75,4})))</f>
        <v>0</v>
      </c>
      <c r="BG153" s="392">
        <v>0</v>
      </c>
      <c r="BH153" s="392">
        <v>0</v>
      </c>
      <c r="BI153" s="392">
        <v>0</v>
      </c>
      <c r="BJ153" s="392">
        <f>ROUNDUP(BG153+BH153+BI153,0)</f>
        <v>0</v>
      </c>
      <c r="BK153" s="537" t="str">
        <f>LOOKUP(BJ153,{0,40,45,50,55,60,65,70,75,80},{"F","D","C","C+","B-","B","B+","A-","A","A+"})</f>
        <v>F</v>
      </c>
      <c r="BL153" s="538">
        <f>IF(BJ153="","",(LOOKUP(BJ153,{0,40,45,50,55,60,65,70,75,80},{0,2,2.25,2.5,2.75,3,3.25,3.5,3.75,4})))</f>
        <v>0</v>
      </c>
      <c r="BM153" s="392"/>
      <c r="BN153" s="397"/>
      <c r="BO153" s="392"/>
      <c r="BP153" s="131">
        <v>2829</v>
      </c>
      <c r="BQ153" s="392"/>
    </row>
    <row r="154" spans="1:90" customHeight="1" ht="39.75">
      <c r="A154" s="131" t="s">
        <v>197</v>
      </c>
      <c r="B154" s="258" t="s">
        <v>807</v>
      </c>
      <c r="C154" s="131" t="s">
        <v>388</v>
      </c>
      <c r="D154" s="131">
        <v>176</v>
      </c>
      <c r="E154" s="131">
        <v>2830</v>
      </c>
      <c r="F154" s="258" t="s">
        <v>808</v>
      </c>
      <c r="G154" s="131" t="s">
        <v>388</v>
      </c>
      <c r="H154" s="131" t="s">
        <v>388</v>
      </c>
      <c r="I154" s="392">
        <v>0</v>
      </c>
      <c r="J154" s="402">
        <v>0</v>
      </c>
      <c r="K154" s="392">
        <f>ROUNDUP(I154+J154,0)</f>
        <v>0</v>
      </c>
      <c r="L154" s="392">
        <f>SUM(K154*2)</f>
        <v>0</v>
      </c>
      <c r="M154" s="537" t="str">
        <f>LOOKUP(L154,{0,40,45,50,55,60,65,70,75,80},{"F","D","C","C+","B-","B","B+","A-","A","A+"})</f>
        <v>F</v>
      </c>
      <c r="N154" s="538">
        <f>IF(L154="","",(LOOKUP(L154,{0,40,45,50,55,60,65,70,75,80},{0,2,2.25,2.5,2.75,3,3.25,3.5,3.75,4})))</f>
        <v>0</v>
      </c>
      <c r="O154" s="392">
        <v>0</v>
      </c>
      <c r="P154" s="402">
        <v>0</v>
      </c>
      <c r="Q154" s="392">
        <f>ROUNDUP(O154+P154,0)</f>
        <v>0</v>
      </c>
      <c r="R154" s="392">
        <f>SUM(Q154*2)</f>
        <v>0</v>
      </c>
      <c r="S154" s="537" t="str">
        <f>LOOKUP(R154,{0,40,45,50,55,60,65,70,75,80},{"F","D","C","C+","B-","B","B+","A-","A","A+"})</f>
        <v>F</v>
      </c>
      <c r="T154" s="538">
        <f>IF(R154="","",(LOOKUP(R154,{0,40,45,50,55,60,65,70,75,80},{0,2,2.25,2.5,2.75,3,3.25,3.5,3.75,4})))</f>
        <v>0</v>
      </c>
      <c r="U154" s="392">
        <v>0</v>
      </c>
      <c r="V154" s="402">
        <v>0</v>
      </c>
      <c r="W154" s="392">
        <f>ROUNDUP(U154+V154,0)</f>
        <v>0</v>
      </c>
      <c r="X154" s="392">
        <f>SUM(W154*2)</f>
        <v>0</v>
      </c>
      <c r="Y154" s="537" t="str">
        <f>LOOKUP(X154,{0,40,45,50,55,60,65,70,75,80},{"F","D","C","C+","B-","B","B+","A-","A","A+"})</f>
        <v>F</v>
      </c>
      <c r="Z154" s="538">
        <f>IF(X154="","",(LOOKUP(X154,{0,40,45,50,55,60,65,70,75,80},{0,2,2.25,2.5,2.75,3,3.25,3.5,3.75,4})))</f>
        <v>0</v>
      </c>
      <c r="AA154" s="392">
        <v>0</v>
      </c>
      <c r="AB154" s="402">
        <v>0</v>
      </c>
      <c r="AC154" s="392">
        <f>ROUNDUP(AA154+AB154,0)</f>
        <v>0</v>
      </c>
      <c r="AD154" s="392">
        <f>SUM(AC154*2)</f>
        <v>0</v>
      </c>
      <c r="AE154" s="537" t="str">
        <f>LOOKUP(AD154,{0,40,45,50,55,60,65,70,75,80},{"F","D","C","C+","B-","B","B+","A-","A","A+"})</f>
        <v>F</v>
      </c>
      <c r="AF154" s="538">
        <f>IF(AD154="","",(LOOKUP(AD154,{0,40,45,50,55,60,65,70,75,80},{0,2,2.25,2.5,2.75,3,3.25,3.5,3.75,4})))</f>
        <v>0</v>
      </c>
      <c r="AG154" s="392">
        <v>0</v>
      </c>
      <c r="AH154" s="402">
        <v>0</v>
      </c>
      <c r="AI154" s="392">
        <f>ROUNDUP(AG154+AH154,0)</f>
        <v>0</v>
      </c>
      <c r="AJ154" s="537" t="str">
        <f>LOOKUP(AI154,{0,40,45,50,55,60,65,70,75,80},{"F","D","C","C+","B-","B","B+","A-","A","A+"})</f>
        <v>F</v>
      </c>
      <c r="AK154" s="538">
        <f>IF(AI154="","",(LOOKUP(AI154,{0,40,45,50,55,60,65,70,75,80},{0,2,2.25,2.5,2.75,3,3.25,3.5,3.75,4})))</f>
        <v>0</v>
      </c>
      <c r="AL154" s="392">
        <v>105</v>
      </c>
      <c r="AM154" s="392">
        <f>SUM(AL154*2)</f>
        <v>210</v>
      </c>
      <c r="AN154" s="537" t="str">
        <f>LOOKUP(AM154,{0,40,45,50,55,60,65,70,75,80},{"F","D","C","C+","B-","B","B+","A-","A","A+"})</f>
        <v>A+</v>
      </c>
      <c r="AO154" s="538">
        <f>IF(AM154="","",(LOOKUP(AM154,{0,40,45,50,55,60,65,70,75,80},{0,2,2.25,2.5,2.75,3,3.25,3.5,3.75,4})))</f>
        <v>4</v>
      </c>
      <c r="AP154" s="392">
        <v>0</v>
      </c>
      <c r="AQ154" s="402">
        <v>0</v>
      </c>
      <c r="AR154" s="392">
        <f>ROUNDUP(AP154+AQ154,0)</f>
        <v>0</v>
      </c>
      <c r="AS154" s="537" t="str">
        <f>LOOKUP(AR154,{0,40,45,50,55,60,65,70,75,80},{"F","D","C","C+","B-","B","B+","A-","A","A+"})</f>
        <v>F</v>
      </c>
      <c r="AT154" s="538">
        <f>IF(AR154="","",(LOOKUP(AR154,{0,40,45,50,55,60,65,70,75,80},{0,2,2.25,2.5,2.75,3,3.25,3.5,3.75,4})))</f>
        <v>0</v>
      </c>
      <c r="AU154" s="392">
        <v>0</v>
      </c>
      <c r="AV154" s="402">
        <v>0</v>
      </c>
      <c r="AW154" s="392">
        <f>ROUNDUP(AU154+AV154,0)</f>
        <v>0</v>
      </c>
      <c r="AX154" s="392">
        <f>SUM(AW154*2)</f>
        <v>0</v>
      </c>
      <c r="AY154" s="537" t="str">
        <f>LOOKUP(AX154,{0,40,45,50,55,60,65,70,75,80},{"F","D","C","C+","B-","B","B+","A-","A","A+"})</f>
        <v>F</v>
      </c>
      <c r="AZ154" s="538">
        <f>IF(AX154="","",(LOOKUP(AX154,{0,40,45,50,55,60,65,70,75,80},{0,2,2.25,2.5,2.75,3,3.25,3.5,3.75,4})))</f>
        <v>0</v>
      </c>
      <c r="BA154" s="392">
        <v>0</v>
      </c>
      <c r="BB154" s="402">
        <v>0</v>
      </c>
      <c r="BC154" s="392">
        <f>ROUNDUP(BA154+BB154,0)</f>
        <v>0</v>
      </c>
      <c r="BD154" s="392">
        <f>SUM(BC154*2)</f>
        <v>0</v>
      </c>
      <c r="BE154" s="537" t="str">
        <f>LOOKUP(BD154,{0,40,45,50,55,60,65,70,75,80},{"F","D","C","C+","B-","B","B+","A-","A","A+"})</f>
        <v>F</v>
      </c>
      <c r="BF154" s="538">
        <f>IF(BD154="","",(LOOKUP(BD154,{0,40,45,50,55,60,65,70,75,80},{0,2,2.25,2.5,2.75,3,3.25,3.5,3.75,4})))</f>
        <v>0</v>
      </c>
      <c r="BG154" s="392">
        <v>0</v>
      </c>
      <c r="BH154" s="392">
        <v>0</v>
      </c>
      <c r="BI154" s="392">
        <v>0</v>
      </c>
      <c r="BJ154" s="392">
        <f>ROUNDUP(BG154+BH154+BI154,0)</f>
        <v>0</v>
      </c>
      <c r="BK154" s="537" t="str">
        <f>LOOKUP(BJ154,{0,40,45,50,55,60,65,70,75,80},{"F","D","C","C+","B-","B","B+","A-","A","A+"})</f>
        <v>F</v>
      </c>
      <c r="BL154" s="538">
        <f>IF(BJ154="","",(LOOKUP(BJ154,{0,40,45,50,55,60,65,70,75,80},{0,2,2.25,2.5,2.75,3,3.25,3.5,3.75,4})))</f>
        <v>0</v>
      </c>
      <c r="BM154" s="392"/>
      <c r="BN154" s="397"/>
      <c r="BO154" s="392"/>
      <c r="BP154" s="131">
        <v>2830</v>
      </c>
      <c r="BQ154" s="392"/>
    </row>
    <row r="155" spans="1:90" customHeight="1" ht="39.75">
      <c r="A155" s="131" t="s">
        <v>329</v>
      </c>
      <c r="B155" s="258" t="s">
        <v>809</v>
      </c>
      <c r="C155" s="131" t="s">
        <v>276</v>
      </c>
      <c r="D155" s="131">
        <v>179</v>
      </c>
      <c r="E155" s="131">
        <v>2831</v>
      </c>
      <c r="F155" s="258" t="s">
        <v>810</v>
      </c>
      <c r="G155" s="131" t="s">
        <v>388</v>
      </c>
      <c r="H155" s="131" t="s">
        <v>388</v>
      </c>
      <c r="I155" s="392">
        <v>0</v>
      </c>
      <c r="J155" s="402">
        <v>0</v>
      </c>
      <c r="K155" s="392">
        <f>ROUNDUP(I155+J155,0)</f>
        <v>0</v>
      </c>
      <c r="L155" s="392">
        <f>SUM(K155*2)</f>
        <v>0</v>
      </c>
      <c r="M155" s="537" t="str">
        <f>LOOKUP(L155,{0,40,45,50,55,60,65,70,75,80},{"F","D","C","C+","B-","B","B+","A-","A","A+"})</f>
        <v>F</v>
      </c>
      <c r="N155" s="538">
        <f>IF(L155="","",(LOOKUP(L155,{0,40,45,50,55,60,65,70,75,80},{0,2,2.25,2.5,2.75,3,3.25,3.5,3.75,4})))</f>
        <v>0</v>
      </c>
      <c r="O155" s="392">
        <v>0</v>
      </c>
      <c r="P155" s="402">
        <v>0</v>
      </c>
      <c r="Q155" s="392">
        <f>ROUNDUP(O155+P155,0)</f>
        <v>0</v>
      </c>
      <c r="R155" s="392">
        <f>SUM(Q155*2)</f>
        <v>0</v>
      </c>
      <c r="S155" s="537" t="str">
        <f>LOOKUP(R155,{0,40,45,50,55,60,65,70,75,80},{"F","D","C","C+","B-","B","B+","A-","A","A+"})</f>
        <v>F</v>
      </c>
      <c r="T155" s="538">
        <f>IF(R155="","",(LOOKUP(R155,{0,40,45,50,55,60,65,70,75,80},{0,2,2.25,2.5,2.75,3,3.25,3.5,3.75,4})))</f>
        <v>0</v>
      </c>
      <c r="U155" s="392">
        <v>0</v>
      </c>
      <c r="V155" s="402">
        <v>0</v>
      </c>
      <c r="W155" s="392">
        <f>ROUNDUP(U155+V155,0)</f>
        <v>0</v>
      </c>
      <c r="X155" s="392">
        <f>SUM(W155*2)</f>
        <v>0</v>
      </c>
      <c r="Y155" s="537" t="str">
        <f>LOOKUP(X155,{0,40,45,50,55,60,65,70,75,80},{"F","D","C","C+","B-","B","B+","A-","A","A+"})</f>
        <v>F</v>
      </c>
      <c r="Z155" s="538">
        <f>IF(X155="","",(LOOKUP(X155,{0,40,45,50,55,60,65,70,75,80},{0,2,2.25,2.5,2.75,3,3.25,3.5,3.75,4})))</f>
        <v>0</v>
      </c>
      <c r="AA155" s="392">
        <v>0</v>
      </c>
      <c r="AB155" s="402">
        <v>0</v>
      </c>
      <c r="AC155" s="392">
        <f>ROUNDUP(AA155+AB155,0)</f>
        <v>0</v>
      </c>
      <c r="AD155" s="392">
        <f>SUM(AC155*2)</f>
        <v>0</v>
      </c>
      <c r="AE155" s="537" t="str">
        <f>LOOKUP(AD155,{0,40,45,50,55,60,65,70,75,80},{"F","D","C","C+","B-","B","B+","A-","A","A+"})</f>
        <v>F</v>
      </c>
      <c r="AF155" s="538">
        <f>IF(AD155="","",(LOOKUP(AD155,{0,40,45,50,55,60,65,70,75,80},{0,2,2.25,2.5,2.75,3,3.25,3.5,3.75,4})))</f>
        <v>0</v>
      </c>
      <c r="AG155" s="392">
        <v>0</v>
      </c>
      <c r="AH155" s="402">
        <v>0</v>
      </c>
      <c r="AI155" s="392">
        <f>ROUNDUP(AG155+AH155,0)</f>
        <v>0</v>
      </c>
      <c r="AJ155" s="537" t="str">
        <f>LOOKUP(AI155,{0,40,45,50,55,60,65,70,75,80},{"F","D","C","C+","B-","B","B+","A-","A","A+"})</f>
        <v>F</v>
      </c>
      <c r="AK155" s="538">
        <f>IF(AI155="","",(LOOKUP(AI155,{0,40,45,50,55,60,65,70,75,80},{0,2,2.25,2.5,2.75,3,3.25,3.5,3.75,4})))</f>
        <v>0</v>
      </c>
      <c r="AL155" s="392">
        <v>105</v>
      </c>
      <c r="AM155" s="392">
        <f>SUM(AL155*2)</f>
        <v>210</v>
      </c>
      <c r="AN155" s="537" t="str">
        <f>LOOKUP(AM155,{0,40,45,50,55,60,65,70,75,80},{"F","D","C","C+","B-","B","B+","A-","A","A+"})</f>
        <v>A+</v>
      </c>
      <c r="AO155" s="538">
        <f>IF(AM155="","",(LOOKUP(AM155,{0,40,45,50,55,60,65,70,75,80},{0,2,2.25,2.5,2.75,3,3.25,3.5,3.75,4})))</f>
        <v>4</v>
      </c>
      <c r="AP155" s="392">
        <v>0</v>
      </c>
      <c r="AQ155" s="402">
        <v>0</v>
      </c>
      <c r="AR155" s="392">
        <f>ROUNDUP(AP155+AQ155,0)</f>
        <v>0</v>
      </c>
      <c r="AS155" s="537" t="str">
        <f>LOOKUP(AR155,{0,40,45,50,55,60,65,70,75,80},{"F","D","C","C+","B-","B","B+","A-","A","A+"})</f>
        <v>F</v>
      </c>
      <c r="AT155" s="538">
        <f>IF(AR155="","",(LOOKUP(AR155,{0,40,45,50,55,60,65,70,75,80},{0,2,2.25,2.5,2.75,3,3.25,3.5,3.75,4})))</f>
        <v>0</v>
      </c>
      <c r="AU155" s="392">
        <v>0</v>
      </c>
      <c r="AV155" s="402">
        <v>0</v>
      </c>
      <c r="AW155" s="392">
        <f>ROUNDUP(AU155+AV155,0)</f>
        <v>0</v>
      </c>
      <c r="AX155" s="392">
        <f>SUM(AW155*2)</f>
        <v>0</v>
      </c>
      <c r="AY155" s="537" t="str">
        <f>LOOKUP(AX155,{0,40,45,50,55,60,65,70,75,80},{"F","D","C","C+","B-","B","B+","A-","A","A+"})</f>
        <v>F</v>
      </c>
      <c r="AZ155" s="538">
        <f>IF(AX155="","",(LOOKUP(AX155,{0,40,45,50,55,60,65,70,75,80},{0,2,2.25,2.5,2.75,3,3.25,3.5,3.75,4})))</f>
        <v>0</v>
      </c>
      <c r="BA155" s="392">
        <v>0</v>
      </c>
      <c r="BB155" s="402">
        <v>0</v>
      </c>
      <c r="BC155" s="392">
        <f>ROUNDUP(BA155+BB155,0)</f>
        <v>0</v>
      </c>
      <c r="BD155" s="392">
        <f>SUM(BC155*2)</f>
        <v>0</v>
      </c>
      <c r="BE155" s="537" t="str">
        <f>LOOKUP(BD155,{0,40,45,50,55,60,65,70,75,80},{"F","D","C","C+","B-","B","B+","A-","A","A+"})</f>
        <v>F</v>
      </c>
      <c r="BF155" s="538">
        <f>IF(BD155="","",(LOOKUP(BD155,{0,40,45,50,55,60,65,70,75,80},{0,2,2.25,2.5,2.75,3,3.25,3.5,3.75,4})))</f>
        <v>0</v>
      </c>
      <c r="BG155" s="392">
        <v>0</v>
      </c>
      <c r="BH155" s="392">
        <v>0</v>
      </c>
      <c r="BI155" s="392">
        <v>0</v>
      </c>
      <c r="BJ155" s="392">
        <f>ROUNDUP(BG155+BH155+BI155,0)</f>
        <v>0</v>
      </c>
      <c r="BK155" s="537" t="str">
        <f>LOOKUP(BJ155,{0,40,45,50,55,60,65,70,75,80},{"F","D","C","C+","B-","B","B+","A-","A","A+"})</f>
        <v>F</v>
      </c>
      <c r="BL155" s="538">
        <f>IF(BJ155="","",(LOOKUP(BJ155,{0,40,45,50,55,60,65,70,75,80},{0,2,2.25,2.5,2.75,3,3.25,3.5,3.75,4})))</f>
        <v>0</v>
      </c>
      <c r="BM155" s="392"/>
      <c r="BN155" s="397"/>
      <c r="BO155" s="392"/>
      <c r="BP155" s="131">
        <v>2831</v>
      </c>
      <c r="BQ155" s="392"/>
    </row>
    <row r="156" spans="1:90" customHeight="1" ht="39.75">
      <c r="A156" s="131"/>
      <c r="B156" s="258"/>
      <c r="C156" s="131"/>
      <c r="D156" s="131"/>
      <c r="E156" s="209"/>
      <c r="F156" s="258"/>
      <c r="G156" s="131"/>
      <c r="H156" s="131"/>
      <c r="I156" s="392"/>
      <c r="J156" s="402"/>
      <c r="K156" s="392"/>
      <c r="L156" s="392"/>
      <c r="M156" s="537"/>
      <c r="N156" s="538"/>
      <c r="O156" s="392"/>
      <c r="P156" s="402"/>
      <c r="Q156" s="392"/>
      <c r="R156" s="392"/>
      <c r="S156" s="537"/>
      <c r="T156" s="538"/>
      <c r="U156" s="392"/>
      <c r="V156" s="402"/>
      <c r="W156" s="392"/>
      <c r="X156" s="392"/>
      <c r="Y156" s="537"/>
      <c r="Z156" s="538"/>
      <c r="AA156" s="392"/>
      <c r="AB156" s="402"/>
      <c r="AC156" s="392"/>
      <c r="AD156" s="392"/>
      <c r="AE156" s="537"/>
      <c r="AF156" s="538"/>
      <c r="AG156" s="392"/>
      <c r="AH156" s="402"/>
      <c r="AI156" s="392"/>
      <c r="AJ156" s="537"/>
      <c r="AK156" s="538"/>
      <c r="AL156" s="392"/>
      <c r="AM156" s="392"/>
      <c r="AN156" s="537"/>
      <c r="AO156" s="538"/>
      <c r="AP156" s="392"/>
      <c r="AQ156" s="402"/>
      <c r="AR156" s="392"/>
      <c r="AS156" s="537"/>
      <c r="AT156" s="538"/>
      <c r="AU156" s="392"/>
      <c r="AV156" s="402"/>
      <c r="AW156" s="392"/>
      <c r="AX156" s="392"/>
      <c r="AY156" s="537"/>
      <c r="AZ156" s="538"/>
      <c r="BA156" s="392"/>
      <c r="BB156" s="402"/>
      <c r="BC156" s="392"/>
      <c r="BD156" s="392"/>
      <c r="BE156" s="537"/>
      <c r="BF156" s="538"/>
      <c r="BG156" s="392"/>
      <c r="BH156" s="392"/>
      <c r="BI156" s="392"/>
      <c r="BJ156" s="392"/>
      <c r="BK156" s="537"/>
      <c r="BL156" s="538"/>
      <c r="BM156" s="392"/>
      <c r="BN156" s="397"/>
      <c r="BO156" s="392"/>
      <c r="BP156" s="131"/>
      <c r="BQ156" s="392"/>
    </row>
    <row r="157" spans="1:90" customHeight="1" ht="39.75">
      <c r="A157" s="131"/>
      <c r="B157" s="258"/>
      <c r="C157" s="131"/>
      <c r="D157" s="131"/>
      <c r="E157" s="209"/>
      <c r="F157" s="258"/>
      <c r="G157" s="131"/>
      <c r="H157" s="131"/>
      <c r="I157" s="392"/>
      <c r="J157" s="402"/>
      <c r="K157" s="392"/>
      <c r="L157" s="392"/>
      <c r="M157" s="537"/>
      <c r="N157" s="538"/>
      <c r="O157" s="392"/>
      <c r="P157" s="402"/>
      <c r="Q157" s="392"/>
      <c r="R157" s="392"/>
      <c r="S157" s="537"/>
      <c r="T157" s="538"/>
      <c r="U157" s="392"/>
      <c r="V157" s="402"/>
      <c r="W157" s="392"/>
      <c r="X157" s="392"/>
      <c r="Y157" s="537"/>
      <c r="Z157" s="538"/>
      <c r="AA157" s="392"/>
      <c r="AB157" s="402"/>
      <c r="AC157" s="392"/>
      <c r="AD157" s="392"/>
      <c r="AE157" s="537"/>
      <c r="AF157" s="538"/>
      <c r="AG157" s="392"/>
      <c r="AH157" s="402"/>
      <c r="AI157" s="392"/>
      <c r="AJ157" s="537"/>
      <c r="AK157" s="538"/>
      <c r="AL157" s="392"/>
      <c r="AM157" s="392"/>
      <c r="AN157" s="537"/>
      <c r="AO157" s="538"/>
      <c r="AP157" s="392"/>
      <c r="AQ157" s="402"/>
      <c r="AR157" s="392"/>
      <c r="AS157" s="537"/>
      <c r="AT157" s="538"/>
      <c r="AU157" s="392"/>
      <c r="AV157" s="402"/>
      <c r="AW157" s="392"/>
      <c r="AX157" s="392"/>
      <c r="AY157" s="537"/>
      <c r="AZ157" s="538"/>
      <c r="BA157" s="392"/>
      <c r="BB157" s="402"/>
      <c r="BC157" s="392"/>
      <c r="BD157" s="392"/>
      <c r="BE157" s="537"/>
      <c r="BF157" s="538"/>
      <c r="BG157" s="392"/>
      <c r="BH157" s="392"/>
      <c r="BI157" s="392"/>
      <c r="BJ157" s="392"/>
      <c r="BK157" s="537"/>
      <c r="BL157" s="538"/>
      <c r="BM157" s="392"/>
      <c r="BN157" s="397"/>
      <c r="BO157" s="392"/>
      <c r="BP157" s="131"/>
      <c r="BQ157" s="392"/>
    </row>
    <row r="158" spans="1:90" customHeight="1" ht="39.75">
      <c r="A158" s="131"/>
      <c r="B158" s="258"/>
      <c r="C158" s="131"/>
      <c r="D158" s="131"/>
      <c r="E158" s="209"/>
      <c r="F158" s="258"/>
      <c r="G158" s="131"/>
      <c r="H158" s="131"/>
      <c r="I158" s="392"/>
      <c r="J158" s="402"/>
      <c r="K158" s="392"/>
      <c r="L158" s="392"/>
      <c r="M158" s="537"/>
      <c r="N158" s="538"/>
      <c r="O158" s="392"/>
      <c r="P158" s="402"/>
      <c r="Q158" s="392"/>
      <c r="R158" s="392"/>
      <c r="S158" s="537"/>
      <c r="T158" s="538"/>
      <c r="U158" s="392"/>
      <c r="V158" s="402"/>
      <c r="W158" s="392"/>
      <c r="X158" s="392"/>
      <c r="Y158" s="537"/>
      <c r="Z158" s="538"/>
      <c r="AA158" s="392"/>
      <c r="AB158" s="402"/>
      <c r="AC158" s="392"/>
      <c r="AD158" s="392"/>
      <c r="AE158" s="537"/>
      <c r="AF158" s="538"/>
      <c r="AG158" s="392"/>
      <c r="AH158" s="402"/>
      <c r="AI158" s="392"/>
      <c r="AJ158" s="537"/>
      <c r="AK158" s="538"/>
      <c r="AL158" s="392"/>
      <c r="AM158" s="392"/>
      <c r="AN158" s="537"/>
      <c r="AO158" s="538"/>
      <c r="AP158" s="392"/>
      <c r="AQ158" s="402"/>
      <c r="AR158" s="392"/>
      <c r="AS158" s="537"/>
      <c r="AT158" s="538"/>
      <c r="AU158" s="392"/>
      <c r="AV158" s="402"/>
      <c r="AW158" s="392"/>
      <c r="AX158" s="392"/>
      <c r="AY158" s="537"/>
      <c r="AZ158" s="538"/>
      <c r="BA158" s="392"/>
      <c r="BB158" s="402"/>
      <c r="BC158" s="392"/>
      <c r="BD158" s="392"/>
      <c r="BE158" s="537"/>
      <c r="BF158" s="538"/>
      <c r="BG158" s="392"/>
      <c r="BH158" s="392"/>
      <c r="BI158" s="392"/>
      <c r="BJ158" s="392"/>
      <c r="BK158" s="537"/>
      <c r="BL158" s="538"/>
      <c r="BM158" s="392"/>
      <c r="BN158" s="397"/>
      <c r="BO158" s="392"/>
      <c r="BP158" s="131"/>
      <c r="BQ158" s="392"/>
    </row>
    <row r="159" spans="1:90" customHeight="1" ht="39.75">
      <c r="A159" s="131"/>
      <c r="B159" s="258"/>
      <c r="C159" s="131"/>
      <c r="D159" s="131"/>
      <c r="E159" s="209"/>
      <c r="F159" s="258"/>
      <c r="G159" s="131"/>
      <c r="H159" s="131"/>
      <c r="I159" s="392"/>
      <c r="J159" s="402"/>
      <c r="K159" s="392"/>
      <c r="L159" s="392"/>
      <c r="M159" s="537"/>
      <c r="N159" s="538"/>
      <c r="O159" s="392"/>
      <c r="P159" s="402"/>
      <c r="Q159" s="392"/>
      <c r="R159" s="392"/>
      <c r="S159" s="537"/>
      <c r="T159" s="538"/>
      <c r="U159" s="392"/>
      <c r="V159" s="402"/>
      <c r="W159" s="392"/>
      <c r="X159" s="392"/>
      <c r="Y159" s="537"/>
      <c r="Z159" s="538"/>
      <c r="AA159" s="392"/>
      <c r="AB159" s="402"/>
      <c r="AC159" s="392"/>
      <c r="AD159" s="392"/>
      <c r="AE159" s="537"/>
      <c r="AF159" s="538"/>
      <c r="AG159" s="392"/>
      <c r="AH159" s="402"/>
      <c r="AI159" s="392"/>
      <c r="AJ159" s="537"/>
      <c r="AK159" s="538"/>
      <c r="AL159" s="392"/>
      <c r="AM159" s="392"/>
      <c r="AN159" s="537"/>
      <c r="AO159" s="538"/>
      <c r="AP159" s="392"/>
      <c r="AQ159" s="402"/>
      <c r="AR159" s="392"/>
      <c r="AS159" s="537"/>
      <c r="AT159" s="538"/>
      <c r="AU159" s="392"/>
      <c r="AV159" s="402"/>
      <c r="AW159" s="392"/>
      <c r="AX159" s="392"/>
      <c r="AY159" s="537"/>
      <c r="AZ159" s="538"/>
      <c r="BA159" s="392"/>
      <c r="BB159" s="402"/>
      <c r="BC159" s="392"/>
      <c r="BD159" s="392"/>
      <c r="BE159" s="537"/>
      <c r="BF159" s="538"/>
      <c r="BG159" s="392"/>
      <c r="BH159" s="392"/>
      <c r="BI159" s="392"/>
      <c r="BJ159" s="392"/>
      <c r="BK159" s="537"/>
      <c r="BL159" s="538"/>
      <c r="BM159" s="392"/>
      <c r="BN159" s="397"/>
      <c r="BO159" s="392"/>
      <c r="BP159" s="131"/>
      <c r="BQ159" s="392"/>
    </row>
    <row r="160" spans="1:90" customHeight="1" ht="39.75">
      <c r="A160" s="131"/>
      <c r="B160" s="258"/>
      <c r="C160" s="131"/>
      <c r="D160" s="131"/>
      <c r="E160" s="209"/>
      <c r="F160" s="258"/>
      <c r="G160" s="131"/>
      <c r="H160" s="131"/>
      <c r="I160" s="392"/>
      <c r="J160" s="402"/>
      <c r="K160" s="392"/>
      <c r="L160" s="392"/>
      <c r="M160" s="537"/>
      <c r="N160" s="538"/>
      <c r="O160" s="392"/>
      <c r="P160" s="402"/>
      <c r="Q160" s="392"/>
      <c r="R160" s="392"/>
      <c r="S160" s="537"/>
      <c r="T160" s="538"/>
      <c r="U160" s="392"/>
      <c r="V160" s="402"/>
      <c r="W160" s="392"/>
      <c r="X160" s="392"/>
      <c r="Y160" s="537"/>
      <c r="Z160" s="538"/>
      <c r="AA160" s="392"/>
      <c r="AB160" s="402"/>
      <c r="AC160" s="392"/>
      <c r="AD160" s="392"/>
      <c r="AE160" s="537"/>
      <c r="AF160" s="538"/>
      <c r="AG160" s="392"/>
      <c r="AH160" s="402"/>
      <c r="AI160" s="392"/>
      <c r="AJ160" s="537"/>
      <c r="AK160" s="538"/>
      <c r="AL160" s="392"/>
      <c r="AM160" s="392"/>
      <c r="AN160" s="537"/>
      <c r="AO160" s="538"/>
      <c r="AP160" s="392"/>
      <c r="AQ160" s="402"/>
      <c r="AR160" s="392"/>
      <c r="AS160" s="537"/>
      <c r="AT160" s="538"/>
      <c r="AU160" s="392"/>
      <c r="AV160" s="402"/>
      <c r="AW160" s="392"/>
      <c r="AX160" s="392"/>
      <c r="AY160" s="537"/>
      <c r="AZ160" s="538"/>
      <c r="BA160" s="392"/>
      <c r="BB160" s="402"/>
      <c r="BC160" s="392"/>
      <c r="BD160" s="392"/>
      <c r="BE160" s="537"/>
      <c r="BF160" s="538"/>
      <c r="BG160" s="392"/>
      <c r="BH160" s="392"/>
      <c r="BI160" s="392"/>
      <c r="BJ160" s="392"/>
      <c r="BK160" s="537"/>
      <c r="BL160" s="538"/>
      <c r="BM160" s="392"/>
      <c r="BN160" s="397"/>
      <c r="BO160" s="392"/>
      <c r="BP160" s="131"/>
      <c r="BQ160" s="392"/>
    </row>
    <row r="161" spans="1:90" customHeight="1" ht="39.75">
      <c r="A161" s="131"/>
      <c r="B161" s="258"/>
      <c r="C161" s="131"/>
      <c r="D161" s="131"/>
      <c r="E161" s="209"/>
      <c r="F161" s="258"/>
      <c r="G161" s="131"/>
      <c r="H161" s="131"/>
      <c r="I161" s="392"/>
      <c r="J161" s="402"/>
      <c r="K161" s="392"/>
      <c r="L161" s="392"/>
      <c r="M161" s="537"/>
      <c r="N161" s="538"/>
      <c r="O161" s="392"/>
      <c r="P161" s="402"/>
      <c r="Q161" s="392"/>
      <c r="R161" s="392"/>
      <c r="S161" s="537"/>
      <c r="T161" s="538"/>
      <c r="U161" s="392"/>
      <c r="V161" s="402"/>
      <c r="W161" s="392"/>
      <c r="X161" s="392"/>
      <c r="Y161" s="537"/>
      <c r="Z161" s="538"/>
      <c r="AA161" s="392"/>
      <c r="AB161" s="402"/>
      <c r="AC161" s="392"/>
      <c r="AD161" s="392"/>
      <c r="AE161" s="537"/>
      <c r="AF161" s="538"/>
      <c r="AG161" s="392"/>
      <c r="AH161" s="402"/>
      <c r="AI161" s="392"/>
      <c r="AJ161" s="537"/>
      <c r="AK161" s="538"/>
      <c r="AL161" s="392"/>
      <c r="AM161" s="392"/>
      <c r="AN161" s="537"/>
      <c r="AO161" s="538"/>
      <c r="AP161" s="392"/>
      <c r="AQ161" s="402"/>
      <c r="AR161" s="392"/>
      <c r="AS161" s="537"/>
      <c r="AT161" s="538"/>
      <c r="AU161" s="392"/>
      <c r="AV161" s="402"/>
      <c r="AW161" s="392"/>
      <c r="AX161" s="392"/>
      <c r="AY161" s="537"/>
      <c r="AZ161" s="538"/>
      <c r="BA161" s="392"/>
      <c r="BB161" s="402"/>
      <c r="BC161" s="392"/>
      <c r="BD161" s="392"/>
      <c r="BE161" s="537"/>
      <c r="BF161" s="538"/>
      <c r="BG161" s="392"/>
      <c r="BH161" s="392"/>
      <c r="BI161" s="392"/>
      <c r="BJ161" s="392"/>
      <c r="BK161" s="537"/>
      <c r="BL161" s="538"/>
      <c r="BM161" s="392"/>
      <c r="BN161" s="397"/>
      <c r="BO161" s="392"/>
      <c r="BP161" s="131"/>
      <c r="BQ161" s="392"/>
    </row>
    <row r="162" spans="1:90" customHeight="1" ht="39.75">
      <c r="A162" s="131"/>
      <c r="B162" s="258"/>
      <c r="C162" s="131"/>
      <c r="D162" s="131"/>
      <c r="E162" s="209"/>
      <c r="F162" s="258"/>
      <c r="G162" s="131"/>
      <c r="H162" s="131"/>
      <c r="I162" s="392"/>
      <c r="J162" s="402"/>
      <c r="K162" s="392"/>
      <c r="L162" s="392"/>
      <c r="M162" s="537"/>
      <c r="N162" s="538"/>
      <c r="O162" s="392"/>
      <c r="P162" s="402"/>
      <c r="Q162" s="392"/>
      <c r="R162" s="392"/>
      <c r="S162" s="537"/>
      <c r="T162" s="538"/>
      <c r="U162" s="392"/>
      <c r="V162" s="402"/>
      <c r="W162" s="392"/>
      <c r="X162" s="392"/>
      <c r="Y162" s="537"/>
      <c r="Z162" s="538"/>
      <c r="AA162" s="392"/>
      <c r="AB162" s="402"/>
      <c r="AC162" s="392"/>
      <c r="AD162" s="392"/>
      <c r="AE162" s="537"/>
      <c r="AF162" s="538"/>
      <c r="AG162" s="392"/>
      <c r="AH162" s="402"/>
      <c r="AI162" s="392"/>
      <c r="AJ162" s="537"/>
      <c r="AK162" s="538"/>
      <c r="AL162" s="392"/>
      <c r="AM162" s="392"/>
      <c r="AN162" s="537"/>
      <c r="AO162" s="538"/>
      <c r="AP162" s="392"/>
      <c r="AQ162" s="402"/>
      <c r="AR162" s="392"/>
      <c r="AS162" s="537"/>
      <c r="AT162" s="538"/>
      <c r="AU162" s="392"/>
      <c r="AV162" s="402"/>
      <c r="AW162" s="392"/>
      <c r="AX162" s="392"/>
      <c r="AY162" s="537"/>
      <c r="AZ162" s="538"/>
      <c r="BA162" s="392"/>
      <c r="BB162" s="402"/>
      <c r="BC162" s="392"/>
      <c r="BD162" s="392"/>
      <c r="BE162" s="537"/>
      <c r="BF162" s="538"/>
      <c r="BG162" s="392"/>
      <c r="BH162" s="392"/>
      <c r="BI162" s="392"/>
      <c r="BJ162" s="392"/>
      <c r="BK162" s="537"/>
      <c r="BL162" s="538"/>
      <c r="BM162" s="392"/>
      <c r="BN162" s="397"/>
      <c r="BO162" s="392"/>
      <c r="BP162" s="131"/>
      <c r="BQ162" s="392"/>
    </row>
    <row r="163" spans="1:90" customHeight="1" ht="39.75">
      <c r="A163" s="131"/>
      <c r="B163" s="258"/>
      <c r="C163" s="131"/>
      <c r="D163" s="131"/>
      <c r="E163" s="209"/>
      <c r="F163" s="258"/>
      <c r="G163" s="131"/>
      <c r="H163" s="131"/>
      <c r="I163" s="392"/>
      <c r="J163" s="402"/>
      <c r="K163" s="392"/>
      <c r="L163" s="392"/>
      <c r="M163" s="537"/>
      <c r="N163" s="538"/>
      <c r="O163" s="392"/>
      <c r="P163" s="402"/>
      <c r="Q163" s="392"/>
      <c r="R163" s="392"/>
      <c r="S163" s="537"/>
      <c r="T163" s="538"/>
      <c r="U163" s="392"/>
      <c r="V163" s="402"/>
      <c r="W163" s="392"/>
      <c r="X163" s="392"/>
      <c r="Y163" s="537"/>
      <c r="Z163" s="538"/>
      <c r="AA163" s="392"/>
      <c r="AB163" s="402"/>
      <c r="AC163" s="392"/>
      <c r="AD163" s="392"/>
      <c r="AE163" s="537"/>
      <c r="AF163" s="538"/>
      <c r="AG163" s="392"/>
      <c r="AH163" s="402"/>
      <c r="AI163" s="392"/>
      <c r="AJ163" s="537"/>
      <c r="AK163" s="538"/>
      <c r="AL163" s="392"/>
      <c r="AM163" s="392"/>
      <c r="AN163" s="537"/>
      <c r="AO163" s="538"/>
      <c r="AP163" s="392"/>
      <c r="AQ163" s="402"/>
      <c r="AR163" s="392"/>
      <c r="AS163" s="537"/>
      <c r="AT163" s="538"/>
      <c r="AU163" s="392"/>
      <c r="AV163" s="402"/>
      <c r="AW163" s="392"/>
      <c r="AX163" s="392"/>
      <c r="AY163" s="537"/>
      <c r="AZ163" s="538"/>
      <c r="BA163" s="392"/>
      <c r="BB163" s="402"/>
      <c r="BC163" s="392"/>
      <c r="BD163" s="392"/>
      <c r="BE163" s="537"/>
      <c r="BF163" s="538"/>
      <c r="BG163" s="392"/>
      <c r="BH163" s="392"/>
      <c r="BI163" s="392"/>
      <c r="BJ163" s="392"/>
      <c r="BK163" s="537"/>
      <c r="BL163" s="538"/>
      <c r="BM163" s="392"/>
      <c r="BN163" s="397"/>
      <c r="BO163" s="392"/>
      <c r="BP163" s="131"/>
      <c r="BQ163" s="392"/>
    </row>
    <row r="164" spans="1:90" customHeight="1" ht="39.75">
      <c r="A164" s="131"/>
      <c r="B164" s="258"/>
      <c r="C164" s="131"/>
      <c r="D164" s="131"/>
      <c r="E164" s="209"/>
      <c r="F164" s="258"/>
      <c r="G164" s="131"/>
      <c r="H164" s="131"/>
      <c r="I164" s="392"/>
      <c r="J164" s="402"/>
      <c r="K164" s="392"/>
      <c r="L164" s="392"/>
      <c r="M164" s="537"/>
      <c r="N164" s="538"/>
      <c r="O164" s="392"/>
      <c r="P164" s="402"/>
      <c r="Q164" s="392"/>
      <c r="R164" s="392"/>
      <c r="S164" s="537"/>
      <c r="T164" s="538"/>
      <c r="U164" s="392"/>
      <c r="V164" s="402"/>
      <c r="W164" s="392"/>
      <c r="X164" s="392"/>
      <c r="Y164" s="537"/>
      <c r="Z164" s="538"/>
      <c r="AA164" s="392"/>
      <c r="AB164" s="402"/>
      <c r="AC164" s="392"/>
      <c r="AD164" s="392"/>
      <c r="AE164" s="537"/>
      <c r="AF164" s="538"/>
      <c r="AG164" s="392"/>
      <c r="AH164" s="402"/>
      <c r="AI164" s="392"/>
      <c r="AJ164" s="537"/>
      <c r="AK164" s="538"/>
      <c r="AL164" s="392"/>
      <c r="AM164" s="392"/>
      <c r="AN164" s="537"/>
      <c r="AO164" s="538"/>
      <c r="AP164" s="392"/>
      <c r="AQ164" s="402"/>
      <c r="AR164" s="392"/>
      <c r="AS164" s="537"/>
      <c r="AT164" s="538"/>
      <c r="AU164" s="392"/>
      <c r="AV164" s="402"/>
      <c r="AW164" s="392"/>
      <c r="AX164" s="392"/>
      <c r="AY164" s="537"/>
      <c r="AZ164" s="538"/>
      <c r="BA164" s="392"/>
      <c r="BB164" s="402"/>
      <c r="BC164" s="392"/>
      <c r="BD164" s="392"/>
      <c r="BE164" s="537"/>
      <c r="BF164" s="538"/>
      <c r="BG164" s="392"/>
      <c r="BH164" s="392"/>
      <c r="BI164" s="392"/>
      <c r="BJ164" s="392"/>
      <c r="BK164" s="537"/>
      <c r="BL164" s="538"/>
      <c r="BM164" s="392"/>
      <c r="BN164" s="397"/>
      <c r="BO164" s="392"/>
      <c r="BP164" s="131"/>
      <c r="BQ164" s="392"/>
    </row>
    <row r="165" spans="1:90" customHeight="1" ht="18" s="355" customFormat="1"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8"/>
      <c r="U165" s="398"/>
      <c r="V165" s="398"/>
      <c r="W165" s="398"/>
      <c r="X165" s="398"/>
      <c r="Y165" s="398"/>
      <c r="Z165" s="398"/>
      <c r="AA165" s="398"/>
      <c r="AB165" s="398"/>
      <c r="AC165" s="398"/>
      <c r="AD165" s="398"/>
      <c r="AE165" s="398"/>
      <c r="AF165" s="398"/>
      <c r="AG165" s="398"/>
      <c r="AH165" s="398"/>
      <c r="AI165" s="398"/>
      <c r="AJ165" s="398"/>
      <c r="AK165" s="398"/>
      <c r="AL165" s="398"/>
      <c r="AM165" s="398"/>
      <c r="AN165" s="398"/>
      <c r="AO165" s="398"/>
      <c r="AP165" s="364"/>
      <c r="AQ165" s="398"/>
      <c r="AR165" s="364"/>
      <c r="AS165" s="398"/>
      <c r="AT165" s="398"/>
      <c r="AU165" s="398"/>
      <c r="AV165" s="398"/>
      <c r="AW165" s="398"/>
      <c r="AX165" s="398"/>
      <c r="AY165" s="398"/>
      <c r="AZ165" s="398"/>
      <c r="BA165" s="398"/>
      <c r="BB165" s="398"/>
      <c r="BC165" s="398"/>
      <c r="BD165" s="398"/>
      <c r="BE165" s="398"/>
      <c r="BF165" s="398"/>
      <c r="BG165" s="398"/>
      <c r="BH165" s="398"/>
      <c r="BI165" s="364"/>
      <c r="BJ165" s="364"/>
      <c r="BK165" s="398"/>
      <c r="BL165" s="398"/>
      <c r="BM165" s="398"/>
      <c r="BN165" s="398"/>
      <c r="BO165" s="398"/>
      <c r="BQ165" s="398"/>
      <c r="BR165" s="398"/>
      <c r="BS165" s="398"/>
      <c r="BT165" s="398"/>
      <c r="BU165" s="398"/>
      <c r="BV165" s="398"/>
      <c r="BW165" s="398"/>
    </row>
    <row r="166" spans="1:90" customHeight="1" ht="18" s="355" customFormat="1">
      <c r="I166" s="398"/>
      <c r="J166" s="398"/>
      <c r="K166" s="398"/>
      <c r="L166" s="398"/>
      <c r="M166" s="398"/>
      <c r="N166" s="398"/>
      <c r="O166" s="398"/>
      <c r="P166" s="398"/>
      <c r="T166" s="515"/>
      <c r="U166" s="515"/>
      <c r="V166" s="400"/>
      <c r="Y166" s="398"/>
      <c r="Z166" s="398"/>
      <c r="AA166" s="398"/>
      <c r="AB166" s="398"/>
      <c r="AF166" s="398"/>
      <c r="AK166" s="398"/>
      <c r="AL166" s="398"/>
      <c r="AM166" s="398"/>
      <c r="AN166" s="398"/>
      <c r="AO166" s="398"/>
      <c r="AP166" s="398"/>
      <c r="AQ166" s="398"/>
      <c r="AR166" s="398"/>
      <c r="AS166" s="398"/>
      <c r="AT166" s="398"/>
      <c r="BI166" s="398"/>
      <c r="BJ166" s="398"/>
      <c r="BK166" s="364"/>
      <c r="BL166" s="398"/>
      <c r="BM166" s="398"/>
      <c r="BN166" s="398"/>
      <c r="BO166" s="398"/>
      <c r="BQ166" s="398"/>
      <c r="BR166" s="398"/>
      <c r="BS166" s="398"/>
      <c r="BT166" s="398"/>
      <c r="BU166" s="398"/>
      <c r="BV166" s="398"/>
      <c r="BW166" s="398"/>
    </row>
    <row r="167" spans="1:90" customHeight="1" ht="18" s="355" customFormat="1">
      <c r="A167" s="398"/>
      <c r="B167" s="400"/>
      <c r="C167" s="364"/>
      <c r="D167" s="364"/>
      <c r="E167" s="364"/>
      <c r="F167" s="399"/>
      <c r="G167" s="398"/>
      <c r="H167" s="398"/>
      <c r="I167" s="398"/>
      <c r="J167" s="398"/>
      <c r="K167" s="398"/>
      <c r="L167" s="398"/>
      <c r="M167" s="398"/>
      <c r="N167" s="398"/>
      <c r="O167" s="398"/>
      <c r="P167" s="398"/>
      <c r="T167" s="515"/>
      <c r="U167" s="516"/>
      <c r="V167" s="514"/>
      <c r="W167" s="388"/>
      <c r="X167" s="388"/>
      <c r="Y167" s="388"/>
      <c r="Z167" s="398"/>
      <c r="AA167" s="398"/>
      <c r="AF167" s="398"/>
      <c r="AK167" s="398"/>
      <c r="AL167" s="398"/>
      <c r="AM167" s="398"/>
      <c r="AN167" s="398"/>
      <c r="AO167" s="398"/>
      <c r="AP167" s="398"/>
      <c r="AQ167" s="398"/>
      <c r="AR167" s="398"/>
      <c r="AS167" s="398"/>
      <c r="AT167" s="364"/>
      <c r="AU167" s="364"/>
      <c r="AV167" s="398"/>
      <c r="AY167" s="398"/>
      <c r="BI167" s="398"/>
      <c r="BJ167" s="398"/>
      <c r="BK167" s="364"/>
      <c r="BL167" s="398"/>
      <c r="BM167" s="398"/>
      <c r="BN167" s="398"/>
      <c r="BO167" s="398"/>
      <c r="BP167" s="364"/>
      <c r="BQ167" s="398"/>
      <c r="BR167" s="398"/>
      <c r="BS167" s="398"/>
      <c r="BT167" s="398"/>
      <c r="BU167" s="398"/>
      <c r="BV167" s="398"/>
      <c r="BW167" s="398"/>
    </row>
    <row r="168" spans="1:90" customHeight="1" ht="18" s="355" customFormat="1">
      <c r="A168" s="388"/>
      <c r="B168" s="400"/>
      <c r="C168" s="364"/>
      <c r="D168" s="364"/>
      <c r="E168" s="364"/>
      <c r="F168" s="401"/>
      <c r="H168" s="388"/>
      <c r="I168" s="388"/>
      <c r="J168" s="388"/>
      <c r="K168" s="388"/>
      <c r="L168" s="388"/>
      <c r="M168" s="388"/>
      <c r="N168" s="388"/>
      <c r="O168" s="388"/>
      <c r="P168" s="388"/>
      <c r="T168" s="515"/>
      <c r="U168" s="516"/>
      <c r="V168" s="514"/>
      <c r="W168" s="388"/>
      <c r="X168" s="388"/>
      <c r="Y168" s="388"/>
      <c r="Z168" s="357"/>
      <c r="AA168" s="388"/>
      <c r="AB168" s="388"/>
      <c r="AK168" s="364"/>
      <c r="AQ168" s="388"/>
      <c r="AS168" s="388"/>
      <c r="AV168" s="388"/>
      <c r="AY168" s="388"/>
      <c r="BI168" s="388"/>
      <c r="BK168" s="364"/>
      <c r="BN168" s="398"/>
      <c r="BO168" s="398"/>
      <c r="BP168" s="364"/>
      <c r="BQ168" s="388"/>
      <c r="BR168" s="388"/>
      <c r="BS168" s="388"/>
      <c r="BT168" s="388"/>
      <c r="BU168" s="388"/>
      <c r="BV168" s="388"/>
      <c r="BW168" s="388"/>
    </row>
    <row r="169" spans="1:90" customHeight="1" ht="18" s="355" customFormat="1">
      <c r="A169" s="388"/>
      <c r="F169" s="401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T169" s="515"/>
      <c r="U169" s="516"/>
      <c r="V169" s="514"/>
      <c r="W169" s="388"/>
      <c r="X169" s="388"/>
      <c r="Y169" s="388"/>
      <c r="Z169" s="357"/>
      <c r="AA169" s="388"/>
      <c r="AB169" s="388"/>
      <c r="AL169" s="388"/>
      <c r="AM169" s="388"/>
      <c r="AN169" s="388"/>
      <c r="AO169" s="388"/>
      <c r="AQ169" s="388"/>
      <c r="AS169" s="388"/>
      <c r="AV169" s="388"/>
      <c r="AY169" s="388"/>
      <c r="BI169" s="388"/>
      <c r="BN169" s="388"/>
      <c r="BO169" s="388"/>
      <c r="BQ169" s="388"/>
      <c r="BR169" s="388"/>
      <c r="BS169" s="388"/>
      <c r="BT169" s="388"/>
      <c r="BU169" s="388"/>
      <c r="BV169" s="388"/>
      <c r="BW169" s="388"/>
    </row>
    <row r="170" spans="1:90" customHeight="1" ht="18" s="355" customFormat="1">
      <c r="A170" s="388"/>
      <c r="B170" s="388"/>
      <c r="F170" s="401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57"/>
      <c r="R170" s="357"/>
      <c r="S170" s="357"/>
      <c r="T170" s="357"/>
      <c r="U170" s="357"/>
      <c r="V170" s="388"/>
      <c r="W170" s="388"/>
      <c r="X170" s="388"/>
      <c r="Y170" s="388"/>
      <c r="Z170" s="388"/>
      <c r="AA170" s="388"/>
      <c r="AB170" s="388"/>
      <c r="AC170" s="388"/>
      <c r="AD170" s="388"/>
      <c r="AE170" s="388"/>
      <c r="AF170" s="388"/>
      <c r="AG170" s="388"/>
      <c r="AJ170" s="388"/>
      <c r="AK170" s="388"/>
      <c r="AL170" s="388"/>
      <c r="AM170" s="388"/>
      <c r="AN170" s="388"/>
      <c r="AO170" s="388"/>
      <c r="AQ170" s="388"/>
      <c r="AS170" s="388"/>
      <c r="AT170" s="388"/>
      <c r="AV170" s="388"/>
      <c r="AW170" s="388"/>
      <c r="AX170" s="388"/>
      <c r="AY170" s="388"/>
      <c r="AZ170" s="388"/>
      <c r="BA170" s="388"/>
      <c r="BB170" s="388"/>
      <c r="BC170" s="388"/>
      <c r="BD170" s="388"/>
      <c r="BE170" s="388"/>
      <c r="BF170" s="388"/>
      <c r="BG170" s="388"/>
      <c r="BH170" s="388"/>
      <c r="BK170" s="388"/>
      <c r="BL170" s="388"/>
      <c r="BM170" s="388"/>
      <c r="BN170" s="388"/>
      <c r="BO170" s="388"/>
      <c r="BQ170" s="388"/>
      <c r="BR170" s="388"/>
      <c r="BS170" s="388"/>
      <c r="BT170" s="388"/>
      <c r="BU170" s="388"/>
      <c r="BV170" s="388"/>
      <c r="BW170" s="388"/>
    </row>
    <row r="175" spans="1:90" customHeight="1" ht="39.75" s="913" customFormat="1">
      <c r="A175" s="927"/>
      <c r="B175" s="925"/>
      <c r="C175" s="927"/>
      <c r="D175" s="927"/>
      <c r="E175" s="209"/>
      <c r="F175" s="925"/>
      <c r="G175" s="927"/>
      <c r="H175" s="927"/>
      <c r="I175" s="928"/>
      <c r="J175" s="928"/>
      <c r="K175" s="928"/>
      <c r="L175" s="928"/>
      <c r="M175" s="929"/>
      <c r="N175" s="710"/>
      <c r="O175" s="928"/>
      <c r="P175" s="928"/>
      <c r="Q175" s="928"/>
      <c r="R175" s="928"/>
      <c r="S175" s="929"/>
      <c r="T175" s="710"/>
      <c r="U175" s="928"/>
      <c r="V175" s="928"/>
      <c r="W175" s="928"/>
      <c r="X175" s="928"/>
      <c r="Y175" s="929"/>
      <c r="Z175" s="710"/>
      <c r="AA175" s="928"/>
      <c r="AB175" s="928"/>
      <c r="AC175" s="928"/>
      <c r="AD175" s="928"/>
      <c r="AE175" s="929"/>
      <c r="AF175" s="710"/>
      <c r="AG175" s="928"/>
      <c r="AH175" s="928"/>
      <c r="AI175" s="928"/>
      <c r="AJ175" s="929"/>
      <c r="AK175" s="710"/>
      <c r="AL175" s="928"/>
      <c r="AM175" s="928"/>
      <c r="AN175" s="929"/>
      <c r="AO175" s="710"/>
      <c r="AP175" s="928"/>
      <c r="AQ175" s="928"/>
      <c r="AR175" s="928"/>
      <c r="AS175" s="929"/>
      <c r="AT175" s="710"/>
      <c r="AU175" s="928"/>
      <c r="AV175" s="928"/>
      <c r="AW175" s="928"/>
      <c r="AX175" s="928"/>
      <c r="AY175" s="929"/>
      <c r="AZ175" s="710"/>
      <c r="BA175" s="928"/>
      <c r="BB175" s="928"/>
      <c r="BC175" s="928"/>
      <c r="BD175" s="928"/>
      <c r="BE175" s="929"/>
      <c r="BF175" s="710"/>
      <c r="BG175" s="928"/>
      <c r="BH175" s="928"/>
      <c r="BI175" s="928"/>
      <c r="BJ175" s="928"/>
      <c r="BK175" s="929"/>
      <c r="BL175" s="710"/>
      <c r="BM175" s="928"/>
      <c r="BN175" s="660"/>
      <c r="BO175" s="928"/>
      <c r="BP175" s="927"/>
      <c r="BQ175" s="928"/>
    </row>
    <row r="176" spans="1:90" customHeight="1" ht="18" s="858" customFormat="1"/>
    <row r="177" spans="1:90" customHeight="1" ht="18" s="858" customFormat="1">
      <c r="T177" s="856"/>
      <c r="U177" s="856" t="s">
        <v>128</v>
      </c>
      <c r="V177" s="930" t="s">
        <v>129</v>
      </c>
      <c r="AE177" s="858" t="s">
        <v>498</v>
      </c>
    </row>
    <row r="178" spans="1:90" customHeight="1" ht="18" s="858" customFormat="1">
      <c r="A178" s="858" t="s">
        <v>206</v>
      </c>
      <c r="B178" s="930" t="s">
        <v>221</v>
      </c>
      <c r="F178" s="859"/>
      <c r="T178" s="856"/>
      <c r="U178" s="856" t="s">
        <v>132</v>
      </c>
      <c r="V178" s="930" t="s">
        <v>133</v>
      </c>
      <c r="AE178" s="858" t="s">
        <v>499</v>
      </c>
      <c r="AT178" s="858" t="s">
        <v>135</v>
      </c>
      <c r="BK178" s="858" t="s">
        <v>136</v>
      </c>
    </row>
    <row r="179" spans="1:90" customHeight="1" ht="18" s="858" customFormat="1">
      <c r="A179" s="858" t="s">
        <v>209</v>
      </c>
      <c r="B179" s="930" t="s">
        <v>222</v>
      </c>
      <c r="F179" s="859"/>
      <c r="G179" s="858" t="s">
        <v>811</v>
      </c>
      <c r="T179" s="856"/>
      <c r="U179" s="856" t="s">
        <v>139</v>
      </c>
      <c r="V179" s="930" t="s">
        <v>140</v>
      </c>
      <c r="Z179" s="860"/>
      <c r="AE179" s="858" t="s">
        <v>500</v>
      </c>
      <c r="AT179" s="858" t="s">
        <v>142</v>
      </c>
      <c r="BK179" s="858" t="s">
        <v>553</v>
      </c>
    </row>
    <row r="180" spans="1:90" customHeight="1" ht="18" s="858" customFormat="1">
      <c r="B180" s="858" t="s">
        <v>280</v>
      </c>
      <c r="F180" s="859"/>
      <c r="T180" s="856"/>
      <c r="U180" s="856"/>
      <c r="V180" s="930" t="s">
        <v>145</v>
      </c>
      <c r="Z180" s="860"/>
      <c r="AE180" s="858" t="s">
        <v>501</v>
      </c>
      <c r="AT180" s="858" t="s">
        <v>554</v>
      </c>
      <c r="BK180" s="858" t="s">
        <v>555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4:B14"/>
    <mergeCell ref="A15:B15"/>
    <mergeCell ref="A8:B8"/>
    <mergeCell ref="A9:B9"/>
    <mergeCell ref="A12:B12"/>
    <mergeCell ref="A13:B13"/>
    <mergeCell ref="A10:B10"/>
    <mergeCell ref="A11:B11"/>
    <mergeCell ref="A1:D1"/>
    <mergeCell ref="A2:B3"/>
    <mergeCell ref="C2:C3"/>
    <mergeCell ref="D2:D3"/>
    <mergeCell ref="A6:B6"/>
    <mergeCell ref="T6:AC7"/>
    <mergeCell ref="A7:B7"/>
    <mergeCell ref="Q4:AG5"/>
    <mergeCell ref="A4:B4"/>
    <mergeCell ref="A5:B5"/>
    <mergeCell ref="BE5:BF5"/>
    <mergeCell ref="BG5:BH5"/>
    <mergeCell ref="BI5:BJ5"/>
    <mergeCell ref="BL5:BN5"/>
    <mergeCell ref="BI4:BJ4"/>
    <mergeCell ref="BE4:BF4"/>
    <mergeCell ref="BG20:BL20"/>
    <mergeCell ref="BL6:BN6"/>
    <mergeCell ref="BI6:BJ6"/>
    <mergeCell ref="BI3:BJ3"/>
    <mergeCell ref="BL4:BN4"/>
    <mergeCell ref="BL3:BN3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V2:AC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</mergeCells>
  <printOptions gridLines="false" gridLinesSet="true"/>
  <pageMargins left="0.7" right="0.7" top="0.75" bottom="0.75" header="0.3" footer="0.3"/>
  <pageSetup paperSize="29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G182"/>
  <sheetViews>
    <sheetView tabSelected="0" workbookViewId="0" showGridLines="true" showRowColHeaders="1">
      <selection activeCell="G131" sqref="G131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3.1796875" customWidth="true" style="1"/>
    <col min="8" max="8" width="13.179687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7" customWidth="true" style="1"/>
    <col min="49" max="49" width="7.26953125" customWidth="true" style="1"/>
    <col min="50" max="50" width="8.26953125" customWidth="true" style="1"/>
    <col min="51" max="51" width="7.1796875" customWidth="true" style="1"/>
    <col min="52" max="52" width="10.453125" customWidth="true" style="1"/>
  </cols>
  <sheetData>
    <row r="1" spans="1:59" customHeight="1" ht="15">
      <c r="A1" s="28"/>
      <c r="B1" s="30"/>
      <c r="C1" s="102"/>
      <c r="D1" s="30"/>
      <c r="E1" s="36"/>
      <c r="F1" s="51"/>
      <c r="G1" s="99"/>
      <c r="H1" s="99"/>
      <c r="I1" s="30"/>
      <c r="K1" s="30"/>
      <c r="L1" s="30"/>
      <c r="O1" s="30"/>
      <c r="P1" s="30"/>
      <c r="Q1" s="30"/>
      <c r="T1" s="30"/>
      <c r="U1" s="30"/>
      <c r="V1" s="30"/>
      <c r="Y1" s="30"/>
      <c r="Z1" s="30"/>
      <c r="AA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Z1" s="30"/>
    </row>
    <row r="2" spans="1:59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K2" s="173"/>
      <c r="L2" s="174"/>
      <c r="M2" s="31"/>
      <c r="N2" s="31"/>
      <c r="O2" s="173"/>
      <c r="P2" s="173"/>
      <c r="Q2" s="175"/>
      <c r="R2" s="31"/>
      <c r="S2" s="31"/>
      <c r="T2" s="173"/>
      <c r="U2" s="175"/>
      <c r="V2" s="175"/>
      <c r="W2" s="31"/>
      <c r="X2" s="31"/>
      <c r="Y2" s="173"/>
      <c r="Z2" s="174"/>
      <c r="AA2" s="174"/>
      <c r="AB2" s="31"/>
      <c r="AC2" s="173"/>
      <c r="AD2" s="174"/>
      <c r="AE2" s="174"/>
      <c r="AG2" s="174"/>
      <c r="AQ2" s="31"/>
      <c r="AR2" s="141" t="s">
        <v>1</v>
      </c>
      <c r="AS2" s="141"/>
      <c r="AT2" s="141"/>
      <c r="AU2" s="141"/>
      <c r="AW2" s="173"/>
      <c r="AX2" s="174"/>
      <c r="AY2" s="141"/>
      <c r="AZ2" s="141"/>
    </row>
    <row r="3" spans="1:59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K3" s="174"/>
      <c r="L3" s="174"/>
      <c r="O3" s="174"/>
      <c r="P3" s="174"/>
      <c r="Q3" s="176"/>
      <c r="T3" s="174"/>
      <c r="U3" s="174"/>
      <c r="V3" s="176"/>
      <c r="Y3" s="174"/>
      <c r="Z3" s="176"/>
      <c r="AA3" s="176"/>
      <c r="AC3" s="174"/>
      <c r="AD3" s="176"/>
      <c r="AE3" s="176"/>
      <c r="AG3" s="176"/>
      <c r="AP3" s="970" t="s">
        <v>5</v>
      </c>
      <c r="AQ3" s="970"/>
      <c r="AR3" s="970"/>
      <c r="AS3" s="971" t="s">
        <v>6</v>
      </c>
      <c r="AT3" s="972"/>
      <c r="AU3" s="971" t="s">
        <v>7</v>
      </c>
      <c r="AV3" s="972"/>
      <c r="AW3" s="971" t="s">
        <v>8</v>
      </c>
      <c r="AX3" s="972"/>
      <c r="AY3" s="964" t="s">
        <v>9</v>
      </c>
      <c r="AZ3" s="965"/>
    </row>
    <row r="4" spans="1:5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M4" s="30"/>
      <c r="N4" s="30"/>
      <c r="P4" s="962" t="s">
        <v>12</v>
      </c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176"/>
      <c r="AK4" s="176"/>
      <c r="AL4" s="13"/>
      <c r="AP4" s="966" t="s">
        <v>13</v>
      </c>
      <c r="AQ4" s="967"/>
      <c r="AR4" s="269"/>
      <c r="AS4" s="968"/>
      <c r="AT4" s="969"/>
      <c r="AU4" s="966"/>
      <c r="AV4" s="967"/>
      <c r="AW4" s="968"/>
      <c r="AX4" s="969"/>
      <c r="AY4" s="966"/>
      <c r="AZ4" s="967"/>
    </row>
    <row r="5" spans="1:5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M5" s="30"/>
      <c r="N5" s="30"/>
      <c r="P5" s="962"/>
      <c r="Q5" s="962"/>
      <c r="R5" s="962"/>
      <c r="S5" s="962"/>
      <c r="T5" s="962"/>
      <c r="U5" s="962"/>
      <c r="V5" s="962"/>
      <c r="W5" s="962"/>
      <c r="X5" s="962"/>
      <c r="Y5" s="962"/>
      <c r="Z5" s="962"/>
      <c r="AA5" s="962"/>
      <c r="AB5" s="962"/>
      <c r="AC5" s="962"/>
      <c r="AD5" s="962"/>
      <c r="AE5" s="962"/>
      <c r="AF5" s="962"/>
      <c r="AG5" s="962"/>
      <c r="AH5" s="962"/>
      <c r="AI5" s="962"/>
      <c r="AJ5" s="176"/>
      <c r="AK5" s="176"/>
      <c r="AL5" s="13"/>
      <c r="AP5" s="966" t="s">
        <v>16</v>
      </c>
      <c r="AQ5" s="967"/>
      <c r="AR5" s="269"/>
      <c r="AS5" s="968"/>
      <c r="AT5" s="969"/>
      <c r="AU5" s="966"/>
      <c r="AV5" s="967"/>
      <c r="AW5" s="968"/>
      <c r="AX5" s="969"/>
      <c r="AY5" s="966"/>
      <c r="AZ5" s="967"/>
    </row>
    <row r="6" spans="1:5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P6" s="962"/>
      <c r="Q6" s="962"/>
      <c r="R6" s="962"/>
      <c r="S6" s="962"/>
      <c r="T6" s="962"/>
      <c r="U6" s="962"/>
      <c r="V6" s="962"/>
      <c r="W6" s="962"/>
      <c r="X6" s="962"/>
      <c r="Y6" s="962"/>
      <c r="Z6" s="962"/>
      <c r="AA6" s="962"/>
      <c r="AB6" s="962"/>
      <c r="AC6" s="962"/>
      <c r="AD6" s="962"/>
      <c r="AE6" s="962"/>
      <c r="AF6" s="962"/>
      <c r="AG6" s="962"/>
      <c r="AH6" s="962"/>
      <c r="AI6" s="962"/>
      <c r="AJ6" s="176"/>
      <c r="AK6" s="176"/>
      <c r="AL6" s="13"/>
      <c r="AP6" s="966" t="s">
        <v>19</v>
      </c>
      <c r="AQ6" s="967"/>
      <c r="AR6" s="269"/>
      <c r="AS6" s="968"/>
      <c r="AT6" s="969"/>
      <c r="AU6" s="966"/>
      <c r="AV6" s="967"/>
      <c r="AW6" s="968"/>
      <c r="AX6" s="969"/>
      <c r="AY6" s="966"/>
      <c r="AZ6" s="967"/>
    </row>
    <row r="7" spans="1:59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937" t="s">
        <v>812</v>
      </c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Y7" s="204"/>
      <c r="AZ7" s="204"/>
    </row>
    <row r="8" spans="1:59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937"/>
      <c r="L8" s="937"/>
      <c r="M8" s="937"/>
      <c r="N8" s="937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Y8" s="204"/>
      <c r="AZ8" s="204"/>
    </row>
    <row r="9" spans="1:59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M9" s="1"/>
      <c r="N9" s="1"/>
      <c r="P9" s="201"/>
      <c r="Q9" s="937" t="s">
        <v>813</v>
      </c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143"/>
      <c r="AJ9" s="178"/>
      <c r="AK9" s="178"/>
    </row>
    <row r="10" spans="1:59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M10" s="1"/>
      <c r="N10" s="1"/>
      <c r="P10" s="202"/>
      <c r="Q10" s="937"/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143"/>
      <c r="AJ10" s="200"/>
      <c r="AK10" s="200"/>
    </row>
    <row r="11" spans="1:59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M11" s="1"/>
      <c r="N11" s="937" t="s">
        <v>32</v>
      </c>
      <c r="O11" s="937"/>
      <c r="P11" s="937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143"/>
      <c r="AK11" s="143"/>
    </row>
    <row r="12" spans="1:59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M12" s="1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</row>
    <row r="13" spans="1:5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K13" s="32"/>
      <c r="L13" s="32"/>
      <c r="O13" s="32"/>
      <c r="P13" s="32"/>
      <c r="Q13" s="937" t="s">
        <v>37</v>
      </c>
      <c r="R13" s="937"/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133"/>
      <c r="AJ13" s="133"/>
      <c r="AK13" s="133"/>
      <c r="AL13" s="133"/>
      <c r="AZ13" s="32"/>
    </row>
    <row r="14" spans="1:5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K14" s="32"/>
      <c r="L14" s="32"/>
      <c r="O14" s="32"/>
      <c r="P14" s="32"/>
      <c r="Q14" s="937"/>
      <c r="R14" s="937"/>
      <c r="S14" s="937"/>
      <c r="T14" s="937"/>
      <c r="U14" s="937"/>
      <c r="V14" s="937"/>
      <c r="W14" s="937"/>
      <c r="X14" s="937"/>
      <c r="Y14" s="937"/>
      <c r="Z14" s="937"/>
      <c r="AA14" s="937"/>
      <c r="AB14" s="937"/>
      <c r="AC14" s="937"/>
      <c r="AD14" s="937"/>
      <c r="AE14" s="937"/>
      <c r="AF14" s="937"/>
      <c r="AG14" s="937"/>
      <c r="AH14" s="937"/>
      <c r="AI14" s="133"/>
      <c r="AJ14" s="133"/>
      <c r="AK14" s="133"/>
      <c r="AL14" s="133"/>
      <c r="AZ14" s="32"/>
    </row>
    <row r="15" spans="1:5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K15" s="30"/>
      <c r="L15" s="30"/>
      <c r="O15" s="30"/>
      <c r="P15" s="30"/>
      <c r="Q15" s="30"/>
      <c r="T15" s="30"/>
      <c r="U15" s="30"/>
      <c r="V15" s="30"/>
      <c r="Y15" s="30"/>
      <c r="Z15" s="30"/>
      <c r="AA15" s="30"/>
      <c r="AC15" s="30"/>
      <c r="AD15" s="30"/>
      <c r="AE15" s="137"/>
      <c r="AF15" s="157"/>
      <c r="AG15" s="30"/>
      <c r="AH15" s="157"/>
      <c r="AI15" s="156"/>
      <c r="AJ15" s="159"/>
      <c r="AK15" s="159"/>
      <c r="AL15" s="159"/>
      <c r="AZ15" s="30"/>
    </row>
    <row r="16" spans="1:59" customHeight="1" ht="15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</row>
    <row r="17" spans="1:59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</row>
    <row r="18" spans="1:59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</row>
    <row r="19" spans="1:59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 spans="1:59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38" t="s">
        <v>53</v>
      </c>
      <c r="I20" s="939"/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40"/>
      <c r="AV20" s="1077" t="s">
        <v>814</v>
      </c>
      <c r="AW20" s="1076" t="s">
        <v>815</v>
      </c>
      <c r="AX20" s="955" t="s">
        <v>56</v>
      </c>
      <c r="AY20" s="955" t="s">
        <v>57</v>
      </c>
      <c r="AZ20" s="945" t="s">
        <v>58</v>
      </c>
    </row>
    <row r="21" spans="1:59" customHeight="1" ht="16.5" s="57" customFormat="1">
      <c r="A21" s="959"/>
      <c r="B21" s="959"/>
      <c r="C21" s="959"/>
      <c r="D21" s="959"/>
      <c r="E21" s="959"/>
      <c r="F21" s="959"/>
      <c r="G21" s="959"/>
      <c r="H21" s="941" t="s">
        <v>59</v>
      </c>
      <c r="I21" s="942"/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1" t="s">
        <v>61</v>
      </c>
      <c r="AH21" s="942"/>
      <c r="AI21" s="942"/>
      <c r="AJ21" s="942"/>
      <c r="AK21" s="942"/>
      <c r="AL21" s="942"/>
      <c r="AM21" s="942"/>
      <c r="AN21" s="942"/>
      <c r="AO21" s="942"/>
      <c r="AP21" s="942"/>
      <c r="AQ21" s="942"/>
      <c r="AR21" s="942"/>
      <c r="AS21" s="942"/>
      <c r="AT21" s="942"/>
      <c r="AU21" s="943"/>
      <c r="AV21" s="1078"/>
      <c r="AW21" s="1076"/>
      <c r="AX21" s="955"/>
      <c r="AY21" s="955"/>
      <c r="AZ21" s="945"/>
    </row>
    <row r="22" spans="1:59" customHeight="1" ht="18" s="57" customFormat="1">
      <c r="A22" s="959"/>
      <c r="B22" s="959"/>
      <c r="C22" s="959"/>
      <c r="D22" s="959"/>
      <c r="E22" s="959"/>
      <c r="F22" s="959"/>
      <c r="G22" s="959"/>
      <c r="H22" s="952" t="s">
        <v>62</v>
      </c>
      <c r="I22" s="953"/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2" t="s">
        <v>63</v>
      </c>
      <c r="X22" s="953"/>
      <c r="Y22" s="953"/>
      <c r="Z22" s="953"/>
      <c r="AA22" s="953"/>
      <c r="AB22" s="953"/>
      <c r="AC22" s="953"/>
      <c r="AD22" s="953"/>
      <c r="AE22" s="953"/>
      <c r="AF22" s="953"/>
      <c r="AG22" s="941" t="s">
        <v>64</v>
      </c>
      <c r="AH22" s="942"/>
      <c r="AI22" s="942"/>
      <c r="AJ22" s="942"/>
      <c r="AK22" s="942"/>
      <c r="AL22" s="941" t="s">
        <v>65</v>
      </c>
      <c r="AM22" s="942"/>
      <c r="AN22" s="942"/>
      <c r="AO22" s="942"/>
      <c r="AP22" s="942"/>
      <c r="AQ22" s="942"/>
      <c r="AR22" s="942"/>
      <c r="AS22" s="942"/>
      <c r="AT22" s="942"/>
      <c r="AU22" s="943"/>
      <c r="AV22" s="1078"/>
      <c r="AW22" s="1076"/>
      <c r="AX22" s="955"/>
      <c r="AY22" s="955"/>
      <c r="AZ22" s="945"/>
    </row>
    <row r="23" spans="1:59" customHeight="1" ht="16.5" s="58" customFormat="1">
      <c r="A23" s="959"/>
      <c r="B23" s="959"/>
      <c r="C23" s="959"/>
      <c r="D23" s="959"/>
      <c r="E23" s="959"/>
      <c r="F23" s="959"/>
      <c r="G23" s="959"/>
      <c r="H23" s="934" t="s">
        <v>816</v>
      </c>
      <c r="I23" s="935"/>
      <c r="J23" s="935"/>
      <c r="K23" s="935"/>
      <c r="L23" s="935"/>
      <c r="M23" s="934" t="s">
        <v>817</v>
      </c>
      <c r="N23" s="935"/>
      <c r="O23" s="935"/>
      <c r="P23" s="935"/>
      <c r="Q23" s="935"/>
      <c r="R23" s="934" t="s">
        <v>818</v>
      </c>
      <c r="S23" s="935"/>
      <c r="T23" s="935"/>
      <c r="U23" s="935"/>
      <c r="V23" s="935"/>
      <c r="W23" s="934" t="s">
        <v>819</v>
      </c>
      <c r="X23" s="935"/>
      <c r="Y23" s="935"/>
      <c r="Z23" s="935"/>
      <c r="AA23" s="935"/>
      <c r="AB23" s="934" t="s">
        <v>820</v>
      </c>
      <c r="AC23" s="935"/>
      <c r="AD23" s="935"/>
      <c r="AE23" s="935"/>
      <c r="AF23" s="935"/>
      <c r="AG23" s="934" t="s">
        <v>821</v>
      </c>
      <c r="AH23" s="935"/>
      <c r="AI23" s="935"/>
      <c r="AJ23" s="935"/>
      <c r="AK23" s="936"/>
      <c r="AL23" s="934" t="s">
        <v>822</v>
      </c>
      <c r="AM23" s="935"/>
      <c r="AN23" s="935"/>
      <c r="AO23" s="935"/>
      <c r="AP23" s="936"/>
      <c r="AQ23" s="934" t="s">
        <v>823</v>
      </c>
      <c r="AR23" s="935"/>
      <c r="AS23" s="935"/>
      <c r="AT23" s="935"/>
      <c r="AU23" s="935"/>
      <c r="AV23" s="1078"/>
      <c r="AW23" s="1076"/>
      <c r="AX23" s="955"/>
      <c r="AY23" s="955"/>
      <c r="AZ23" s="945"/>
    </row>
    <row r="24" spans="1:59" customHeight="1" ht="30.75" s="57" customFormat="1">
      <c r="A24" s="959"/>
      <c r="B24" s="959"/>
      <c r="C24" s="959"/>
      <c r="D24" s="959"/>
      <c r="E24" s="959"/>
      <c r="F24" s="959"/>
      <c r="G24" s="959"/>
      <c r="H24" s="931" t="s">
        <v>77</v>
      </c>
      <c r="I24" s="932"/>
      <c r="J24" s="932"/>
      <c r="K24" s="932"/>
      <c r="L24" s="933"/>
      <c r="M24" s="931" t="s">
        <v>80</v>
      </c>
      <c r="N24" s="932"/>
      <c r="O24" s="932"/>
      <c r="P24" s="932"/>
      <c r="Q24" s="933"/>
      <c r="R24" s="931" t="s">
        <v>82</v>
      </c>
      <c r="S24" s="932"/>
      <c r="T24" s="932"/>
      <c r="U24" s="932"/>
      <c r="V24" s="933"/>
      <c r="W24" s="931" t="s">
        <v>824</v>
      </c>
      <c r="X24" s="932"/>
      <c r="Y24" s="932"/>
      <c r="Z24" s="932"/>
      <c r="AA24" s="933"/>
      <c r="AB24" s="931" t="s">
        <v>825</v>
      </c>
      <c r="AC24" s="932"/>
      <c r="AD24" s="932"/>
      <c r="AE24" s="932"/>
      <c r="AF24" s="932"/>
      <c r="AG24" s="931" t="s">
        <v>826</v>
      </c>
      <c r="AH24" s="932"/>
      <c r="AI24" s="932"/>
      <c r="AJ24" s="932"/>
      <c r="AK24" s="933"/>
      <c r="AL24" s="931" t="s">
        <v>827</v>
      </c>
      <c r="AM24" s="932"/>
      <c r="AN24" s="932"/>
      <c r="AO24" s="932"/>
      <c r="AP24" s="933"/>
      <c r="AQ24" s="931" t="s">
        <v>828</v>
      </c>
      <c r="AR24" s="932"/>
      <c r="AS24" s="932"/>
      <c r="AT24" s="932"/>
      <c r="AU24" s="932"/>
      <c r="AV24" s="1078"/>
      <c r="AW24" s="1076"/>
      <c r="AX24" s="955"/>
      <c r="AY24" s="955"/>
      <c r="AZ24" s="945"/>
    </row>
    <row r="25" spans="1:59" customHeight="1" ht="14.25" s="57" customFormat="1">
      <c r="A25" s="959"/>
      <c r="B25" s="959"/>
      <c r="C25" s="959"/>
      <c r="D25" s="959"/>
      <c r="E25" s="959"/>
      <c r="F25" s="959"/>
      <c r="G25" s="959"/>
      <c r="H25" s="934" t="s">
        <v>829</v>
      </c>
      <c r="I25" s="935"/>
      <c r="J25" s="935"/>
      <c r="K25" s="935"/>
      <c r="L25" s="936"/>
      <c r="M25" s="934" t="s">
        <v>830</v>
      </c>
      <c r="N25" s="935"/>
      <c r="O25" s="935"/>
      <c r="P25" s="935"/>
      <c r="Q25" s="936"/>
      <c r="R25" s="934" t="s">
        <v>830</v>
      </c>
      <c r="S25" s="935"/>
      <c r="T25" s="935"/>
      <c r="U25" s="935"/>
      <c r="V25" s="936"/>
      <c r="W25" s="934" t="s">
        <v>831</v>
      </c>
      <c r="X25" s="935"/>
      <c r="Y25" s="935"/>
      <c r="Z25" s="935"/>
      <c r="AA25" s="936"/>
      <c r="AB25" s="934" t="s">
        <v>831</v>
      </c>
      <c r="AC25" s="935"/>
      <c r="AD25" s="935"/>
      <c r="AE25" s="935"/>
      <c r="AF25" s="935"/>
      <c r="AG25" s="934" t="s">
        <v>829</v>
      </c>
      <c r="AH25" s="935"/>
      <c r="AI25" s="935"/>
      <c r="AJ25" s="935"/>
      <c r="AK25" s="936"/>
      <c r="AL25" s="934" t="s">
        <v>829</v>
      </c>
      <c r="AM25" s="935"/>
      <c r="AN25" s="935"/>
      <c r="AO25" s="935"/>
      <c r="AP25" s="936"/>
      <c r="AQ25" s="934" t="s">
        <v>91</v>
      </c>
      <c r="AR25" s="935"/>
      <c r="AS25" s="935"/>
      <c r="AT25" s="935"/>
      <c r="AU25" s="935"/>
      <c r="AV25" s="1078"/>
      <c r="AW25" s="1076"/>
      <c r="AX25" s="955"/>
      <c r="AY25" s="955"/>
      <c r="AZ25" s="945"/>
    </row>
    <row r="26" spans="1:59" customHeight="1" ht="62.25" s="57" customFormat="1">
      <c r="A26" s="959"/>
      <c r="B26" s="959"/>
      <c r="C26" s="959"/>
      <c r="D26" s="959"/>
      <c r="E26" s="959"/>
      <c r="F26" s="959"/>
      <c r="G26" s="959"/>
      <c r="H26" s="104" t="s">
        <v>99</v>
      </c>
      <c r="I26" s="862" t="s">
        <v>100</v>
      </c>
      <c r="J26" s="862" t="s">
        <v>101</v>
      </c>
      <c r="K26" s="105" t="s">
        <v>3</v>
      </c>
      <c r="L26" s="863" t="s">
        <v>4</v>
      </c>
      <c r="M26" s="862" t="s">
        <v>99</v>
      </c>
      <c r="N26" s="862" t="s">
        <v>100</v>
      </c>
      <c r="O26" s="862" t="s">
        <v>101</v>
      </c>
      <c r="P26" s="864" t="s">
        <v>3</v>
      </c>
      <c r="Q26" s="864" t="s">
        <v>4</v>
      </c>
      <c r="R26" s="862" t="s">
        <v>99</v>
      </c>
      <c r="S26" s="862" t="s">
        <v>100</v>
      </c>
      <c r="T26" s="862" t="s">
        <v>101</v>
      </c>
      <c r="U26" s="105" t="s">
        <v>3</v>
      </c>
      <c r="V26" s="864" t="s">
        <v>4</v>
      </c>
      <c r="W26" s="862" t="s">
        <v>832</v>
      </c>
      <c r="X26" s="862" t="s">
        <v>272</v>
      </c>
      <c r="Y26" s="862" t="s">
        <v>833</v>
      </c>
      <c r="Z26" s="105" t="s">
        <v>3</v>
      </c>
      <c r="AA26" s="863" t="s">
        <v>4</v>
      </c>
      <c r="AB26" s="862" t="s">
        <v>832</v>
      </c>
      <c r="AC26" s="862" t="s">
        <v>272</v>
      </c>
      <c r="AD26" s="862" t="s">
        <v>833</v>
      </c>
      <c r="AE26" s="105" t="s">
        <v>3</v>
      </c>
      <c r="AF26" s="863" t="s">
        <v>4</v>
      </c>
      <c r="AG26" s="862" t="s">
        <v>99</v>
      </c>
      <c r="AH26" s="862" t="s">
        <v>100</v>
      </c>
      <c r="AI26" s="862" t="s">
        <v>101</v>
      </c>
      <c r="AJ26" s="105" t="s">
        <v>3</v>
      </c>
      <c r="AK26" s="863" t="s">
        <v>4</v>
      </c>
      <c r="AL26" s="862" t="s">
        <v>99</v>
      </c>
      <c r="AM26" s="862" t="s">
        <v>100</v>
      </c>
      <c r="AN26" s="862" t="s">
        <v>101</v>
      </c>
      <c r="AO26" s="105" t="s">
        <v>3</v>
      </c>
      <c r="AP26" s="863" t="s">
        <v>4</v>
      </c>
      <c r="AQ26" s="862" t="s">
        <v>834</v>
      </c>
      <c r="AR26" s="862" t="s">
        <v>272</v>
      </c>
      <c r="AS26" s="862" t="s">
        <v>101</v>
      </c>
      <c r="AT26" s="105" t="s">
        <v>3</v>
      </c>
      <c r="AU26" s="863" t="s">
        <v>4</v>
      </c>
      <c r="AV26" s="865"/>
      <c r="AW26" s="1076"/>
      <c r="AX26" s="955"/>
      <c r="AY26" s="955"/>
      <c r="AZ26" s="945"/>
    </row>
    <row r="27" spans="1:59" customHeight="1" ht="39.75" s="11" customFormat="1">
      <c r="A27" s="131" t="s">
        <v>382</v>
      </c>
      <c r="B27" s="258" t="s">
        <v>835</v>
      </c>
      <c r="C27" s="131" t="s">
        <v>371</v>
      </c>
      <c r="D27" s="131">
        <v>10</v>
      </c>
      <c r="E27" s="131">
        <v>1001</v>
      </c>
      <c r="F27" s="258" t="s">
        <v>836</v>
      </c>
      <c r="G27" s="131" t="s">
        <v>837</v>
      </c>
      <c r="H27" s="131"/>
      <c r="I27" s="264"/>
      <c r="J27" s="264"/>
      <c r="K27" s="264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131">
        <v>1001</v>
      </c>
      <c r="AZ27" s="70"/>
    </row>
    <row r="28" spans="1:59" customHeight="1" ht="39.75" s="11" customFormat="1">
      <c r="A28" s="131" t="s">
        <v>388</v>
      </c>
      <c r="B28" s="258" t="s">
        <v>838</v>
      </c>
      <c r="C28" s="131" t="s">
        <v>331</v>
      </c>
      <c r="D28" s="131">
        <v>12</v>
      </c>
      <c r="E28" s="131">
        <v>1002</v>
      </c>
      <c r="F28" s="258" t="s">
        <v>839</v>
      </c>
      <c r="G28" s="131" t="s">
        <v>388</v>
      </c>
      <c r="H28" s="131"/>
      <c r="I28" s="264"/>
      <c r="J28" s="264"/>
      <c r="K28" s="264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131">
        <v>1002</v>
      </c>
      <c r="AZ28" s="70"/>
    </row>
    <row r="29" spans="1:59" customHeight="1" ht="39.75" s="11" customFormat="1">
      <c r="A29" s="131" t="s">
        <v>388</v>
      </c>
      <c r="B29" s="258" t="s">
        <v>840</v>
      </c>
      <c r="C29" s="131" t="s">
        <v>331</v>
      </c>
      <c r="D29" s="131">
        <v>13</v>
      </c>
      <c r="E29" s="131">
        <v>1003</v>
      </c>
      <c r="F29" s="258" t="s">
        <v>841</v>
      </c>
      <c r="G29" s="131" t="s">
        <v>388</v>
      </c>
      <c r="H29" s="131"/>
      <c r="I29" s="264"/>
      <c r="J29" s="264"/>
      <c r="K29" s="264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131">
        <v>1003</v>
      </c>
      <c r="AZ29" s="70"/>
    </row>
    <row r="30" spans="1:59" customHeight="1" ht="39.75" s="11" customFormat="1">
      <c r="A30" s="131" t="s">
        <v>388</v>
      </c>
      <c r="B30" s="258" t="s">
        <v>842</v>
      </c>
      <c r="C30" s="131" t="s">
        <v>331</v>
      </c>
      <c r="D30" s="131">
        <v>17</v>
      </c>
      <c r="E30" s="131">
        <v>1004</v>
      </c>
      <c r="F30" s="258" t="s">
        <v>843</v>
      </c>
      <c r="G30" s="131" t="s">
        <v>388</v>
      </c>
      <c r="H30" s="131"/>
      <c r="I30" s="264"/>
      <c r="J30" s="264"/>
      <c r="K30" s="264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131">
        <v>1004</v>
      </c>
      <c r="AZ30" s="70"/>
    </row>
    <row r="31" spans="1:59" customHeight="1" ht="39.75" s="11" customFormat="1">
      <c r="A31" s="131" t="s">
        <v>388</v>
      </c>
      <c r="B31" s="258" t="s">
        <v>844</v>
      </c>
      <c r="C31" s="131" t="s">
        <v>331</v>
      </c>
      <c r="D31" s="131">
        <v>18</v>
      </c>
      <c r="E31" s="131">
        <v>1005</v>
      </c>
      <c r="F31" s="258" t="s">
        <v>845</v>
      </c>
      <c r="G31" s="131" t="s">
        <v>388</v>
      </c>
      <c r="H31" s="131"/>
      <c r="I31" s="264"/>
      <c r="J31" s="264"/>
      <c r="K31" s="264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131">
        <v>1005</v>
      </c>
      <c r="AZ31" s="70"/>
    </row>
    <row r="32" spans="1:59" customHeight="1" ht="39.75" s="11" customFormat="1">
      <c r="A32" s="131" t="s">
        <v>388</v>
      </c>
      <c r="B32" s="258" t="s">
        <v>846</v>
      </c>
      <c r="C32" s="131" t="s">
        <v>331</v>
      </c>
      <c r="D32" s="131">
        <v>22</v>
      </c>
      <c r="E32" s="131">
        <v>1006</v>
      </c>
      <c r="F32" s="258" t="s">
        <v>847</v>
      </c>
      <c r="G32" s="131" t="s">
        <v>388</v>
      </c>
      <c r="H32" s="131"/>
      <c r="I32" s="264"/>
      <c r="J32" s="264"/>
      <c r="K32" s="264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131">
        <v>1006</v>
      </c>
      <c r="AZ32" s="70"/>
    </row>
    <row r="33" spans="1:59" customHeight="1" ht="39.75" s="11" customFormat="1">
      <c r="A33" s="131" t="s">
        <v>388</v>
      </c>
      <c r="B33" s="258" t="s">
        <v>848</v>
      </c>
      <c r="C33" s="131" t="s">
        <v>331</v>
      </c>
      <c r="D33" s="131">
        <v>26</v>
      </c>
      <c r="E33" s="131">
        <v>1007</v>
      </c>
      <c r="F33" s="258" t="s">
        <v>849</v>
      </c>
      <c r="G33" s="131" t="s">
        <v>388</v>
      </c>
      <c r="H33" s="131"/>
      <c r="I33" s="264"/>
      <c r="J33" s="264"/>
      <c r="K33" s="264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131">
        <v>1007</v>
      </c>
      <c r="AZ33" s="70"/>
    </row>
    <row r="34" spans="1:59" customHeight="1" ht="39.75" s="11" customFormat="1">
      <c r="A34" s="131" t="s">
        <v>388</v>
      </c>
      <c r="B34" s="258" t="s">
        <v>850</v>
      </c>
      <c r="C34" s="131" t="s">
        <v>331</v>
      </c>
      <c r="D34" s="131">
        <v>30</v>
      </c>
      <c r="E34" s="131">
        <v>1008</v>
      </c>
      <c r="F34" s="258" t="s">
        <v>851</v>
      </c>
      <c r="G34" s="131" t="s">
        <v>388</v>
      </c>
      <c r="H34" s="131"/>
      <c r="I34" s="264"/>
      <c r="J34" s="264"/>
      <c r="K34" s="264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131">
        <v>1008</v>
      </c>
      <c r="AZ34" s="70"/>
    </row>
    <row r="35" spans="1:59" customHeight="1" ht="39.75" s="11" customFormat="1">
      <c r="A35" s="131" t="s">
        <v>388</v>
      </c>
      <c r="B35" s="258" t="s">
        <v>852</v>
      </c>
      <c r="C35" s="131" t="s">
        <v>331</v>
      </c>
      <c r="D35" s="258">
        <v>32</v>
      </c>
      <c r="E35" s="131">
        <v>1009</v>
      </c>
      <c r="F35" s="258" t="s">
        <v>853</v>
      </c>
      <c r="G35" s="131" t="s">
        <v>388</v>
      </c>
      <c r="H35" s="131"/>
      <c r="I35" s="264"/>
      <c r="J35" s="264"/>
      <c r="K35" s="264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131">
        <v>1009</v>
      </c>
      <c r="AZ35" s="70"/>
    </row>
    <row r="36" spans="1:59" customHeight="1" ht="39.75" s="11" customFormat="1">
      <c r="A36" s="131" t="s">
        <v>388</v>
      </c>
      <c r="B36" s="258" t="s">
        <v>854</v>
      </c>
      <c r="C36" s="131" t="s">
        <v>331</v>
      </c>
      <c r="D36" s="131">
        <v>39</v>
      </c>
      <c r="E36" s="131">
        <v>1010</v>
      </c>
      <c r="F36" s="258" t="s">
        <v>855</v>
      </c>
      <c r="G36" s="131" t="s">
        <v>388</v>
      </c>
      <c r="H36" s="131"/>
      <c r="I36" s="264"/>
      <c r="J36" s="264"/>
      <c r="K36" s="264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131">
        <v>1010</v>
      </c>
      <c r="AZ36" s="70"/>
    </row>
    <row r="37" spans="1:59" customHeight="1" ht="39.75" s="12" customFormat="1">
      <c r="A37" s="131" t="s">
        <v>388</v>
      </c>
      <c r="B37" s="258" t="s">
        <v>856</v>
      </c>
      <c r="C37" s="131" t="s">
        <v>331</v>
      </c>
      <c r="D37" s="131">
        <v>40</v>
      </c>
      <c r="E37" s="131">
        <v>1011</v>
      </c>
      <c r="F37" s="258" t="s">
        <v>857</v>
      </c>
      <c r="G37" s="131" t="s">
        <v>388</v>
      </c>
      <c r="H37" s="131"/>
      <c r="I37" s="264"/>
      <c r="J37" s="264"/>
      <c r="K37" s="264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131">
        <v>1011</v>
      </c>
      <c r="AZ37" s="70"/>
      <c r="BA37" s="11"/>
      <c r="BB37" s="11"/>
      <c r="BC37" s="11"/>
      <c r="BD37" s="11"/>
      <c r="BE37" s="11"/>
      <c r="BF37" s="11"/>
      <c r="BG37" s="11"/>
    </row>
    <row r="38" spans="1:59" customHeight="1" ht="39.75" s="12" customFormat="1">
      <c r="A38" s="131" t="s">
        <v>388</v>
      </c>
      <c r="B38" s="258" t="s">
        <v>858</v>
      </c>
      <c r="C38" s="131" t="s">
        <v>331</v>
      </c>
      <c r="D38" s="131">
        <v>43</v>
      </c>
      <c r="E38" s="131">
        <v>1012</v>
      </c>
      <c r="F38" s="258" t="s">
        <v>859</v>
      </c>
      <c r="G38" s="131" t="s">
        <v>388</v>
      </c>
      <c r="H38" s="131"/>
      <c r="I38" s="264"/>
      <c r="J38" s="264"/>
      <c r="K38" s="264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131">
        <v>1012</v>
      </c>
      <c r="AZ38" s="70"/>
    </row>
    <row r="39" spans="1:59" customHeight="1" ht="39.75" s="12" customFormat="1">
      <c r="A39" s="131" t="s">
        <v>388</v>
      </c>
      <c r="B39" s="258" t="s">
        <v>860</v>
      </c>
      <c r="C39" s="131" t="s">
        <v>331</v>
      </c>
      <c r="D39" s="131">
        <v>44</v>
      </c>
      <c r="E39" s="131">
        <v>1013</v>
      </c>
      <c r="F39" s="258" t="s">
        <v>861</v>
      </c>
      <c r="G39" s="131" t="s">
        <v>388</v>
      </c>
      <c r="H39" s="131"/>
      <c r="I39" s="264"/>
      <c r="J39" s="264"/>
      <c r="K39" s="264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131">
        <v>1013</v>
      </c>
      <c r="AZ39" s="70"/>
    </row>
    <row r="40" spans="1:59" customHeight="1" ht="39.75" s="12" customFormat="1">
      <c r="A40" s="131" t="s">
        <v>388</v>
      </c>
      <c r="B40" s="258" t="s">
        <v>862</v>
      </c>
      <c r="C40" s="131" t="s">
        <v>331</v>
      </c>
      <c r="D40" s="131">
        <v>46</v>
      </c>
      <c r="E40" s="131">
        <v>1014</v>
      </c>
      <c r="F40" s="258" t="s">
        <v>863</v>
      </c>
      <c r="G40" s="131" t="s">
        <v>388</v>
      </c>
      <c r="H40" s="131"/>
      <c r="I40" s="264"/>
      <c r="J40" s="264"/>
      <c r="K40" s="264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131">
        <v>1014</v>
      </c>
      <c r="AZ40" s="70"/>
      <c r="BA40" s="11"/>
      <c r="BB40" s="11"/>
      <c r="BC40" s="11"/>
      <c r="BD40" s="11"/>
      <c r="BE40" s="11"/>
      <c r="BF40" s="11"/>
      <c r="BG40" s="11"/>
    </row>
    <row r="41" spans="1:59" customHeight="1" ht="39.75" s="11" customFormat="1">
      <c r="A41" s="131" t="s">
        <v>388</v>
      </c>
      <c r="B41" s="258" t="s">
        <v>864</v>
      </c>
      <c r="C41" s="131" t="s">
        <v>331</v>
      </c>
      <c r="D41" s="131">
        <v>52</v>
      </c>
      <c r="E41" s="131">
        <v>1015</v>
      </c>
      <c r="F41" s="258" t="s">
        <v>865</v>
      </c>
      <c r="G41" s="131" t="s">
        <v>388</v>
      </c>
      <c r="H41" s="131"/>
      <c r="I41" s="264"/>
      <c r="J41" s="264"/>
      <c r="K41" s="264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131">
        <v>1015</v>
      </c>
      <c r="AZ41" s="70"/>
    </row>
    <row r="42" spans="1:59" customHeight="1" ht="39.75" s="11" customFormat="1">
      <c r="A42" s="131" t="s">
        <v>331</v>
      </c>
      <c r="B42" s="258" t="s">
        <v>866</v>
      </c>
      <c r="C42" s="131" t="s">
        <v>331</v>
      </c>
      <c r="D42" s="131">
        <v>57</v>
      </c>
      <c r="E42" s="131">
        <v>1016</v>
      </c>
      <c r="F42" s="258" t="s">
        <v>867</v>
      </c>
      <c r="G42" s="131" t="s">
        <v>388</v>
      </c>
      <c r="H42" s="131"/>
      <c r="I42" s="264"/>
      <c r="J42" s="264"/>
      <c r="K42" s="264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131">
        <v>1016</v>
      </c>
      <c r="AZ42" s="70"/>
    </row>
    <row r="43" spans="1:59" customHeight="1" ht="39.75" s="11" customFormat="1">
      <c r="A43" s="131" t="s">
        <v>388</v>
      </c>
      <c r="B43" s="258" t="s">
        <v>868</v>
      </c>
      <c r="C43" s="131" t="s">
        <v>331</v>
      </c>
      <c r="D43" s="131">
        <v>61</v>
      </c>
      <c r="E43" s="131">
        <v>1017</v>
      </c>
      <c r="F43" s="258" t="s">
        <v>869</v>
      </c>
      <c r="G43" s="131" t="s">
        <v>388</v>
      </c>
      <c r="H43" s="131"/>
      <c r="I43" s="264"/>
      <c r="J43" s="264"/>
      <c r="K43" s="264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131">
        <v>1017</v>
      </c>
      <c r="AZ43" s="70"/>
    </row>
    <row r="44" spans="1:59" customHeight="1" ht="39.75" s="11" customFormat="1">
      <c r="A44" s="131" t="s">
        <v>388</v>
      </c>
      <c r="B44" s="258" t="s">
        <v>870</v>
      </c>
      <c r="C44" s="131" t="s">
        <v>331</v>
      </c>
      <c r="D44" s="131">
        <v>64</v>
      </c>
      <c r="E44" s="131">
        <v>1018</v>
      </c>
      <c r="F44" s="258" t="s">
        <v>871</v>
      </c>
      <c r="G44" s="131" t="s">
        <v>388</v>
      </c>
      <c r="H44" s="131"/>
      <c r="I44" s="264"/>
      <c r="J44" s="264"/>
      <c r="K44" s="264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131">
        <v>1018</v>
      </c>
      <c r="AZ44" s="70"/>
    </row>
    <row r="45" spans="1:59" customHeight="1" ht="39.75" s="11" customFormat="1">
      <c r="A45" s="866" t="s">
        <v>197</v>
      </c>
      <c r="B45" s="258" t="s">
        <v>872</v>
      </c>
      <c r="C45" s="131" t="s">
        <v>331</v>
      </c>
      <c r="D45" s="131">
        <v>8</v>
      </c>
      <c r="E45" s="131">
        <v>1019</v>
      </c>
      <c r="F45" s="258" t="s">
        <v>873</v>
      </c>
      <c r="G45" s="131" t="s">
        <v>388</v>
      </c>
      <c r="H45" s="131"/>
      <c r="I45" s="264"/>
      <c r="J45" s="264"/>
      <c r="K45" s="264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131">
        <v>1019</v>
      </c>
      <c r="AZ45" s="70"/>
    </row>
    <row r="46" spans="1:59" customHeight="1" ht="39.75" s="11" customFormat="1">
      <c r="A46" s="131" t="s">
        <v>331</v>
      </c>
      <c r="B46" s="258" t="s">
        <v>874</v>
      </c>
      <c r="C46" s="131" t="s">
        <v>331</v>
      </c>
      <c r="D46" s="131">
        <v>5</v>
      </c>
      <c r="E46" s="131">
        <v>1020</v>
      </c>
      <c r="F46" s="258" t="s">
        <v>875</v>
      </c>
      <c r="G46" s="131" t="s">
        <v>388</v>
      </c>
      <c r="H46" s="131"/>
      <c r="I46" s="264"/>
      <c r="J46" s="264"/>
      <c r="K46" s="264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131">
        <v>1020</v>
      </c>
      <c r="AZ46" s="70"/>
    </row>
    <row r="47" spans="1:59" customHeight="1" ht="20.15" s="48" customFormat="1">
      <c r="B47" s="152"/>
      <c r="F47" s="164"/>
      <c r="J47" s="17"/>
      <c r="K47" s="17"/>
      <c r="L47" s="17"/>
      <c r="Z47" s="17"/>
      <c r="AY47" s="17"/>
    </row>
    <row r="48" spans="1:59" customHeight="1" ht="20.15" s="48" customFormat="1">
      <c r="B48" s="152"/>
      <c r="F48" s="164"/>
      <c r="J48" s="17"/>
      <c r="K48" s="17"/>
      <c r="L48" s="17"/>
      <c r="M48" s="167" t="s">
        <v>128</v>
      </c>
      <c r="N48" s="48" t="s">
        <v>129</v>
      </c>
      <c r="O48" s="17"/>
      <c r="AB48" s="114" t="s">
        <v>130</v>
      </c>
      <c r="AH48" s="17"/>
      <c r="AM48" s="48" t="s">
        <v>135</v>
      </c>
      <c r="AV48" s="758" t="s">
        <v>876</v>
      </c>
      <c r="AW48" s="164"/>
      <c r="AX48" s="164"/>
      <c r="AY48" s="164"/>
      <c r="AZ48" s="164"/>
    </row>
    <row r="49" spans="1:59" customHeight="1" ht="20.15" s="48" customFormat="1">
      <c r="A49" s="165" t="s">
        <v>206</v>
      </c>
      <c r="B49" s="166" t="s">
        <v>221</v>
      </c>
      <c r="C49" s="166"/>
      <c r="D49" s="166"/>
      <c r="E49" s="166"/>
      <c r="F49" s="164"/>
      <c r="M49" s="168" t="s">
        <v>132</v>
      </c>
      <c r="N49" s="48" t="s">
        <v>133</v>
      </c>
      <c r="O49" s="17"/>
      <c r="Q49" s="167"/>
      <c r="AB49" s="114" t="s">
        <v>134</v>
      </c>
      <c r="AM49" s="48" t="s">
        <v>142</v>
      </c>
      <c r="AV49" s="169" t="s">
        <v>143</v>
      </c>
      <c r="AW49" s="164"/>
      <c r="AX49" s="164"/>
      <c r="AZ49" s="164"/>
    </row>
    <row r="50" spans="1:59" customHeight="1" ht="20.15">
      <c r="A50" s="168" t="s">
        <v>209</v>
      </c>
      <c r="B50" s="166" t="s">
        <v>222</v>
      </c>
      <c r="C50" s="166"/>
      <c r="D50" s="166"/>
      <c r="E50" s="166"/>
      <c r="H50" s="169"/>
      <c r="M50" s="168" t="s">
        <v>139</v>
      </c>
      <c r="N50" s="1" t="s">
        <v>140</v>
      </c>
      <c r="O50" s="48"/>
      <c r="P50" s="48"/>
      <c r="Q50" s="48"/>
      <c r="AB50" s="114" t="s">
        <v>141</v>
      </c>
      <c r="AD50" s="48"/>
      <c r="AE50" s="48"/>
      <c r="AG50" s="48"/>
      <c r="AM50" s="1" t="s">
        <v>147</v>
      </c>
      <c r="AV50" s="169" t="s">
        <v>877</v>
      </c>
      <c r="AW50" s="122"/>
      <c r="AX50" s="56"/>
      <c r="AZ50" s="122"/>
    </row>
    <row r="51" spans="1:59" customHeight="1" ht="20.15">
      <c r="B51" s="169" t="s">
        <v>280</v>
      </c>
      <c r="F51" s="169" t="s">
        <v>878</v>
      </c>
      <c r="N51" s="1" t="s">
        <v>145</v>
      </c>
      <c r="AB51" s="114" t="s">
        <v>146</v>
      </c>
      <c r="AG51" s="36"/>
      <c r="AI51" s="13"/>
    </row>
    <row r="52" spans="1:59" customHeight="1" ht="20.15">
      <c r="B52" s="128"/>
      <c r="F52" s="122"/>
      <c r="AA52" s="36"/>
      <c r="AB52" s="36"/>
      <c r="AD52" s="36"/>
      <c r="AH52" s="36"/>
      <c r="AI52" s="36"/>
      <c r="AJ52" s="36"/>
      <c r="AL52" s="36"/>
      <c r="AS52" s="36"/>
      <c r="AY52" s="36"/>
    </row>
    <row r="53" spans="1:59" customHeight="1" ht="39.75" s="11" customFormat="1">
      <c r="A53" s="866" t="s">
        <v>197</v>
      </c>
      <c r="B53" s="258" t="s">
        <v>879</v>
      </c>
      <c r="C53" s="131" t="s">
        <v>371</v>
      </c>
      <c r="D53" s="131">
        <v>7</v>
      </c>
      <c r="E53" s="131">
        <v>1021</v>
      </c>
      <c r="F53" s="258" t="s">
        <v>880</v>
      </c>
      <c r="G53" s="131" t="s">
        <v>837</v>
      </c>
      <c r="H53" s="131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131">
        <v>1021</v>
      </c>
      <c r="AZ53" s="70"/>
    </row>
    <row r="54" spans="1:59" customHeight="1" ht="39.75" s="11" customFormat="1">
      <c r="A54" s="131" t="s">
        <v>388</v>
      </c>
      <c r="B54" s="258" t="s">
        <v>881</v>
      </c>
      <c r="C54" s="131" t="s">
        <v>331</v>
      </c>
      <c r="D54" s="131">
        <v>8</v>
      </c>
      <c r="E54" s="131">
        <v>1022</v>
      </c>
      <c r="F54" s="258" t="s">
        <v>882</v>
      </c>
      <c r="G54" s="131" t="s">
        <v>388</v>
      </c>
      <c r="H54" s="131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131">
        <v>1022</v>
      </c>
      <c r="AZ54" s="70"/>
    </row>
    <row r="55" spans="1:59" customHeight="1" ht="39.75" s="11" customFormat="1">
      <c r="A55" s="131" t="s">
        <v>388</v>
      </c>
      <c r="B55" s="258" t="s">
        <v>883</v>
      </c>
      <c r="C55" s="131" t="s">
        <v>331</v>
      </c>
      <c r="D55" s="131">
        <v>9</v>
      </c>
      <c r="E55" s="131">
        <v>1023</v>
      </c>
      <c r="F55" s="258" t="s">
        <v>884</v>
      </c>
      <c r="G55" s="131" t="s">
        <v>388</v>
      </c>
      <c r="H55" s="131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131">
        <v>1023</v>
      </c>
      <c r="AZ55" s="70"/>
    </row>
    <row r="56" spans="1:59" customHeight="1" ht="39.75" s="11" customFormat="1">
      <c r="A56" s="131" t="s">
        <v>388</v>
      </c>
      <c r="B56" s="258" t="s">
        <v>885</v>
      </c>
      <c r="C56" s="131" t="s">
        <v>331</v>
      </c>
      <c r="D56" s="131">
        <v>11</v>
      </c>
      <c r="E56" s="131">
        <v>1024</v>
      </c>
      <c r="F56" s="258" t="s">
        <v>886</v>
      </c>
      <c r="G56" s="131" t="s">
        <v>388</v>
      </c>
      <c r="H56" s="13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131">
        <v>1024</v>
      </c>
      <c r="AZ56" s="70"/>
    </row>
    <row r="57" spans="1:59" customHeight="1" ht="39.75" s="11" customFormat="1">
      <c r="A57" s="131" t="s">
        <v>388</v>
      </c>
      <c r="B57" s="258" t="s">
        <v>887</v>
      </c>
      <c r="C57" s="131" t="s">
        <v>331</v>
      </c>
      <c r="D57" s="131">
        <v>16</v>
      </c>
      <c r="E57" s="131">
        <v>1025</v>
      </c>
      <c r="F57" s="258" t="s">
        <v>888</v>
      </c>
      <c r="G57" s="131" t="s">
        <v>388</v>
      </c>
      <c r="H57" s="13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131">
        <v>1025</v>
      </c>
      <c r="AZ57" s="70"/>
    </row>
    <row r="58" spans="1:59" customHeight="1" ht="39.75" s="11" customFormat="1">
      <c r="A58" s="131" t="s">
        <v>388</v>
      </c>
      <c r="B58" s="258" t="s">
        <v>889</v>
      </c>
      <c r="C58" s="131" t="s">
        <v>331</v>
      </c>
      <c r="D58" s="131">
        <v>20</v>
      </c>
      <c r="E58" s="131">
        <v>1026</v>
      </c>
      <c r="F58" s="258" t="s">
        <v>890</v>
      </c>
      <c r="G58" s="131" t="s">
        <v>388</v>
      </c>
      <c r="H58" s="131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131">
        <v>1026</v>
      </c>
      <c r="AZ58" s="70"/>
    </row>
    <row r="59" spans="1:59" customHeight="1" ht="39.75" s="11" customFormat="1">
      <c r="A59" s="131" t="s">
        <v>388</v>
      </c>
      <c r="B59" s="258" t="s">
        <v>891</v>
      </c>
      <c r="C59" s="131" t="s">
        <v>331</v>
      </c>
      <c r="D59" s="131">
        <v>21</v>
      </c>
      <c r="E59" s="131">
        <v>1027</v>
      </c>
      <c r="F59" s="258" t="s">
        <v>892</v>
      </c>
      <c r="G59" s="131" t="s">
        <v>388</v>
      </c>
      <c r="H59" s="131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131">
        <v>1027</v>
      </c>
      <c r="AZ59" s="70"/>
    </row>
    <row r="60" spans="1:59" customHeight="1" ht="39.75" s="11" customFormat="1">
      <c r="A60" s="131" t="s">
        <v>331</v>
      </c>
      <c r="B60" s="258" t="s">
        <v>893</v>
      </c>
      <c r="C60" s="131" t="s">
        <v>331</v>
      </c>
      <c r="D60" s="131">
        <v>25</v>
      </c>
      <c r="E60" s="131">
        <v>1028</v>
      </c>
      <c r="F60" s="258" t="s">
        <v>894</v>
      </c>
      <c r="G60" s="131" t="s">
        <v>388</v>
      </c>
      <c r="H60" s="131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131">
        <v>1028</v>
      </c>
      <c r="AZ60" s="70"/>
    </row>
    <row r="61" spans="1:59" customHeight="1" ht="39.75" s="11" customFormat="1">
      <c r="A61" s="131" t="s">
        <v>388</v>
      </c>
      <c r="B61" s="258" t="s">
        <v>895</v>
      </c>
      <c r="C61" s="131" t="s">
        <v>331</v>
      </c>
      <c r="D61" s="131">
        <v>34</v>
      </c>
      <c r="E61" s="131">
        <v>1029</v>
      </c>
      <c r="F61" s="258" t="s">
        <v>896</v>
      </c>
      <c r="G61" s="131" t="s">
        <v>388</v>
      </c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131">
        <v>1029</v>
      </c>
      <c r="AZ61" s="70"/>
    </row>
    <row r="62" spans="1:59" customHeight="1" ht="39.75" s="11" customFormat="1">
      <c r="A62" s="131" t="s">
        <v>388</v>
      </c>
      <c r="B62" s="258" t="s">
        <v>897</v>
      </c>
      <c r="C62" s="131" t="s">
        <v>331</v>
      </c>
      <c r="D62" s="131">
        <v>37</v>
      </c>
      <c r="E62" s="131">
        <v>1030</v>
      </c>
      <c r="F62" s="258" t="s">
        <v>898</v>
      </c>
      <c r="G62" s="131" t="s">
        <v>388</v>
      </c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131">
        <v>1030</v>
      </c>
      <c r="AZ62" s="70"/>
    </row>
    <row r="63" spans="1:59" customHeight="1" ht="39.75" s="12" customFormat="1">
      <c r="A63" s="131" t="s">
        <v>388</v>
      </c>
      <c r="B63" s="258" t="s">
        <v>899</v>
      </c>
      <c r="C63" s="131" t="s">
        <v>331</v>
      </c>
      <c r="D63" s="131">
        <v>38</v>
      </c>
      <c r="E63" s="131">
        <v>1031</v>
      </c>
      <c r="F63" s="258" t="s">
        <v>900</v>
      </c>
      <c r="G63" s="131" t="s">
        <v>388</v>
      </c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131">
        <v>1031</v>
      </c>
      <c r="AZ63" s="70"/>
      <c r="BA63" s="11"/>
      <c r="BB63" s="11"/>
      <c r="BC63" s="11"/>
      <c r="BD63" s="11"/>
      <c r="BE63" s="11"/>
      <c r="BF63" s="11"/>
      <c r="BG63" s="11"/>
    </row>
    <row r="64" spans="1:59" customHeight="1" ht="39.75" s="12" customFormat="1">
      <c r="A64" s="131" t="s">
        <v>388</v>
      </c>
      <c r="B64" s="258" t="s">
        <v>901</v>
      </c>
      <c r="C64" s="131" t="s">
        <v>331</v>
      </c>
      <c r="D64" s="131">
        <v>42</v>
      </c>
      <c r="E64" s="131">
        <v>1032</v>
      </c>
      <c r="F64" s="258" t="s">
        <v>902</v>
      </c>
      <c r="G64" s="131" t="s">
        <v>388</v>
      </c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131">
        <v>1032</v>
      </c>
      <c r="AZ64" s="70"/>
    </row>
    <row r="65" spans="1:59" customHeight="1" ht="39.75" s="12" customFormat="1">
      <c r="A65" s="131" t="s">
        <v>388</v>
      </c>
      <c r="B65" s="258" t="s">
        <v>903</v>
      </c>
      <c r="C65" s="131" t="s">
        <v>331</v>
      </c>
      <c r="D65" s="131">
        <v>49</v>
      </c>
      <c r="E65" s="131">
        <v>1033</v>
      </c>
      <c r="F65" s="258" t="s">
        <v>904</v>
      </c>
      <c r="G65" s="131" t="s">
        <v>388</v>
      </c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131">
        <v>1033</v>
      </c>
      <c r="AZ65" s="70"/>
    </row>
    <row r="66" spans="1:59" customHeight="1" ht="39.75" s="12" customFormat="1">
      <c r="A66" s="131" t="s">
        <v>331</v>
      </c>
      <c r="B66" s="258" t="s">
        <v>905</v>
      </c>
      <c r="C66" s="131" t="s">
        <v>331</v>
      </c>
      <c r="D66" s="131">
        <v>50</v>
      </c>
      <c r="E66" s="131">
        <v>1034</v>
      </c>
      <c r="F66" s="258" t="s">
        <v>663</v>
      </c>
      <c r="G66" s="131" t="s">
        <v>388</v>
      </c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131">
        <v>1034</v>
      </c>
      <c r="AZ66" s="70"/>
      <c r="BA66" s="11"/>
      <c r="BB66" s="11"/>
      <c r="BC66" s="11"/>
      <c r="BD66" s="11"/>
      <c r="BE66" s="11"/>
      <c r="BF66" s="11"/>
      <c r="BG66" s="11"/>
    </row>
    <row r="67" spans="1:59" customHeight="1" ht="39.75" s="11" customFormat="1">
      <c r="A67" s="131" t="s">
        <v>388</v>
      </c>
      <c r="B67" s="258" t="s">
        <v>906</v>
      </c>
      <c r="C67" s="131" t="s">
        <v>331</v>
      </c>
      <c r="D67" s="131">
        <v>55</v>
      </c>
      <c r="E67" s="131">
        <v>1035</v>
      </c>
      <c r="F67" s="258" t="s">
        <v>907</v>
      </c>
      <c r="G67" s="131" t="s">
        <v>388</v>
      </c>
      <c r="H67" s="131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131">
        <v>1035</v>
      </c>
      <c r="AZ67" s="70"/>
    </row>
    <row r="68" spans="1:59" customHeight="1" ht="39.75" s="11" customFormat="1">
      <c r="A68" s="131" t="s">
        <v>329</v>
      </c>
      <c r="B68" s="258" t="s">
        <v>908</v>
      </c>
      <c r="C68" s="131" t="s">
        <v>331</v>
      </c>
      <c r="D68" s="131">
        <v>19</v>
      </c>
      <c r="E68" s="131">
        <v>1036</v>
      </c>
      <c r="F68" s="258" t="s">
        <v>909</v>
      </c>
      <c r="G68" s="131" t="s">
        <v>388</v>
      </c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131">
        <v>1036</v>
      </c>
      <c r="AZ68" s="70"/>
    </row>
    <row r="69" spans="1:59" customHeight="1" ht="39.75" s="11" customFormat="1">
      <c r="A69" s="131" t="s">
        <v>388</v>
      </c>
      <c r="B69" s="258" t="s">
        <v>910</v>
      </c>
      <c r="C69" s="131" t="s">
        <v>331</v>
      </c>
      <c r="D69" s="131">
        <v>24</v>
      </c>
      <c r="E69" s="131">
        <v>1037</v>
      </c>
      <c r="F69" s="258" t="s">
        <v>911</v>
      </c>
      <c r="G69" s="131" t="s">
        <v>388</v>
      </c>
      <c r="H69" s="131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131">
        <v>1037</v>
      </c>
      <c r="AZ69" s="70"/>
    </row>
    <row r="70" spans="1:59" customHeight="1" ht="39.75" s="11" customFormat="1">
      <c r="A70" s="131" t="s">
        <v>388</v>
      </c>
      <c r="B70" s="258" t="s">
        <v>912</v>
      </c>
      <c r="C70" s="131" t="s">
        <v>331</v>
      </c>
      <c r="D70" s="131">
        <v>33</v>
      </c>
      <c r="E70" s="131">
        <v>1038</v>
      </c>
      <c r="F70" s="258" t="s">
        <v>913</v>
      </c>
      <c r="G70" s="131" t="s">
        <v>388</v>
      </c>
      <c r="H70" s="131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131">
        <v>1038</v>
      </c>
      <c r="AZ70" s="70"/>
    </row>
    <row r="71" spans="1:59" customHeight="1" ht="39.75" s="11" customFormat="1">
      <c r="A71" s="131" t="s">
        <v>388</v>
      </c>
      <c r="B71" s="258" t="s">
        <v>914</v>
      </c>
      <c r="C71" s="131" t="s">
        <v>331</v>
      </c>
      <c r="D71" s="131">
        <v>41</v>
      </c>
      <c r="E71" s="131">
        <v>1039</v>
      </c>
      <c r="F71" s="258" t="s">
        <v>915</v>
      </c>
      <c r="G71" s="131" t="s">
        <v>388</v>
      </c>
      <c r="H71" s="131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131">
        <v>1039</v>
      </c>
      <c r="AZ71" s="70"/>
    </row>
    <row r="72" spans="1:59" customHeight="1" ht="39.75" s="11" customFormat="1">
      <c r="A72" s="131" t="s">
        <v>388</v>
      </c>
      <c r="B72" s="258" t="s">
        <v>916</v>
      </c>
      <c r="C72" s="131" t="s">
        <v>331</v>
      </c>
      <c r="D72" s="131">
        <v>48</v>
      </c>
      <c r="E72" s="131">
        <v>1040</v>
      </c>
      <c r="F72" s="258" t="s">
        <v>917</v>
      </c>
      <c r="G72" s="131" t="s">
        <v>388</v>
      </c>
      <c r="H72" s="131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131">
        <v>1040</v>
      </c>
      <c r="AZ72" s="70"/>
    </row>
    <row r="73" spans="1:59" customHeight="1" ht="20.15" s="48" customFormat="1">
      <c r="B73" s="152"/>
      <c r="F73" s="164"/>
      <c r="J73" s="17"/>
      <c r="K73" s="17"/>
      <c r="L73" s="17"/>
      <c r="Z73" s="17"/>
      <c r="AY73" s="17"/>
    </row>
    <row r="74" spans="1:59" customHeight="1" ht="20.15" s="48" customFormat="1">
      <c r="B74" s="152"/>
      <c r="F74" s="164"/>
      <c r="J74" s="17"/>
      <c r="K74" s="17"/>
      <c r="L74" s="17"/>
      <c r="M74" s="167" t="s">
        <v>128</v>
      </c>
      <c r="N74" s="48" t="s">
        <v>129</v>
      </c>
      <c r="O74" s="17"/>
      <c r="AB74" s="114" t="s">
        <v>130</v>
      </c>
      <c r="AH74" s="17"/>
      <c r="AM74" s="48" t="s">
        <v>135</v>
      </c>
      <c r="AV74" s="758" t="s">
        <v>876</v>
      </c>
      <c r="AW74" s="164"/>
      <c r="AX74" s="164"/>
      <c r="AY74" s="164"/>
      <c r="AZ74" s="164"/>
    </row>
    <row r="75" spans="1:59" customHeight="1" ht="20.15" s="48" customFormat="1">
      <c r="A75" s="165" t="s">
        <v>206</v>
      </c>
      <c r="B75" s="166" t="s">
        <v>221</v>
      </c>
      <c r="C75" s="166"/>
      <c r="D75" s="166"/>
      <c r="E75" s="166"/>
      <c r="F75" s="164"/>
      <c r="M75" s="168" t="s">
        <v>132</v>
      </c>
      <c r="N75" s="48" t="s">
        <v>133</v>
      </c>
      <c r="O75" s="17"/>
      <c r="Q75" s="167"/>
      <c r="AB75" s="114" t="s">
        <v>134</v>
      </c>
      <c r="AM75" s="48" t="s">
        <v>142</v>
      </c>
      <c r="AV75" s="169" t="s">
        <v>143</v>
      </c>
      <c r="AW75" s="164"/>
      <c r="AX75" s="164"/>
      <c r="AZ75" s="164"/>
    </row>
    <row r="76" spans="1:59" customHeight="1" ht="20.15">
      <c r="A76" s="168" t="s">
        <v>209</v>
      </c>
      <c r="B76" s="166" t="s">
        <v>222</v>
      </c>
      <c r="C76" s="166"/>
      <c r="D76" s="166"/>
      <c r="E76" s="166"/>
      <c r="H76" s="169"/>
      <c r="M76" s="168" t="s">
        <v>139</v>
      </c>
      <c r="N76" s="1" t="s">
        <v>140</v>
      </c>
      <c r="O76" s="48"/>
      <c r="P76" s="48"/>
      <c r="Q76" s="48"/>
      <c r="AB76" s="114" t="s">
        <v>141</v>
      </c>
      <c r="AD76" s="48"/>
      <c r="AE76" s="48"/>
      <c r="AG76" s="48"/>
      <c r="AM76" s="1" t="s">
        <v>147</v>
      </c>
      <c r="AV76" s="169" t="s">
        <v>877</v>
      </c>
      <c r="AW76" s="122"/>
      <c r="AX76" s="56"/>
      <c r="AZ76" s="122"/>
    </row>
    <row r="77" spans="1:59" customHeight="1" ht="20.15">
      <c r="B77" s="169" t="s">
        <v>280</v>
      </c>
      <c r="F77" s="169" t="s">
        <v>878</v>
      </c>
      <c r="N77" s="1" t="s">
        <v>145</v>
      </c>
      <c r="AB77" s="114" t="s">
        <v>146</v>
      </c>
      <c r="AG77" s="36"/>
      <c r="AI77" s="13"/>
    </row>
    <row r="78" spans="1:59" customHeight="1" ht="20.15">
      <c r="B78" s="128"/>
      <c r="F78" s="122"/>
      <c r="AA78" s="36"/>
      <c r="AB78" s="36"/>
      <c r="AD78" s="36"/>
      <c r="AH78" s="36"/>
      <c r="AI78" s="36"/>
      <c r="AJ78" s="36"/>
      <c r="AL78" s="36"/>
      <c r="AS78" s="36"/>
      <c r="AY78" s="36"/>
    </row>
    <row r="79" spans="1:59" customHeight="1" ht="39.75" s="11" customFormat="1">
      <c r="A79" s="131" t="s">
        <v>329</v>
      </c>
      <c r="B79" s="258" t="s">
        <v>918</v>
      </c>
      <c r="C79" s="131" t="s">
        <v>371</v>
      </c>
      <c r="D79" s="131">
        <v>60</v>
      </c>
      <c r="E79" s="131">
        <v>1041</v>
      </c>
      <c r="F79" s="258"/>
      <c r="G79" s="131" t="s">
        <v>837</v>
      </c>
      <c r="H79" s="131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131">
        <v>1041</v>
      </c>
      <c r="AZ79" s="70"/>
    </row>
    <row r="80" spans="1:59" customHeight="1" ht="39.75" s="11" customFormat="1">
      <c r="A80" s="131" t="s">
        <v>388</v>
      </c>
      <c r="B80" s="258" t="s">
        <v>919</v>
      </c>
      <c r="C80" s="131" t="s">
        <v>331</v>
      </c>
      <c r="D80" s="131">
        <v>63</v>
      </c>
      <c r="E80" s="131">
        <v>1042</v>
      </c>
      <c r="F80" s="258" t="s">
        <v>920</v>
      </c>
      <c r="G80" s="131" t="s">
        <v>388</v>
      </c>
      <c r="H80" s="131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131">
        <v>1042</v>
      </c>
      <c r="AZ80" s="70"/>
    </row>
    <row r="81" spans="1:59" customHeight="1" ht="39.75" s="11" customFormat="1">
      <c r="A81" s="131" t="s">
        <v>331</v>
      </c>
      <c r="B81" s="258" t="s">
        <v>921</v>
      </c>
      <c r="C81" s="131" t="s">
        <v>331</v>
      </c>
      <c r="D81" s="131">
        <v>65</v>
      </c>
      <c r="E81" s="131">
        <v>1043</v>
      </c>
      <c r="F81" s="258" t="s">
        <v>922</v>
      </c>
      <c r="G81" s="131" t="s">
        <v>388</v>
      </c>
      <c r="H81" s="131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131">
        <v>1043</v>
      </c>
      <c r="AZ81" s="70"/>
    </row>
    <row r="82" spans="1:59" customHeight="1" ht="39.75" s="11" customFormat="1">
      <c r="A82" s="131" t="s">
        <v>425</v>
      </c>
      <c r="B82" s="258" t="s">
        <v>923</v>
      </c>
      <c r="C82" s="131" t="s">
        <v>331</v>
      </c>
      <c r="D82" s="131">
        <v>3</v>
      </c>
      <c r="E82" s="131">
        <v>1044</v>
      </c>
      <c r="F82" s="258" t="s">
        <v>924</v>
      </c>
      <c r="G82" s="131" t="s">
        <v>388</v>
      </c>
      <c r="H82" s="131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131">
        <v>1044</v>
      </c>
      <c r="AZ82" s="70"/>
    </row>
    <row r="83" spans="1:59" customHeight="1" ht="39.75" s="11" customFormat="1">
      <c r="A83" s="131" t="s">
        <v>331</v>
      </c>
      <c r="B83" s="258" t="s">
        <v>925</v>
      </c>
      <c r="C83" s="131" t="s">
        <v>331</v>
      </c>
      <c r="D83" s="131">
        <v>23</v>
      </c>
      <c r="E83" s="131">
        <v>1045</v>
      </c>
      <c r="F83" s="258" t="s">
        <v>926</v>
      </c>
      <c r="G83" s="131" t="s">
        <v>388</v>
      </c>
      <c r="H83" s="131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131">
        <v>1045</v>
      </c>
      <c r="AZ83" s="70"/>
    </row>
    <row r="84" spans="1:59" customHeight="1" ht="39.75" s="11" customFormat="1">
      <c r="A84" s="131" t="s">
        <v>388</v>
      </c>
      <c r="B84" s="258" t="s">
        <v>927</v>
      </c>
      <c r="C84" s="131" t="s">
        <v>331</v>
      </c>
      <c r="D84" s="131">
        <v>27</v>
      </c>
      <c r="E84" s="131">
        <v>1046</v>
      </c>
      <c r="F84" s="258" t="s">
        <v>928</v>
      </c>
      <c r="G84" s="131" t="s">
        <v>388</v>
      </c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131">
        <v>1046</v>
      </c>
      <c r="AZ84" s="70"/>
    </row>
    <row r="85" spans="1:59" customHeight="1" ht="39.75" s="11" customFormat="1">
      <c r="A85" s="131" t="s">
        <v>375</v>
      </c>
      <c r="B85" s="258" t="s">
        <v>929</v>
      </c>
      <c r="C85" s="131" t="s">
        <v>331</v>
      </c>
      <c r="D85" s="131">
        <v>14</v>
      </c>
      <c r="E85" s="131">
        <v>1047</v>
      </c>
      <c r="F85" s="258" t="s">
        <v>930</v>
      </c>
      <c r="G85" s="131" t="s">
        <v>388</v>
      </c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131">
        <v>1047</v>
      </c>
      <c r="AZ85" s="70"/>
    </row>
    <row r="86" spans="1:59" customHeight="1" ht="39.75" s="11" customFormat="1">
      <c r="A86" s="131" t="s">
        <v>331</v>
      </c>
      <c r="B86" s="258" t="s">
        <v>931</v>
      </c>
      <c r="C86" s="131" t="s">
        <v>331</v>
      </c>
      <c r="D86" s="131">
        <v>35</v>
      </c>
      <c r="E86" s="131">
        <v>1048</v>
      </c>
      <c r="F86" s="258" t="s">
        <v>932</v>
      </c>
      <c r="G86" s="131" t="s">
        <v>388</v>
      </c>
      <c r="H86" s="131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131">
        <v>1048</v>
      </c>
      <c r="AZ86" s="70"/>
    </row>
    <row r="87" spans="1:59" customHeight="1" ht="39.75" s="11" customFormat="1">
      <c r="A87" s="131" t="s">
        <v>331</v>
      </c>
      <c r="B87" s="258" t="s">
        <v>933</v>
      </c>
      <c r="C87" s="131" t="s">
        <v>331</v>
      </c>
      <c r="D87" s="131">
        <v>51</v>
      </c>
      <c r="E87" s="131">
        <v>1049</v>
      </c>
      <c r="F87" s="258" t="s">
        <v>934</v>
      </c>
      <c r="G87" s="131" t="s">
        <v>388</v>
      </c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131">
        <v>1049</v>
      </c>
      <c r="AZ87" s="70"/>
    </row>
    <row r="88" spans="1:59" customHeight="1" ht="39.75" s="11" customFormat="1">
      <c r="A88" s="131" t="s">
        <v>388</v>
      </c>
      <c r="B88" s="258" t="s">
        <v>935</v>
      </c>
      <c r="C88" s="131" t="s">
        <v>331</v>
      </c>
      <c r="D88" s="131">
        <v>56</v>
      </c>
      <c r="E88" s="131">
        <v>1050</v>
      </c>
      <c r="F88" s="258" t="s">
        <v>936</v>
      </c>
      <c r="G88" s="131" t="s">
        <v>388</v>
      </c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131">
        <v>1050</v>
      </c>
      <c r="AZ88" s="70"/>
    </row>
    <row r="89" spans="1:59" customHeight="1" ht="39.75" s="12" customFormat="1">
      <c r="A89" s="131" t="s">
        <v>216</v>
      </c>
      <c r="B89" s="258" t="s">
        <v>937</v>
      </c>
      <c r="C89" s="131" t="s">
        <v>331</v>
      </c>
      <c r="D89" s="131">
        <v>2</v>
      </c>
      <c r="E89" s="131">
        <v>1051</v>
      </c>
      <c r="F89" s="258" t="s">
        <v>938</v>
      </c>
      <c r="G89" s="131" t="s">
        <v>388</v>
      </c>
      <c r="H89" s="131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131">
        <v>1051</v>
      </c>
      <c r="AZ89" s="70"/>
      <c r="BA89" s="11"/>
      <c r="BB89" s="11"/>
      <c r="BC89" s="11"/>
      <c r="BD89" s="11"/>
      <c r="BE89" s="11"/>
      <c r="BF89" s="11"/>
      <c r="BG89" s="11"/>
    </row>
    <row r="90" spans="1:59" customHeight="1" ht="39.75" s="12" customFormat="1">
      <c r="A90" s="131" t="s">
        <v>331</v>
      </c>
      <c r="B90" s="258" t="s">
        <v>939</v>
      </c>
      <c r="C90" s="131" t="s">
        <v>331</v>
      </c>
      <c r="D90" s="131">
        <v>28</v>
      </c>
      <c r="E90" s="131">
        <v>1052</v>
      </c>
      <c r="F90" s="258" t="s">
        <v>940</v>
      </c>
      <c r="G90" s="131" t="s">
        <v>388</v>
      </c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131">
        <v>1052</v>
      </c>
      <c r="AZ90" s="70"/>
    </row>
    <row r="91" spans="1:59" customHeight="1" ht="39.75" s="12" customFormat="1">
      <c r="A91" s="131" t="s">
        <v>388</v>
      </c>
      <c r="B91" s="258" t="s">
        <v>941</v>
      </c>
      <c r="C91" s="131" t="s">
        <v>331</v>
      </c>
      <c r="D91" s="131">
        <v>53</v>
      </c>
      <c r="E91" s="131">
        <v>1053</v>
      </c>
      <c r="F91" s="258" t="s">
        <v>942</v>
      </c>
      <c r="G91" s="131" t="s">
        <v>388</v>
      </c>
      <c r="H91" s="131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131">
        <v>1053</v>
      </c>
      <c r="AZ91" s="70"/>
    </row>
    <row r="92" spans="1:59" customHeight="1" ht="39.75" s="12" customFormat="1">
      <c r="A92" s="131" t="s">
        <v>331</v>
      </c>
      <c r="B92" s="258" t="s">
        <v>943</v>
      </c>
      <c r="C92" s="131" t="s">
        <v>331</v>
      </c>
      <c r="D92" s="131">
        <v>59</v>
      </c>
      <c r="E92" s="131">
        <v>1054</v>
      </c>
      <c r="F92" s="258" t="s">
        <v>944</v>
      </c>
      <c r="G92" s="131" t="s">
        <v>388</v>
      </c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131">
        <v>1054</v>
      </c>
      <c r="AZ92" s="70"/>
      <c r="BA92" s="11"/>
      <c r="BB92" s="11"/>
      <c r="BC92" s="11"/>
      <c r="BD92" s="11"/>
      <c r="BE92" s="11"/>
      <c r="BF92" s="11"/>
      <c r="BG92" s="11"/>
    </row>
    <row r="93" spans="1:59" customHeight="1" ht="39.75" s="11" customFormat="1">
      <c r="A93" s="131" t="s">
        <v>202</v>
      </c>
      <c r="B93" s="258" t="s">
        <v>945</v>
      </c>
      <c r="C93" s="131" t="s">
        <v>331</v>
      </c>
      <c r="D93" s="131">
        <v>31</v>
      </c>
      <c r="E93" s="131">
        <v>1055</v>
      </c>
      <c r="F93" s="258" t="s">
        <v>946</v>
      </c>
      <c r="G93" s="131" t="s">
        <v>388</v>
      </c>
      <c r="H93" s="131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131">
        <v>1055</v>
      </c>
      <c r="AZ93" s="70"/>
    </row>
    <row r="94" spans="1:59" customHeight="1" ht="39.75" s="11" customFormat="1">
      <c r="A94" s="131" t="s">
        <v>329</v>
      </c>
      <c r="B94" s="258" t="s">
        <v>947</v>
      </c>
      <c r="C94" s="131" t="s">
        <v>377</v>
      </c>
      <c r="D94" s="131">
        <v>91</v>
      </c>
      <c r="E94" s="131">
        <v>1056</v>
      </c>
      <c r="F94" s="258" t="s">
        <v>948</v>
      </c>
      <c r="G94" s="131" t="s">
        <v>388</v>
      </c>
      <c r="H94" s="131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131">
        <v>1056</v>
      </c>
      <c r="AZ94" s="70"/>
    </row>
    <row r="95" spans="1:59" customHeight="1" ht="39.75" s="11" customFormat="1">
      <c r="A95" s="131" t="s">
        <v>382</v>
      </c>
      <c r="B95" s="258" t="s">
        <v>949</v>
      </c>
      <c r="C95" s="131" t="s">
        <v>331</v>
      </c>
      <c r="D95" s="131">
        <v>92</v>
      </c>
      <c r="E95" s="131">
        <v>1057</v>
      </c>
      <c r="F95" s="258" t="s">
        <v>950</v>
      </c>
      <c r="G95" s="131" t="s">
        <v>388</v>
      </c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131">
        <v>1057</v>
      </c>
      <c r="AZ95" s="70"/>
    </row>
    <row r="96" spans="1:59" customHeight="1" ht="39.75" s="11" customFormat="1">
      <c r="A96" s="131" t="s">
        <v>331</v>
      </c>
      <c r="B96" s="258" t="s">
        <v>951</v>
      </c>
      <c r="C96" s="131" t="s">
        <v>331</v>
      </c>
      <c r="D96" s="131">
        <v>94</v>
      </c>
      <c r="E96" s="131">
        <v>1058</v>
      </c>
      <c r="F96" s="258" t="s">
        <v>952</v>
      </c>
      <c r="G96" s="131"/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131">
        <v>1058</v>
      </c>
      <c r="AZ96" s="70"/>
    </row>
    <row r="97" spans="1:59" customHeight="1" ht="39.75" s="11" customFormat="1">
      <c r="A97" s="131" t="s">
        <v>329</v>
      </c>
      <c r="B97" s="258" t="s">
        <v>953</v>
      </c>
      <c r="C97" s="131" t="s">
        <v>371</v>
      </c>
      <c r="D97" s="131">
        <v>29</v>
      </c>
      <c r="E97" s="131">
        <v>1059</v>
      </c>
      <c r="F97" s="258" t="s">
        <v>954</v>
      </c>
      <c r="G97" s="131" t="s">
        <v>388</v>
      </c>
      <c r="H97" s="131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131">
        <v>1059</v>
      </c>
      <c r="AZ97" s="70"/>
    </row>
    <row r="98" spans="1:59" customHeight="1" ht="39.75" s="11" customFormat="1">
      <c r="A98" s="131" t="s">
        <v>331</v>
      </c>
      <c r="B98" s="258" t="s">
        <v>955</v>
      </c>
      <c r="C98" s="131" t="s">
        <v>331</v>
      </c>
      <c r="D98" s="131">
        <v>36</v>
      </c>
      <c r="E98" s="131">
        <v>1060</v>
      </c>
      <c r="F98" s="258" t="s">
        <v>956</v>
      </c>
      <c r="G98" s="131" t="s">
        <v>388</v>
      </c>
      <c r="H98" s="131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131">
        <v>1060</v>
      </c>
      <c r="AZ98" s="70"/>
    </row>
    <row r="99" spans="1:59" customHeight="1" ht="20.15" s="48" customFormat="1">
      <c r="B99" s="152"/>
      <c r="F99" s="164"/>
      <c r="J99" s="17"/>
      <c r="K99" s="17"/>
      <c r="L99" s="17"/>
      <c r="Z99" s="17"/>
      <c r="AY99" s="17"/>
    </row>
    <row r="100" spans="1:59" customHeight="1" ht="20.15" s="48" customFormat="1">
      <c r="B100" s="152"/>
      <c r="F100" s="164"/>
      <c r="J100" s="17"/>
      <c r="K100" s="17"/>
      <c r="L100" s="17"/>
      <c r="M100" s="167" t="s">
        <v>128</v>
      </c>
      <c r="N100" s="48" t="s">
        <v>129</v>
      </c>
      <c r="O100" s="17"/>
      <c r="AB100" s="114" t="s">
        <v>130</v>
      </c>
      <c r="AH100" s="17"/>
      <c r="AM100" s="48" t="s">
        <v>135</v>
      </c>
      <c r="AV100" s="758" t="s">
        <v>876</v>
      </c>
      <c r="AW100" s="164"/>
      <c r="AX100" s="164"/>
      <c r="AY100" s="164"/>
      <c r="AZ100" s="164"/>
    </row>
    <row r="101" spans="1:59" customHeight="1" ht="20.15" s="48" customFormat="1">
      <c r="A101" s="165" t="s">
        <v>206</v>
      </c>
      <c r="B101" s="166" t="s">
        <v>221</v>
      </c>
      <c r="C101" s="166"/>
      <c r="D101" s="166"/>
      <c r="E101" s="166"/>
      <c r="F101" s="164"/>
      <c r="M101" s="168" t="s">
        <v>132</v>
      </c>
      <c r="N101" s="48" t="s">
        <v>133</v>
      </c>
      <c r="O101" s="17"/>
      <c r="Q101" s="167"/>
      <c r="AB101" s="114" t="s">
        <v>134</v>
      </c>
      <c r="AM101" s="48" t="s">
        <v>142</v>
      </c>
      <c r="AV101" s="169" t="s">
        <v>143</v>
      </c>
      <c r="AW101" s="164"/>
      <c r="AX101" s="164"/>
      <c r="AZ101" s="164"/>
    </row>
    <row r="102" spans="1:59" customHeight="1" ht="20.15">
      <c r="A102" s="168" t="s">
        <v>209</v>
      </c>
      <c r="B102" s="166" t="s">
        <v>222</v>
      </c>
      <c r="C102" s="166"/>
      <c r="D102" s="166"/>
      <c r="E102" s="166"/>
      <c r="H102" s="169"/>
      <c r="M102" s="168" t="s">
        <v>139</v>
      </c>
      <c r="N102" s="1" t="s">
        <v>140</v>
      </c>
      <c r="O102" s="48"/>
      <c r="P102" s="48"/>
      <c r="Q102" s="48"/>
      <c r="AB102" s="114" t="s">
        <v>141</v>
      </c>
      <c r="AD102" s="48"/>
      <c r="AE102" s="48"/>
      <c r="AG102" s="48"/>
      <c r="AM102" s="1" t="s">
        <v>147</v>
      </c>
      <c r="AV102" s="169" t="s">
        <v>877</v>
      </c>
      <c r="AW102" s="122"/>
      <c r="AX102" s="56"/>
      <c r="AZ102" s="122"/>
    </row>
    <row r="103" spans="1:59" customHeight="1" ht="20.15">
      <c r="B103" s="169" t="s">
        <v>280</v>
      </c>
      <c r="F103" s="169" t="s">
        <v>878</v>
      </c>
      <c r="N103" s="1" t="s">
        <v>145</v>
      </c>
      <c r="AB103" s="114" t="s">
        <v>146</v>
      </c>
      <c r="AG103" s="36"/>
      <c r="AI103" s="13"/>
    </row>
    <row r="104" spans="1:59" customHeight="1" ht="20.15">
      <c r="B104" s="128"/>
      <c r="F104" s="122"/>
      <c r="AA104" s="36"/>
      <c r="AB104" s="36"/>
      <c r="AD104" s="36"/>
      <c r="AH104" s="36"/>
      <c r="AI104" s="36"/>
      <c r="AJ104" s="36"/>
      <c r="AL104" s="36"/>
      <c r="AS104" s="36"/>
      <c r="AY104" s="36"/>
    </row>
    <row r="105" spans="1:59" customHeight="1" ht="39.75" s="11" customFormat="1">
      <c r="A105" s="131" t="s">
        <v>329</v>
      </c>
      <c r="B105" s="258" t="s">
        <v>957</v>
      </c>
      <c r="C105" s="131" t="s">
        <v>371</v>
      </c>
      <c r="D105" s="131">
        <v>45</v>
      </c>
      <c r="E105" s="131">
        <v>1061</v>
      </c>
      <c r="F105" s="258" t="s">
        <v>958</v>
      </c>
      <c r="G105" s="131" t="s">
        <v>837</v>
      </c>
      <c r="H105" s="131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131">
        <v>1061</v>
      </c>
      <c r="AZ105" s="70"/>
    </row>
    <row r="106" spans="1:59" customHeight="1" ht="39.75" s="11" customFormat="1">
      <c r="A106" s="131" t="s">
        <v>425</v>
      </c>
      <c r="B106" s="258" t="s">
        <v>959</v>
      </c>
      <c r="C106" s="131" t="s">
        <v>331</v>
      </c>
      <c r="D106" s="131">
        <v>62</v>
      </c>
      <c r="E106" s="131">
        <v>1062</v>
      </c>
      <c r="F106" s="258" t="s">
        <v>960</v>
      </c>
      <c r="G106" s="131" t="s">
        <v>388</v>
      </c>
      <c r="H106" s="131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131">
        <v>1062</v>
      </c>
      <c r="AZ106" s="70"/>
    </row>
    <row r="107" spans="1:59" customHeight="1" ht="39.75" s="11" customFormat="1">
      <c r="A107" s="131" t="s">
        <v>329</v>
      </c>
      <c r="B107" s="258" t="s">
        <v>961</v>
      </c>
      <c r="C107" s="131" t="s">
        <v>331</v>
      </c>
      <c r="D107" s="131">
        <v>6</v>
      </c>
      <c r="E107" s="131">
        <v>1063</v>
      </c>
      <c r="F107" s="258" t="s">
        <v>962</v>
      </c>
      <c r="G107" s="131" t="s">
        <v>388</v>
      </c>
      <c r="H107" s="131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131">
        <v>1063</v>
      </c>
      <c r="AZ107" s="70"/>
    </row>
    <row r="108" spans="1:59" customHeight="1" ht="39.75" s="11" customFormat="1">
      <c r="A108" s="131" t="s">
        <v>197</v>
      </c>
      <c r="B108" s="258"/>
      <c r="C108" s="131"/>
      <c r="D108" s="131">
        <v>15</v>
      </c>
      <c r="E108" s="131">
        <v>1064</v>
      </c>
      <c r="F108" s="258" t="s">
        <v>963</v>
      </c>
      <c r="G108" s="131" t="s">
        <v>388</v>
      </c>
      <c r="H108" s="131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131">
        <v>1064</v>
      </c>
      <c r="AZ108" s="70"/>
    </row>
    <row r="109" spans="1:59" customHeight="1" ht="39.75" s="11" customFormat="1">
      <c r="A109" s="131" t="s">
        <v>329</v>
      </c>
      <c r="B109" s="258" t="s">
        <v>964</v>
      </c>
      <c r="C109" s="131" t="s">
        <v>377</v>
      </c>
      <c r="D109" s="131" t="s">
        <v>963</v>
      </c>
      <c r="E109" s="131">
        <v>1065</v>
      </c>
      <c r="F109" s="258" t="s">
        <v>965</v>
      </c>
      <c r="G109" s="131" t="s">
        <v>388</v>
      </c>
      <c r="H109" s="131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131">
        <v>1065</v>
      </c>
      <c r="AZ109" s="70"/>
    </row>
    <row r="110" spans="1:59" customHeight="1" ht="39.75" s="11" customFormat="1">
      <c r="A110" s="131" t="s">
        <v>331</v>
      </c>
      <c r="B110" s="258" t="s">
        <v>966</v>
      </c>
      <c r="C110" s="131" t="s">
        <v>331</v>
      </c>
      <c r="D110" s="131" t="s">
        <v>963</v>
      </c>
      <c r="E110" s="131">
        <v>1066</v>
      </c>
      <c r="F110" s="258" t="s">
        <v>967</v>
      </c>
      <c r="G110" s="131" t="s">
        <v>388</v>
      </c>
      <c r="H110" s="131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131">
        <v>1066</v>
      </c>
      <c r="AZ110" s="70"/>
    </row>
    <row r="111" spans="1:59" customHeight="1" ht="39.75" s="11" customFormat="1">
      <c r="A111" s="131" t="s">
        <v>388</v>
      </c>
      <c r="B111" s="258" t="s">
        <v>968</v>
      </c>
      <c r="C111" s="131" t="s">
        <v>331</v>
      </c>
      <c r="D111" s="131" t="s">
        <v>963</v>
      </c>
      <c r="E111" s="131">
        <v>1067</v>
      </c>
      <c r="F111" s="258" t="s">
        <v>969</v>
      </c>
      <c r="G111" s="131" t="s">
        <v>388</v>
      </c>
      <c r="H111" s="131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131">
        <v>1067</v>
      </c>
      <c r="AZ111" s="70"/>
    </row>
    <row r="112" spans="1:59" customHeight="1" ht="39.75" s="11" customFormat="1">
      <c r="A112" s="131" t="s">
        <v>331</v>
      </c>
      <c r="B112" s="258" t="s">
        <v>970</v>
      </c>
      <c r="C112" s="131" t="s">
        <v>377</v>
      </c>
      <c r="D112" s="131">
        <v>101</v>
      </c>
      <c r="E112" s="131">
        <v>1068</v>
      </c>
      <c r="F112" s="258" t="s">
        <v>971</v>
      </c>
      <c r="G112" s="131" t="s">
        <v>388</v>
      </c>
      <c r="H112" s="131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131">
        <v>1068</v>
      </c>
      <c r="AZ112" s="70"/>
    </row>
    <row r="113" spans="1:59" customHeight="1" ht="39.75" s="11" customFormat="1">
      <c r="A113" s="131" t="s">
        <v>331</v>
      </c>
      <c r="B113" s="258" t="s">
        <v>972</v>
      </c>
      <c r="C113" s="131" t="s">
        <v>276</v>
      </c>
      <c r="D113" s="131">
        <v>106</v>
      </c>
      <c r="E113" s="131">
        <v>1069</v>
      </c>
      <c r="F113" s="258" t="s">
        <v>973</v>
      </c>
      <c r="G113" s="131" t="s">
        <v>388</v>
      </c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131">
        <v>1069</v>
      </c>
      <c r="AZ113" s="70"/>
    </row>
    <row r="114" spans="1:59" customHeight="1" ht="39.75" s="11" customFormat="1">
      <c r="A114" s="131" t="s">
        <v>197</v>
      </c>
      <c r="B114" s="258" t="s">
        <v>974</v>
      </c>
      <c r="C114" s="131" t="s">
        <v>199</v>
      </c>
      <c r="D114" s="131">
        <v>95</v>
      </c>
      <c r="E114" s="131">
        <v>1070</v>
      </c>
      <c r="F114" s="258" t="s">
        <v>975</v>
      </c>
      <c r="G114" s="131" t="s">
        <v>388</v>
      </c>
      <c r="H114" s="131"/>
      <c r="I114" s="63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131">
        <v>1070</v>
      </c>
      <c r="AZ114" s="70"/>
    </row>
    <row r="115" spans="1:59" customHeight="1" ht="39.75" s="12" customFormat="1">
      <c r="A115" s="131" t="s">
        <v>331</v>
      </c>
      <c r="B115" s="258" t="s">
        <v>976</v>
      </c>
      <c r="C115" s="131" t="s">
        <v>331</v>
      </c>
      <c r="D115" s="131">
        <v>96</v>
      </c>
      <c r="E115" s="131">
        <v>1071</v>
      </c>
      <c r="F115" s="258" t="s">
        <v>977</v>
      </c>
      <c r="G115" s="131" t="s">
        <v>388</v>
      </c>
      <c r="H115" s="131"/>
      <c r="I115" s="63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131">
        <v>1071</v>
      </c>
      <c r="AZ115" s="70"/>
      <c r="BA115" s="11"/>
      <c r="BB115" s="11"/>
      <c r="BC115" s="11"/>
      <c r="BD115" s="11"/>
      <c r="BE115" s="11"/>
      <c r="BF115" s="11"/>
      <c r="BG115" s="11"/>
    </row>
    <row r="116" spans="1:59" customHeight="1" ht="39.75" s="12" customFormat="1">
      <c r="A116" s="131" t="s">
        <v>388</v>
      </c>
      <c r="B116" s="258" t="s">
        <v>978</v>
      </c>
      <c r="C116" s="131" t="s">
        <v>371</v>
      </c>
      <c r="D116" s="131" t="s">
        <v>963</v>
      </c>
      <c r="E116" s="131">
        <v>1072</v>
      </c>
      <c r="F116" s="258" t="s">
        <v>979</v>
      </c>
      <c r="G116" s="131" t="s">
        <v>388</v>
      </c>
      <c r="H116" s="131"/>
      <c r="I116" s="63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131">
        <v>1072</v>
      </c>
      <c r="AZ116" s="70"/>
    </row>
    <row r="117" spans="1:59" customHeight="1" ht="39.75" s="12" customFormat="1">
      <c r="A117" s="131" t="s">
        <v>331</v>
      </c>
      <c r="B117" s="258" t="s">
        <v>980</v>
      </c>
      <c r="C117" s="131" t="s">
        <v>276</v>
      </c>
      <c r="D117" s="131" t="s">
        <v>963</v>
      </c>
      <c r="E117" s="131">
        <v>1073</v>
      </c>
      <c r="F117" s="258" t="s">
        <v>981</v>
      </c>
      <c r="G117" s="131" t="s">
        <v>388</v>
      </c>
      <c r="H117" s="131"/>
      <c r="I117" s="63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131">
        <v>1073</v>
      </c>
      <c r="AZ117" s="70"/>
    </row>
    <row r="118" spans="1:59" customHeight="1" ht="39.75" s="12" customFormat="1">
      <c r="A118" s="131" t="s">
        <v>331</v>
      </c>
      <c r="B118" s="258" t="s">
        <v>982</v>
      </c>
      <c r="C118" s="131" t="s">
        <v>377</v>
      </c>
      <c r="D118" s="131">
        <v>97</v>
      </c>
      <c r="E118" s="131">
        <v>1074</v>
      </c>
      <c r="F118" s="258" t="s">
        <v>983</v>
      </c>
      <c r="G118" s="131" t="s">
        <v>388</v>
      </c>
      <c r="H118" s="131"/>
      <c r="I118" s="63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131">
        <v>1074</v>
      </c>
      <c r="AZ118" s="70"/>
      <c r="BA118" s="11"/>
      <c r="BB118" s="11"/>
      <c r="BC118" s="11"/>
      <c r="BD118" s="11"/>
      <c r="BE118" s="11"/>
      <c r="BF118" s="11"/>
      <c r="BG118" s="11"/>
    </row>
    <row r="119" spans="1:59" customHeight="1" ht="39.75" s="11" customFormat="1">
      <c r="A119" s="131" t="s">
        <v>382</v>
      </c>
      <c r="B119" s="258" t="s">
        <v>984</v>
      </c>
      <c r="C119" s="131" t="s">
        <v>331</v>
      </c>
      <c r="D119" s="131">
        <v>102</v>
      </c>
      <c r="E119" s="131">
        <v>1075</v>
      </c>
      <c r="F119" s="258" t="s">
        <v>985</v>
      </c>
      <c r="G119" s="131" t="s">
        <v>388</v>
      </c>
      <c r="H119" s="131"/>
      <c r="I119" s="63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131">
        <v>1075</v>
      </c>
      <c r="AZ119" s="70"/>
    </row>
    <row r="120" spans="1:59" customHeight="1" ht="39.75" s="11" customFormat="1">
      <c r="A120" s="131" t="s">
        <v>331</v>
      </c>
      <c r="B120" s="258" t="s">
        <v>986</v>
      </c>
      <c r="C120" s="131" t="s">
        <v>199</v>
      </c>
      <c r="D120" s="131">
        <v>103</v>
      </c>
      <c r="E120" s="131">
        <v>1076</v>
      </c>
      <c r="F120" s="258" t="s">
        <v>987</v>
      </c>
      <c r="G120" s="131" t="s">
        <v>388</v>
      </c>
      <c r="H120" s="131"/>
      <c r="I120" s="63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131">
        <v>1076</v>
      </c>
      <c r="AZ120" s="70"/>
    </row>
    <row r="121" spans="1:59" customHeight="1" ht="39.75" s="11" customFormat="1">
      <c r="A121" s="131" t="s">
        <v>331</v>
      </c>
      <c r="B121" s="258" t="s">
        <v>988</v>
      </c>
      <c r="C121" s="131">
        <v>201617</v>
      </c>
      <c r="D121" s="131">
        <v>93</v>
      </c>
      <c r="E121" s="131">
        <v>1077</v>
      </c>
      <c r="F121" s="258" t="s">
        <v>989</v>
      </c>
      <c r="G121" s="131" t="s">
        <v>331</v>
      </c>
      <c r="H121" s="131"/>
      <c r="I121" s="63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131">
        <v>1077</v>
      </c>
      <c r="AZ121" s="70"/>
    </row>
    <row r="122" spans="1:59" customHeight="1" ht="39.75" s="11" customFormat="1">
      <c r="A122" s="131" t="s">
        <v>331</v>
      </c>
      <c r="B122" s="258" t="s">
        <v>990</v>
      </c>
      <c r="C122" s="131" t="s">
        <v>276</v>
      </c>
      <c r="D122" s="131">
        <v>107</v>
      </c>
      <c r="E122" s="131">
        <v>1078</v>
      </c>
      <c r="F122" s="258" t="s">
        <v>991</v>
      </c>
      <c r="G122" s="131" t="s">
        <v>331</v>
      </c>
      <c r="H122" s="131"/>
      <c r="I122" s="63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131">
        <v>1078</v>
      </c>
      <c r="AZ122" s="70"/>
    </row>
    <row r="123" spans="1:59" customHeight="1" ht="39.75" s="11" customFormat="1">
      <c r="A123" s="131" t="s">
        <v>331</v>
      </c>
      <c r="B123" s="258" t="s">
        <v>992</v>
      </c>
      <c r="C123" s="131" t="s">
        <v>331</v>
      </c>
      <c r="D123" s="131">
        <v>108</v>
      </c>
      <c r="E123" s="131">
        <v>1079</v>
      </c>
      <c r="F123" s="258" t="s">
        <v>993</v>
      </c>
      <c r="G123" s="131" t="s">
        <v>331</v>
      </c>
      <c r="H123" s="131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131">
        <v>1079</v>
      </c>
      <c r="AZ123" s="70"/>
    </row>
    <row r="124" spans="1:59" customHeight="1" ht="39.75" s="11" customFormat="1">
      <c r="A124" s="131" t="s">
        <v>331</v>
      </c>
      <c r="B124" s="258" t="s">
        <v>994</v>
      </c>
      <c r="C124" s="131" t="s">
        <v>218</v>
      </c>
      <c r="D124" s="131">
        <v>110</v>
      </c>
      <c r="E124" s="131">
        <v>1080</v>
      </c>
      <c r="F124" s="258" t="s">
        <v>995</v>
      </c>
      <c r="G124" s="131" t="s">
        <v>331</v>
      </c>
      <c r="H124" s="131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131">
        <v>1080</v>
      </c>
      <c r="AZ124" s="70"/>
    </row>
    <row r="125" spans="1:59" customHeight="1" ht="20.15" s="48" customFormat="1">
      <c r="B125" s="152"/>
      <c r="F125" s="164"/>
      <c r="J125" s="17"/>
      <c r="K125" s="17"/>
      <c r="L125" s="17"/>
      <c r="Z125" s="17"/>
      <c r="AY125" s="17"/>
    </row>
    <row r="126" spans="1:59" customHeight="1" ht="20.15" s="48" customFormat="1">
      <c r="B126" s="152"/>
      <c r="F126" s="164"/>
      <c r="J126" s="17"/>
      <c r="K126" s="17"/>
      <c r="L126" s="17"/>
      <c r="M126" s="167" t="s">
        <v>128</v>
      </c>
      <c r="N126" s="48" t="s">
        <v>129</v>
      </c>
      <c r="O126" s="17"/>
      <c r="AB126" s="114" t="s">
        <v>130</v>
      </c>
      <c r="AH126" s="17"/>
      <c r="AM126" s="48" t="s">
        <v>135</v>
      </c>
      <c r="AV126" s="758" t="s">
        <v>876</v>
      </c>
      <c r="AW126" s="164"/>
      <c r="AX126" s="164"/>
      <c r="AY126" s="164"/>
      <c r="AZ126" s="164"/>
    </row>
    <row r="127" spans="1:59" customHeight="1" ht="20.15" s="48" customFormat="1">
      <c r="A127" s="165" t="s">
        <v>206</v>
      </c>
      <c r="B127" s="166" t="s">
        <v>221</v>
      </c>
      <c r="C127" s="166"/>
      <c r="D127" s="166"/>
      <c r="E127" s="166"/>
      <c r="F127" s="164"/>
      <c r="M127" s="168" t="s">
        <v>132</v>
      </c>
      <c r="N127" s="48" t="s">
        <v>133</v>
      </c>
      <c r="O127" s="17"/>
      <c r="Q127" s="167"/>
      <c r="AB127" s="114" t="s">
        <v>134</v>
      </c>
      <c r="AM127" s="48" t="s">
        <v>142</v>
      </c>
      <c r="AV127" s="169" t="s">
        <v>143</v>
      </c>
      <c r="AW127" s="164"/>
      <c r="AX127" s="164"/>
      <c r="AZ127" s="164"/>
    </row>
    <row r="128" spans="1:59" customHeight="1" ht="20.15">
      <c r="A128" s="168" t="s">
        <v>209</v>
      </c>
      <c r="B128" s="166" t="s">
        <v>222</v>
      </c>
      <c r="C128" s="166"/>
      <c r="D128" s="166"/>
      <c r="E128" s="166"/>
      <c r="H128" s="169"/>
      <c r="M128" s="168" t="s">
        <v>139</v>
      </c>
      <c r="N128" s="1" t="s">
        <v>140</v>
      </c>
      <c r="O128" s="48"/>
      <c r="P128" s="48"/>
      <c r="Q128" s="48"/>
      <c r="AB128" s="114" t="s">
        <v>141</v>
      </c>
      <c r="AD128" s="48"/>
      <c r="AE128" s="48"/>
      <c r="AG128" s="48"/>
      <c r="AM128" s="1" t="s">
        <v>147</v>
      </c>
      <c r="AV128" s="169" t="s">
        <v>877</v>
      </c>
      <c r="AW128" s="122"/>
      <c r="AX128" s="56"/>
      <c r="AZ128" s="122"/>
    </row>
    <row r="129" spans="1:59" customHeight="1" ht="20.15">
      <c r="B129" s="169" t="s">
        <v>280</v>
      </c>
      <c r="F129" s="169" t="s">
        <v>878</v>
      </c>
      <c r="N129" s="1" t="s">
        <v>145</v>
      </c>
      <c r="AB129" s="114" t="s">
        <v>146</v>
      </c>
      <c r="AG129" s="36"/>
      <c r="AI129" s="13"/>
    </row>
    <row r="130" spans="1:59" customHeight="1" ht="20.15">
      <c r="B130" s="128"/>
      <c r="F130" s="122"/>
      <c r="AA130" s="36"/>
      <c r="AB130" s="36"/>
      <c r="AD130" s="36"/>
      <c r="AH130" s="36"/>
      <c r="AI130" s="36"/>
      <c r="AJ130" s="36"/>
      <c r="AL130" s="36"/>
      <c r="AS130" s="36"/>
      <c r="AY130" s="36"/>
    </row>
    <row r="131" spans="1:59" customHeight="1" ht="39.75" s="11" customFormat="1">
      <c r="A131" s="131" t="s">
        <v>202</v>
      </c>
      <c r="B131" s="258" t="s">
        <v>996</v>
      </c>
      <c r="C131" s="131" t="s">
        <v>199</v>
      </c>
      <c r="D131" s="131">
        <v>100</v>
      </c>
      <c r="E131" s="131">
        <v>1081</v>
      </c>
      <c r="F131" s="258" t="s">
        <v>997</v>
      </c>
      <c r="G131" s="131" t="s">
        <v>837</v>
      </c>
      <c r="H131" s="131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131">
        <v>1081</v>
      </c>
      <c r="AZ131" s="70"/>
    </row>
    <row r="132" spans="1:59" customHeight="1" ht="39.75" s="11" customFormat="1">
      <c r="A132" s="131"/>
      <c r="B132" s="258"/>
      <c r="C132" s="131"/>
      <c r="D132" s="131"/>
      <c r="E132" s="131"/>
      <c r="F132" s="258"/>
      <c r="G132" s="131"/>
      <c r="H132" s="131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131"/>
      <c r="AZ132" s="70"/>
    </row>
    <row r="133" spans="1:59" customHeight="1" ht="39.75" s="11" customFormat="1">
      <c r="A133" s="131"/>
      <c r="B133" s="258"/>
      <c r="C133" s="131"/>
      <c r="D133" s="131"/>
      <c r="E133" s="131"/>
      <c r="F133" s="258"/>
      <c r="G133" s="131"/>
      <c r="H133" s="131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131"/>
      <c r="AZ133" s="70"/>
    </row>
    <row r="134" spans="1:59" customHeight="1" ht="39.75" s="11" customFormat="1">
      <c r="A134" s="131"/>
      <c r="B134" s="258"/>
      <c r="C134" s="131"/>
      <c r="D134" s="131"/>
      <c r="E134" s="131"/>
      <c r="F134" s="258"/>
      <c r="G134" s="131"/>
      <c r="H134" s="131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131"/>
      <c r="AZ134" s="70"/>
    </row>
    <row r="135" spans="1:59" customHeight="1" ht="39.75" s="11" customFormat="1">
      <c r="A135" s="131"/>
      <c r="B135" s="258"/>
      <c r="C135" s="131"/>
      <c r="D135" s="131"/>
      <c r="E135" s="131"/>
      <c r="F135" s="258"/>
      <c r="G135" s="131"/>
      <c r="H135" s="131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131"/>
      <c r="AZ135" s="70"/>
    </row>
    <row r="136" spans="1:59" customHeight="1" ht="39.75" s="11" customFormat="1">
      <c r="A136" s="131"/>
      <c r="B136" s="258"/>
      <c r="C136" s="131"/>
      <c r="D136" s="131"/>
      <c r="E136" s="131"/>
      <c r="F136" s="258"/>
      <c r="G136" s="131"/>
      <c r="H136" s="131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131"/>
      <c r="AZ136" s="70"/>
    </row>
    <row r="137" spans="1:59" customHeight="1" ht="39.75" s="11" customFormat="1">
      <c r="A137" s="131"/>
      <c r="B137" s="258"/>
      <c r="C137" s="131"/>
      <c r="D137" s="131"/>
      <c r="E137" s="131"/>
      <c r="F137" s="258"/>
      <c r="G137" s="131"/>
      <c r="H137" s="131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131"/>
      <c r="AZ137" s="70"/>
    </row>
    <row r="138" spans="1:59" customHeight="1" ht="39.75" s="11" customFormat="1">
      <c r="A138" s="131"/>
      <c r="B138" s="258"/>
      <c r="C138" s="131"/>
      <c r="D138" s="131"/>
      <c r="E138" s="131"/>
      <c r="F138" s="258"/>
      <c r="G138" s="131"/>
      <c r="H138" s="131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131"/>
      <c r="AZ138" s="70"/>
    </row>
    <row r="139" spans="1:59" customHeight="1" ht="39.75" s="11" customFormat="1">
      <c r="A139" s="131"/>
      <c r="B139" s="258"/>
      <c r="C139" s="131"/>
      <c r="D139" s="131"/>
      <c r="E139" s="131"/>
      <c r="F139" s="258"/>
      <c r="G139" s="131"/>
      <c r="H139" s="131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131"/>
      <c r="AZ139" s="70"/>
    </row>
    <row r="140" spans="1:59" customHeight="1" ht="39.75" s="11" customFormat="1">
      <c r="A140" s="131"/>
      <c r="B140" s="258"/>
      <c r="C140" s="131"/>
      <c r="D140" s="131"/>
      <c r="E140" s="131"/>
      <c r="F140" s="258"/>
      <c r="G140" s="131"/>
      <c r="H140" s="131"/>
      <c r="I140" s="63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131"/>
      <c r="AZ140" s="70"/>
    </row>
    <row r="141" spans="1:59" customHeight="1" ht="39.75" s="12" customFormat="1">
      <c r="A141" s="131"/>
      <c r="B141" s="258"/>
      <c r="C141" s="131"/>
      <c r="D141" s="131"/>
      <c r="E141" s="131"/>
      <c r="F141" s="258"/>
      <c r="G141" s="131"/>
      <c r="H141" s="131"/>
      <c r="I141" s="63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131"/>
      <c r="AZ141" s="70"/>
      <c r="BA141" s="11"/>
      <c r="BB141" s="11"/>
      <c r="BC141" s="11"/>
      <c r="BD141" s="11"/>
      <c r="BE141" s="11"/>
      <c r="BF141" s="11"/>
      <c r="BG141" s="11"/>
    </row>
    <row r="142" spans="1:59" customHeight="1" ht="39.75" s="12" customFormat="1">
      <c r="A142" s="131"/>
      <c r="B142" s="258"/>
      <c r="C142" s="131"/>
      <c r="D142" s="131"/>
      <c r="E142" s="131"/>
      <c r="F142" s="258"/>
      <c r="G142" s="131"/>
      <c r="H142" s="131"/>
      <c r="I142" s="63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131"/>
      <c r="AZ142" s="70"/>
    </row>
    <row r="143" spans="1:59" customHeight="1" ht="39.75" s="12" customFormat="1">
      <c r="A143" s="131"/>
      <c r="B143" s="258"/>
      <c r="C143" s="131"/>
      <c r="D143" s="131"/>
      <c r="E143" s="131"/>
      <c r="F143" s="258"/>
      <c r="G143" s="131"/>
      <c r="H143" s="131"/>
      <c r="I143" s="63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131"/>
      <c r="AZ143" s="70"/>
    </row>
    <row r="144" spans="1:59" customHeight="1" ht="39.75" s="12" customFormat="1">
      <c r="A144" s="131"/>
      <c r="B144" s="258"/>
      <c r="C144" s="131"/>
      <c r="D144" s="131"/>
      <c r="E144" s="131"/>
      <c r="F144" s="258"/>
      <c r="G144" s="131"/>
      <c r="H144" s="131"/>
      <c r="I144" s="63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131"/>
      <c r="AZ144" s="70"/>
      <c r="BA144" s="11"/>
      <c r="BB144" s="11"/>
      <c r="BC144" s="11"/>
      <c r="BD144" s="11"/>
      <c r="BE144" s="11"/>
      <c r="BF144" s="11"/>
      <c r="BG144" s="11"/>
    </row>
    <row r="145" spans="1:59" customHeight="1" ht="39.75" s="11" customFormat="1">
      <c r="A145" s="131"/>
      <c r="B145" s="258"/>
      <c r="C145" s="131"/>
      <c r="D145" s="131"/>
      <c r="E145" s="131"/>
      <c r="F145" s="258"/>
      <c r="G145" s="131"/>
      <c r="H145" s="131"/>
      <c r="I145" s="63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131"/>
      <c r="AZ145" s="70"/>
    </row>
    <row r="146" spans="1:59" customHeight="1" ht="39.75" s="11" customFormat="1">
      <c r="A146" s="131"/>
      <c r="B146" s="258"/>
      <c r="C146" s="131"/>
      <c r="D146" s="131"/>
      <c r="E146" s="131"/>
      <c r="F146" s="258"/>
      <c r="G146" s="131"/>
      <c r="H146" s="131"/>
      <c r="I146" s="63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131"/>
      <c r="AZ146" s="70"/>
    </row>
    <row r="147" spans="1:59" customHeight="1" ht="39.75" s="11" customFormat="1">
      <c r="A147" s="131"/>
      <c r="B147" s="258"/>
      <c r="C147" s="131"/>
      <c r="D147" s="131"/>
      <c r="E147" s="131"/>
      <c r="F147" s="258"/>
      <c r="G147" s="131"/>
      <c r="H147" s="131"/>
      <c r="I147" s="63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131"/>
      <c r="AZ147" s="70"/>
    </row>
    <row r="148" spans="1:59" customHeight="1" ht="39.75" s="11" customFormat="1">
      <c r="A148" s="131"/>
      <c r="B148" s="258"/>
      <c r="C148" s="131"/>
      <c r="D148" s="131"/>
      <c r="E148" s="131"/>
      <c r="F148" s="258"/>
      <c r="G148" s="131"/>
      <c r="H148" s="131"/>
      <c r="I148" s="63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131"/>
      <c r="AZ148" s="70"/>
    </row>
    <row r="149" spans="1:59" customHeight="1" ht="39.75" s="11" customFormat="1">
      <c r="A149" s="131"/>
      <c r="B149" s="258"/>
      <c r="C149" s="131"/>
      <c r="D149" s="131"/>
      <c r="E149" s="131"/>
      <c r="F149" s="258"/>
      <c r="G149" s="131"/>
      <c r="H149" s="131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131"/>
      <c r="AZ149" s="70"/>
    </row>
    <row r="150" spans="1:59" customHeight="1" ht="39.75" s="11" customFormat="1">
      <c r="A150" s="131"/>
      <c r="B150" s="258"/>
      <c r="C150" s="131"/>
      <c r="D150" s="131"/>
      <c r="E150" s="131"/>
      <c r="F150" s="258"/>
      <c r="G150" s="131"/>
      <c r="H150" s="131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131"/>
      <c r="AZ150" s="70"/>
    </row>
    <row r="151" spans="1:59" customHeight="1" ht="20.15" s="48" customFormat="1">
      <c r="B151" s="152"/>
      <c r="F151" s="164"/>
      <c r="J151" s="17"/>
      <c r="K151" s="17"/>
      <c r="L151" s="17"/>
      <c r="Z151" s="17"/>
      <c r="AY151" s="17"/>
    </row>
    <row r="152" spans="1:59" customHeight="1" ht="20.15" s="48" customFormat="1">
      <c r="B152" s="152"/>
      <c r="F152" s="164"/>
      <c r="J152" s="17"/>
      <c r="K152" s="17"/>
      <c r="L152" s="17"/>
      <c r="M152" s="167" t="s">
        <v>128</v>
      </c>
      <c r="N152" s="48" t="s">
        <v>129</v>
      </c>
      <c r="O152" s="17"/>
      <c r="AB152" s="114" t="s">
        <v>130</v>
      </c>
      <c r="AH152" s="17"/>
      <c r="AM152" s="48" t="s">
        <v>135</v>
      </c>
      <c r="AV152" s="758" t="s">
        <v>876</v>
      </c>
      <c r="AW152" s="164"/>
      <c r="AX152" s="164"/>
      <c r="AY152" s="164"/>
      <c r="AZ152" s="164"/>
    </row>
    <row r="153" spans="1:59" customHeight="1" ht="20.15" s="48" customFormat="1">
      <c r="A153" s="165" t="s">
        <v>206</v>
      </c>
      <c r="B153" s="166" t="s">
        <v>221</v>
      </c>
      <c r="C153" s="166"/>
      <c r="D153" s="166"/>
      <c r="E153" s="166"/>
      <c r="F153" s="164"/>
      <c r="M153" s="168" t="s">
        <v>132</v>
      </c>
      <c r="N153" s="48" t="s">
        <v>133</v>
      </c>
      <c r="O153" s="17"/>
      <c r="Q153" s="167"/>
      <c r="AB153" s="114" t="s">
        <v>134</v>
      </c>
      <c r="AM153" s="48" t="s">
        <v>142</v>
      </c>
      <c r="AV153" s="169" t="s">
        <v>143</v>
      </c>
      <c r="AW153" s="164"/>
      <c r="AX153" s="164"/>
      <c r="AZ153" s="164"/>
    </row>
    <row r="154" spans="1:59" customHeight="1" ht="20.15">
      <c r="A154" s="168" t="s">
        <v>209</v>
      </c>
      <c r="B154" s="166" t="s">
        <v>222</v>
      </c>
      <c r="C154" s="166"/>
      <c r="D154" s="166"/>
      <c r="E154" s="166"/>
      <c r="H154" s="169"/>
      <c r="M154" s="168" t="s">
        <v>139</v>
      </c>
      <c r="N154" s="1" t="s">
        <v>140</v>
      </c>
      <c r="O154" s="48"/>
      <c r="P154" s="48"/>
      <c r="Q154" s="48"/>
      <c r="AB154" s="114" t="s">
        <v>141</v>
      </c>
      <c r="AD154" s="48"/>
      <c r="AE154" s="48"/>
      <c r="AG154" s="48"/>
      <c r="AM154" s="1" t="s">
        <v>147</v>
      </c>
      <c r="AV154" s="169" t="s">
        <v>877</v>
      </c>
      <c r="AW154" s="122"/>
      <c r="AX154" s="56"/>
      <c r="AZ154" s="122"/>
    </row>
    <row r="155" spans="1:59" customHeight="1" ht="20.15">
      <c r="B155" s="169" t="s">
        <v>280</v>
      </c>
      <c r="F155" s="169" t="s">
        <v>878</v>
      </c>
      <c r="N155" s="1" t="s">
        <v>145</v>
      </c>
      <c r="AB155" s="114" t="s">
        <v>146</v>
      </c>
      <c r="AG155" s="36"/>
      <c r="AI155" s="13"/>
    </row>
    <row r="156" spans="1:59" customHeight="1" ht="20.15">
      <c r="B156" s="128"/>
      <c r="F156" s="122"/>
      <c r="AA156" s="36"/>
      <c r="AB156" s="36"/>
      <c r="AD156" s="36"/>
      <c r="AH156" s="36"/>
      <c r="AI156" s="36"/>
      <c r="AJ156" s="36"/>
      <c r="AL156" s="36"/>
      <c r="AS156" s="36"/>
      <c r="AY156" s="36"/>
    </row>
    <row r="157" spans="1:59" customHeight="1" ht="39.75" s="11" customFormat="1">
      <c r="A157" s="131" t="s">
        <v>382</v>
      </c>
      <c r="B157" s="258" t="s">
        <v>998</v>
      </c>
      <c r="C157" s="131" t="s">
        <v>377</v>
      </c>
      <c r="D157" s="131">
        <v>48</v>
      </c>
      <c r="E157" s="131">
        <v>5601</v>
      </c>
      <c r="F157" s="258" t="s">
        <v>999</v>
      </c>
      <c r="G157" s="131"/>
      <c r="H157" s="131" t="s">
        <v>1000</v>
      </c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131">
        <v>5601</v>
      </c>
      <c r="AZ157" s="70"/>
    </row>
    <row r="158" spans="1:59" customHeight="1" ht="39.75" s="11" customFormat="1">
      <c r="A158" s="131" t="s">
        <v>1001</v>
      </c>
      <c r="B158" s="258" t="s">
        <v>1002</v>
      </c>
      <c r="C158" s="131" t="s">
        <v>331</v>
      </c>
      <c r="D158" s="131">
        <v>59</v>
      </c>
      <c r="E158" s="131">
        <v>5602</v>
      </c>
      <c r="F158" s="258" t="s">
        <v>1003</v>
      </c>
      <c r="G158" s="387">
        <v>11011102</v>
      </c>
      <c r="H158" s="258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131">
        <v>5602</v>
      </c>
      <c r="AZ158" s="70"/>
    </row>
    <row r="159" spans="1:59" customHeight="1" ht="39.75" s="11" customFormat="1">
      <c r="A159" s="131" t="s">
        <v>388</v>
      </c>
      <c r="B159" s="258" t="s">
        <v>1004</v>
      </c>
      <c r="C159" s="131" t="s">
        <v>331</v>
      </c>
      <c r="D159" s="131">
        <v>64</v>
      </c>
      <c r="E159" s="131">
        <v>5603</v>
      </c>
      <c r="F159" s="258" t="s">
        <v>1005</v>
      </c>
      <c r="G159" s="131">
        <v>1101</v>
      </c>
      <c r="H159" s="131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131">
        <v>5603</v>
      </c>
      <c r="AZ159" s="70"/>
    </row>
    <row r="160" spans="1:59" customHeight="1" ht="39.75" s="11" customFormat="1">
      <c r="A160" s="131" t="s">
        <v>388</v>
      </c>
      <c r="B160" s="258" t="s">
        <v>1006</v>
      </c>
      <c r="C160" s="131" t="s">
        <v>276</v>
      </c>
      <c r="D160" s="131">
        <v>91</v>
      </c>
      <c r="E160" s="131">
        <v>5604</v>
      </c>
      <c r="F160" s="258" t="s">
        <v>1007</v>
      </c>
      <c r="G160" s="131">
        <v>1101</v>
      </c>
      <c r="H160" s="258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131">
        <v>5604</v>
      </c>
      <c r="AZ160" s="70"/>
    </row>
    <row r="161" spans="1:59" customHeight="1" ht="39.75" s="11" customFormat="1">
      <c r="A161" s="131" t="s">
        <v>425</v>
      </c>
      <c r="B161" s="258" t="s">
        <v>1008</v>
      </c>
      <c r="C161" s="131" t="s">
        <v>199</v>
      </c>
      <c r="D161" s="131">
        <v>14</v>
      </c>
      <c r="E161" s="131">
        <v>5605</v>
      </c>
      <c r="F161" s="258" t="s">
        <v>1009</v>
      </c>
      <c r="G161" s="131">
        <v>1102</v>
      </c>
      <c r="H161" s="131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131">
        <v>5605</v>
      </c>
      <c r="AZ161" s="70"/>
    </row>
    <row r="162" spans="1:59" customHeight="1" ht="39.75" s="11" customFormat="1">
      <c r="A162" s="131" t="s">
        <v>388</v>
      </c>
      <c r="B162" s="258" t="s">
        <v>1010</v>
      </c>
      <c r="C162" s="131" t="s">
        <v>276</v>
      </c>
      <c r="D162" s="131">
        <v>95</v>
      </c>
      <c r="E162" s="131">
        <v>5606</v>
      </c>
      <c r="F162" s="258" t="s">
        <v>1011</v>
      </c>
      <c r="G162" s="131">
        <v>1101</v>
      </c>
      <c r="H162" s="131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131">
        <v>5606</v>
      </c>
      <c r="AZ162" s="70"/>
    </row>
    <row r="163" spans="1:59" customHeight="1" ht="39.75" s="11" customFormat="1">
      <c r="A163" s="131" t="s">
        <v>1012</v>
      </c>
      <c r="B163" s="258" t="s">
        <v>1013</v>
      </c>
      <c r="C163" s="131" t="s">
        <v>377</v>
      </c>
      <c r="D163" s="131">
        <v>17</v>
      </c>
      <c r="E163" s="131">
        <v>5607</v>
      </c>
      <c r="F163" s="258" t="s">
        <v>1014</v>
      </c>
      <c r="G163" s="131">
        <v>1101</v>
      </c>
      <c r="H163" s="131" t="s">
        <v>1000</v>
      </c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131">
        <v>5607</v>
      </c>
      <c r="AZ163" s="70"/>
    </row>
    <row r="164" spans="1:59" customHeight="1" ht="39.75" s="11" customFormat="1">
      <c r="A164" s="131"/>
      <c r="B164" s="258"/>
      <c r="C164" s="131"/>
      <c r="D164" s="131"/>
      <c r="E164" s="131"/>
      <c r="F164" s="258"/>
      <c r="G164" s="131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131"/>
      <c r="AZ164" s="70"/>
    </row>
    <row r="165" spans="1:59" customHeight="1" ht="39.75" s="11" customFormat="1">
      <c r="A165" s="131"/>
      <c r="B165" s="258"/>
      <c r="C165" s="131"/>
      <c r="D165" s="131"/>
      <c r="E165" s="131"/>
      <c r="F165" s="258"/>
      <c r="G165" s="131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131"/>
      <c r="AZ165" s="70"/>
    </row>
    <row r="166" spans="1:59" customHeight="1" ht="39.75" s="11" customFormat="1">
      <c r="A166" s="131"/>
      <c r="B166" s="258"/>
      <c r="C166" s="131"/>
      <c r="D166" s="131"/>
      <c r="E166" s="131"/>
      <c r="F166" s="258"/>
      <c r="G166" s="131"/>
      <c r="H166" s="63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131"/>
      <c r="AZ166" s="70"/>
    </row>
    <row r="167" spans="1:59" customHeight="1" ht="39.75" s="12" customFormat="1">
      <c r="A167" s="131"/>
      <c r="B167" s="258"/>
      <c r="C167" s="131"/>
      <c r="D167" s="131"/>
      <c r="E167" s="131"/>
      <c r="F167" s="258"/>
      <c r="G167" s="131"/>
      <c r="H167" s="63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131"/>
      <c r="AZ167" s="70"/>
      <c r="BA167" s="11"/>
      <c r="BB167" s="11"/>
      <c r="BC167" s="11"/>
      <c r="BD167" s="11"/>
      <c r="BE167" s="11"/>
      <c r="BF167" s="11"/>
      <c r="BG167" s="11"/>
    </row>
    <row r="168" spans="1:59" customHeight="1" ht="39.75" s="12" customFormat="1">
      <c r="A168" s="131"/>
      <c r="B168" s="258"/>
      <c r="C168" s="131"/>
      <c r="D168" s="131"/>
      <c r="E168" s="131"/>
      <c r="F168" s="258"/>
      <c r="G168" s="131"/>
      <c r="H168" s="63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131"/>
      <c r="AZ168" s="70"/>
    </row>
    <row r="169" spans="1:59" customHeight="1" ht="39.75" s="12" customFormat="1">
      <c r="A169" s="131"/>
      <c r="B169" s="258"/>
      <c r="C169" s="131"/>
      <c r="D169" s="131"/>
      <c r="E169" s="131"/>
      <c r="F169" s="258"/>
      <c r="G169" s="131"/>
      <c r="H169" s="63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131"/>
      <c r="AZ169" s="70"/>
    </row>
    <row r="170" spans="1:59" customHeight="1" ht="39.75" s="12" customFormat="1">
      <c r="A170" s="131"/>
      <c r="B170" s="258"/>
      <c r="C170" s="131"/>
      <c r="D170" s="131"/>
      <c r="E170" s="131"/>
      <c r="F170" s="258"/>
      <c r="G170" s="131"/>
      <c r="H170" s="63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131"/>
      <c r="AZ170" s="70"/>
      <c r="BA170" s="11"/>
      <c r="BB170" s="11"/>
      <c r="BC170" s="11"/>
      <c r="BD170" s="11"/>
      <c r="BE170" s="11"/>
      <c r="BF170" s="11"/>
      <c r="BG170" s="11"/>
    </row>
    <row r="171" spans="1:59" customHeight="1" ht="39.75" s="11" customFormat="1">
      <c r="A171" s="131"/>
      <c r="B171" s="258"/>
      <c r="C171" s="131"/>
      <c r="D171" s="131"/>
      <c r="E171" s="131"/>
      <c r="F171" s="258"/>
      <c r="G171" s="131"/>
      <c r="H171" s="63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131"/>
      <c r="AZ171" s="70"/>
    </row>
    <row r="172" spans="1:59" customHeight="1" ht="39.75" s="11" customFormat="1">
      <c r="A172" s="131"/>
      <c r="B172" s="258"/>
      <c r="C172" s="131"/>
      <c r="D172" s="131"/>
      <c r="E172" s="131"/>
      <c r="F172" s="258"/>
      <c r="G172" s="131"/>
      <c r="H172" s="63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131"/>
      <c r="AZ172" s="70"/>
    </row>
    <row r="173" spans="1:59" customHeight="1" ht="39.75" s="11" customFormat="1">
      <c r="A173" s="131"/>
      <c r="B173" s="258"/>
      <c r="C173" s="131"/>
      <c r="D173" s="131"/>
      <c r="E173" s="131"/>
      <c r="F173" s="258"/>
      <c r="G173" s="131"/>
      <c r="H173" s="63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131"/>
      <c r="AZ173" s="70"/>
    </row>
    <row r="174" spans="1:59" customHeight="1" ht="39.75" s="11" customFormat="1">
      <c r="A174" s="131"/>
      <c r="B174" s="258"/>
      <c r="C174" s="131"/>
      <c r="D174" s="131"/>
      <c r="E174" s="131"/>
      <c r="F174" s="258"/>
      <c r="G174" s="131"/>
      <c r="H174" s="63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131"/>
      <c r="AZ174" s="70"/>
    </row>
    <row r="175" spans="1:59" customHeight="1" ht="39.75" s="11" customFormat="1">
      <c r="A175" s="131"/>
      <c r="B175" s="258"/>
      <c r="C175" s="131"/>
      <c r="D175" s="131"/>
      <c r="E175" s="131"/>
      <c r="F175" s="258"/>
      <c r="G175" s="131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131"/>
      <c r="AZ175" s="70"/>
    </row>
    <row r="176" spans="1:59" customHeight="1" ht="39.75" s="11" customFormat="1">
      <c r="A176" s="131"/>
      <c r="B176" s="258"/>
      <c r="C176" s="131"/>
      <c r="D176" s="131"/>
      <c r="E176" s="131"/>
      <c r="F176" s="258"/>
      <c r="G176" s="131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131"/>
      <c r="AZ176" s="70"/>
    </row>
    <row r="177" spans="1:59" customHeight="1" ht="20.15" s="48" customFormat="1">
      <c r="B177" s="152"/>
      <c r="F177" s="164"/>
      <c r="J177" s="17"/>
      <c r="K177" s="17"/>
      <c r="L177" s="17"/>
      <c r="Z177" s="17"/>
      <c r="AY177" s="17"/>
    </row>
    <row r="178" spans="1:59" customHeight="1" ht="20.15" s="48" customFormat="1">
      <c r="B178" s="152"/>
      <c r="F178" s="164"/>
      <c r="J178" s="17"/>
      <c r="K178" s="17"/>
      <c r="L178" s="17"/>
      <c r="M178" s="167" t="s">
        <v>128</v>
      </c>
      <c r="N178" s="48" t="s">
        <v>129</v>
      </c>
      <c r="O178" s="17"/>
      <c r="AB178" s="114" t="s">
        <v>130</v>
      </c>
      <c r="AH178" s="17"/>
      <c r="AM178" s="48" t="s">
        <v>135</v>
      </c>
      <c r="AV178" s="758" t="s">
        <v>876</v>
      </c>
      <c r="AW178" s="164"/>
      <c r="AX178" s="164"/>
      <c r="AY178" s="164"/>
      <c r="AZ178" s="164"/>
    </row>
    <row r="179" spans="1:59" customHeight="1" ht="20.15" s="48" customFormat="1">
      <c r="A179" s="165" t="s">
        <v>206</v>
      </c>
      <c r="B179" s="166" t="s">
        <v>221</v>
      </c>
      <c r="C179" s="166"/>
      <c r="D179" s="166"/>
      <c r="E179" s="166"/>
      <c r="F179" s="164"/>
      <c r="M179" s="168" t="s">
        <v>132</v>
      </c>
      <c r="N179" s="48" t="s">
        <v>133</v>
      </c>
      <c r="O179" s="17"/>
      <c r="Q179" s="167"/>
      <c r="AB179" s="114" t="s">
        <v>134</v>
      </c>
      <c r="AM179" s="48" t="s">
        <v>142</v>
      </c>
      <c r="AV179" s="169" t="s">
        <v>143</v>
      </c>
      <c r="AW179" s="164"/>
      <c r="AX179" s="164"/>
      <c r="AZ179" s="164"/>
    </row>
    <row r="180" spans="1:59" customHeight="1" ht="20.15">
      <c r="A180" s="168" t="s">
        <v>209</v>
      </c>
      <c r="B180" s="166" t="s">
        <v>222</v>
      </c>
      <c r="C180" s="166"/>
      <c r="D180" s="166"/>
      <c r="E180" s="166"/>
      <c r="H180" s="169"/>
      <c r="M180" s="168" t="s">
        <v>139</v>
      </c>
      <c r="N180" s="1" t="s">
        <v>140</v>
      </c>
      <c r="O180" s="48"/>
      <c r="P180" s="48"/>
      <c r="Q180" s="48"/>
      <c r="AB180" s="114" t="s">
        <v>141</v>
      </c>
      <c r="AD180" s="48"/>
      <c r="AE180" s="48"/>
      <c r="AG180" s="48"/>
      <c r="AM180" s="1" t="s">
        <v>147</v>
      </c>
      <c r="AV180" s="169" t="s">
        <v>877</v>
      </c>
      <c r="AW180" s="122"/>
      <c r="AX180" s="56"/>
      <c r="AZ180" s="122"/>
    </row>
    <row r="181" spans="1:59" customHeight="1" ht="20.15">
      <c r="B181" s="169" t="s">
        <v>280</v>
      </c>
      <c r="F181" s="169" t="s">
        <v>878</v>
      </c>
      <c r="N181" s="1" t="s">
        <v>145</v>
      </c>
      <c r="AB181" s="114" t="s">
        <v>146</v>
      </c>
      <c r="AG181" s="36"/>
      <c r="AI181" s="13"/>
    </row>
    <row r="182" spans="1:59" customHeight="1" ht="20.15">
      <c r="B182" s="128"/>
      <c r="F182" s="122"/>
      <c r="AA182" s="36"/>
      <c r="AB182" s="36"/>
      <c r="AD182" s="36"/>
      <c r="AH182" s="36"/>
      <c r="AI182" s="36"/>
      <c r="AJ182" s="36"/>
      <c r="AL182" s="36"/>
      <c r="AS182" s="36"/>
      <c r="AY182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U6:AV6"/>
    <mergeCell ref="AS5:AT5"/>
    <mergeCell ref="AS3:AT3"/>
    <mergeCell ref="AS4:AT4"/>
    <mergeCell ref="AL25:AP25"/>
    <mergeCell ref="AP3:AR3"/>
    <mergeCell ref="AP5:AQ5"/>
    <mergeCell ref="AP6:AQ6"/>
    <mergeCell ref="AP4:AQ4"/>
    <mergeCell ref="Q13:AH14"/>
    <mergeCell ref="AG21:AU21"/>
    <mergeCell ref="AG22:AK22"/>
    <mergeCell ref="AL22:AU22"/>
    <mergeCell ref="AY5:AZ5"/>
    <mergeCell ref="AS6:AT6"/>
    <mergeCell ref="AW6:AX6"/>
    <mergeCell ref="AW20:AW26"/>
    <mergeCell ref="H21:AF21"/>
    <mergeCell ref="H22:V22"/>
    <mergeCell ref="AV20:AV25"/>
    <mergeCell ref="H20:AU20"/>
    <mergeCell ref="AG23:AK23"/>
    <mergeCell ref="H24:L24"/>
    <mergeCell ref="AL24:AP24"/>
    <mergeCell ref="AY6:AZ6"/>
    <mergeCell ref="AW4:AX4"/>
    <mergeCell ref="AW5:AX5"/>
    <mergeCell ref="AU3:AV3"/>
    <mergeCell ref="AY3:AZ3"/>
    <mergeCell ref="AU5:AV5"/>
    <mergeCell ref="AU4:AV4"/>
    <mergeCell ref="AW3:AX3"/>
    <mergeCell ref="AY4:AZ4"/>
    <mergeCell ref="A20:A26"/>
    <mergeCell ref="B20:B26"/>
    <mergeCell ref="C20:C26"/>
    <mergeCell ref="D20:D26"/>
    <mergeCell ref="E20:E26"/>
    <mergeCell ref="F20:F26"/>
    <mergeCell ref="H23:L23"/>
    <mergeCell ref="M23:Q23"/>
    <mergeCell ref="R23:V23"/>
    <mergeCell ref="M24:Q24"/>
    <mergeCell ref="R24:V24"/>
    <mergeCell ref="H25:L25"/>
    <mergeCell ref="M25:Q25"/>
    <mergeCell ref="R25:V25"/>
    <mergeCell ref="G20:G26"/>
    <mergeCell ref="B2:D2"/>
    <mergeCell ref="N11:AI12"/>
    <mergeCell ref="K7:AL8"/>
    <mergeCell ref="Q9:AH10"/>
    <mergeCell ref="P4:AI6"/>
    <mergeCell ref="W23:AA23"/>
    <mergeCell ref="AY20:AY26"/>
    <mergeCell ref="AZ20:AZ26"/>
    <mergeCell ref="AL23:AP23"/>
    <mergeCell ref="AQ23:AU23"/>
    <mergeCell ref="AX20:AX26"/>
    <mergeCell ref="W24:AA24"/>
    <mergeCell ref="AB24:AF24"/>
    <mergeCell ref="AG24:AK24"/>
    <mergeCell ref="W25:AA25"/>
    <mergeCell ref="AQ25:AU25"/>
    <mergeCell ref="W22:AF22"/>
    <mergeCell ref="AB25:AF25"/>
    <mergeCell ref="AG25:AK25"/>
    <mergeCell ref="AB23:AF23"/>
    <mergeCell ref="AQ24:AU24"/>
  </mergeCells>
  <printOptions gridLines="false" gridLinesSet="true"/>
  <pageMargins left="1.25" right="0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L50"/>
  <sheetViews>
    <sheetView tabSelected="0" workbookViewId="0" showGridLines="true" showRowColHeaders="1">
      <selection activeCell="G25" sqref="G25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hidden="true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hidden="true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hidden="true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hidden="true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hidden="true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hidden="true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hidden="true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6.726562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90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90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937"/>
      <c r="AE2" s="937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90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937"/>
      <c r="AE3" s="93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3" t="s">
        <v>5</v>
      </c>
      <c r="BC3" s="1033"/>
      <c r="BD3" s="845"/>
      <c r="BE3" s="998" t="s">
        <v>5</v>
      </c>
      <c r="BF3" s="999"/>
      <c r="BG3" s="1033" t="s">
        <v>7</v>
      </c>
      <c r="BH3" s="1033"/>
      <c r="BI3" s="1041" t="s">
        <v>6</v>
      </c>
      <c r="BJ3" s="1041"/>
      <c r="BK3" s="631" t="s">
        <v>8</v>
      </c>
      <c r="BL3" s="1041" t="s">
        <v>9</v>
      </c>
      <c r="BM3" s="1041"/>
      <c r="BN3" s="1041"/>
      <c r="BO3" s="367"/>
      <c r="BP3" s="367"/>
    </row>
    <row r="4" spans="1:90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O4" s="1060" t="s">
        <v>1015</v>
      </c>
      <c r="P4" s="1060"/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1060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90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O5" s="1060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1060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90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1016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90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90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90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90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90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90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90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90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90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90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90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90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90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90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90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90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90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90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394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90" customHeight="1" ht="36" s="357" customFormat="1">
      <c r="A25" s="131" t="s">
        <v>382</v>
      </c>
      <c r="B25" s="258" t="s">
        <v>1017</v>
      </c>
      <c r="C25" s="131" t="s">
        <v>1018</v>
      </c>
      <c r="D25" s="131">
        <v>173</v>
      </c>
      <c r="E25" s="131">
        <v>5201</v>
      </c>
      <c r="F25" s="258" t="s">
        <v>1019</v>
      </c>
      <c r="G25" s="131">
        <v>101</v>
      </c>
      <c r="H25" s="131"/>
      <c r="I25" s="392">
        <v>4.96</v>
      </c>
      <c r="J25" s="402">
        <v>17</v>
      </c>
      <c r="K25" s="392">
        <f>ROUNDUP(I25+J25,0)</f>
        <v>22</v>
      </c>
      <c r="L25" s="392">
        <f>SUM(K25*2)</f>
        <v>44</v>
      </c>
      <c r="M25" s="537" t="str">
        <f>LOOKUP(L25,{0,40,45,50,55,60,65,70,75,80},{"F","D","C","C+","B-","B","B+","A-","A","A+"})</f>
        <v>D</v>
      </c>
      <c r="N25" s="538">
        <f>IF(L25="","",(LOOKUP(L25,{0,40,45,50,55,60,65,70,75,80},{0,2,2.25,2.5,2.75,3,3.25,3.5,3.75,4})))</f>
        <v>2</v>
      </c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5201</v>
      </c>
      <c r="BQ25" s="392"/>
    </row>
    <row r="26" spans="1:90" customHeight="1" ht="36" s="357" customFormat="1">
      <c r="A26" s="131"/>
      <c r="B26" s="258"/>
      <c r="C26" s="131"/>
      <c r="D26" s="131"/>
      <c r="E26" s="131"/>
      <c r="F26" s="258"/>
      <c r="G26" s="131"/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/>
      <c r="BQ26" s="392"/>
    </row>
    <row r="27" spans="1:90" customHeight="1" ht="36" s="357" customFormat="1">
      <c r="A27" s="131"/>
      <c r="B27" s="258"/>
      <c r="C27" s="131"/>
      <c r="D27" s="131"/>
      <c r="E27" s="131"/>
      <c r="F27" s="258"/>
      <c r="G27" s="131"/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/>
      <c r="BQ27" s="392"/>
    </row>
    <row r="28" spans="1:90" customHeight="1" ht="36" s="357" customForma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90" customHeight="1" ht="36" s="357" customForma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90" customHeight="1" ht="36" s="357" customForma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90" customHeight="1" ht="36" s="357" customForma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90" customHeight="1" ht="36" s="357" customForma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customHeight="1" ht="36" s="357" customForma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customHeight="1" ht="36" s="357" customForma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customHeight="1" ht="36" s="362" customForma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customHeight="1" ht="36" s="362" customForma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customHeight="1" ht="36" s="362" customForma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customHeight="1" ht="36" s="362" customForma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customHeight="1" ht="36" s="357" customForma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customHeight="1" ht="36" s="357" customForma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customHeight="1" ht="36" s="357" customForma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customHeight="1" ht="36" s="357" customForma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customHeight="1" ht="36" s="357" customForma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customHeight="1" ht="36" s="357" customFormat="1">
      <c r="A44" s="131"/>
      <c r="B44" s="258"/>
      <c r="C44" s="131"/>
      <c r="D44" s="131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customHeight="1" ht="14.25" s="846" customFormat="1">
      <c r="I45" s="847"/>
      <c r="J45" s="847"/>
      <c r="K45" s="847"/>
      <c r="L45" s="847"/>
      <c r="M45" s="847"/>
      <c r="N45" s="847"/>
      <c r="O45" s="847"/>
      <c r="P45" s="847"/>
      <c r="Q45" s="847"/>
      <c r="R45" s="847"/>
      <c r="S45" s="847"/>
      <c r="T45" s="847"/>
      <c r="U45" s="847"/>
      <c r="V45" s="847"/>
      <c r="W45" s="847"/>
      <c r="X45" s="847"/>
      <c r="Y45" s="847"/>
      <c r="Z45" s="847"/>
      <c r="AA45" s="847"/>
      <c r="AB45" s="847"/>
      <c r="AC45" s="848"/>
      <c r="AD45" s="848"/>
      <c r="AE45" s="848"/>
      <c r="AF45" s="848"/>
      <c r="AG45" s="848"/>
      <c r="AH45" s="847"/>
      <c r="AI45" s="847"/>
      <c r="AJ45" s="847"/>
      <c r="AK45" s="847"/>
      <c r="AL45" s="847"/>
      <c r="AM45" s="847"/>
      <c r="AN45" s="847"/>
      <c r="AO45" s="847"/>
      <c r="AP45" s="849"/>
      <c r="AQ45" s="847"/>
      <c r="AR45" s="849"/>
      <c r="AS45" s="847"/>
      <c r="AT45" s="847"/>
      <c r="AU45" s="847"/>
      <c r="AV45" s="847"/>
      <c r="AW45" s="847"/>
      <c r="AX45" s="847"/>
      <c r="AY45" s="847"/>
      <c r="AZ45" s="847"/>
      <c r="BA45" s="847"/>
      <c r="BB45" s="847"/>
      <c r="BC45" s="847"/>
      <c r="BD45" s="847"/>
      <c r="BE45" s="847"/>
      <c r="BF45" s="847"/>
      <c r="BG45" s="847"/>
      <c r="BH45" s="847"/>
      <c r="BI45" s="849"/>
      <c r="BJ45" s="849"/>
      <c r="BK45" s="847"/>
      <c r="BL45" s="847"/>
      <c r="BM45" s="847"/>
      <c r="BN45" s="847"/>
      <c r="BO45" s="847"/>
      <c r="BQ45" s="850"/>
      <c r="BR45" s="847"/>
      <c r="BS45" s="847"/>
      <c r="BT45" s="847"/>
      <c r="BU45" s="847"/>
      <c r="BV45" s="847"/>
      <c r="BW45" s="847"/>
    </row>
    <row r="46" spans="1:90" customHeight="1" ht="18" s="846" customFormat="1">
      <c r="I46" s="847"/>
      <c r="J46" s="847"/>
      <c r="K46" s="847"/>
      <c r="L46" s="847"/>
      <c r="M46" s="847"/>
      <c r="N46" s="847"/>
      <c r="O46" s="847"/>
      <c r="P46" s="847"/>
      <c r="T46" s="851"/>
      <c r="U46" s="851" t="s">
        <v>128</v>
      </c>
      <c r="V46" s="848" t="s">
        <v>1020</v>
      </c>
      <c r="Y46" s="847"/>
      <c r="Z46" s="847"/>
      <c r="AA46" s="847"/>
      <c r="AB46" s="847"/>
      <c r="AC46" s="852"/>
      <c r="AD46" s="852"/>
      <c r="AF46" s="853" t="s">
        <v>498</v>
      </c>
      <c r="AL46" s="854"/>
      <c r="AM46" s="853"/>
      <c r="AN46" s="853"/>
      <c r="AO46" s="853"/>
      <c r="AP46" s="847"/>
      <c r="AQ46" s="847"/>
      <c r="AR46" s="847"/>
      <c r="AS46" s="847"/>
      <c r="AT46" s="847"/>
      <c r="BI46" s="847"/>
      <c r="BJ46" s="847"/>
      <c r="BK46" s="849"/>
      <c r="BL46" s="847"/>
      <c r="BM46" s="847"/>
      <c r="BN46" s="847"/>
      <c r="BO46" s="847"/>
      <c r="BQ46" s="850"/>
      <c r="BR46" s="847"/>
      <c r="BS46" s="847"/>
      <c r="BT46" s="847"/>
      <c r="BU46" s="847"/>
      <c r="BV46" s="847"/>
      <c r="BW46" s="847"/>
    </row>
    <row r="47" spans="1:90" customHeight="1" ht="18" s="846" customFormat="1">
      <c r="A47" s="847" t="s">
        <v>206</v>
      </c>
      <c r="B47" s="848" t="s">
        <v>1021</v>
      </c>
      <c r="C47" s="849"/>
      <c r="D47" s="849"/>
      <c r="E47" s="849"/>
      <c r="F47" s="855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T47" s="851"/>
      <c r="U47" s="856" t="s">
        <v>132</v>
      </c>
      <c r="V47" s="857" t="s">
        <v>1022</v>
      </c>
      <c r="W47" s="858"/>
      <c r="X47" s="858"/>
      <c r="Y47" s="858"/>
      <c r="Z47" s="847"/>
      <c r="AA47" s="847"/>
      <c r="AC47" s="852"/>
      <c r="AD47" s="852"/>
      <c r="AF47" s="853" t="s">
        <v>499</v>
      </c>
      <c r="AL47" s="854"/>
      <c r="AM47" s="853"/>
      <c r="AN47" s="853"/>
      <c r="AO47" s="853"/>
      <c r="AP47" s="847"/>
      <c r="AQ47" s="847"/>
      <c r="AR47" s="847"/>
      <c r="AS47" s="847"/>
      <c r="AT47" s="849" t="s">
        <v>135</v>
      </c>
      <c r="AU47" s="849"/>
      <c r="AV47" s="847"/>
      <c r="AY47" s="847"/>
      <c r="BI47" s="847"/>
      <c r="BJ47" s="847"/>
      <c r="BK47" s="849" t="s">
        <v>136</v>
      </c>
      <c r="BL47" s="847"/>
      <c r="BM47" s="847"/>
      <c r="BN47" s="847"/>
      <c r="BO47" s="847"/>
      <c r="BP47" s="849"/>
      <c r="BQ47" s="850"/>
      <c r="BR47" s="847"/>
      <c r="BS47" s="847"/>
      <c r="BT47" s="847"/>
      <c r="BU47" s="847"/>
      <c r="BV47" s="847"/>
      <c r="BW47" s="847"/>
    </row>
    <row r="48" spans="1:90" customHeight="1" ht="18" s="846" customFormat="1">
      <c r="A48" s="858" t="s">
        <v>209</v>
      </c>
      <c r="B48" s="848" t="s">
        <v>1023</v>
      </c>
      <c r="C48" s="849"/>
      <c r="D48" s="849"/>
      <c r="E48" s="849"/>
      <c r="F48" s="859"/>
      <c r="G48" s="846" t="s">
        <v>811</v>
      </c>
      <c r="H48" s="858"/>
      <c r="I48" s="858"/>
      <c r="J48" s="858"/>
      <c r="K48" s="858"/>
      <c r="L48" s="858"/>
      <c r="M48" s="858"/>
      <c r="N48" s="858"/>
      <c r="O48" s="858"/>
      <c r="P48" s="858"/>
      <c r="T48" s="851"/>
      <c r="U48" s="856" t="s">
        <v>139</v>
      </c>
      <c r="V48" s="857" t="s">
        <v>1024</v>
      </c>
      <c r="W48" s="858"/>
      <c r="X48" s="858"/>
      <c r="Y48" s="858"/>
      <c r="Z48" s="860"/>
      <c r="AA48" s="858"/>
      <c r="AB48" s="858"/>
      <c r="AC48" s="852"/>
      <c r="AD48" s="852"/>
      <c r="AF48" s="853" t="s">
        <v>500</v>
      </c>
      <c r="AL48" s="853"/>
      <c r="AM48" s="853"/>
      <c r="AN48" s="853"/>
      <c r="AO48" s="853"/>
      <c r="AQ48" s="858"/>
      <c r="AS48" s="858"/>
      <c r="AT48" s="846" t="s">
        <v>142</v>
      </c>
      <c r="AV48" s="858"/>
      <c r="AY48" s="858"/>
      <c r="BI48" s="858"/>
      <c r="BK48" s="849" t="s">
        <v>553</v>
      </c>
      <c r="BN48" s="847"/>
      <c r="BO48" s="847"/>
      <c r="BP48" s="849"/>
      <c r="BQ48" s="861"/>
      <c r="BR48" s="858"/>
      <c r="BS48" s="858"/>
      <c r="BT48" s="858"/>
      <c r="BU48" s="858"/>
      <c r="BV48" s="858"/>
      <c r="BW48" s="858"/>
    </row>
    <row r="49" spans="1:90" customHeight="1" ht="18" s="846" customFormat="1">
      <c r="A49" s="858"/>
      <c r="B49" s="846" t="s">
        <v>1025</v>
      </c>
      <c r="F49" s="859"/>
      <c r="G49" s="858"/>
      <c r="H49" s="858"/>
      <c r="I49" s="858"/>
      <c r="J49" s="858"/>
      <c r="K49" s="858"/>
      <c r="L49" s="858"/>
      <c r="M49" s="858"/>
      <c r="N49" s="858"/>
      <c r="O49" s="858"/>
      <c r="P49" s="858"/>
      <c r="T49" s="851"/>
      <c r="U49" s="856"/>
      <c r="V49" s="857" t="s">
        <v>1026</v>
      </c>
      <c r="W49" s="858"/>
      <c r="X49" s="858"/>
      <c r="Y49" s="858"/>
      <c r="Z49" s="860"/>
      <c r="AA49" s="858"/>
      <c r="AB49" s="858"/>
      <c r="AC49" s="852"/>
      <c r="AD49" s="852"/>
      <c r="AF49" s="853" t="s">
        <v>501</v>
      </c>
      <c r="AL49" s="853"/>
      <c r="AM49" s="853"/>
      <c r="AN49" s="853"/>
      <c r="AO49" s="853"/>
      <c r="AQ49" s="858"/>
      <c r="AS49" s="858"/>
      <c r="AT49" s="846" t="s">
        <v>554</v>
      </c>
      <c r="AV49" s="858"/>
      <c r="AY49" s="858"/>
      <c r="BI49" s="858"/>
      <c r="BK49" s="846" t="s">
        <v>555</v>
      </c>
      <c r="BN49" s="858"/>
      <c r="BO49" s="858"/>
      <c r="BQ49" s="861"/>
      <c r="BR49" s="858"/>
      <c r="BS49" s="858"/>
      <c r="BT49" s="858"/>
      <c r="BU49" s="858"/>
      <c r="BV49" s="858"/>
      <c r="BW49" s="858"/>
    </row>
    <row r="50" spans="1:90" customHeight="1" ht="18" s="846" customFormat="1">
      <c r="A50" s="858"/>
      <c r="B50" s="858"/>
      <c r="F50" s="859"/>
      <c r="G50" s="858"/>
      <c r="H50" s="858"/>
      <c r="I50" s="858"/>
      <c r="J50" s="858"/>
      <c r="K50" s="858"/>
      <c r="L50" s="858"/>
      <c r="M50" s="858"/>
      <c r="N50" s="858"/>
      <c r="O50" s="858"/>
      <c r="P50" s="858"/>
      <c r="Q50" s="860"/>
      <c r="R50" s="860"/>
      <c r="S50" s="860"/>
      <c r="T50" s="860"/>
      <c r="U50" s="860"/>
      <c r="V50" s="858"/>
      <c r="W50" s="858"/>
      <c r="X50" s="858"/>
      <c r="Y50" s="858"/>
      <c r="Z50" s="858"/>
      <c r="AA50" s="858"/>
      <c r="AB50" s="858"/>
      <c r="AC50" s="857"/>
      <c r="AD50" s="857"/>
      <c r="AE50" s="857"/>
      <c r="AF50" s="857"/>
      <c r="AG50" s="857"/>
      <c r="AJ50" s="858"/>
      <c r="AK50" s="858"/>
      <c r="AL50" s="858"/>
      <c r="AM50" s="858"/>
      <c r="AN50" s="858"/>
      <c r="AO50" s="858"/>
      <c r="AQ50" s="858"/>
      <c r="AS50" s="858"/>
      <c r="AT50" s="858"/>
      <c r="AV50" s="858"/>
      <c r="AW50" s="858"/>
      <c r="AX50" s="858"/>
      <c r="AY50" s="858"/>
      <c r="AZ50" s="858"/>
      <c r="BA50" s="858"/>
      <c r="BB50" s="858"/>
      <c r="BC50" s="858"/>
      <c r="BD50" s="858"/>
      <c r="BE50" s="858"/>
      <c r="BF50" s="858"/>
      <c r="BG50" s="858"/>
      <c r="BH50" s="858"/>
      <c r="BK50" s="858"/>
      <c r="BL50" s="858"/>
      <c r="BM50" s="858"/>
      <c r="BN50" s="858"/>
      <c r="BO50" s="858"/>
      <c r="BQ50" s="861"/>
      <c r="BR50" s="858"/>
      <c r="BS50" s="858"/>
      <c r="BT50" s="858"/>
      <c r="BU50" s="858"/>
      <c r="BV50" s="858"/>
      <c r="BW50" s="8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4:B14"/>
    <mergeCell ref="A15:B15"/>
    <mergeCell ref="A8:B8"/>
    <mergeCell ref="A9:B9"/>
    <mergeCell ref="A12:B12"/>
    <mergeCell ref="A13:B13"/>
    <mergeCell ref="A10:B10"/>
    <mergeCell ref="A11:B11"/>
    <mergeCell ref="A1:D1"/>
    <mergeCell ref="A2:B3"/>
    <mergeCell ref="C2:C3"/>
    <mergeCell ref="D2:D3"/>
    <mergeCell ref="A6:B6"/>
    <mergeCell ref="T6:AC7"/>
    <mergeCell ref="A7:B7"/>
    <mergeCell ref="O4:AI5"/>
    <mergeCell ref="A4:B4"/>
    <mergeCell ref="A5:B5"/>
    <mergeCell ref="BE5:BF5"/>
    <mergeCell ref="BG5:BH5"/>
    <mergeCell ref="BI5:BJ5"/>
    <mergeCell ref="BL5:BN5"/>
    <mergeCell ref="BI4:BJ4"/>
    <mergeCell ref="BE4:BF4"/>
    <mergeCell ref="BG20:BL20"/>
    <mergeCell ref="BL6:BN6"/>
    <mergeCell ref="BI6:BJ6"/>
    <mergeCell ref="BI3:BJ3"/>
    <mergeCell ref="BL4:BN4"/>
    <mergeCell ref="BL3:BN3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V2:AE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</mergeCells>
  <printOptions gridLines="false" gridLinesSet="true"/>
  <pageMargins left="1.5" right="0.7" top="0.5" bottom="0" header="0.3" footer="0.3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80"/>
  <sheetViews>
    <sheetView tabSelected="0" workbookViewId="0" showGridLines="true" showRowColHeaders="1">
      <selection activeCell="AQ8" sqref="AQ8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5.726562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75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75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75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629"/>
      <c r="BE3" s="966" t="s">
        <v>5</v>
      </c>
      <c r="BF3" s="967"/>
      <c r="BG3" s="1034" t="s">
        <v>7</v>
      </c>
      <c r="BH3" s="1034"/>
      <c r="BI3" s="1031" t="s">
        <v>6</v>
      </c>
      <c r="BJ3" s="1031"/>
      <c r="BK3" s="390" t="s">
        <v>8</v>
      </c>
      <c r="BL3" s="1031" t="s">
        <v>9</v>
      </c>
      <c r="BM3" s="1031"/>
      <c r="BN3" s="1031"/>
      <c r="BO3" s="367"/>
      <c r="BP3" s="367"/>
    </row>
    <row r="4" spans="1:75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1060" t="s">
        <v>505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75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75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1027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75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75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75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75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75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75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75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75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75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75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75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75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75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75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75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75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75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75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800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75" customHeight="1" ht="39.75">
      <c r="A25" s="131" t="s">
        <v>329</v>
      </c>
      <c r="B25" s="258" t="s">
        <v>1028</v>
      </c>
      <c r="C25" s="131" t="s">
        <v>1018</v>
      </c>
      <c r="D25" s="131">
        <v>152</v>
      </c>
      <c r="E25" s="131">
        <v>9101</v>
      </c>
      <c r="F25" s="258" t="s">
        <v>1029</v>
      </c>
      <c r="G25" s="131">
        <v>102</v>
      </c>
      <c r="H25" s="131"/>
      <c r="I25" s="392"/>
      <c r="J25" s="402"/>
      <c r="K25" s="392"/>
      <c r="L25" s="392"/>
      <c r="M25" s="537"/>
      <c r="N25" s="538"/>
      <c r="O25" s="372"/>
      <c r="P25" s="372"/>
      <c r="Q25" s="392"/>
      <c r="R25" s="392"/>
      <c r="S25" s="392"/>
      <c r="T25" s="392"/>
      <c r="U25" s="372"/>
      <c r="V25" s="392"/>
      <c r="W25" s="392"/>
      <c r="X25" s="392"/>
      <c r="Y25" s="392"/>
      <c r="Z25" s="392"/>
      <c r="AA25" s="372"/>
      <c r="AB25" s="372"/>
      <c r="AC25" s="392"/>
      <c r="AD25" s="392"/>
      <c r="AE25" s="392"/>
      <c r="AF25" s="392"/>
      <c r="AG25" s="392"/>
      <c r="AH25" s="392"/>
      <c r="AI25" s="392"/>
      <c r="AJ25" s="392"/>
      <c r="AK25" s="392"/>
      <c r="AL25" s="392"/>
      <c r="AM25" s="392"/>
      <c r="AN25" s="392"/>
      <c r="AO25" s="392"/>
      <c r="AP25" s="392"/>
      <c r="AQ25" s="392"/>
      <c r="AR25" s="392"/>
      <c r="AS25" s="392"/>
      <c r="AT25" s="392"/>
      <c r="AU25" s="392"/>
      <c r="AV25" s="392"/>
      <c r="AW25" s="392"/>
      <c r="AX25" s="392"/>
      <c r="AY25" s="392"/>
      <c r="AZ25" s="392"/>
      <c r="BA25" s="392"/>
      <c r="BB25" s="392"/>
      <c r="BC25" s="392"/>
      <c r="BD25" s="392"/>
      <c r="BE25" s="392"/>
      <c r="BF25" s="392"/>
      <c r="BG25" s="392"/>
      <c r="BH25" s="392"/>
      <c r="BI25" s="392"/>
      <c r="BJ25" s="392"/>
      <c r="BK25" s="392"/>
      <c r="BL25" s="392"/>
      <c r="BM25" s="392"/>
      <c r="BN25" s="397"/>
      <c r="BO25" s="392"/>
      <c r="BP25" s="131">
        <v>9101</v>
      </c>
      <c r="BQ25" s="392"/>
    </row>
    <row r="26" spans="1:75" customHeight="1" ht="39.75">
      <c r="A26" s="131"/>
      <c r="B26" s="258"/>
      <c r="C26" s="131"/>
      <c r="D26" s="131"/>
      <c r="E26" s="131"/>
      <c r="F26" s="258"/>
      <c r="G26" s="131"/>
      <c r="H26" s="131"/>
      <c r="I26" s="887"/>
      <c r="J26" s="396"/>
      <c r="K26" s="392"/>
      <c r="L26" s="392"/>
      <c r="M26" s="392"/>
      <c r="N26" s="392"/>
      <c r="O26" s="372"/>
      <c r="P26" s="372"/>
      <c r="Q26" s="392"/>
      <c r="R26" s="392"/>
      <c r="S26" s="392"/>
      <c r="T26" s="392"/>
      <c r="U26" s="372"/>
      <c r="V26" s="392"/>
      <c r="W26" s="392"/>
      <c r="X26" s="392"/>
      <c r="Y26" s="392"/>
      <c r="Z26" s="392"/>
      <c r="AA26" s="372"/>
      <c r="AB26" s="372"/>
      <c r="AC26" s="392"/>
      <c r="AD26" s="392"/>
      <c r="AE26" s="392"/>
      <c r="AF26" s="392"/>
      <c r="AG26" s="392"/>
      <c r="AH26" s="392"/>
      <c r="AI26" s="392"/>
      <c r="AJ26" s="392"/>
      <c r="AK26" s="392"/>
      <c r="AL26" s="392"/>
      <c r="AM26" s="392"/>
      <c r="AN26" s="392"/>
      <c r="AO26" s="392"/>
      <c r="AP26" s="392"/>
      <c r="AQ26" s="392"/>
      <c r="AR26" s="392"/>
      <c r="AS26" s="392"/>
      <c r="AT26" s="392"/>
      <c r="AU26" s="392"/>
      <c r="AV26" s="392"/>
      <c r="AW26" s="392"/>
      <c r="AX26" s="392"/>
      <c r="AY26" s="392"/>
      <c r="AZ26" s="392"/>
      <c r="BA26" s="392"/>
      <c r="BB26" s="392"/>
      <c r="BC26" s="392"/>
      <c r="BD26" s="392"/>
      <c r="BE26" s="392"/>
      <c r="BF26" s="392"/>
      <c r="BG26" s="392"/>
      <c r="BH26" s="392"/>
      <c r="BI26" s="392"/>
      <c r="BJ26" s="392"/>
      <c r="BK26" s="392"/>
      <c r="BL26" s="392"/>
      <c r="BM26" s="392"/>
      <c r="BN26" s="397"/>
      <c r="BO26" s="392"/>
      <c r="BP26" s="131"/>
      <c r="BQ26" s="392"/>
    </row>
    <row r="27" spans="1:75" customHeight="1" ht="39.75">
      <c r="A27" s="131"/>
      <c r="B27" s="131"/>
      <c r="C27" s="131"/>
      <c r="D27" s="131"/>
      <c r="E27" s="131"/>
      <c r="F27" s="258"/>
      <c r="G27" s="131"/>
      <c r="H27" s="131"/>
      <c r="I27" s="392"/>
      <c r="J27" s="396"/>
      <c r="K27" s="392"/>
      <c r="L27" s="392"/>
      <c r="M27" s="392"/>
      <c r="N27" s="392"/>
      <c r="O27" s="372"/>
      <c r="P27" s="372"/>
      <c r="Q27" s="392"/>
      <c r="R27" s="392"/>
      <c r="S27" s="392"/>
      <c r="T27" s="392"/>
      <c r="U27" s="372"/>
      <c r="V27" s="392"/>
      <c r="W27" s="392"/>
      <c r="X27" s="392"/>
      <c r="Y27" s="392"/>
      <c r="Z27" s="392"/>
      <c r="AA27" s="372"/>
      <c r="AB27" s="372"/>
      <c r="AC27" s="392"/>
      <c r="AD27" s="392"/>
      <c r="AE27" s="392"/>
      <c r="AF27" s="392"/>
      <c r="AG27" s="392"/>
      <c r="AH27" s="392"/>
      <c r="AI27" s="392"/>
      <c r="AJ27" s="392"/>
      <c r="AK27" s="392"/>
      <c r="AL27" s="392"/>
      <c r="AM27" s="392"/>
      <c r="AN27" s="392"/>
      <c r="AO27" s="392"/>
      <c r="AP27" s="392"/>
      <c r="AQ27" s="392"/>
      <c r="AR27" s="392"/>
      <c r="AS27" s="392"/>
      <c r="AT27" s="392"/>
      <c r="AU27" s="392"/>
      <c r="AV27" s="392"/>
      <c r="AW27" s="392"/>
      <c r="AX27" s="392"/>
      <c r="AY27" s="392"/>
      <c r="AZ27" s="392"/>
      <c r="BA27" s="392"/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7"/>
      <c r="BO27" s="392"/>
      <c r="BP27" s="131"/>
      <c r="BQ27" s="392"/>
    </row>
    <row r="28" spans="1:75" customHeight="1" ht="39.75">
      <c r="A28" s="131"/>
      <c r="B28" s="258"/>
      <c r="C28" s="131"/>
      <c r="D28" s="131"/>
      <c r="E28" s="131"/>
      <c r="F28" s="258"/>
      <c r="G28" s="131"/>
      <c r="H28" s="131"/>
      <c r="I28" s="392"/>
      <c r="J28" s="396"/>
      <c r="K28" s="392"/>
      <c r="L28" s="392"/>
      <c r="M28" s="392"/>
      <c r="N28" s="392"/>
      <c r="O28" s="372"/>
      <c r="P28" s="372"/>
      <c r="Q28" s="392"/>
      <c r="R28" s="392"/>
      <c r="S28" s="392"/>
      <c r="T28" s="392"/>
      <c r="U28" s="372"/>
      <c r="V28" s="392"/>
      <c r="W28" s="392"/>
      <c r="X28" s="392"/>
      <c r="Y28" s="392"/>
      <c r="Z28" s="392"/>
      <c r="AA28" s="372"/>
      <c r="AB28" s="37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2"/>
      <c r="AM28" s="392"/>
      <c r="AN28" s="392"/>
      <c r="AO28" s="392"/>
      <c r="AP28" s="392"/>
      <c r="AQ28" s="392"/>
      <c r="AR28" s="392"/>
      <c r="AS28" s="392"/>
      <c r="AT28" s="392"/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J28" s="392"/>
      <c r="BK28" s="392"/>
      <c r="BL28" s="392"/>
      <c r="BM28" s="392"/>
      <c r="BN28" s="397"/>
      <c r="BO28" s="392"/>
      <c r="BP28" s="131"/>
      <c r="BQ28" s="392"/>
    </row>
    <row r="29" spans="1:75" customHeight="1" ht="39.75">
      <c r="A29" s="131"/>
      <c r="B29" s="131"/>
      <c r="C29" s="131"/>
      <c r="D29" s="131"/>
      <c r="E29" s="131"/>
      <c r="F29" s="258"/>
      <c r="G29" s="131"/>
      <c r="H29" s="131"/>
      <c r="I29" s="392"/>
      <c r="J29" s="396"/>
      <c r="K29" s="392"/>
      <c r="L29" s="392"/>
      <c r="M29" s="392"/>
      <c r="N29" s="392"/>
      <c r="O29" s="372"/>
      <c r="P29" s="372"/>
      <c r="Q29" s="392"/>
      <c r="R29" s="392"/>
      <c r="S29" s="392"/>
      <c r="T29" s="392"/>
      <c r="U29" s="372"/>
      <c r="V29" s="392"/>
      <c r="W29" s="392"/>
      <c r="X29" s="392"/>
      <c r="Y29" s="392"/>
      <c r="Z29" s="392"/>
      <c r="AA29" s="372"/>
      <c r="AB29" s="372"/>
      <c r="AC29" s="392"/>
      <c r="AD29" s="392"/>
      <c r="AE29" s="392"/>
      <c r="AF29" s="392"/>
      <c r="AG29" s="392"/>
      <c r="AH29" s="392"/>
      <c r="AI29" s="392"/>
      <c r="AJ29" s="392"/>
      <c r="AK29" s="392"/>
      <c r="AL29" s="392"/>
      <c r="AM29" s="392"/>
      <c r="AN29" s="392"/>
      <c r="AO29" s="392"/>
      <c r="AP29" s="392"/>
      <c r="AQ29" s="392"/>
      <c r="AR29" s="392"/>
      <c r="AS29" s="392"/>
      <c r="AT29" s="392"/>
      <c r="AU29" s="392"/>
      <c r="AV29" s="392"/>
      <c r="AW29" s="392"/>
      <c r="AX29" s="392"/>
      <c r="AY29" s="392"/>
      <c r="AZ29" s="392"/>
      <c r="BA29" s="392"/>
      <c r="BB29" s="392"/>
      <c r="BC29" s="392"/>
      <c r="BD29" s="392"/>
      <c r="BE29" s="392"/>
      <c r="BF29" s="392"/>
      <c r="BG29" s="392"/>
      <c r="BH29" s="392"/>
      <c r="BI29" s="392"/>
      <c r="BJ29" s="392"/>
      <c r="BK29" s="392"/>
      <c r="BL29" s="392"/>
      <c r="BM29" s="392"/>
      <c r="BN29" s="397"/>
      <c r="BO29" s="392"/>
      <c r="BP29" s="131"/>
      <c r="BQ29" s="392"/>
    </row>
    <row r="30" spans="1:75" customHeight="1" ht="39.75">
      <c r="A30" s="131"/>
      <c r="B30" s="131"/>
      <c r="C30" s="131"/>
      <c r="D30" s="131"/>
      <c r="E30" s="131"/>
      <c r="F30" s="258"/>
      <c r="G30" s="131"/>
      <c r="H30" s="131"/>
      <c r="I30" s="392"/>
      <c r="J30" s="396"/>
      <c r="K30" s="392"/>
      <c r="L30" s="392"/>
      <c r="M30" s="392"/>
      <c r="N30" s="392"/>
      <c r="O30" s="372"/>
      <c r="P30" s="372"/>
      <c r="Q30" s="392"/>
      <c r="R30" s="392"/>
      <c r="S30" s="392"/>
      <c r="T30" s="392"/>
      <c r="U30" s="372"/>
      <c r="V30" s="392"/>
      <c r="W30" s="392"/>
      <c r="X30" s="392"/>
      <c r="Y30" s="392"/>
      <c r="Z30" s="392"/>
      <c r="AA30" s="372"/>
      <c r="AB30" s="372"/>
      <c r="AC30" s="392"/>
      <c r="AD30" s="392"/>
      <c r="AE30" s="392"/>
      <c r="AF30" s="392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392"/>
      <c r="AV30" s="392"/>
      <c r="AW30" s="392"/>
      <c r="AX30" s="392"/>
      <c r="AY30" s="39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7"/>
      <c r="BO30" s="392"/>
      <c r="BP30" s="131"/>
      <c r="BQ30" s="392"/>
    </row>
    <row r="31" spans="1:75" customHeight="1" ht="39.75">
      <c r="A31" s="131"/>
      <c r="B31" s="131"/>
      <c r="C31" s="131"/>
      <c r="D31" s="131"/>
      <c r="E31" s="131"/>
      <c r="F31" s="258"/>
      <c r="G31" s="131"/>
      <c r="H31" s="131"/>
      <c r="I31" s="392"/>
      <c r="J31" s="396"/>
      <c r="K31" s="392"/>
      <c r="L31" s="392"/>
      <c r="M31" s="392"/>
      <c r="N31" s="392"/>
      <c r="O31" s="372"/>
      <c r="P31" s="372"/>
      <c r="Q31" s="392"/>
      <c r="R31" s="392"/>
      <c r="S31" s="392"/>
      <c r="T31" s="392"/>
      <c r="U31" s="372"/>
      <c r="V31" s="392"/>
      <c r="W31" s="392"/>
      <c r="X31" s="392"/>
      <c r="Y31" s="392"/>
      <c r="Z31" s="392"/>
      <c r="AA31" s="372"/>
      <c r="AB31" s="372"/>
      <c r="AC31" s="392"/>
      <c r="AD31" s="392"/>
      <c r="AE31" s="392"/>
      <c r="AF31" s="392"/>
      <c r="AG31" s="392"/>
      <c r="AH31" s="392"/>
      <c r="AI31" s="392"/>
      <c r="AJ31" s="392"/>
      <c r="AK31" s="392"/>
      <c r="AL31" s="392"/>
      <c r="AM31" s="392"/>
      <c r="AN31" s="392"/>
      <c r="AO31" s="392"/>
      <c r="AP31" s="392"/>
      <c r="AQ31" s="392"/>
      <c r="AR31" s="392"/>
      <c r="AS31" s="392"/>
      <c r="AT31" s="392"/>
      <c r="AU31" s="392"/>
      <c r="AV31" s="392"/>
      <c r="AW31" s="392"/>
      <c r="AX31" s="392"/>
      <c r="AY31" s="392"/>
      <c r="AZ31" s="392"/>
      <c r="BA31" s="392"/>
      <c r="BB31" s="392"/>
      <c r="BC31" s="392"/>
      <c r="BD31" s="392"/>
      <c r="BE31" s="392"/>
      <c r="BF31" s="392"/>
      <c r="BG31" s="392"/>
      <c r="BH31" s="392"/>
      <c r="BI31" s="392"/>
      <c r="BJ31" s="392"/>
      <c r="BK31" s="392"/>
      <c r="BL31" s="392"/>
      <c r="BM31" s="392"/>
      <c r="BN31" s="397"/>
      <c r="BO31" s="392"/>
      <c r="BP31" s="131"/>
      <c r="BQ31" s="392"/>
    </row>
    <row r="32" spans="1:75" customHeight="1" ht="39.75">
      <c r="A32" s="131"/>
      <c r="B32" s="131"/>
      <c r="C32" s="131"/>
      <c r="D32" s="131"/>
      <c r="E32" s="131"/>
      <c r="F32" s="258"/>
      <c r="G32" s="131"/>
      <c r="H32" s="131"/>
      <c r="I32" s="392"/>
      <c r="J32" s="396"/>
      <c r="K32" s="392"/>
      <c r="L32" s="392"/>
      <c r="M32" s="392"/>
      <c r="N32" s="392"/>
      <c r="O32" s="372"/>
      <c r="P32" s="372"/>
      <c r="Q32" s="392"/>
      <c r="R32" s="392"/>
      <c r="S32" s="392"/>
      <c r="T32" s="392"/>
      <c r="U32" s="372"/>
      <c r="V32" s="392"/>
      <c r="W32" s="392"/>
      <c r="X32" s="392"/>
      <c r="Y32" s="392"/>
      <c r="Z32" s="392"/>
      <c r="AA32" s="372"/>
      <c r="AB32" s="372"/>
      <c r="AC32" s="392"/>
      <c r="AD32" s="392"/>
      <c r="AE32" s="392"/>
      <c r="AF32" s="392"/>
      <c r="AG32" s="392"/>
      <c r="AH32" s="392"/>
      <c r="AI32" s="392"/>
      <c r="AJ32" s="392"/>
      <c r="AK32" s="392"/>
      <c r="AL32" s="392"/>
      <c r="AM32" s="392"/>
      <c r="AN32" s="392"/>
      <c r="AO32" s="392"/>
      <c r="AP32" s="392"/>
      <c r="AQ32" s="392"/>
      <c r="AR32" s="392"/>
      <c r="AS32" s="392"/>
      <c r="AT32" s="392"/>
      <c r="AU32" s="392"/>
      <c r="AV32" s="392"/>
      <c r="AW32" s="392"/>
      <c r="AX32" s="392"/>
      <c r="AY32" s="392"/>
      <c r="AZ32" s="392"/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7"/>
      <c r="BO32" s="392"/>
      <c r="BP32" s="131"/>
      <c r="BQ32" s="392"/>
    </row>
    <row r="33" spans="1:75" customHeight="1" ht="39.75">
      <c r="A33" s="131"/>
      <c r="B33" s="131"/>
      <c r="C33" s="131"/>
      <c r="D33" s="131"/>
      <c r="E33" s="131"/>
      <c r="F33" s="258"/>
      <c r="G33" s="131"/>
      <c r="H33" s="131"/>
      <c r="I33" s="392"/>
      <c r="J33" s="396"/>
      <c r="K33" s="392"/>
      <c r="L33" s="392"/>
      <c r="M33" s="392"/>
      <c r="N33" s="392"/>
      <c r="O33" s="372"/>
      <c r="P33" s="372"/>
      <c r="Q33" s="392"/>
      <c r="R33" s="392"/>
      <c r="S33" s="392"/>
      <c r="T33" s="392"/>
      <c r="U33" s="372"/>
      <c r="V33" s="392"/>
      <c r="W33" s="392"/>
      <c r="X33" s="392"/>
      <c r="Y33" s="392"/>
      <c r="Z33" s="392"/>
      <c r="AA33" s="372"/>
      <c r="AB33" s="372"/>
      <c r="AC33" s="392"/>
      <c r="AD33" s="392"/>
      <c r="AE33" s="392"/>
      <c r="AF33" s="392"/>
      <c r="AG33" s="392"/>
      <c r="AH33" s="392"/>
      <c r="AI33" s="392"/>
      <c r="AJ33" s="392"/>
      <c r="AK33" s="392"/>
      <c r="AL33" s="392"/>
      <c r="AM33" s="392"/>
      <c r="AN33" s="392"/>
      <c r="AO33" s="392"/>
      <c r="AP33" s="392"/>
      <c r="AQ33" s="392"/>
      <c r="AR33" s="392"/>
      <c r="AS33" s="392"/>
      <c r="AT33" s="392"/>
      <c r="AU33" s="392"/>
      <c r="AV33" s="392"/>
      <c r="AW33" s="392"/>
      <c r="AX33" s="392"/>
      <c r="AY33" s="392"/>
      <c r="AZ33" s="392"/>
      <c r="BA33" s="392"/>
      <c r="BB33" s="392"/>
      <c r="BC33" s="392"/>
      <c r="BD33" s="392"/>
      <c r="BE33" s="392"/>
      <c r="BF33" s="392"/>
      <c r="BG33" s="392"/>
      <c r="BH33" s="392"/>
      <c r="BI33" s="392"/>
      <c r="BJ33" s="392"/>
      <c r="BK33" s="392"/>
      <c r="BL33" s="392"/>
      <c r="BM33" s="392"/>
      <c r="BN33" s="397"/>
      <c r="BO33" s="392"/>
      <c r="BP33" s="131"/>
      <c r="BQ33" s="392"/>
    </row>
    <row r="34" spans="1:75" customHeight="1" ht="39.75">
      <c r="A34" s="131"/>
      <c r="B34" s="131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392"/>
      <c r="N34" s="392"/>
      <c r="O34" s="372"/>
      <c r="P34" s="372"/>
      <c r="Q34" s="392"/>
      <c r="R34" s="392"/>
      <c r="S34" s="392"/>
      <c r="T34" s="392"/>
      <c r="U34" s="372"/>
      <c r="V34" s="392"/>
      <c r="W34" s="392"/>
      <c r="X34" s="392"/>
      <c r="Y34" s="392"/>
      <c r="Z34" s="392"/>
      <c r="AA34" s="372"/>
      <c r="AB34" s="372"/>
      <c r="AC34" s="392"/>
      <c r="AD34" s="392"/>
      <c r="AE34" s="392"/>
      <c r="AF34" s="392"/>
      <c r="AG34" s="392"/>
      <c r="AH34" s="392"/>
      <c r="AI34" s="392"/>
      <c r="AJ34" s="392"/>
      <c r="AK34" s="392"/>
      <c r="AL34" s="392"/>
      <c r="AM34" s="392"/>
      <c r="AN34" s="392"/>
      <c r="AO34" s="392"/>
      <c r="AP34" s="392"/>
      <c r="AQ34" s="392"/>
      <c r="AR34" s="392"/>
      <c r="AS34" s="392"/>
      <c r="AT34" s="392"/>
      <c r="AU34" s="392"/>
      <c r="AV34" s="392"/>
      <c r="AW34" s="392"/>
      <c r="AX34" s="392"/>
      <c r="AY34" s="392"/>
      <c r="AZ34" s="392"/>
      <c r="BA34" s="392"/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7"/>
      <c r="BO34" s="392"/>
      <c r="BP34" s="131"/>
      <c r="BQ34" s="392"/>
    </row>
    <row r="35" spans="1:75" customHeight="1" ht="39.75">
      <c r="A35" s="131"/>
      <c r="B35" s="131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392"/>
      <c r="N35" s="392"/>
      <c r="O35" s="372"/>
      <c r="P35" s="372"/>
      <c r="Q35" s="392"/>
      <c r="R35" s="392"/>
      <c r="S35" s="392"/>
      <c r="T35" s="392"/>
      <c r="U35" s="372"/>
      <c r="V35" s="392"/>
      <c r="W35" s="392"/>
      <c r="X35" s="392"/>
      <c r="Y35" s="392"/>
      <c r="Z35" s="392"/>
      <c r="AA35" s="372"/>
      <c r="AB35" s="37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7"/>
      <c r="BO35" s="392"/>
      <c r="BP35" s="131"/>
      <c r="BQ35" s="392"/>
    </row>
    <row r="36" spans="1:75" customHeight="1" ht="39.75">
      <c r="A36" s="131"/>
      <c r="B36" s="131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392"/>
      <c r="N36" s="392"/>
      <c r="O36" s="372"/>
      <c r="P36" s="372"/>
      <c r="Q36" s="392"/>
      <c r="R36" s="392"/>
      <c r="S36" s="392"/>
      <c r="T36" s="392"/>
      <c r="U36" s="372"/>
      <c r="V36" s="392"/>
      <c r="W36" s="392"/>
      <c r="X36" s="392"/>
      <c r="Y36" s="392"/>
      <c r="Z36" s="392"/>
      <c r="AA36" s="372"/>
      <c r="AB36" s="372"/>
      <c r="AC36" s="392"/>
      <c r="AD36" s="392"/>
      <c r="AE36" s="392"/>
      <c r="AF36" s="392"/>
      <c r="AG36" s="392"/>
      <c r="AH36" s="392"/>
      <c r="AI36" s="392"/>
      <c r="AJ36" s="392"/>
      <c r="AK36" s="392"/>
      <c r="AL36" s="392"/>
      <c r="AM36" s="392"/>
      <c r="AN36" s="392"/>
      <c r="AO36" s="392"/>
      <c r="AP36" s="392"/>
      <c r="AQ36" s="392"/>
      <c r="AR36" s="392"/>
      <c r="AS36" s="392"/>
      <c r="AT36" s="392"/>
      <c r="AU36" s="392"/>
      <c r="AV36" s="392"/>
      <c r="AW36" s="392"/>
      <c r="AX36" s="392"/>
      <c r="AY36" s="392"/>
      <c r="AZ36" s="392"/>
      <c r="BA36" s="392"/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7"/>
      <c r="BO36" s="392"/>
      <c r="BP36" s="131"/>
      <c r="BQ36" s="392"/>
    </row>
    <row r="37" spans="1:75" customHeight="1" ht="39.75">
      <c r="A37" s="131"/>
      <c r="B37" s="131"/>
      <c r="C37" s="131"/>
      <c r="D37" s="131"/>
      <c r="E37" s="131"/>
      <c r="F37" s="258"/>
      <c r="G37" s="258"/>
      <c r="H37" s="131"/>
      <c r="I37" s="392"/>
      <c r="J37" s="402"/>
      <c r="K37" s="392"/>
      <c r="L37" s="392"/>
      <c r="M37" s="392"/>
      <c r="N37" s="392"/>
      <c r="O37" s="372"/>
      <c r="P37" s="372"/>
      <c r="Q37" s="392"/>
      <c r="R37" s="392"/>
      <c r="S37" s="392"/>
      <c r="T37" s="392"/>
      <c r="U37" s="372"/>
      <c r="V37" s="392"/>
      <c r="W37" s="392"/>
      <c r="X37" s="392"/>
      <c r="Y37" s="392"/>
      <c r="Z37" s="392"/>
      <c r="AA37" s="372"/>
      <c r="AB37" s="372"/>
      <c r="AC37" s="392"/>
      <c r="AD37" s="392"/>
      <c r="AE37" s="392"/>
      <c r="AF37" s="392"/>
      <c r="AG37" s="392"/>
      <c r="AH37" s="392"/>
      <c r="AI37" s="392"/>
      <c r="AJ37" s="392"/>
      <c r="AK37" s="392"/>
      <c r="AL37" s="392"/>
      <c r="AM37" s="392"/>
      <c r="AN37" s="392"/>
      <c r="AO37" s="392"/>
      <c r="AP37" s="392"/>
      <c r="AQ37" s="392"/>
      <c r="AR37" s="392"/>
      <c r="AS37" s="392"/>
      <c r="AT37" s="392"/>
      <c r="AU37" s="392"/>
      <c r="AV37" s="392"/>
      <c r="AW37" s="392"/>
      <c r="AX37" s="392"/>
      <c r="AY37" s="392"/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2"/>
      <c r="BK37" s="392"/>
      <c r="BL37" s="392"/>
      <c r="BM37" s="392"/>
      <c r="BN37" s="397"/>
      <c r="BO37" s="392"/>
      <c r="BP37" s="131"/>
      <c r="BQ37" s="392"/>
    </row>
    <row r="38" spans="1:75" customHeight="1" ht="39.75">
      <c r="A38" s="131"/>
      <c r="B38" s="131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392"/>
      <c r="N38" s="392"/>
      <c r="O38" s="372"/>
      <c r="P38" s="372"/>
      <c r="Q38" s="392"/>
      <c r="R38" s="392"/>
      <c r="S38" s="392"/>
      <c r="T38" s="392"/>
      <c r="U38" s="372"/>
      <c r="V38" s="392"/>
      <c r="W38" s="392"/>
      <c r="X38" s="392"/>
      <c r="Y38" s="392"/>
      <c r="Z38" s="392"/>
      <c r="AA38" s="372"/>
      <c r="AB38" s="372"/>
      <c r="AC38" s="392"/>
      <c r="AD38" s="392"/>
      <c r="AE38" s="392"/>
      <c r="AF38" s="392"/>
      <c r="AG38" s="392"/>
      <c r="AH38" s="392"/>
      <c r="AI38" s="392"/>
      <c r="AJ38" s="392"/>
      <c r="AK38" s="392"/>
      <c r="AL38" s="392"/>
      <c r="AM38" s="392"/>
      <c r="AN38" s="392"/>
      <c r="AO38" s="392"/>
      <c r="AP38" s="392"/>
      <c r="AQ38" s="392"/>
      <c r="AR38" s="392"/>
      <c r="AS38" s="392"/>
      <c r="AT38" s="392"/>
      <c r="AU38" s="392"/>
      <c r="AV38" s="392"/>
      <c r="AW38" s="392"/>
      <c r="AX38" s="392"/>
      <c r="AY38" s="392"/>
      <c r="AZ38" s="392"/>
      <c r="BA38" s="392"/>
      <c r="BB38" s="392"/>
      <c r="BC38" s="392"/>
      <c r="BD38" s="392"/>
      <c r="BE38" s="392"/>
      <c r="BF38" s="392"/>
      <c r="BG38" s="392"/>
      <c r="BH38" s="392"/>
      <c r="BI38" s="392"/>
      <c r="BJ38" s="392"/>
      <c r="BK38" s="392"/>
      <c r="BL38" s="392"/>
      <c r="BM38" s="392"/>
      <c r="BN38" s="397"/>
      <c r="BO38" s="392"/>
      <c r="BP38" s="131"/>
      <c r="BQ38" s="392"/>
    </row>
    <row r="39" spans="1:75" customHeight="1" ht="39.75">
      <c r="A39" s="131"/>
      <c r="B39" s="131"/>
      <c r="C39" s="131"/>
      <c r="D39" s="131"/>
      <c r="E39" s="131"/>
      <c r="F39" s="258"/>
      <c r="G39" s="258"/>
      <c r="H39" s="131"/>
      <c r="I39" s="392"/>
      <c r="J39" s="402"/>
      <c r="K39" s="392"/>
      <c r="L39" s="392"/>
      <c r="M39" s="392"/>
      <c r="N39" s="392"/>
      <c r="O39" s="372"/>
      <c r="P39" s="372"/>
      <c r="Q39" s="392"/>
      <c r="R39" s="392"/>
      <c r="S39" s="392"/>
      <c r="T39" s="392"/>
      <c r="U39" s="372"/>
      <c r="V39" s="392"/>
      <c r="W39" s="392"/>
      <c r="X39" s="392"/>
      <c r="Y39" s="392"/>
      <c r="Z39" s="392"/>
      <c r="AA39" s="372"/>
      <c r="AB39" s="372"/>
      <c r="AC39" s="392"/>
      <c r="AD39" s="392"/>
      <c r="AE39" s="392"/>
      <c r="AF39" s="392"/>
      <c r="AG39" s="392"/>
      <c r="AH39" s="392"/>
      <c r="AI39" s="392"/>
      <c r="AJ39" s="392"/>
      <c r="AK39" s="392"/>
      <c r="AL39" s="392"/>
      <c r="AM39" s="392"/>
      <c r="AN39" s="392"/>
      <c r="AO39" s="392"/>
      <c r="AP39" s="392"/>
      <c r="AQ39" s="392"/>
      <c r="AR39" s="392"/>
      <c r="AS39" s="392"/>
      <c r="AT39" s="392"/>
      <c r="AU39" s="392"/>
      <c r="AV39" s="392"/>
      <c r="AW39" s="392"/>
      <c r="AX39" s="392"/>
      <c r="AY39" s="392"/>
      <c r="AZ39" s="392"/>
      <c r="BA39" s="392"/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7"/>
      <c r="BO39" s="392"/>
      <c r="BP39" s="131"/>
      <c r="BQ39" s="392"/>
    </row>
    <row r="40" spans="1:75" customHeight="1" ht="39.75">
      <c r="A40" s="131"/>
      <c r="B40" s="131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392"/>
      <c r="N40" s="392"/>
      <c r="O40" s="372"/>
      <c r="P40" s="372"/>
      <c r="Q40" s="392"/>
      <c r="R40" s="392"/>
      <c r="S40" s="392"/>
      <c r="T40" s="392"/>
      <c r="U40" s="372"/>
      <c r="V40" s="392"/>
      <c r="W40" s="392"/>
      <c r="X40" s="392"/>
      <c r="Y40" s="392"/>
      <c r="Z40" s="392"/>
      <c r="AA40" s="372"/>
      <c r="AB40" s="372"/>
      <c r="AC40" s="392"/>
      <c r="AD40" s="392"/>
      <c r="AE40" s="392"/>
      <c r="AF40" s="392"/>
      <c r="AG40" s="392"/>
      <c r="AH40" s="392"/>
      <c r="AI40" s="392"/>
      <c r="AJ40" s="392"/>
      <c r="AK40" s="392"/>
      <c r="AL40" s="392"/>
      <c r="AM40" s="392"/>
      <c r="AN40" s="392"/>
      <c r="AO40" s="392"/>
      <c r="AP40" s="392"/>
      <c r="AQ40" s="392"/>
      <c r="AR40" s="392"/>
      <c r="AS40" s="392"/>
      <c r="AT40" s="392"/>
      <c r="AU40" s="392"/>
      <c r="AV40" s="392"/>
      <c r="AW40" s="392"/>
      <c r="AX40" s="392"/>
      <c r="AY40" s="392"/>
      <c r="AZ40" s="392"/>
      <c r="BA40" s="392"/>
      <c r="BB40" s="392"/>
      <c r="BC40" s="392"/>
      <c r="BD40" s="392"/>
      <c r="BE40" s="392"/>
      <c r="BF40" s="392"/>
      <c r="BG40" s="392"/>
      <c r="BH40" s="392"/>
      <c r="BI40" s="392"/>
      <c r="BJ40" s="392"/>
      <c r="BK40" s="392"/>
      <c r="BL40" s="392"/>
      <c r="BM40" s="392"/>
      <c r="BN40" s="397"/>
      <c r="BO40" s="392"/>
      <c r="BP40" s="131"/>
      <c r="BQ40" s="392"/>
    </row>
    <row r="41" spans="1:75" customHeight="1" ht="39.75">
      <c r="A41" s="131"/>
      <c r="B41" s="131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392"/>
      <c r="N41" s="392"/>
      <c r="O41" s="372"/>
      <c r="P41" s="372"/>
      <c r="Q41" s="392"/>
      <c r="R41" s="392"/>
      <c r="S41" s="392"/>
      <c r="T41" s="392"/>
      <c r="U41" s="372"/>
      <c r="V41" s="392"/>
      <c r="W41" s="392"/>
      <c r="X41" s="392"/>
      <c r="Y41" s="392"/>
      <c r="Z41" s="392"/>
      <c r="AA41" s="372"/>
      <c r="AB41" s="372"/>
      <c r="AC41" s="392"/>
      <c r="AD41" s="392"/>
      <c r="AE41" s="392"/>
      <c r="AF41" s="392"/>
      <c r="AG41" s="392"/>
      <c r="AH41" s="392"/>
      <c r="AI41" s="392"/>
      <c r="AJ41" s="392"/>
      <c r="AK41" s="392"/>
      <c r="AL41" s="392"/>
      <c r="AM41" s="392"/>
      <c r="AN41" s="392"/>
      <c r="AO41" s="392"/>
      <c r="AP41" s="392"/>
      <c r="AQ41" s="392"/>
      <c r="AR41" s="392"/>
      <c r="AS41" s="392"/>
      <c r="AT41" s="392"/>
      <c r="AU41" s="392"/>
      <c r="AV41" s="392"/>
      <c r="AW41" s="392"/>
      <c r="AX41" s="392"/>
      <c r="AY41" s="392"/>
      <c r="AZ41" s="392"/>
      <c r="BA41" s="392"/>
      <c r="BB41" s="392"/>
      <c r="BC41" s="392"/>
      <c r="BD41" s="392"/>
      <c r="BE41" s="392"/>
      <c r="BF41" s="392"/>
      <c r="BG41" s="392"/>
      <c r="BH41" s="392"/>
      <c r="BI41" s="392"/>
      <c r="BJ41" s="392"/>
      <c r="BK41" s="392"/>
      <c r="BL41" s="392"/>
      <c r="BM41" s="392"/>
      <c r="BN41" s="397"/>
      <c r="BO41" s="392"/>
      <c r="BP41" s="131"/>
      <c r="BQ41" s="392"/>
    </row>
    <row r="42" spans="1:75" customHeight="1" ht="39.75">
      <c r="A42" s="131"/>
      <c r="B42" s="131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392"/>
      <c r="N42" s="392"/>
      <c r="O42" s="372"/>
      <c r="P42" s="372"/>
      <c r="Q42" s="392"/>
      <c r="R42" s="392"/>
      <c r="S42" s="392"/>
      <c r="T42" s="392"/>
      <c r="U42" s="372"/>
      <c r="V42" s="392"/>
      <c r="W42" s="392"/>
      <c r="X42" s="392"/>
      <c r="Y42" s="392"/>
      <c r="Z42" s="392"/>
      <c r="AA42" s="372"/>
      <c r="AB42" s="37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7"/>
      <c r="BO42" s="392"/>
      <c r="BP42" s="131"/>
      <c r="BQ42" s="392"/>
    </row>
    <row r="43" spans="1:75" customHeight="1" ht="39.75">
      <c r="A43" s="131"/>
      <c r="B43" s="131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392"/>
      <c r="N43" s="392"/>
      <c r="O43" s="372"/>
      <c r="P43" s="372"/>
      <c r="Q43" s="392"/>
      <c r="R43" s="392"/>
      <c r="S43" s="392"/>
      <c r="T43" s="392"/>
      <c r="U43" s="372"/>
      <c r="V43" s="392"/>
      <c r="W43" s="392"/>
      <c r="X43" s="392"/>
      <c r="Y43" s="392"/>
      <c r="Z43" s="392"/>
      <c r="AA43" s="372"/>
      <c r="AB43" s="37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7"/>
      <c r="BO43" s="392"/>
      <c r="BP43" s="131"/>
      <c r="BQ43" s="392"/>
    </row>
    <row r="44" spans="1:75" customHeight="1" ht="39.75">
      <c r="A44" s="131"/>
      <c r="B44" s="131"/>
      <c r="C44" s="131"/>
      <c r="D44" s="131"/>
      <c r="E44" s="131"/>
      <c r="F44" s="258"/>
      <c r="G44" s="131"/>
      <c r="H44" s="131"/>
      <c r="I44" s="392"/>
      <c r="J44" s="402"/>
      <c r="K44" s="392"/>
      <c r="L44" s="392"/>
      <c r="M44" s="392"/>
      <c r="N44" s="392"/>
      <c r="O44" s="372"/>
      <c r="P44" s="372"/>
      <c r="Q44" s="392"/>
      <c r="R44" s="392"/>
      <c r="S44" s="392"/>
      <c r="T44" s="392"/>
      <c r="U44" s="372"/>
      <c r="V44" s="392"/>
      <c r="W44" s="392"/>
      <c r="X44" s="392"/>
      <c r="Y44" s="392"/>
      <c r="Z44" s="392"/>
      <c r="AA44" s="372"/>
      <c r="AB44" s="372"/>
      <c r="AC44" s="392"/>
      <c r="AD44" s="392"/>
      <c r="AE44" s="392"/>
      <c r="AF44" s="392"/>
      <c r="AG44" s="392"/>
      <c r="AH44" s="392"/>
      <c r="AI44" s="392"/>
      <c r="AJ44" s="392"/>
      <c r="AK44" s="392"/>
      <c r="AL44" s="392"/>
      <c r="AM44" s="392"/>
      <c r="AN44" s="392"/>
      <c r="AO44" s="392"/>
      <c r="AP44" s="392"/>
      <c r="AQ44" s="392"/>
      <c r="AR44" s="392"/>
      <c r="AS44" s="392"/>
      <c r="AT44" s="392"/>
      <c r="AU44" s="392"/>
      <c r="AV44" s="392"/>
      <c r="AW44" s="392"/>
      <c r="AX44" s="392"/>
      <c r="AY44" s="392"/>
      <c r="AZ44" s="392"/>
      <c r="BA44" s="392"/>
      <c r="BB44" s="392"/>
      <c r="BC44" s="392"/>
      <c r="BD44" s="392"/>
      <c r="BE44" s="392"/>
      <c r="BF44" s="392"/>
      <c r="BG44" s="392"/>
      <c r="BH44" s="392"/>
      <c r="BI44" s="392"/>
      <c r="BJ44" s="392"/>
      <c r="BK44" s="392"/>
      <c r="BL44" s="392"/>
      <c r="BM44" s="392"/>
      <c r="BN44" s="397"/>
      <c r="BO44" s="392"/>
      <c r="BP44" s="131"/>
      <c r="BQ44" s="392"/>
    </row>
    <row r="45" spans="1:75" customHeight="1" ht="18" s="355" customForma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75" customHeight="1" ht="18" s="355" customForma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128</v>
      </c>
      <c r="V46" s="400" t="s">
        <v>129</v>
      </c>
      <c r="Y46" s="398"/>
      <c r="Z46" s="398"/>
      <c r="AA46" s="398"/>
      <c r="AB46" s="398"/>
      <c r="AC46" s="888"/>
      <c r="AD46" s="888"/>
      <c r="AE46" s="888" t="s">
        <v>498</v>
      </c>
      <c r="AF46" s="400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75" customHeight="1" ht="18" s="355" customFormat="1">
      <c r="A47" s="398" t="s">
        <v>206</v>
      </c>
      <c r="B47" s="400" t="s">
        <v>221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132</v>
      </c>
      <c r="V47" s="514" t="s">
        <v>133</v>
      </c>
      <c r="W47" s="388"/>
      <c r="X47" s="388"/>
      <c r="Y47" s="388"/>
      <c r="Z47" s="398"/>
      <c r="AA47" s="398"/>
      <c r="AC47" s="888"/>
      <c r="AD47" s="888"/>
      <c r="AE47" s="888" t="s">
        <v>499</v>
      </c>
      <c r="AF47" s="400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135</v>
      </c>
      <c r="AU47" s="364"/>
      <c r="AV47" s="398"/>
      <c r="AY47" s="398"/>
      <c r="BI47" s="398"/>
      <c r="BJ47" s="398"/>
      <c r="BK47" s="364" t="s">
        <v>136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75" customHeight="1" ht="18" s="355" customFormat="1">
      <c r="A48" s="388" t="s">
        <v>209</v>
      </c>
      <c r="B48" s="400" t="s">
        <v>222</v>
      </c>
      <c r="C48" s="364"/>
      <c r="D48" s="364"/>
      <c r="E48" s="364"/>
      <c r="F48" s="401"/>
      <c r="G48" s="355" t="s">
        <v>138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139</v>
      </c>
      <c r="V48" s="514" t="s">
        <v>140</v>
      </c>
      <c r="W48" s="388"/>
      <c r="X48" s="388"/>
      <c r="Y48" s="388"/>
      <c r="Z48" s="357"/>
      <c r="AA48" s="388"/>
      <c r="AB48" s="388"/>
      <c r="AC48" s="888"/>
      <c r="AD48" s="888"/>
      <c r="AE48" s="888" t="s">
        <v>500</v>
      </c>
      <c r="AF48" s="888"/>
      <c r="AK48" s="364"/>
      <c r="AQ48" s="388"/>
      <c r="AS48" s="388"/>
      <c r="AT48" s="355" t="s">
        <v>142</v>
      </c>
      <c r="AV48" s="388"/>
      <c r="AY48" s="388"/>
      <c r="BI48" s="388"/>
      <c r="BK48" s="364" t="s">
        <v>553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75" customHeight="1" ht="18" s="355" customFormat="1">
      <c r="A49" s="388"/>
      <c r="B49" s="355" t="s">
        <v>280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145</v>
      </c>
      <c r="W49" s="388"/>
      <c r="X49" s="388"/>
      <c r="Y49" s="388"/>
      <c r="Z49" s="357"/>
      <c r="AA49" s="388"/>
      <c r="AB49" s="388"/>
      <c r="AC49" s="888"/>
      <c r="AD49" s="888"/>
      <c r="AE49" s="888" t="s">
        <v>501</v>
      </c>
      <c r="AF49" s="888"/>
      <c r="AL49" s="388"/>
      <c r="AM49" s="388"/>
      <c r="AN49" s="388"/>
      <c r="AO49" s="388"/>
      <c r="AQ49" s="388"/>
      <c r="AS49" s="388"/>
      <c r="AT49" s="355" t="s">
        <v>554</v>
      </c>
      <c r="AV49" s="388"/>
      <c r="AY49" s="388"/>
      <c r="BI49" s="388"/>
      <c r="BK49" s="355" t="s">
        <v>555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75" customHeight="1" ht="18" s="355" customForma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514"/>
      <c r="AD50" s="514"/>
      <c r="AE50" s="514"/>
      <c r="AF50" s="514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  <row r="55" spans="1:75" customHeight="1" ht="39.75">
      <c r="A55" s="131" t="s">
        <v>1030</v>
      </c>
      <c r="B55" s="258" t="s">
        <v>548</v>
      </c>
      <c r="C55" s="131" t="s">
        <v>549</v>
      </c>
      <c r="D55" s="131">
        <v>155</v>
      </c>
      <c r="E55" s="199">
        <v>8401</v>
      </c>
      <c r="F55" s="258" t="s">
        <v>1031</v>
      </c>
      <c r="G55" s="131"/>
      <c r="H55" s="131" t="s">
        <v>552</v>
      </c>
      <c r="I55" s="392"/>
      <c r="J55" s="402"/>
      <c r="K55" s="392"/>
      <c r="L55" s="392"/>
      <c r="M55" s="537"/>
      <c r="N55" s="538"/>
      <c r="O55" s="372"/>
      <c r="P55" s="372"/>
      <c r="Q55" s="392"/>
      <c r="R55" s="392"/>
      <c r="S55" s="392"/>
      <c r="T55" s="392"/>
      <c r="U55" s="372"/>
      <c r="V55" s="392"/>
      <c r="W55" s="392"/>
      <c r="X55" s="392"/>
      <c r="Y55" s="392"/>
      <c r="Z55" s="392"/>
      <c r="AA55" s="372"/>
      <c r="AB55" s="372"/>
      <c r="AC55" s="392"/>
      <c r="AD55" s="392"/>
      <c r="AE55" s="392"/>
      <c r="AF55" s="392"/>
      <c r="AG55" s="392"/>
      <c r="AH55" s="392"/>
      <c r="AI55" s="392"/>
      <c r="AJ55" s="392"/>
      <c r="AK55" s="392"/>
      <c r="AL55" s="392"/>
      <c r="AM55" s="392"/>
      <c r="AN55" s="392"/>
      <c r="AO55" s="392"/>
      <c r="AP55" s="392"/>
      <c r="AQ55" s="392"/>
      <c r="AR55" s="392"/>
      <c r="AS55" s="392"/>
      <c r="AT55" s="392"/>
      <c r="AU55" s="392"/>
      <c r="AV55" s="392"/>
      <c r="AW55" s="392"/>
      <c r="AX55" s="392"/>
      <c r="AY55" s="392"/>
      <c r="AZ55" s="392"/>
      <c r="BA55" s="392"/>
      <c r="BB55" s="392"/>
      <c r="BC55" s="392"/>
      <c r="BD55" s="392"/>
      <c r="BE55" s="392"/>
      <c r="BF55" s="392"/>
      <c r="BG55" s="392"/>
      <c r="BH55" s="392"/>
      <c r="BI55" s="392"/>
      <c r="BJ55" s="392"/>
      <c r="BK55" s="392"/>
      <c r="BL55" s="392"/>
      <c r="BM55" s="392"/>
      <c r="BN55" s="397"/>
      <c r="BO55" s="392"/>
      <c r="BP55" s="199">
        <v>8401</v>
      </c>
      <c r="BQ55" s="392"/>
    </row>
    <row r="56" spans="1:75" customHeight="1" ht="39.75">
      <c r="A56" s="131"/>
      <c r="B56" s="258"/>
      <c r="C56" s="131"/>
      <c r="D56" s="131"/>
      <c r="E56" s="131"/>
      <c r="F56" s="258"/>
      <c r="G56" s="131"/>
      <c r="H56" s="131"/>
      <c r="I56" s="887"/>
      <c r="J56" s="396"/>
      <c r="K56" s="392"/>
      <c r="L56" s="392"/>
      <c r="M56" s="392"/>
      <c r="N56" s="392"/>
      <c r="O56" s="372"/>
      <c r="P56" s="372"/>
      <c r="Q56" s="392"/>
      <c r="R56" s="392"/>
      <c r="S56" s="392"/>
      <c r="T56" s="392"/>
      <c r="U56" s="372"/>
      <c r="V56" s="392"/>
      <c r="W56" s="392"/>
      <c r="X56" s="392"/>
      <c r="Y56" s="392"/>
      <c r="Z56" s="392"/>
      <c r="AA56" s="372"/>
      <c r="AB56" s="372"/>
      <c r="AC56" s="392"/>
      <c r="AD56" s="392"/>
      <c r="AE56" s="392"/>
      <c r="AF56" s="392"/>
      <c r="AG56" s="392"/>
      <c r="AH56" s="392"/>
      <c r="AI56" s="392"/>
      <c r="AJ56" s="392"/>
      <c r="AK56" s="392"/>
      <c r="AL56" s="392"/>
      <c r="AM56" s="392"/>
      <c r="AN56" s="392"/>
      <c r="AO56" s="392"/>
      <c r="AP56" s="392"/>
      <c r="AQ56" s="392"/>
      <c r="AR56" s="392"/>
      <c r="AS56" s="392"/>
      <c r="AT56" s="392"/>
      <c r="AU56" s="392"/>
      <c r="AV56" s="392"/>
      <c r="AW56" s="392"/>
      <c r="AX56" s="392"/>
      <c r="AY56" s="392"/>
      <c r="AZ56" s="392"/>
      <c r="BA56" s="392"/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7"/>
      <c r="BO56" s="392"/>
      <c r="BP56" s="131"/>
      <c r="BQ56" s="392"/>
    </row>
    <row r="57" spans="1:75" customHeight="1" ht="39.75">
      <c r="A57" s="131"/>
      <c r="B57" s="131"/>
      <c r="C57" s="131"/>
      <c r="D57" s="131"/>
      <c r="E57" s="131"/>
      <c r="F57" s="258"/>
      <c r="G57" s="131"/>
      <c r="H57" s="131"/>
      <c r="I57" s="392"/>
      <c r="J57" s="396"/>
      <c r="K57" s="392"/>
      <c r="L57" s="392"/>
      <c r="M57" s="392"/>
      <c r="N57" s="392"/>
      <c r="O57" s="372"/>
      <c r="P57" s="372"/>
      <c r="Q57" s="392"/>
      <c r="R57" s="392"/>
      <c r="S57" s="392"/>
      <c r="T57" s="392"/>
      <c r="U57" s="372"/>
      <c r="V57" s="392"/>
      <c r="W57" s="392"/>
      <c r="X57" s="392"/>
      <c r="Y57" s="392"/>
      <c r="Z57" s="392"/>
      <c r="AA57" s="372"/>
      <c r="AB57" s="372"/>
      <c r="AC57" s="392"/>
      <c r="AD57" s="392"/>
      <c r="AE57" s="392"/>
      <c r="AF57" s="392"/>
      <c r="AG57" s="392"/>
      <c r="AH57" s="392"/>
      <c r="AI57" s="392"/>
      <c r="AJ57" s="392"/>
      <c r="AK57" s="392"/>
      <c r="AL57" s="392"/>
      <c r="AM57" s="392"/>
      <c r="AN57" s="392"/>
      <c r="AO57" s="392"/>
      <c r="AP57" s="392"/>
      <c r="AQ57" s="392"/>
      <c r="AR57" s="392"/>
      <c r="AS57" s="392"/>
      <c r="AT57" s="392"/>
      <c r="AU57" s="392"/>
      <c r="AV57" s="392"/>
      <c r="AW57" s="392"/>
      <c r="AX57" s="392"/>
      <c r="AY57" s="392"/>
      <c r="AZ57" s="392"/>
      <c r="BA57" s="392"/>
      <c r="BB57" s="392"/>
      <c r="BC57" s="392"/>
      <c r="BD57" s="392"/>
      <c r="BE57" s="392"/>
      <c r="BF57" s="392"/>
      <c r="BG57" s="392"/>
      <c r="BH57" s="392"/>
      <c r="BI57" s="392"/>
      <c r="BJ57" s="392"/>
      <c r="BK57" s="392"/>
      <c r="BL57" s="392"/>
      <c r="BM57" s="392"/>
      <c r="BN57" s="397"/>
      <c r="BO57" s="392"/>
      <c r="BP57" s="131"/>
      <c r="BQ57" s="392"/>
    </row>
    <row r="58" spans="1:75" customHeight="1" ht="39.75">
      <c r="A58" s="131"/>
      <c r="B58" s="258"/>
      <c r="C58" s="131"/>
      <c r="D58" s="131"/>
      <c r="E58" s="131"/>
      <c r="F58" s="258"/>
      <c r="G58" s="131"/>
      <c r="H58" s="131"/>
      <c r="I58" s="392"/>
      <c r="J58" s="396"/>
      <c r="K58" s="392"/>
      <c r="L58" s="392"/>
      <c r="M58" s="392"/>
      <c r="N58" s="392"/>
      <c r="O58" s="372"/>
      <c r="P58" s="372"/>
      <c r="Q58" s="392"/>
      <c r="R58" s="392"/>
      <c r="S58" s="392"/>
      <c r="T58" s="392"/>
      <c r="U58" s="372"/>
      <c r="V58" s="392"/>
      <c r="W58" s="392"/>
      <c r="X58" s="392"/>
      <c r="Y58" s="392"/>
      <c r="Z58" s="392"/>
      <c r="AA58" s="372"/>
      <c r="AB58" s="372"/>
      <c r="AC58" s="392"/>
      <c r="AD58" s="392"/>
      <c r="AE58" s="392"/>
      <c r="AF58" s="392"/>
      <c r="AG58" s="392"/>
      <c r="AH58" s="392"/>
      <c r="AI58" s="392"/>
      <c r="AJ58" s="392"/>
      <c r="AK58" s="392"/>
      <c r="AL58" s="392"/>
      <c r="AM58" s="392"/>
      <c r="AN58" s="392"/>
      <c r="AO58" s="392"/>
      <c r="AP58" s="392"/>
      <c r="AQ58" s="392"/>
      <c r="AR58" s="392"/>
      <c r="AS58" s="392"/>
      <c r="AT58" s="392"/>
      <c r="AU58" s="392"/>
      <c r="AV58" s="392"/>
      <c r="AW58" s="392"/>
      <c r="AX58" s="392"/>
      <c r="AY58" s="392"/>
      <c r="AZ58" s="392"/>
      <c r="BA58" s="392"/>
      <c r="BB58" s="392"/>
      <c r="BC58" s="392"/>
      <c r="BD58" s="392"/>
      <c r="BE58" s="392"/>
      <c r="BF58" s="392"/>
      <c r="BG58" s="392"/>
      <c r="BH58" s="392"/>
      <c r="BI58" s="392"/>
      <c r="BJ58" s="392"/>
      <c r="BK58" s="392"/>
      <c r="BL58" s="392"/>
      <c r="BM58" s="392"/>
      <c r="BN58" s="397"/>
      <c r="BO58" s="392"/>
      <c r="BP58" s="131"/>
      <c r="BQ58" s="392"/>
    </row>
    <row r="59" spans="1:75" customHeight="1" ht="39.75">
      <c r="A59" s="131"/>
      <c r="B59" s="131"/>
      <c r="C59" s="131"/>
      <c r="D59" s="131"/>
      <c r="E59" s="131"/>
      <c r="F59" s="258"/>
      <c r="G59" s="131"/>
      <c r="H59" s="131"/>
      <c r="I59" s="392"/>
      <c r="J59" s="396"/>
      <c r="K59" s="392"/>
      <c r="L59" s="392"/>
      <c r="M59" s="392"/>
      <c r="N59" s="392"/>
      <c r="O59" s="372"/>
      <c r="P59" s="372"/>
      <c r="Q59" s="392"/>
      <c r="R59" s="392"/>
      <c r="S59" s="392"/>
      <c r="T59" s="392"/>
      <c r="U59" s="372"/>
      <c r="V59" s="392"/>
      <c r="W59" s="392"/>
      <c r="X59" s="392"/>
      <c r="Y59" s="392"/>
      <c r="Z59" s="392"/>
      <c r="AA59" s="372"/>
      <c r="AB59" s="372"/>
      <c r="AC59" s="392"/>
      <c r="AD59" s="392"/>
      <c r="AE59" s="392"/>
      <c r="AF59" s="392"/>
      <c r="AG59" s="392"/>
      <c r="AH59" s="392"/>
      <c r="AI59" s="392"/>
      <c r="AJ59" s="392"/>
      <c r="AK59" s="392"/>
      <c r="AL59" s="392"/>
      <c r="AM59" s="392"/>
      <c r="AN59" s="392"/>
      <c r="AO59" s="392"/>
      <c r="AP59" s="392"/>
      <c r="AQ59" s="392"/>
      <c r="AR59" s="392"/>
      <c r="AS59" s="392"/>
      <c r="AT59" s="392"/>
      <c r="AU59" s="392"/>
      <c r="AV59" s="392"/>
      <c r="AW59" s="392"/>
      <c r="AX59" s="392"/>
      <c r="AY59" s="392"/>
      <c r="AZ59" s="392"/>
      <c r="BA59" s="392"/>
      <c r="BB59" s="392"/>
      <c r="BC59" s="392"/>
      <c r="BD59" s="392"/>
      <c r="BE59" s="392"/>
      <c r="BF59" s="392"/>
      <c r="BG59" s="392"/>
      <c r="BH59" s="392"/>
      <c r="BI59" s="392"/>
      <c r="BJ59" s="392"/>
      <c r="BK59" s="392"/>
      <c r="BL59" s="392"/>
      <c r="BM59" s="392"/>
      <c r="BN59" s="397"/>
      <c r="BO59" s="392"/>
      <c r="BP59" s="131"/>
      <c r="BQ59" s="392"/>
    </row>
    <row r="60" spans="1:75" customHeight="1" ht="39.75">
      <c r="A60" s="131"/>
      <c r="B60" s="131"/>
      <c r="C60" s="131"/>
      <c r="D60" s="131"/>
      <c r="E60" s="131"/>
      <c r="F60" s="258"/>
      <c r="G60" s="131"/>
      <c r="H60" s="131"/>
      <c r="I60" s="392"/>
      <c r="J60" s="396"/>
      <c r="K60" s="392"/>
      <c r="L60" s="392"/>
      <c r="M60" s="392"/>
      <c r="N60" s="392"/>
      <c r="O60" s="372"/>
      <c r="P60" s="372"/>
      <c r="Q60" s="392"/>
      <c r="R60" s="392"/>
      <c r="S60" s="392"/>
      <c r="T60" s="392"/>
      <c r="U60" s="372"/>
      <c r="V60" s="392"/>
      <c r="W60" s="392"/>
      <c r="X60" s="392"/>
      <c r="Y60" s="392"/>
      <c r="Z60" s="392"/>
      <c r="AA60" s="372"/>
      <c r="AB60" s="37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2"/>
      <c r="AS60" s="392"/>
      <c r="AT60" s="392"/>
      <c r="AU60" s="392"/>
      <c r="AV60" s="392"/>
      <c r="AW60" s="392"/>
      <c r="AX60" s="392"/>
      <c r="AY60" s="392"/>
      <c r="AZ60" s="392"/>
      <c r="BA60" s="392"/>
      <c r="BB60" s="392"/>
      <c r="BC60" s="392"/>
      <c r="BD60" s="392"/>
      <c r="BE60" s="392"/>
      <c r="BF60" s="392"/>
      <c r="BG60" s="392"/>
      <c r="BH60" s="392"/>
      <c r="BI60" s="392"/>
      <c r="BJ60" s="392"/>
      <c r="BK60" s="392"/>
      <c r="BL60" s="392"/>
      <c r="BM60" s="392"/>
      <c r="BN60" s="397"/>
      <c r="BO60" s="392"/>
      <c r="BP60" s="131"/>
      <c r="BQ60" s="392"/>
    </row>
    <row r="61" spans="1:75" customHeight="1" ht="39.75">
      <c r="A61" s="131"/>
      <c r="B61" s="131"/>
      <c r="C61" s="131"/>
      <c r="D61" s="131"/>
      <c r="E61" s="131"/>
      <c r="F61" s="258"/>
      <c r="G61" s="131"/>
      <c r="H61" s="131"/>
      <c r="I61" s="392"/>
      <c r="J61" s="396"/>
      <c r="K61" s="392"/>
      <c r="L61" s="392"/>
      <c r="M61" s="392"/>
      <c r="N61" s="392"/>
      <c r="O61" s="372"/>
      <c r="P61" s="372"/>
      <c r="Q61" s="392"/>
      <c r="R61" s="392"/>
      <c r="S61" s="392"/>
      <c r="T61" s="392"/>
      <c r="U61" s="372"/>
      <c r="V61" s="392"/>
      <c r="W61" s="392"/>
      <c r="X61" s="392"/>
      <c r="Y61" s="392"/>
      <c r="Z61" s="392"/>
      <c r="AA61" s="372"/>
      <c r="AB61" s="372"/>
      <c r="AC61" s="392"/>
      <c r="AD61" s="392"/>
      <c r="AE61" s="392"/>
      <c r="AF61" s="392"/>
      <c r="AG61" s="392"/>
      <c r="AH61" s="392"/>
      <c r="AI61" s="392"/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2"/>
      <c r="AU61" s="392"/>
      <c r="AV61" s="392"/>
      <c r="AW61" s="392"/>
      <c r="AX61" s="392"/>
      <c r="AY61" s="392"/>
      <c r="AZ61" s="392"/>
      <c r="BA61" s="392"/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7"/>
      <c r="BO61" s="392"/>
      <c r="BP61" s="131"/>
      <c r="BQ61" s="392"/>
    </row>
    <row r="62" spans="1:75" customHeight="1" ht="39.75">
      <c r="A62" s="131"/>
      <c r="B62" s="131"/>
      <c r="C62" s="131"/>
      <c r="D62" s="131"/>
      <c r="E62" s="131"/>
      <c r="F62" s="258"/>
      <c r="G62" s="131"/>
      <c r="H62" s="131"/>
      <c r="I62" s="392"/>
      <c r="J62" s="396"/>
      <c r="K62" s="392"/>
      <c r="L62" s="392"/>
      <c r="M62" s="392"/>
      <c r="N62" s="392"/>
      <c r="O62" s="372"/>
      <c r="P62" s="372"/>
      <c r="Q62" s="392"/>
      <c r="R62" s="392"/>
      <c r="S62" s="392"/>
      <c r="T62" s="392"/>
      <c r="U62" s="372"/>
      <c r="V62" s="392"/>
      <c r="W62" s="392"/>
      <c r="X62" s="392"/>
      <c r="Y62" s="392"/>
      <c r="Z62" s="392"/>
      <c r="AA62" s="372"/>
      <c r="AB62" s="372"/>
      <c r="AC62" s="392"/>
      <c r="AD62" s="392"/>
      <c r="AE62" s="392"/>
      <c r="AF62" s="392"/>
      <c r="AG62" s="392"/>
      <c r="AH62" s="392"/>
      <c r="AI62" s="392"/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2"/>
      <c r="AU62" s="392"/>
      <c r="AV62" s="392"/>
      <c r="AW62" s="392"/>
      <c r="AX62" s="392"/>
      <c r="AY62" s="392"/>
      <c r="AZ62" s="392"/>
      <c r="BA62" s="392"/>
      <c r="BB62" s="392"/>
      <c r="BC62" s="392"/>
      <c r="BD62" s="392"/>
      <c r="BE62" s="392"/>
      <c r="BF62" s="392"/>
      <c r="BG62" s="392"/>
      <c r="BH62" s="392"/>
      <c r="BI62" s="392"/>
      <c r="BJ62" s="392"/>
      <c r="BK62" s="392"/>
      <c r="BL62" s="392"/>
      <c r="BM62" s="392"/>
      <c r="BN62" s="397"/>
      <c r="BO62" s="392"/>
      <c r="BP62" s="131"/>
      <c r="BQ62" s="392"/>
    </row>
    <row r="63" spans="1:75" customHeight="1" ht="39.75">
      <c r="A63" s="131"/>
      <c r="B63" s="131"/>
      <c r="C63" s="131"/>
      <c r="D63" s="131"/>
      <c r="E63" s="131"/>
      <c r="F63" s="258"/>
      <c r="G63" s="131"/>
      <c r="H63" s="131"/>
      <c r="I63" s="392"/>
      <c r="J63" s="396"/>
      <c r="K63" s="392"/>
      <c r="L63" s="392"/>
      <c r="M63" s="392"/>
      <c r="N63" s="392"/>
      <c r="O63" s="372"/>
      <c r="P63" s="372"/>
      <c r="Q63" s="392"/>
      <c r="R63" s="392"/>
      <c r="S63" s="392"/>
      <c r="T63" s="392"/>
      <c r="U63" s="372"/>
      <c r="V63" s="392"/>
      <c r="W63" s="392"/>
      <c r="X63" s="392"/>
      <c r="Y63" s="392"/>
      <c r="Z63" s="392"/>
      <c r="AA63" s="372"/>
      <c r="AB63" s="372"/>
      <c r="AC63" s="392"/>
      <c r="AD63" s="392"/>
      <c r="AE63" s="392"/>
      <c r="AF63" s="392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2"/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7"/>
      <c r="BO63" s="392"/>
      <c r="BP63" s="131"/>
      <c r="BQ63" s="392"/>
    </row>
    <row r="64" spans="1:75" customHeight="1" ht="39.75">
      <c r="A64" s="131"/>
      <c r="B64" s="131"/>
      <c r="C64" s="131"/>
      <c r="D64" s="131"/>
      <c r="E64" s="131"/>
      <c r="F64" s="258"/>
      <c r="G64" s="131"/>
      <c r="H64" s="131"/>
      <c r="I64" s="392"/>
      <c r="J64" s="402"/>
      <c r="K64" s="392"/>
      <c r="L64" s="392"/>
      <c r="M64" s="392"/>
      <c r="N64" s="392"/>
      <c r="O64" s="372"/>
      <c r="P64" s="372"/>
      <c r="Q64" s="392"/>
      <c r="R64" s="392"/>
      <c r="S64" s="392"/>
      <c r="T64" s="392"/>
      <c r="U64" s="372"/>
      <c r="V64" s="392"/>
      <c r="W64" s="392"/>
      <c r="X64" s="392"/>
      <c r="Y64" s="392"/>
      <c r="Z64" s="392"/>
      <c r="AA64" s="372"/>
      <c r="AB64" s="372"/>
      <c r="AC64" s="392"/>
      <c r="AD64" s="392"/>
      <c r="AE64" s="392"/>
      <c r="AF64" s="392"/>
      <c r="AG64" s="392"/>
      <c r="AH64" s="392"/>
      <c r="AI64" s="392"/>
      <c r="AJ64" s="392"/>
      <c r="AK64" s="392"/>
      <c r="AL64" s="392"/>
      <c r="AM64" s="392"/>
      <c r="AN64" s="392"/>
      <c r="AO64" s="392"/>
      <c r="AP64" s="392"/>
      <c r="AQ64" s="392"/>
      <c r="AR64" s="392"/>
      <c r="AS64" s="392"/>
      <c r="AT64" s="392"/>
      <c r="AU64" s="392"/>
      <c r="AV64" s="392"/>
      <c r="AW64" s="392"/>
      <c r="AX64" s="392"/>
      <c r="AY64" s="392"/>
      <c r="AZ64" s="392"/>
      <c r="BA64" s="392"/>
      <c r="BB64" s="392"/>
      <c r="BC64" s="392"/>
      <c r="BD64" s="392"/>
      <c r="BE64" s="392"/>
      <c r="BF64" s="392"/>
      <c r="BG64" s="392"/>
      <c r="BH64" s="392"/>
      <c r="BI64" s="392"/>
      <c r="BJ64" s="392"/>
      <c r="BK64" s="392"/>
      <c r="BL64" s="392"/>
      <c r="BM64" s="392"/>
      <c r="BN64" s="397"/>
      <c r="BO64" s="392"/>
      <c r="BP64" s="131"/>
      <c r="BQ64" s="392"/>
    </row>
    <row r="65" spans="1:75" customHeight="1" ht="39.75">
      <c r="A65" s="131"/>
      <c r="B65" s="131"/>
      <c r="C65" s="131"/>
      <c r="D65" s="131"/>
      <c r="E65" s="131"/>
      <c r="F65" s="258"/>
      <c r="G65" s="131"/>
      <c r="H65" s="131"/>
      <c r="I65" s="392"/>
      <c r="J65" s="402"/>
      <c r="K65" s="392"/>
      <c r="L65" s="392"/>
      <c r="M65" s="392"/>
      <c r="N65" s="392"/>
      <c r="O65" s="372"/>
      <c r="P65" s="372"/>
      <c r="Q65" s="392"/>
      <c r="R65" s="392"/>
      <c r="S65" s="392"/>
      <c r="T65" s="392"/>
      <c r="U65" s="372"/>
      <c r="V65" s="392"/>
      <c r="W65" s="392"/>
      <c r="X65" s="392"/>
      <c r="Y65" s="392"/>
      <c r="Z65" s="392"/>
      <c r="AA65" s="372"/>
      <c r="AB65" s="372"/>
      <c r="AC65" s="392"/>
      <c r="AD65" s="392"/>
      <c r="AE65" s="392"/>
      <c r="AF65" s="392"/>
      <c r="AG65" s="392"/>
      <c r="AH65" s="392"/>
      <c r="AI65" s="392"/>
      <c r="AJ65" s="392"/>
      <c r="AK65" s="392"/>
      <c r="AL65" s="392"/>
      <c r="AM65" s="392"/>
      <c r="AN65" s="392"/>
      <c r="AO65" s="392"/>
      <c r="AP65" s="392"/>
      <c r="AQ65" s="392"/>
      <c r="AR65" s="392"/>
      <c r="AS65" s="392"/>
      <c r="AT65" s="392"/>
      <c r="AU65" s="392"/>
      <c r="AV65" s="392"/>
      <c r="AW65" s="392"/>
      <c r="AX65" s="392"/>
      <c r="AY65" s="392"/>
      <c r="AZ65" s="392"/>
      <c r="BA65" s="392"/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7"/>
      <c r="BO65" s="392"/>
      <c r="BP65" s="131"/>
      <c r="BQ65" s="392"/>
    </row>
    <row r="66" spans="1:75" customHeight="1" ht="39.75">
      <c r="A66" s="131"/>
      <c r="B66" s="131"/>
      <c r="C66" s="131"/>
      <c r="D66" s="131"/>
      <c r="E66" s="131"/>
      <c r="F66" s="258"/>
      <c r="G66" s="131"/>
      <c r="H66" s="131"/>
      <c r="I66" s="392"/>
      <c r="J66" s="402"/>
      <c r="K66" s="392"/>
      <c r="L66" s="392"/>
      <c r="M66" s="392"/>
      <c r="N66" s="392"/>
      <c r="O66" s="372"/>
      <c r="P66" s="372"/>
      <c r="Q66" s="392"/>
      <c r="R66" s="392"/>
      <c r="S66" s="392"/>
      <c r="T66" s="392"/>
      <c r="U66" s="372"/>
      <c r="V66" s="392"/>
      <c r="W66" s="392"/>
      <c r="X66" s="392"/>
      <c r="Y66" s="392"/>
      <c r="Z66" s="392"/>
      <c r="AA66" s="372"/>
      <c r="AB66" s="372"/>
      <c r="AC66" s="392"/>
      <c r="AD66" s="392"/>
      <c r="AE66" s="392"/>
      <c r="AF66" s="392"/>
      <c r="AG66" s="392"/>
      <c r="AH66" s="392"/>
      <c r="AI66" s="392"/>
      <c r="AJ66" s="392"/>
      <c r="AK66" s="392"/>
      <c r="AL66" s="392"/>
      <c r="AM66" s="392"/>
      <c r="AN66" s="392"/>
      <c r="AO66" s="392"/>
      <c r="AP66" s="392"/>
      <c r="AQ66" s="392"/>
      <c r="AR66" s="392"/>
      <c r="AS66" s="392"/>
      <c r="AT66" s="392"/>
      <c r="AU66" s="392"/>
      <c r="AV66" s="392"/>
      <c r="AW66" s="392"/>
      <c r="AX66" s="392"/>
      <c r="AY66" s="392"/>
      <c r="AZ66" s="392"/>
      <c r="BA66" s="392"/>
      <c r="BB66" s="392"/>
      <c r="BC66" s="392"/>
      <c r="BD66" s="392"/>
      <c r="BE66" s="392"/>
      <c r="BF66" s="392"/>
      <c r="BG66" s="392"/>
      <c r="BH66" s="392"/>
      <c r="BI66" s="392"/>
      <c r="BJ66" s="392"/>
      <c r="BK66" s="392"/>
      <c r="BL66" s="392"/>
      <c r="BM66" s="392"/>
      <c r="BN66" s="397"/>
      <c r="BO66" s="392"/>
      <c r="BP66" s="131"/>
      <c r="BQ66" s="392"/>
    </row>
    <row r="67" spans="1:75" customHeight="1" ht="39.75">
      <c r="A67" s="131"/>
      <c r="B67" s="131"/>
      <c r="C67" s="131"/>
      <c r="D67" s="131"/>
      <c r="E67" s="131"/>
      <c r="F67" s="258"/>
      <c r="G67" s="258"/>
      <c r="H67" s="131"/>
      <c r="I67" s="392"/>
      <c r="J67" s="402"/>
      <c r="K67" s="392"/>
      <c r="L67" s="392"/>
      <c r="M67" s="392"/>
      <c r="N67" s="392"/>
      <c r="O67" s="372"/>
      <c r="P67" s="372"/>
      <c r="Q67" s="392"/>
      <c r="R67" s="392"/>
      <c r="S67" s="392"/>
      <c r="T67" s="392"/>
      <c r="U67" s="372"/>
      <c r="V67" s="392"/>
      <c r="W67" s="392"/>
      <c r="X67" s="392"/>
      <c r="Y67" s="392"/>
      <c r="Z67" s="392"/>
      <c r="AA67" s="372"/>
      <c r="AB67" s="372"/>
      <c r="AC67" s="392"/>
      <c r="AD67" s="392"/>
      <c r="AE67" s="392"/>
      <c r="AF67" s="392"/>
      <c r="AG67" s="392"/>
      <c r="AH67" s="392"/>
      <c r="AI67" s="392"/>
      <c r="AJ67" s="392"/>
      <c r="AK67" s="392"/>
      <c r="AL67" s="392"/>
      <c r="AM67" s="392"/>
      <c r="AN67" s="392"/>
      <c r="AO67" s="392"/>
      <c r="AP67" s="392"/>
      <c r="AQ67" s="392"/>
      <c r="AR67" s="392"/>
      <c r="AS67" s="392"/>
      <c r="AT67" s="392"/>
      <c r="AU67" s="392"/>
      <c r="AV67" s="392"/>
      <c r="AW67" s="392"/>
      <c r="AX67" s="392"/>
      <c r="AY67" s="392"/>
      <c r="AZ67" s="392"/>
      <c r="BA67" s="392"/>
      <c r="BB67" s="392"/>
      <c r="BC67" s="392"/>
      <c r="BD67" s="392"/>
      <c r="BE67" s="392"/>
      <c r="BF67" s="392"/>
      <c r="BG67" s="392"/>
      <c r="BH67" s="392"/>
      <c r="BI67" s="392"/>
      <c r="BJ67" s="392"/>
      <c r="BK67" s="392"/>
      <c r="BL67" s="392"/>
      <c r="BM67" s="392"/>
      <c r="BN67" s="397"/>
      <c r="BO67" s="392"/>
      <c r="BP67" s="131"/>
      <c r="BQ67" s="392"/>
    </row>
    <row r="68" spans="1:75" customHeight="1" ht="39.75">
      <c r="A68" s="131"/>
      <c r="B68" s="131"/>
      <c r="C68" s="131"/>
      <c r="D68" s="131"/>
      <c r="E68" s="131"/>
      <c r="F68" s="258"/>
      <c r="G68" s="131"/>
      <c r="H68" s="131"/>
      <c r="I68" s="392"/>
      <c r="J68" s="402"/>
      <c r="K68" s="392"/>
      <c r="L68" s="392"/>
      <c r="M68" s="392"/>
      <c r="N68" s="392"/>
      <c r="O68" s="372"/>
      <c r="P68" s="372"/>
      <c r="Q68" s="392"/>
      <c r="R68" s="392"/>
      <c r="S68" s="392"/>
      <c r="T68" s="392"/>
      <c r="U68" s="372"/>
      <c r="V68" s="392"/>
      <c r="W68" s="392"/>
      <c r="X68" s="392"/>
      <c r="Y68" s="392"/>
      <c r="Z68" s="392"/>
      <c r="AA68" s="372"/>
      <c r="AB68" s="372"/>
      <c r="AC68" s="392"/>
      <c r="AD68" s="392"/>
      <c r="AE68" s="392"/>
      <c r="AF68" s="392"/>
      <c r="AG68" s="392"/>
      <c r="AH68" s="392"/>
      <c r="AI68" s="392"/>
      <c r="AJ68" s="392"/>
      <c r="AK68" s="392"/>
      <c r="AL68" s="392"/>
      <c r="AM68" s="392"/>
      <c r="AN68" s="392"/>
      <c r="AO68" s="392"/>
      <c r="AP68" s="392"/>
      <c r="AQ68" s="392"/>
      <c r="AR68" s="392"/>
      <c r="AS68" s="392"/>
      <c r="AT68" s="392"/>
      <c r="AU68" s="392"/>
      <c r="AV68" s="392"/>
      <c r="AW68" s="392"/>
      <c r="AX68" s="392"/>
      <c r="AY68" s="392"/>
      <c r="AZ68" s="392"/>
      <c r="BA68" s="392"/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7"/>
      <c r="BO68" s="392"/>
      <c r="BP68" s="131"/>
      <c r="BQ68" s="392"/>
    </row>
    <row r="69" spans="1:75" customHeight="1" ht="39.75">
      <c r="A69" s="131"/>
      <c r="B69" s="131"/>
      <c r="C69" s="131"/>
      <c r="D69" s="131"/>
      <c r="E69" s="131"/>
      <c r="F69" s="258"/>
      <c r="G69" s="258"/>
      <c r="H69" s="131"/>
      <c r="I69" s="392"/>
      <c r="J69" s="402"/>
      <c r="K69" s="392"/>
      <c r="L69" s="392"/>
      <c r="M69" s="392"/>
      <c r="N69" s="392"/>
      <c r="O69" s="372"/>
      <c r="P69" s="372"/>
      <c r="Q69" s="392"/>
      <c r="R69" s="392"/>
      <c r="S69" s="392"/>
      <c r="T69" s="392"/>
      <c r="U69" s="372"/>
      <c r="V69" s="392"/>
      <c r="W69" s="392"/>
      <c r="X69" s="392"/>
      <c r="Y69" s="392"/>
      <c r="Z69" s="392"/>
      <c r="AA69" s="372"/>
      <c r="AB69" s="372"/>
      <c r="AC69" s="392"/>
      <c r="AD69" s="392"/>
      <c r="AE69" s="392"/>
      <c r="AF69" s="392"/>
      <c r="AG69" s="392"/>
      <c r="AH69" s="392"/>
      <c r="AI69" s="392"/>
      <c r="AJ69" s="392"/>
      <c r="AK69" s="392"/>
      <c r="AL69" s="392"/>
      <c r="AM69" s="392"/>
      <c r="AN69" s="392"/>
      <c r="AO69" s="392"/>
      <c r="AP69" s="392"/>
      <c r="AQ69" s="392"/>
      <c r="AR69" s="392"/>
      <c r="AS69" s="392"/>
      <c r="AT69" s="392"/>
      <c r="AU69" s="392"/>
      <c r="AV69" s="392"/>
      <c r="AW69" s="392"/>
      <c r="AX69" s="392"/>
      <c r="AY69" s="392"/>
      <c r="AZ69" s="392"/>
      <c r="BA69" s="392"/>
      <c r="BB69" s="392"/>
      <c r="BC69" s="392"/>
      <c r="BD69" s="392"/>
      <c r="BE69" s="392"/>
      <c r="BF69" s="392"/>
      <c r="BG69" s="392"/>
      <c r="BH69" s="392"/>
      <c r="BI69" s="392"/>
      <c r="BJ69" s="392"/>
      <c r="BK69" s="392"/>
      <c r="BL69" s="392"/>
      <c r="BM69" s="392"/>
      <c r="BN69" s="397"/>
      <c r="BO69" s="392"/>
      <c r="BP69" s="131"/>
      <c r="BQ69" s="392"/>
    </row>
    <row r="70" spans="1:75" customHeight="1" ht="39.75">
      <c r="A70" s="131"/>
      <c r="B70" s="131"/>
      <c r="C70" s="131"/>
      <c r="D70" s="131"/>
      <c r="E70" s="131"/>
      <c r="F70" s="258"/>
      <c r="G70" s="131"/>
      <c r="H70" s="131"/>
      <c r="I70" s="392"/>
      <c r="J70" s="402"/>
      <c r="K70" s="392"/>
      <c r="L70" s="392"/>
      <c r="M70" s="392"/>
      <c r="N70" s="392"/>
      <c r="O70" s="372"/>
      <c r="P70" s="372"/>
      <c r="Q70" s="392"/>
      <c r="R70" s="392"/>
      <c r="S70" s="392"/>
      <c r="T70" s="392"/>
      <c r="U70" s="372"/>
      <c r="V70" s="392"/>
      <c r="W70" s="392"/>
      <c r="X70" s="392"/>
      <c r="Y70" s="392"/>
      <c r="Z70" s="392"/>
      <c r="AA70" s="372"/>
      <c r="AB70" s="372"/>
      <c r="AC70" s="392"/>
      <c r="AD70" s="392"/>
      <c r="AE70" s="392"/>
      <c r="AF70" s="392"/>
      <c r="AG70" s="392"/>
      <c r="AH70" s="392"/>
      <c r="AI70" s="392"/>
      <c r="AJ70" s="392"/>
      <c r="AK70" s="392"/>
      <c r="AL70" s="392"/>
      <c r="AM70" s="392"/>
      <c r="AN70" s="392"/>
      <c r="AO70" s="392"/>
      <c r="AP70" s="392"/>
      <c r="AQ70" s="392"/>
      <c r="AR70" s="392"/>
      <c r="AS70" s="392"/>
      <c r="AT70" s="392"/>
      <c r="AU70" s="392"/>
      <c r="AV70" s="392"/>
      <c r="AW70" s="392"/>
      <c r="AX70" s="392"/>
      <c r="AY70" s="392"/>
      <c r="AZ70" s="392"/>
      <c r="BA70" s="392"/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392"/>
      <c r="BM70" s="392"/>
      <c r="BN70" s="397"/>
      <c r="BO70" s="392"/>
      <c r="BP70" s="131"/>
      <c r="BQ70" s="392"/>
    </row>
    <row r="71" spans="1:75" customHeight="1" ht="39.75">
      <c r="A71" s="131"/>
      <c r="B71" s="131"/>
      <c r="C71" s="131"/>
      <c r="D71" s="131"/>
      <c r="E71" s="131"/>
      <c r="F71" s="258"/>
      <c r="G71" s="131"/>
      <c r="H71" s="131"/>
      <c r="I71" s="392"/>
      <c r="J71" s="402"/>
      <c r="K71" s="392"/>
      <c r="L71" s="392"/>
      <c r="M71" s="392"/>
      <c r="N71" s="392"/>
      <c r="O71" s="372"/>
      <c r="P71" s="372"/>
      <c r="Q71" s="392"/>
      <c r="R71" s="392"/>
      <c r="S71" s="392"/>
      <c r="T71" s="392"/>
      <c r="U71" s="372"/>
      <c r="V71" s="392"/>
      <c r="W71" s="392"/>
      <c r="X71" s="392"/>
      <c r="Y71" s="392"/>
      <c r="Z71" s="392"/>
      <c r="AA71" s="372"/>
      <c r="AB71" s="372"/>
      <c r="AC71" s="392"/>
      <c r="AD71" s="392"/>
      <c r="AE71" s="392"/>
      <c r="AF71" s="392"/>
      <c r="AG71" s="392"/>
      <c r="AH71" s="392"/>
      <c r="AI71" s="392"/>
      <c r="AJ71" s="392"/>
      <c r="AK71" s="392"/>
      <c r="AL71" s="392"/>
      <c r="AM71" s="392"/>
      <c r="AN71" s="392"/>
      <c r="AO71" s="392"/>
      <c r="AP71" s="392"/>
      <c r="AQ71" s="392"/>
      <c r="AR71" s="392"/>
      <c r="AS71" s="392"/>
      <c r="AT71" s="392"/>
      <c r="AU71" s="392"/>
      <c r="AV71" s="392"/>
      <c r="AW71" s="392"/>
      <c r="AX71" s="392"/>
      <c r="AY71" s="392"/>
      <c r="AZ71" s="392"/>
      <c r="BA71" s="392"/>
      <c r="BB71" s="392"/>
      <c r="BC71" s="392"/>
      <c r="BD71" s="392"/>
      <c r="BE71" s="392"/>
      <c r="BF71" s="392"/>
      <c r="BG71" s="392"/>
      <c r="BH71" s="392"/>
      <c r="BI71" s="392"/>
      <c r="BJ71" s="392"/>
      <c r="BK71" s="392"/>
      <c r="BL71" s="392"/>
      <c r="BM71" s="392"/>
      <c r="BN71" s="397"/>
      <c r="BO71" s="392"/>
      <c r="BP71" s="131"/>
      <c r="BQ71" s="392"/>
    </row>
    <row r="72" spans="1:75" customHeight="1" ht="39.75">
      <c r="A72" s="131"/>
      <c r="B72" s="131"/>
      <c r="C72" s="131"/>
      <c r="D72" s="131"/>
      <c r="E72" s="131"/>
      <c r="F72" s="258"/>
      <c r="G72" s="131"/>
      <c r="H72" s="131"/>
      <c r="I72" s="392"/>
      <c r="J72" s="402"/>
      <c r="K72" s="392"/>
      <c r="L72" s="392"/>
      <c r="M72" s="392"/>
      <c r="N72" s="392"/>
      <c r="O72" s="372"/>
      <c r="P72" s="372"/>
      <c r="Q72" s="392"/>
      <c r="R72" s="392"/>
      <c r="S72" s="392"/>
      <c r="T72" s="392"/>
      <c r="U72" s="372"/>
      <c r="V72" s="392"/>
      <c r="W72" s="392"/>
      <c r="X72" s="392"/>
      <c r="Y72" s="392"/>
      <c r="Z72" s="392"/>
      <c r="AA72" s="372"/>
      <c r="AB72" s="372"/>
      <c r="AC72" s="392"/>
      <c r="AD72" s="392"/>
      <c r="AE72" s="392"/>
      <c r="AF72" s="392"/>
      <c r="AG72" s="392"/>
      <c r="AH72" s="392"/>
      <c r="AI72" s="392"/>
      <c r="AJ72" s="392"/>
      <c r="AK72" s="392"/>
      <c r="AL72" s="392"/>
      <c r="AM72" s="392"/>
      <c r="AN72" s="392"/>
      <c r="AO72" s="392"/>
      <c r="AP72" s="392"/>
      <c r="AQ72" s="392"/>
      <c r="AR72" s="392"/>
      <c r="AS72" s="392"/>
      <c r="AT72" s="392"/>
      <c r="AU72" s="392"/>
      <c r="AV72" s="392"/>
      <c r="AW72" s="392"/>
      <c r="AX72" s="392"/>
      <c r="AY72" s="392"/>
      <c r="AZ72" s="392"/>
      <c r="BA72" s="392"/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7"/>
      <c r="BO72" s="392"/>
      <c r="BP72" s="131"/>
      <c r="BQ72" s="392"/>
    </row>
    <row r="73" spans="1:75" customHeight="1" ht="39.75">
      <c r="A73" s="131"/>
      <c r="B73" s="131"/>
      <c r="C73" s="131"/>
      <c r="D73" s="131"/>
      <c r="E73" s="131"/>
      <c r="F73" s="258"/>
      <c r="G73" s="131"/>
      <c r="H73" s="131"/>
      <c r="I73" s="392"/>
      <c r="J73" s="402"/>
      <c r="K73" s="392"/>
      <c r="L73" s="392"/>
      <c r="M73" s="392"/>
      <c r="N73" s="392"/>
      <c r="O73" s="372"/>
      <c r="P73" s="372"/>
      <c r="Q73" s="392"/>
      <c r="R73" s="392"/>
      <c r="S73" s="392"/>
      <c r="T73" s="392"/>
      <c r="U73" s="372"/>
      <c r="V73" s="392"/>
      <c r="W73" s="392"/>
      <c r="X73" s="392"/>
      <c r="Y73" s="392"/>
      <c r="Z73" s="392"/>
      <c r="AA73" s="372"/>
      <c r="AB73" s="372"/>
      <c r="AC73" s="392"/>
      <c r="AD73" s="392"/>
      <c r="AE73" s="392"/>
      <c r="AF73" s="392"/>
      <c r="AG73" s="392"/>
      <c r="AH73" s="392"/>
      <c r="AI73" s="392"/>
      <c r="AJ73" s="392"/>
      <c r="AK73" s="392"/>
      <c r="AL73" s="392"/>
      <c r="AM73" s="392"/>
      <c r="AN73" s="392"/>
      <c r="AO73" s="392"/>
      <c r="AP73" s="392"/>
      <c r="AQ73" s="392"/>
      <c r="AR73" s="392"/>
      <c r="AS73" s="392"/>
      <c r="AT73" s="392"/>
      <c r="AU73" s="392"/>
      <c r="AV73" s="392"/>
      <c r="AW73" s="392"/>
      <c r="AX73" s="392"/>
      <c r="AY73" s="392"/>
      <c r="AZ73" s="392"/>
      <c r="BA73" s="392"/>
      <c r="BB73" s="392"/>
      <c r="BC73" s="392"/>
      <c r="BD73" s="392"/>
      <c r="BE73" s="392"/>
      <c r="BF73" s="392"/>
      <c r="BG73" s="392"/>
      <c r="BH73" s="392"/>
      <c r="BI73" s="392"/>
      <c r="BJ73" s="392"/>
      <c r="BK73" s="392"/>
      <c r="BL73" s="392"/>
      <c r="BM73" s="392"/>
      <c r="BN73" s="397"/>
      <c r="BO73" s="392"/>
      <c r="BP73" s="131"/>
      <c r="BQ73" s="392"/>
    </row>
    <row r="74" spans="1:75" customHeight="1" ht="39.75">
      <c r="A74" s="131"/>
      <c r="B74" s="131"/>
      <c r="C74" s="131"/>
      <c r="D74" s="131"/>
      <c r="E74" s="131"/>
      <c r="F74" s="258"/>
      <c r="G74" s="131"/>
      <c r="H74" s="131"/>
      <c r="I74" s="392"/>
      <c r="J74" s="402"/>
      <c r="K74" s="392"/>
      <c r="L74" s="392"/>
      <c r="M74" s="392"/>
      <c r="N74" s="392"/>
      <c r="O74" s="372"/>
      <c r="P74" s="372"/>
      <c r="Q74" s="392"/>
      <c r="R74" s="392"/>
      <c r="S74" s="392"/>
      <c r="T74" s="392"/>
      <c r="U74" s="372"/>
      <c r="V74" s="392"/>
      <c r="W74" s="392"/>
      <c r="X74" s="392"/>
      <c r="Y74" s="392"/>
      <c r="Z74" s="392"/>
      <c r="AA74" s="372"/>
      <c r="AB74" s="372"/>
      <c r="AC74" s="392"/>
      <c r="AD74" s="392"/>
      <c r="AE74" s="392"/>
      <c r="AF74" s="392"/>
      <c r="AG74" s="392"/>
      <c r="AH74" s="392"/>
      <c r="AI74" s="392"/>
      <c r="AJ74" s="392"/>
      <c r="AK74" s="392"/>
      <c r="AL74" s="392"/>
      <c r="AM74" s="392"/>
      <c r="AN74" s="392"/>
      <c r="AO74" s="392"/>
      <c r="AP74" s="392"/>
      <c r="AQ74" s="392"/>
      <c r="AR74" s="392"/>
      <c r="AS74" s="392"/>
      <c r="AT74" s="392"/>
      <c r="AU74" s="392"/>
      <c r="AV74" s="392"/>
      <c r="AW74" s="392"/>
      <c r="AX74" s="392"/>
      <c r="AY74" s="392"/>
      <c r="AZ74" s="392"/>
      <c r="BA74" s="392"/>
      <c r="BB74" s="392"/>
      <c r="BC74" s="392"/>
      <c r="BD74" s="392"/>
      <c r="BE74" s="392"/>
      <c r="BF74" s="392"/>
      <c r="BG74" s="392"/>
      <c r="BH74" s="392"/>
      <c r="BI74" s="392"/>
      <c r="BJ74" s="392"/>
      <c r="BK74" s="392"/>
      <c r="BL74" s="392"/>
      <c r="BM74" s="392"/>
      <c r="BN74" s="397"/>
      <c r="BO74" s="392"/>
      <c r="BP74" s="131"/>
      <c r="BQ74" s="392"/>
    </row>
    <row r="75" spans="1:75" customHeight="1" ht="18" s="355" customFormat="1">
      <c r="I75" s="398"/>
      <c r="J75" s="398"/>
      <c r="K75" s="398"/>
      <c r="L75" s="398"/>
      <c r="M75" s="398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  <c r="AB75" s="398"/>
      <c r="AC75" s="398"/>
      <c r="AD75" s="398"/>
      <c r="AE75" s="398"/>
      <c r="AF75" s="398"/>
      <c r="AG75" s="398"/>
      <c r="AH75" s="398"/>
      <c r="AI75" s="398"/>
      <c r="AJ75" s="398"/>
      <c r="AK75" s="398"/>
      <c r="AL75" s="398"/>
      <c r="AM75" s="398"/>
      <c r="AN75" s="398"/>
      <c r="AO75" s="398"/>
      <c r="AP75" s="364"/>
      <c r="AQ75" s="398"/>
      <c r="AR75" s="364"/>
      <c r="AS75" s="398"/>
      <c r="AT75" s="398"/>
      <c r="AU75" s="398"/>
      <c r="AV75" s="398"/>
      <c r="AW75" s="398"/>
      <c r="AX75" s="398"/>
      <c r="AY75" s="398"/>
      <c r="AZ75" s="398"/>
      <c r="BA75" s="398"/>
      <c r="BB75" s="398"/>
      <c r="BC75" s="398"/>
      <c r="BD75" s="398"/>
      <c r="BE75" s="398"/>
      <c r="BF75" s="398"/>
      <c r="BG75" s="398"/>
      <c r="BH75" s="398"/>
      <c r="BI75" s="364"/>
      <c r="BJ75" s="364"/>
      <c r="BK75" s="398"/>
      <c r="BL75" s="398"/>
      <c r="BM75" s="398"/>
      <c r="BN75" s="398"/>
      <c r="BO75" s="398"/>
      <c r="BQ75" s="398"/>
      <c r="BR75" s="398"/>
      <c r="BS75" s="398"/>
      <c r="BT75" s="398"/>
      <c r="BU75" s="398"/>
      <c r="BV75" s="398"/>
      <c r="BW75" s="398"/>
    </row>
    <row r="76" spans="1:75" customHeight="1" ht="18" s="355" customFormat="1">
      <c r="I76" s="398"/>
      <c r="J76" s="398"/>
      <c r="K76" s="398"/>
      <c r="L76" s="398"/>
      <c r="M76" s="398"/>
      <c r="N76" s="398"/>
      <c r="O76" s="398"/>
      <c r="P76" s="398"/>
      <c r="T76" s="515"/>
      <c r="U76" s="515" t="s">
        <v>128</v>
      </c>
      <c r="V76" s="400" t="s">
        <v>129</v>
      </c>
      <c r="Y76" s="398"/>
      <c r="Z76" s="398"/>
      <c r="AA76" s="398"/>
      <c r="AB76" s="398"/>
      <c r="AC76" s="888"/>
      <c r="AD76" s="888"/>
      <c r="AE76" s="888" t="s">
        <v>498</v>
      </c>
      <c r="AF76" s="400"/>
      <c r="AK76" s="398"/>
      <c r="AL76" s="398"/>
      <c r="AM76" s="398"/>
      <c r="AN76" s="398"/>
      <c r="AO76" s="398"/>
      <c r="AP76" s="398"/>
      <c r="AQ76" s="398"/>
      <c r="AR76" s="398"/>
      <c r="AS76" s="398"/>
      <c r="AT76" s="398"/>
      <c r="BI76" s="398"/>
      <c r="BJ76" s="398"/>
      <c r="BK76" s="364"/>
      <c r="BL76" s="398"/>
      <c r="BM76" s="398"/>
      <c r="BN76" s="398"/>
      <c r="BO76" s="398"/>
      <c r="BQ76" s="398"/>
      <c r="BR76" s="398"/>
      <c r="BS76" s="398"/>
      <c r="BT76" s="398"/>
      <c r="BU76" s="398"/>
      <c r="BV76" s="398"/>
      <c r="BW76" s="398"/>
    </row>
    <row r="77" spans="1:75" customHeight="1" ht="18" s="355" customFormat="1">
      <c r="A77" s="398" t="s">
        <v>206</v>
      </c>
      <c r="B77" s="400" t="s">
        <v>221</v>
      </c>
      <c r="C77" s="364"/>
      <c r="D77" s="364"/>
      <c r="E77" s="364"/>
      <c r="F77" s="399"/>
      <c r="G77" s="398"/>
      <c r="H77" s="398"/>
      <c r="I77" s="398"/>
      <c r="J77" s="398"/>
      <c r="K77" s="398"/>
      <c r="L77" s="398"/>
      <c r="M77" s="398"/>
      <c r="N77" s="398"/>
      <c r="O77" s="398"/>
      <c r="P77" s="398"/>
      <c r="T77" s="515"/>
      <c r="U77" s="516" t="s">
        <v>132</v>
      </c>
      <c r="V77" s="514" t="s">
        <v>133</v>
      </c>
      <c r="W77" s="388"/>
      <c r="X77" s="388"/>
      <c r="Y77" s="388"/>
      <c r="Z77" s="398"/>
      <c r="AA77" s="398"/>
      <c r="AC77" s="888"/>
      <c r="AD77" s="888"/>
      <c r="AE77" s="888" t="s">
        <v>499</v>
      </c>
      <c r="AF77" s="400"/>
      <c r="AK77" s="398"/>
      <c r="AL77" s="398"/>
      <c r="AM77" s="398"/>
      <c r="AN77" s="398"/>
      <c r="AO77" s="398"/>
      <c r="AP77" s="398"/>
      <c r="AQ77" s="398"/>
      <c r="AR77" s="398"/>
      <c r="AS77" s="398"/>
      <c r="AT77" s="364" t="s">
        <v>135</v>
      </c>
      <c r="AU77" s="364"/>
      <c r="AV77" s="398"/>
      <c r="AY77" s="398"/>
      <c r="BI77" s="398"/>
      <c r="BJ77" s="398"/>
      <c r="BK77" s="364" t="s">
        <v>136</v>
      </c>
      <c r="BL77" s="398"/>
      <c r="BM77" s="398"/>
      <c r="BN77" s="398"/>
      <c r="BO77" s="398"/>
      <c r="BP77" s="364"/>
      <c r="BQ77" s="398"/>
      <c r="BR77" s="398"/>
      <c r="BS77" s="398"/>
      <c r="BT77" s="398"/>
      <c r="BU77" s="398"/>
      <c r="BV77" s="398"/>
      <c r="BW77" s="398"/>
    </row>
    <row r="78" spans="1:75" customHeight="1" ht="18" s="355" customFormat="1">
      <c r="A78" s="388" t="s">
        <v>209</v>
      </c>
      <c r="B78" s="400" t="s">
        <v>222</v>
      </c>
      <c r="C78" s="364"/>
      <c r="D78" s="364"/>
      <c r="E78" s="364"/>
      <c r="F78" s="401"/>
      <c r="G78" s="355" t="s">
        <v>334</v>
      </c>
      <c r="H78" s="388"/>
      <c r="I78" s="388"/>
      <c r="J78" s="388"/>
      <c r="K78" s="388"/>
      <c r="L78" s="388"/>
      <c r="M78" s="388"/>
      <c r="N78" s="388"/>
      <c r="O78" s="388"/>
      <c r="P78" s="388"/>
      <c r="T78" s="515"/>
      <c r="U78" s="516" t="s">
        <v>139</v>
      </c>
      <c r="V78" s="514" t="s">
        <v>140</v>
      </c>
      <c r="W78" s="388"/>
      <c r="X78" s="388"/>
      <c r="Y78" s="388"/>
      <c r="Z78" s="357"/>
      <c r="AA78" s="388"/>
      <c r="AB78" s="388"/>
      <c r="AC78" s="888"/>
      <c r="AD78" s="888"/>
      <c r="AE78" s="888" t="s">
        <v>500</v>
      </c>
      <c r="AF78" s="888"/>
      <c r="AK78" s="364"/>
      <c r="AQ78" s="388"/>
      <c r="AS78" s="388"/>
      <c r="AT78" s="355" t="s">
        <v>142</v>
      </c>
      <c r="AV78" s="388"/>
      <c r="AY78" s="388"/>
      <c r="BI78" s="388"/>
      <c r="BK78" s="364" t="s">
        <v>553</v>
      </c>
      <c r="BN78" s="398"/>
      <c r="BO78" s="398"/>
      <c r="BP78" s="364"/>
      <c r="BQ78" s="388"/>
      <c r="BR78" s="388"/>
      <c r="BS78" s="388"/>
      <c r="BT78" s="388"/>
      <c r="BU78" s="388"/>
      <c r="BV78" s="388"/>
      <c r="BW78" s="388"/>
    </row>
    <row r="79" spans="1:75" customHeight="1" ht="18" s="355" customFormat="1">
      <c r="A79" s="388"/>
      <c r="B79" s="355" t="s">
        <v>280</v>
      </c>
      <c r="F79" s="401"/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T79" s="515"/>
      <c r="U79" s="516"/>
      <c r="V79" s="514" t="s">
        <v>145</v>
      </c>
      <c r="W79" s="388"/>
      <c r="X79" s="388"/>
      <c r="Y79" s="388"/>
      <c r="Z79" s="357"/>
      <c r="AA79" s="388"/>
      <c r="AB79" s="388"/>
      <c r="AC79" s="888"/>
      <c r="AD79" s="888"/>
      <c r="AE79" s="888" t="s">
        <v>501</v>
      </c>
      <c r="AF79" s="888"/>
      <c r="AL79" s="388"/>
      <c r="AM79" s="388"/>
      <c r="AN79" s="388"/>
      <c r="AO79" s="388"/>
      <c r="AQ79" s="388"/>
      <c r="AS79" s="388"/>
      <c r="AT79" s="355" t="s">
        <v>554</v>
      </c>
      <c r="AV79" s="388"/>
      <c r="AY79" s="388"/>
      <c r="BI79" s="388"/>
      <c r="BK79" s="355" t="s">
        <v>555</v>
      </c>
      <c r="BN79" s="388"/>
      <c r="BO79" s="388"/>
      <c r="BQ79" s="388"/>
      <c r="BR79" s="388"/>
      <c r="BS79" s="388"/>
      <c r="BT79" s="388"/>
      <c r="BU79" s="388"/>
      <c r="BV79" s="388"/>
      <c r="BW79" s="388"/>
    </row>
    <row r="80" spans="1:75" customHeight="1" ht="18" s="355" customFormat="1">
      <c r="A80" s="388"/>
      <c r="B80" s="388"/>
      <c r="F80" s="401"/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57"/>
      <c r="R80" s="357"/>
      <c r="S80" s="357"/>
      <c r="T80" s="357"/>
      <c r="U80" s="357"/>
      <c r="V80" s="388"/>
      <c r="W80" s="388"/>
      <c r="X80" s="388"/>
      <c r="Y80" s="388"/>
      <c r="Z80" s="388"/>
      <c r="AA80" s="388"/>
      <c r="AB80" s="388"/>
      <c r="AC80" s="514"/>
      <c r="AD80" s="514"/>
      <c r="AE80" s="514"/>
      <c r="AF80" s="514"/>
      <c r="AG80" s="388"/>
      <c r="AJ80" s="388"/>
      <c r="AK80" s="388"/>
      <c r="AL80" s="388"/>
      <c r="AM80" s="388"/>
      <c r="AN80" s="388"/>
      <c r="AO80" s="388"/>
      <c r="AQ80" s="388"/>
      <c r="AS80" s="388"/>
      <c r="AT80" s="388"/>
      <c r="AV80" s="388"/>
      <c r="AW80" s="388"/>
      <c r="AX80" s="388"/>
      <c r="AY80" s="388"/>
      <c r="AZ80" s="388"/>
      <c r="BA80" s="388"/>
      <c r="BB80" s="388"/>
      <c r="BC80" s="388"/>
      <c r="BD80" s="388"/>
      <c r="BE80" s="388"/>
      <c r="BF80" s="388"/>
      <c r="BG80" s="388"/>
      <c r="BH80" s="388"/>
      <c r="BK80" s="388"/>
      <c r="BL80" s="388"/>
      <c r="BM80" s="388"/>
      <c r="BN80" s="388"/>
      <c r="BO80" s="388"/>
      <c r="BQ80" s="388"/>
      <c r="BR80" s="388"/>
      <c r="BS80" s="388"/>
      <c r="BT80" s="388"/>
      <c r="BU80" s="388"/>
      <c r="BV80" s="388"/>
      <c r="BW80" s="38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4:B14"/>
    <mergeCell ref="A15:B15"/>
    <mergeCell ref="A8:B8"/>
    <mergeCell ref="A9:B9"/>
    <mergeCell ref="A12:B12"/>
    <mergeCell ref="A13:B13"/>
    <mergeCell ref="A10:B10"/>
    <mergeCell ref="A11:B11"/>
    <mergeCell ref="BI5:BJ5"/>
    <mergeCell ref="BI3:BJ3"/>
    <mergeCell ref="T6:AC7"/>
    <mergeCell ref="A7:B7"/>
    <mergeCell ref="P4:AH5"/>
    <mergeCell ref="A4:B4"/>
    <mergeCell ref="A5:B5"/>
    <mergeCell ref="A6:B6"/>
    <mergeCell ref="A1:D1"/>
    <mergeCell ref="A2:B3"/>
    <mergeCell ref="C2:C3"/>
    <mergeCell ref="D2:D3"/>
    <mergeCell ref="BL3:BN3"/>
    <mergeCell ref="V2:AC3"/>
    <mergeCell ref="BN18:BN24"/>
    <mergeCell ref="BG23:BL23"/>
    <mergeCell ref="BB3:BC3"/>
    <mergeCell ref="BE3:BF3"/>
    <mergeCell ref="BG3:BH3"/>
    <mergeCell ref="BG4:BH4"/>
    <mergeCell ref="BE4:BF4"/>
    <mergeCell ref="BL4:BN4"/>
    <mergeCell ref="BI6:BJ6"/>
    <mergeCell ref="BG6:BH6"/>
    <mergeCell ref="BE6:BF6"/>
    <mergeCell ref="BL6:BN6"/>
    <mergeCell ref="BI4:BJ4"/>
    <mergeCell ref="BL5:BN5"/>
    <mergeCell ref="BE5:BF5"/>
    <mergeCell ref="BG5:BH5"/>
    <mergeCell ref="AP20:AT20"/>
    <mergeCell ref="AP22:AT22"/>
    <mergeCell ref="AU20:BF20"/>
    <mergeCell ref="BG21:BL21"/>
    <mergeCell ref="BA22:BF22"/>
    <mergeCell ref="BG22:BL22"/>
    <mergeCell ref="BQ18:BQ24"/>
    <mergeCell ref="I19:AO19"/>
    <mergeCell ref="AP19:BL19"/>
    <mergeCell ref="I20:AF20"/>
    <mergeCell ref="AG20:AK20"/>
    <mergeCell ref="I18:BL18"/>
    <mergeCell ref="I22:N22"/>
    <mergeCell ref="I21:N21"/>
    <mergeCell ref="I23:N23"/>
    <mergeCell ref="U21:Z21"/>
    <mergeCell ref="AA23:AF23"/>
    <mergeCell ref="AG23:AK23"/>
    <mergeCell ref="U22:Z22"/>
    <mergeCell ref="AG22:AK22"/>
    <mergeCell ref="AA22:AF22"/>
    <mergeCell ref="O23:T23"/>
    <mergeCell ref="A18:A24"/>
    <mergeCell ref="B18:B24"/>
    <mergeCell ref="C18:C24"/>
    <mergeCell ref="D18:D24"/>
    <mergeCell ref="E18:E24"/>
    <mergeCell ref="F18:F24"/>
    <mergeCell ref="BP18:BP24"/>
    <mergeCell ref="BO18:BO24"/>
    <mergeCell ref="BM18:BM24"/>
    <mergeCell ref="AU21:AZ21"/>
    <mergeCell ref="AP21:AT21"/>
    <mergeCell ref="BA23:BF23"/>
    <mergeCell ref="AP23:AT23"/>
    <mergeCell ref="BA21:BF21"/>
    <mergeCell ref="G18:G24"/>
    <mergeCell ref="H18:H24"/>
    <mergeCell ref="U23:Z23"/>
    <mergeCell ref="BG20:BL20"/>
    <mergeCell ref="AL23:AO23"/>
    <mergeCell ref="AU22:AZ22"/>
    <mergeCell ref="AU23:AZ23"/>
    <mergeCell ref="S8:AD9"/>
    <mergeCell ref="AG21:AK21"/>
    <mergeCell ref="AL22:AO22"/>
    <mergeCell ref="O22:T22"/>
    <mergeCell ref="O21:T21"/>
    <mergeCell ref="AL21:AO21"/>
    <mergeCell ref="AA21:AF21"/>
    <mergeCell ref="AL20:AO20"/>
  </mergeCells>
  <printOptions gridLines="false" gridLinesSet="true"/>
  <pageMargins left="0.7" right="0.7" top="0.75" bottom="0.75" header="0.3" footer="0.3"/>
  <pageSetup paperSize="1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70"/>
  <sheetViews>
    <sheetView tabSelected="0" workbookViewId="0" showGridLines="true" showRowColHeaders="1">
      <selection activeCell="D1" sqref="D1:D1048576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5.726562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75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75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75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629"/>
      <c r="BE3" s="966" t="s">
        <v>5</v>
      </c>
      <c r="BF3" s="967"/>
      <c r="BG3" s="1034" t="s">
        <v>7</v>
      </c>
      <c r="BH3" s="1034"/>
      <c r="BI3" s="1031" t="s">
        <v>6</v>
      </c>
      <c r="BJ3" s="1031"/>
      <c r="BK3" s="390" t="s">
        <v>8</v>
      </c>
      <c r="BL3" s="1031" t="s">
        <v>9</v>
      </c>
      <c r="BM3" s="1031"/>
      <c r="BN3" s="1031"/>
      <c r="BO3" s="367"/>
      <c r="BP3" s="367"/>
    </row>
    <row r="4" spans="1:75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368"/>
      <c r="Q4" s="1060" t="s">
        <v>1032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75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75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1033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75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75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75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75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75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75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75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75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75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75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75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75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75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75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75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75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75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75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800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75" customHeight="1" ht="39.75">
      <c r="A25" s="131" t="s">
        <v>382</v>
      </c>
      <c r="B25" s="258" t="s">
        <v>580</v>
      </c>
      <c r="C25" s="131" t="s">
        <v>371</v>
      </c>
      <c r="D25" s="131">
        <v>99</v>
      </c>
      <c r="E25" s="131">
        <v>8401</v>
      </c>
      <c r="F25" s="258" t="s">
        <v>1034</v>
      </c>
      <c r="G25" s="131" t="s">
        <v>1035</v>
      </c>
      <c r="H25" s="131"/>
      <c r="I25" s="706"/>
      <c r="J25" s="799"/>
      <c r="K25" s="392"/>
      <c r="L25" s="392"/>
      <c r="M25" s="537"/>
      <c r="N25" s="538"/>
      <c r="O25" s="372"/>
      <c r="P25" s="372"/>
      <c r="Q25" s="392"/>
      <c r="R25" s="392"/>
      <c r="S25" s="392"/>
      <c r="T25" s="392"/>
      <c r="U25" s="372"/>
      <c r="V25" s="392"/>
      <c r="W25" s="392"/>
      <c r="X25" s="392"/>
      <c r="Y25" s="392"/>
      <c r="Z25" s="392"/>
      <c r="AA25" s="372"/>
      <c r="AB25" s="372"/>
      <c r="AC25" s="392"/>
      <c r="AD25" s="392"/>
      <c r="AE25" s="392"/>
      <c r="AF25" s="392"/>
      <c r="AG25" s="392"/>
      <c r="AH25" s="392"/>
      <c r="AI25" s="392"/>
      <c r="AJ25" s="392"/>
      <c r="AK25" s="392"/>
      <c r="AL25" s="392"/>
      <c r="AM25" s="392"/>
      <c r="AN25" s="392"/>
      <c r="AO25" s="392"/>
      <c r="AP25" s="392"/>
      <c r="AQ25" s="392"/>
      <c r="AR25" s="392"/>
      <c r="AS25" s="392"/>
      <c r="AT25" s="392"/>
      <c r="AU25" s="392"/>
      <c r="AV25" s="392"/>
      <c r="AW25" s="392"/>
      <c r="AX25" s="392"/>
      <c r="AY25" s="392"/>
      <c r="AZ25" s="392"/>
      <c r="BA25" s="392"/>
      <c r="BB25" s="392"/>
      <c r="BC25" s="392"/>
      <c r="BD25" s="392"/>
      <c r="BE25" s="392"/>
      <c r="BF25" s="392"/>
      <c r="BG25" s="392"/>
      <c r="BH25" s="392"/>
      <c r="BI25" s="392"/>
      <c r="BJ25" s="392"/>
      <c r="BK25" s="392"/>
      <c r="BL25" s="392"/>
      <c r="BM25" s="392"/>
      <c r="BN25" s="397"/>
      <c r="BO25" s="392"/>
      <c r="BP25" s="131">
        <v>8401</v>
      </c>
      <c r="BQ25" s="392"/>
    </row>
    <row r="26" spans="1:75" customHeight="1" ht="39.75">
      <c r="A26" s="131" t="s">
        <v>197</v>
      </c>
      <c r="B26" s="258" t="s">
        <v>614</v>
      </c>
      <c r="C26" s="131" t="s">
        <v>331</v>
      </c>
      <c r="D26" s="131">
        <v>88</v>
      </c>
      <c r="E26" s="131">
        <v>8402</v>
      </c>
      <c r="F26" s="258" t="s">
        <v>1036</v>
      </c>
      <c r="G26" s="131" t="s">
        <v>388</v>
      </c>
      <c r="H26" s="131"/>
      <c r="I26" s="706"/>
      <c r="J26" s="799"/>
      <c r="K26" s="392"/>
      <c r="L26" s="392"/>
      <c r="M26" s="392"/>
      <c r="N26" s="392"/>
      <c r="O26" s="372"/>
      <c r="P26" s="372"/>
      <c r="Q26" s="392"/>
      <c r="R26" s="392"/>
      <c r="S26" s="392"/>
      <c r="T26" s="392"/>
      <c r="U26" s="372"/>
      <c r="V26" s="392"/>
      <c r="W26" s="392"/>
      <c r="X26" s="392"/>
      <c r="Y26" s="392"/>
      <c r="Z26" s="392"/>
      <c r="AA26" s="372"/>
      <c r="AB26" s="372"/>
      <c r="AC26" s="392"/>
      <c r="AD26" s="392"/>
      <c r="AE26" s="392"/>
      <c r="AF26" s="392"/>
      <c r="AG26" s="392"/>
      <c r="AH26" s="392"/>
      <c r="AI26" s="392"/>
      <c r="AJ26" s="392"/>
      <c r="AK26" s="392"/>
      <c r="AL26" s="392"/>
      <c r="AM26" s="392"/>
      <c r="AN26" s="392"/>
      <c r="AO26" s="392"/>
      <c r="AP26" s="392"/>
      <c r="AQ26" s="392"/>
      <c r="AR26" s="392"/>
      <c r="AS26" s="392"/>
      <c r="AT26" s="392"/>
      <c r="AU26" s="392"/>
      <c r="AV26" s="392"/>
      <c r="AW26" s="392"/>
      <c r="AX26" s="392"/>
      <c r="AY26" s="392"/>
      <c r="AZ26" s="392"/>
      <c r="BA26" s="392"/>
      <c r="BB26" s="392"/>
      <c r="BC26" s="392"/>
      <c r="BD26" s="392"/>
      <c r="BE26" s="392"/>
      <c r="BF26" s="392"/>
      <c r="BG26" s="392"/>
      <c r="BH26" s="392"/>
      <c r="BI26" s="392"/>
      <c r="BJ26" s="392"/>
      <c r="BK26" s="392"/>
      <c r="BL26" s="392"/>
      <c r="BM26" s="392"/>
      <c r="BN26" s="397"/>
      <c r="BO26" s="392"/>
      <c r="BP26" s="131">
        <v>8402</v>
      </c>
      <c r="BQ26" s="392"/>
    </row>
    <row r="27" spans="1:75" customHeight="1" ht="39.75">
      <c r="A27" s="131" t="s">
        <v>388</v>
      </c>
      <c r="B27" s="258" t="s">
        <v>626</v>
      </c>
      <c r="C27" s="131" t="s">
        <v>377</v>
      </c>
      <c r="D27" s="131">
        <v>153</v>
      </c>
      <c r="E27" s="131">
        <v>8403</v>
      </c>
      <c r="F27" s="258" t="s">
        <v>1037</v>
      </c>
      <c r="G27" s="131" t="s">
        <v>1038</v>
      </c>
      <c r="H27" s="131"/>
      <c r="I27" s="706"/>
      <c r="J27" s="799"/>
      <c r="K27" s="392"/>
      <c r="L27" s="392"/>
      <c r="M27" s="392"/>
      <c r="N27" s="392"/>
      <c r="O27" s="372"/>
      <c r="P27" s="372"/>
      <c r="Q27" s="392"/>
      <c r="R27" s="392"/>
      <c r="S27" s="392"/>
      <c r="T27" s="392"/>
      <c r="U27" s="372"/>
      <c r="V27" s="392"/>
      <c r="W27" s="392"/>
      <c r="X27" s="392"/>
      <c r="Y27" s="392"/>
      <c r="Z27" s="392"/>
      <c r="AA27" s="372"/>
      <c r="AB27" s="372"/>
      <c r="AC27" s="392"/>
      <c r="AD27" s="392"/>
      <c r="AE27" s="392"/>
      <c r="AF27" s="392"/>
      <c r="AG27" s="392"/>
      <c r="AH27" s="392"/>
      <c r="AI27" s="392"/>
      <c r="AJ27" s="392"/>
      <c r="AK27" s="392"/>
      <c r="AL27" s="392"/>
      <c r="AM27" s="392"/>
      <c r="AN27" s="392"/>
      <c r="AO27" s="392"/>
      <c r="AP27" s="392"/>
      <c r="AQ27" s="392"/>
      <c r="AR27" s="392"/>
      <c r="AS27" s="392"/>
      <c r="AT27" s="392"/>
      <c r="AU27" s="392"/>
      <c r="AV27" s="392"/>
      <c r="AW27" s="392"/>
      <c r="AX27" s="392"/>
      <c r="AY27" s="392"/>
      <c r="AZ27" s="392"/>
      <c r="BA27" s="392"/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7"/>
      <c r="BO27" s="392"/>
      <c r="BP27" s="131">
        <v>8403</v>
      </c>
      <c r="BQ27" s="392"/>
    </row>
    <row r="28" spans="1:75" customHeight="1" ht="39.75">
      <c r="A28" s="131" t="s">
        <v>329</v>
      </c>
      <c r="B28" s="258" t="s">
        <v>654</v>
      </c>
      <c r="C28" s="131" t="s">
        <v>371</v>
      </c>
      <c r="D28" s="131">
        <v>94</v>
      </c>
      <c r="E28" s="131">
        <v>8404</v>
      </c>
      <c r="F28" s="258" t="s">
        <v>1039</v>
      </c>
      <c r="G28" s="131" t="s">
        <v>1040</v>
      </c>
      <c r="H28" s="131"/>
      <c r="I28" s="706"/>
      <c r="J28" s="799"/>
      <c r="K28" s="392"/>
      <c r="L28" s="392"/>
      <c r="M28" s="392"/>
      <c r="N28" s="392"/>
      <c r="O28" s="372"/>
      <c r="P28" s="372"/>
      <c r="Q28" s="392"/>
      <c r="R28" s="392"/>
      <c r="S28" s="392"/>
      <c r="T28" s="392"/>
      <c r="U28" s="372"/>
      <c r="V28" s="392"/>
      <c r="W28" s="392"/>
      <c r="X28" s="392"/>
      <c r="Y28" s="392"/>
      <c r="Z28" s="392"/>
      <c r="AA28" s="372"/>
      <c r="AB28" s="37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2"/>
      <c r="AM28" s="392"/>
      <c r="AN28" s="392"/>
      <c r="AO28" s="392"/>
      <c r="AP28" s="392"/>
      <c r="AQ28" s="392"/>
      <c r="AR28" s="392"/>
      <c r="AS28" s="392"/>
      <c r="AT28" s="392"/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J28" s="392"/>
      <c r="BK28" s="392"/>
      <c r="BL28" s="392"/>
      <c r="BM28" s="392"/>
      <c r="BN28" s="397"/>
      <c r="BO28" s="392"/>
      <c r="BP28" s="131">
        <v>8404</v>
      </c>
      <c r="BQ28" s="392"/>
    </row>
    <row r="29" spans="1:75" customHeight="1" ht="39.75">
      <c r="A29" s="131" t="s">
        <v>425</v>
      </c>
      <c r="B29" s="258" t="s">
        <v>678</v>
      </c>
      <c r="C29" s="131" t="s">
        <v>377</v>
      </c>
      <c r="D29" s="131">
        <v>166</v>
      </c>
      <c r="E29" s="131">
        <v>8405</v>
      </c>
      <c r="F29" s="258" t="s">
        <v>1041</v>
      </c>
      <c r="G29" s="131" t="s">
        <v>1038</v>
      </c>
      <c r="H29" s="131"/>
      <c r="I29" s="706"/>
      <c r="J29" s="799"/>
      <c r="K29" s="392"/>
      <c r="L29" s="392"/>
      <c r="M29" s="392"/>
      <c r="N29" s="392"/>
      <c r="O29" s="372"/>
      <c r="P29" s="372"/>
      <c r="Q29" s="392"/>
      <c r="R29" s="392"/>
      <c r="S29" s="392"/>
      <c r="T29" s="392"/>
      <c r="U29" s="372"/>
      <c r="V29" s="392"/>
      <c r="W29" s="392"/>
      <c r="X29" s="392"/>
      <c r="Y29" s="392"/>
      <c r="Z29" s="392"/>
      <c r="AA29" s="372"/>
      <c r="AB29" s="372"/>
      <c r="AC29" s="392"/>
      <c r="AD29" s="392"/>
      <c r="AE29" s="392"/>
      <c r="AF29" s="392"/>
      <c r="AG29" s="392"/>
      <c r="AH29" s="392"/>
      <c r="AI29" s="392"/>
      <c r="AJ29" s="392"/>
      <c r="AK29" s="392"/>
      <c r="AL29" s="392"/>
      <c r="AM29" s="392"/>
      <c r="AN29" s="392"/>
      <c r="AO29" s="392"/>
      <c r="AP29" s="392"/>
      <c r="AQ29" s="392"/>
      <c r="AR29" s="392"/>
      <c r="AS29" s="392"/>
      <c r="AT29" s="392"/>
      <c r="AU29" s="392"/>
      <c r="AV29" s="392"/>
      <c r="AW29" s="392"/>
      <c r="AX29" s="392"/>
      <c r="AY29" s="392"/>
      <c r="AZ29" s="392"/>
      <c r="BA29" s="392"/>
      <c r="BB29" s="392"/>
      <c r="BC29" s="392"/>
      <c r="BD29" s="392"/>
      <c r="BE29" s="392"/>
      <c r="BF29" s="392"/>
      <c r="BG29" s="392"/>
      <c r="BH29" s="392"/>
      <c r="BI29" s="392"/>
      <c r="BJ29" s="392"/>
      <c r="BK29" s="392"/>
      <c r="BL29" s="392"/>
      <c r="BM29" s="392"/>
      <c r="BN29" s="397"/>
      <c r="BO29" s="392"/>
      <c r="BP29" s="131">
        <v>8405</v>
      </c>
      <c r="BQ29" s="392"/>
    </row>
    <row r="30" spans="1:75" customHeight="1" ht="39.75">
      <c r="A30" s="131" t="s">
        <v>375</v>
      </c>
      <c r="B30" s="258" t="s">
        <v>709</v>
      </c>
      <c r="C30" s="131" t="s">
        <v>371</v>
      </c>
      <c r="D30" s="131">
        <v>102</v>
      </c>
      <c r="E30" s="131">
        <v>8406</v>
      </c>
      <c r="F30" s="258" t="s">
        <v>1042</v>
      </c>
      <c r="G30" s="131" t="s">
        <v>1043</v>
      </c>
      <c r="H30" s="131"/>
      <c r="I30" s="706"/>
      <c r="J30" s="799"/>
      <c r="K30" s="392"/>
      <c r="L30" s="392"/>
      <c r="M30" s="392"/>
      <c r="N30" s="392"/>
      <c r="O30" s="372"/>
      <c r="P30" s="372"/>
      <c r="Q30" s="392"/>
      <c r="R30" s="392"/>
      <c r="S30" s="392"/>
      <c r="T30" s="392"/>
      <c r="U30" s="372"/>
      <c r="V30" s="392"/>
      <c r="W30" s="392"/>
      <c r="X30" s="392"/>
      <c r="Y30" s="392"/>
      <c r="Z30" s="392"/>
      <c r="AA30" s="372"/>
      <c r="AB30" s="372"/>
      <c r="AC30" s="392"/>
      <c r="AD30" s="392"/>
      <c r="AE30" s="392"/>
      <c r="AF30" s="392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392"/>
      <c r="AV30" s="392"/>
      <c r="AW30" s="392"/>
      <c r="AX30" s="392"/>
      <c r="AY30" s="39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7"/>
      <c r="BO30" s="392"/>
      <c r="BP30" s="131">
        <v>8406</v>
      </c>
      <c r="BQ30" s="392"/>
    </row>
    <row r="31" spans="1:75" customHeight="1" ht="39.75">
      <c r="A31" s="131" t="s">
        <v>202</v>
      </c>
      <c r="B31" s="258" t="s">
        <v>766</v>
      </c>
      <c r="C31" s="131" t="s">
        <v>331</v>
      </c>
      <c r="D31" s="131">
        <v>29</v>
      </c>
      <c r="E31" s="131">
        <v>8407</v>
      </c>
      <c r="F31" s="258" t="s">
        <v>1044</v>
      </c>
      <c r="G31" s="131" t="s">
        <v>1045</v>
      </c>
      <c r="H31" s="131"/>
      <c r="I31" s="706"/>
      <c r="J31" s="799"/>
      <c r="K31" s="392"/>
      <c r="L31" s="392"/>
      <c r="M31" s="392"/>
      <c r="N31" s="392"/>
      <c r="O31" s="372"/>
      <c r="P31" s="372"/>
      <c r="Q31" s="392"/>
      <c r="R31" s="392"/>
      <c r="S31" s="392"/>
      <c r="T31" s="392"/>
      <c r="U31" s="372"/>
      <c r="V31" s="392"/>
      <c r="W31" s="392"/>
      <c r="X31" s="392"/>
      <c r="Y31" s="392"/>
      <c r="Z31" s="392"/>
      <c r="AA31" s="372"/>
      <c r="AB31" s="372"/>
      <c r="AC31" s="392"/>
      <c r="AD31" s="392"/>
      <c r="AE31" s="392"/>
      <c r="AF31" s="392"/>
      <c r="AG31" s="392"/>
      <c r="AH31" s="392"/>
      <c r="AI31" s="392"/>
      <c r="AJ31" s="392"/>
      <c r="AK31" s="392"/>
      <c r="AL31" s="392"/>
      <c r="AM31" s="392"/>
      <c r="AN31" s="392"/>
      <c r="AO31" s="392"/>
      <c r="AP31" s="392"/>
      <c r="AQ31" s="392"/>
      <c r="AR31" s="392"/>
      <c r="AS31" s="392"/>
      <c r="AT31" s="392"/>
      <c r="AU31" s="392"/>
      <c r="AV31" s="392"/>
      <c r="AW31" s="392"/>
      <c r="AX31" s="392"/>
      <c r="AY31" s="392"/>
      <c r="AZ31" s="392"/>
      <c r="BA31" s="392"/>
      <c r="BB31" s="392"/>
      <c r="BC31" s="392"/>
      <c r="BD31" s="392"/>
      <c r="BE31" s="392"/>
      <c r="BF31" s="392"/>
      <c r="BG31" s="392"/>
      <c r="BH31" s="392"/>
      <c r="BI31" s="392"/>
      <c r="BJ31" s="392"/>
      <c r="BK31" s="392"/>
      <c r="BL31" s="392"/>
      <c r="BM31" s="392"/>
      <c r="BN31" s="397"/>
      <c r="BO31" s="392"/>
      <c r="BP31" s="131">
        <v>8407</v>
      </c>
      <c r="BQ31" s="392"/>
    </row>
    <row r="32" spans="1:75" customHeight="1" ht="39.75">
      <c r="A32" s="131" t="s">
        <v>388</v>
      </c>
      <c r="B32" s="258" t="s">
        <v>792</v>
      </c>
      <c r="C32" s="131" t="s">
        <v>331</v>
      </c>
      <c r="D32" s="131">
        <v>128</v>
      </c>
      <c r="E32" s="131">
        <v>8408</v>
      </c>
      <c r="F32" s="258" t="s">
        <v>1046</v>
      </c>
      <c r="G32" s="131" t="s">
        <v>1047</v>
      </c>
      <c r="H32" s="131"/>
      <c r="I32" s="706"/>
      <c r="J32" s="799"/>
      <c r="K32" s="392"/>
      <c r="L32" s="392"/>
      <c r="M32" s="392"/>
      <c r="N32" s="392"/>
      <c r="O32" s="372"/>
      <c r="P32" s="372"/>
      <c r="Q32" s="392"/>
      <c r="R32" s="392"/>
      <c r="S32" s="392"/>
      <c r="T32" s="392"/>
      <c r="U32" s="372"/>
      <c r="V32" s="392"/>
      <c r="W32" s="392"/>
      <c r="X32" s="392"/>
      <c r="Y32" s="392"/>
      <c r="Z32" s="392"/>
      <c r="AA32" s="372"/>
      <c r="AB32" s="372"/>
      <c r="AC32" s="392"/>
      <c r="AD32" s="392"/>
      <c r="AE32" s="392"/>
      <c r="AF32" s="392"/>
      <c r="AG32" s="392"/>
      <c r="AH32" s="392"/>
      <c r="AI32" s="392"/>
      <c r="AJ32" s="392"/>
      <c r="AK32" s="392"/>
      <c r="AL32" s="392"/>
      <c r="AM32" s="392"/>
      <c r="AN32" s="392"/>
      <c r="AO32" s="392"/>
      <c r="AP32" s="392"/>
      <c r="AQ32" s="392"/>
      <c r="AR32" s="392"/>
      <c r="AS32" s="392"/>
      <c r="AT32" s="392"/>
      <c r="AU32" s="392"/>
      <c r="AV32" s="392"/>
      <c r="AW32" s="392"/>
      <c r="AX32" s="392"/>
      <c r="AY32" s="392"/>
      <c r="AZ32" s="392"/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7"/>
      <c r="BO32" s="392"/>
      <c r="BP32" s="131">
        <v>8408</v>
      </c>
      <c r="BQ32" s="392"/>
    </row>
    <row r="33" spans="1:75" customHeight="1" ht="39.75">
      <c r="A33" s="131" t="s">
        <v>197</v>
      </c>
      <c r="B33" s="258" t="s">
        <v>807</v>
      </c>
      <c r="C33" s="131" t="s">
        <v>377</v>
      </c>
      <c r="D33" s="131">
        <v>176</v>
      </c>
      <c r="E33" s="131">
        <v>8409</v>
      </c>
      <c r="F33" s="258" t="s">
        <v>1048</v>
      </c>
      <c r="G33" s="131" t="s">
        <v>1035</v>
      </c>
      <c r="H33" s="131" t="s">
        <v>1049</v>
      </c>
      <c r="I33" s="706"/>
      <c r="J33" s="799"/>
      <c r="K33" s="392"/>
      <c r="L33" s="392"/>
      <c r="M33" s="392"/>
      <c r="N33" s="392"/>
      <c r="O33" s="372"/>
      <c r="P33" s="372"/>
      <c r="Q33" s="392"/>
      <c r="R33" s="392"/>
      <c r="S33" s="392"/>
      <c r="T33" s="392"/>
      <c r="U33" s="372"/>
      <c r="V33" s="392"/>
      <c r="W33" s="392"/>
      <c r="X33" s="392"/>
      <c r="Y33" s="392"/>
      <c r="Z33" s="392"/>
      <c r="AA33" s="372"/>
      <c r="AB33" s="372"/>
      <c r="AC33" s="392"/>
      <c r="AD33" s="392"/>
      <c r="AE33" s="392"/>
      <c r="AF33" s="392"/>
      <c r="AG33" s="392"/>
      <c r="AH33" s="392"/>
      <c r="AI33" s="392"/>
      <c r="AJ33" s="392"/>
      <c r="AK33" s="392"/>
      <c r="AL33" s="392"/>
      <c r="AM33" s="392"/>
      <c r="AN33" s="392"/>
      <c r="AO33" s="392"/>
      <c r="AP33" s="392"/>
      <c r="AQ33" s="392"/>
      <c r="AR33" s="392"/>
      <c r="AS33" s="392"/>
      <c r="AT33" s="392"/>
      <c r="AU33" s="392"/>
      <c r="AV33" s="392"/>
      <c r="AW33" s="392"/>
      <c r="AX33" s="392"/>
      <c r="AY33" s="392"/>
      <c r="AZ33" s="392"/>
      <c r="BA33" s="392"/>
      <c r="BB33" s="392"/>
      <c r="BC33" s="392"/>
      <c r="BD33" s="392"/>
      <c r="BE33" s="392"/>
      <c r="BF33" s="392"/>
      <c r="BG33" s="392"/>
      <c r="BH33" s="392"/>
      <c r="BI33" s="392"/>
      <c r="BJ33" s="392"/>
      <c r="BK33" s="392"/>
      <c r="BL33" s="392"/>
      <c r="BM33" s="392"/>
      <c r="BN33" s="397"/>
      <c r="BO33" s="392"/>
      <c r="BP33" s="131">
        <v>8409</v>
      </c>
      <c r="BQ33" s="392"/>
    </row>
    <row r="34" spans="1:75" customHeight="1" ht="39.75">
      <c r="A34" s="131" t="s">
        <v>375</v>
      </c>
      <c r="B34" s="258" t="s">
        <v>717</v>
      </c>
      <c r="C34" s="131" t="s">
        <v>331</v>
      </c>
      <c r="D34" s="131">
        <v>160</v>
      </c>
      <c r="E34" s="131">
        <v>8410</v>
      </c>
      <c r="F34" s="258" t="s">
        <v>1050</v>
      </c>
      <c r="G34" s="131" t="s">
        <v>1038</v>
      </c>
      <c r="H34" s="131"/>
      <c r="I34" s="706"/>
      <c r="J34" s="799"/>
      <c r="K34" s="392"/>
      <c r="L34" s="392"/>
      <c r="M34" s="392"/>
      <c r="N34" s="392"/>
      <c r="O34" s="372"/>
      <c r="P34" s="372"/>
      <c r="Q34" s="392"/>
      <c r="R34" s="392"/>
      <c r="S34" s="392"/>
      <c r="T34" s="392"/>
      <c r="U34" s="372"/>
      <c r="V34" s="392"/>
      <c r="W34" s="392"/>
      <c r="X34" s="392"/>
      <c r="Y34" s="392"/>
      <c r="Z34" s="392"/>
      <c r="AA34" s="372"/>
      <c r="AB34" s="372"/>
      <c r="AC34" s="392"/>
      <c r="AD34" s="392"/>
      <c r="AE34" s="392"/>
      <c r="AF34" s="392"/>
      <c r="AG34" s="392"/>
      <c r="AH34" s="392"/>
      <c r="AI34" s="392"/>
      <c r="AJ34" s="392"/>
      <c r="AK34" s="392"/>
      <c r="AL34" s="392"/>
      <c r="AM34" s="392"/>
      <c r="AN34" s="392"/>
      <c r="AO34" s="392"/>
      <c r="AP34" s="392"/>
      <c r="AQ34" s="392"/>
      <c r="AR34" s="392"/>
      <c r="AS34" s="392"/>
      <c r="AT34" s="392"/>
      <c r="AU34" s="392"/>
      <c r="AV34" s="392"/>
      <c r="AW34" s="392"/>
      <c r="AX34" s="392"/>
      <c r="AY34" s="392"/>
      <c r="AZ34" s="392"/>
      <c r="BA34" s="392"/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7"/>
      <c r="BO34" s="392"/>
      <c r="BP34" s="131">
        <v>8410</v>
      </c>
      <c r="BQ34" s="392"/>
    </row>
    <row r="35" spans="1:75" customHeight="1" ht="39.75">
      <c r="A35" s="131" t="s">
        <v>1051</v>
      </c>
      <c r="B35" s="258" t="s">
        <v>563</v>
      </c>
      <c r="C35" s="131" t="s">
        <v>371</v>
      </c>
      <c r="D35" s="131">
        <v>28</v>
      </c>
      <c r="E35" s="131">
        <v>8411</v>
      </c>
      <c r="F35" s="258" t="s">
        <v>1052</v>
      </c>
      <c r="G35" s="131" t="s">
        <v>1040</v>
      </c>
      <c r="H35" s="131" t="s">
        <v>1053</v>
      </c>
      <c r="I35" s="706"/>
      <c r="J35" s="799"/>
      <c r="K35" s="392"/>
      <c r="L35" s="392"/>
      <c r="M35" s="392"/>
      <c r="N35" s="392"/>
      <c r="O35" s="372"/>
      <c r="P35" s="372"/>
      <c r="Q35" s="392"/>
      <c r="R35" s="392"/>
      <c r="S35" s="392"/>
      <c r="T35" s="392"/>
      <c r="U35" s="372"/>
      <c r="V35" s="392"/>
      <c r="W35" s="392"/>
      <c r="X35" s="392"/>
      <c r="Y35" s="392"/>
      <c r="Z35" s="392"/>
      <c r="AA35" s="372"/>
      <c r="AB35" s="37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7"/>
      <c r="BO35" s="392"/>
      <c r="BP35" s="131">
        <v>8411</v>
      </c>
      <c r="BQ35" s="392"/>
    </row>
    <row r="36" spans="1:75" customHeight="1" ht="39.75">
      <c r="A36" s="131" t="s">
        <v>331</v>
      </c>
      <c r="B36" s="258" t="s">
        <v>1054</v>
      </c>
      <c r="C36" s="131" t="s">
        <v>331</v>
      </c>
      <c r="D36" s="131">
        <v>49</v>
      </c>
      <c r="E36" s="131">
        <v>8412</v>
      </c>
      <c r="F36" s="258" t="s">
        <v>1055</v>
      </c>
      <c r="G36" s="131" t="s">
        <v>331</v>
      </c>
      <c r="H36" s="131"/>
      <c r="I36" s="706"/>
      <c r="J36" s="799"/>
      <c r="K36" s="392"/>
      <c r="L36" s="392"/>
      <c r="M36" s="392"/>
      <c r="N36" s="392"/>
      <c r="O36" s="372"/>
      <c r="P36" s="372"/>
      <c r="Q36" s="392"/>
      <c r="R36" s="392"/>
      <c r="S36" s="392"/>
      <c r="T36" s="392"/>
      <c r="U36" s="372"/>
      <c r="V36" s="392"/>
      <c r="W36" s="392"/>
      <c r="X36" s="392"/>
      <c r="Y36" s="392"/>
      <c r="Z36" s="392"/>
      <c r="AA36" s="372"/>
      <c r="AB36" s="372"/>
      <c r="AC36" s="392"/>
      <c r="AD36" s="392"/>
      <c r="AE36" s="392"/>
      <c r="AF36" s="392"/>
      <c r="AG36" s="392"/>
      <c r="AH36" s="392"/>
      <c r="AI36" s="392"/>
      <c r="AJ36" s="392"/>
      <c r="AK36" s="392"/>
      <c r="AL36" s="392"/>
      <c r="AM36" s="392"/>
      <c r="AN36" s="392"/>
      <c r="AO36" s="392"/>
      <c r="AP36" s="392"/>
      <c r="AQ36" s="392"/>
      <c r="AR36" s="392"/>
      <c r="AS36" s="392"/>
      <c r="AT36" s="392"/>
      <c r="AU36" s="392"/>
      <c r="AV36" s="392"/>
      <c r="AW36" s="392"/>
      <c r="AX36" s="392"/>
      <c r="AY36" s="392"/>
      <c r="AZ36" s="392"/>
      <c r="BA36" s="392"/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7"/>
      <c r="BO36" s="392"/>
      <c r="BP36" s="131">
        <v>8412</v>
      </c>
      <c r="BQ36" s="392"/>
    </row>
    <row r="37" spans="1:75" customHeight="1" ht="39.75">
      <c r="A37" s="131" t="s">
        <v>197</v>
      </c>
      <c r="B37" s="258" t="s">
        <v>618</v>
      </c>
      <c r="C37" s="131" t="s">
        <v>331</v>
      </c>
      <c r="D37" s="131">
        <v>108</v>
      </c>
      <c r="E37" s="131">
        <v>8413</v>
      </c>
      <c r="F37" s="258" t="s">
        <v>1056</v>
      </c>
      <c r="G37" s="131" t="s">
        <v>1057</v>
      </c>
      <c r="H37" s="131"/>
      <c r="I37" s="706"/>
      <c r="J37" s="799"/>
      <c r="K37" s="392"/>
      <c r="L37" s="392"/>
      <c r="M37" s="392"/>
      <c r="N37" s="392"/>
      <c r="O37" s="372"/>
      <c r="P37" s="372"/>
      <c r="Q37" s="392"/>
      <c r="R37" s="392"/>
      <c r="S37" s="392"/>
      <c r="T37" s="392"/>
      <c r="U37" s="372"/>
      <c r="V37" s="392"/>
      <c r="W37" s="392"/>
      <c r="X37" s="392"/>
      <c r="Y37" s="392"/>
      <c r="Z37" s="392"/>
      <c r="AA37" s="372"/>
      <c r="AB37" s="372"/>
      <c r="AC37" s="392"/>
      <c r="AD37" s="392"/>
      <c r="AE37" s="392"/>
      <c r="AF37" s="392"/>
      <c r="AG37" s="392"/>
      <c r="AH37" s="392"/>
      <c r="AI37" s="392"/>
      <c r="AJ37" s="392"/>
      <c r="AK37" s="392"/>
      <c r="AL37" s="392"/>
      <c r="AM37" s="392"/>
      <c r="AN37" s="392"/>
      <c r="AO37" s="392"/>
      <c r="AP37" s="392"/>
      <c r="AQ37" s="392"/>
      <c r="AR37" s="392"/>
      <c r="AS37" s="392"/>
      <c r="AT37" s="392"/>
      <c r="AU37" s="392"/>
      <c r="AV37" s="392"/>
      <c r="AW37" s="392"/>
      <c r="AX37" s="392"/>
      <c r="AY37" s="392"/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2"/>
      <c r="BK37" s="392"/>
      <c r="BL37" s="392"/>
      <c r="BM37" s="392"/>
      <c r="BN37" s="397"/>
      <c r="BO37" s="392"/>
      <c r="BP37" s="131">
        <v>8413</v>
      </c>
      <c r="BQ37" s="392"/>
    </row>
    <row r="38" spans="1:75" customHeight="1" ht="39.75">
      <c r="A38" s="131" t="s">
        <v>331</v>
      </c>
      <c r="B38" s="258" t="s">
        <v>620</v>
      </c>
      <c r="C38" s="131" t="s">
        <v>331</v>
      </c>
      <c r="D38" s="131">
        <v>116</v>
      </c>
      <c r="E38" s="131">
        <v>8414</v>
      </c>
      <c r="F38" s="258" t="s">
        <v>1058</v>
      </c>
      <c r="G38" s="131" t="s">
        <v>1040</v>
      </c>
      <c r="H38" s="131"/>
      <c r="I38" s="706"/>
      <c r="J38" s="799"/>
      <c r="K38" s="392"/>
      <c r="L38" s="392"/>
      <c r="M38" s="392"/>
      <c r="N38" s="392"/>
      <c r="O38" s="372"/>
      <c r="P38" s="372"/>
      <c r="Q38" s="392"/>
      <c r="R38" s="392"/>
      <c r="S38" s="392"/>
      <c r="T38" s="392"/>
      <c r="U38" s="372"/>
      <c r="V38" s="392"/>
      <c r="W38" s="392"/>
      <c r="X38" s="392"/>
      <c r="Y38" s="392"/>
      <c r="Z38" s="392"/>
      <c r="AA38" s="372"/>
      <c r="AB38" s="372"/>
      <c r="AC38" s="392"/>
      <c r="AD38" s="392"/>
      <c r="AE38" s="392"/>
      <c r="AF38" s="392"/>
      <c r="AG38" s="392"/>
      <c r="AH38" s="392"/>
      <c r="AI38" s="392"/>
      <c r="AJ38" s="392"/>
      <c r="AK38" s="392"/>
      <c r="AL38" s="392"/>
      <c r="AM38" s="392"/>
      <c r="AN38" s="392"/>
      <c r="AO38" s="392"/>
      <c r="AP38" s="392"/>
      <c r="AQ38" s="392"/>
      <c r="AR38" s="392"/>
      <c r="AS38" s="392"/>
      <c r="AT38" s="392"/>
      <c r="AU38" s="392"/>
      <c r="AV38" s="392"/>
      <c r="AW38" s="392"/>
      <c r="AX38" s="392"/>
      <c r="AY38" s="392"/>
      <c r="AZ38" s="392"/>
      <c r="BA38" s="392"/>
      <c r="BB38" s="392"/>
      <c r="BC38" s="392"/>
      <c r="BD38" s="392"/>
      <c r="BE38" s="392"/>
      <c r="BF38" s="392"/>
      <c r="BG38" s="392"/>
      <c r="BH38" s="392"/>
      <c r="BI38" s="392"/>
      <c r="BJ38" s="392"/>
      <c r="BK38" s="392"/>
      <c r="BL38" s="392"/>
      <c r="BM38" s="392"/>
      <c r="BN38" s="397"/>
      <c r="BO38" s="392"/>
      <c r="BP38" s="131">
        <v>8414</v>
      </c>
      <c r="BQ38" s="392"/>
    </row>
    <row r="39" spans="1:75" customHeight="1" ht="39.75">
      <c r="A39" s="131" t="s">
        <v>331</v>
      </c>
      <c r="B39" s="258" t="s">
        <v>622</v>
      </c>
      <c r="C39" s="131" t="s">
        <v>331</v>
      </c>
      <c r="D39" s="131">
        <v>123</v>
      </c>
      <c r="E39" s="131">
        <v>8415</v>
      </c>
      <c r="F39" s="258" t="s">
        <v>1059</v>
      </c>
      <c r="G39" s="131" t="s">
        <v>1038</v>
      </c>
      <c r="H39" s="131"/>
      <c r="I39" s="706"/>
      <c r="J39" s="799"/>
      <c r="K39" s="392"/>
      <c r="L39" s="392"/>
      <c r="M39" s="392"/>
      <c r="N39" s="392"/>
      <c r="O39" s="372"/>
      <c r="P39" s="372"/>
      <c r="Q39" s="392"/>
      <c r="R39" s="392"/>
      <c r="S39" s="392"/>
      <c r="T39" s="392"/>
      <c r="U39" s="372"/>
      <c r="V39" s="392"/>
      <c r="W39" s="392"/>
      <c r="X39" s="392"/>
      <c r="Y39" s="392"/>
      <c r="Z39" s="392"/>
      <c r="AA39" s="372"/>
      <c r="AB39" s="372"/>
      <c r="AC39" s="392"/>
      <c r="AD39" s="392"/>
      <c r="AE39" s="392"/>
      <c r="AF39" s="392"/>
      <c r="AG39" s="392"/>
      <c r="AH39" s="392"/>
      <c r="AI39" s="392"/>
      <c r="AJ39" s="392"/>
      <c r="AK39" s="392"/>
      <c r="AL39" s="392"/>
      <c r="AM39" s="392"/>
      <c r="AN39" s="392"/>
      <c r="AO39" s="392"/>
      <c r="AP39" s="392"/>
      <c r="AQ39" s="392"/>
      <c r="AR39" s="392"/>
      <c r="AS39" s="392"/>
      <c r="AT39" s="392"/>
      <c r="AU39" s="392"/>
      <c r="AV39" s="392"/>
      <c r="AW39" s="392"/>
      <c r="AX39" s="392"/>
      <c r="AY39" s="392"/>
      <c r="AZ39" s="392"/>
      <c r="BA39" s="392"/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7"/>
      <c r="BO39" s="392"/>
      <c r="BP39" s="131">
        <v>8415</v>
      </c>
      <c r="BQ39" s="392"/>
    </row>
    <row r="40" spans="1:75" customHeight="1" ht="39.75">
      <c r="A40" s="131" t="s">
        <v>331</v>
      </c>
      <c r="B40" s="258" t="s">
        <v>624</v>
      </c>
      <c r="C40" s="131" t="s">
        <v>331</v>
      </c>
      <c r="D40" s="131">
        <v>126</v>
      </c>
      <c r="E40" s="131">
        <v>8416</v>
      </c>
      <c r="F40" s="258" t="s">
        <v>1060</v>
      </c>
      <c r="G40" s="131"/>
      <c r="H40" s="131" t="s">
        <v>1049</v>
      </c>
      <c r="I40" s="706"/>
      <c r="J40" s="799"/>
      <c r="K40" s="392"/>
      <c r="L40" s="392"/>
      <c r="M40" s="392"/>
      <c r="N40" s="392"/>
      <c r="O40" s="372"/>
      <c r="P40" s="372"/>
      <c r="Q40" s="392"/>
      <c r="R40" s="392"/>
      <c r="S40" s="392"/>
      <c r="T40" s="392"/>
      <c r="U40" s="372"/>
      <c r="V40" s="392"/>
      <c r="W40" s="392"/>
      <c r="X40" s="392"/>
      <c r="Y40" s="392"/>
      <c r="Z40" s="392"/>
      <c r="AA40" s="372"/>
      <c r="AB40" s="372"/>
      <c r="AC40" s="392"/>
      <c r="AD40" s="392"/>
      <c r="AE40" s="392"/>
      <c r="AF40" s="392"/>
      <c r="AG40" s="392"/>
      <c r="AH40" s="392"/>
      <c r="AI40" s="392"/>
      <c r="AJ40" s="392"/>
      <c r="AK40" s="392"/>
      <c r="AL40" s="392"/>
      <c r="AM40" s="392"/>
      <c r="AN40" s="392"/>
      <c r="AO40" s="392"/>
      <c r="AP40" s="392"/>
      <c r="AQ40" s="392"/>
      <c r="AR40" s="392"/>
      <c r="AS40" s="392"/>
      <c r="AT40" s="392"/>
      <c r="AU40" s="392"/>
      <c r="AV40" s="392"/>
      <c r="AW40" s="392"/>
      <c r="AX40" s="392"/>
      <c r="AY40" s="392"/>
      <c r="AZ40" s="392"/>
      <c r="BA40" s="392"/>
      <c r="BB40" s="392"/>
      <c r="BC40" s="392"/>
      <c r="BD40" s="392"/>
      <c r="BE40" s="392"/>
      <c r="BF40" s="392"/>
      <c r="BG40" s="392"/>
      <c r="BH40" s="392"/>
      <c r="BI40" s="392"/>
      <c r="BJ40" s="392"/>
      <c r="BK40" s="392"/>
      <c r="BL40" s="392"/>
      <c r="BM40" s="392"/>
      <c r="BN40" s="397"/>
      <c r="BO40" s="392"/>
      <c r="BP40" s="131">
        <v>8416</v>
      </c>
      <c r="BQ40" s="392"/>
    </row>
    <row r="41" spans="1:75" customHeight="1" ht="39.75">
      <c r="A41" s="131" t="s">
        <v>331</v>
      </c>
      <c r="B41" s="258" t="s">
        <v>636</v>
      </c>
      <c r="C41" s="131" t="s">
        <v>276</v>
      </c>
      <c r="D41" s="131">
        <v>180</v>
      </c>
      <c r="E41" s="131">
        <v>8417</v>
      </c>
      <c r="F41" s="258" t="s">
        <v>1061</v>
      </c>
      <c r="G41" s="131" t="s">
        <v>1043</v>
      </c>
      <c r="H41" s="131"/>
      <c r="I41" s="706"/>
      <c r="J41" s="799"/>
      <c r="K41" s="392"/>
      <c r="L41" s="392"/>
      <c r="M41" s="392"/>
      <c r="N41" s="392"/>
      <c r="O41" s="372"/>
      <c r="P41" s="372"/>
      <c r="Q41" s="392"/>
      <c r="R41" s="392"/>
      <c r="S41" s="392"/>
      <c r="T41" s="392"/>
      <c r="U41" s="372"/>
      <c r="V41" s="392"/>
      <c r="W41" s="392"/>
      <c r="X41" s="392"/>
      <c r="Y41" s="392"/>
      <c r="Z41" s="392"/>
      <c r="AA41" s="372"/>
      <c r="AB41" s="372"/>
      <c r="AC41" s="392"/>
      <c r="AD41" s="392"/>
      <c r="AE41" s="392"/>
      <c r="AF41" s="392"/>
      <c r="AG41" s="392"/>
      <c r="AH41" s="392"/>
      <c r="AI41" s="392"/>
      <c r="AJ41" s="392"/>
      <c r="AK41" s="392"/>
      <c r="AL41" s="392"/>
      <c r="AM41" s="392"/>
      <c r="AN41" s="392"/>
      <c r="AO41" s="392"/>
      <c r="AP41" s="392"/>
      <c r="AQ41" s="392"/>
      <c r="AR41" s="392"/>
      <c r="AS41" s="392"/>
      <c r="AT41" s="392"/>
      <c r="AU41" s="392"/>
      <c r="AV41" s="392"/>
      <c r="AW41" s="392"/>
      <c r="AX41" s="392"/>
      <c r="AY41" s="392"/>
      <c r="AZ41" s="392"/>
      <c r="BA41" s="392"/>
      <c r="BB41" s="392"/>
      <c r="BC41" s="392"/>
      <c r="BD41" s="392"/>
      <c r="BE41" s="392"/>
      <c r="BF41" s="392"/>
      <c r="BG41" s="392"/>
      <c r="BH41" s="392"/>
      <c r="BI41" s="392"/>
      <c r="BJ41" s="392"/>
      <c r="BK41" s="392"/>
      <c r="BL41" s="392"/>
      <c r="BM41" s="392"/>
      <c r="BN41" s="397"/>
      <c r="BO41" s="392"/>
      <c r="BP41" s="131">
        <v>8417</v>
      </c>
      <c r="BQ41" s="392"/>
    </row>
    <row r="42" spans="1:75" customHeight="1" ht="39.75">
      <c r="A42" s="131" t="s">
        <v>329</v>
      </c>
      <c r="B42" s="258" t="s">
        <v>642</v>
      </c>
      <c r="C42" s="131" t="s">
        <v>371</v>
      </c>
      <c r="D42" s="131">
        <v>40</v>
      </c>
      <c r="E42" s="131">
        <v>8418</v>
      </c>
      <c r="F42" s="258" t="s">
        <v>1062</v>
      </c>
      <c r="G42" s="131" t="s">
        <v>1040</v>
      </c>
      <c r="H42" s="131"/>
      <c r="I42" s="706"/>
      <c r="J42" s="799"/>
      <c r="K42" s="392"/>
      <c r="L42" s="392"/>
      <c r="M42" s="392"/>
      <c r="N42" s="392"/>
      <c r="O42" s="372"/>
      <c r="P42" s="372"/>
      <c r="Q42" s="392"/>
      <c r="R42" s="392"/>
      <c r="S42" s="392"/>
      <c r="T42" s="392"/>
      <c r="U42" s="372"/>
      <c r="V42" s="392"/>
      <c r="W42" s="392"/>
      <c r="X42" s="392"/>
      <c r="Y42" s="392"/>
      <c r="Z42" s="392"/>
      <c r="AA42" s="372"/>
      <c r="AB42" s="37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7"/>
      <c r="BO42" s="392"/>
      <c r="BP42" s="131">
        <v>8418</v>
      </c>
      <c r="BQ42" s="392"/>
    </row>
    <row r="43" spans="1:75" customHeight="1" ht="39.75">
      <c r="A43" s="131" t="s">
        <v>375</v>
      </c>
      <c r="B43" s="258" t="s">
        <v>701</v>
      </c>
      <c r="C43" s="131" t="s">
        <v>331</v>
      </c>
      <c r="D43" s="131">
        <v>74</v>
      </c>
      <c r="E43" s="131">
        <v>8419</v>
      </c>
      <c r="F43" s="258" t="s">
        <v>1063</v>
      </c>
      <c r="G43" s="131" t="s">
        <v>1038</v>
      </c>
      <c r="H43" s="131"/>
      <c r="I43" s="706"/>
      <c r="J43" s="799"/>
      <c r="K43" s="392"/>
      <c r="L43" s="392"/>
      <c r="M43" s="392"/>
      <c r="N43" s="392"/>
      <c r="O43" s="372"/>
      <c r="P43" s="372"/>
      <c r="Q43" s="392"/>
      <c r="R43" s="392"/>
      <c r="S43" s="392"/>
      <c r="T43" s="392"/>
      <c r="U43" s="372"/>
      <c r="V43" s="392"/>
      <c r="W43" s="392"/>
      <c r="X43" s="392"/>
      <c r="Y43" s="392"/>
      <c r="Z43" s="392"/>
      <c r="AA43" s="372"/>
      <c r="AB43" s="37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7"/>
      <c r="BO43" s="392"/>
      <c r="BP43" s="131">
        <v>8419</v>
      </c>
      <c r="BQ43" s="392"/>
    </row>
    <row r="44" spans="1:75" customHeight="1" ht="39.75">
      <c r="A44" s="199" t="s">
        <v>216</v>
      </c>
      <c r="B44" s="648" t="s">
        <v>1064</v>
      </c>
      <c r="C44" s="199" t="s">
        <v>331</v>
      </c>
      <c r="D44" s="199">
        <v>106</v>
      </c>
      <c r="E44" s="131">
        <v>8420</v>
      </c>
      <c r="F44" s="648" t="s">
        <v>1065</v>
      </c>
      <c r="G44" s="199" t="s">
        <v>1038</v>
      </c>
      <c r="H44" s="199"/>
      <c r="I44" s="887"/>
      <c r="J44" s="402"/>
      <c r="K44" s="392"/>
      <c r="L44" s="392"/>
      <c r="M44" s="392"/>
      <c r="N44" s="392"/>
      <c r="O44" s="372"/>
      <c r="P44" s="372"/>
      <c r="Q44" s="392"/>
      <c r="R44" s="392"/>
      <c r="S44" s="392"/>
      <c r="T44" s="392"/>
      <c r="U44" s="372"/>
      <c r="V44" s="392"/>
      <c r="W44" s="392"/>
      <c r="X44" s="392"/>
      <c r="Y44" s="392"/>
      <c r="Z44" s="392"/>
      <c r="AA44" s="372"/>
      <c r="AB44" s="372"/>
      <c r="AC44" s="392"/>
      <c r="AD44" s="392"/>
      <c r="AE44" s="392"/>
      <c r="AF44" s="392"/>
      <c r="AG44" s="392"/>
      <c r="AH44" s="392"/>
      <c r="AI44" s="392"/>
      <c r="AJ44" s="392"/>
      <c r="AK44" s="392"/>
      <c r="AL44" s="392"/>
      <c r="AM44" s="392"/>
      <c r="AN44" s="392"/>
      <c r="AO44" s="392"/>
      <c r="AP44" s="392"/>
      <c r="AQ44" s="392"/>
      <c r="AR44" s="392"/>
      <c r="AS44" s="392"/>
      <c r="AT44" s="392"/>
      <c r="AU44" s="392"/>
      <c r="AV44" s="392"/>
      <c r="AW44" s="392"/>
      <c r="AX44" s="392"/>
      <c r="AY44" s="392"/>
      <c r="AZ44" s="392"/>
      <c r="BA44" s="392"/>
      <c r="BB44" s="392"/>
      <c r="BC44" s="392"/>
      <c r="BD44" s="392"/>
      <c r="BE44" s="392"/>
      <c r="BF44" s="392"/>
      <c r="BG44" s="392"/>
      <c r="BH44" s="392"/>
      <c r="BI44" s="392"/>
      <c r="BJ44" s="392"/>
      <c r="BK44" s="392"/>
      <c r="BL44" s="392"/>
      <c r="BM44" s="392"/>
      <c r="BN44" s="397"/>
      <c r="BO44" s="392"/>
      <c r="BP44" s="131">
        <v>8420</v>
      </c>
      <c r="BQ44" s="392"/>
    </row>
    <row r="45" spans="1:75" customHeight="1" ht="39.75">
      <c r="A45" s="131" t="s">
        <v>202</v>
      </c>
      <c r="B45" s="258" t="s">
        <v>798</v>
      </c>
      <c r="C45" s="131" t="s">
        <v>377</v>
      </c>
      <c r="D45" s="131">
        <v>164</v>
      </c>
      <c r="E45" s="131">
        <v>8421</v>
      </c>
      <c r="F45" s="258" t="s">
        <v>1066</v>
      </c>
      <c r="G45" s="131" t="s">
        <v>1067</v>
      </c>
      <c r="H45" s="131"/>
      <c r="I45" s="706"/>
      <c r="J45" s="799"/>
      <c r="K45" s="392"/>
      <c r="L45" s="392"/>
      <c r="M45" s="537"/>
      <c r="N45" s="538"/>
      <c r="O45" s="372"/>
      <c r="P45" s="372"/>
      <c r="Q45" s="392"/>
      <c r="R45" s="392"/>
      <c r="S45" s="392"/>
      <c r="T45" s="392"/>
      <c r="U45" s="372"/>
      <c r="V45" s="392"/>
      <c r="W45" s="392"/>
      <c r="X45" s="392"/>
      <c r="Y45" s="392"/>
      <c r="Z45" s="392"/>
      <c r="AA45" s="372"/>
      <c r="AB45" s="372"/>
      <c r="AC45" s="392"/>
      <c r="AD45" s="392"/>
      <c r="AE45" s="392"/>
      <c r="AF45" s="392"/>
      <c r="AG45" s="392"/>
      <c r="AH45" s="392"/>
      <c r="AI45" s="392"/>
      <c r="AJ45" s="392"/>
      <c r="AK45" s="392"/>
      <c r="AL45" s="392"/>
      <c r="AM45" s="392"/>
      <c r="AN45" s="392"/>
      <c r="AO45" s="392"/>
      <c r="AP45" s="392"/>
      <c r="AQ45" s="392"/>
      <c r="AR45" s="392"/>
      <c r="AS45" s="392"/>
      <c r="AT45" s="392"/>
      <c r="AU45" s="392"/>
      <c r="AV45" s="392"/>
      <c r="AW45" s="392"/>
      <c r="AX45" s="392"/>
      <c r="AY45" s="392"/>
      <c r="AZ45" s="392"/>
      <c r="BA45" s="392"/>
      <c r="BB45" s="392"/>
      <c r="BC45" s="392"/>
      <c r="BD45" s="392"/>
      <c r="BE45" s="392"/>
      <c r="BF45" s="392"/>
      <c r="BG45" s="392"/>
      <c r="BH45" s="392"/>
      <c r="BI45" s="392"/>
      <c r="BJ45" s="392"/>
      <c r="BK45" s="392"/>
      <c r="BL45" s="392"/>
      <c r="BM45" s="392"/>
      <c r="BN45" s="397"/>
      <c r="BO45" s="392"/>
      <c r="BP45" s="131">
        <v>8421</v>
      </c>
      <c r="BQ45" s="392"/>
    </row>
    <row r="46" spans="1:75" customHeight="1" ht="39.75">
      <c r="A46" s="131" t="s">
        <v>1051</v>
      </c>
      <c r="B46" s="258" t="s">
        <v>589</v>
      </c>
      <c r="C46" s="131" t="s">
        <v>371</v>
      </c>
      <c r="D46" s="131">
        <v>121</v>
      </c>
      <c r="E46" s="131">
        <v>8422</v>
      </c>
      <c r="F46" s="258" t="s">
        <v>1068</v>
      </c>
      <c r="G46" s="131" t="s">
        <v>1040</v>
      </c>
      <c r="H46" s="131"/>
      <c r="I46" s="706"/>
      <c r="J46" s="799"/>
      <c r="K46" s="392"/>
      <c r="L46" s="392"/>
      <c r="M46" s="392"/>
      <c r="N46" s="392"/>
      <c r="O46" s="372"/>
      <c r="P46" s="372"/>
      <c r="Q46" s="392"/>
      <c r="R46" s="392"/>
      <c r="S46" s="392"/>
      <c r="T46" s="392"/>
      <c r="U46" s="372"/>
      <c r="V46" s="392"/>
      <c r="W46" s="392"/>
      <c r="X46" s="392"/>
      <c r="Y46" s="392"/>
      <c r="Z46" s="392"/>
      <c r="AA46" s="372"/>
      <c r="AB46" s="372"/>
      <c r="AC46" s="392"/>
      <c r="AD46" s="392"/>
      <c r="AE46" s="392"/>
      <c r="AF46" s="392"/>
      <c r="AG46" s="392"/>
      <c r="AH46" s="392"/>
      <c r="AI46" s="392"/>
      <c r="AJ46" s="392"/>
      <c r="AK46" s="392"/>
      <c r="AL46" s="392"/>
      <c r="AM46" s="392"/>
      <c r="AN46" s="392"/>
      <c r="AO46" s="392"/>
      <c r="AP46" s="392"/>
      <c r="AQ46" s="392"/>
      <c r="AR46" s="392"/>
      <c r="AS46" s="392"/>
      <c r="AT46" s="392"/>
      <c r="AU46" s="392"/>
      <c r="AV46" s="392"/>
      <c r="AW46" s="392"/>
      <c r="AX46" s="392"/>
      <c r="AY46" s="392"/>
      <c r="AZ46" s="392"/>
      <c r="BA46" s="392"/>
      <c r="BB46" s="392"/>
      <c r="BC46" s="392"/>
      <c r="BD46" s="392"/>
      <c r="BE46" s="392"/>
      <c r="BF46" s="392"/>
      <c r="BG46" s="392"/>
      <c r="BH46" s="392"/>
      <c r="BI46" s="392"/>
      <c r="BJ46" s="392"/>
      <c r="BK46" s="392"/>
      <c r="BL46" s="392"/>
      <c r="BM46" s="392"/>
      <c r="BN46" s="397"/>
      <c r="BO46" s="392"/>
      <c r="BP46" s="131">
        <v>8422</v>
      </c>
      <c r="BQ46" s="392"/>
    </row>
    <row r="47" spans="1:75" customHeight="1" ht="39.75">
      <c r="A47" s="131" t="s">
        <v>375</v>
      </c>
      <c r="B47" s="258" t="s">
        <v>739</v>
      </c>
      <c r="C47" s="131" t="s">
        <v>331</v>
      </c>
      <c r="D47" s="131"/>
      <c r="E47" s="131">
        <v>8423</v>
      </c>
      <c r="F47" s="258" t="s">
        <v>1069</v>
      </c>
      <c r="G47" s="131" t="s">
        <v>1038</v>
      </c>
      <c r="H47" s="131"/>
      <c r="I47" s="706"/>
      <c r="J47" s="799"/>
      <c r="K47" s="392"/>
      <c r="L47" s="392"/>
      <c r="M47" s="392"/>
      <c r="N47" s="392"/>
      <c r="O47" s="372"/>
      <c r="P47" s="372"/>
      <c r="Q47" s="392"/>
      <c r="R47" s="392"/>
      <c r="S47" s="392"/>
      <c r="T47" s="392"/>
      <c r="U47" s="372"/>
      <c r="V47" s="392"/>
      <c r="W47" s="392"/>
      <c r="X47" s="392"/>
      <c r="Y47" s="392"/>
      <c r="Z47" s="392"/>
      <c r="AA47" s="372"/>
      <c r="AB47" s="372"/>
      <c r="AC47" s="392"/>
      <c r="AD47" s="392"/>
      <c r="AE47" s="392"/>
      <c r="AF47" s="392"/>
      <c r="AG47" s="392"/>
      <c r="AH47" s="392"/>
      <c r="AI47" s="392"/>
      <c r="AJ47" s="392"/>
      <c r="AK47" s="392"/>
      <c r="AL47" s="392"/>
      <c r="AM47" s="392"/>
      <c r="AN47" s="392"/>
      <c r="AO47" s="392"/>
      <c r="AP47" s="392"/>
      <c r="AQ47" s="392"/>
      <c r="AR47" s="392"/>
      <c r="AS47" s="392"/>
      <c r="AT47" s="392"/>
      <c r="AU47" s="392"/>
      <c r="AV47" s="392"/>
      <c r="AW47" s="392"/>
      <c r="AX47" s="392"/>
      <c r="AY47" s="392"/>
      <c r="AZ47" s="392"/>
      <c r="BA47" s="392"/>
      <c r="BB47" s="392"/>
      <c r="BC47" s="392"/>
      <c r="BD47" s="392"/>
      <c r="BE47" s="392"/>
      <c r="BF47" s="392"/>
      <c r="BG47" s="392"/>
      <c r="BH47" s="392"/>
      <c r="BI47" s="392"/>
      <c r="BJ47" s="392"/>
      <c r="BK47" s="392"/>
      <c r="BL47" s="392"/>
      <c r="BM47" s="392"/>
      <c r="BN47" s="397"/>
      <c r="BO47" s="392"/>
      <c r="BP47" s="131">
        <v>8423</v>
      </c>
      <c r="BQ47" s="392"/>
    </row>
    <row r="48" spans="1:75" customHeight="1" ht="39.75">
      <c r="A48" s="131" t="s">
        <v>202</v>
      </c>
      <c r="B48" s="258" t="s">
        <v>774</v>
      </c>
      <c r="C48" s="131" t="s">
        <v>331</v>
      </c>
      <c r="D48" s="131">
        <v>62</v>
      </c>
      <c r="E48" s="131">
        <v>8424</v>
      </c>
      <c r="F48" s="258" t="s">
        <v>1070</v>
      </c>
      <c r="G48" s="131" t="s">
        <v>331</v>
      </c>
      <c r="H48" s="131"/>
      <c r="I48" s="706"/>
      <c r="J48" s="799"/>
      <c r="K48" s="392"/>
      <c r="L48" s="392"/>
      <c r="M48" s="392"/>
      <c r="N48" s="392"/>
      <c r="O48" s="372"/>
      <c r="P48" s="372"/>
      <c r="Q48" s="392"/>
      <c r="R48" s="392"/>
      <c r="S48" s="392"/>
      <c r="T48" s="392"/>
      <c r="U48" s="372"/>
      <c r="V48" s="392"/>
      <c r="W48" s="392"/>
      <c r="X48" s="392"/>
      <c r="Y48" s="392"/>
      <c r="Z48" s="392"/>
      <c r="AA48" s="372"/>
      <c r="AB48" s="372"/>
      <c r="AC48" s="392"/>
      <c r="AD48" s="392"/>
      <c r="AE48" s="392"/>
      <c r="AF48" s="392"/>
      <c r="AG48" s="392"/>
      <c r="AH48" s="392"/>
      <c r="AI48" s="392"/>
      <c r="AJ48" s="392"/>
      <c r="AK48" s="392"/>
      <c r="AL48" s="392"/>
      <c r="AM48" s="392"/>
      <c r="AN48" s="392"/>
      <c r="AO48" s="392"/>
      <c r="AP48" s="392"/>
      <c r="AQ48" s="392"/>
      <c r="AR48" s="392"/>
      <c r="AS48" s="392"/>
      <c r="AT48" s="392"/>
      <c r="AU48" s="392"/>
      <c r="AV48" s="392"/>
      <c r="AW48" s="392"/>
      <c r="AX48" s="392"/>
      <c r="AY48" s="392"/>
      <c r="AZ48" s="392"/>
      <c r="BA48" s="392"/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7"/>
      <c r="BO48" s="392"/>
      <c r="BP48" s="131">
        <v>8424</v>
      </c>
      <c r="BQ48" s="392"/>
    </row>
    <row r="49" spans="1:75" customHeight="1" ht="39.75">
      <c r="A49" s="131" t="s">
        <v>331</v>
      </c>
      <c r="B49" s="258" t="s">
        <v>780</v>
      </c>
      <c r="C49" s="131" t="s">
        <v>331</v>
      </c>
      <c r="D49" s="131">
        <v>86</v>
      </c>
      <c r="E49" s="131">
        <v>8425</v>
      </c>
      <c r="F49" s="258" t="s">
        <v>1071</v>
      </c>
      <c r="G49" s="131" t="s">
        <v>1040</v>
      </c>
      <c r="H49" s="131" t="s">
        <v>1072</v>
      </c>
      <c r="I49" s="706"/>
      <c r="J49" s="799"/>
      <c r="K49" s="392"/>
      <c r="L49" s="392"/>
      <c r="M49" s="392"/>
      <c r="N49" s="392"/>
      <c r="O49" s="372"/>
      <c r="P49" s="372"/>
      <c r="Q49" s="392"/>
      <c r="R49" s="392"/>
      <c r="S49" s="392"/>
      <c r="T49" s="392"/>
      <c r="U49" s="372"/>
      <c r="V49" s="392"/>
      <c r="W49" s="392"/>
      <c r="X49" s="392"/>
      <c r="Y49" s="392"/>
      <c r="Z49" s="392"/>
      <c r="AA49" s="372"/>
      <c r="AB49" s="372"/>
      <c r="AC49" s="392"/>
      <c r="AD49" s="392"/>
      <c r="AE49" s="392"/>
      <c r="AF49" s="392"/>
      <c r="AG49" s="392"/>
      <c r="AH49" s="392"/>
      <c r="AI49" s="392"/>
      <c r="AJ49" s="392"/>
      <c r="AK49" s="392"/>
      <c r="AL49" s="392"/>
      <c r="AM49" s="392"/>
      <c r="AN49" s="392"/>
      <c r="AO49" s="392"/>
      <c r="AP49" s="392"/>
      <c r="AQ49" s="392"/>
      <c r="AR49" s="392"/>
      <c r="AS49" s="392"/>
      <c r="AT49" s="392"/>
      <c r="AU49" s="392"/>
      <c r="AV49" s="392"/>
      <c r="AW49" s="392"/>
      <c r="AX49" s="392"/>
      <c r="AY49" s="392"/>
      <c r="AZ49" s="392"/>
      <c r="BA49" s="392"/>
      <c r="BB49" s="392"/>
      <c r="BC49" s="392"/>
      <c r="BD49" s="392"/>
      <c r="BE49" s="392"/>
      <c r="BF49" s="392"/>
      <c r="BG49" s="392"/>
      <c r="BH49" s="392"/>
      <c r="BI49" s="392"/>
      <c r="BJ49" s="392"/>
      <c r="BK49" s="392"/>
      <c r="BL49" s="392"/>
      <c r="BM49" s="392"/>
      <c r="BN49" s="397"/>
      <c r="BO49" s="392"/>
      <c r="BP49" s="131">
        <v>8425</v>
      </c>
      <c r="BQ49" s="392"/>
    </row>
    <row r="50" spans="1:75" customHeight="1" ht="39.75">
      <c r="A50" s="131" t="s">
        <v>197</v>
      </c>
      <c r="B50" s="258" t="s">
        <v>1073</v>
      </c>
      <c r="C50" s="131" t="s">
        <v>377</v>
      </c>
      <c r="D50" s="131">
        <v>154</v>
      </c>
      <c r="E50" s="131">
        <v>8426</v>
      </c>
      <c r="F50" s="258" t="s">
        <v>1074</v>
      </c>
      <c r="G50" s="131" t="s">
        <v>1040</v>
      </c>
      <c r="H50" s="131" t="s">
        <v>1049</v>
      </c>
      <c r="I50" s="706"/>
      <c r="J50" s="799"/>
      <c r="K50" s="392"/>
      <c r="L50" s="392"/>
      <c r="M50" s="392"/>
      <c r="N50" s="392"/>
      <c r="O50" s="372"/>
      <c r="P50" s="372"/>
      <c r="Q50" s="392"/>
      <c r="R50" s="392"/>
      <c r="S50" s="392"/>
      <c r="T50" s="392"/>
      <c r="U50" s="372"/>
      <c r="V50" s="392"/>
      <c r="W50" s="392"/>
      <c r="X50" s="392"/>
      <c r="Y50" s="392"/>
      <c r="Z50" s="392"/>
      <c r="AA50" s="372"/>
      <c r="AB50" s="372"/>
      <c r="AC50" s="392"/>
      <c r="AD50" s="392"/>
      <c r="AE50" s="392"/>
      <c r="AF50" s="392"/>
      <c r="AG50" s="392"/>
      <c r="AH50" s="392"/>
      <c r="AI50" s="392"/>
      <c r="AJ50" s="392"/>
      <c r="AK50" s="392"/>
      <c r="AL50" s="392"/>
      <c r="AM50" s="392"/>
      <c r="AN50" s="392"/>
      <c r="AO50" s="392"/>
      <c r="AP50" s="392"/>
      <c r="AQ50" s="392"/>
      <c r="AR50" s="392"/>
      <c r="AS50" s="392"/>
      <c r="AT50" s="392"/>
      <c r="AU50" s="392"/>
      <c r="AV50" s="392"/>
      <c r="AW50" s="392"/>
      <c r="AX50" s="392"/>
      <c r="AY50" s="392"/>
      <c r="AZ50" s="392"/>
      <c r="BA50" s="392"/>
      <c r="BB50" s="392"/>
      <c r="BC50" s="392"/>
      <c r="BD50" s="392"/>
      <c r="BE50" s="392"/>
      <c r="BF50" s="392"/>
      <c r="BG50" s="392"/>
      <c r="BH50" s="392"/>
      <c r="BI50" s="392"/>
      <c r="BJ50" s="392"/>
      <c r="BK50" s="392"/>
      <c r="BL50" s="392"/>
      <c r="BM50" s="392"/>
      <c r="BN50" s="397"/>
      <c r="BO50" s="392"/>
      <c r="BP50" s="131">
        <v>8426</v>
      </c>
      <c r="BQ50" s="392"/>
    </row>
    <row r="51" spans="1:75" customHeight="1" ht="39.75">
      <c r="A51" s="131" t="s">
        <v>1075</v>
      </c>
      <c r="B51" s="258" t="s">
        <v>569</v>
      </c>
      <c r="C51" s="131" t="s">
        <v>371</v>
      </c>
      <c r="D51" s="131">
        <v>88</v>
      </c>
      <c r="E51" s="131">
        <v>8427</v>
      </c>
      <c r="F51" s="258" t="s">
        <v>1076</v>
      </c>
      <c r="G51" s="131" t="s">
        <v>1038</v>
      </c>
      <c r="H51" s="131" t="s">
        <v>1072</v>
      </c>
      <c r="I51" s="706"/>
      <c r="J51" s="799"/>
      <c r="K51" s="392"/>
      <c r="L51" s="392"/>
      <c r="M51" s="392"/>
      <c r="N51" s="392"/>
      <c r="O51" s="372"/>
      <c r="P51" s="372"/>
      <c r="Q51" s="392"/>
      <c r="R51" s="392"/>
      <c r="S51" s="392"/>
      <c r="T51" s="392"/>
      <c r="U51" s="372"/>
      <c r="V51" s="392"/>
      <c r="W51" s="392"/>
      <c r="X51" s="392"/>
      <c r="Y51" s="392"/>
      <c r="Z51" s="392"/>
      <c r="AA51" s="372"/>
      <c r="AB51" s="372"/>
      <c r="AC51" s="392"/>
      <c r="AD51" s="392"/>
      <c r="AE51" s="392"/>
      <c r="AF51" s="392"/>
      <c r="AG51" s="392"/>
      <c r="AH51" s="392"/>
      <c r="AI51" s="392"/>
      <c r="AJ51" s="392"/>
      <c r="AK51" s="392"/>
      <c r="AL51" s="392"/>
      <c r="AM51" s="392"/>
      <c r="AN51" s="392"/>
      <c r="AO51" s="392"/>
      <c r="AP51" s="392"/>
      <c r="AQ51" s="392"/>
      <c r="AR51" s="392"/>
      <c r="AS51" s="392"/>
      <c r="AT51" s="392"/>
      <c r="AU51" s="392"/>
      <c r="AV51" s="392"/>
      <c r="AW51" s="392"/>
      <c r="AX51" s="392"/>
      <c r="AY51" s="392"/>
      <c r="AZ51" s="392"/>
      <c r="BA51" s="392"/>
      <c r="BB51" s="392"/>
      <c r="BC51" s="392"/>
      <c r="BD51" s="392"/>
      <c r="BE51" s="392"/>
      <c r="BF51" s="392"/>
      <c r="BG51" s="392"/>
      <c r="BH51" s="392"/>
      <c r="BI51" s="392"/>
      <c r="BJ51" s="392"/>
      <c r="BK51" s="392"/>
      <c r="BL51" s="392"/>
      <c r="BM51" s="392"/>
      <c r="BN51" s="397"/>
      <c r="BO51" s="392"/>
      <c r="BP51" s="131">
        <v>8427</v>
      </c>
      <c r="BQ51" s="392"/>
    </row>
    <row r="52" spans="1:75" customHeight="1" ht="39.75">
      <c r="A52" s="131" t="s">
        <v>425</v>
      </c>
      <c r="B52" s="258" t="s">
        <v>666</v>
      </c>
      <c r="C52" s="131" t="s">
        <v>331</v>
      </c>
      <c r="D52" s="131">
        <v>42</v>
      </c>
      <c r="E52" s="131">
        <v>8428</v>
      </c>
      <c r="F52" s="258" t="s">
        <v>1077</v>
      </c>
      <c r="G52" s="131"/>
      <c r="H52" s="131" t="s">
        <v>331</v>
      </c>
      <c r="I52" s="706"/>
      <c r="J52" s="799"/>
      <c r="K52" s="392"/>
      <c r="L52" s="392"/>
      <c r="M52" s="392"/>
      <c r="N52" s="392"/>
      <c r="O52" s="372"/>
      <c r="P52" s="372"/>
      <c r="Q52" s="392"/>
      <c r="R52" s="392"/>
      <c r="S52" s="392"/>
      <c r="T52" s="392"/>
      <c r="U52" s="372"/>
      <c r="V52" s="392"/>
      <c r="W52" s="392"/>
      <c r="X52" s="392"/>
      <c r="Y52" s="392"/>
      <c r="Z52" s="392"/>
      <c r="AA52" s="372"/>
      <c r="AB52" s="372"/>
      <c r="AC52" s="392"/>
      <c r="AD52" s="392"/>
      <c r="AE52" s="392"/>
      <c r="AF52" s="392"/>
      <c r="AG52" s="392"/>
      <c r="AH52" s="392"/>
      <c r="AI52" s="392"/>
      <c r="AJ52" s="392"/>
      <c r="AK52" s="392"/>
      <c r="AL52" s="392"/>
      <c r="AM52" s="392"/>
      <c r="AN52" s="392"/>
      <c r="AO52" s="392"/>
      <c r="AP52" s="392"/>
      <c r="AQ52" s="392"/>
      <c r="AR52" s="392"/>
      <c r="AS52" s="392"/>
      <c r="AT52" s="392"/>
      <c r="AU52" s="392"/>
      <c r="AV52" s="392"/>
      <c r="AW52" s="392"/>
      <c r="AX52" s="392"/>
      <c r="AY52" s="392"/>
      <c r="AZ52" s="392"/>
      <c r="BA52" s="392"/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7"/>
      <c r="BO52" s="392"/>
      <c r="BP52" s="131">
        <v>8428</v>
      </c>
      <c r="BQ52" s="392"/>
    </row>
    <row r="53" spans="1:75" customHeight="1" ht="39.75">
      <c r="A53" s="131" t="s">
        <v>202</v>
      </c>
      <c r="B53" s="258" t="s">
        <v>778</v>
      </c>
      <c r="C53" s="131" t="s">
        <v>331</v>
      </c>
      <c r="D53" s="131">
        <v>77</v>
      </c>
      <c r="E53" s="131">
        <v>8429</v>
      </c>
      <c r="F53" s="258" t="s">
        <v>1078</v>
      </c>
      <c r="G53" s="131"/>
      <c r="H53" s="131" t="s">
        <v>331</v>
      </c>
      <c r="I53" s="706"/>
      <c r="J53" s="799"/>
      <c r="K53" s="392"/>
      <c r="L53" s="392"/>
      <c r="M53" s="392"/>
      <c r="N53" s="392"/>
      <c r="O53" s="372"/>
      <c r="P53" s="372"/>
      <c r="Q53" s="392"/>
      <c r="R53" s="392"/>
      <c r="S53" s="392"/>
      <c r="T53" s="392"/>
      <c r="U53" s="372"/>
      <c r="V53" s="392"/>
      <c r="W53" s="392"/>
      <c r="X53" s="392"/>
      <c r="Y53" s="392"/>
      <c r="Z53" s="392"/>
      <c r="AA53" s="372"/>
      <c r="AB53" s="372"/>
      <c r="AC53" s="392"/>
      <c r="AD53" s="392"/>
      <c r="AE53" s="392"/>
      <c r="AF53" s="392"/>
      <c r="AG53" s="392"/>
      <c r="AH53" s="392"/>
      <c r="AI53" s="392"/>
      <c r="AJ53" s="392"/>
      <c r="AK53" s="392"/>
      <c r="AL53" s="392"/>
      <c r="AM53" s="392"/>
      <c r="AN53" s="392"/>
      <c r="AO53" s="392"/>
      <c r="AP53" s="392"/>
      <c r="AQ53" s="392"/>
      <c r="AR53" s="392"/>
      <c r="AS53" s="392"/>
      <c r="AT53" s="392"/>
      <c r="AU53" s="392"/>
      <c r="AV53" s="392"/>
      <c r="AW53" s="392"/>
      <c r="AX53" s="392"/>
      <c r="AY53" s="392"/>
      <c r="AZ53" s="392"/>
      <c r="BA53" s="392"/>
      <c r="BB53" s="392"/>
      <c r="BC53" s="392"/>
      <c r="BD53" s="392"/>
      <c r="BE53" s="392"/>
      <c r="BF53" s="392"/>
      <c r="BG53" s="392"/>
      <c r="BH53" s="392"/>
      <c r="BI53" s="392"/>
      <c r="BJ53" s="392"/>
      <c r="BK53" s="392"/>
      <c r="BL53" s="392"/>
      <c r="BM53" s="392"/>
      <c r="BN53" s="397"/>
      <c r="BO53" s="392"/>
      <c r="BP53" s="131">
        <v>8429</v>
      </c>
      <c r="BQ53" s="392"/>
    </row>
    <row r="54" spans="1:75" customHeight="1" ht="39.75">
      <c r="A54" s="131"/>
      <c r="B54" s="258"/>
      <c r="C54" s="131"/>
      <c r="D54" s="131"/>
      <c r="E54" s="209"/>
      <c r="F54" s="258"/>
      <c r="G54" s="131"/>
      <c r="H54" s="131"/>
      <c r="I54" s="706"/>
      <c r="J54" s="799"/>
      <c r="K54" s="392"/>
      <c r="L54" s="392"/>
      <c r="M54" s="392"/>
      <c r="N54" s="392"/>
      <c r="O54" s="372"/>
      <c r="P54" s="372"/>
      <c r="Q54" s="392"/>
      <c r="R54" s="392"/>
      <c r="S54" s="392"/>
      <c r="T54" s="392"/>
      <c r="U54" s="372"/>
      <c r="V54" s="392"/>
      <c r="W54" s="392"/>
      <c r="X54" s="392"/>
      <c r="Y54" s="392"/>
      <c r="Z54" s="392"/>
      <c r="AA54" s="372"/>
      <c r="AB54" s="372"/>
      <c r="AC54" s="392"/>
      <c r="AD54" s="392"/>
      <c r="AE54" s="392"/>
      <c r="AF54" s="392"/>
      <c r="AG54" s="392"/>
      <c r="AH54" s="392"/>
      <c r="AI54" s="392"/>
      <c r="AJ54" s="392"/>
      <c r="AK54" s="392"/>
      <c r="AL54" s="392"/>
      <c r="AM54" s="392"/>
      <c r="AN54" s="392"/>
      <c r="AO54" s="392"/>
      <c r="AP54" s="392"/>
      <c r="AQ54" s="392"/>
      <c r="AR54" s="392"/>
      <c r="AS54" s="392"/>
      <c r="AT54" s="392"/>
      <c r="AU54" s="392"/>
      <c r="AV54" s="392"/>
      <c r="AW54" s="392"/>
      <c r="AX54" s="392"/>
      <c r="AY54" s="392"/>
      <c r="AZ54" s="392"/>
      <c r="BA54" s="392"/>
      <c r="BB54" s="392"/>
      <c r="BC54" s="392"/>
      <c r="BD54" s="392"/>
      <c r="BE54" s="392"/>
      <c r="BF54" s="392"/>
      <c r="BG54" s="392"/>
      <c r="BH54" s="392"/>
      <c r="BI54" s="392"/>
      <c r="BJ54" s="392"/>
      <c r="BK54" s="392"/>
      <c r="BL54" s="392"/>
      <c r="BM54" s="392"/>
      <c r="BN54" s="397"/>
      <c r="BO54" s="392"/>
      <c r="BP54" s="209"/>
      <c r="BQ54" s="392"/>
    </row>
    <row r="55" spans="1:75" customHeight="1" ht="39.75">
      <c r="A55" s="131"/>
      <c r="B55" s="258"/>
      <c r="C55" s="131"/>
      <c r="D55" s="131"/>
      <c r="E55" s="209"/>
      <c r="F55" s="258"/>
      <c r="G55" s="131"/>
      <c r="H55" s="131"/>
      <c r="I55" s="706"/>
      <c r="J55" s="799"/>
      <c r="K55" s="392"/>
      <c r="L55" s="392"/>
      <c r="M55" s="392"/>
      <c r="N55" s="392"/>
      <c r="O55" s="372"/>
      <c r="P55" s="372"/>
      <c r="Q55" s="392"/>
      <c r="R55" s="392"/>
      <c r="S55" s="392"/>
      <c r="T55" s="392"/>
      <c r="U55" s="372"/>
      <c r="V55" s="392"/>
      <c r="W55" s="392"/>
      <c r="X55" s="392"/>
      <c r="Y55" s="392"/>
      <c r="Z55" s="392"/>
      <c r="AA55" s="372"/>
      <c r="AB55" s="372"/>
      <c r="AC55" s="392"/>
      <c r="AD55" s="392"/>
      <c r="AE55" s="392"/>
      <c r="AF55" s="392"/>
      <c r="AG55" s="392"/>
      <c r="AH55" s="392"/>
      <c r="AI55" s="392"/>
      <c r="AJ55" s="392"/>
      <c r="AK55" s="392"/>
      <c r="AL55" s="392"/>
      <c r="AM55" s="392"/>
      <c r="AN55" s="392"/>
      <c r="AO55" s="392"/>
      <c r="AP55" s="392"/>
      <c r="AQ55" s="392"/>
      <c r="AR55" s="392"/>
      <c r="AS55" s="392"/>
      <c r="AT55" s="392"/>
      <c r="AU55" s="392"/>
      <c r="AV55" s="392"/>
      <c r="AW55" s="392"/>
      <c r="AX55" s="392"/>
      <c r="AY55" s="392"/>
      <c r="AZ55" s="392"/>
      <c r="BA55" s="392"/>
      <c r="BB55" s="392"/>
      <c r="BC55" s="392"/>
      <c r="BD55" s="392"/>
      <c r="BE55" s="392"/>
      <c r="BF55" s="392"/>
      <c r="BG55" s="392"/>
      <c r="BH55" s="392"/>
      <c r="BI55" s="392"/>
      <c r="BJ55" s="392"/>
      <c r="BK55" s="392"/>
      <c r="BL55" s="392"/>
      <c r="BM55" s="392"/>
      <c r="BN55" s="397"/>
      <c r="BO55" s="392"/>
      <c r="BP55" s="209"/>
      <c r="BQ55" s="392"/>
    </row>
    <row r="56" spans="1:75" customHeight="1" ht="39.75">
      <c r="A56" s="131"/>
      <c r="B56" s="258"/>
      <c r="C56" s="131"/>
      <c r="D56" s="131"/>
      <c r="E56" s="209"/>
      <c r="F56" s="258"/>
      <c r="G56" s="131"/>
      <c r="H56" s="131"/>
      <c r="I56" s="706"/>
      <c r="J56" s="799"/>
      <c r="K56" s="392"/>
      <c r="L56" s="392"/>
      <c r="M56" s="392"/>
      <c r="N56" s="392"/>
      <c r="O56" s="372"/>
      <c r="P56" s="372"/>
      <c r="Q56" s="392"/>
      <c r="R56" s="392"/>
      <c r="S56" s="392"/>
      <c r="T56" s="392"/>
      <c r="U56" s="372"/>
      <c r="V56" s="392"/>
      <c r="W56" s="392"/>
      <c r="X56" s="392"/>
      <c r="Y56" s="392"/>
      <c r="Z56" s="392"/>
      <c r="AA56" s="372"/>
      <c r="AB56" s="372"/>
      <c r="AC56" s="392"/>
      <c r="AD56" s="392"/>
      <c r="AE56" s="392"/>
      <c r="AF56" s="392"/>
      <c r="AG56" s="392"/>
      <c r="AH56" s="392"/>
      <c r="AI56" s="392"/>
      <c r="AJ56" s="392"/>
      <c r="AK56" s="392"/>
      <c r="AL56" s="392"/>
      <c r="AM56" s="392"/>
      <c r="AN56" s="392"/>
      <c r="AO56" s="392"/>
      <c r="AP56" s="392"/>
      <c r="AQ56" s="392"/>
      <c r="AR56" s="392"/>
      <c r="AS56" s="392"/>
      <c r="AT56" s="392"/>
      <c r="AU56" s="392"/>
      <c r="AV56" s="392"/>
      <c r="AW56" s="392"/>
      <c r="AX56" s="392"/>
      <c r="AY56" s="392"/>
      <c r="AZ56" s="392"/>
      <c r="BA56" s="392"/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7"/>
      <c r="BO56" s="392"/>
      <c r="BP56" s="209"/>
      <c r="BQ56" s="392"/>
    </row>
    <row r="57" spans="1:75" customHeight="1" ht="39.75">
      <c r="A57" s="131"/>
      <c r="B57" s="258"/>
      <c r="C57" s="131"/>
      <c r="D57" s="131"/>
      <c r="E57" s="209"/>
      <c r="F57" s="258"/>
      <c r="G57" s="131"/>
      <c r="H57" s="131"/>
      <c r="I57" s="706"/>
      <c r="J57" s="799"/>
      <c r="K57" s="392"/>
      <c r="L57" s="392"/>
      <c r="M57" s="392"/>
      <c r="N57" s="392"/>
      <c r="O57" s="372"/>
      <c r="P57" s="372"/>
      <c r="Q57" s="392"/>
      <c r="R57" s="392"/>
      <c r="S57" s="392"/>
      <c r="T57" s="392"/>
      <c r="U57" s="372"/>
      <c r="V57" s="392"/>
      <c r="W57" s="392"/>
      <c r="X57" s="392"/>
      <c r="Y57" s="392"/>
      <c r="Z57" s="392"/>
      <c r="AA57" s="372"/>
      <c r="AB57" s="372"/>
      <c r="AC57" s="392"/>
      <c r="AD57" s="392"/>
      <c r="AE57" s="392"/>
      <c r="AF57" s="392"/>
      <c r="AG57" s="392"/>
      <c r="AH57" s="392"/>
      <c r="AI57" s="392"/>
      <c r="AJ57" s="392"/>
      <c r="AK57" s="392"/>
      <c r="AL57" s="392"/>
      <c r="AM57" s="392"/>
      <c r="AN57" s="392"/>
      <c r="AO57" s="392"/>
      <c r="AP57" s="392"/>
      <c r="AQ57" s="392"/>
      <c r="AR57" s="392"/>
      <c r="AS57" s="392"/>
      <c r="AT57" s="392"/>
      <c r="AU57" s="392"/>
      <c r="AV57" s="392"/>
      <c r="AW57" s="392"/>
      <c r="AX57" s="392"/>
      <c r="AY57" s="392"/>
      <c r="AZ57" s="392"/>
      <c r="BA57" s="392"/>
      <c r="BB57" s="392"/>
      <c r="BC57" s="392"/>
      <c r="BD57" s="392"/>
      <c r="BE57" s="392"/>
      <c r="BF57" s="392"/>
      <c r="BG57" s="392"/>
      <c r="BH57" s="392"/>
      <c r="BI57" s="392"/>
      <c r="BJ57" s="392"/>
      <c r="BK57" s="392"/>
      <c r="BL57" s="392"/>
      <c r="BM57" s="392"/>
      <c r="BN57" s="397"/>
      <c r="BO57" s="392"/>
      <c r="BP57" s="209"/>
      <c r="BQ57" s="392"/>
    </row>
    <row r="58" spans="1:75" customHeight="1" ht="39.75">
      <c r="A58" s="131"/>
      <c r="B58" s="258"/>
      <c r="C58" s="131"/>
      <c r="D58" s="131"/>
      <c r="E58" s="209"/>
      <c r="F58" s="258"/>
      <c r="G58" s="131"/>
      <c r="H58" s="131"/>
      <c r="I58" s="706"/>
      <c r="J58" s="799"/>
      <c r="K58" s="392"/>
      <c r="L58" s="392"/>
      <c r="M58" s="392"/>
      <c r="N58" s="392"/>
      <c r="O58" s="372"/>
      <c r="P58" s="372"/>
      <c r="Q58" s="392"/>
      <c r="R58" s="392"/>
      <c r="S58" s="392"/>
      <c r="T58" s="392"/>
      <c r="U58" s="372"/>
      <c r="V58" s="392"/>
      <c r="W58" s="392"/>
      <c r="X58" s="392"/>
      <c r="Y58" s="392"/>
      <c r="Z58" s="392"/>
      <c r="AA58" s="372"/>
      <c r="AB58" s="372"/>
      <c r="AC58" s="392"/>
      <c r="AD58" s="392"/>
      <c r="AE58" s="392"/>
      <c r="AF58" s="392"/>
      <c r="AG58" s="392"/>
      <c r="AH58" s="392"/>
      <c r="AI58" s="392"/>
      <c r="AJ58" s="392"/>
      <c r="AK58" s="392"/>
      <c r="AL58" s="392"/>
      <c r="AM58" s="392"/>
      <c r="AN58" s="392"/>
      <c r="AO58" s="392"/>
      <c r="AP58" s="392"/>
      <c r="AQ58" s="392"/>
      <c r="AR58" s="392"/>
      <c r="AS58" s="392"/>
      <c r="AT58" s="392"/>
      <c r="AU58" s="392"/>
      <c r="AV58" s="392"/>
      <c r="AW58" s="392"/>
      <c r="AX58" s="392"/>
      <c r="AY58" s="392"/>
      <c r="AZ58" s="392"/>
      <c r="BA58" s="392"/>
      <c r="BB58" s="392"/>
      <c r="BC58" s="392"/>
      <c r="BD58" s="392"/>
      <c r="BE58" s="392"/>
      <c r="BF58" s="392"/>
      <c r="BG58" s="392"/>
      <c r="BH58" s="392"/>
      <c r="BI58" s="392"/>
      <c r="BJ58" s="392"/>
      <c r="BK58" s="392"/>
      <c r="BL58" s="392"/>
      <c r="BM58" s="392"/>
      <c r="BN58" s="397"/>
      <c r="BO58" s="392"/>
      <c r="BP58" s="209"/>
      <c r="BQ58" s="392"/>
    </row>
    <row r="59" spans="1:75" customHeight="1" ht="39.75">
      <c r="A59" s="131"/>
      <c r="B59" s="258"/>
      <c r="C59" s="131"/>
      <c r="D59" s="131"/>
      <c r="E59" s="209"/>
      <c r="F59" s="258"/>
      <c r="G59" s="131"/>
      <c r="H59" s="131"/>
      <c r="I59" s="706"/>
      <c r="J59" s="799"/>
      <c r="K59" s="392"/>
      <c r="L59" s="392"/>
      <c r="M59" s="392"/>
      <c r="N59" s="392"/>
      <c r="O59" s="372"/>
      <c r="P59" s="372"/>
      <c r="Q59" s="392"/>
      <c r="R59" s="392"/>
      <c r="S59" s="392"/>
      <c r="T59" s="392"/>
      <c r="U59" s="372"/>
      <c r="V59" s="392"/>
      <c r="W59" s="392"/>
      <c r="X59" s="392"/>
      <c r="Y59" s="392"/>
      <c r="Z59" s="392"/>
      <c r="AA59" s="372"/>
      <c r="AB59" s="372"/>
      <c r="AC59" s="392"/>
      <c r="AD59" s="392"/>
      <c r="AE59" s="392"/>
      <c r="AF59" s="392"/>
      <c r="AG59" s="392"/>
      <c r="AH59" s="392"/>
      <c r="AI59" s="392"/>
      <c r="AJ59" s="392"/>
      <c r="AK59" s="392"/>
      <c r="AL59" s="392"/>
      <c r="AM59" s="392"/>
      <c r="AN59" s="392"/>
      <c r="AO59" s="392"/>
      <c r="AP59" s="392"/>
      <c r="AQ59" s="392"/>
      <c r="AR59" s="392"/>
      <c r="AS59" s="392"/>
      <c r="AT59" s="392"/>
      <c r="AU59" s="392"/>
      <c r="AV59" s="392"/>
      <c r="AW59" s="392"/>
      <c r="AX59" s="392"/>
      <c r="AY59" s="392"/>
      <c r="AZ59" s="392"/>
      <c r="BA59" s="392"/>
      <c r="BB59" s="392"/>
      <c r="BC59" s="392"/>
      <c r="BD59" s="392"/>
      <c r="BE59" s="392"/>
      <c r="BF59" s="392"/>
      <c r="BG59" s="392"/>
      <c r="BH59" s="392"/>
      <c r="BI59" s="392"/>
      <c r="BJ59" s="392"/>
      <c r="BK59" s="392"/>
      <c r="BL59" s="392"/>
      <c r="BM59" s="392"/>
      <c r="BN59" s="397"/>
      <c r="BO59" s="392"/>
      <c r="BP59" s="209"/>
      <c r="BQ59" s="392"/>
    </row>
    <row r="60" spans="1:75" customHeight="1" ht="39.75">
      <c r="A60" s="131"/>
      <c r="B60" s="258"/>
      <c r="C60" s="131"/>
      <c r="D60" s="131"/>
      <c r="E60" s="209"/>
      <c r="F60" s="258"/>
      <c r="G60" s="131"/>
      <c r="H60" s="131"/>
      <c r="I60" s="706"/>
      <c r="J60" s="799"/>
      <c r="K60" s="392"/>
      <c r="L60" s="392"/>
      <c r="M60" s="392"/>
      <c r="N60" s="392"/>
      <c r="O60" s="372"/>
      <c r="P60" s="372"/>
      <c r="Q60" s="392"/>
      <c r="R60" s="392"/>
      <c r="S60" s="392"/>
      <c r="T60" s="392"/>
      <c r="U60" s="372"/>
      <c r="V60" s="392"/>
      <c r="W60" s="392"/>
      <c r="X60" s="392"/>
      <c r="Y60" s="392"/>
      <c r="Z60" s="392"/>
      <c r="AA60" s="372"/>
      <c r="AB60" s="37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2"/>
      <c r="AS60" s="392"/>
      <c r="AT60" s="392"/>
      <c r="AU60" s="392"/>
      <c r="AV60" s="392"/>
      <c r="AW60" s="392"/>
      <c r="AX60" s="392"/>
      <c r="AY60" s="392"/>
      <c r="AZ60" s="392"/>
      <c r="BA60" s="392"/>
      <c r="BB60" s="392"/>
      <c r="BC60" s="392"/>
      <c r="BD60" s="392"/>
      <c r="BE60" s="392"/>
      <c r="BF60" s="392"/>
      <c r="BG60" s="392"/>
      <c r="BH60" s="392"/>
      <c r="BI60" s="392"/>
      <c r="BJ60" s="392"/>
      <c r="BK60" s="392"/>
      <c r="BL60" s="392"/>
      <c r="BM60" s="392"/>
      <c r="BN60" s="397"/>
      <c r="BO60" s="392"/>
      <c r="BP60" s="209"/>
      <c r="BQ60" s="392"/>
    </row>
    <row r="61" spans="1:75" customHeight="1" ht="39.75">
      <c r="A61" s="131"/>
      <c r="B61" s="258"/>
      <c r="C61" s="131"/>
      <c r="D61" s="131"/>
      <c r="E61" s="209"/>
      <c r="F61" s="258"/>
      <c r="G61" s="131"/>
      <c r="H61" s="131"/>
      <c r="I61" s="706"/>
      <c r="J61" s="799"/>
      <c r="K61" s="392"/>
      <c r="L61" s="392"/>
      <c r="M61" s="392"/>
      <c r="N61" s="392"/>
      <c r="O61" s="372"/>
      <c r="P61" s="372"/>
      <c r="Q61" s="392"/>
      <c r="R61" s="392"/>
      <c r="S61" s="392"/>
      <c r="T61" s="392"/>
      <c r="U61" s="372"/>
      <c r="V61" s="392"/>
      <c r="W61" s="392"/>
      <c r="X61" s="392"/>
      <c r="Y61" s="392"/>
      <c r="Z61" s="392"/>
      <c r="AA61" s="372"/>
      <c r="AB61" s="372"/>
      <c r="AC61" s="392"/>
      <c r="AD61" s="392"/>
      <c r="AE61" s="392"/>
      <c r="AF61" s="392"/>
      <c r="AG61" s="392"/>
      <c r="AH61" s="392"/>
      <c r="AI61" s="392"/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2"/>
      <c r="AU61" s="392"/>
      <c r="AV61" s="392"/>
      <c r="AW61" s="392"/>
      <c r="AX61" s="392"/>
      <c r="AY61" s="392"/>
      <c r="AZ61" s="392"/>
      <c r="BA61" s="392"/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7"/>
      <c r="BO61" s="392"/>
      <c r="BP61" s="209"/>
      <c r="BQ61" s="392"/>
    </row>
    <row r="62" spans="1:75" customHeight="1" ht="39.75">
      <c r="A62" s="131"/>
      <c r="B62" s="258"/>
      <c r="C62" s="131"/>
      <c r="D62" s="131"/>
      <c r="E62" s="209"/>
      <c r="F62" s="258"/>
      <c r="G62" s="131"/>
      <c r="H62" s="131"/>
      <c r="I62" s="706"/>
      <c r="J62" s="799"/>
      <c r="K62" s="392"/>
      <c r="L62" s="392"/>
      <c r="M62" s="392"/>
      <c r="N62" s="392"/>
      <c r="O62" s="372"/>
      <c r="P62" s="372"/>
      <c r="Q62" s="392"/>
      <c r="R62" s="392"/>
      <c r="S62" s="392"/>
      <c r="T62" s="392"/>
      <c r="U62" s="372"/>
      <c r="V62" s="392"/>
      <c r="W62" s="392"/>
      <c r="X62" s="392"/>
      <c r="Y62" s="392"/>
      <c r="Z62" s="392"/>
      <c r="AA62" s="372"/>
      <c r="AB62" s="372"/>
      <c r="AC62" s="392"/>
      <c r="AD62" s="392"/>
      <c r="AE62" s="392"/>
      <c r="AF62" s="392"/>
      <c r="AG62" s="392"/>
      <c r="AH62" s="392"/>
      <c r="AI62" s="392"/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2"/>
      <c r="AU62" s="392"/>
      <c r="AV62" s="392"/>
      <c r="AW62" s="392"/>
      <c r="AX62" s="392"/>
      <c r="AY62" s="392"/>
      <c r="AZ62" s="392"/>
      <c r="BA62" s="392"/>
      <c r="BB62" s="392"/>
      <c r="BC62" s="392"/>
      <c r="BD62" s="392"/>
      <c r="BE62" s="392"/>
      <c r="BF62" s="392"/>
      <c r="BG62" s="392"/>
      <c r="BH62" s="392"/>
      <c r="BI62" s="392"/>
      <c r="BJ62" s="392"/>
      <c r="BK62" s="392"/>
      <c r="BL62" s="392"/>
      <c r="BM62" s="392"/>
      <c r="BN62" s="397"/>
      <c r="BO62" s="392"/>
      <c r="BP62" s="209"/>
      <c r="BQ62" s="392"/>
    </row>
    <row r="63" spans="1:75" customHeight="1" ht="39.75">
      <c r="A63" s="131"/>
      <c r="B63" s="258"/>
      <c r="C63" s="131"/>
      <c r="D63" s="131"/>
      <c r="E63" s="209"/>
      <c r="F63" s="258"/>
      <c r="G63" s="131"/>
      <c r="H63" s="131"/>
      <c r="I63" s="706"/>
      <c r="J63" s="799"/>
      <c r="K63" s="392"/>
      <c r="L63" s="392"/>
      <c r="M63" s="392"/>
      <c r="N63" s="392"/>
      <c r="O63" s="372"/>
      <c r="P63" s="372"/>
      <c r="Q63" s="392"/>
      <c r="R63" s="392"/>
      <c r="S63" s="392"/>
      <c r="T63" s="392"/>
      <c r="U63" s="372"/>
      <c r="V63" s="392"/>
      <c r="W63" s="392"/>
      <c r="X63" s="392"/>
      <c r="Y63" s="392"/>
      <c r="Z63" s="392"/>
      <c r="AA63" s="372"/>
      <c r="AB63" s="372"/>
      <c r="AC63" s="392"/>
      <c r="AD63" s="392"/>
      <c r="AE63" s="392"/>
      <c r="AF63" s="392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2"/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7"/>
      <c r="BO63" s="392"/>
      <c r="BP63" s="209"/>
      <c r="BQ63" s="392"/>
    </row>
    <row r="64" spans="1:75" customHeight="1" ht="39.75">
      <c r="A64" s="131"/>
      <c r="B64" s="258"/>
      <c r="C64" s="131"/>
      <c r="D64" s="131"/>
      <c r="E64" s="209"/>
      <c r="F64" s="258"/>
      <c r="G64" s="131"/>
      <c r="H64" s="131"/>
      <c r="I64" s="392"/>
      <c r="J64" s="402"/>
      <c r="K64" s="392"/>
      <c r="L64" s="392"/>
      <c r="M64" s="392"/>
      <c r="N64" s="392"/>
      <c r="O64" s="372"/>
      <c r="P64" s="372"/>
      <c r="Q64" s="392"/>
      <c r="R64" s="392"/>
      <c r="S64" s="392"/>
      <c r="T64" s="392"/>
      <c r="U64" s="372"/>
      <c r="V64" s="392"/>
      <c r="W64" s="392"/>
      <c r="X64" s="392"/>
      <c r="Y64" s="392"/>
      <c r="Z64" s="392"/>
      <c r="AA64" s="372"/>
      <c r="AB64" s="372"/>
      <c r="AC64" s="392"/>
      <c r="AD64" s="392"/>
      <c r="AE64" s="392"/>
      <c r="AF64" s="392"/>
      <c r="AG64" s="392"/>
      <c r="AH64" s="392"/>
      <c r="AI64" s="392"/>
      <c r="AJ64" s="392"/>
      <c r="AK64" s="392"/>
      <c r="AL64" s="392"/>
      <c r="AM64" s="392"/>
      <c r="AN64" s="392"/>
      <c r="AO64" s="392"/>
      <c r="AP64" s="392"/>
      <c r="AQ64" s="392"/>
      <c r="AR64" s="392"/>
      <c r="AS64" s="392"/>
      <c r="AT64" s="392"/>
      <c r="AU64" s="392"/>
      <c r="AV64" s="392"/>
      <c r="AW64" s="392"/>
      <c r="AX64" s="392"/>
      <c r="AY64" s="392"/>
      <c r="AZ64" s="392"/>
      <c r="BA64" s="392"/>
      <c r="BB64" s="392"/>
      <c r="BC64" s="392"/>
      <c r="BD64" s="392"/>
      <c r="BE64" s="392"/>
      <c r="BF64" s="392"/>
      <c r="BG64" s="392"/>
      <c r="BH64" s="392"/>
      <c r="BI64" s="392"/>
      <c r="BJ64" s="392"/>
      <c r="BK64" s="392"/>
      <c r="BL64" s="392"/>
      <c r="BM64" s="392"/>
      <c r="BN64" s="397"/>
      <c r="BO64" s="392"/>
      <c r="BP64" s="209"/>
      <c r="BQ64" s="392"/>
    </row>
    <row r="65" spans="1:75" customHeight="1" ht="18" s="355" customFormat="1">
      <c r="I65" s="398"/>
      <c r="J65" s="398"/>
      <c r="K65" s="398"/>
      <c r="L65" s="398"/>
      <c r="M65" s="398"/>
      <c r="N65" s="398"/>
      <c r="O65" s="398"/>
      <c r="P65" s="398"/>
      <c r="Q65" s="398"/>
      <c r="R65" s="398"/>
      <c r="S65" s="398"/>
      <c r="T65" s="398"/>
      <c r="U65" s="398"/>
      <c r="V65" s="398"/>
      <c r="W65" s="398"/>
      <c r="X65" s="398"/>
      <c r="Y65" s="398"/>
      <c r="Z65" s="398"/>
      <c r="AA65" s="398"/>
      <c r="AB65" s="398"/>
      <c r="AF65" s="398"/>
      <c r="AG65" s="398"/>
      <c r="AH65" s="398"/>
      <c r="AI65" s="398"/>
      <c r="AJ65" s="398"/>
      <c r="AK65" s="398"/>
      <c r="AL65" s="398"/>
      <c r="AM65" s="398"/>
      <c r="AN65" s="398"/>
      <c r="AO65" s="398"/>
      <c r="AP65" s="364"/>
      <c r="AQ65" s="398"/>
      <c r="AR65" s="364"/>
      <c r="AS65" s="398"/>
      <c r="AT65" s="398"/>
      <c r="AU65" s="398"/>
      <c r="AV65" s="398"/>
      <c r="AW65" s="398"/>
      <c r="AX65" s="398"/>
      <c r="AY65" s="398"/>
      <c r="AZ65" s="398"/>
      <c r="BA65" s="398"/>
      <c r="BB65" s="398"/>
      <c r="BC65" s="398"/>
      <c r="BD65" s="398"/>
      <c r="BE65" s="398"/>
      <c r="BF65" s="398"/>
      <c r="BG65" s="398"/>
      <c r="BH65" s="398"/>
      <c r="BI65" s="364"/>
      <c r="BJ65" s="364"/>
      <c r="BK65" s="398"/>
      <c r="BL65" s="398"/>
      <c r="BM65" s="398"/>
      <c r="BN65" s="398"/>
      <c r="BO65" s="398"/>
      <c r="BQ65" s="398"/>
      <c r="BR65" s="398"/>
      <c r="BS65" s="398"/>
      <c r="BT65" s="398"/>
      <c r="BU65" s="398"/>
      <c r="BV65" s="398"/>
      <c r="BW65" s="398"/>
    </row>
    <row r="66" spans="1:75" customHeight="1" ht="18" s="355" customFormat="1">
      <c r="I66" s="398"/>
      <c r="J66" s="398"/>
      <c r="K66" s="398"/>
      <c r="L66" s="398"/>
      <c r="M66" s="398"/>
      <c r="N66" s="398"/>
      <c r="O66" s="398"/>
      <c r="P66" s="398"/>
      <c r="T66" s="515"/>
      <c r="U66" s="515" t="s">
        <v>128</v>
      </c>
      <c r="V66" s="400" t="s">
        <v>129</v>
      </c>
      <c r="Y66" s="398"/>
      <c r="Z66" s="398"/>
      <c r="AA66" s="398"/>
      <c r="AB66" s="398"/>
      <c r="AH66" s="355" t="s">
        <v>498</v>
      </c>
      <c r="AI66" s="398"/>
      <c r="AK66" s="398"/>
      <c r="AL66" s="398"/>
      <c r="AM66" s="398"/>
      <c r="AN66" s="398"/>
      <c r="AO66" s="398"/>
      <c r="AP66" s="398"/>
      <c r="AQ66" s="398"/>
      <c r="AR66" s="398"/>
      <c r="AS66" s="398"/>
      <c r="AT66" s="398"/>
      <c r="BI66" s="398"/>
      <c r="BJ66" s="398"/>
      <c r="BK66" s="364"/>
      <c r="BL66" s="398"/>
      <c r="BM66" s="398"/>
      <c r="BN66" s="398"/>
      <c r="BO66" s="398"/>
      <c r="BQ66" s="398"/>
      <c r="BR66" s="398"/>
      <c r="BS66" s="398"/>
      <c r="BT66" s="398"/>
      <c r="BU66" s="398"/>
      <c r="BV66" s="398"/>
      <c r="BW66" s="398"/>
    </row>
    <row r="67" spans="1:75" customHeight="1" ht="18" s="355" customFormat="1">
      <c r="A67" s="398" t="s">
        <v>206</v>
      </c>
      <c r="B67" s="400" t="s">
        <v>221</v>
      </c>
      <c r="C67" s="364"/>
      <c r="D67" s="364"/>
      <c r="E67" s="364"/>
      <c r="F67" s="399"/>
      <c r="G67" s="398"/>
      <c r="H67" s="398"/>
      <c r="I67" s="398"/>
      <c r="J67" s="398"/>
      <c r="K67" s="398"/>
      <c r="L67" s="398"/>
      <c r="M67" s="398"/>
      <c r="N67" s="398"/>
      <c r="O67" s="398"/>
      <c r="P67" s="398"/>
      <c r="T67" s="515"/>
      <c r="U67" s="516" t="s">
        <v>132</v>
      </c>
      <c r="V67" s="514" t="s">
        <v>133</v>
      </c>
      <c r="W67" s="388"/>
      <c r="X67" s="388"/>
      <c r="Y67" s="388"/>
      <c r="Z67" s="398"/>
      <c r="AA67" s="398"/>
      <c r="AH67" s="355" t="s">
        <v>499</v>
      </c>
      <c r="AI67" s="398"/>
      <c r="AK67" s="398"/>
      <c r="AL67" s="398"/>
      <c r="AM67" s="398"/>
      <c r="AN67" s="398"/>
      <c r="AO67" s="398"/>
      <c r="AP67" s="398"/>
      <c r="AQ67" s="398"/>
      <c r="AR67" s="398"/>
      <c r="AS67" s="398"/>
      <c r="AT67" s="364" t="s">
        <v>135</v>
      </c>
      <c r="AU67" s="364"/>
      <c r="AV67" s="398"/>
      <c r="AY67" s="398"/>
      <c r="BI67" s="398"/>
      <c r="BJ67" s="398"/>
      <c r="BK67" s="364" t="s">
        <v>136</v>
      </c>
      <c r="BL67" s="398"/>
      <c r="BM67" s="398"/>
      <c r="BN67" s="398"/>
      <c r="BO67" s="398"/>
      <c r="BP67" s="364"/>
      <c r="BQ67" s="398"/>
      <c r="BR67" s="398"/>
      <c r="BS67" s="398"/>
      <c r="BT67" s="398"/>
      <c r="BU67" s="398"/>
      <c r="BV67" s="398"/>
      <c r="BW67" s="398"/>
    </row>
    <row r="68" spans="1:75" customHeight="1" ht="18" s="355" customFormat="1">
      <c r="A68" s="388" t="s">
        <v>209</v>
      </c>
      <c r="B68" s="400" t="s">
        <v>222</v>
      </c>
      <c r="C68" s="364"/>
      <c r="D68" s="364"/>
      <c r="E68" s="364"/>
      <c r="F68" s="401"/>
      <c r="G68" s="355" t="s">
        <v>334</v>
      </c>
      <c r="H68" s="388"/>
      <c r="I68" s="388"/>
      <c r="J68" s="388"/>
      <c r="K68" s="388"/>
      <c r="L68" s="388"/>
      <c r="M68" s="388"/>
      <c r="N68" s="388"/>
      <c r="O68" s="388"/>
      <c r="P68" s="388"/>
      <c r="T68" s="515"/>
      <c r="U68" s="516" t="s">
        <v>139</v>
      </c>
      <c r="V68" s="514" t="s">
        <v>140</v>
      </c>
      <c r="W68" s="388"/>
      <c r="X68" s="388"/>
      <c r="Y68" s="388"/>
      <c r="Z68" s="357"/>
      <c r="AA68" s="388"/>
      <c r="AB68" s="388"/>
      <c r="AH68" s="355" t="s">
        <v>500</v>
      </c>
      <c r="AK68" s="364"/>
      <c r="AQ68" s="388"/>
      <c r="AS68" s="388"/>
      <c r="AT68" s="355" t="s">
        <v>142</v>
      </c>
      <c r="AV68" s="388"/>
      <c r="AY68" s="388"/>
      <c r="BI68" s="388"/>
      <c r="BK68" s="364" t="s">
        <v>553</v>
      </c>
      <c r="BN68" s="398"/>
      <c r="BO68" s="398"/>
      <c r="BP68" s="364"/>
      <c r="BQ68" s="388"/>
      <c r="BR68" s="388"/>
      <c r="BS68" s="388"/>
      <c r="BT68" s="388"/>
      <c r="BU68" s="388"/>
      <c r="BV68" s="388"/>
      <c r="BW68" s="388"/>
    </row>
    <row r="69" spans="1:75" customHeight="1" ht="18" s="355" customFormat="1">
      <c r="A69" s="388"/>
      <c r="B69" s="355" t="s">
        <v>280</v>
      </c>
      <c r="F69" s="401"/>
      <c r="G69" s="388"/>
      <c r="H69" s="388"/>
      <c r="I69" s="388"/>
      <c r="J69" s="388"/>
      <c r="K69" s="388"/>
      <c r="L69" s="388"/>
      <c r="M69" s="388"/>
      <c r="N69" s="388"/>
      <c r="O69" s="388"/>
      <c r="P69" s="388"/>
      <c r="T69" s="515"/>
      <c r="U69" s="516"/>
      <c r="V69" s="514" t="s">
        <v>145</v>
      </c>
      <c r="W69" s="388"/>
      <c r="X69" s="388"/>
      <c r="Y69" s="388"/>
      <c r="Z69" s="357"/>
      <c r="AA69" s="388"/>
      <c r="AB69" s="388"/>
      <c r="AH69" s="355" t="s">
        <v>501</v>
      </c>
      <c r="AL69" s="388"/>
      <c r="AM69" s="388"/>
      <c r="AN69" s="388"/>
      <c r="AO69" s="388"/>
      <c r="AQ69" s="388"/>
      <c r="AS69" s="388"/>
      <c r="AT69" s="355" t="s">
        <v>554</v>
      </c>
      <c r="AV69" s="388"/>
      <c r="AY69" s="388"/>
      <c r="BI69" s="388"/>
      <c r="BK69" s="355" t="s">
        <v>555</v>
      </c>
      <c r="BN69" s="388"/>
      <c r="BO69" s="388"/>
      <c r="BQ69" s="388"/>
      <c r="BR69" s="388"/>
      <c r="BS69" s="388"/>
      <c r="BT69" s="388"/>
      <c r="BU69" s="388"/>
      <c r="BV69" s="388"/>
      <c r="BW69" s="388"/>
    </row>
    <row r="70" spans="1:75" customHeight="1" ht="18" s="355" customFormat="1">
      <c r="A70" s="388"/>
      <c r="B70" s="388"/>
      <c r="F70" s="401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57"/>
      <c r="R70" s="357"/>
      <c r="S70" s="357"/>
      <c r="T70" s="357"/>
      <c r="U70" s="357"/>
      <c r="V70" s="388"/>
      <c r="W70" s="388"/>
      <c r="X70" s="388"/>
      <c r="Y70" s="388"/>
      <c r="Z70" s="388"/>
      <c r="AA70" s="388"/>
      <c r="AB70" s="388"/>
      <c r="AF70" s="388"/>
      <c r="AG70" s="388"/>
      <c r="AH70" s="388"/>
      <c r="AI70" s="388"/>
      <c r="AJ70" s="388"/>
      <c r="AK70" s="388"/>
      <c r="AL70" s="388"/>
      <c r="AM70" s="388"/>
      <c r="AN70" s="388"/>
      <c r="AO70" s="388"/>
      <c r="AQ70" s="388"/>
      <c r="AS70" s="388"/>
      <c r="AT70" s="388"/>
      <c r="AV70" s="388"/>
      <c r="AW70" s="388"/>
      <c r="AX70" s="388"/>
      <c r="AY70" s="388"/>
      <c r="AZ70" s="388"/>
      <c r="BA70" s="388"/>
      <c r="BB70" s="388"/>
      <c r="BC70" s="388"/>
      <c r="BD70" s="388"/>
      <c r="BE70" s="388"/>
      <c r="BF70" s="388"/>
      <c r="BG70" s="388"/>
      <c r="BH70" s="388"/>
      <c r="BK70" s="388"/>
      <c r="BL70" s="388"/>
      <c r="BM70" s="388"/>
      <c r="BN70" s="388"/>
      <c r="BO70" s="388"/>
      <c r="BQ70" s="388"/>
      <c r="BR70" s="388"/>
      <c r="BS70" s="388"/>
      <c r="BT70" s="388"/>
      <c r="BU70" s="388"/>
      <c r="BV70" s="388"/>
      <c r="BW70" s="38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P18:BP24"/>
    <mergeCell ref="BQ18:BQ24"/>
    <mergeCell ref="AP23:AT23"/>
    <mergeCell ref="AU23:AZ23"/>
    <mergeCell ref="I18:BL18"/>
    <mergeCell ref="BM18:BM24"/>
    <mergeCell ref="AG22:AK22"/>
    <mergeCell ref="AL22:AO22"/>
    <mergeCell ref="I23:N23"/>
    <mergeCell ref="O23:T23"/>
    <mergeCell ref="BG20:BL20"/>
    <mergeCell ref="BA23:BF23"/>
    <mergeCell ref="BG23:BL23"/>
    <mergeCell ref="AU22:AZ22"/>
    <mergeCell ref="BA22:BF22"/>
    <mergeCell ref="BG22:BL22"/>
    <mergeCell ref="BN18:BN24"/>
    <mergeCell ref="BO18:BO24"/>
    <mergeCell ref="I21:N21"/>
    <mergeCell ref="O21:T21"/>
    <mergeCell ref="U21:Z21"/>
    <mergeCell ref="AA21:AF21"/>
    <mergeCell ref="BA21:BF21"/>
    <mergeCell ref="BG21:BL21"/>
    <mergeCell ref="I19:AO19"/>
    <mergeCell ref="AP19:BL19"/>
    <mergeCell ref="AU21:AZ21"/>
    <mergeCell ref="AA23:AF23"/>
    <mergeCell ref="O22:T22"/>
    <mergeCell ref="U22:Z22"/>
    <mergeCell ref="AA22:AF22"/>
    <mergeCell ref="E18:E24"/>
    <mergeCell ref="F18:F24"/>
    <mergeCell ref="AP21:AT21"/>
    <mergeCell ref="AG21:AK21"/>
    <mergeCell ref="AL21:AO21"/>
    <mergeCell ref="I20:AF20"/>
    <mergeCell ref="AG20:AK20"/>
    <mergeCell ref="AL20:AO20"/>
    <mergeCell ref="AP20:AT20"/>
    <mergeCell ref="G18:G24"/>
    <mergeCell ref="H18:H24"/>
    <mergeCell ref="I22:N22"/>
    <mergeCell ref="AG23:AK23"/>
    <mergeCell ref="AP22:AT22"/>
    <mergeCell ref="AL23:AO23"/>
    <mergeCell ref="U23:Z23"/>
    <mergeCell ref="A18:A24"/>
    <mergeCell ref="B18:B24"/>
    <mergeCell ref="C18:C24"/>
    <mergeCell ref="D18:D24"/>
    <mergeCell ref="BB3:BC3"/>
    <mergeCell ref="A5:B5"/>
    <mergeCell ref="A6:B6"/>
    <mergeCell ref="A7:B7"/>
    <mergeCell ref="A14:B14"/>
    <mergeCell ref="A11:B11"/>
    <mergeCell ref="A15:B15"/>
    <mergeCell ref="A8:B8"/>
    <mergeCell ref="A9:B9"/>
    <mergeCell ref="A12:B12"/>
    <mergeCell ref="A13:B13"/>
    <mergeCell ref="A10:B10"/>
    <mergeCell ref="Q4:AG5"/>
    <mergeCell ref="T6:AC7"/>
    <mergeCell ref="BE3:BF3"/>
    <mergeCell ref="AU20:BF20"/>
    <mergeCell ref="V2:AC3"/>
    <mergeCell ref="S8:AD9"/>
    <mergeCell ref="BL6:BN6"/>
    <mergeCell ref="BE4:BF4"/>
    <mergeCell ref="BL3:BN3"/>
    <mergeCell ref="BI3:BJ3"/>
    <mergeCell ref="BL4:BN4"/>
    <mergeCell ref="BE5:BF5"/>
    <mergeCell ref="BG5:BH5"/>
    <mergeCell ref="BI5:BJ5"/>
    <mergeCell ref="BI6:BJ6"/>
    <mergeCell ref="BG6:BH6"/>
    <mergeCell ref="BL5:BN5"/>
    <mergeCell ref="BI4:BJ4"/>
    <mergeCell ref="BG4:BH4"/>
    <mergeCell ref="BG3:BH3"/>
    <mergeCell ref="BE6:BF6"/>
    <mergeCell ref="A1:D1"/>
    <mergeCell ref="A2:B3"/>
    <mergeCell ref="C2:C3"/>
    <mergeCell ref="D2:D3"/>
    <mergeCell ref="A4:B4"/>
  </mergeCells>
  <printOptions gridLines="false" gridLinesSet="true"/>
  <pageMargins left="0.7" right="0.7" top="0.75" bottom="0.75" header="0.3" footer="0.3"/>
  <pageSetup paperSize="1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L206"/>
  <sheetViews>
    <sheetView tabSelected="0" workbookViewId="0" showGridLines="true" showRowColHeaders="1">
      <selection activeCell="D1" sqref="D1:D1048576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3.81640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4.5429687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4.5429687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4.4531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4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4.269531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1796875" customWidth="true" style="355"/>
    <col min="56" max="56" width="4.179687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5.726562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90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90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90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629"/>
      <c r="BE3" s="966" t="s">
        <v>5</v>
      </c>
      <c r="BF3" s="967"/>
      <c r="BG3" s="1034" t="s">
        <v>7</v>
      </c>
      <c r="BH3" s="1034"/>
      <c r="BI3" s="1031" t="s">
        <v>6</v>
      </c>
      <c r="BJ3" s="1031"/>
      <c r="BK3" s="390" t="s">
        <v>8</v>
      </c>
      <c r="BL3" s="1031" t="s">
        <v>9</v>
      </c>
      <c r="BM3" s="1031"/>
      <c r="BN3" s="1031"/>
      <c r="BO3" s="367"/>
      <c r="BP3" s="367"/>
    </row>
    <row r="4" spans="1:90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368"/>
      <c r="Q4" s="1060" t="s">
        <v>556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90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90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557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90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90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90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90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90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90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90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90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90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90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90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90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90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90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90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90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90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90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394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90" customHeight="1" ht="39.75" s="357" customFormat="1">
      <c r="A25" s="131" t="s">
        <v>1051</v>
      </c>
      <c r="B25" s="258" t="s">
        <v>558</v>
      </c>
      <c r="C25" s="131" t="s">
        <v>371</v>
      </c>
      <c r="D25" s="131">
        <v>2</v>
      </c>
      <c r="E25" s="131">
        <v>2701</v>
      </c>
      <c r="F25" s="258" t="s">
        <v>1079</v>
      </c>
      <c r="G25" s="131" t="s">
        <v>551</v>
      </c>
      <c r="H25" s="131" t="s">
        <v>560</v>
      </c>
      <c r="I25" s="392">
        <v>0</v>
      </c>
      <c r="J25" s="402">
        <v>0</v>
      </c>
      <c r="K25" s="392">
        <f>ROUNDUP(I25+J25,0)</f>
        <v>0</v>
      </c>
      <c r="L25" s="392">
        <f>SUM(K25*2)</f>
        <v>0</v>
      </c>
      <c r="M25" s="537" t="str">
        <f>LOOKUP(L25,{0,40,45,50,55,60,65,70,75,80},{"F","D","C","C+","B-","B","B+","A-","A","A+"})</f>
        <v>F</v>
      </c>
      <c r="N25" s="538">
        <f>IF(L25="","",(LOOKUP(L25,{0,40,45,50,55,60,65,70,75,80},{0,2,2.25,2.5,2.75,3,3.25,3.5,3.75,4})))</f>
        <v>0</v>
      </c>
      <c r="O25" s="392">
        <v>0</v>
      </c>
      <c r="P25" s="402">
        <v>0</v>
      </c>
      <c r="Q25" s="392">
        <f>ROUNDUP(O25+P25,0)</f>
        <v>0</v>
      </c>
      <c r="R25" s="392">
        <f>SUM(Q25*2)</f>
        <v>0</v>
      </c>
      <c r="S25" s="537" t="str">
        <f>LOOKUP(R25,{0,40,45,50,55,60,65,70,75,80},{"F","D","C","C+","B-","B","B+","A-","A","A+"})</f>
        <v>F</v>
      </c>
      <c r="T25" s="538">
        <f>IF(R25="","",(LOOKUP(R25,{0,40,45,50,55,60,65,70,75,80},{0,2,2.25,2.5,2.75,3,3.25,3.5,3.75,4})))</f>
        <v>0</v>
      </c>
      <c r="U25" s="392">
        <v>0</v>
      </c>
      <c r="V25" s="402">
        <v>0</v>
      </c>
      <c r="W25" s="392">
        <f>ROUNDUP(U25+V25,0)</f>
        <v>0</v>
      </c>
      <c r="X25" s="392">
        <f>SUM(W25*2)</f>
        <v>0</v>
      </c>
      <c r="Y25" s="537" t="str">
        <f>LOOKUP(X25,{0,40,45,50,55,60,65,70,75,80},{"F","D","C","C+","B-","B","B+","A-","A","A+"})</f>
        <v>F</v>
      </c>
      <c r="Z25" s="538">
        <f>IF(X25="","",(LOOKUP(X25,{0,40,45,50,55,60,65,70,75,80},{0,2,2.25,2.5,2.75,3,3.25,3.5,3.75,4})))</f>
        <v>0</v>
      </c>
      <c r="AA25" s="392">
        <v>0</v>
      </c>
      <c r="AB25" s="402">
        <v>0</v>
      </c>
      <c r="AC25" s="392">
        <f>ROUNDUP(AA25+AB25,0)</f>
        <v>0</v>
      </c>
      <c r="AD25" s="392">
        <f>SUM(AC25*2)</f>
        <v>0</v>
      </c>
      <c r="AE25" s="537" t="str">
        <f>LOOKUP(AD25,{0,40,45,50,55,60,65,70,75,80},{"F","D","C","C+","B-","B","B+","A-","A","A+"})</f>
        <v>F</v>
      </c>
      <c r="AF25" s="538">
        <f>IF(AD25="","",(LOOKUP(AD25,{0,40,45,50,55,60,65,70,75,80},{0,2,2.25,2.5,2.75,3,3.25,3.5,3.75,4})))</f>
        <v>0</v>
      </c>
      <c r="AG25" s="392">
        <v>0</v>
      </c>
      <c r="AH25" s="402">
        <v>0</v>
      </c>
      <c r="AI25" s="392">
        <f>ROUNDUP(AG25+AH25,0)</f>
        <v>0</v>
      </c>
      <c r="AJ25" s="537" t="str">
        <f>LOOKUP(AI25,{0,40,45,50,55,60,65,70,75,80},{"F","D","C","C+","B-","B","B+","A-","A","A+"})</f>
        <v>F</v>
      </c>
      <c r="AK25" s="538">
        <f>IF(AI25="","",(LOOKUP(AI25,{0,40,45,50,55,60,65,70,75,80},{0,2,2.25,2.5,2.75,3,3.25,3.5,3.75,4})))</f>
        <v>0</v>
      </c>
      <c r="AL25" s="392">
        <v>0</v>
      </c>
      <c r="AM25" s="392">
        <f>SUM(AL25*2)</f>
        <v>0</v>
      </c>
      <c r="AN25" s="537" t="str">
        <f>LOOKUP(AM25,{0,40,45,50,55,60,65,70,75,80},{"F","D","C","C+","B-","B","B+","A-","A","A+"})</f>
        <v>F</v>
      </c>
      <c r="AO25" s="538">
        <f>IF(AM25="","",(LOOKUP(AM25,{0,40,45,50,55,60,65,70,75,80},{0,2,2.25,2.5,2.75,3,3.25,3.5,3.75,4})))</f>
        <v>0</v>
      </c>
      <c r="AP25" s="392">
        <v>0</v>
      </c>
      <c r="AQ25" s="402">
        <v>0</v>
      </c>
      <c r="AR25" s="392">
        <f>ROUNDUP(AP25+AQ25,0)</f>
        <v>0</v>
      </c>
      <c r="AS25" s="537" t="str">
        <f>LOOKUP(AR25,{0,40,45,50,55,60,65,70,75,80},{"F","D","C","C+","B-","B","B+","A-","A","A+"})</f>
        <v>F</v>
      </c>
      <c r="AT25" s="538">
        <f>IF(AR25="","",(LOOKUP(AR25,{0,40,45,50,55,60,65,70,75,80},{0,2,2.25,2.5,2.75,3,3.25,3.5,3.75,4})))</f>
        <v>0</v>
      </c>
      <c r="AU25" s="392">
        <v>0</v>
      </c>
      <c r="AV25" s="402">
        <v>0</v>
      </c>
      <c r="AW25" s="392">
        <f>ROUNDUP(AU25+AV25,0)</f>
        <v>0</v>
      </c>
      <c r="AX25" s="392">
        <f>SUM(AW25*2)</f>
        <v>0</v>
      </c>
      <c r="AY25" s="537" t="str">
        <f>LOOKUP(AX25,{0,40,45,50,55,60,65,70,75,80},{"F","D","C","C+","B-","B","B+","A-","A","A+"})</f>
        <v>F</v>
      </c>
      <c r="AZ25" s="538">
        <f>IF(AX25="","",(LOOKUP(AX25,{0,40,45,50,55,60,65,70,75,80},{0,2,2.25,2.5,2.75,3,3.25,3.5,3.75,4})))</f>
        <v>0</v>
      </c>
      <c r="BA25" s="392">
        <v>0</v>
      </c>
      <c r="BB25" s="402">
        <v>0</v>
      </c>
      <c r="BC25" s="392">
        <f>ROUNDUP(BA25+BB25,0)</f>
        <v>0</v>
      </c>
      <c r="BD25" s="392">
        <f>SUM(BC25*2)</f>
        <v>0</v>
      </c>
      <c r="BE25" s="537" t="str">
        <f>LOOKUP(BD25,{0,40,45,50,55,60,65,70,75,80},{"F","D","C","C+","B-","B","B+","A-","A","A+"})</f>
        <v>F</v>
      </c>
      <c r="BF25" s="538">
        <f>IF(BD25="","",(LOOKUP(BD25,{0,40,45,50,55,60,65,70,75,80},{0,2,2.25,2.5,2.75,3,3.25,3.5,3.75,4})))</f>
        <v>0</v>
      </c>
      <c r="BG25" s="392">
        <v>0</v>
      </c>
      <c r="BH25" s="392">
        <v>0</v>
      </c>
      <c r="BI25" s="392">
        <v>0</v>
      </c>
      <c r="BJ25" s="392">
        <f>ROUNDUP(BG25+BH25+BI25,0)</f>
        <v>0</v>
      </c>
      <c r="BK25" s="537" t="str">
        <f>LOOKUP(BJ25,{0,40,45,50,55,60,65,70,75,80},{"F","D","C","C+","B-","B","B+","A-","A","A+"})</f>
        <v>F</v>
      </c>
      <c r="BL25" s="538">
        <f>IF(BJ25="","",(LOOKUP(BJ25,{0,40,45,50,55,60,65,70,75,80},{0,2,2.25,2.5,2.75,3,3.25,3.5,3.75,4})))</f>
        <v>0</v>
      </c>
      <c r="BM25" s="392"/>
      <c r="BN25" s="397"/>
      <c r="BO25" s="392"/>
      <c r="BP25" s="131">
        <v>2701</v>
      </c>
      <c r="BQ25" s="392"/>
    </row>
    <row r="26" spans="1:90" customHeight="1" ht="39.75" s="357" customFormat="1">
      <c r="A26" s="131" t="s">
        <v>388</v>
      </c>
      <c r="B26" s="258" t="s">
        <v>561</v>
      </c>
      <c r="C26" s="131" t="s">
        <v>388</v>
      </c>
      <c r="D26" s="131">
        <v>23</v>
      </c>
      <c r="E26" s="131">
        <v>2702</v>
      </c>
      <c r="F26" s="258" t="s">
        <v>1080</v>
      </c>
      <c r="G26" s="131" t="s">
        <v>388</v>
      </c>
      <c r="H26" s="131" t="s">
        <v>388</v>
      </c>
      <c r="I26" s="392">
        <v>0</v>
      </c>
      <c r="J26" s="402">
        <v>0</v>
      </c>
      <c r="K26" s="392">
        <f>ROUNDUP(I26+J26,0)</f>
        <v>0</v>
      </c>
      <c r="L26" s="392">
        <f>SUM(K26*2)</f>
        <v>0</v>
      </c>
      <c r="M26" s="537" t="str">
        <f>LOOKUP(L26,{0,40,45,50,55,60,65,70,75,80},{"F","D","C","C+","B-","B","B+","A-","A","A+"})</f>
        <v>F</v>
      </c>
      <c r="N26" s="538">
        <f>IF(L26="","",(LOOKUP(L26,{0,40,45,50,55,60,65,70,75,80},{0,2,2.25,2.5,2.75,3,3.25,3.5,3.75,4})))</f>
        <v>0</v>
      </c>
      <c r="O26" s="392">
        <v>0</v>
      </c>
      <c r="P26" s="402">
        <v>0</v>
      </c>
      <c r="Q26" s="392">
        <f>ROUNDUP(O26+P26,0)</f>
        <v>0</v>
      </c>
      <c r="R26" s="392">
        <f>SUM(Q26*2)</f>
        <v>0</v>
      </c>
      <c r="S26" s="537" t="str">
        <f>LOOKUP(R26,{0,40,45,50,55,60,65,70,75,80},{"F","D","C","C+","B-","B","B+","A-","A","A+"})</f>
        <v>F</v>
      </c>
      <c r="T26" s="538">
        <f>IF(R26="","",(LOOKUP(R26,{0,40,45,50,55,60,65,70,75,80},{0,2,2.25,2.5,2.75,3,3.25,3.5,3.75,4})))</f>
        <v>0</v>
      </c>
      <c r="U26" s="392">
        <v>0</v>
      </c>
      <c r="V26" s="402">
        <v>0</v>
      </c>
      <c r="W26" s="392">
        <f>ROUNDUP(U26+V26,0)</f>
        <v>0</v>
      </c>
      <c r="X26" s="392">
        <f>SUM(W26*2)</f>
        <v>0</v>
      </c>
      <c r="Y26" s="537" t="str">
        <f>LOOKUP(X26,{0,40,45,50,55,60,65,70,75,80},{"F","D","C","C+","B-","B","B+","A-","A","A+"})</f>
        <v>F</v>
      </c>
      <c r="Z26" s="538">
        <f>IF(X26="","",(LOOKUP(X26,{0,40,45,50,55,60,65,70,75,80},{0,2,2.25,2.5,2.75,3,3.25,3.5,3.75,4})))</f>
        <v>0</v>
      </c>
      <c r="AA26" s="392">
        <v>0</v>
      </c>
      <c r="AB26" s="402">
        <v>0</v>
      </c>
      <c r="AC26" s="392">
        <f>ROUNDUP(AA26+AB26,0)</f>
        <v>0</v>
      </c>
      <c r="AD26" s="392">
        <f>SUM(AC26*2)</f>
        <v>0</v>
      </c>
      <c r="AE26" s="537" t="str">
        <f>LOOKUP(AD26,{0,40,45,50,55,60,65,70,75,80},{"F","D","C","C+","B-","B","B+","A-","A","A+"})</f>
        <v>F</v>
      </c>
      <c r="AF26" s="538">
        <f>IF(AD26="","",(LOOKUP(AD26,{0,40,45,50,55,60,65,70,75,80},{0,2,2.25,2.5,2.75,3,3.25,3.5,3.75,4})))</f>
        <v>0</v>
      </c>
      <c r="AG26" s="392">
        <v>0</v>
      </c>
      <c r="AH26" s="402">
        <v>0</v>
      </c>
      <c r="AI26" s="392">
        <f>ROUNDUP(AG26+AH26,0)</f>
        <v>0</v>
      </c>
      <c r="AJ26" s="537" t="str">
        <f>LOOKUP(AI26,{0,40,45,50,55,60,65,70,75,80},{"F","D","C","C+","B-","B","B+","A-","A","A+"})</f>
        <v>F</v>
      </c>
      <c r="AK26" s="538">
        <f>IF(AI26="","",(LOOKUP(AI26,{0,40,45,50,55,60,65,70,75,80},{0,2,2.25,2.5,2.75,3,3.25,3.5,3.75,4})))</f>
        <v>0</v>
      </c>
      <c r="AL26" s="392">
        <v>1</v>
      </c>
      <c r="AM26" s="392">
        <f>SUM(AL26*2)</f>
        <v>2</v>
      </c>
      <c r="AN26" s="537" t="str">
        <f>LOOKUP(AM26,{0,40,45,50,55,60,65,70,75,80},{"F","D","C","C+","B-","B","B+","A-","A","A+"})</f>
        <v>F</v>
      </c>
      <c r="AO26" s="538">
        <f>IF(AM26="","",(LOOKUP(AM26,{0,40,45,50,55,60,65,70,75,80},{0,2,2.25,2.5,2.75,3,3.25,3.5,3.75,4})))</f>
        <v>0</v>
      </c>
      <c r="AP26" s="392">
        <v>0</v>
      </c>
      <c r="AQ26" s="402">
        <v>0</v>
      </c>
      <c r="AR26" s="392">
        <f>ROUNDUP(AP26+AQ26,0)</f>
        <v>0</v>
      </c>
      <c r="AS26" s="537" t="str">
        <f>LOOKUP(AR26,{0,40,45,50,55,60,65,70,75,80},{"F","D","C","C+","B-","B","B+","A-","A","A+"})</f>
        <v>F</v>
      </c>
      <c r="AT26" s="538">
        <f>IF(AR26="","",(LOOKUP(AR26,{0,40,45,50,55,60,65,70,75,80},{0,2,2.25,2.5,2.75,3,3.25,3.5,3.75,4})))</f>
        <v>0</v>
      </c>
      <c r="AU26" s="392">
        <v>0</v>
      </c>
      <c r="AV26" s="402">
        <v>0</v>
      </c>
      <c r="AW26" s="392">
        <f>ROUNDUP(AU26+AV26,0)</f>
        <v>0</v>
      </c>
      <c r="AX26" s="392">
        <f>SUM(AW26*2)</f>
        <v>0</v>
      </c>
      <c r="AY26" s="537" t="str">
        <f>LOOKUP(AX26,{0,40,45,50,55,60,65,70,75,80},{"F","D","C","C+","B-","B","B+","A-","A","A+"})</f>
        <v>F</v>
      </c>
      <c r="AZ26" s="538">
        <f>IF(AX26="","",(LOOKUP(AX26,{0,40,45,50,55,60,65,70,75,80},{0,2,2.25,2.5,2.75,3,3.25,3.5,3.75,4})))</f>
        <v>0</v>
      </c>
      <c r="BA26" s="392">
        <v>0</v>
      </c>
      <c r="BB26" s="402">
        <v>0</v>
      </c>
      <c r="BC26" s="392">
        <f>ROUNDUP(BA26+BB26,0)</f>
        <v>0</v>
      </c>
      <c r="BD26" s="392">
        <f>SUM(BC26*2)</f>
        <v>0</v>
      </c>
      <c r="BE26" s="537" t="str">
        <f>LOOKUP(BD26,{0,40,45,50,55,60,65,70,75,80},{"F","D","C","C+","B-","B","B+","A-","A","A+"})</f>
        <v>F</v>
      </c>
      <c r="BF26" s="538">
        <f>IF(BD26="","",(LOOKUP(BD26,{0,40,45,50,55,60,65,70,75,80},{0,2,2.25,2.5,2.75,3,3.25,3.5,3.75,4})))</f>
        <v>0</v>
      </c>
      <c r="BG26" s="392">
        <v>0</v>
      </c>
      <c r="BH26" s="392">
        <v>0</v>
      </c>
      <c r="BI26" s="392">
        <v>0</v>
      </c>
      <c r="BJ26" s="392">
        <f>ROUNDUP(BG26+BH26+BI26,0)</f>
        <v>0</v>
      </c>
      <c r="BK26" s="537" t="str">
        <f>LOOKUP(BJ26,{0,40,45,50,55,60,65,70,75,80},{"F","D","C","C+","B-","B","B+","A-","A","A+"})</f>
        <v>F</v>
      </c>
      <c r="BL26" s="538">
        <f>IF(BJ26="","",(LOOKUP(BJ26,{0,40,45,50,55,60,65,70,75,80},{0,2,2.25,2.5,2.75,3,3.25,3.5,3.75,4})))</f>
        <v>0</v>
      </c>
      <c r="BM26" s="392"/>
      <c r="BN26" s="397"/>
      <c r="BO26" s="392"/>
      <c r="BP26" s="131">
        <v>2702</v>
      </c>
      <c r="BQ26" s="392"/>
    </row>
    <row r="27" spans="1:90" customHeight="1" ht="39.75" s="357" customFormat="1">
      <c r="A27" s="131" t="s">
        <v>388</v>
      </c>
      <c r="B27" s="258" t="s">
        <v>563</v>
      </c>
      <c r="C27" s="131" t="s">
        <v>388</v>
      </c>
      <c r="D27" s="131">
        <v>28</v>
      </c>
      <c r="E27" s="131">
        <v>2703</v>
      </c>
      <c r="F27" s="258" t="s">
        <v>1081</v>
      </c>
      <c r="G27" s="131" t="s">
        <v>388</v>
      </c>
      <c r="H27" s="131" t="s">
        <v>388</v>
      </c>
      <c r="I27" s="392">
        <v>0</v>
      </c>
      <c r="J27" s="402">
        <v>0</v>
      </c>
      <c r="K27" s="392">
        <f>ROUNDUP(I27+J27,0)</f>
        <v>0</v>
      </c>
      <c r="L27" s="392">
        <f>SUM(K27*2)</f>
        <v>0</v>
      </c>
      <c r="M27" s="537" t="str">
        <f>LOOKUP(L27,{0,40,45,50,55,60,65,70,75,80},{"F","D","C","C+","B-","B","B+","A-","A","A+"})</f>
        <v>F</v>
      </c>
      <c r="N27" s="538">
        <f>IF(L27="","",(LOOKUP(L27,{0,40,45,50,55,60,65,70,75,80},{0,2,2.25,2.5,2.75,3,3.25,3.5,3.75,4})))</f>
        <v>0</v>
      </c>
      <c r="O27" s="392">
        <v>0</v>
      </c>
      <c r="P27" s="402">
        <v>0</v>
      </c>
      <c r="Q27" s="392">
        <f>ROUNDUP(O27+P27,0)</f>
        <v>0</v>
      </c>
      <c r="R27" s="392">
        <f>SUM(Q27*2)</f>
        <v>0</v>
      </c>
      <c r="S27" s="537" t="str">
        <f>LOOKUP(R27,{0,40,45,50,55,60,65,70,75,80},{"F","D","C","C+","B-","B","B+","A-","A","A+"})</f>
        <v>F</v>
      </c>
      <c r="T27" s="538">
        <f>IF(R27="","",(LOOKUP(R27,{0,40,45,50,55,60,65,70,75,80},{0,2,2.25,2.5,2.75,3,3.25,3.5,3.75,4})))</f>
        <v>0</v>
      </c>
      <c r="U27" s="392">
        <v>0</v>
      </c>
      <c r="V27" s="402">
        <v>0</v>
      </c>
      <c r="W27" s="392">
        <f>ROUNDUP(U27+V27,0)</f>
        <v>0</v>
      </c>
      <c r="X27" s="392">
        <f>SUM(W27*2)</f>
        <v>0</v>
      </c>
      <c r="Y27" s="537" t="str">
        <f>LOOKUP(X27,{0,40,45,50,55,60,65,70,75,80},{"F","D","C","C+","B-","B","B+","A-","A","A+"})</f>
        <v>F</v>
      </c>
      <c r="Z27" s="538">
        <f>IF(X27="","",(LOOKUP(X27,{0,40,45,50,55,60,65,70,75,80},{0,2,2.25,2.5,2.75,3,3.25,3.5,3.75,4})))</f>
        <v>0</v>
      </c>
      <c r="AA27" s="392">
        <v>0</v>
      </c>
      <c r="AB27" s="402">
        <v>0</v>
      </c>
      <c r="AC27" s="392">
        <f>ROUNDUP(AA27+AB27,0)</f>
        <v>0</v>
      </c>
      <c r="AD27" s="392">
        <f>SUM(AC27*2)</f>
        <v>0</v>
      </c>
      <c r="AE27" s="537" t="str">
        <f>LOOKUP(AD27,{0,40,45,50,55,60,65,70,75,80},{"F","D","C","C+","B-","B","B+","A-","A","A+"})</f>
        <v>F</v>
      </c>
      <c r="AF27" s="538">
        <f>IF(AD27="","",(LOOKUP(AD27,{0,40,45,50,55,60,65,70,75,80},{0,2,2.25,2.5,2.75,3,3.25,3.5,3.75,4})))</f>
        <v>0</v>
      </c>
      <c r="AG27" s="392">
        <v>0</v>
      </c>
      <c r="AH27" s="402">
        <v>0</v>
      </c>
      <c r="AI27" s="392">
        <f>ROUNDUP(AG27+AH27,0)</f>
        <v>0</v>
      </c>
      <c r="AJ27" s="537" t="str">
        <f>LOOKUP(AI27,{0,40,45,50,55,60,65,70,75,80},{"F","D","C","C+","B-","B","B+","A-","A","A+"})</f>
        <v>F</v>
      </c>
      <c r="AK27" s="538">
        <f>IF(AI27="","",(LOOKUP(AI27,{0,40,45,50,55,60,65,70,75,80},{0,2,2.25,2.5,2.75,3,3.25,3.5,3.75,4})))</f>
        <v>0</v>
      </c>
      <c r="AL27" s="392">
        <v>2</v>
      </c>
      <c r="AM27" s="392">
        <f>SUM(AL27*2)</f>
        <v>4</v>
      </c>
      <c r="AN27" s="537" t="str">
        <f>LOOKUP(AM27,{0,40,45,50,55,60,65,70,75,80},{"F","D","C","C+","B-","B","B+","A-","A","A+"})</f>
        <v>F</v>
      </c>
      <c r="AO27" s="538">
        <f>IF(AM27="","",(LOOKUP(AM27,{0,40,45,50,55,60,65,70,75,80},{0,2,2.25,2.5,2.75,3,3.25,3.5,3.75,4})))</f>
        <v>0</v>
      </c>
      <c r="AP27" s="392">
        <v>0</v>
      </c>
      <c r="AQ27" s="402">
        <v>0</v>
      </c>
      <c r="AR27" s="392">
        <f>ROUNDUP(AP27+AQ27,0)</f>
        <v>0</v>
      </c>
      <c r="AS27" s="537" t="str">
        <f>LOOKUP(AR27,{0,40,45,50,55,60,65,70,75,80},{"F","D","C","C+","B-","B","B+","A-","A","A+"})</f>
        <v>F</v>
      </c>
      <c r="AT27" s="538">
        <f>IF(AR27="","",(LOOKUP(AR27,{0,40,45,50,55,60,65,70,75,80},{0,2,2.25,2.5,2.75,3,3.25,3.5,3.75,4})))</f>
        <v>0</v>
      </c>
      <c r="AU27" s="392">
        <v>0</v>
      </c>
      <c r="AV27" s="402">
        <v>0</v>
      </c>
      <c r="AW27" s="392">
        <f>ROUNDUP(AU27+AV27,0)</f>
        <v>0</v>
      </c>
      <c r="AX27" s="392">
        <f>SUM(AW27*2)</f>
        <v>0</v>
      </c>
      <c r="AY27" s="537" t="str">
        <f>LOOKUP(AX27,{0,40,45,50,55,60,65,70,75,80},{"F","D","C","C+","B-","B","B+","A-","A","A+"})</f>
        <v>F</v>
      </c>
      <c r="AZ27" s="538">
        <f>IF(AX27="","",(LOOKUP(AX27,{0,40,45,50,55,60,65,70,75,80},{0,2,2.25,2.5,2.75,3,3.25,3.5,3.75,4})))</f>
        <v>0</v>
      </c>
      <c r="BA27" s="392">
        <v>0</v>
      </c>
      <c r="BB27" s="402">
        <v>0</v>
      </c>
      <c r="BC27" s="392">
        <f>ROUNDUP(BA27+BB27,0)</f>
        <v>0</v>
      </c>
      <c r="BD27" s="392">
        <f>SUM(BC27*2)</f>
        <v>0</v>
      </c>
      <c r="BE27" s="537" t="str">
        <f>LOOKUP(BD27,{0,40,45,50,55,60,65,70,75,80},{"F","D","C","C+","B-","B","B+","A-","A","A+"})</f>
        <v>F</v>
      </c>
      <c r="BF27" s="538">
        <f>IF(BD27="","",(LOOKUP(BD27,{0,40,45,50,55,60,65,70,75,80},{0,2,2.25,2.5,2.75,3,3.25,3.5,3.75,4})))</f>
        <v>0</v>
      </c>
      <c r="BG27" s="392">
        <v>0</v>
      </c>
      <c r="BH27" s="392">
        <v>0</v>
      </c>
      <c r="BI27" s="392">
        <v>0</v>
      </c>
      <c r="BJ27" s="392">
        <f>ROUNDUP(BG27+BH27+BI27,0)</f>
        <v>0</v>
      </c>
      <c r="BK27" s="537" t="str">
        <f>LOOKUP(BJ27,{0,40,45,50,55,60,65,70,75,80},{"F","D","C","C+","B-","B","B+","A-","A","A+"})</f>
        <v>F</v>
      </c>
      <c r="BL27" s="538">
        <f>IF(BJ27="","",(LOOKUP(BJ27,{0,40,45,50,55,60,65,70,75,80},{0,2,2.25,2.5,2.75,3,3.25,3.5,3.75,4})))</f>
        <v>0</v>
      </c>
      <c r="BM27" s="392"/>
      <c r="BN27" s="397"/>
      <c r="BO27" s="392"/>
      <c r="BP27" s="131">
        <v>2703</v>
      </c>
      <c r="BQ27" s="392"/>
    </row>
    <row r="28" spans="1:90" customHeight="1" ht="39.75" s="357" customFormat="1">
      <c r="A28" s="131" t="s">
        <v>388</v>
      </c>
      <c r="B28" s="258" t="s">
        <v>565</v>
      </c>
      <c r="C28" s="131" t="s">
        <v>388</v>
      </c>
      <c r="D28" s="131">
        <v>36</v>
      </c>
      <c r="E28" s="131">
        <v>2704</v>
      </c>
      <c r="F28" s="258" t="s">
        <v>1082</v>
      </c>
      <c r="G28" s="131" t="s">
        <v>388</v>
      </c>
      <c r="H28" s="131" t="s">
        <v>388</v>
      </c>
      <c r="I28" s="392">
        <v>0</v>
      </c>
      <c r="J28" s="402">
        <v>0</v>
      </c>
      <c r="K28" s="392">
        <f>ROUNDUP(I28+J28,0)</f>
        <v>0</v>
      </c>
      <c r="L28" s="392">
        <f>SUM(K28*2)</f>
        <v>0</v>
      </c>
      <c r="M28" s="537" t="str">
        <f>LOOKUP(L28,{0,40,45,50,55,60,65,70,75,80},{"F","D","C","C+","B-","B","B+","A-","A","A+"})</f>
        <v>F</v>
      </c>
      <c r="N28" s="538">
        <f>IF(L28="","",(LOOKUP(L28,{0,40,45,50,55,60,65,70,75,80},{0,2,2.25,2.5,2.75,3,3.25,3.5,3.75,4})))</f>
        <v>0</v>
      </c>
      <c r="O28" s="392">
        <v>0</v>
      </c>
      <c r="P28" s="402">
        <v>0</v>
      </c>
      <c r="Q28" s="392">
        <f>ROUNDUP(O28+P28,0)</f>
        <v>0</v>
      </c>
      <c r="R28" s="392">
        <f>SUM(Q28*2)</f>
        <v>0</v>
      </c>
      <c r="S28" s="537" t="str">
        <f>LOOKUP(R28,{0,40,45,50,55,60,65,70,75,80},{"F","D","C","C+","B-","B","B+","A-","A","A+"})</f>
        <v>F</v>
      </c>
      <c r="T28" s="538">
        <f>IF(R28="","",(LOOKUP(R28,{0,40,45,50,55,60,65,70,75,80},{0,2,2.25,2.5,2.75,3,3.25,3.5,3.75,4})))</f>
        <v>0</v>
      </c>
      <c r="U28" s="392">
        <v>0</v>
      </c>
      <c r="V28" s="402">
        <v>0</v>
      </c>
      <c r="W28" s="392">
        <f>ROUNDUP(U28+V28,0)</f>
        <v>0</v>
      </c>
      <c r="X28" s="392">
        <f>SUM(W28*2)</f>
        <v>0</v>
      </c>
      <c r="Y28" s="537" t="str">
        <f>LOOKUP(X28,{0,40,45,50,55,60,65,70,75,80},{"F","D","C","C+","B-","B","B+","A-","A","A+"})</f>
        <v>F</v>
      </c>
      <c r="Z28" s="538">
        <f>IF(X28="","",(LOOKUP(X28,{0,40,45,50,55,60,65,70,75,80},{0,2,2.25,2.5,2.75,3,3.25,3.5,3.75,4})))</f>
        <v>0</v>
      </c>
      <c r="AA28" s="392">
        <v>0</v>
      </c>
      <c r="AB28" s="402">
        <v>0</v>
      </c>
      <c r="AC28" s="392">
        <f>ROUNDUP(AA28+AB28,0)</f>
        <v>0</v>
      </c>
      <c r="AD28" s="392">
        <f>SUM(AC28*2)</f>
        <v>0</v>
      </c>
      <c r="AE28" s="537" t="str">
        <f>LOOKUP(AD28,{0,40,45,50,55,60,65,70,75,80},{"F","D","C","C+","B-","B","B+","A-","A","A+"})</f>
        <v>F</v>
      </c>
      <c r="AF28" s="538">
        <f>IF(AD28="","",(LOOKUP(AD28,{0,40,45,50,55,60,65,70,75,80},{0,2,2.25,2.5,2.75,3,3.25,3.5,3.75,4})))</f>
        <v>0</v>
      </c>
      <c r="AG28" s="392">
        <v>0</v>
      </c>
      <c r="AH28" s="402">
        <v>0</v>
      </c>
      <c r="AI28" s="392">
        <f>ROUNDUP(AG28+AH28,0)</f>
        <v>0</v>
      </c>
      <c r="AJ28" s="537" t="str">
        <f>LOOKUP(AI28,{0,40,45,50,55,60,65,70,75,80},{"F","D","C","C+","B-","B","B+","A-","A","A+"})</f>
        <v>F</v>
      </c>
      <c r="AK28" s="538">
        <f>IF(AI28="","",(LOOKUP(AI28,{0,40,45,50,55,60,65,70,75,80},{0,2,2.25,2.5,2.75,3,3.25,3.5,3.75,4})))</f>
        <v>0</v>
      </c>
      <c r="AL28" s="392">
        <v>3</v>
      </c>
      <c r="AM28" s="392">
        <f>SUM(AL28*2)</f>
        <v>6</v>
      </c>
      <c r="AN28" s="537" t="str">
        <f>LOOKUP(AM28,{0,40,45,50,55,60,65,70,75,80},{"F","D","C","C+","B-","B","B+","A-","A","A+"})</f>
        <v>F</v>
      </c>
      <c r="AO28" s="538">
        <f>IF(AM28="","",(LOOKUP(AM28,{0,40,45,50,55,60,65,70,75,80},{0,2,2.25,2.5,2.75,3,3.25,3.5,3.75,4})))</f>
        <v>0</v>
      </c>
      <c r="AP28" s="392">
        <v>0</v>
      </c>
      <c r="AQ28" s="402">
        <v>0</v>
      </c>
      <c r="AR28" s="392">
        <f>ROUNDUP(AP28+AQ28,0)</f>
        <v>0</v>
      </c>
      <c r="AS28" s="537" t="str">
        <f>LOOKUP(AR28,{0,40,45,50,55,60,65,70,75,80},{"F","D","C","C+","B-","B","B+","A-","A","A+"})</f>
        <v>F</v>
      </c>
      <c r="AT28" s="538">
        <f>IF(AR28="","",(LOOKUP(AR28,{0,40,45,50,55,60,65,70,75,80},{0,2,2.25,2.5,2.75,3,3.25,3.5,3.75,4})))</f>
        <v>0</v>
      </c>
      <c r="AU28" s="392">
        <v>0</v>
      </c>
      <c r="AV28" s="402">
        <v>0</v>
      </c>
      <c r="AW28" s="392">
        <f>ROUNDUP(AU28+AV28,0)</f>
        <v>0</v>
      </c>
      <c r="AX28" s="392">
        <f>SUM(AW28*2)</f>
        <v>0</v>
      </c>
      <c r="AY28" s="537" t="str">
        <f>LOOKUP(AX28,{0,40,45,50,55,60,65,70,75,80},{"F","D","C","C+","B-","B","B+","A-","A","A+"})</f>
        <v>F</v>
      </c>
      <c r="AZ28" s="538">
        <f>IF(AX28="","",(LOOKUP(AX28,{0,40,45,50,55,60,65,70,75,80},{0,2,2.25,2.5,2.75,3,3.25,3.5,3.75,4})))</f>
        <v>0</v>
      </c>
      <c r="BA28" s="392">
        <v>0</v>
      </c>
      <c r="BB28" s="402">
        <v>0</v>
      </c>
      <c r="BC28" s="392">
        <f>ROUNDUP(BA28+BB28,0)</f>
        <v>0</v>
      </c>
      <c r="BD28" s="392">
        <f>SUM(BC28*2)</f>
        <v>0</v>
      </c>
      <c r="BE28" s="537" t="str">
        <f>LOOKUP(BD28,{0,40,45,50,55,60,65,70,75,80},{"F","D","C","C+","B-","B","B+","A-","A","A+"})</f>
        <v>F</v>
      </c>
      <c r="BF28" s="538">
        <f>IF(BD28="","",(LOOKUP(BD28,{0,40,45,50,55,60,65,70,75,80},{0,2,2.25,2.5,2.75,3,3.25,3.5,3.75,4})))</f>
        <v>0</v>
      </c>
      <c r="BG28" s="392">
        <v>0</v>
      </c>
      <c r="BH28" s="392">
        <v>0</v>
      </c>
      <c r="BI28" s="392">
        <v>0</v>
      </c>
      <c r="BJ28" s="392">
        <f>ROUNDUP(BG28+BH28+BI28,0)</f>
        <v>0</v>
      </c>
      <c r="BK28" s="537" t="str">
        <f>LOOKUP(BJ28,{0,40,45,50,55,60,65,70,75,80},{"F","D","C","C+","B-","B","B+","A-","A","A+"})</f>
        <v>F</v>
      </c>
      <c r="BL28" s="538">
        <f>IF(BJ28="","",(LOOKUP(BJ28,{0,40,45,50,55,60,65,70,75,80},{0,2,2.25,2.5,2.75,3,3.25,3.5,3.75,4})))</f>
        <v>0</v>
      </c>
      <c r="BM28" s="392"/>
      <c r="BN28" s="397"/>
      <c r="BO28" s="392"/>
      <c r="BP28" s="131">
        <v>2704</v>
      </c>
      <c r="BQ28" s="392"/>
    </row>
    <row r="29" spans="1:90" customHeight="1" ht="39.75" s="357" customFormat="1">
      <c r="A29" s="131" t="s">
        <v>388</v>
      </c>
      <c r="B29" s="258" t="s">
        <v>567</v>
      </c>
      <c r="C29" s="131" t="s">
        <v>388</v>
      </c>
      <c r="D29" s="131">
        <v>43</v>
      </c>
      <c r="E29" s="131">
        <v>2705</v>
      </c>
      <c r="F29" s="258" t="s">
        <v>1083</v>
      </c>
      <c r="G29" s="131" t="s">
        <v>388</v>
      </c>
      <c r="H29" s="131" t="s">
        <v>388</v>
      </c>
      <c r="I29" s="392">
        <v>0</v>
      </c>
      <c r="J29" s="402">
        <v>0</v>
      </c>
      <c r="K29" s="392">
        <f>ROUNDUP(I29+J29,0)</f>
        <v>0</v>
      </c>
      <c r="L29" s="392">
        <f>SUM(K29*2)</f>
        <v>0</v>
      </c>
      <c r="M29" s="537" t="str">
        <f>LOOKUP(L29,{0,40,45,50,55,60,65,70,75,80},{"F","D","C","C+","B-","B","B+","A-","A","A+"})</f>
        <v>F</v>
      </c>
      <c r="N29" s="538">
        <f>IF(L29="","",(LOOKUP(L29,{0,40,45,50,55,60,65,70,75,80},{0,2,2.25,2.5,2.75,3,3.25,3.5,3.75,4})))</f>
        <v>0</v>
      </c>
      <c r="O29" s="392">
        <v>0</v>
      </c>
      <c r="P29" s="402">
        <v>0</v>
      </c>
      <c r="Q29" s="392">
        <f>ROUNDUP(O29+P29,0)</f>
        <v>0</v>
      </c>
      <c r="R29" s="392">
        <f>SUM(Q29*2)</f>
        <v>0</v>
      </c>
      <c r="S29" s="537" t="str">
        <f>LOOKUP(R29,{0,40,45,50,55,60,65,70,75,80},{"F","D","C","C+","B-","B","B+","A-","A","A+"})</f>
        <v>F</v>
      </c>
      <c r="T29" s="538">
        <f>IF(R29="","",(LOOKUP(R29,{0,40,45,50,55,60,65,70,75,80},{0,2,2.25,2.5,2.75,3,3.25,3.5,3.75,4})))</f>
        <v>0</v>
      </c>
      <c r="U29" s="392">
        <v>0</v>
      </c>
      <c r="V29" s="402">
        <v>0</v>
      </c>
      <c r="W29" s="392">
        <f>ROUNDUP(U29+V29,0)</f>
        <v>0</v>
      </c>
      <c r="X29" s="392">
        <f>SUM(W29*2)</f>
        <v>0</v>
      </c>
      <c r="Y29" s="537" t="str">
        <f>LOOKUP(X29,{0,40,45,50,55,60,65,70,75,80},{"F","D","C","C+","B-","B","B+","A-","A","A+"})</f>
        <v>F</v>
      </c>
      <c r="Z29" s="538">
        <f>IF(X29="","",(LOOKUP(X29,{0,40,45,50,55,60,65,70,75,80},{0,2,2.25,2.5,2.75,3,3.25,3.5,3.75,4})))</f>
        <v>0</v>
      </c>
      <c r="AA29" s="392">
        <v>0</v>
      </c>
      <c r="AB29" s="402">
        <v>0</v>
      </c>
      <c r="AC29" s="392">
        <f>ROUNDUP(AA29+AB29,0)</f>
        <v>0</v>
      </c>
      <c r="AD29" s="392">
        <f>SUM(AC29*2)</f>
        <v>0</v>
      </c>
      <c r="AE29" s="537" t="str">
        <f>LOOKUP(AD29,{0,40,45,50,55,60,65,70,75,80},{"F","D","C","C+","B-","B","B+","A-","A","A+"})</f>
        <v>F</v>
      </c>
      <c r="AF29" s="538">
        <f>IF(AD29="","",(LOOKUP(AD29,{0,40,45,50,55,60,65,70,75,80},{0,2,2.25,2.5,2.75,3,3.25,3.5,3.75,4})))</f>
        <v>0</v>
      </c>
      <c r="AG29" s="392">
        <v>0</v>
      </c>
      <c r="AH29" s="402">
        <v>0</v>
      </c>
      <c r="AI29" s="392">
        <f>ROUNDUP(AG29+AH29,0)</f>
        <v>0</v>
      </c>
      <c r="AJ29" s="537" t="str">
        <f>LOOKUP(AI29,{0,40,45,50,55,60,65,70,75,80},{"F","D","C","C+","B-","B","B+","A-","A","A+"})</f>
        <v>F</v>
      </c>
      <c r="AK29" s="538">
        <f>IF(AI29="","",(LOOKUP(AI29,{0,40,45,50,55,60,65,70,75,80},{0,2,2.25,2.5,2.75,3,3.25,3.5,3.75,4})))</f>
        <v>0</v>
      </c>
      <c r="AL29" s="392">
        <v>4</v>
      </c>
      <c r="AM29" s="392">
        <f>SUM(AL29*2)</f>
        <v>8</v>
      </c>
      <c r="AN29" s="537" t="str">
        <f>LOOKUP(AM29,{0,40,45,50,55,60,65,70,75,80},{"F","D","C","C+","B-","B","B+","A-","A","A+"})</f>
        <v>F</v>
      </c>
      <c r="AO29" s="538">
        <f>IF(AM29="","",(LOOKUP(AM29,{0,40,45,50,55,60,65,70,75,80},{0,2,2.25,2.5,2.75,3,3.25,3.5,3.75,4})))</f>
        <v>0</v>
      </c>
      <c r="AP29" s="392">
        <v>0</v>
      </c>
      <c r="AQ29" s="402">
        <v>0</v>
      </c>
      <c r="AR29" s="392">
        <f>ROUNDUP(AP29+AQ29,0)</f>
        <v>0</v>
      </c>
      <c r="AS29" s="537" t="str">
        <f>LOOKUP(AR29,{0,40,45,50,55,60,65,70,75,80},{"F","D","C","C+","B-","B","B+","A-","A","A+"})</f>
        <v>F</v>
      </c>
      <c r="AT29" s="538">
        <f>IF(AR29="","",(LOOKUP(AR29,{0,40,45,50,55,60,65,70,75,80},{0,2,2.25,2.5,2.75,3,3.25,3.5,3.75,4})))</f>
        <v>0</v>
      </c>
      <c r="AU29" s="392">
        <v>0</v>
      </c>
      <c r="AV29" s="402">
        <v>0</v>
      </c>
      <c r="AW29" s="392">
        <f>ROUNDUP(AU29+AV29,0)</f>
        <v>0</v>
      </c>
      <c r="AX29" s="392">
        <f>SUM(AW29*2)</f>
        <v>0</v>
      </c>
      <c r="AY29" s="537" t="str">
        <f>LOOKUP(AX29,{0,40,45,50,55,60,65,70,75,80},{"F","D","C","C+","B-","B","B+","A-","A","A+"})</f>
        <v>F</v>
      </c>
      <c r="AZ29" s="538">
        <f>IF(AX29="","",(LOOKUP(AX29,{0,40,45,50,55,60,65,70,75,80},{0,2,2.25,2.5,2.75,3,3.25,3.5,3.75,4})))</f>
        <v>0</v>
      </c>
      <c r="BA29" s="392">
        <v>0</v>
      </c>
      <c r="BB29" s="402">
        <v>0</v>
      </c>
      <c r="BC29" s="392">
        <f>ROUNDUP(BA29+BB29,0)</f>
        <v>0</v>
      </c>
      <c r="BD29" s="392">
        <f>SUM(BC29*2)</f>
        <v>0</v>
      </c>
      <c r="BE29" s="537" t="str">
        <f>LOOKUP(BD29,{0,40,45,50,55,60,65,70,75,80},{"F","D","C","C+","B-","B","B+","A-","A","A+"})</f>
        <v>F</v>
      </c>
      <c r="BF29" s="538">
        <f>IF(BD29="","",(LOOKUP(BD29,{0,40,45,50,55,60,65,70,75,80},{0,2,2.25,2.5,2.75,3,3.25,3.5,3.75,4})))</f>
        <v>0</v>
      </c>
      <c r="BG29" s="392">
        <v>0</v>
      </c>
      <c r="BH29" s="392">
        <v>0</v>
      </c>
      <c r="BI29" s="392">
        <v>0</v>
      </c>
      <c r="BJ29" s="392">
        <f>ROUNDUP(BG29+BH29+BI29,0)</f>
        <v>0</v>
      </c>
      <c r="BK29" s="537" t="str">
        <f>LOOKUP(BJ29,{0,40,45,50,55,60,65,70,75,80},{"F","D","C","C+","B-","B","B+","A-","A","A+"})</f>
        <v>F</v>
      </c>
      <c r="BL29" s="538">
        <f>IF(BJ29="","",(LOOKUP(BJ29,{0,40,45,50,55,60,65,70,75,80},{0,2,2.25,2.5,2.75,3,3.25,3.5,3.75,4})))</f>
        <v>0</v>
      </c>
      <c r="BM29" s="392"/>
      <c r="BN29" s="397"/>
      <c r="BO29" s="392"/>
      <c r="BP29" s="131">
        <v>2705</v>
      </c>
      <c r="BQ29" s="392"/>
    </row>
    <row r="30" spans="1:90" customHeight="1" ht="39.75" s="357" customFormat="1">
      <c r="A30" s="131" t="s">
        <v>388</v>
      </c>
      <c r="B30" s="258" t="s">
        <v>569</v>
      </c>
      <c r="C30" s="131" t="s">
        <v>388</v>
      </c>
      <c r="D30" s="131">
        <v>44</v>
      </c>
      <c r="E30" s="131">
        <v>2706</v>
      </c>
      <c r="F30" s="258" t="s">
        <v>1084</v>
      </c>
      <c r="G30" s="131" t="s">
        <v>388</v>
      </c>
      <c r="H30" s="131" t="s">
        <v>388</v>
      </c>
      <c r="I30" s="392">
        <v>0</v>
      </c>
      <c r="J30" s="402">
        <v>0</v>
      </c>
      <c r="K30" s="392">
        <f>ROUNDUP(I30+J30,0)</f>
        <v>0</v>
      </c>
      <c r="L30" s="392">
        <f>SUM(K30*2)</f>
        <v>0</v>
      </c>
      <c r="M30" s="537" t="str">
        <f>LOOKUP(L30,{0,40,45,50,55,60,65,70,75,80},{"F","D","C","C+","B-","B","B+","A-","A","A+"})</f>
        <v>F</v>
      </c>
      <c r="N30" s="538">
        <f>IF(L30="","",(LOOKUP(L30,{0,40,45,50,55,60,65,70,75,80},{0,2,2.25,2.5,2.75,3,3.25,3.5,3.75,4})))</f>
        <v>0</v>
      </c>
      <c r="O30" s="392">
        <v>0</v>
      </c>
      <c r="P30" s="402">
        <v>0</v>
      </c>
      <c r="Q30" s="392">
        <f>ROUNDUP(O30+P30,0)</f>
        <v>0</v>
      </c>
      <c r="R30" s="392">
        <f>SUM(Q30*2)</f>
        <v>0</v>
      </c>
      <c r="S30" s="537" t="str">
        <f>LOOKUP(R30,{0,40,45,50,55,60,65,70,75,80},{"F","D","C","C+","B-","B","B+","A-","A","A+"})</f>
        <v>F</v>
      </c>
      <c r="T30" s="538">
        <f>IF(R30="","",(LOOKUP(R30,{0,40,45,50,55,60,65,70,75,80},{0,2,2.25,2.5,2.75,3,3.25,3.5,3.75,4})))</f>
        <v>0</v>
      </c>
      <c r="U30" s="392">
        <v>0</v>
      </c>
      <c r="V30" s="402">
        <v>0</v>
      </c>
      <c r="W30" s="392">
        <f>ROUNDUP(U30+V30,0)</f>
        <v>0</v>
      </c>
      <c r="X30" s="392">
        <f>SUM(W30*2)</f>
        <v>0</v>
      </c>
      <c r="Y30" s="537" t="str">
        <f>LOOKUP(X30,{0,40,45,50,55,60,65,70,75,80},{"F","D","C","C+","B-","B","B+","A-","A","A+"})</f>
        <v>F</v>
      </c>
      <c r="Z30" s="538">
        <f>IF(X30="","",(LOOKUP(X30,{0,40,45,50,55,60,65,70,75,80},{0,2,2.25,2.5,2.75,3,3.25,3.5,3.75,4})))</f>
        <v>0</v>
      </c>
      <c r="AA30" s="392">
        <v>0</v>
      </c>
      <c r="AB30" s="402">
        <v>0</v>
      </c>
      <c r="AC30" s="392">
        <f>ROUNDUP(AA30+AB30,0)</f>
        <v>0</v>
      </c>
      <c r="AD30" s="392">
        <f>SUM(AC30*2)</f>
        <v>0</v>
      </c>
      <c r="AE30" s="537" t="str">
        <f>LOOKUP(AD30,{0,40,45,50,55,60,65,70,75,80},{"F","D","C","C+","B-","B","B+","A-","A","A+"})</f>
        <v>F</v>
      </c>
      <c r="AF30" s="538">
        <f>IF(AD30="","",(LOOKUP(AD30,{0,40,45,50,55,60,65,70,75,80},{0,2,2.25,2.5,2.75,3,3.25,3.5,3.75,4})))</f>
        <v>0</v>
      </c>
      <c r="AG30" s="392">
        <v>0</v>
      </c>
      <c r="AH30" s="402">
        <v>0</v>
      </c>
      <c r="AI30" s="392">
        <f>ROUNDUP(AG30+AH30,0)</f>
        <v>0</v>
      </c>
      <c r="AJ30" s="537" t="str">
        <f>LOOKUP(AI30,{0,40,45,50,55,60,65,70,75,80},{"F","D","C","C+","B-","B","B+","A-","A","A+"})</f>
        <v>F</v>
      </c>
      <c r="AK30" s="538">
        <f>IF(AI30="","",(LOOKUP(AI30,{0,40,45,50,55,60,65,70,75,80},{0,2,2.25,2.5,2.75,3,3.25,3.5,3.75,4})))</f>
        <v>0</v>
      </c>
      <c r="AL30" s="392">
        <v>5</v>
      </c>
      <c r="AM30" s="392">
        <f>SUM(AL30*2)</f>
        <v>10</v>
      </c>
      <c r="AN30" s="537" t="str">
        <f>LOOKUP(AM30,{0,40,45,50,55,60,65,70,75,80},{"F","D","C","C+","B-","B","B+","A-","A","A+"})</f>
        <v>F</v>
      </c>
      <c r="AO30" s="538">
        <f>IF(AM30="","",(LOOKUP(AM30,{0,40,45,50,55,60,65,70,75,80},{0,2,2.25,2.5,2.75,3,3.25,3.5,3.75,4})))</f>
        <v>0</v>
      </c>
      <c r="AP30" s="392">
        <v>0</v>
      </c>
      <c r="AQ30" s="402">
        <v>0</v>
      </c>
      <c r="AR30" s="392">
        <f>ROUNDUP(AP30+AQ30,0)</f>
        <v>0</v>
      </c>
      <c r="AS30" s="537" t="str">
        <f>LOOKUP(AR30,{0,40,45,50,55,60,65,70,75,80},{"F","D","C","C+","B-","B","B+","A-","A","A+"})</f>
        <v>F</v>
      </c>
      <c r="AT30" s="538">
        <f>IF(AR30="","",(LOOKUP(AR30,{0,40,45,50,55,60,65,70,75,80},{0,2,2.25,2.5,2.75,3,3.25,3.5,3.75,4})))</f>
        <v>0</v>
      </c>
      <c r="AU30" s="392">
        <v>0</v>
      </c>
      <c r="AV30" s="402">
        <v>0</v>
      </c>
      <c r="AW30" s="392">
        <f>ROUNDUP(AU30+AV30,0)</f>
        <v>0</v>
      </c>
      <c r="AX30" s="392">
        <f>SUM(AW30*2)</f>
        <v>0</v>
      </c>
      <c r="AY30" s="537" t="str">
        <f>LOOKUP(AX30,{0,40,45,50,55,60,65,70,75,80},{"F","D","C","C+","B-","B","B+","A-","A","A+"})</f>
        <v>F</v>
      </c>
      <c r="AZ30" s="538">
        <f>IF(AX30="","",(LOOKUP(AX30,{0,40,45,50,55,60,65,70,75,80},{0,2,2.25,2.5,2.75,3,3.25,3.5,3.75,4})))</f>
        <v>0</v>
      </c>
      <c r="BA30" s="392">
        <v>0</v>
      </c>
      <c r="BB30" s="402">
        <v>0</v>
      </c>
      <c r="BC30" s="392">
        <f>ROUNDUP(BA30+BB30,0)</f>
        <v>0</v>
      </c>
      <c r="BD30" s="392">
        <f>SUM(BC30*2)</f>
        <v>0</v>
      </c>
      <c r="BE30" s="537" t="str">
        <f>LOOKUP(BD30,{0,40,45,50,55,60,65,70,75,80},{"F","D","C","C+","B-","B","B+","A-","A","A+"})</f>
        <v>F</v>
      </c>
      <c r="BF30" s="538">
        <f>IF(BD30="","",(LOOKUP(BD30,{0,40,45,50,55,60,65,70,75,80},{0,2,2.25,2.5,2.75,3,3.25,3.5,3.75,4})))</f>
        <v>0</v>
      </c>
      <c r="BG30" s="392">
        <v>0</v>
      </c>
      <c r="BH30" s="392">
        <v>0</v>
      </c>
      <c r="BI30" s="392">
        <v>0</v>
      </c>
      <c r="BJ30" s="392">
        <f>ROUNDUP(BG30+BH30+BI30,0)</f>
        <v>0</v>
      </c>
      <c r="BK30" s="537" t="str">
        <f>LOOKUP(BJ30,{0,40,45,50,55,60,65,70,75,80},{"F","D","C","C+","B-","B","B+","A-","A","A+"})</f>
        <v>F</v>
      </c>
      <c r="BL30" s="538">
        <f>IF(BJ30="","",(LOOKUP(BJ30,{0,40,45,50,55,60,65,70,75,80},{0,2,2.25,2.5,2.75,3,3.25,3.5,3.75,4})))</f>
        <v>0</v>
      </c>
      <c r="BM30" s="392"/>
      <c r="BN30" s="397"/>
      <c r="BO30" s="392"/>
      <c r="BP30" s="131">
        <v>2706</v>
      </c>
      <c r="BQ30" s="392"/>
    </row>
    <row r="31" spans="1:90" customHeight="1" ht="39.75" s="357" customFormat="1">
      <c r="A31" s="131" t="s">
        <v>388</v>
      </c>
      <c r="B31" s="258"/>
      <c r="C31" s="131" t="s">
        <v>388</v>
      </c>
      <c r="D31" s="131">
        <v>49</v>
      </c>
      <c r="E31" s="131">
        <v>2707</v>
      </c>
      <c r="F31" s="258" t="s">
        <v>1085</v>
      </c>
      <c r="G31" s="131" t="s">
        <v>388</v>
      </c>
      <c r="H31" s="131" t="s">
        <v>388</v>
      </c>
      <c r="I31" s="392">
        <v>0</v>
      </c>
      <c r="J31" s="402">
        <v>0</v>
      </c>
      <c r="K31" s="392">
        <f>ROUNDUP(I31+J31,0)</f>
        <v>0</v>
      </c>
      <c r="L31" s="392">
        <f>SUM(K31*2)</f>
        <v>0</v>
      </c>
      <c r="M31" s="537" t="str">
        <f>LOOKUP(L31,{0,40,45,50,55,60,65,70,75,80},{"F","D","C","C+","B-","B","B+","A-","A","A+"})</f>
        <v>F</v>
      </c>
      <c r="N31" s="538">
        <f>IF(L31="","",(LOOKUP(L31,{0,40,45,50,55,60,65,70,75,80},{0,2,2.25,2.5,2.75,3,3.25,3.5,3.75,4})))</f>
        <v>0</v>
      </c>
      <c r="O31" s="392">
        <v>0</v>
      </c>
      <c r="P31" s="402">
        <v>0</v>
      </c>
      <c r="Q31" s="392">
        <f>ROUNDUP(O31+P31,0)</f>
        <v>0</v>
      </c>
      <c r="R31" s="392">
        <f>SUM(Q31*2)</f>
        <v>0</v>
      </c>
      <c r="S31" s="537" t="str">
        <f>LOOKUP(R31,{0,40,45,50,55,60,65,70,75,80},{"F","D","C","C+","B-","B","B+","A-","A","A+"})</f>
        <v>F</v>
      </c>
      <c r="T31" s="538">
        <f>IF(R31="","",(LOOKUP(R31,{0,40,45,50,55,60,65,70,75,80},{0,2,2.25,2.5,2.75,3,3.25,3.5,3.75,4})))</f>
        <v>0</v>
      </c>
      <c r="U31" s="392">
        <v>0</v>
      </c>
      <c r="V31" s="402">
        <v>0</v>
      </c>
      <c r="W31" s="392">
        <f>ROUNDUP(U31+V31,0)</f>
        <v>0</v>
      </c>
      <c r="X31" s="392">
        <f>SUM(W31*2)</f>
        <v>0</v>
      </c>
      <c r="Y31" s="537" t="str">
        <f>LOOKUP(X31,{0,40,45,50,55,60,65,70,75,80},{"F","D","C","C+","B-","B","B+","A-","A","A+"})</f>
        <v>F</v>
      </c>
      <c r="Z31" s="538">
        <f>IF(X31="","",(LOOKUP(X31,{0,40,45,50,55,60,65,70,75,80},{0,2,2.25,2.5,2.75,3,3.25,3.5,3.75,4})))</f>
        <v>0</v>
      </c>
      <c r="AA31" s="392">
        <v>0</v>
      </c>
      <c r="AB31" s="402">
        <v>0</v>
      </c>
      <c r="AC31" s="392">
        <f>ROUNDUP(AA31+AB31,0)</f>
        <v>0</v>
      </c>
      <c r="AD31" s="392">
        <f>SUM(AC31*2)</f>
        <v>0</v>
      </c>
      <c r="AE31" s="537" t="str">
        <f>LOOKUP(AD31,{0,40,45,50,55,60,65,70,75,80},{"F","D","C","C+","B-","B","B+","A-","A","A+"})</f>
        <v>F</v>
      </c>
      <c r="AF31" s="538">
        <f>IF(AD31="","",(LOOKUP(AD31,{0,40,45,50,55,60,65,70,75,80},{0,2,2.25,2.5,2.75,3,3.25,3.5,3.75,4})))</f>
        <v>0</v>
      </c>
      <c r="AG31" s="392">
        <v>0</v>
      </c>
      <c r="AH31" s="402">
        <v>0</v>
      </c>
      <c r="AI31" s="392">
        <f>ROUNDUP(AG31+AH31,0)</f>
        <v>0</v>
      </c>
      <c r="AJ31" s="537" t="str">
        <f>LOOKUP(AI31,{0,40,45,50,55,60,65,70,75,80},{"F","D","C","C+","B-","B","B+","A-","A","A+"})</f>
        <v>F</v>
      </c>
      <c r="AK31" s="538">
        <f>IF(AI31="","",(LOOKUP(AI31,{0,40,45,50,55,60,65,70,75,80},{0,2,2.25,2.5,2.75,3,3.25,3.5,3.75,4})))</f>
        <v>0</v>
      </c>
      <c r="AL31" s="392">
        <v>6</v>
      </c>
      <c r="AM31" s="392">
        <f>SUM(AL31*2)</f>
        <v>12</v>
      </c>
      <c r="AN31" s="537" t="str">
        <f>LOOKUP(AM31,{0,40,45,50,55,60,65,70,75,80},{"F","D","C","C+","B-","B","B+","A-","A","A+"})</f>
        <v>F</v>
      </c>
      <c r="AO31" s="538">
        <f>IF(AM31="","",(LOOKUP(AM31,{0,40,45,50,55,60,65,70,75,80},{0,2,2.25,2.5,2.75,3,3.25,3.5,3.75,4})))</f>
        <v>0</v>
      </c>
      <c r="AP31" s="392">
        <v>0</v>
      </c>
      <c r="AQ31" s="402">
        <v>0</v>
      </c>
      <c r="AR31" s="392">
        <f>ROUNDUP(AP31+AQ31,0)</f>
        <v>0</v>
      </c>
      <c r="AS31" s="537" t="str">
        <f>LOOKUP(AR31,{0,40,45,50,55,60,65,70,75,80},{"F","D","C","C+","B-","B","B+","A-","A","A+"})</f>
        <v>F</v>
      </c>
      <c r="AT31" s="538">
        <f>IF(AR31="","",(LOOKUP(AR31,{0,40,45,50,55,60,65,70,75,80},{0,2,2.25,2.5,2.75,3,3.25,3.5,3.75,4})))</f>
        <v>0</v>
      </c>
      <c r="AU31" s="392">
        <v>0</v>
      </c>
      <c r="AV31" s="402">
        <v>0</v>
      </c>
      <c r="AW31" s="392">
        <f>ROUNDUP(AU31+AV31,0)</f>
        <v>0</v>
      </c>
      <c r="AX31" s="392">
        <f>SUM(AW31*2)</f>
        <v>0</v>
      </c>
      <c r="AY31" s="537" t="str">
        <f>LOOKUP(AX31,{0,40,45,50,55,60,65,70,75,80},{"F","D","C","C+","B-","B","B+","A-","A","A+"})</f>
        <v>F</v>
      </c>
      <c r="AZ31" s="538">
        <f>IF(AX31="","",(LOOKUP(AX31,{0,40,45,50,55,60,65,70,75,80},{0,2,2.25,2.5,2.75,3,3.25,3.5,3.75,4})))</f>
        <v>0</v>
      </c>
      <c r="BA31" s="392">
        <v>0</v>
      </c>
      <c r="BB31" s="402">
        <v>0</v>
      </c>
      <c r="BC31" s="392">
        <f>ROUNDUP(BA31+BB31,0)</f>
        <v>0</v>
      </c>
      <c r="BD31" s="392">
        <f>SUM(BC31*2)</f>
        <v>0</v>
      </c>
      <c r="BE31" s="537" t="str">
        <f>LOOKUP(BD31,{0,40,45,50,55,60,65,70,75,80},{"F","D","C","C+","B-","B","B+","A-","A","A+"})</f>
        <v>F</v>
      </c>
      <c r="BF31" s="538">
        <f>IF(BD31="","",(LOOKUP(BD31,{0,40,45,50,55,60,65,70,75,80},{0,2,2.25,2.5,2.75,3,3.25,3.5,3.75,4})))</f>
        <v>0</v>
      </c>
      <c r="BG31" s="392">
        <v>0</v>
      </c>
      <c r="BH31" s="392">
        <v>0</v>
      </c>
      <c r="BI31" s="392">
        <v>0</v>
      </c>
      <c r="BJ31" s="392">
        <f>ROUNDUP(BG31+BH31+BI31,0)</f>
        <v>0</v>
      </c>
      <c r="BK31" s="537" t="str">
        <f>LOOKUP(BJ31,{0,40,45,50,55,60,65,70,75,80},{"F","D","C","C+","B-","B","B+","A-","A","A+"})</f>
        <v>F</v>
      </c>
      <c r="BL31" s="538">
        <f>IF(BJ31="","",(LOOKUP(BJ31,{0,40,45,50,55,60,65,70,75,80},{0,2,2.25,2.5,2.75,3,3.25,3.5,3.75,4})))</f>
        <v>0</v>
      </c>
      <c r="BM31" s="392"/>
      <c r="BN31" s="397"/>
      <c r="BO31" s="392"/>
      <c r="BP31" s="131">
        <v>2707</v>
      </c>
      <c r="BQ31" s="392"/>
    </row>
    <row r="32" spans="1:90" customHeight="1" ht="39.75" s="357" customFormat="1">
      <c r="A32" s="131" t="s">
        <v>388</v>
      </c>
      <c r="B32" s="258" t="s">
        <v>572</v>
      </c>
      <c r="C32" s="131" t="s">
        <v>388</v>
      </c>
      <c r="D32" s="131">
        <v>55</v>
      </c>
      <c r="E32" s="131">
        <v>2708</v>
      </c>
      <c r="F32" s="258" t="s">
        <v>1086</v>
      </c>
      <c r="G32" s="131" t="s">
        <v>388</v>
      </c>
      <c r="H32" s="131" t="s">
        <v>388</v>
      </c>
      <c r="I32" s="392">
        <v>0</v>
      </c>
      <c r="J32" s="402">
        <v>0</v>
      </c>
      <c r="K32" s="392">
        <f>ROUNDUP(I32+J32,0)</f>
        <v>0</v>
      </c>
      <c r="L32" s="392">
        <f>SUM(K32*2)</f>
        <v>0</v>
      </c>
      <c r="M32" s="537" t="str">
        <f>LOOKUP(L32,{0,40,45,50,55,60,65,70,75,80},{"F","D","C","C+","B-","B","B+","A-","A","A+"})</f>
        <v>F</v>
      </c>
      <c r="N32" s="538">
        <f>IF(L32="","",(LOOKUP(L32,{0,40,45,50,55,60,65,70,75,80},{0,2,2.25,2.5,2.75,3,3.25,3.5,3.75,4})))</f>
        <v>0</v>
      </c>
      <c r="O32" s="392">
        <v>0</v>
      </c>
      <c r="P32" s="402">
        <v>0</v>
      </c>
      <c r="Q32" s="392">
        <f>ROUNDUP(O32+P32,0)</f>
        <v>0</v>
      </c>
      <c r="R32" s="392">
        <f>SUM(Q32*2)</f>
        <v>0</v>
      </c>
      <c r="S32" s="537" t="str">
        <f>LOOKUP(R32,{0,40,45,50,55,60,65,70,75,80},{"F","D","C","C+","B-","B","B+","A-","A","A+"})</f>
        <v>F</v>
      </c>
      <c r="T32" s="538">
        <f>IF(R32="","",(LOOKUP(R32,{0,40,45,50,55,60,65,70,75,80},{0,2,2.25,2.5,2.75,3,3.25,3.5,3.75,4})))</f>
        <v>0</v>
      </c>
      <c r="U32" s="392">
        <v>0</v>
      </c>
      <c r="V32" s="402">
        <v>0</v>
      </c>
      <c r="W32" s="392">
        <f>ROUNDUP(U32+V32,0)</f>
        <v>0</v>
      </c>
      <c r="X32" s="392">
        <f>SUM(W32*2)</f>
        <v>0</v>
      </c>
      <c r="Y32" s="537" t="str">
        <f>LOOKUP(X32,{0,40,45,50,55,60,65,70,75,80},{"F","D","C","C+","B-","B","B+","A-","A","A+"})</f>
        <v>F</v>
      </c>
      <c r="Z32" s="538">
        <f>IF(X32="","",(LOOKUP(X32,{0,40,45,50,55,60,65,70,75,80},{0,2,2.25,2.5,2.75,3,3.25,3.5,3.75,4})))</f>
        <v>0</v>
      </c>
      <c r="AA32" s="392">
        <v>0</v>
      </c>
      <c r="AB32" s="402">
        <v>0</v>
      </c>
      <c r="AC32" s="392">
        <f>ROUNDUP(AA32+AB32,0)</f>
        <v>0</v>
      </c>
      <c r="AD32" s="392">
        <f>SUM(AC32*2)</f>
        <v>0</v>
      </c>
      <c r="AE32" s="537" t="str">
        <f>LOOKUP(AD32,{0,40,45,50,55,60,65,70,75,80},{"F","D","C","C+","B-","B","B+","A-","A","A+"})</f>
        <v>F</v>
      </c>
      <c r="AF32" s="538">
        <f>IF(AD32="","",(LOOKUP(AD32,{0,40,45,50,55,60,65,70,75,80},{0,2,2.25,2.5,2.75,3,3.25,3.5,3.75,4})))</f>
        <v>0</v>
      </c>
      <c r="AG32" s="392">
        <v>0</v>
      </c>
      <c r="AH32" s="402">
        <v>0</v>
      </c>
      <c r="AI32" s="392">
        <f>ROUNDUP(AG32+AH32,0)</f>
        <v>0</v>
      </c>
      <c r="AJ32" s="537" t="str">
        <f>LOOKUP(AI32,{0,40,45,50,55,60,65,70,75,80},{"F","D","C","C+","B-","B","B+","A-","A","A+"})</f>
        <v>F</v>
      </c>
      <c r="AK32" s="538">
        <f>IF(AI32="","",(LOOKUP(AI32,{0,40,45,50,55,60,65,70,75,80},{0,2,2.25,2.5,2.75,3,3.25,3.5,3.75,4})))</f>
        <v>0</v>
      </c>
      <c r="AL32" s="392">
        <v>7</v>
      </c>
      <c r="AM32" s="392">
        <f>SUM(AL32*2)</f>
        <v>14</v>
      </c>
      <c r="AN32" s="537" t="str">
        <f>LOOKUP(AM32,{0,40,45,50,55,60,65,70,75,80},{"F","D","C","C+","B-","B","B+","A-","A","A+"})</f>
        <v>F</v>
      </c>
      <c r="AO32" s="538">
        <f>IF(AM32="","",(LOOKUP(AM32,{0,40,45,50,55,60,65,70,75,80},{0,2,2.25,2.5,2.75,3,3.25,3.5,3.75,4})))</f>
        <v>0</v>
      </c>
      <c r="AP32" s="392">
        <v>0</v>
      </c>
      <c r="AQ32" s="402">
        <v>0</v>
      </c>
      <c r="AR32" s="392">
        <f>ROUNDUP(AP32+AQ32,0)</f>
        <v>0</v>
      </c>
      <c r="AS32" s="537" t="str">
        <f>LOOKUP(AR32,{0,40,45,50,55,60,65,70,75,80},{"F","D","C","C+","B-","B","B+","A-","A","A+"})</f>
        <v>F</v>
      </c>
      <c r="AT32" s="538">
        <f>IF(AR32="","",(LOOKUP(AR32,{0,40,45,50,55,60,65,70,75,80},{0,2,2.25,2.5,2.75,3,3.25,3.5,3.75,4})))</f>
        <v>0</v>
      </c>
      <c r="AU32" s="392">
        <v>0</v>
      </c>
      <c r="AV32" s="402">
        <v>0</v>
      </c>
      <c r="AW32" s="392">
        <f>ROUNDUP(AU32+AV32,0)</f>
        <v>0</v>
      </c>
      <c r="AX32" s="392">
        <f>SUM(AW32*2)</f>
        <v>0</v>
      </c>
      <c r="AY32" s="537" t="str">
        <f>LOOKUP(AX32,{0,40,45,50,55,60,65,70,75,80},{"F","D","C","C+","B-","B","B+","A-","A","A+"})</f>
        <v>F</v>
      </c>
      <c r="AZ32" s="538">
        <f>IF(AX32="","",(LOOKUP(AX32,{0,40,45,50,55,60,65,70,75,80},{0,2,2.25,2.5,2.75,3,3.25,3.5,3.75,4})))</f>
        <v>0</v>
      </c>
      <c r="BA32" s="392">
        <v>0</v>
      </c>
      <c r="BB32" s="402">
        <v>0</v>
      </c>
      <c r="BC32" s="392">
        <f>ROUNDUP(BA32+BB32,0)</f>
        <v>0</v>
      </c>
      <c r="BD32" s="392">
        <f>SUM(BC32*2)</f>
        <v>0</v>
      </c>
      <c r="BE32" s="537" t="str">
        <f>LOOKUP(BD32,{0,40,45,50,55,60,65,70,75,80},{"F","D","C","C+","B-","B","B+","A-","A","A+"})</f>
        <v>F</v>
      </c>
      <c r="BF32" s="538">
        <f>IF(BD32="","",(LOOKUP(BD32,{0,40,45,50,55,60,65,70,75,80},{0,2,2.25,2.5,2.75,3,3.25,3.5,3.75,4})))</f>
        <v>0</v>
      </c>
      <c r="BG32" s="392">
        <v>0</v>
      </c>
      <c r="BH32" s="392">
        <v>0</v>
      </c>
      <c r="BI32" s="392">
        <v>0</v>
      </c>
      <c r="BJ32" s="392">
        <f>ROUNDUP(BG32+BH32+BI32,0)</f>
        <v>0</v>
      </c>
      <c r="BK32" s="537" t="str">
        <f>LOOKUP(BJ32,{0,40,45,50,55,60,65,70,75,80},{"F","D","C","C+","B-","B","B+","A-","A","A+"})</f>
        <v>F</v>
      </c>
      <c r="BL32" s="538">
        <f>IF(BJ32="","",(LOOKUP(BJ32,{0,40,45,50,55,60,65,70,75,80},{0,2,2.25,2.5,2.75,3,3.25,3.5,3.75,4})))</f>
        <v>0</v>
      </c>
      <c r="BM32" s="392"/>
      <c r="BN32" s="397"/>
      <c r="BO32" s="392"/>
      <c r="BP32" s="131">
        <v>2708</v>
      </c>
      <c r="BQ32" s="392"/>
    </row>
    <row r="33" spans="1:90" customHeight="1" ht="39.75" s="357" customFormat="1">
      <c r="A33" s="131" t="s">
        <v>388</v>
      </c>
      <c r="B33" s="258" t="s">
        <v>574</v>
      </c>
      <c r="C33" s="131" t="s">
        <v>388</v>
      </c>
      <c r="D33" s="131">
        <v>57</v>
      </c>
      <c r="E33" s="131">
        <v>2709</v>
      </c>
      <c r="F33" s="258" t="s">
        <v>1087</v>
      </c>
      <c r="G33" s="131" t="s">
        <v>388</v>
      </c>
      <c r="H33" s="131" t="s">
        <v>388</v>
      </c>
      <c r="I33" s="392">
        <v>0</v>
      </c>
      <c r="J33" s="402">
        <v>0</v>
      </c>
      <c r="K33" s="392">
        <f>ROUNDUP(I33+J33,0)</f>
        <v>0</v>
      </c>
      <c r="L33" s="392">
        <f>SUM(K33*2)</f>
        <v>0</v>
      </c>
      <c r="M33" s="537" t="str">
        <f>LOOKUP(L33,{0,40,45,50,55,60,65,70,75,80},{"F","D","C","C+","B-","B","B+","A-","A","A+"})</f>
        <v>F</v>
      </c>
      <c r="N33" s="538">
        <f>IF(L33="","",(LOOKUP(L33,{0,40,45,50,55,60,65,70,75,80},{0,2,2.25,2.5,2.75,3,3.25,3.5,3.75,4})))</f>
        <v>0</v>
      </c>
      <c r="O33" s="392">
        <v>0</v>
      </c>
      <c r="P33" s="402">
        <v>0</v>
      </c>
      <c r="Q33" s="392">
        <f>ROUNDUP(O33+P33,0)</f>
        <v>0</v>
      </c>
      <c r="R33" s="392">
        <f>SUM(Q33*2)</f>
        <v>0</v>
      </c>
      <c r="S33" s="537" t="str">
        <f>LOOKUP(R33,{0,40,45,50,55,60,65,70,75,80},{"F","D","C","C+","B-","B","B+","A-","A","A+"})</f>
        <v>F</v>
      </c>
      <c r="T33" s="538">
        <f>IF(R33="","",(LOOKUP(R33,{0,40,45,50,55,60,65,70,75,80},{0,2,2.25,2.5,2.75,3,3.25,3.5,3.75,4})))</f>
        <v>0</v>
      </c>
      <c r="U33" s="392">
        <v>0</v>
      </c>
      <c r="V33" s="402">
        <v>0</v>
      </c>
      <c r="W33" s="392">
        <f>ROUNDUP(U33+V33,0)</f>
        <v>0</v>
      </c>
      <c r="X33" s="392">
        <f>SUM(W33*2)</f>
        <v>0</v>
      </c>
      <c r="Y33" s="537" t="str">
        <f>LOOKUP(X33,{0,40,45,50,55,60,65,70,75,80},{"F","D","C","C+","B-","B","B+","A-","A","A+"})</f>
        <v>F</v>
      </c>
      <c r="Z33" s="538">
        <f>IF(X33="","",(LOOKUP(X33,{0,40,45,50,55,60,65,70,75,80},{0,2,2.25,2.5,2.75,3,3.25,3.5,3.75,4})))</f>
        <v>0</v>
      </c>
      <c r="AA33" s="392">
        <v>0</v>
      </c>
      <c r="AB33" s="402">
        <v>0</v>
      </c>
      <c r="AC33" s="392">
        <f>ROUNDUP(AA33+AB33,0)</f>
        <v>0</v>
      </c>
      <c r="AD33" s="392">
        <f>SUM(AC33*2)</f>
        <v>0</v>
      </c>
      <c r="AE33" s="537" t="str">
        <f>LOOKUP(AD33,{0,40,45,50,55,60,65,70,75,80},{"F","D","C","C+","B-","B","B+","A-","A","A+"})</f>
        <v>F</v>
      </c>
      <c r="AF33" s="538">
        <f>IF(AD33="","",(LOOKUP(AD33,{0,40,45,50,55,60,65,70,75,80},{0,2,2.25,2.5,2.75,3,3.25,3.5,3.75,4})))</f>
        <v>0</v>
      </c>
      <c r="AG33" s="392">
        <v>0</v>
      </c>
      <c r="AH33" s="402">
        <v>0</v>
      </c>
      <c r="AI33" s="392">
        <f>ROUNDUP(AG33+AH33,0)</f>
        <v>0</v>
      </c>
      <c r="AJ33" s="537" t="str">
        <f>LOOKUP(AI33,{0,40,45,50,55,60,65,70,75,80},{"F","D","C","C+","B-","B","B+","A-","A","A+"})</f>
        <v>F</v>
      </c>
      <c r="AK33" s="538">
        <f>IF(AI33="","",(LOOKUP(AI33,{0,40,45,50,55,60,65,70,75,80},{0,2,2.25,2.5,2.75,3,3.25,3.5,3.75,4})))</f>
        <v>0</v>
      </c>
      <c r="AL33" s="392">
        <v>8</v>
      </c>
      <c r="AM33" s="392">
        <f>SUM(AL33*2)</f>
        <v>16</v>
      </c>
      <c r="AN33" s="537" t="str">
        <f>LOOKUP(AM33,{0,40,45,50,55,60,65,70,75,80},{"F","D","C","C+","B-","B","B+","A-","A","A+"})</f>
        <v>F</v>
      </c>
      <c r="AO33" s="538">
        <f>IF(AM33="","",(LOOKUP(AM33,{0,40,45,50,55,60,65,70,75,80},{0,2,2.25,2.5,2.75,3,3.25,3.5,3.75,4})))</f>
        <v>0</v>
      </c>
      <c r="AP33" s="392">
        <v>0</v>
      </c>
      <c r="AQ33" s="402">
        <v>0</v>
      </c>
      <c r="AR33" s="392">
        <f>ROUNDUP(AP33+AQ33,0)</f>
        <v>0</v>
      </c>
      <c r="AS33" s="537" t="str">
        <f>LOOKUP(AR33,{0,40,45,50,55,60,65,70,75,80},{"F","D","C","C+","B-","B","B+","A-","A","A+"})</f>
        <v>F</v>
      </c>
      <c r="AT33" s="538">
        <f>IF(AR33="","",(LOOKUP(AR33,{0,40,45,50,55,60,65,70,75,80},{0,2,2.25,2.5,2.75,3,3.25,3.5,3.75,4})))</f>
        <v>0</v>
      </c>
      <c r="AU33" s="392">
        <v>0</v>
      </c>
      <c r="AV33" s="402">
        <v>0</v>
      </c>
      <c r="AW33" s="392">
        <f>ROUNDUP(AU33+AV33,0)</f>
        <v>0</v>
      </c>
      <c r="AX33" s="392">
        <f>SUM(AW33*2)</f>
        <v>0</v>
      </c>
      <c r="AY33" s="537" t="str">
        <f>LOOKUP(AX33,{0,40,45,50,55,60,65,70,75,80},{"F","D","C","C+","B-","B","B+","A-","A","A+"})</f>
        <v>F</v>
      </c>
      <c r="AZ33" s="538">
        <f>IF(AX33="","",(LOOKUP(AX33,{0,40,45,50,55,60,65,70,75,80},{0,2,2.25,2.5,2.75,3,3.25,3.5,3.75,4})))</f>
        <v>0</v>
      </c>
      <c r="BA33" s="392">
        <v>0</v>
      </c>
      <c r="BB33" s="402">
        <v>0</v>
      </c>
      <c r="BC33" s="392">
        <f>ROUNDUP(BA33+BB33,0)</f>
        <v>0</v>
      </c>
      <c r="BD33" s="392">
        <f>SUM(BC33*2)</f>
        <v>0</v>
      </c>
      <c r="BE33" s="537" t="str">
        <f>LOOKUP(BD33,{0,40,45,50,55,60,65,70,75,80},{"F","D","C","C+","B-","B","B+","A-","A","A+"})</f>
        <v>F</v>
      </c>
      <c r="BF33" s="538">
        <f>IF(BD33="","",(LOOKUP(BD33,{0,40,45,50,55,60,65,70,75,80},{0,2,2.25,2.5,2.75,3,3.25,3.5,3.75,4})))</f>
        <v>0</v>
      </c>
      <c r="BG33" s="392">
        <v>0</v>
      </c>
      <c r="BH33" s="392">
        <v>0</v>
      </c>
      <c r="BI33" s="392">
        <v>0</v>
      </c>
      <c r="BJ33" s="392">
        <f>ROUNDUP(BG33+BH33+BI33,0)</f>
        <v>0</v>
      </c>
      <c r="BK33" s="537" t="str">
        <f>LOOKUP(BJ33,{0,40,45,50,55,60,65,70,75,80},{"F","D","C","C+","B-","B","B+","A-","A","A+"})</f>
        <v>F</v>
      </c>
      <c r="BL33" s="538">
        <f>IF(BJ33="","",(LOOKUP(BJ33,{0,40,45,50,55,60,65,70,75,80},{0,2,2.25,2.5,2.75,3,3.25,3.5,3.75,4})))</f>
        <v>0</v>
      </c>
      <c r="BM33" s="392"/>
      <c r="BN33" s="397"/>
      <c r="BO33" s="392"/>
      <c r="BP33" s="131">
        <v>2709</v>
      </c>
      <c r="BQ33" s="392"/>
    </row>
    <row r="34" spans="1:90" customHeight="1" ht="39.75" s="357" customFormat="1">
      <c r="A34" s="131" t="s">
        <v>388</v>
      </c>
      <c r="B34" s="258" t="s">
        <v>575</v>
      </c>
      <c r="C34" s="131" t="s">
        <v>388</v>
      </c>
      <c r="D34" s="131">
        <v>68</v>
      </c>
      <c r="E34" s="131">
        <v>2710</v>
      </c>
      <c r="F34" s="258" t="s">
        <v>1088</v>
      </c>
      <c r="G34" s="131" t="s">
        <v>388</v>
      </c>
      <c r="H34" s="131" t="s">
        <v>388</v>
      </c>
      <c r="I34" s="392">
        <v>0</v>
      </c>
      <c r="J34" s="402">
        <v>0</v>
      </c>
      <c r="K34" s="392">
        <f>ROUNDUP(I34+J34,0)</f>
        <v>0</v>
      </c>
      <c r="L34" s="392">
        <f>SUM(K34*2)</f>
        <v>0</v>
      </c>
      <c r="M34" s="537" t="str">
        <f>LOOKUP(L34,{0,40,45,50,55,60,65,70,75,80},{"F","D","C","C+","B-","B","B+","A-","A","A+"})</f>
        <v>F</v>
      </c>
      <c r="N34" s="538">
        <f>IF(L34="","",(LOOKUP(L34,{0,40,45,50,55,60,65,70,75,80},{0,2,2.25,2.5,2.75,3,3.25,3.5,3.75,4})))</f>
        <v>0</v>
      </c>
      <c r="O34" s="392">
        <v>0</v>
      </c>
      <c r="P34" s="402">
        <v>0</v>
      </c>
      <c r="Q34" s="392">
        <f>ROUNDUP(O34+P34,0)</f>
        <v>0</v>
      </c>
      <c r="R34" s="392">
        <f>SUM(Q34*2)</f>
        <v>0</v>
      </c>
      <c r="S34" s="537" t="str">
        <f>LOOKUP(R34,{0,40,45,50,55,60,65,70,75,80},{"F","D","C","C+","B-","B","B+","A-","A","A+"})</f>
        <v>F</v>
      </c>
      <c r="T34" s="538">
        <f>IF(R34="","",(LOOKUP(R34,{0,40,45,50,55,60,65,70,75,80},{0,2,2.25,2.5,2.75,3,3.25,3.5,3.75,4})))</f>
        <v>0</v>
      </c>
      <c r="U34" s="392">
        <v>0</v>
      </c>
      <c r="V34" s="402">
        <v>0</v>
      </c>
      <c r="W34" s="392">
        <f>ROUNDUP(U34+V34,0)</f>
        <v>0</v>
      </c>
      <c r="X34" s="392">
        <f>SUM(W34*2)</f>
        <v>0</v>
      </c>
      <c r="Y34" s="537" t="str">
        <f>LOOKUP(X34,{0,40,45,50,55,60,65,70,75,80},{"F","D","C","C+","B-","B","B+","A-","A","A+"})</f>
        <v>F</v>
      </c>
      <c r="Z34" s="538">
        <f>IF(X34="","",(LOOKUP(X34,{0,40,45,50,55,60,65,70,75,80},{0,2,2.25,2.5,2.75,3,3.25,3.5,3.75,4})))</f>
        <v>0</v>
      </c>
      <c r="AA34" s="392">
        <v>0</v>
      </c>
      <c r="AB34" s="402">
        <v>0</v>
      </c>
      <c r="AC34" s="392">
        <f>ROUNDUP(AA34+AB34,0)</f>
        <v>0</v>
      </c>
      <c r="AD34" s="392">
        <f>SUM(AC34*2)</f>
        <v>0</v>
      </c>
      <c r="AE34" s="537" t="str">
        <f>LOOKUP(AD34,{0,40,45,50,55,60,65,70,75,80},{"F","D","C","C+","B-","B","B+","A-","A","A+"})</f>
        <v>F</v>
      </c>
      <c r="AF34" s="538">
        <f>IF(AD34="","",(LOOKUP(AD34,{0,40,45,50,55,60,65,70,75,80},{0,2,2.25,2.5,2.75,3,3.25,3.5,3.75,4})))</f>
        <v>0</v>
      </c>
      <c r="AG34" s="392">
        <v>0</v>
      </c>
      <c r="AH34" s="402">
        <v>0</v>
      </c>
      <c r="AI34" s="392">
        <f>ROUNDUP(AG34+AH34,0)</f>
        <v>0</v>
      </c>
      <c r="AJ34" s="537" t="str">
        <f>LOOKUP(AI34,{0,40,45,50,55,60,65,70,75,80},{"F","D","C","C+","B-","B","B+","A-","A","A+"})</f>
        <v>F</v>
      </c>
      <c r="AK34" s="538">
        <f>IF(AI34="","",(LOOKUP(AI34,{0,40,45,50,55,60,65,70,75,80},{0,2,2.25,2.5,2.75,3,3.25,3.5,3.75,4})))</f>
        <v>0</v>
      </c>
      <c r="AL34" s="392">
        <v>9</v>
      </c>
      <c r="AM34" s="392">
        <f>SUM(AL34*2)</f>
        <v>18</v>
      </c>
      <c r="AN34" s="537" t="str">
        <f>LOOKUP(AM34,{0,40,45,50,55,60,65,70,75,80},{"F","D","C","C+","B-","B","B+","A-","A","A+"})</f>
        <v>F</v>
      </c>
      <c r="AO34" s="538">
        <f>IF(AM34="","",(LOOKUP(AM34,{0,40,45,50,55,60,65,70,75,80},{0,2,2.25,2.5,2.75,3,3.25,3.5,3.75,4})))</f>
        <v>0</v>
      </c>
      <c r="AP34" s="392">
        <v>0</v>
      </c>
      <c r="AQ34" s="402">
        <v>0</v>
      </c>
      <c r="AR34" s="392">
        <f>ROUNDUP(AP34+AQ34,0)</f>
        <v>0</v>
      </c>
      <c r="AS34" s="537" t="str">
        <f>LOOKUP(AR34,{0,40,45,50,55,60,65,70,75,80},{"F","D","C","C+","B-","B","B+","A-","A","A+"})</f>
        <v>F</v>
      </c>
      <c r="AT34" s="538">
        <f>IF(AR34="","",(LOOKUP(AR34,{0,40,45,50,55,60,65,70,75,80},{0,2,2.25,2.5,2.75,3,3.25,3.5,3.75,4})))</f>
        <v>0</v>
      </c>
      <c r="AU34" s="392">
        <v>0</v>
      </c>
      <c r="AV34" s="402">
        <v>0</v>
      </c>
      <c r="AW34" s="392">
        <f>ROUNDUP(AU34+AV34,0)</f>
        <v>0</v>
      </c>
      <c r="AX34" s="392">
        <f>SUM(AW34*2)</f>
        <v>0</v>
      </c>
      <c r="AY34" s="537" t="str">
        <f>LOOKUP(AX34,{0,40,45,50,55,60,65,70,75,80},{"F","D","C","C+","B-","B","B+","A-","A","A+"})</f>
        <v>F</v>
      </c>
      <c r="AZ34" s="538">
        <f>IF(AX34="","",(LOOKUP(AX34,{0,40,45,50,55,60,65,70,75,80},{0,2,2.25,2.5,2.75,3,3.25,3.5,3.75,4})))</f>
        <v>0</v>
      </c>
      <c r="BA34" s="392">
        <v>0</v>
      </c>
      <c r="BB34" s="402">
        <v>0</v>
      </c>
      <c r="BC34" s="392">
        <f>ROUNDUP(BA34+BB34,0)</f>
        <v>0</v>
      </c>
      <c r="BD34" s="392">
        <f>SUM(BC34*2)</f>
        <v>0</v>
      </c>
      <c r="BE34" s="537" t="str">
        <f>LOOKUP(BD34,{0,40,45,50,55,60,65,70,75,80},{"F","D","C","C+","B-","B","B+","A-","A","A+"})</f>
        <v>F</v>
      </c>
      <c r="BF34" s="538">
        <f>IF(BD34="","",(LOOKUP(BD34,{0,40,45,50,55,60,65,70,75,80},{0,2,2.25,2.5,2.75,3,3.25,3.5,3.75,4})))</f>
        <v>0</v>
      </c>
      <c r="BG34" s="392">
        <v>0</v>
      </c>
      <c r="BH34" s="392">
        <v>0</v>
      </c>
      <c r="BI34" s="392">
        <v>0</v>
      </c>
      <c r="BJ34" s="392">
        <f>ROUNDUP(BG34+BH34+BI34,0)</f>
        <v>0</v>
      </c>
      <c r="BK34" s="537" t="str">
        <f>LOOKUP(BJ34,{0,40,45,50,55,60,65,70,75,80},{"F","D","C","C+","B-","B","B+","A-","A","A+"})</f>
        <v>F</v>
      </c>
      <c r="BL34" s="538">
        <f>IF(BJ34="","",(LOOKUP(BJ34,{0,40,45,50,55,60,65,70,75,80},{0,2,2.25,2.5,2.75,3,3.25,3.5,3.75,4})))</f>
        <v>0</v>
      </c>
      <c r="BM34" s="392"/>
      <c r="BN34" s="397"/>
      <c r="BO34" s="392"/>
      <c r="BP34" s="131">
        <v>2710</v>
      </c>
      <c r="BQ34" s="392"/>
    </row>
    <row r="35" spans="1:90" customHeight="1" ht="39.75" s="362" customFormat="1">
      <c r="A35" s="131" t="s">
        <v>388</v>
      </c>
      <c r="B35" s="258" t="s">
        <v>576</v>
      </c>
      <c r="C35" s="131" t="s">
        <v>388</v>
      </c>
      <c r="D35" s="131">
        <v>73</v>
      </c>
      <c r="E35" s="131">
        <v>2711</v>
      </c>
      <c r="F35" s="258" t="s">
        <v>1089</v>
      </c>
      <c r="G35" s="131" t="s">
        <v>388</v>
      </c>
      <c r="H35" s="131" t="s">
        <v>388</v>
      </c>
      <c r="I35" s="392">
        <v>0</v>
      </c>
      <c r="J35" s="402">
        <v>0</v>
      </c>
      <c r="K35" s="392">
        <f>ROUNDUP(I35+J35,0)</f>
        <v>0</v>
      </c>
      <c r="L35" s="392">
        <f>SUM(K35*2)</f>
        <v>0</v>
      </c>
      <c r="M35" s="537" t="str">
        <f>LOOKUP(L35,{0,40,45,50,55,60,65,70,75,80},{"F","D","C","C+","B-","B","B+","A-","A","A+"})</f>
        <v>F</v>
      </c>
      <c r="N35" s="538">
        <f>IF(L35="","",(LOOKUP(L35,{0,40,45,50,55,60,65,70,75,80},{0,2,2.25,2.5,2.75,3,3.25,3.5,3.75,4})))</f>
        <v>0</v>
      </c>
      <c r="O35" s="392">
        <v>0</v>
      </c>
      <c r="P35" s="402">
        <v>0</v>
      </c>
      <c r="Q35" s="392">
        <f>ROUNDUP(O35+P35,0)</f>
        <v>0</v>
      </c>
      <c r="R35" s="392">
        <f>SUM(Q35*2)</f>
        <v>0</v>
      </c>
      <c r="S35" s="537" t="str">
        <f>LOOKUP(R35,{0,40,45,50,55,60,65,70,75,80},{"F","D","C","C+","B-","B","B+","A-","A","A+"})</f>
        <v>F</v>
      </c>
      <c r="T35" s="538">
        <f>IF(R35="","",(LOOKUP(R35,{0,40,45,50,55,60,65,70,75,80},{0,2,2.25,2.5,2.75,3,3.25,3.5,3.75,4})))</f>
        <v>0</v>
      </c>
      <c r="U35" s="392">
        <v>0</v>
      </c>
      <c r="V35" s="402">
        <v>0</v>
      </c>
      <c r="W35" s="392">
        <f>ROUNDUP(U35+V35,0)</f>
        <v>0</v>
      </c>
      <c r="X35" s="392">
        <f>SUM(W35*2)</f>
        <v>0</v>
      </c>
      <c r="Y35" s="537" t="str">
        <f>LOOKUP(X35,{0,40,45,50,55,60,65,70,75,80},{"F","D","C","C+","B-","B","B+","A-","A","A+"})</f>
        <v>F</v>
      </c>
      <c r="Z35" s="538">
        <f>IF(X35="","",(LOOKUP(X35,{0,40,45,50,55,60,65,70,75,80},{0,2,2.25,2.5,2.75,3,3.25,3.5,3.75,4})))</f>
        <v>0</v>
      </c>
      <c r="AA35" s="392">
        <v>0</v>
      </c>
      <c r="AB35" s="402">
        <v>0</v>
      </c>
      <c r="AC35" s="392">
        <f>ROUNDUP(AA35+AB35,0)</f>
        <v>0</v>
      </c>
      <c r="AD35" s="392">
        <f>SUM(AC35*2)</f>
        <v>0</v>
      </c>
      <c r="AE35" s="537" t="str">
        <f>LOOKUP(AD35,{0,40,45,50,55,60,65,70,75,80},{"F","D","C","C+","B-","B","B+","A-","A","A+"})</f>
        <v>F</v>
      </c>
      <c r="AF35" s="538">
        <f>IF(AD35="","",(LOOKUP(AD35,{0,40,45,50,55,60,65,70,75,80},{0,2,2.25,2.5,2.75,3,3.25,3.5,3.75,4})))</f>
        <v>0</v>
      </c>
      <c r="AG35" s="392">
        <v>0</v>
      </c>
      <c r="AH35" s="402">
        <v>0</v>
      </c>
      <c r="AI35" s="392">
        <f>ROUNDUP(AG35+AH35,0)</f>
        <v>0</v>
      </c>
      <c r="AJ35" s="537" t="str">
        <f>LOOKUP(AI35,{0,40,45,50,55,60,65,70,75,80},{"F","D","C","C+","B-","B","B+","A-","A","A+"})</f>
        <v>F</v>
      </c>
      <c r="AK35" s="538">
        <f>IF(AI35="","",(LOOKUP(AI35,{0,40,45,50,55,60,65,70,75,80},{0,2,2.25,2.5,2.75,3,3.25,3.5,3.75,4})))</f>
        <v>0</v>
      </c>
      <c r="AL35" s="392">
        <v>10</v>
      </c>
      <c r="AM35" s="392">
        <f>SUM(AL35*2)</f>
        <v>20</v>
      </c>
      <c r="AN35" s="537" t="str">
        <f>LOOKUP(AM35,{0,40,45,50,55,60,65,70,75,80},{"F","D","C","C+","B-","B","B+","A-","A","A+"})</f>
        <v>F</v>
      </c>
      <c r="AO35" s="538">
        <f>IF(AM35="","",(LOOKUP(AM35,{0,40,45,50,55,60,65,70,75,80},{0,2,2.25,2.5,2.75,3,3.25,3.5,3.75,4})))</f>
        <v>0</v>
      </c>
      <c r="AP35" s="392">
        <v>0</v>
      </c>
      <c r="AQ35" s="402">
        <v>0</v>
      </c>
      <c r="AR35" s="392">
        <f>ROUNDUP(AP35+AQ35,0)</f>
        <v>0</v>
      </c>
      <c r="AS35" s="537" t="str">
        <f>LOOKUP(AR35,{0,40,45,50,55,60,65,70,75,80},{"F","D","C","C+","B-","B","B+","A-","A","A+"})</f>
        <v>F</v>
      </c>
      <c r="AT35" s="538">
        <f>IF(AR35="","",(LOOKUP(AR35,{0,40,45,50,55,60,65,70,75,80},{0,2,2.25,2.5,2.75,3,3.25,3.5,3.75,4})))</f>
        <v>0</v>
      </c>
      <c r="AU35" s="392">
        <v>0</v>
      </c>
      <c r="AV35" s="402">
        <v>0</v>
      </c>
      <c r="AW35" s="392">
        <f>ROUNDUP(AU35+AV35,0)</f>
        <v>0</v>
      </c>
      <c r="AX35" s="392">
        <f>SUM(AW35*2)</f>
        <v>0</v>
      </c>
      <c r="AY35" s="537" t="str">
        <f>LOOKUP(AX35,{0,40,45,50,55,60,65,70,75,80},{"F","D","C","C+","B-","B","B+","A-","A","A+"})</f>
        <v>F</v>
      </c>
      <c r="AZ35" s="538">
        <f>IF(AX35="","",(LOOKUP(AX35,{0,40,45,50,55,60,65,70,75,80},{0,2,2.25,2.5,2.75,3,3.25,3.5,3.75,4})))</f>
        <v>0</v>
      </c>
      <c r="BA35" s="392">
        <v>0</v>
      </c>
      <c r="BB35" s="402">
        <v>0</v>
      </c>
      <c r="BC35" s="392">
        <f>ROUNDUP(BA35+BB35,0)</f>
        <v>0</v>
      </c>
      <c r="BD35" s="392">
        <f>SUM(BC35*2)</f>
        <v>0</v>
      </c>
      <c r="BE35" s="537" t="str">
        <f>LOOKUP(BD35,{0,40,45,50,55,60,65,70,75,80},{"F","D","C","C+","B-","B","B+","A-","A","A+"})</f>
        <v>F</v>
      </c>
      <c r="BF35" s="538">
        <f>IF(BD35="","",(LOOKUP(BD35,{0,40,45,50,55,60,65,70,75,80},{0,2,2.25,2.5,2.75,3,3.25,3.5,3.75,4})))</f>
        <v>0</v>
      </c>
      <c r="BG35" s="392">
        <v>0</v>
      </c>
      <c r="BH35" s="392">
        <v>0</v>
      </c>
      <c r="BI35" s="392">
        <v>0</v>
      </c>
      <c r="BJ35" s="392">
        <f>ROUNDUP(BG35+BH35+BI35,0)</f>
        <v>0</v>
      </c>
      <c r="BK35" s="537" t="str">
        <f>LOOKUP(BJ35,{0,40,45,50,55,60,65,70,75,80},{"F","D","C","C+","B-","B","B+","A-","A","A+"})</f>
        <v>F</v>
      </c>
      <c r="BL35" s="538">
        <f>IF(BJ35="","",(LOOKUP(BJ35,{0,40,45,50,55,60,65,70,75,80},{0,2,2.25,2.5,2.75,3,3.25,3.5,3.75,4})))</f>
        <v>0</v>
      </c>
      <c r="BM35" s="392"/>
      <c r="BN35" s="397"/>
      <c r="BO35" s="392"/>
      <c r="BP35" s="131">
        <v>2711</v>
      </c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customHeight="1" ht="39.75" s="362" customFormat="1">
      <c r="A36" s="131" t="s">
        <v>388</v>
      </c>
      <c r="B36" s="258" t="s">
        <v>577</v>
      </c>
      <c r="C36" s="131" t="s">
        <v>388</v>
      </c>
      <c r="D36" s="131">
        <v>76</v>
      </c>
      <c r="E36" s="131">
        <v>2712</v>
      </c>
      <c r="F36" s="258" t="s">
        <v>1090</v>
      </c>
      <c r="G36" s="131" t="s">
        <v>388</v>
      </c>
      <c r="H36" s="131" t="s">
        <v>388</v>
      </c>
      <c r="I36" s="392">
        <v>0</v>
      </c>
      <c r="J36" s="402">
        <v>0</v>
      </c>
      <c r="K36" s="392">
        <f>ROUNDUP(I36+J36,0)</f>
        <v>0</v>
      </c>
      <c r="L36" s="392">
        <f>SUM(K36*2)</f>
        <v>0</v>
      </c>
      <c r="M36" s="537" t="str">
        <f>LOOKUP(L36,{0,40,45,50,55,60,65,70,75,80},{"F","D","C","C+","B-","B","B+","A-","A","A+"})</f>
        <v>F</v>
      </c>
      <c r="N36" s="538">
        <f>IF(L36="","",(LOOKUP(L36,{0,40,45,50,55,60,65,70,75,80},{0,2,2.25,2.5,2.75,3,3.25,3.5,3.75,4})))</f>
        <v>0</v>
      </c>
      <c r="O36" s="392">
        <v>0</v>
      </c>
      <c r="P36" s="402">
        <v>0</v>
      </c>
      <c r="Q36" s="392">
        <f>ROUNDUP(O36+P36,0)</f>
        <v>0</v>
      </c>
      <c r="R36" s="392">
        <f>SUM(Q36*2)</f>
        <v>0</v>
      </c>
      <c r="S36" s="537" t="str">
        <f>LOOKUP(R36,{0,40,45,50,55,60,65,70,75,80},{"F","D","C","C+","B-","B","B+","A-","A","A+"})</f>
        <v>F</v>
      </c>
      <c r="T36" s="538">
        <f>IF(R36="","",(LOOKUP(R36,{0,40,45,50,55,60,65,70,75,80},{0,2,2.25,2.5,2.75,3,3.25,3.5,3.75,4})))</f>
        <v>0</v>
      </c>
      <c r="U36" s="392">
        <v>0</v>
      </c>
      <c r="V36" s="402">
        <v>0</v>
      </c>
      <c r="W36" s="392">
        <f>ROUNDUP(U36+V36,0)</f>
        <v>0</v>
      </c>
      <c r="X36" s="392">
        <f>SUM(W36*2)</f>
        <v>0</v>
      </c>
      <c r="Y36" s="537" t="str">
        <f>LOOKUP(X36,{0,40,45,50,55,60,65,70,75,80},{"F","D","C","C+","B-","B","B+","A-","A","A+"})</f>
        <v>F</v>
      </c>
      <c r="Z36" s="538">
        <f>IF(X36="","",(LOOKUP(X36,{0,40,45,50,55,60,65,70,75,80},{0,2,2.25,2.5,2.75,3,3.25,3.5,3.75,4})))</f>
        <v>0</v>
      </c>
      <c r="AA36" s="392">
        <v>0</v>
      </c>
      <c r="AB36" s="402">
        <v>0</v>
      </c>
      <c r="AC36" s="392">
        <f>ROUNDUP(AA36+AB36,0)</f>
        <v>0</v>
      </c>
      <c r="AD36" s="392">
        <f>SUM(AC36*2)</f>
        <v>0</v>
      </c>
      <c r="AE36" s="537" t="str">
        <f>LOOKUP(AD36,{0,40,45,50,55,60,65,70,75,80},{"F","D","C","C+","B-","B","B+","A-","A","A+"})</f>
        <v>F</v>
      </c>
      <c r="AF36" s="538">
        <f>IF(AD36="","",(LOOKUP(AD36,{0,40,45,50,55,60,65,70,75,80},{0,2,2.25,2.5,2.75,3,3.25,3.5,3.75,4})))</f>
        <v>0</v>
      </c>
      <c r="AG36" s="392">
        <v>0</v>
      </c>
      <c r="AH36" s="402">
        <v>0</v>
      </c>
      <c r="AI36" s="392">
        <f>ROUNDUP(AG36+AH36,0)</f>
        <v>0</v>
      </c>
      <c r="AJ36" s="537" t="str">
        <f>LOOKUP(AI36,{0,40,45,50,55,60,65,70,75,80},{"F","D","C","C+","B-","B","B+","A-","A","A+"})</f>
        <v>F</v>
      </c>
      <c r="AK36" s="538">
        <f>IF(AI36="","",(LOOKUP(AI36,{0,40,45,50,55,60,65,70,75,80},{0,2,2.25,2.5,2.75,3,3.25,3.5,3.75,4})))</f>
        <v>0</v>
      </c>
      <c r="AL36" s="392">
        <v>11</v>
      </c>
      <c r="AM36" s="392">
        <f>SUM(AL36*2)</f>
        <v>22</v>
      </c>
      <c r="AN36" s="537" t="str">
        <f>LOOKUP(AM36,{0,40,45,50,55,60,65,70,75,80},{"F","D","C","C+","B-","B","B+","A-","A","A+"})</f>
        <v>F</v>
      </c>
      <c r="AO36" s="538">
        <f>IF(AM36="","",(LOOKUP(AM36,{0,40,45,50,55,60,65,70,75,80},{0,2,2.25,2.5,2.75,3,3.25,3.5,3.75,4})))</f>
        <v>0</v>
      </c>
      <c r="AP36" s="392">
        <v>0</v>
      </c>
      <c r="AQ36" s="402">
        <v>0</v>
      </c>
      <c r="AR36" s="392">
        <f>ROUNDUP(AP36+AQ36,0)</f>
        <v>0</v>
      </c>
      <c r="AS36" s="537" t="str">
        <f>LOOKUP(AR36,{0,40,45,50,55,60,65,70,75,80},{"F","D","C","C+","B-","B","B+","A-","A","A+"})</f>
        <v>F</v>
      </c>
      <c r="AT36" s="538">
        <f>IF(AR36="","",(LOOKUP(AR36,{0,40,45,50,55,60,65,70,75,80},{0,2,2.25,2.5,2.75,3,3.25,3.5,3.75,4})))</f>
        <v>0</v>
      </c>
      <c r="AU36" s="392">
        <v>0</v>
      </c>
      <c r="AV36" s="402">
        <v>0</v>
      </c>
      <c r="AW36" s="392">
        <f>ROUNDUP(AU36+AV36,0)</f>
        <v>0</v>
      </c>
      <c r="AX36" s="392">
        <f>SUM(AW36*2)</f>
        <v>0</v>
      </c>
      <c r="AY36" s="537" t="str">
        <f>LOOKUP(AX36,{0,40,45,50,55,60,65,70,75,80},{"F","D","C","C+","B-","B","B+","A-","A","A+"})</f>
        <v>F</v>
      </c>
      <c r="AZ36" s="538">
        <f>IF(AX36="","",(LOOKUP(AX36,{0,40,45,50,55,60,65,70,75,80},{0,2,2.25,2.5,2.75,3,3.25,3.5,3.75,4})))</f>
        <v>0</v>
      </c>
      <c r="BA36" s="392">
        <v>0</v>
      </c>
      <c r="BB36" s="402">
        <v>0</v>
      </c>
      <c r="BC36" s="392">
        <f>ROUNDUP(BA36+BB36,0)</f>
        <v>0</v>
      </c>
      <c r="BD36" s="392">
        <f>SUM(BC36*2)</f>
        <v>0</v>
      </c>
      <c r="BE36" s="537" t="str">
        <f>LOOKUP(BD36,{0,40,45,50,55,60,65,70,75,80},{"F","D","C","C+","B-","B","B+","A-","A","A+"})</f>
        <v>F</v>
      </c>
      <c r="BF36" s="538">
        <f>IF(BD36="","",(LOOKUP(BD36,{0,40,45,50,55,60,65,70,75,80},{0,2,2.25,2.5,2.75,3,3.25,3.5,3.75,4})))</f>
        <v>0</v>
      </c>
      <c r="BG36" s="392">
        <v>0</v>
      </c>
      <c r="BH36" s="392">
        <v>0</v>
      </c>
      <c r="BI36" s="392">
        <v>0</v>
      </c>
      <c r="BJ36" s="392">
        <f>ROUNDUP(BG36+BH36+BI36,0)</f>
        <v>0</v>
      </c>
      <c r="BK36" s="537" t="str">
        <f>LOOKUP(BJ36,{0,40,45,50,55,60,65,70,75,80},{"F","D","C","C+","B-","B","B+","A-","A","A+"})</f>
        <v>F</v>
      </c>
      <c r="BL36" s="538">
        <f>IF(BJ36="","",(LOOKUP(BJ36,{0,40,45,50,55,60,65,70,75,80},{0,2,2.25,2.5,2.75,3,3.25,3.5,3.75,4})))</f>
        <v>0</v>
      </c>
      <c r="BM36" s="392"/>
      <c r="BN36" s="397"/>
      <c r="BO36" s="392"/>
      <c r="BP36" s="131">
        <v>2712</v>
      </c>
      <c r="BQ36" s="392"/>
    </row>
    <row r="37" spans="1:90" customHeight="1" ht="39.75" s="362" customFormat="1">
      <c r="A37" s="131" t="s">
        <v>388</v>
      </c>
      <c r="B37" s="258" t="s">
        <v>578</v>
      </c>
      <c r="C37" s="131" t="s">
        <v>388</v>
      </c>
      <c r="D37" s="131">
        <v>83</v>
      </c>
      <c r="E37" s="131">
        <v>2713</v>
      </c>
      <c r="F37" s="258" t="s">
        <v>1091</v>
      </c>
      <c r="G37" s="131" t="s">
        <v>388</v>
      </c>
      <c r="H37" s="131" t="s">
        <v>388</v>
      </c>
      <c r="I37" s="392">
        <v>0</v>
      </c>
      <c r="J37" s="402">
        <v>0</v>
      </c>
      <c r="K37" s="392">
        <f>ROUNDUP(I37+J37,0)</f>
        <v>0</v>
      </c>
      <c r="L37" s="392">
        <f>SUM(K37*2)</f>
        <v>0</v>
      </c>
      <c r="M37" s="537" t="str">
        <f>LOOKUP(L37,{0,40,45,50,55,60,65,70,75,80},{"F","D","C","C+","B-","B","B+","A-","A","A+"})</f>
        <v>F</v>
      </c>
      <c r="N37" s="538">
        <f>IF(L37="","",(LOOKUP(L37,{0,40,45,50,55,60,65,70,75,80},{0,2,2.25,2.5,2.75,3,3.25,3.5,3.75,4})))</f>
        <v>0</v>
      </c>
      <c r="O37" s="392">
        <v>0</v>
      </c>
      <c r="P37" s="402">
        <v>0</v>
      </c>
      <c r="Q37" s="392">
        <f>ROUNDUP(O37+P37,0)</f>
        <v>0</v>
      </c>
      <c r="R37" s="392">
        <f>SUM(Q37*2)</f>
        <v>0</v>
      </c>
      <c r="S37" s="537" t="str">
        <f>LOOKUP(R37,{0,40,45,50,55,60,65,70,75,80},{"F","D","C","C+","B-","B","B+","A-","A","A+"})</f>
        <v>F</v>
      </c>
      <c r="T37" s="538">
        <f>IF(R37="","",(LOOKUP(R37,{0,40,45,50,55,60,65,70,75,80},{0,2,2.25,2.5,2.75,3,3.25,3.5,3.75,4})))</f>
        <v>0</v>
      </c>
      <c r="U37" s="392">
        <v>0</v>
      </c>
      <c r="V37" s="402">
        <v>0</v>
      </c>
      <c r="W37" s="392">
        <f>ROUNDUP(U37+V37,0)</f>
        <v>0</v>
      </c>
      <c r="X37" s="392">
        <f>SUM(W37*2)</f>
        <v>0</v>
      </c>
      <c r="Y37" s="537" t="str">
        <f>LOOKUP(X37,{0,40,45,50,55,60,65,70,75,80},{"F","D","C","C+","B-","B","B+","A-","A","A+"})</f>
        <v>F</v>
      </c>
      <c r="Z37" s="538">
        <f>IF(X37="","",(LOOKUP(X37,{0,40,45,50,55,60,65,70,75,80},{0,2,2.25,2.5,2.75,3,3.25,3.5,3.75,4})))</f>
        <v>0</v>
      </c>
      <c r="AA37" s="392">
        <v>0</v>
      </c>
      <c r="AB37" s="402">
        <v>0</v>
      </c>
      <c r="AC37" s="392">
        <f>ROUNDUP(AA37+AB37,0)</f>
        <v>0</v>
      </c>
      <c r="AD37" s="392">
        <f>SUM(AC37*2)</f>
        <v>0</v>
      </c>
      <c r="AE37" s="537" t="str">
        <f>LOOKUP(AD37,{0,40,45,50,55,60,65,70,75,80},{"F","D","C","C+","B-","B","B+","A-","A","A+"})</f>
        <v>F</v>
      </c>
      <c r="AF37" s="538">
        <f>IF(AD37="","",(LOOKUP(AD37,{0,40,45,50,55,60,65,70,75,80},{0,2,2.25,2.5,2.75,3,3.25,3.5,3.75,4})))</f>
        <v>0</v>
      </c>
      <c r="AG37" s="392">
        <v>0</v>
      </c>
      <c r="AH37" s="402">
        <v>0</v>
      </c>
      <c r="AI37" s="392">
        <f>ROUNDUP(AG37+AH37,0)</f>
        <v>0</v>
      </c>
      <c r="AJ37" s="537" t="str">
        <f>LOOKUP(AI37,{0,40,45,50,55,60,65,70,75,80},{"F","D","C","C+","B-","B","B+","A-","A","A+"})</f>
        <v>F</v>
      </c>
      <c r="AK37" s="538">
        <f>IF(AI37="","",(LOOKUP(AI37,{0,40,45,50,55,60,65,70,75,80},{0,2,2.25,2.5,2.75,3,3.25,3.5,3.75,4})))</f>
        <v>0</v>
      </c>
      <c r="AL37" s="392">
        <v>12</v>
      </c>
      <c r="AM37" s="392">
        <f>SUM(AL37*2)</f>
        <v>24</v>
      </c>
      <c r="AN37" s="537" t="str">
        <f>LOOKUP(AM37,{0,40,45,50,55,60,65,70,75,80},{"F","D","C","C+","B-","B","B+","A-","A","A+"})</f>
        <v>F</v>
      </c>
      <c r="AO37" s="538">
        <f>IF(AM37="","",(LOOKUP(AM37,{0,40,45,50,55,60,65,70,75,80},{0,2,2.25,2.5,2.75,3,3.25,3.5,3.75,4})))</f>
        <v>0</v>
      </c>
      <c r="AP37" s="392">
        <v>0</v>
      </c>
      <c r="AQ37" s="402">
        <v>0</v>
      </c>
      <c r="AR37" s="392">
        <f>ROUNDUP(AP37+AQ37,0)</f>
        <v>0</v>
      </c>
      <c r="AS37" s="537" t="str">
        <f>LOOKUP(AR37,{0,40,45,50,55,60,65,70,75,80},{"F","D","C","C+","B-","B","B+","A-","A","A+"})</f>
        <v>F</v>
      </c>
      <c r="AT37" s="538">
        <f>IF(AR37="","",(LOOKUP(AR37,{0,40,45,50,55,60,65,70,75,80},{0,2,2.25,2.5,2.75,3,3.25,3.5,3.75,4})))</f>
        <v>0</v>
      </c>
      <c r="AU37" s="392">
        <v>0</v>
      </c>
      <c r="AV37" s="402">
        <v>0</v>
      </c>
      <c r="AW37" s="392">
        <f>ROUNDUP(AU37+AV37,0)</f>
        <v>0</v>
      </c>
      <c r="AX37" s="392">
        <f>SUM(AW37*2)</f>
        <v>0</v>
      </c>
      <c r="AY37" s="537" t="str">
        <f>LOOKUP(AX37,{0,40,45,50,55,60,65,70,75,80},{"F","D","C","C+","B-","B","B+","A-","A","A+"})</f>
        <v>F</v>
      </c>
      <c r="AZ37" s="538">
        <f>IF(AX37="","",(LOOKUP(AX37,{0,40,45,50,55,60,65,70,75,80},{0,2,2.25,2.5,2.75,3,3.25,3.5,3.75,4})))</f>
        <v>0</v>
      </c>
      <c r="BA37" s="392">
        <v>0</v>
      </c>
      <c r="BB37" s="402">
        <v>0</v>
      </c>
      <c r="BC37" s="392">
        <f>ROUNDUP(BA37+BB37,0)</f>
        <v>0</v>
      </c>
      <c r="BD37" s="392">
        <f>SUM(BC37*2)</f>
        <v>0</v>
      </c>
      <c r="BE37" s="537" t="str">
        <f>LOOKUP(BD37,{0,40,45,50,55,60,65,70,75,80},{"F","D","C","C+","B-","B","B+","A-","A","A+"})</f>
        <v>F</v>
      </c>
      <c r="BF37" s="538">
        <f>IF(BD37="","",(LOOKUP(BD37,{0,40,45,50,55,60,65,70,75,80},{0,2,2.25,2.5,2.75,3,3.25,3.5,3.75,4})))</f>
        <v>0</v>
      </c>
      <c r="BG37" s="392">
        <v>0</v>
      </c>
      <c r="BH37" s="392">
        <v>0</v>
      </c>
      <c r="BI37" s="392">
        <v>0</v>
      </c>
      <c r="BJ37" s="392">
        <f>ROUNDUP(BG37+BH37+BI37,0)</f>
        <v>0</v>
      </c>
      <c r="BK37" s="537" t="str">
        <f>LOOKUP(BJ37,{0,40,45,50,55,60,65,70,75,80},{"F","D","C","C+","B-","B","B+","A-","A","A+"})</f>
        <v>F</v>
      </c>
      <c r="BL37" s="538">
        <f>IF(BJ37="","",(LOOKUP(BJ37,{0,40,45,50,55,60,65,70,75,80},{0,2,2.25,2.5,2.75,3,3.25,3.5,3.75,4})))</f>
        <v>0</v>
      </c>
      <c r="BM37" s="392"/>
      <c r="BN37" s="397"/>
      <c r="BO37" s="392"/>
      <c r="BP37" s="131">
        <v>2713</v>
      </c>
      <c r="BQ37" s="392"/>
    </row>
    <row r="38" spans="1:90" customHeight="1" ht="39.75" s="362" customFormat="1">
      <c r="A38" s="131" t="s">
        <v>388</v>
      </c>
      <c r="B38" s="258" t="s">
        <v>579</v>
      </c>
      <c r="C38" s="131" t="s">
        <v>388</v>
      </c>
      <c r="D38" s="131">
        <v>93</v>
      </c>
      <c r="E38" s="131">
        <v>2714</v>
      </c>
      <c r="F38" s="258" t="s">
        <v>1092</v>
      </c>
      <c r="G38" s="131" t="s">
        <v>388</v>
      </c>
      <c r="H38" s="131" t="s">
        <v>388</v>
      </c>
      <c r="I38" s="392">
        <v>0</v>
      </c>
      <c r="J38" s="402">
        <v>0</v>
      </c>
      <c r="K38" s="392">
        <f>ROUNDUP(I38+J38,0)</f>
        <v>0</v>
      </c>
      <c r="L38" s="392">
        <f>SUM(K38*2)</f>
        <v>0</v>
      </c>
      <c r="M38" s="537" t="str">
        <f>LOOKUP(L38,{0,40,45,50,55,60,65,70,75,80},{"F","D","C","C+","B-","B","B+","A-","A","A+"})</f>
        <v>F</v>
      </c>
      <c r="N38" s="538">
        <f>IF(L38="","",(LOOKUP(L38,{0,40,45,50,55,60,65,70,75,80},{0,2,2.25,2.5,2.75,3,3.25,3.5,3.75,4})))</f>
        <v>0</v>
      </c>
      <c r="O38" s="392">
        <v>0</v>
      </c>
      <c r="P38" s="402">
        <v>0</v>
      </c>
      <c r="Q38" s="392">
        <f>ROUNDUP(O38+P38,0)</f>
        <v>0</v>
      </c>
      <c r="R38" s="392">
        <f>SUM(Q38*2)</f>
        <v>0</v>
      </c>
      <c r="S38" s="537" t="str">
        <f>LOOKUP(R38,{0,40,45,50,55,60,65,70,75,80},{"F","D","C","C+","B-","B","B+","A-","A","A+"})</f>
        <v>F</v>
      </c>
      <c r="T38" s="538">
        <f>IF(R38="","",(LOOKUP(R38,{0,40,45,50,55,60,65,70,75,80},{0,2,2.25,2.5,2.75,3,3.25,3.5,3.75,4})))</f>
        <v>0</v>
      </c>
      <c r="U38" s="392">
        <v>0</v>
      </c>
      <c r="V38" s="402">
        <v>0</v>
      </c>
      <c r="W38" s="392">
        <f>ROUNDUP(U38+V38,0)</f>
        <v>0</v>
      </c>
      <c r="X38" s="392">
        <f>SUM(W38*2)</f>
        <v>0</v>
      </c>
      <c r="Y38" s="537" t="str">
        <f>LOOKUP(X38,{0,40,45,50,55,60,65,70,75,80},{"F","D","C","C+","B-","B","B+","A-","A","A+"})</f>
        <v>F</v>
      </c>
      <c r="Z38" s="538">
        <f>IF(X38="","",(LOOKUP(X38,{0,40,45,50,55,60,65,70,75,80},{0,2,2.25,2.5,2.75,3,3.25,3.5,3.75,4})))</f>
        <v>0</v>
      </c>
      <c r="AA38" s="392">
        <v>0</v>
      </c>
      <c r="AB38" s="402">
        <v>0</v>
      </c>
      <c r="AC38" s="392">
        <f>ROUNDUP(AA38+AB38,0)</f>
        <v>0</v>
      </c>
      <c r="AD38" s="392">
        <f>SUM(AC38*2)</f>
        <v>0</v>
      </c>
      <c r="AE38" s="537" t="str">
        <f>LOOKUP(AD38,{0,40,45,50,55,60,65,70,75,80},{"F","D","C","C+","B-","B","B+","A-","A","A+"})</f>
        <v>F</v>
      </c>
      <c r="AF38" s="538">
        <f>IF(AD38="","",(LOOKUP(AD38,{0,40,45,50,55,60,65,70,75,80},{0,2,2.25,2.5,2.75,3,3.25,3.5,3.75,4})))</f>
        <v>0</v>
      </c>
      <c r="AG38" s="392">
        <v>0</v>
      </c>
      <c r="AH38" s="402">
        <v>0</v>
      </c>
      <c r="AI38" s="392">
        <f>ROUNDUP(AG38+AH38,0)</f>
        <v>0</v>
      </c>
      <c r="AJ38" s="537" t="str">
        <f>LOOKUP(AI38,{0,40,45,50,55,60,65,70,75,80},{"F","D","C","C+","B-","B","B+","A-","A","A+"})</f>
        <v>F</v>
      </c>
      <c r="AK38" s="538">
        <f>IF(AI38="","",(LOOKUP(AI38,{0,40,45,50,55,60,65,70,75,80},{0,2,2.25,2.5,2.75,3,3.25,3.5,3.75,4})))</f>
        <v>0</v>
      </c>
      <c r="AL38" s="392">
        <v>13</v>
      </c>
      <c r="AM38" s="392">
        <f>SUM(AL38*2)</f>
        <v>26</v>
      </c>
      <c r="AN38" s="537" t="str">
        <f>LOOKUP(AM38,{0,40,45,50,55,60,65,70,75,80},{"F","D","C","C+","B-","B","B+","A-","A","A+"})</f>
        <v>F</v>
      </c>
      <c r="AO38" s="538">
        <f>IF(AM38="","",(LOOKUP(AM38,{0,40,45,50,55,60,65,70,75,80},{0,2,2.25,2.5,2.75,3,3.25,3.5,3.75,4})))</f>
        <v>0</v>
      </c>
      <c r="AP38" s="392">
        <v>0</v>
      </c>
      <c r="AQ38" s="402">
        <v>0</v>
      </c>
      <c r="AR38" s="392">
        <f>ROUNDUP(AP38+AQ38,0)</f>
        <v>0</v>
      </c>
      <c r="AS38" s="537" t="str">
        <f>LOOKUP(AR38,{0,40,45,50,55,60,65,70,75,80},{"F","D","C","C+","B-","B","B+","A-","A","A+"})</f>
        <v>F</v>
      </c>
      <c r="AT38" s="538">
        <f>IF(AR38="","",(LOOKUP(AR38,{0,40,45,50,55,60,65,70,75,80},{0,2,2.25,2.5,2.75,3,3.25,3.5,3.75,4})))</f>
        <v>0</v>
      </c>
      <c r="AU38" s="392">
        <v>0</v>
      </c>
      <c r="AV38" s="402">
        <v>0</v>
      </c>
      <c r="AW38" s="392">
        <f>ROUNDUP(AU38+AV38,0)</f>
        <v>0</v>
      </c>
      <c r="AX38" s="392">
        <f>SUM(AW38*2)</f>
        <v>0</v>
      </c>
      <c r="AY38" s="537" t="str">
        <f>LOOKUP(AX38,{0,40,45,50,55,60,65,70,75,80},{"F","D","C","C+","B-","B","B+","A-","A","A+"})</f>
        <v>F</v>
      </c>
      <c r="AZ38" s="538">
        <f>IF(AX38="","",(LOOKUP(AX38,{0,40,45,50,55,60,65,70,75,80},{0,2,2.25,2.5,2.75,3,3.25,3.5,3.75,4})))</f>
        <v>0</v>
      </c>
      <c r="BA38" s="392">
        <v>0</v>
      </c>
      <c r="BB38" s="402">
        <v>0</v>
      </c>
      <c r="BC38" s="392">
        <f>ROUNDUP(BA38+BB38,0)</f>
        <v>0</v>
      </c>
      <c r="BD38" s="392">
        <f>SUM(BC38*2)</f>
        <v>0</v>
      </c>
      <c r="BE38" s="537" t="str">
        <f>LOOKUP(BD38,{0,40,45,50,55,60,65,70,75,80},{"F","D","C","C+","B-","B","B+","A-","A","A+"})</f>
        <v>F</v>
      </c>
      <c r="BF38" s="538">
        <f>IF(BD38="","",(LOOKUP(BD38,{0,40,45,50,55,60,65,70,75,80},{0,2,2.25,2.5,2.75,3,3.25,3.5,3.75,4})))</f>
        <v>0</v>
      </c>
      <c r="BG38" s="392">
        <v>0</v>
      </c>
      <c r="BH38" s="392">
        <v>0</v>
      </c>
      <c r="BI38" s="392">
        <v>0</v>
      </c>
      <c r="BJ38" s="392">
        <f>ROUNDUP(BG38+BH38+BI38,0)</f>
        <v>0</v>
      </c>
      <c r="BK38" s="537" t="str">
        <f>LOOKUP(BJ38,{0,40,45,50,55,60,65,70,75,80},{"F","D","C","C+","B-","B","B+","A-","A","A+"})</f>
        <v>F</v>
      </c>
      <c r="BL38" s="538">
        <f>IF(BJ38="","",(LOOKUP(BJ38,{0,40,45,50,55,60,65,70,75,80},{0,2,2.25,2.5,2.75,3,3.25,3.5,3.75,4})))</f>
        <v>0</v>
      </c>
      <c r="BM38" s="392"/>
      <c r="BN38" s="397"/>
      <c r="BO38" s="392"/>
      <c r="BP38" s="131">
        <v>2714</v>
      </c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customHeight="1" ht="39.75" s="357" customFormat="1">
      <c r="A39" s="131" t="s">
        <v>388</v>
      </c>
      <c r="B39" s="258" t="s">
        <v>580</v>
      </c>
      <c r="C39" s="131" t="s">
        <v>388</v>
      </c>
      <c r="D39" s="131">
        <v>99</v>
      </c>
      <c r="E39" s="131">
        <v>2715</v>
      </c>
      <c r="F39" s="258" t="s">
        <v>1034</v>
      </c>
      <c r="G39" s="131" t="s">
        <v>388</v>
      </c>
      <c r="H39" s="131" t="s">
        <v>388</v>
      </c>
      <c r="I39" s="392">
        <v>0</v>
      </c>
      <c r="J39" s="402">
        <v>0</v>
      </c>
      <c r="K39" s="392">
        <f>ROUNDUP(I39+J39,0)</f>
        <v>0</v>
      </c>
      <c r="L39" s="392">
        <f>SUM(K39*2)</f>
        <v>0</v>
      </c>
      <c r="M39" s="537" t="str">
        <f>LOOKUP(L39,{0,40,45,50,55,60,65,70,75,80},{"F","D","C","C+","B-","B","B+","A-","A","A+"})</f>
        <v>F</v>
      </c>
      <c r="N39" s="538">
        <f>IF(L39="","",(LOOKUP(L39,{0,40,45,50,55,60,65,70,75,80},{0,2,2.25,2.5,2.75,3,3.25,3.5,3.75,4})))</f>
        <v>0</v>
      </c>
      <c r="O39" s="392">
        <v>0</v>
      </c>
      <c r="P39" s="402">
        <v>0</v>
      </c>
      <c r="Q39" s="392">
        <f>ROUNDUP(O39+P39,0)</f>
        <v>0</v>
      </c>
      <c r="R39" s="392">
        <f>SUM(Q39*2)</f>
        <v>0</v>
      </c>
      <c r="S39" s="537" t="str">
        <f>LOOKUP(R39,{0,40,45,50,55,60,65,70,75,80},{"F","D","C","C+","B-","B","B+","A-","A","A+"})</f>
        <v>F</v>
      </c>
      <c r="T39" s="538">
        <f>IF(R39="","",(LOOKUP(R39,{0,40,45,50,55,60,65,70,75,80},{0,2,2.25,2.5,2.75,3,3.25,3.5,3.75,4})))</f>
        <v>0</v>
      </c>
      <c r="U39" s="392">
        <v>0</v>
      </c>
      <c r="V39" s="402">
        <v>0</v>
      </c>
      <c r="W39" s="392">
        <f>ROUNDUP(U39+V39,0)</f>
        <v>0</v>
      </c>
      <c r="X39" s="392">
        <f>SUM(W39*2)</f>
        <v>0</v>
      </c>
      <c r="Y39" s="537" t="str">
        <f>LOOKUP(X39,{0,40,45,50,55,60,65,70,75,80},{"F","D","C","C+","B-","B","B+","A-","A","A+"})</f>
        <v>F</v>
      </c>
      <c r="Z39" s="538">
        <f>IF(X39="","",(LOOKUP(X39,{0,40,45,50,55,60,65,70,75,80},{0,2,2.25,2.5,2.75,3,3.25,3.5,3.75,4})))</f>
        <v>0</v>
      </c>
      <c r="AA39" s="392">
        <v>0</v>
      </c>
      <c r="AB39" s="402">
        <v>0</v>
      </c>
      <c r="AC39" s="392">
        <f>ROUNDUP(AA39+AB39,0)</f>
        <v>0</v>
      </c>
      <c r="AD39" s="392">
        <f>SUM(AC39*2)</f>
        <v>0</v>
      </c>
      <c r="AE39" s="537" t="str">
        <f>LOOKUP(AD39,{0,40,45,50,55,60,65,70,75,80},{"F","D","C","C+","B-","B","B+","A-","A","A+"})</f>
        <v>F</v>
      </c>
      <c r="AF39" s="538">
        <f>IF(AD39="","",(LOOKUP(AD39,{0,40,45,50,55,60,65,70,75,80},{0,2,2.25,2.5,2.75,3,3.25,3.5,3.75,4})))</f>
        <v>0</v>
      </c>
      <c r="AG39" s="392">
        <v>0</v>
      </c>
      <c r="AH39" s="402">
        <v>0</v>
      </c>
      <c r="AI39" s="392">
        <f>ROUNDUP(AG39+AH39,0)</f>
        <v>0</v>
      </c>
      <c r="AJ39" s="537" t="str">
        <f>LOOKUP(AI39,{0,40,45,50,55,60,65,70,75,80},{"F","D","C","C+","B-","B","B+","A-","A","A+"})</f>
        <v>F</v>
      </c>
      <c r="AK39" s="538">
        <f>IF(AI39="","",(LOOKUP(AI39,{0,40,45,50,55,60,65,70,75,80},{0,2,2.25,2.5,2.75,3,3.25,3.5,3.75,4})))</f>
        <v>0</v>
      </c>
      <c r="AL39" s="392">
        <v>14</v>
      </c>
      <c r="AM39" s="392">
        <f>SUM(AL39*2)</f>
        <v>28</v>
      </c>
      <c r="AN39" s="537" t="str">
        <f>LOOKUP(AM39,{0,40,45,50,55,60,65,70,75,80},{"F","D","C","C+","B-","B","B+","A-","A","A+"})</f>
        <v>F</v>
      </c>
      <c r="AO39" s="538">
        <f>IF(AM39="","",(LOOKUP(AM39,{0,40,45,50,55,60,65,70,75,80},{0,2,2.25,2.5,2.75,3,3.25,3.5,3.75,4})))</f>
        <v>0</v>
      </c>
      <c r="AP39" s="392">
        <v>0</v>
      </c>
      <c r="AQ39" s="402">
        <v>0</v>
      </c>
      <c r="AR39" s="392">
        <f>ROUNDUP(AP39+AQ39,0)</f>
        <v>0</v>
      </c>
      <c r="AS39" s="537" t="str">
        <f>LOOKUP(AR39,{0,40,45,50,55,60,65,70,75,80},{"F","D","C","C+","B-","B","B+","A-","A","A+"})</f>
        <v>F</v>
      </c>
      <c r="AT39" s="538">
        <f>IF(AR39="","",(LOOKUP(AR39,{0,40,45,50,55,60,65,70,75,80},{0,2,2.25,2.5,2.75,3,3.25,3.5,3.75,4})))</f>
        <v>0</v>
      </c>
      <c r="AU39" s="392">
        <v>0</v>
      </c>
      <c r="AV39" s="402">
        <v>0</v>
      </c>
      <c r="AW39" s="392">
        <f>ROUNDUP(AU39+AV39,0)</f>
        <v>0</v>
      </c>
      <c r="AX39" s="392">
        <f>SUM(AW39*2)</f>
        <v>0</v>
      </c>
      <c r="AY39" s="537" t="str">
        <f>LOOKUP(AX39,{0,40,45,50,55,60,65,70,75,80},{"F","D","C","C+","B-","B","B+","A-","A","A+"})</f>
        <v>F</v>
      </c>
      <c r="AZ39" s="538">
        <f>IF(AX39="","",(LOOKUP(AX39,{0,40,45,50,55,60,65,70,75,80},{0,2,2.25,2.5,2.75,3,3.25,3.5,3.75,4})))</f>
        <v>0</v>
      </c>
      <c r="BA39" s="392">
        <v>0</v>
      </c>
      <c r="BB39" s="402">
        <v>0</v>
      </c>
      <c r="BC39" s="392">
        <f>ROUNDUP(BA39+BB39,0)</f>
        <v>0</v>
      </c>
      <c r="BD39" s="392">
        <f>SUM(BC39*2)</f>
        <v>0</v>
      </c>
      <c r="BE39" s="537" t="str">
        <f>LOOKUP(BD39,{0,40,45,50,55,60,65,70,75,80},{"F","D","C","C+","B-","B","B+","A-","A","A+"})</f>
        <v>F</v>
      </c>
      <c r="BF39" s="538">
        <f>IF(BD39="","",(LOOKUP(BD39,{0,40,45,50,55,60,65,70,75,80},{0,2,2.25,2.5,2.75,3,3.25,3.5,3.75,4})))</f>
        <v>0</v>
      </c>
      <c r="BG39" s="392">
        <v>0</v>
      </c>
      <c r="BH39" s="392">
        <v>0</v>
      </c>
      <c r="BI39" s="392">
        <v>0</v>
      </c>
      <c r="BJ39" s="392">
        <f>ROUNDUP(BG39+BH39+BI39,0)</f>
        <v>0</v>
      </c>
      <c r="BK39" s="537" t="str">
        <f>LOOKUP(BJ39,{0,40,45,50,55,60,65,70,75,80},{"F","D","C","C+","B-","B","B+","A-","A","A+"})</f>
        <v>F</v>
      </c>
      <c r="BL39" s="538">
        <f>IF(BJ39="","",(LOOKUP(BJ39,{0,40,45,50,55,60,65,70,75,80},{0,2,2.25,2.5,2.75,3,3.25,3.5,3.75,4})))</f>
        <v>0</v>
      </c>
      <c r="BM39" s="392"/>
      <c r="BN39" s="397"/>
      <c r="BO39" s="392"/>
      <c r="BP39" s="131">
        <v>2715</v>
      </c>
      <c r="BQ39" s="392"/>
    </row>
    <row r="40" spans="1:90" customHeight="1" ht="39.75" s="357" customFormat="1">
      <c r="A40" s="131" t="s">
        <v>388</v>
      </c>
      <c r="B40" s="258" t="s">
        <v>581</v>
      </c>
      <c r="C40" s="131" t="s">
        <v>388</v>
      </c>
      <c r="D40" s="131">
        <v>104</v>
      </c>
      <c r="E40" s="131">
        <v>2716</v>
      </c>
      <c r="F40" s="258" t="s">
        <v>582</v>
      </c>
      <c r="G40" s="131" t="s">
        <v>388</v>
      </c>
      <c r="H40" s="131" t="s">
        <v>388</v>
      </c>
      <c r="I40" s="392">
        <v>0</v>
      </c>
      <c r="J40" s="402">
        <v>0</v>
      </c>
      <c r="K40" s="392">
        <f>ROUNDUP(I40+J40,0)</f>
        <v>0</v>
      </c>
      <c r="L40" s="392">
        <f>SUM(K40*2)</f>
        <v>0</v>
      </c>
      <c r="M40" s="537" t="str">
        <f>LOOKUP(L40,{0,40,45,50,55,60,65,70,75,80},{"F","D","C","C+","B-","B","B+","A-","A","A+"})</f>
        <v>F</v>
      </c>
      <c r="N40" s="538">
        <f>IF(L40="","",(LOOKUP(L40,{0,40,45,50,55,60,65,70,75,80},{0,2,2.25,2.5,2.75,3,3.25,3.5,3.75,4})))</f>
        <v>0</v>
      </c>
      <c r="O40" s="392">
        <v>0</v>
      </c>
      <c r="P40" s="402">
        <v>0</v>
      </c>
      <c r="Q40" s="392">
        <f>ROUNDUP(O40+P40,0)</f>
        <v>0</v>
      </c>
      <c r="R40" s="392">
        <f>SUM(Q40*2)</f>
        <v>0</v>
      </c>
      <c r="S40" s="537" t="str">
        <f>LOOKUP(R40,{0,40,45,50,55,60,65,70,75,80},{"F","D","C","C+","B-","B","B+","A-","A","A+"})</f>
        <v>F</v>
      </c>
      <c r="T40" s="538">
        <f>IF(R40="","",(LOOKUP(R40,{0,40,45,50,55,60,65,70,75,80},{0,2,2.25,2.5,2.75,3,3.25,3.5,3.75,4})))</f>
        <v>0</v>
      </c>
      <c r="U40" s="392">
        <v>0</v>
      </c>
      <c r="V40" s="402">
        <v>0</v>
      </c>
      <c r="W40" s="392">
        <f>ROUNDUP(U40+V40,0)</f>
        <v>0</v>
      </c>
      <c r="X40" s="392">
        <f>SUM(W40*2)</f>
        <v>0</v>
      </c>
      <c r="Y40" s="537" t="str">
        <f>LOOKUP(X40,{0,40,45,50,55,60,65,70,75,80},{"F","D","C","C+","B-","B","B+","A-","A","A+"})</f>
        <v>F</v>
      </c>
      <c r="Z40" s="538">
        <f>IF(X40="","",(LOOKUP(X40,{0,40,45,50,55,60,65,70,75,80},{0,2,2.25,2.5,2.75,3,3.25,3.5,3.75,4})))</f>
        <v>0</v>
      </c>
      <c r="AA40" s="392">
        <v>0</v>
      </c>
      <c r="AB40" s="402">
        <v>0</v>
      </c>
      <c r="AC40" s="392">
        <f>ROUNDUP(AA40+AB40,0)</f>
        <v>0</v>
      </c>
      <c r="AD40" s="392">
        <f>SUM(AC40*2)</f>
        <v>0</v>
      </c>
      <c r="AE40" s="537" t="str">
        <f>LOOKUP(AD40,{0,40,45,50,55,60,65,70,75,80},{"F","D","C","C+","B-","B","B+","A-","A","A+"})</f>
        <v>F</v>
      </c>
      <c r="AF40" s="538">
        <f>IF(AD40="","",(LOOKUP(AD40,{0,40,45,50,55,60,65,70,75,80},{0,2,2.25,2.5,2.75,3,3.25,3.5,3.75,4})))</f>
        <v>0</v>
      </c>
      <c r="AG40" s="392">
        <v>0</v>
      </c>
      <c r="AH40" s="402">
        <v>0</v>
      </c>
      <c r="AI40" s="392">
        <f>ROUNDUP(AG40+AH40,0)</f>
        <v>0</v>
      </c>
      <c r="AJ40" s="537" t="str">
        <f>LOOKUP(AI40,{0,40,45,50,55,60,65,70,75,80},{"F","D","C","C+","B-","B","B+","A-","A","A+"})</f>
        <v>F</v>
      </c>
      <c r="AK40" s="538">
        <f>IF(AI40="","",(LOOKUP(AI40,{0,40,45,50,55,60,65,70,75,80},{0,2,2.25,2.5,2.75,3,3.25,3.5,3.75,4})))</f>
        <v>0</v>
      </c>
      <c r="AL40" s="392">
        <v>15</v>
      </c>
      <c r="AM40" s="392">
        <f>SUM(AL40*2)</f>
        <v>30</v>
      </c>
      <c r="AN40" s="537" t="str">
        <f>LOOKUP(AM40,{0,40,45,50,55,60,65,70,75,80},{"F","D","C","C+","B-","B","B+","A-","A","A+"})</f>
        <v>F</v>
      </c>
      <c r="AO40" s="538">
        <f>IF(AM40="","",(LOOKUP(AM40,{0,40,45,50,55,60,65,70,75,80},{0,2,2.25,2.5,2.75,3,3.25,3.5,3.75,4})))</f>
        <v>0</v>
      </c>
      <c r="AP40" s="392">
        <v>0</v>
      </c>
      <c r="AQ40" s="402">
        <v>0</v>
      </c>
      <c r="AR40" s="392">
        <f>ROUNDUP(AP40+AQ40,0)</f>
        <v>0</v>
      </c>
      <c r="AS40" s="537" t="str">
        <f>LOOKUP(AR40,{0,40,45,50,55,60,65,70,75,80},{"F","D","C","C+","B-","B","B+","A-","A","A+"})</f>
        <v>F</v>
      </c>
      <c r="AT40" s="538">
        <f>IF(AR40="","",(LOOKUP(AR40,{0,40,45,50,55,60,65,70,75,80},{0,2,2.25,2.5,2.75,3,3.25,3.5,3.75,4})))</f>
        <v>0</v>
      </c>
      <c r="AU40" s="392">
        <v>0</v>
      </c>
      <c r="AV40" s="402">
        <v>0</v>
      </c>
      <c r="AW40" s="392">
        <f>ROUNDUP(AU40+AV40,0)</f>
        <v>0</v>
      </c>
      <c r="AX40" s="392">
        <f>SUM(AW40*2)</f>
        <v>0</v>
      </c>
      <c r="AY40" s="537" t="str">
        <f>LOOKUP(AX40,{0,40,45,50,55,60,65,70,75,80},{"F","D","C","C+","B-","B","B+","A-","A","A+"})</f>
        <v>F</v>
      </c>
      <c r="AZ40" s="538">
        <f>IF(AX40="","",(LOOKUP(AX40,{0,40,45,50,55,60,65,70,75,80},{0,2,2.25,2.5,2.75,3,3.25,3.5,3.75,4})))</f>
        <v>0</v>
      </c>
      <c r="BA40" s="392">
        <v>0</v>
      </c>
      <c r="BB40" s="402">
        <v>0</v>
      </c>
      <c r="BC40" s="392">
        <f>ROUNDUP(BA40+BB40,0)</f>
        <v>0</v>
      </c>
      <c r="BD40" s="392">
        <f>SUM(BC40*2)</f>
        <v>0</v>
      </c>
      <c r="BE40" s="537" t="str">
        <f>LOOKUP(BD40,{0,40,45,50,55,60,65,70,75,80},{"F","D","C","C+","B-","B","B+","A-","A","A+"})</f>
        <v>F</v>
      </c>
      <c r="BF40" s="538">
        <f>IF(BD40="","",(LOOKUP(BD40,{0,40,45,50,55,60,65,70,75,80},{0,2,2.25,2.5,2.75,3,3.25,3.5,3.75,4})))</f>
        <v>0</v>
      </c>
      <c r="BG40" s="392">
        <v>0</v>
      </c>
      <c r="BH40" s="392">
        <v>0</v>
      </c>
      <c r="BI40" s="392">
        <v>0</v>
      </c>
      <c r="BJ40" s="392">
        <f>ROUNDUP(BG40+BH40+BI40,0)</f>
        <v>0</v>
      </c>
      <c r="BK40" s="537" t="str">
        <f>LOOKUP(BJ40,{0,40,45,50,55,60,65,70,75,80},{"F","D","C","C+","B-","B","B+","A-","A","A+"})</f>
        <v>F</v>
      </c>
      <c r="BL40" s="538">
        <f>IF(BJ40="","",(LOOKUP(BJ40,{0,40,45,50,55,60,65,70,75,80},{0,2,2.25,2.5,2.75,3,3.25,3.5,3.75,4})))</f>
        <v>0</v>
      </c>
      <c r="BM40" s="392"/>
      <c r="BN40" s="397"/>
      <c r="BO40" s="392"/>
      <c r="BP40" s="131">
        <v>2716</v>
      </c>
      <c r="BQ40" s="392"/>
    </row>
    <row r="41" spans="1:90" customHeight="1" ht="39.75" s="357" customFormat="1">
      <c r="A41" s="131" t="s">
        <v>388</v>
      </c>
      <c r="B41" s="258" t="s">
        <v>583</v>
      </c>
      <c r="C41" s="131" t="s">
        <v>388</v>
      </c>
      <c r="D41" s="131">
        <v>105</v>
      </c>
      <c r="E41" s="131">
        <v>2717</v>
      </c>
      <c r="F41" s="258" t="s">
        <v>584</v>
      </c>
      <c r="G41" s="131" t="s">
        <v>388</v>
      </c>
      <c r="H41" s="131" t="s">
        <v>388</v>
      </c>
      <c r="I41" s="392">
        <v>0</v>
      </c>
      <c r="J41" s="402">
        <v>0</v>
      </c>
      <c r="K41" s="392">
        <f>ROUNDUP(I41+J41,0)</f>
        <v>0</v>
      </c>
      <c r="L41" s="392">
        <f>SUM(K41*2)</f>
        <v>0</v>
      </c>
      <c r="M41" s="537" t="str">
        <f>LOOKUP(L41,{0,40,45,50,55,60,65,70,75,80},{"F","D","C","C+","B-","B","B+","A-","A","A+"})</f>
        <v>F</v>
      </c>
      <c r="N41" s="538">
        <f>IF(L41="","",(LOOKUP(L41,{0,40,45,50,55,60,65,70,75,80},{0,2,2.25,2.5,2.75,3,3.25,3.5,3.75,4})))</f>
        <v>0</v>
      </c>
      <c r="O41" s="392">
        <v>0</v>
      </c>
      <c r="P41" s="402">
        <v>0</v>
      </c>
      <c r="Q41" s="392">
        <f>ROUNDUP(O41+P41,0)</f>
        <v>0</v>
      </c>
      <c r="R41" s="392">
        <f>SUM(Q41*2)</f>
        <v>0</v>
      </c>
      <c r="S41" s="537" t="str">
        <f>LOOKUP(R41,{0,40,45,50,55,60,65,70,75,80},{"F","D","C","C+","B-","B","B+","A-","A","A+"})</f>
        <v>F</v>
      </c>
      <c r="T41" s="538">
        <f>IF(R41="","",(LOOKUP(R41,{0,40,45,50,55,60,65,70,75,80},{0,2,2.25,2.5,2.75,3,3.25,3.5,3.75,4})))</f>
        <v>0</v>
      </c>
      <c r="U41" s="392">
        <v>0</v>
      </c>
      <c r="V41" s="402">
        <v>0</v>
      </c>
      <c r="W41" s="392">
        <f>ROUNDUP(U41+V41,0)</f>
        <v>0</v>
      </c>
      <c r="X41" s="392">
        <f>SUM(W41*2)</f>
        <v>0</v>
      </c>
      <c r="Y41" s="537" t="str">
        <f>LOOKUP(X41,{0,40,45,50,55,60,65,70,75,80},{"F","D","C","C+","B-","B","B+","A-","A","A+"})</f>
        <v>F</v>
      </c>
      <c r="Z41" s="538">
        <f>IF(X41="","",(LOOKUP(X41,{0,40,45,50,55,60,65,70,75,80},{0,2,2.25,2.5,2.75,3,3.25,3.5,3.75,4})))</f>
        <v>0</v>
      </c>
      <c r="AA41" s="392">
        <v>0</v>
      </c>
      <c r="AB41" s="402">
        <v>0</v>
      </c>
      <c r="AC41" s="392">
        <f>ROUNDUP(AA41+AB41,0)</f>
        <v>0</v>
      </c>
      <c r="AD41" s="392">
        <f>SUM(AC41*2)</f>
        <v>0</v>
      </c>
      <c r="AE41" s="537" t="str">
        <f>LOOKUP(AD41,{0,40,45,50,55,60,65,70,75,80},{"F","D","C","C+","B-","B","B+","A-","A","A+"})</f>
        <v>F</v>
      </c>
      <c r="AF41" s="538">
        <f>IF(AD41="","",(LOOKUP(AD41,{0,40,45,50,55,60,65,70,75,80},{0,2,2.25,2.5,2.75,3,3.25,3.5,3.75,4})))</f>
        <v>0</v>
      </c>
      <c r="AG41" s="392">
        <v>0</v>
      </c>
      <c r="AH41" s="402">
        <v>0</v>
      </c>
      <c r="AI41" s="392">
        <f>ROUNDUP(AG41+AH41,0)</f>
        <v>0</v>
      </c>
      <c r="AJ41" s="537" t="str">
        <f>LOOKUP(AI41,{0,40,45,50,55,60,65,70,75,80},{"F","D","C","C+","B-","B","B+","A-","A","A+"})</f>
        <v>F</v>
      </c>
      <c r="AK41" s="538">
        <f>IF(AI41="","",(LOOKUP(AI41,{0,40,45,50,55,60,65,70,75,80},{0,2,2.25,2.5,2.75,3,3.25,3.5,3.75,4})))</f>
        <v>0</v>
      </c>
      <c r="AL41" s="392">
        <v>16</v>
      </c>
      <c r="AM41" s="392">
        <f>SUM(AL41*2)</f>
        <v>32</v>
      </c>
      <c r="AN41" s="537" t="str">
        <f>LOOKUP(AM41,{0,40,45,50,55,60,65,70,75,80},{"F","D","C","C+","B-","B","B+","A-","A","A+"})</f>
        <v>F</v>
      </c>
      <c r="AO41" s="538">
        <f>IF(AM41="","",(LOOKUP(AM41,{0,40,45,50,55,60,65,70,75,80},{0,2,2.25,2.5,2.75,3,3.25,3.5,3.75,4})))</f>
        <v>0</v>
      </c>
      <c r="AP41" s="392">
        <v>0</v>
      </c>
      <c r="AQ41" s="402">
        <v>0</v>
      </c>
      <c r="AR41" s="392">
        <f>ROUNDUP(AP41+AQ41,0)</f>
        <v>0</v>
      </c>
      <c r="AS41" s="537" t="str">
        <f>LOOKUP(AR41,{0,40,45,50,55,60,65,70,75,80},{"F","D","C","C+","B-","B","B+","A-","A","A+"})</f>
        <v>F</v>
      </c>
      <c r="AT41" s="538">
        <f>IF(AR41="","",(LOOKUP(AR41,{0,40,45,50,55,60,65,70,75,80},{0,2,2.25,2.5,2.75,3,3.25,3.5,3.75,4})))</f>
        <v>0</v>
      </c>
      <c r="AU41" s="392">
        <v>0</v>
      </c>
      <c r="AV41" s="402">
        <v>0</v>
      </c>
      <c r="AW41" s="392">
        <f>ROUNDUP(AU41+AV41,0)</f>
        <v>0</v>
      </c>
      <c r="AX41" s="392">
        <f>SUM(AW41*2)</f>
        <v>0</v>
      </c>
      <c r="AY41" s="537" t="str">
        <f>LOOKUP(AX41,{0,40,45,50,55,60,65,70,75,80},{"F","D","C","C+","B-","B","B+","A-","A","A+"})</f>
        <v>F</v>
      </c>
      <c r="AZ41" s="538">
        <f>IF(AX41="","",(LOOKUP(AX41,{0,40,45,50,55,60,65,70,75,80},{0,2,2.25,2.5,2.75,3,3.25,3.5,3.75,4})))</f>
        <v>0</v>
      </c>
      <c r="BA41" s="392">
        <v>0</v>
      </c>
      <c r="BB41" s="402">
        <v>0</v>
      </c>
      <c r="BC41" s="392">
        <f>ROUNDUP(BA41+BB41,0)</f>
        <v>0</v>
      </c>
      <c r="BD41" s="392">
        <f>SUM(BC41*2)</f>
        <v>0</v>
      </c>
      <c r="BE41" s="537" t="str">
        <f>LOOKUP(BD41,{0,40,45,50,55,60,65,70,75,80},{"F","D","C","C+","B-","B","B+","A-","A","A+"})</f>
        <v>F</v>
      </c>
      <c r="BF41" s="538">
        <f>IF(BD41="","",(LOOKUP(BD41,{0,40,45,50,55,60,65,70,75,80},{0,2,2.25,2.5,2.75,3,3.25,3.5,3.75,4})))</f>
        <v>0</v>
      </c>
      <c r="BG41" s="392">
        <v>0</v>
      </c>
      <c r="BH41" s="392">
        <v>0</v>
      </c>
      <c r="BI41" s="392">
        <v>0</v>
      </c>
      <c r="BJ41" s="392">
        <f>ROUNDUP(BG41+BH41+BI41,0)</f>
        <v>0</v>
      </c>
      <c r="BK41" s="537" t="str">
        <f>LOOKUP(BJ41,{0,40,45,50,55,60,65,70,75,80},{"F","D","C","C+","B-","B","B+","A-","A","A+"})</f>
        <v>F</v>
      </c>
      <c r="BL41" s="538">
        <f>IF(BJ41="","",(LOOKUP(BJ41,{0,40,45,50,55,60,65,70,75,80},{0,2,2.25,2.5,2.75,3,3.25,3.5,3.75,4})))</f>
        <v>0</v>
      </c>
      <c r="BM41" s="392"/>
      <c r="BN41" s="397"/>
      <c r="BO41" s="392"/>
      <c r="BP41" s="131">
        <v>2717</v>
      </c>
      <c r="BQ41" s="392"/>
    </row>
    <row r="42" spans="1:90" customHeight="1" ht="39.75" s="357" customFormat="1">
      <c r="A42" s="131" t="s">
        <v>388</v>
      </c>
      <c r="B42" s="258" t="s">
        <v>585</v>
      </c>
      <c r="C42" s="131" t="s">
        <v>388</v>
      </c>
      <c r="D42" s="131">
        <v>110</v>
      </c>
      <c r="E42" s="131">
        <v>2718</v>
      </c>
      <c r="F42" s="258" t="s">
        <v>586</v>
      </c>
      <c r="G42" s="131" t="s">
        <v>388</v>
      </c>
      <c r="H42" s="131" t="s">
        <v>388</v>
      </c>
      <c r="I42" s="392">
        <v>0</v>
      </c>
      <c r="J42" s="402">
        <v>0</v>
      </c>
      <c r="K42" s="392">
        <f>ROUNDUP(I42+J42,0)</f>
        <v>0</v>
      </c>
      <c r="L42" s="392">
        <f>SUM(K42*2)</f>
        <v>0</v>
      </c>
      <c r="M42" s="537" t="str">
        <f>LOOKUP(L42,{0,40,45,50,55,60,65,70,75,80},{"F","D","C","C+","B-","B","B+","A-","A","A+"})</f>
        <v>F</v>
      </c>
      <c r="N42" s="538">
        <f>IF(L42="","",(LOOKUP(L42,{0,40,45,50,55,60,65,70,75,80},{0,2,2.25,2.5,2.75,3,3.25,3.5,3.75,4})))</f>
        <v>0</v>
      </c>
      <c r="O42" s="392">
        <v>0</v>
      </c>
      <c r="P42" s="402">
        <v>0</v>
      </c>
      <c r="Q42" s="392">
        <f>ROUNDUP(O42+P42,0)</f>
        <v>0</v>
      </c>
      <c r="R42" s="392">
        <f>SUM(Q42*2)</f>
        <v>0</v>
      </c>
      <c r="S42" s="537" t="str">
        <f>LOOKUP(R42,{0,40,45,50,55,60,65,70,75,80},{"F","D","C","C+","B-","B","B+","A-","A","A+"})</f>
        <v>F</v>
      </c>
      <c r="T42" s="538">
        <f>IF(R42="","",(LOOKUP(R42,{0,40,45,50,55,60,65,70,75,80},{0,2,2.25,2.5,2.75,3,3.25,3.5,3.75,4})))</f>
        <v>0</v>
      </c>
      <c r="U42" s="392">
        <v>0</v>
      </c>
      <c r="V42" s="402">
        <v>0</v>
      </c>
      <c r="W42" s="392">
        <f>ROUNDUP(U42+V42,0)</f>
        <v>0</v>
      </c>
      <c r="X42" s="392">
        <f>SUM(W42*2)</f>
        <v>0</v>
      </c>
      <c r="Y42" s="537" t="str">
        <f>LOOKUP(X42,{0,40,45,50,55,60,65,70,75,80},{"F","D","C","C+","B-","B","B+","A-","A","A+"})</f>
        <v>F</v>
      </c>
      <c r="Z42" s="538">
        <f>IF(X42="","",(LOOKUP(X42,{0,40,45,50,55,60,65,70,75,80},{0,2,2.25,2.5,2.75,3,3.25,3.5,3.75,4})))</f>
        <v>0</v>
      </c>
      <c r="AA42" s="392">
        <v>0</v>
      </c>
      <c r="AB42" s="402">
        <v>0</v>
      </c>
      <c r="AC42" s="392">
        <f>ROUNDUP(AA42+AB42,0)</f>
        <v>0</v>
      </c>
      <c r="AD42" s="392">
        <f>SUM(AC42*2)</f>
        <v>0</v>
      </c>
      <c r="AE42" s="537" t="str">
        <f>LOOKUP(AD42,{0,40,45,50,55,60,65,70,75,80},{"F","D","C","C+","B-","B","B+","A-","A","A+"})</f>
        <v>F</v>
      </c>
      <c r="AF42" s="538">
        <f>IF(AD42="","",(LOOKUP(AD42,{0,40,45,50,55,60,65,70,75,80},{0,2,2.25,2.5,2.75,3,3.25,3.5,3.75,4})))</f>
        <v>0</v>
      </c>
      <c r="AG42" s="392">
        <v>0</v>
      </c>
      <c r="AH42" s="402">
        <v>0</v>
      </c>
      <c r="AI42" s="392">
        <f>ROUNDUP(AG42+AH42,0)</f>
        <v>0</v>
      </c>
      <c r="AJ42" s="537" t="str">
        <f>LOOKUP(AI42,{0,40,45,50,55,60,65,70,75,80},{"F","D","C","C+","B-","B","B+","A-","A","A+"})</f>
        <v>F</v>
      </c>
      <c r="AK42" s="538">
        <f>IF(AI42="","",(LOOKUP(AI42,{0,40,45,50,55,60,65,70,75,80},{0,2,2.25,2.5,2.75,3,3.25,3.5,3.75,4})))</f>
        <v>0</v>
      </c>
      <c r="AL42" s="392">
        <v>17</v>
      </c>
      <c r="AM42" s="392">
        <f>SUM(AL42*2)</f>
        <v>34</v>
      </c>
      <c r="AN42" s="537" t="str">
        <f>LOOKUP(AM42,{0,40,45,50,55,60,65,70,75,80},{"F","D","C","C+","B-","B","B+","A-","A","A+"})</f>
        <v>F</v>
      </c>
      <c r="AO42" s="538">
        <f>IF(AM42="","",(LOOKUP(AM42,{0,40,45,50,55,60,65,70,75,80},{0,2,2.25,2.5,2.75,3,3.25,3.5,3.75,4})))</f>
        <v>0</v>
      </c>
      <c r="AP42" s="392">
        <v>0</v>
      </c>
      <c r="AQ42" s="402">
        <v>0</v>
      </c>
      <c r="AR42" s="392">
        <f>ROUNDUP(AP42+AQ42,0)</f>
        <v>0</v>
      </c>
      <c r="AS42" s="537" t="str">
        <f>LOOKUP(AR42,{0,40,45,50,55,60,65,70,75,80},{"F","D","C","C+","B-","B","B+","A-","A","A+"})</f>
        <v>F</v>
      </c>
      <c r="AT42" s="538">
        <f>IF(AR42="","",(LOOKUP(AR42,{0,40,45,50,55,60,65,70,75,80},{0,2,2.25,2.5,2.75,3,3.25,3.5,3.75,4})))</f>
        <v>0</v>
      </c>
      <c r="AU42" s="392">
        <v>0</v>
      </c>
      <c r="AV42" s="402">
        <v>0</v>
      </c>
      <c r="AW42" s="392">
        <f>ROUNDUP(AU42+AV42,0)</f>
        <v>0</v>
      </c>
      <c r="AX42" s="392">
        <f>SUM(AW42*2)</f>
        <v>0</v>
      </c>
      <c r="AY42" s="537" t="str">
        <f>LOOKUP(AX42,{0,40,45,50,55,60,65,70,75,80},{"F","D","C","C+","B-","B","B+","A-","A","A+"})</f>
        <v>F</v>
      </c>
      <c r="AZ42" s="538">
        <f>IF(AX42="","",(LOOKUP(AX42,{0,40,45,50,55,60,65,70,75,80},{0,2,2.25,2.5,2.75,3,3.25,3.5,3.75,4})))</f>
        <v>0</v>
      </c>
      <c r="BA42" s="392">
        <v>0</v>
      </c>
      <c r="BB42" s="402">
        <v>0</v>
      </c>
      <c r="BC42" s="392">
        <f>ROUNDUP(BA42+BB42,0)</f>
        <v>0</v>
      </c>
      <c r="BD42" s="392">
        <f>SUM(BC42*2)</f>
        <v>0</v>
      </c>
      <c r="BE42" s="537" t="str">
        <f>LOOKUP(BD42,{0,40,45,50,55,60,65,70,75,80},{"F","D","C","C+","B-","B","B+","A-","A","A+"})</f>
        <v>F</v>
      </c>
      <c r="BF42" s="538">
        <f>IF(BD42="","",(LOOKUP(BD42,{0,40,45,50,55,60,65,70,75,80},{0,2,2.25,2.5,2.75,3,3.25,3.5,3.75,4})))</f>
        <v>0</v>
      </c>
      <c r="BG42" s="392">
        <v>0</v>
      </c>
      <c r="BH42" s="392">
        <v>0</v>
      </c>
      <c r="BI42" s="392">
        <v>0</v>
      </c>
      <c r="BJ42" s="392">
        <f>ROUNDUP(BG42+BH42+BI42,0)</f>
        <v>0</v>
      </c>
      <c r="BK42" s="537" t="str">
        <f>LOOKUP(BJ42,{0,40,45,50,55,60,65,70,75,80},{"F","D","C","C+","B-","B","B+","A-","A","A+"})</f>
        <v>F</v>
      </c>
      <c r="BL42" s="538">
        <f>IF(BJ42="","",(LOOKUP(BJ42,{0,40,45,50,55,60,65,70,75,80},{0,2,2.25,2.5,2.75,3,3.25,3.5,3.75,4})))</f>
        <v>0</v>
      </c>
      <c r="BM42" s="392"/>
      <c r="BN42" s="397"/>
      <c r="BO42" s="392"/>
      <c r="BP42" s="131">
        <v>2718</v>
      </c>
      <c r="BQ42" s="392"/>
    </row>
    <row r="43" spans="1:90" customHeight="1" ht="39.75" s="357" customFormat="1">
      <c r="A43" s="131" t="s">
        <v>388</v>
      </c>
      <c r="B43" s="258" t="s">
        <v>587</v>
      </c>
      <c r="C43" s="131" t="s">
        <v>388</v>
      </c>
      <c r="D43" s="131">
        <v>113</v>
      </c>
      <c r="E43" s="131">
        <v>2719</v>
      </c>
      <c r="F43" s="258" t="s">
        <v>588</v>
      </c>
      <c r="G43" s="131" t="s">
        <v>388</v>
      </c>
      <c r="H43" s="131" t="s">
        <v>388</v>
      </c>
      <c r="I43" s="392">
        <v>0</v>
      </c>
      <c r="J43" s="402">
        <v>0</v>
      </c>
      <c r="K43" s="392">
        <f>ROUNDUP(I43+J43,0)</f>
        <v>0</v>
      </c>
      <c r="L43" s="392">
        <f>SUM(K43*2)</f>
        <v>0</v>
      </c>
      <c r="M43" s="537" t="str">
        <f>LOOKUP(L43,{0,40,45,50,55,60,65,70,75,80},{"F","D","C","C+","B-","B","B+","A-","A","A+"})</f>
        <v>F</v>
      </c>
      <c r="N43" s="538">
        <f>IF(L43="","",(LOOKUP(L43,{0,40,45,50,55,60,65,70,75,80},{0,2,2.25,2.5,2.75,3,3.25,3.5,3.75,4})))</f>
        <v>0</v>
      </c>
      <c r="O43" s="392">
        <v>0</v>
      </c>
      <c r="P43" s="402">
        <v>0</v>
      </c>
      <c r="Q43" s="392">
        <f>ROUNDUP(O43+P43,0)</f>
        <v>0</v>
      </c>
      <c r="R43" s="392">
        <f>SUM(Q43*2)</f>
        <v>0</v>
      </c>
      <c r="S43" s="537" t="str">
        <f>LOOKUP(R43,{0,40,45,50,55,60,65,70,75,80},{"F","D","C","C+","B-","B","B+","A-","A","A+"})</f>
        <v>F</v>
      </c>
      <c r="T43" s="538">
        <f>IF(R43="","",(LOOKUP(R43,{0,40,45,50,55,60,65,70,75,80},{0,2,2.25,2.5,2.75,3,3.25,3.5,3.75,4})))</f>
        <v>0</v>
      </c>
      <c r="U43" s="392">
        <v>0</v>
      </c>
      <c r="V43" s="402">
        <v>0</v>
      </c>
      <c r="W43" s="392">
        <f>ROUNDUP(U43+V43,0)</f>
        <v>0</v>
      </c>
      <c r="X43" s="392">
        <f>SUM(W43*2)</f>
        <v>0</v>
      </c>
      <c r="Y43" s="537" t="str">
        <f>LOOKUP(X43,{0,40,45,50,55,60,65,70,75,80},{"F","D","C","C+","B-","B","B+","A-","A","A+"})</f>
        <v>F</v>
      </c>
      <c r="Z43" s="538">
        <f>IF(X43="","",(LOOKUP(X43,{0,40,45,50,55,60,65,70,75,80},{0,2,2.25,2.5,2.75,3,3.25,3.5,3.75,4})))</f>
        <v>0</v>
      </c>
      <c r="AA43" s="392">
        <v>0</v>
      </c>
      <c r="AB43" s="402">
        <v>0</v>
      </c>
      <c r="AC43" s="392">
        <f>ROUNDUP(AA43+AB43,0)</f>
        <v>0</v>
      </c>
      <c r="AD43" s="392">
        <f>SUM(AC43*2)</f>
        <v>0</v>
      </c>
      <c r="AE43" s="537" t="str">
        <f>LOOKUP(AD43,{0,40,45,50,55,60,65,70,75,80},{"F","D","C","C+","B-","B","B+","A-","A","A+"})</f>
        <v>F</v>
      </c>
      <c r="AF43" s="538">
        <f>IF(AD43="","",(LOOKUP(AD43,{0,40,45,50,55,60,65,70,75,80},{0,2,2.25,2.5,2.75,3,3.25,3.5,3.75,4})))</f>
        <v>0</v>
      </c>
      <c r="AG43" s="392">
        <v>0</v>
      </c>
      <c r="AH43" s="402">
        <v>0</v>
      </c>
      <c r="AI43" s="392">
        <f>ROUNDUP(AG43+AH43,0)</f>
        <v>0</v>
      </c>
      <c r="AJ43" s="537" t="str">
        <f>LOOKUP(AI43,{0,40,45,50,55,60,65,70,75,80},{"F","D","C","C+","B-","B","B+","A-","A","A+"})</f>
        <v>F</v>
      </c>
      <c r="AK43" s="538">
        <f>IF(AI43="","",(LOOKUP(AI43,{0,40,45,50,55,60,65,70,75,80},{0,2,2.25,2.5,2.75,3,3.25,3.5,3.75,4})))</f>
        <v>0</v>
      </c>
      <c r="AL43" s="392">
        <v>18</v>
      </c>
      <c r="AM43" s="392">
        <f>SUM(AL43*2)</f>
        <v>36</v>
      </c>
      <c r="AN43" s="537" t="str">
        <f>LOOKUP(AM43,{0,40,45,50,55,60,65,70,75,80},{"F","D","C","C+","B-","B","B+","A-","A","A+"})</f>
        <v>F</v>
      </c>
      <c r="AO43" s="538">
        <f>IF(AM43="","",(LOOKUP(AM43,{0,40,45,50,55,60,65,70,75,80},{0,2,2.25,2.5,2.75,3,3.25,3.5,3.75,4})))</f>
        <v>0</v>
      </c>
      <c r="AP43" s="392">
        <v>0</v>
      </c>
      <c r="AQ43" s="402">
        <v>0</v>
      </c>
      <c r="AR43" s="392">
        <f>ROUNDUP(AP43+AQ43,0)</f>
        <v>0</v>
      </c>
      <c r="AS43" s="537" t="str">
        <f>LOOKUP(AR43,{0,40,45,50,55,60,65,70,75,80},{"F","D","C","C+","B-","B","B+","A-","A","A+"})</f>
        <v>F</v>
      </c>
      <c r="AT43" s="538">
        <f>IF(AR43="","",(LOOKUP(AR43,{0,40,45,50,55,60,65,70,75,80},{0,2,2.25,2.5,2.75,3,3.25,3.5,3.75,4})))</f>
        <v>0</v>
      </c>
      <c r="AU43" s="392">
        <v>0</v>
      </c>
      <c r="AV43" s="402">
        <v>0</v>
      </c>
      <c r="AW43" s="392">
        <f>ROUNDUP(AU43+AV43,0)</f>
        <v>0</v>
      </c>
      <c r="AX43" s="392">
        <f>SUM(AW43*2)</f>
        <v>0</v>
      </c>
      <c r="AY43" s="537" t="str">
        <f>LOOKUP(AX43,{0,40,45,50,55,60,65,70,75,80},{"F","D","C","C+","B-","B","B+","A-","A","A+"})</f>
        <v>F</v>
      </c>
      <c r="AZ43" s="538">
        <f>IF(AX43="","",(LOOKUP(AX43,{0,40,45,50,55,60,65,70,75,80},{0,2,2.25,2.5,2.75,3,3.25,3.5,3.75,4})))</f>
        <v>0</v>
      </c>
      <c r="BA43" s="392">
        <v>0</v>
      </c>
      <c r="BB43" s="402">
        <v>0</v>
      </c>
      <c r="BC43" s="392">
        <f>ROUNDUP(BA43+BB43,0)</f>
        <v>0</v>
      </c>
      <c r="BD43" s="392">
        <f>SUM(BC43*2)</f>
        <v>0</v>
      </c>
      <c r="BE43" s="537" t="str">
        <f>LOOKUP(BD43,{0,40,45,50,55,60,65,70,75,80},{"F","D","C","C+","B-","B","B+","A-","A","A+"})</f>
        <v>F</v>
      </c>
      <c r="BF43" s="538">
        <f>IF(BD43="","",(LOOKUP(BD43,{0,40,45,50,55,60,65,70,75,80},{0,2,2.25,2.5,2.75,3,3.25,3.5,3.75,4})))</f>
        <v>0</v>
      </c>
      <c r="BG43" s="392">
        <v>0</v>
      </c>
      <c r="BH43" s="392">
        <v>0</v>
      </c>
      <c r="BI43" s="392">
        <v>0</v>
      </c>
      <c r="BJ43" s="392">
        <f>ROUNDUP(BG43+BH43+BI43,0)</f>
        <v>0</v>
      </c>
      <c r="BK43" s="537" t="str">
        <f>LOOKUP(BJ43,{0,40,45,50,55,60,65,70,75,80},{"F","D","C","C+","B-","B","B+","A-","A","A+"})</f>
        <v>F</v>
      </c>
      <c r="BL43" s="538">
        <f>IF(BJ43="","",(LOOKUP(BJ43,{0,40,45,50,55,60,65,70,75,80},{0,2,2.25,2.5,2.75,3,3.25,3.5,3.75,4})))</f>
        <v>0</v>
      </c>
      <c r="BM43" s="392"/>
      <c r="BN43" s="397"/>
      <c r="BO43" s="392"/>
      <c r="BP43" s="131">
        <v>2719</v>
      </c>
      <c r="BQ43" s="392"/>
    </row>
    <row r="44" spans="1:90" customHeight="1" ht="39.75" s="357" customFormat="1">
      <c r="A44" s="131" t="s">
        <v>388</v>
      </c>
      <c r="B44" s="258" t="s">
        <v>589</v>
      </c>
      <c r="C44" s="131" t="s">
        <v>388</v>
      </c>
      <c r="D44" s="258">
        <v>121</v>
      </c>
      <c r="E44" s="131">
        <v>2720</v>
      </c>
      <c r="F44" s="258" t="s">
        <v>590</v>
      </c>
      <c r="G44" s="131" t="s">
        <v>388</v>
      </c>
      <c r="H44" s="131" t="s">
        <v>388</v>
      </c>
      <c r="I44" s="392">
        <v>0</v>
      </c>
      <c r="J44" s="402">
        <v>0</v>
      </c>
      <c r="K44" s="392">
        <f>ROUNDUP(I44+J44,0)</f>
        <v>0</v>
      </c>
      <c r="L44" s="392">
        <f>SUM(K44*2)</f>
        <v>0</v>
      </c>
      <c r="M44" s="537" t="str">
        <f>LOOKUP(L44,{0,40,45,50,55,60,65,70,75,80},{"F","D","C","C+","B-","B","B+","A-","A","A+"})</f>
        <v>F</v>
      </c>
      <c r="N44" s="538">
        <f>IF(L44="","",(LOOKUP(L44,{0,40,45,50,55,60,65,70,75,80},{0,2,2.25,2.5,2.75,3,3.25,3.5,3.75,4})))</f>
        <v>0</v>
      </c>
      <c r="O44" s="392">
        <v>0</v>
      </c>
      <c r="P44" s="402">
        <v>0</v>
      </c>
      <c r="Q44" s="392">
        <f>ROUNDUP(O44+P44,0)</f>
        <v>0</v>
      </c>
      <c r="R44" s="392">
        <f>SUM(Q44*2)</f>
        <v>0</v>
      </c>
      <c r="S44" s="537" t="str">
        <f>LOOKUP(R44,{0,40,45,50,55,60,65,70,75,80},{"F","D","C","C+","B-","B","B+","A-","A","A+"})</f>
        <v>F</v>
      </c>
      <c r="T44" s="538">
        <f>IF(R44="","",(LOOKUP(R44,{0,40,45,50,55,60,65,70,75,80},{0,2,2.25,2.5,2.75,3,3.25,3.5,3.75,4})))</f>
        <v>0</v>
      </c>
      <c r="U44" s="392">
        <v>0</v>
      </c>
      <c r="V44" s="402">
        <v>0</v>
      </c>
      <c r="W44" s="392">
        <f>ROUNDUP(U44+V44,0)</f>
        <v>0</v>
      </c>
      <c r="X44" s="392">
        <f>SUM(W44*2)</f>
        <v>0</v>
      </c>
      <c r="Y44" s="537" t="str">
        <f>LOOKUP(X44,{0,40,45,50,55,60,65,70,75,80},{"F","D","C","C+","B-","B","B+","A-","A","A+"})</f>
        <v>F</v>
      </c>
      <c r="Z44" s="538">
        <f>IF(X44="","",(LOOKUP(X44,{0,40,45,50,55,60,65,70,75,80},{0,2,2.25,2.5,2.75,3,3.25,3.5,3.75,4})))</f>
        <v>0</v>
      </c>
      <c r="AA44" s="392">
        <v>0</v>
      </c>
      <c r="AB44" s="402">
        <v>0</v>
      </c>
      <c r="AC44" s="392">
        <f>ROUNDUP(AA44+AB44,0)</f>
        <v>0</v>
      </c>
      <c r="AD44" s="392">
        <f>SUM(AC44*2)</f>
        <v>0</v>
      </c>
      <c r="AE44" s="537" t="str">
        <f>LOOKUP(AD44,{0,40,45,50,55,60,65,70,75,80},{"F","D","C","C+","B-","B","B+","A-","A","A+"})</f>
        <v>F</v>
      </c>
      <c r="AF44" s="538">
        <f>IF(AD44="","",(LOOKUP(AD44,{0,40,45,50,55,60,65,70,75,80},{0,2,2.25,2.5,2.75,3,3.25,3.5,3.75,4})))</f>
        <v>0</v>
      </c>
      <c r="AG44" s="392">
        <v>0</v>
      </c>
      <c r="AH44" s="402">
        <v>0</v>
      </c>
      <c r="AI44" s="392">
        <f>ROUNDUP(AG44+AH44,0)</f>
        <v>0</v>
      </c>
      <c r="AJ44" s="537" t="str">
        <f>LOOKUP(AI44,{0,40,45,50,55,60,65,70,75,80},{"F","D","C","C+","B-","B","B+","A-","A","A+"})</f>
        <v>F</v>
      </c>
      <c r="AK44" s="538">
        <f>IF(AI44="","",(LOOKUP(AI44,{0,40,45,50,55,60,65,70,75,80},{0,2,2.25,2.5,2.75,3,3.25,3.5,3.75,4})))</f>
        <v>0</v>
      </c>
      <c r="AL44" s="392">
        <v>19</v>
      </c>
      <c r="AM44" s="392">
        <f>SUM(AL44*2)</f>
        <v>38</v>
      </c>
      <c r="AN44" s="537" t="str">
        <f>LOOKUP(AM44,{0,40,45,50,55,60,65,70,75,80},{"F","D","C","C+","B-","B","B+","A-","A","A+"})</f>
        <v>F</v>
      </c>
      <c r="AO44" s="538">
        <f>IF(AM44="","",(LOOKUP(AM44,{0,40,45,50,55,60,65,70,75,80},{0,2,2.25,2.5,2.75,3,3.25,3.5,3.75,4})))</f>
        <v>0</v>
      </c>
      <c r="AP44" s="392">
        <v>0</v>
      </c>
      <c r="AQ44" s="402">
        <v>0</v>
      </c>
      <c r="AR44" s="392">
        <f>ROUNDUP(AP44+AQ44,0)</f>
        <v>0</v>
      </c>
      <c r="AS44" s="537" t="str">
        <f>LOOKUP(AR44,{0,40,45,50,55,60,65,70,75,80},{"F","D","C","C+","B-","B","B+","A-","A","A+"})</f>
        <v>F</v>
      </c>
      <c r="AT44" s="538">
        <f>IF(AR44="","",(LOOKUP(AR44,{0,40,45,50,55,60,65,70,75,80},{0,2,2.25,2.5,2.75,3,3.25,3.5,3.75,4})))</f>
        <v>0</v>
      </c>
      <c r="AU44" s="392">
        <v>0</v>
      </c>
      <c r="AV44" s="402">
        <v>0</v>
      </c>
      <c r="AW44" s="392">
        <f>ROUNDUP(AU44+AV44,0)</f>
        <v>0</v>
      </c>
      <c r="AX44" s="392">
        <f>SUM(AW44*2)</f>
        <v>0</v>
      </c>
      <c r="AY44" s="537" t="str">
        <f>LOOKUP(AX44,{0,40,45,50,55,60,65,70,75,80},{"F","D","C","C+","B-","B","B+","A-","A","A+"})</f>
        <v>F</v>
      </c>
      <c r="AZ44" s="538">
        <f>IF(AX44="","",(LOOKUP(AX44,{0,40,45,50,55,60,65,70,75,80},{0,2,2.25,2.5,2.75,3,3.25,3.5,3.75,4})))</f>
        <v>0</v>
      </c>
      <c r="BA44" s="392">
        <v>0</v>
      </c>
      <c r="BB44" s="402">
        <v>0</v>
      </c>
      <c r="BC44" s="392">
        <f>ROUNDUP(BA44+BB44,0)</f>
        <v>0</v>
      </c>
      <c r="BD44" s="392">
        <f>SUM(BC44*2)</f>
        <v>0</v>
      </c>
      <c r="BE44" s="537" t="str">
        <f>LOOKUP(BD44,{0,40,45,50,55,60,65,70,75,80},{"F","D","C","C+","B-","B","B+","A-","A","A+"})</f>
        <v>F</v>
      </c>
      <c r="BF44" s="538">
        <f>IF(BD44="","",(LOOKUP(BD44,{0,40,45,50,55,60,65,70,75,80},{0,2,2.25,2.5,2.75,3,3.25,3.5,3.75,4})))</f>
        <v>0</v>
      </c>
      <c r="BG44" s="392">
        <v>0</v>
      </c>
      <c r="BH44" s="392">
        <v>0</v>
      </c>
      <c r="BI44" s="392">
        <v>0</v>
      </c>
      <c r="BJ44" s="392">
        <f>ROUNDUP(BG44+BH44+BI44,0)</f>
        <v>0</v>
      </c>
      <c r="BK44" s="537" t="str">
        <f>LOOKUP(BJ44,{0,40,45,50,55,60,65,70,75,80},{"F","D","C","C+","B-","B","B+","A-","A","A+"})</f>
        <v>F</v>
      </c>
      <c r="BL44" s="538">
        <f>IF(BJ44="","",(LOOKUP(BJ44,{0,40,45,50,55,60,65,70,75,80},{0,2,2.25,2.5,2.75,3,3.25,3.5,3.75,4})))</f>
        <v>0</v>
      </c>
      <c r="BM44" s="392"/>
      <c r="BN44" s="397"/>
      <c r="BO44" s="392"/>
      <c r="BP44" s="131">
        <v>2720</v>
      </c>
      <c r="BQ44" s="392"/>
    </row>
    <row r="45" spans="1:90" customHeight="1" ht="18" s="355" customForma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customHeight="1" ht="18" s="355" customForma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128</v>
      </c>
      <c r="V46" s="400" t="s">
        <v>129</v>
      </c>
      <c r="Y46" s="398"/>
      <c r="Z46" s="398"/>
      <c r="AA46" s="398"/>
      <c r="AB46" s="398"/>
      <c r="AE46" s="355" t="s">
        <v>498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customHeight="1" ht="18" s="355" customFormat="1">
      <c r="A47" s="398" t="s">
        <v>206</v>
      </c>
      <c r="B47" s="400" t="s">
        <v>221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132</v>
      </c>
      <c r="V47" s="514" t="s">
        <v>133</v>
      </c>
      <c r="W47" s="388"/>
      <c r="X47" s="388"/>
      <c r="Y47" s="388"/>
      <c r="Z47" s="398"/>
      <c r="AA47" s="398"/>
      <c r="AE47" s="355" t="s">
        <v>499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135</v>
      </c>
      <c r="AU47" s="364"/>
      <c r="AV47" s="398"/>
      <c r="AY47" s="398"/>
      <c r="BI47" s="398"/>
      <c r="BJ47" s="398"/>
      <c r="BK47" s="364" t="s">
        <v>136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customHeight="1" ht="18" s="355" customFormat="1">
      <c r="A48" s="388" t="s">
        <v>209</v>
      </c>
      <c r="B48" s="400" t="s">
        <v>222</v>
      </c>
      <c r="C48" s="364"/>
      <c r="D48" s="364"/>
      <c r="E48" s="364"/>
      <c r="F48" s="401"/>
      <c r="G48" s="355" t="s">
        <v>334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139</v>
      </c>
      <c r="V48" s="514" t="s">
        <v>140</v>
      </c>
      <c r="W48" s="388"/>
      <c r="X48" s="388"/>
      <c r="Y48" s="388"/>
      <c r="Z48" s="357"/>
      <c r="AA48" s="388"/>
      <c r="AB48" s="388"/>
      <c r="AE48" s="355" t="s">
        <v>500</v>
      </c>
      <c r="AK48" s="364"/>
      <c r="AQ48" s="388"/>
      <c r="AS48" s="388"/>
      <c r="AT48" s="355" t="s">
        <v>142</v>
      </c>
      <c r="AV48" s="388"/>
      <c r="AY48" s="388"/>
      <c r="BI48" s="388"/>
      <c r="BK48" s="364" t="s">
        <v>553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90" customHeight="1" ht="18" s="355" customFormat="1">
      <c r="A49" s="388"/>
      <c r="B49" s="355" t="s">
        <v>280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145</v>
      </c>
      <c r="W49" s="388"/>
      <c r="X49" s="388"/>
      <c r="Y49" s="388"/>
      <c r="Z49" s="357"/>
      <c r="AA49" s="388"/>
      <c r="AB49" s="388"/>
      <c r="AE49" s="355" t="s">
        <v>501</v>
      </c>
      <c r="AL49" s="388"/>
      <c r="AM49" s="388"/>
      <c r="AN49" s="388"/>
      <c r="AO49" s="388"/>
      <c r="AQ49" s="388"/>
      <c r="AS49" s="388"/>
      <c r="AT49" s="355" t="s">
        <v>554</v>
      </c>
      <c r="AV49" s="388"/>
      <c r="AY49" s="388"/>
      <c r="BI49" s="388"/>
      <c r="BK49" s="355" t="s">
        <v>555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90" customHeight="1" ht="18" s="355" customForma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  <row r="51" spans="1:90" customHeight="1" ht="39.75" s="355" customFormat="1">
      <c r="A51" s="131" t="s">
        <v>591</v>
      </c>
      <c r="B51" s="258" t="s">
        <v>592</v>
      </c>
      <c r="C51" s="131" t="s">
        <v>377</v>
      </c>
      <c r="D51" s="131">
        <v>151</v>
      </c>
      <c r="E51" s="131">
        <v>2721</v>
      </c>
      <c r="F51" s="258" t="s">
        <v>593</v>
      </c>
      <c r="G51" s="258" t="s">
        <v>551</v>
      </c>
      <c r="H51" s="131" t="s">
        <v>560</v>
      </c>
      <c r="I51" s="392">
        <v>0</v>
      </c>
      <c r="J51" s="402">
        <v>0</v>
      </c>
      <c r="K51" s="392">
        <f>ROUNDUP(I51+J51,0)</f>
        <v>0</v>
      </c>
      <c r="L51" s="392">
        <f>SUM(K51*2)</f>
        <v>0</v>
      </c>
      <c r="M51" s="537" t="str">
        <f>LOOKUP(L51,{0,40,45,50,55,60,65,70,75,80},{"F","D","C","C+","B-","B","B+","A-","A","A+"})</f>
        <v>F</v>
      </c>
      <c r="N51" s="538">
        <f>IF(L51="","",(LOOKUP(L51,{0,40,45,50,55,60,65,70,75,80},{0,2,2.25,2.5,2.75,3,3.25,3.5,3.75,4})))</f>
        <v>0</v>
      </c>
      <c r="O51" s="392">
        <v>0</v>
      </c>
      <c r="P51" s="402">
        <v>0</v>
      </c>
      <c r="Q51" s="392">
        <f>ROUNDUP(O51+P51,0)</f>
        <v>0</v>
      </c>
      <c r="R51" s="392">
        <f>SUM(Q51*2)</f>
        <v>0</v>
      </c>
      <c r="S51" s="537" t="str">
        <f>LOOKUP(R51,{0,40,45,50,55,60,65,70,75,80},{"F","D","C","C+","B-","B","B+","A-","A","A+"})</f>
        <v>F</v>
      </c>
      <c r="T51" s="538">
        <f>IF(R51="","",(LOOKUP(R51,{0,40,45,50,55,60,65,70,75,80},{0,2,2.25,2.5,2.75,3,3.25,3.5,3.75,4})))</f>
        <v>0</v>
      </c>
      <c r="U51" s="392">
        <v>0</v>
      </c>
      <c r="V51" s="402">
        <v>0</v>
      </c>
      <c r="W51" s="392">
        <f>ROUNDUP(U51+V51,0)</f>
        <v>0</v>
      </c>
      <c r="X51" s="392">
        <f>SUM(W51*2)</f>
        <v>0</v>
      </c>
      <c r="Y51" s="537" t="str">
        <f>LOOKUP(X51,{0,40,45,50,55,60,65,70,75,80},{"F","D","C","C+","B-","B","B+","A-","A","A+"})</f>
        <v>F</v>
      </c>
      <c r="Z51" s="538">
        <f>IF(X51="","",(LOOKUP(X51,{0,40,45,50,55,60,65,70,75,80},{0,2,2.25,2.5,2.75,3,3.25,3.5,3.75,4})))</f>
        <v>0</v>
      </c>
      <c r="AA51" s="392">
        <v>0</v>
      </c>
      <c r="AB51" s="402">
        <v>0</v>
      </c>
      <c r="AC51" s="392">
        <f>ROUNDUP(AA51+AB51,0)</f>
        <v>0</v>
      </c>
      <c r="AD51" s="392">
        <f>SUM(AC51*2)</f>
        <v>0</v>
      </c>
      <c r="AE51" s="537" t="str">
        <f>LOOKUP(AD51,{0,40,45,50,55,60,65,70,75,80},{"F","D","C","C+","B-","B","B+","A-","A","A+"})</f>
        <v>F</v>
      </c>
      <c r="AF51" s="538">
        <f>IF(AD51="","",(LOOKUP(AD51,{0,40,45,50,55,60,65,70,75,80},{0,2,2.25,2.5,2.75,3,3.25,3.5,3.75,4})))</f>
        <v>0</v>
      </c>
      <c r="AG51" s="392">
        <v>0</v>
      </c>
      <c r="AH51" s="402">
        <v>0</v>
      </c>
      <c r="AI51" s="392">
        <f>ROUNDUP(AG51+AH51,0)</f>
        <v>0</v>
      </c>
      <c r="AJ51" s="537" t="str">
        <f>LOOKUP(AI51,{0,40,45,50,55,60,65,70,75,80},{"F","D","C","C+","B-","B","B+","A-","A","A+"})</f>
        <v>F</v>
      </c>
      <c r="AK51" s="538">
        <f>IF(AI51="","",(LOOKUP(AI51,{0,40,45,50,55,60,65,70,75,80},{0,2,2.25,2.5,2.75,3,3.25,3.5,3.75,4})))</f>
        <v>0</v>
      </c>
      <c r="AL51" s="392">
        <v>20</v>
      </c>
      <c r="AM51" s="392">
        <f>SUM(AL51*2)</f>
        <v>40</v>
      </c>
      <c r="AN51" s="537" t="str">
        <f>LOOKUP(AM51,{0,40,45,50,55,60,65,70,75,80},{"F","D","C","C+","B-","B","B+","A-","A","A+"})</f>
        <v>D</v>
      </c>
      <c r="AO51" s="538">
        <f>IF(AM51="","",(LOOKUP(AM51,{0,40,45,50,55,60,65,70,75,80},{0,2,2.25,2.5,2.75,3,3.25,3.5,3.75,4})))</f>
        <v>2</v>
      </c>
      <c r="AP51" s="392">
        <v>0</v>
      </c>
      <c r="AQ51" s="402">
        <v>0</v>
      </c>
      <c r="AR51" s="392">
        <f>ROUNDUP(AP51+AQ51,0)</f>
        <v>0</v>
      </c>
      <c r="AS51" s="537" t="str">
        <f>LOOKUP(AR51,{0,40,45,50,55,60,65,70,75,80},{"F","D","C","C+","B-","B","B+","A-","A","A+"})</f>
        <v>F</v>
      </c>
      <c r="AT51" s="538">
        <f>IF(AR51="","",(LOOKUP(AR51,{0,40,45,50,55,60,65,70,75,80},{0,2,2.25,2.5,2.75,3,3.25,3.5,3.75,4})))</f>
        <v>0</v>
      </c>
      <c r="AU51" s="392">
        <v>0</v>
      </c>
      <c r="AV51" s="402">
        <v>0</v>
      </c>
      <c r="AW51" s="392">
        <f>ROUNDUP(AU51+AV51,0)</f>
        <v>0</v>
      </c>
      <c r="AX51" s="392">
        <f>SUM(AW51*2)</f>
        <v>0</v>
      </c>
      <c r="AY51" s="537" t="str">
        <f>LOOKUP(AX51,{0,40,45,50,55,60,65,70,75,80},{"F","D","C","C+","B-","B","B+","A-","A","A+"})</f>
        <v>F</v>
      </c>
      <c r="AZ51" s="538">
        <f>IF(AX51="","",(LOOKUP(AX51,{0,40,45,50,55,60,65,70,75,80},{0,2,2.25,2.5,2.75,3,3.25,3.5,3.75,4})))</f>
        <v>0</v>
      </c>
      <c r="BA51" s="392">
        <v>0</v>
      </c>
      <c r="BB51" s="402">
        <v>0</v>
      </c>
      <c r="BC51" s="392">
        <f>ROUNDUP(BA51+BB51,0)</f>
        <v>0</v>
      </c>
      <c r="BD51" s="392">
        <f>SUM(BC51*2)</f>
        <v>0</v>
      </c>
      <c r="BE51" s="537" t="str">
        <f>LOOKUP(BD51,{0,40,45,50,55,60,65,70,75,80},{"F","D","C","C+","B-","B","B+","A-","A","A+"})</f>
        <v>F</v>
      </c>
      <c r="BF51" s="538">
        <f>IF(BD51="","",(LOOKUP(BD51,{0,40,45,50,55,60,65,70,75,80},{0,2,2.25,2.5,2.75,3,3.25,3.5,3.75,4})))</f>
        <v>0</v>
      </c>
      <c r="BG51" s="392">
        <v>0</v>
      </c>
      <c r="BH51" s="392">
        <v>0</v>
      </c>
      <c r="BI51" s="392">
        <v>0</v>
      </c>
      <c r="BJ51" s="392">
        <f>ROUNDUP(BG51+BH51+BI51,0)</f>
        <v>0</v>
      </c>
      <c r="BK51" s="537" t="str">
        <f>LOOKUP(BJ51,{0,40,45,50,55,60,65,70,75,80},{"F","D","C","C+","B-","B","B+","A-","A","A+"})</f>
        <v>F</v>
      </c>
      <c r="BL51" s="538">
        <f>IF(BJ51="","",(LOOKUP(BJ51,{0,40,45,50,55,60,65,70,75,80},{0,2,2.25,2.5,2.75,3,3.25,3.5,3.75,4})))</f>
        <v>0</v>
      </c>
      <c r="BM51" s="392"/>
      <c r="BN51" s="397"/>
      <c r="BO51" s="392"/>
      <c r="BP51" s="131">
        <v>2721</v>
      </c>
      <c r="BQ51" s="392"/>
    </row>
    <row r="52" spans="1:90" customHeight="1" ht="39.75" s="355" customFormat="1">
      <c r="A52" s="131" t="s">
        <v>388</v>
      </c>
      <c r="B52" s="258" t="s">
        <v>594</v>
      </c>
      <c r="C52" s="131" t="s">
        <v>388</v>
      </c>
      <c r="D52" s="131">
        <v>152</v>
      </c>
      <c r="E52" s="131">
        <v>2722</v>
      </c>
      <c r="F52" s="258" t="s">
        <v>595</v>
      </c>
      <c r="G52" s="131" t="s">
        <v>388</v>
      </c>
      <c r="H52" s="131" t="s">
        <v>388</v>
      </c>
      <c r="I52" s="392">
        <v>0</v>
      </c>
      <c r="J52" s="402">
        <v>0</v>
      </c>
      <c r="K52" s="392">
        <f>ROUNDUP(I52+J52,0)</f>
        <v>0</v>
      </c>
      <c r="L52" s="392">
        <f>SUM(K52*2)</f>
        <v>0</v>
      </c>
      <c r="M52" s="537" t="str">
        <f>LOOKUP(L52,{0,40,45,50,55,60,65,70,75,80},{"F","D","C","C+","B-","B","B+","A-","A","A+"})</f>
        <v>F</v>
      </c>
      <c r="N52" s="538">
        <f>IF(L52="","",(LOOKUP(L52,{0,40,45,50,55,60,65,70,75,80},{0,2,2.25,2.5,2.75,3,3.25,3.5,3.75,4})))</f>
        <v>0</v>
      </c>
      <c r="O52" s="392">
        <v>0</v>
      </c>
      <c r="P52" s="402">
        <v>0</v>
      </c>
      <c r="Q52" s="392">
        <f>ROUNDUP(O52+P52,0)</f>
        <v>0</v>
      </c>
      <c r="R52" s="392">
        <f>SUM(Q52*2)</f>
        <v>0</v>
      </c>
      <c r="S52" s="537" t="str">
        <f>LOOKUP(R52,{0,40,45,50,55,60,65,70,75,80},{"F","D","C","C+","B-","B","B+","A-","A","A+"})</f>
        <v>F</v>
      </c>
      <c r="T52" s="538">
        <f>IF(R52="","",(LOOKUP(R52,{0,40,45,50,55,60,65,70,75,80},{0,2,2.25,2.5,2.75,3,3.25,3.5,3.75,4})))</f>
        <v>0</v>
      </c>
      <c r="U52" s="392">
        <v>0</v>
      </c>
      <c r="V52" s="402">
        <v>0</v>
      </c>
      <c r="W52" s="392">
        <f>ROUNDUP(U52+V52,0)</f>
        <v>0</v>
      </c>
      <c r="X52" s="392">
        <f>SUM(W52*2)</f>
        <v>0</v>
      </c>
      <c r="Y52" s="537" t="str">
        <f>LOOKUP(X52,{0,40,45,50,55,60,65,70,75,80},{"F","D","C","C+","B-","B","B+","A-","A","A+"})</f>
        <v>F</v>
      </c>
      <c r="Z52" s="538">
        <f>IF(X52="","",(LOOKUP(X52,{0,40,45,50,55,60,65,70,75,80},{0,2,2.25,2.5,2.75,3,3.25,3.5,3.75,4})))</f>
        <v>0</v>
      </c>
      <c r="AA52" s="392">
        <v>0</v>
      </c>
      <c r="AB52" s="402">
        <v>0</v>
      </c>
      <c r="AC52" s="392">
        <f>ROUNDUP(AA52+AB52,0)</f>
        <v>0</v>
      </c>
      <c r="AD52" s="392">
        <f>SUM(AC52*2)</f>
        <v>0</v>
      </c>
      <c r="AE52" s="537" t="str">
        <f>LOOKUP(AD52,{0,40,45,50,55,60,65,70,75,80},{"F","D","C","C+","B-","B","B+","A-","A","A+"})</f>
        <v>F</v>
      </c>
      <c r="AF52" s="538">
        <f>IF(AD52="","",(LOOKUP(AD52,{0,40,45,50,55,60,65,70,75,80},{0,2,2.25,2.5,2.75,3,3.25,3.5,3.75,4})))</f>
        <v>0</v>
      </c>
      <c r="AG52" s="392">
        <v>0</v>
      </c>
      <c r="AH52" s="402">
        <v>0</v>
      </c>
      <c r="AI52" s="392">
        <f>ROUNDUP(AG52+AH52,0)</f>
        <v>0</v>
      </c>
      <c r="AJ52" s="537" t="str">
        <f>LOOKUP(AI52,{0,40,45,50,55,60,65,70,75,80},{"F","D","C","C+","B-","B","B+","A-","A","A+"})</f>
        <v>F</v>
      </c>
      <c r="AK52" s="538">
        <f>IF(AI52="","",(LOOKUP(AI52,{0,40,45,50,55,60,65,70,75,80},{0,2,2.25,2.5,2.75,3,3.25,3.5,3.75,4})))</f>
        <v>0</v>
      </c>
      <c r="AL52" s="392">
        <v>21</v>
      </c>
      <c r="AM52" s="392">
        <f>SUM(AL52*2)</f>
        <v>42</v>
      </c>
      <c r="AN52" s="537" t="str">
        <f>LOOKUP(AM52,{0,40,45,50,55,60,65,70,75,80},{"F","D","C","C+","B-","B","B+","A-","A","A+"})</f>
        <v>D</v>
      </c>
      <c r="AO52" s="538">
        <f>IF(AM52="","",(LOOKUP(AM52,{0,40,45,50,55,60,65,70,75,80},{0,2,2.25,2.5,2.75,3,3.25,3.5,3.75,4})))</f>
        <v>2</v>
      </c>
      <c r="AP52" s="392">
        <v>0</v>
      </c>
      <c r="AQ52" s="402">
        <v>0</v>
      </c>
      <c r="AR52" s="392">
        <f>ROUNDUP(AP52+AQ52,0)</f>
        <v>0</v>
      </c>
      <c r="AS52" s="537" t="str">
        <f>LOOKUP(AR52,{0,40,45,50,55,60,65,70,75,80},{"F","D","C","C+","B-","B","B+","A-","A","A+"})</f>
        <v>F</v>
      </c>
      <c r="AT52" s="538">
        <f>IF(AR52="","",(LOOKUP(AR52,{0,40,45,50,55,60,65,70,75,80},{0,2,2.25,2.5,2.75,3,3.25,3.5,3.75,4})))</f>
        <v>0</v>
      </c>
      <c r="AU52" s="392">
        <v>0</v>
      </c>
      <c r="AV52" s="402">
        <v>0</v>
      </c>
      <c r="AW52" s="392">
        <f>ROUNDUP(AU52+AV52,0)</f>
        <v>0</v>
      </c>
      <c r="AX52" s="392">
        <f>SUM(AW52*2)</f>
        <v>0</v>
      </c>
      <c r="AY52" s="537" t="str">
        <f>LOOKUP(AX52,{0,40,45,50,55,60,65,70,75,80},{"F","D","C","C+","B-","B","B+","A-","A","A+"})</f>
        <v>F</v>
      </c>
      <c r="AZ52" s="538">
        <f>IF(AX52="","",(LOOKUP(AX52,{0,40,45,50,55,60,65,70,75,80},{0,2,2.25,2.5,2.75,3,3.25,3.5,3.75,4})))</f>
        <v>0</v>
      </c>
      <c r="BA52" s="392">
        <v>0</v>
      </c>
      <c r="BB52" s="402">
        <v>0</v>
      </c>
      <c r="BC52" s="392">
        <f>ROUNDUP(BA52+BB52,0)</f>
        <v>0</v>
      </c>
      <c r="BD52" s="392">
        <f>SUM(BC52*2)</f>
        <v>0</v>
      </c>
      <c r="BE52" s="537" t="str">
        <f>LOOKUP(BD52,{0,40,45,50,55,60,65,70,75,80},{"F","D","C","C+","B-","B","B+","A-","A","A+"})</f>
        <v>F</v>
      </c>
      <c r="BF52" s="538">
        <f>IF(BD52="","",(LOOKUP(BD52,{0,40,45,50,55,60,65,70,75,80},{0,2,2.25,2.5,2.75,3,3.25,3.5,3.75,4})))</f>
        <v>0</v>
      </c>
      <c r="BG52" s="392">
        <v>0</v>
      </c>
      <c r="BH52" s="392">
        <v>0</v>
      </c>
      <c r="BI52" s="392">
        <v>0</v>
      </c>
      <c r="BJ52" s="392">
        <f>ROUNDUP(BG52+BH52+BI52,0)</f>
        <v>0</v>
      </c>
      <c r="BK52" s="537" t="str">
        <f>LOOKUP(BJ52,{0,40,45,50,55,60,65,70,75,80},{"F","D","C","C+","B-","B","B+","A-","A","A+"})</f>
        <v>F</v>
      </c>
      <c r="BL52" s="538">
        <f>IF(BJ52="","",(LOOKUP(BJ52,{0,40,45,50,55,60,65,70,75,80},{0,2,2.25,2.5,2.75,3,3.25,3.5,3.75,4})))</f>
        <v>0</v>
      </c>
      <c r="BM52" s="392"/>
      <c r="BN52" s="397"/>
      <c r="BO52" s="392"/>
      <c r="BP52" s="131">
        <v>2722</v>
      </c>
      <c r="BQ52" s="392"/>
    </row>
    <row r="53" spans="1:90" customHeight="1" ht="39.75" s="355" customFormat="1">
      <c r="A53" s="131" t="s">
        <v>388</v>
      </c>
      <c r="B53" s="258" t="s">
        <v>596</v>
      </c>
      <c r="C53" s="131" t="s">
        <v>388</v>
      </c>
      <c r="D53" s="131">
        <v>169</v>
      </c>
      <c r="E53" s="131">
        <v>2723</v>
      </c>
      <c r="F53" s="258" t="s">
        <v>597</v>
      </c>
      <c r="G53" s="131" t="s">
        <v>388</v>
      </c>
      <c r="H53" s="131" t="s">
        <v>388</v>
      </c>
      <c r="I53" s="392">
        <v>0</v>
      </c>
      <c r="J53" s="402">
        <v>0</v>
      </c>
      <c r="K53" s="392">
        <f>ROUNDUP(I53+J53,0)</f>
        <v>0</v>
      </c>
      <c r="L53" s="392">
        <f>SUM(K53*2)</f>
        <v>0</v>
      </c>
      <c r="M53" s="537" t="str">
        <f>LOOKUP(L53,{0,40,45,50,55,60,65,70,75,80},{"F","D","C","C+","B-","B","B+","A-","A","A+"})</f>
        <v>F</v>
      </c>
      <c r="N53" s="538">
        <f>IF(L53="","",(LOOKUP(L53,{0,40,45,50,55,60,65,70,75,80},{0,2,2.25,2.5,2.75,3,3.25,3.5,3.75,4})))</f>
        <v>0</v>
      </c>
      <c r="O53" s="392">
        <v>0</v>
      </c>
      <c r="P53" s="402">
        <v>0</v>
      </c>
      <c r="Q53" s="392">
        <f>ROUNDUP(O53+P53,0)</f>
        <v>0</v>
      </c>
      <c r="R53" s="392">
        <f>SUM(Q53*2)</f>
        <v>0</v>
      </c>
      <c r="S53" s="537" t="str">
        <f>LOOKUP(R53,{0,40,45,50,55,60,65,70,75,80},{"F","D","C","C+","B-","B","B+","A-","A","A+"})</f>
        <v>F</v>
      </c>
      <c r="T53" s="538">
        <f>IF(R53="","",(LOOKUP(R53,{0,40,45,50,55,60,65,70,75,80},{0,2,2.25,2.5,2.75,3,3.25,3.5,3.75,4})))</f>
        <v>0</v>
      </c>
      <c r="U53" s="392">
        <v>0</v>
      </c>
      <c r="V53" s="402">
        <v>0</v>
      </c>
      <c r="W53" s="392">
        <f>ROUNDUP(U53+V53,0)</f>
        <v>0</v>
      </c>
      <c r="X53" s="392">
        <f>SUM(W53*2)</f>
        <v>0</v>
      </c>
      <c r="Y53" s="537" t="str">
        <f>LOOKUP(X53,{0,40,45,50,55,60,65,70,75,80},{"F","D","C","C+","B-","B","B+","A-","A","A+"})</f>
        <v>F</v>
      </c>
      <c r="Z53" s="538">
        <f>IF(X53="","",(LOOKUP(X53,{0,40,45,50,55,60,65,70,75,80},{0,2,2.25,2.5,2.75,3,3.25,3.5,3.75,4})))</f>
        <v>0</v>
      </c>
      <c r="AA53" s="392">
        <v>0</v>
      </c>
      <c r="AB53" s="402">
        <v>0</v>
      </c>
      <c r="AC53" s="392">
        <f>ROUNDUP(AA53+AB53,0)</f>
        <v>0</v>
      </c>
      <c r="AD53" s="392">
        <f>SUM(AC53*2)</f>
        <v>0</v>
      </c>
      <c r="AE53" s="537" t="str">
        <f>LOOKUP(AD53,{0,40,45,50,55,60,65,70,75,80},{"F","D","C","C+","B-","B","B+","A-","A","A+"})</f>
        <v>F</v>
      </c>
      <c r="AF53" s="538">
        <f>IF(AD53="","",(LOOKUP(AD53,{0,40,45,50,55,60,65,70,75,80},{0,2,2.25,2.5,2.75,3,3.25,3.5,3.75,4})))</f>
        <v>0</v>
      </c>
      <c r="AG53" s="392">
        <v>0</v>
      </c>
      <c r="AH53" s="402">
        <v>0</v>
      </c>
      <c r="AI53" s="392">
        <f>ROUNDUP(AG53+AH53,0)</f>
        <v>0</v>
      </c>
      <c r="AJ53" s="537" t="str">
        <f>LOOKUP(AI53,{0,40,45,50,55,60,65,70,75,80},{"F","D","C","C+","B-","B","B+","A-","A","A+"})</f>
        <v>F</v>
      </c>
      <c r="AK53" s="538">
        <f>IF(AI53="","",(LOOKUP(AI53,{0,40,45,50,55,60,65,70,75,80},{0,2,2.25,2.5,2.75,3,3.25,3.5,3.75,4})))</f>
        <v>0</v>
      </c>
      <c r="AL53" s="392">
        <v>22</v>
      </c>
      <c r="AM53" s="392">
        <f>SUM(AL53*2)</f>
        <v>44</v>
      </c>
      <c r="AN53" s="537" t="str">
        <f>LOOKUP(AM53,{0,40,45,50,55,60,65,70,75,80},{"F","D","C","C+","B-","B","B+","A-","A","A+"})</f>
        <v>D</v>
      </c>
      <c r="AO53" s="538">
        <f>IF(AM53="","",(LOOKUP(AM53,{0,40,45,50,55,60,65,70,75,80},{0,2,2.25,2.5,2.75,3,3.25,3.5,3.75,4})))</f>
        <v>2</v>
      </c>
      <c r="AP53" s="392">
        <v>0</v>
      </c>
      <c r="AQ53" s="402">
        <v>0</v>
      </c>
      <c r="AR53" s="392">
        <f>ROUNDUP(AP53+AQ53,0)</f>
        <v>0</v>
      </c>
      <c r="AS53" s="537" t="str">
        <f>LOOKUP(AR53,{0,40,45,50,55,60,65,70,75,80},{"F","D","C","C+","B-","B","B+","A-","A","A+"})</f>
        <v>F</v>
      </c>
      <c r="AT53" s="538">
        <f>IF(AR53="","",(LOOKUP(AR53,{0,40,45,50,55,60,65,70,75,80},{0,2,2.25,2.5,2.75,3,3.25,3.5,3.75,4})))</f>
        <v>0</v>
      </c>
      <c r="AU53" s="392">
        <v>0</v>
      </c>
      <c r="AV53" s="402">
        <v>0</v>
      </c>
      <c r="AW53" s="392">
        <f>ROUNDUP(AU53+AV53,0)</f>
        <v>0</v>
      </c>
      <c r="AX53" s="392">
        <f>SUM(AW53*2)</f>
        <v>0</v>
      </c>
      <c r="AY53" s="537" t="str">
        <f>LOOKUP(AX53,{0,40,45,50,55,60,65,70,75,80},{"F","D","C","C+","B-","B","B+","A-","A","A+"})</f>
        <v>F</v>
      </c>
      <c r="AZ53" s="538">
        <f>IF(AX53="","",(LOOKUP(AX53,{0,40,45,50,55,60,65,70,75,80},{0,2,2.25,2.5,2.75,3,3.25,3.5,3.75,4})))</f>
        <v>0</v>
      </c>
      <c r="BA53" s="392">
        <v>0</v>
      </c>
      <c r="BB53" s="402">
        <v>0</v>
      </c>
      <c r="BC53" s="392">
        <f>ROUNDUP(BA53+BB53,0)</f>
        <v>0</v>
      </c>
      <c r="BD53" s="392">
        <f>SUM(BC53*2)</f>
        <v>0</v>
      </c>
      <c r="BE53" s="537" t="str">
        <f>LOOKUP(BD53,{0,40,45,50,55,60,65,70,75,80},{"F","D","C","C+","B-","B","B+","A-","A","A+"})</f>
        <v>F</v>
      </c>
      <c r="BF53" s="538">
        <f>IF(BD53="","",(LOOKUP(BD53,{0,40,45,50,55,60,65,70,75,80},{0,2,2.25,2.5,2.75,3,3.25,3.5,3.75,4})))</f>
        <v>0</v>
      </c>
      <c r="BG53" s="392">
        <v>0</v>
      </c>
      <c r="BH53" s="392">
        <v>0</v>
      </c>
      <c r="BI53" s="392">
        <v>0</v>
      </c>
      <c r="BJ53" s="392">
        <f>ROUNDUP(BG53+BH53+BI53,0)</f>
        <v>0</v>
      </c>
      <c r="BK53" s="537" t="str">
        <f>LOOKUP(BJ53,{0,40,45,50,55,60,65,70,75,80},{"F","D","C","C+","B-","B","B+","A-","A","A+"})</f>
        <v>F</v>
      </c>
      <c r="BL53" s="538">
        <f>IF(BJ53="","",(LOOKUP(BJ53,{0,40,45,50,55,60,65,70,75,80},{0,2,2.25,2.5,2.75,3,3.25,3.5,3.75,4})))</f>
        <v>0</v>
      </c>
      <c r="BM53" s="392"/>
      <c r="BN53" s="397"/>
      <c r="BO53" s="392"/>
      <c r="BP53" s="131">
        <v>2723</v>
      </c>
      <c r="BQ53" s="392"/>
    </row>
    <row r="54" spans="1:90" customHeight="1" ht="39.75" s="355" customFormat="1">
      <c r="A54" s="131" t="s">
        <v>388</v>
      </c>
      <c r="B54" s="258" t="s">
        <v>598</v>
      </c>
      <c r="C54" s="131" t="s">
        <v>388</v>
      </c>
      <c r="D54" s="131">
        <v>170</v>
      </c>
      <c r="E54" s="131">
        <v>2724</v>
      </c>
      <c r="F54" s="258" t="s">
        <v>599</v>
      </c>
      <c r="G54" s="131" t="s">
        <v>388</v>
      </c>
      <c r="H54" s="131" t="s">
        <v>388</v>
      </c>
      <c r="I54" s="392">
        <v>0</v>
      </c>
      <c r="J54" s="402">
        <v>0</v>
      </c>
      <c r="K54" s="392">
        <f>ROUNDUP(I54+J54,0)</f>
        <v>0</v>
      </c>
      <c r="L54" s="392">
        <f>SUM(K54*2)</f>
        <v>0</v>
      </c>
      <c r="M54" s="537" t="str">
        <f>LOOKUP(L54,{0,40,45,50,55,60,65,70,75,80},{"F","D","C","C+","B-","B","B+","A-","A","A+"})</f>
        <v>F</v>
      </c>
      <c r="N54" s="538">
        <f>IF(L54="","",(LOOKUP(L54,{0,40,45,50,55,60,65,70,75,80},{0,2,2.25,2.5,2.75,3,3.25,3.5,3.75,4})))</f>
        <v>0</v>
      </c>
      <c r="O54" s="392">
        <v>0</v>
      </c>
      <c r="P54" s="402">
        <v>0</v>
      </c>
      <c r="Q54" s="392">
        <f>ROUNDUP(O54+P54,0)</f>
        <v>0</v>
      </c>
      <c r="R54" s="392">
        <f>SUM(Q54*2)</f>
        <v>0</v>
      </c>
      <c r="S54" s="537" t="str">
        <f>LOOKUP(R54,{0,40,45,50,55,60,65,70,75,80},{"F","D","C","C+","B-","B","B+","A-","A","A+"})</f>
        <v>F</v>
      </c>
      <c r="T54" s="538">
        <f>IF(R54="","",(LOOKUP(R54,{0,40,45,50,55,60,65,70,75,80},{0,2,2.25,2.5,2.75,3,3.25,3.5,3.75,4})))</f>
        <v>0</v>
      </c>
      <c r="U54" s="392">
        <v>0</v>
      </c>
      <c r="V54" s="402">
        <v>0</v>
      </c>
      <c r="W54" s="392">
        <f>ROUNDUP(U54+V54,0)</f>
        <v>0</v>
      </c>
      <c r="X54" s="392">
        <f>SUM(W54*2)</f>
        <v>0</v>
      </c>
      <c r="Y54" s="537" t="str">
        <f>LOOKUP(X54,{0,40,45,50,55,60,65,70,75,80},{"F","D","C","C+","B-","B","B+","A-","A","A+"})</f>
        <v>F</v>
      </c>
      <c r="Z54" s="538">
        <f>IF(X54="","",(LOOKUP(X54,{0,40,45,50,55,60,65,70,75,80},{0,2,2.25,2.5,2.75,3,3.25,3.5,3.75,4})))</f>
        <v>0</v>
      </c>
      <c r="AA54" s="392">
        <v>0</v>
      </c>
      <c r="AB54" s="402">
        <v>0</v>
      </c>
      <c r="AC54" s="392">
        <f>ROUNDUP(AA54+AB54,0)</f>
        <v>0</v>
      </c>
      <c r="AD54" s="392">
        <f>SUM(AC54*2)</f>
        <v>0</v>
      </c>
      <c r="AE54" s="537" t="str">
        <f>LOOKUP(AD54,{0,40,45,50,55,60,65,70,75,80},{"F","D","C","C+","B-","B","B+","A-","A","A+"})</f>
        <v>F</v>
      </c>
      <c r="AF54" s="538">
        <f>IF(AD54="","",(LOOKUP(AD54,{0,40,45,50,55,60,65,70,75,80},{0,2,2.25,2.5,2.75,3,3.25,3.5,3.75,4})))</f>
        <v>0</v>
      </c>
      <c r="AG54" s="392">
        <v>0</v>
      </c>
      <c r="AH54" s="402">
        <v>0</v>
      </c>
      <c r="AI54" s="392">
        <f>ROUNDUP(AG54+AH54,0)</f>
        <v>0</v>
      </c>
      <c r="AJ54" s="537" t="str">
        <f>LOOKUP(AI54,{0,40,45,50,55,60,65,70,75,80},{"F","D","C","C+","B-","B","B+","A-","A","A+"})</f>
        <v>F</v>
      </c>
      <c r="AK54" s="538">
        <f>IF(AI54="","",(LOOKUP(AI54,{0,40,45,50,55,60,65,70,75,80},{0,2,2.25,2.5,2.75,3,3.25,3.5,3.75,4})))</f>
        <v>0</v>
      </c>
      <c r="AL54" s="392">
        <v>23</v>
      </c>
      <c r="AM54" s="392">
        <f>SUM(AL54*2)</f>
        <v>46</v>
      </c>
      <c r="AN54" s="537" t="str">
        <f>LOOKUP(AM54,{0,40,45,50,55,60,65,70,75,80},{"F","D","C","C+","B-","B","B+","A-","A","A+"})</f>
        <v>C</v>
      </c>
      <c r="AO54" s="538">
        <f>IF(AM54="","",(LOOKUP(AM54,{0,40,45,50,55,60,65,70,75,80},{0,2,2.25,2.5,2.75,3,3.25,3.5,3.75,4})))</f>
        <v>2.25</v>
      </c>
      <c r="AP54" s="392">
        <v>0</v>
      </c>
      <c r="AQ54" s="402">
        <v>0</v>
      </c>
      <c r="AR54" s="392">
        <f>ROUNDUP(AP54+AQ54,0)</f>
        <v>0</v>
      </c>
      <c r="AS54" s="537" t="str">
        <f>LOOKUP(AR54,{0,40,45,50,55,60,65,70,75,80},{"F","D","C","C+","B-","B","B+","A-","A","A+"})</f>
        <v>F</v>
      </c>
      <c r="AT54" s="538">
        <f>IF(AR54="","",(LOOKUP(AR54,{0,40,45,50,55,60,65,70,75,80},{0,2,2.25,2.5,2.75,3,3.25,3.5,3.75,4})))</f>
        <v>0</v>
      </c>
      <c r="AU54" s="392">
        <v>0</v>
      </c>
      <c r="AV54" s="402">
        <v>0</v>
      </c>
      <c r="AW54" s="392">
        <f>ROUNDUP(AU54+AV54,0)</f>
        <v>0</v>
      </c>
      <c r="AX54" s="392">
        <f>SUM(AW54*2)</f>
        <v>0</v>
      </c>
      <c r="AY54" s="537" t="str">
        <f>LOOKUP(AX54,{0,40,45,50,55,60,65,70,75,80},{"F","D","C","C+","B-","B","B+","A-","A","A+"})</f>
        <v>F</v>
      </c>
      <c r="AZ54" s="538">
        <f>IF(AX54="","",(LOOKUP(AX54,{0,40,45,50,55,60,65,70,75,80},{0,2,2.25,2.5,2.75,3,3.25,3.5,3.75,4})))</f>
        <v>0</v>
      </c>
      <c r="BA54" s="392">
        <v>0</v>
      </c>
      <c r="BB54" s="402">
        <v>0</v>
      </c>
      <c r="BC54" s="392">
        <f>ROUNDUP(BA54+BB54,0)</f>
        <v>0</v>
      </c>
      <c r="BD54" s="392">
        <f>SUM(BC54*2)</f>
        <v>0</v>
      </c>
      <c r="BE54" s="537" t="str">
        <f>LOOKUP(BD54,{0,40,45,50,55,60,65,70,75,80},{"F","D","C","C+","B-","B","B+","A-","A","A+"})</f>
        <v>F</v>
      </c>
      <c r="BF54" s="538">
        <f>IF(BD54="","",(LOOKUP(BD54,{0,40,45,50,55,60,65,70,75,80},{0,2,2.25,2.5,2.75,3,3.25,3.5,3.75,4})))</f>
        <v>0</v>
      </c>
      <c r="BG54" s="392">
        <v>0</v>
      </c>
      <c r="BH54" s="392">
        <v>0</v>
      </c>
      <c r="BI54" s="392">
        <v>0</v>
      </c>
      <c r="BJ54" s="392">
        <f>ROUNDUP(BG54+BH54+BI54,0)</f>
        <v>0</v>
      </c>
      <c r="BK54" s="537" t="str">
        <f>LOOKUP(BJ54,{0,40,45,50,55,60,65,70,75,80},{"F","D","C","C+","B-","B","B+","A-","A","A+"})</f>
        <v>F</v>
      </c>
      <c r="BL54" s="538">
        <f>IF(BJ54="","",(LOOKUP(BJ54,{0,40,45,50,55,60,65,70,75,80},{0,2,2.25,2.5,2.75,3,3.25,3.5,3.75,4})))</f>
        <v>0</v>
      </c>
      <c r="BM54" s="392"/>
      <c r="BN54" s="397"/>
      <c r="BO54" s="392"/>
      <c r="BP54" s="131">
        <v>2724</v>
      </c>
      <c r="BQ54" s="392"/>
    </row>
    <row r="55" spans="1:90" customHeight="1" ht="39.75" s="355" customFormat="1">
      <c r="A55" s="131" t="s">
        <v>388</v>
      </c>
      <c r="B55" s="258" t="s">
        <v>600</v>
      </c>
      <c r="C55" s="131" t="s">
        <v>388</v>
      </c>
      <c r="D55" s="131">
        <v>173</v>
      </c>
      <c r="E55" s="131">
        <v>2725</v>
      </c>
      <c r="F55" s="258" t="s">
        <v>601</v>
      </c>
      <c r="G55" s="131" t="s">
        <v>388</v>
      </c>
      <c r="H55" s="131" t="s">
        <v>388</v>
      </c>
      <c r="I55" s="392">
        <v>0</v>
      </c>
      <c r="J55" s="402">
        <v>0</v>
      </c>
      <c r="K55" s="392">
        <f>ROUNDUP(I55+J55,0)</f>
        <v>0</v>
      </c>
      <c r="L55" s="392">
        <f>SUM(K55*2)</f>
        <v>0</v>
      </c>
      <c r="M55" s="537" t="str">
        <f>LOOKUP(L55,{0,40,45,50,55,60,65,70,75,80},{"F","D","C","C+","B-","B","B+","A-","A","A+"})</f>
        <v>F</v>
      </c>
      <c r="N55" s="538">
        <f>IF(L55="","",(LOOKUP(L55,{0,40,45,50,55,60,65,70,75,80},{0,2,2.25,2.5,2.75,3,3.25,3.5,3.75,4})))</f>
        <v>0</v>
      </c>
      <c r="O55" s="392">
        <v>0</v>
      </c>
      <c r="P55" s="402">
        <v>0</v>
      </c>
      <c r="Q55" s="392">
        <f>ROUNDUP(O55+P55,0)</f>
        <v>0</v>
      </c>
      <c r="R55" s="392">
        <f>SUM(Q55*2)</f>
        <v>0</v>
      </c>
      <c r="S55" s="537" t="str">
        <f>LOOKUP(R55,{0,40,45,50,55,60,65,70,75,80},{"F","D","C","C+","B-","B","B+","A-","A","A+"})</f>
        <v>F</v>
      </c>
      <c r="T55" s="538">
        <f>IF(R55="","",(LOOKUP(R55,{0,40,45,50,55,60,65,70,75,80},{0,2,2.25,2.5,2.75,3,3.25,3.5,3.75,4})))</f>
        <v>0</v>
      </c>
      <c r="U55" s="392">
        <v>0</v>
      </c>
      <c r="V55" s="402">
        <v>0</v>
      </c>
      <c r="W55" s="392">
        <f>ROUNDUP(U55+V55,0)</f>
        <v>0</v>
      </c>
      <c r="X55" s="392">
        <f>SUM(W55*2)</f>
        <v>0</v>
      </c>
      <c r="Y55" s="537" t="str">
        <f>LOOKUP(X55,{0,40,45,50,55,60,65,70,75,80},{"F","D","C","C+","B-","B","B+","A-","A","A+"})</f>
        <v>F</v>
      </c>
      <c r="Z55" s="538">
        <f>IF(X55="","",(LOOKUP(X55,{0,40,45,50,55,60,65,70,75,80},{0,2,2.25,2.5,2.75,3,3.25,3.5,3.75,4})))</f>
        <v>0</v>
      </c>
      <c r="AA55" s="392">
        <v>0</v>
      </c>
      <c r="AB55" s="402">
        <v>0</v>
      </c>
      <c r="AC55" s="392">
        <f>ROUNDUP(AA55+AB55,0)</f>
        <v>0</v>
      </c>
      <c r="AD55" s="392">
        <f>SUM(AC55*2)</f>
        <v>0</v>
      </c>
      <c r="AE55" s="537" t="str">
        <f>LOOKUP(AD55,{0,40,45,50,55,60,65,70,75,80},{"F","D","C","C+","B-","B","B+","A-","A","A+"})</f>
        <v>F</v>
      </c>
      <c r="AF55" s="538">
        <f>IF(AD55="","",(LOOKUP(AD55,{0,40,45,50,55,60,65,70,75,80},{0,2,2.25,2.5,2.75,3,3.25,3.5,3.75,4})))</f>
        <v>0</v>
      </c>
      <c r="AG55" s="392">
        <v>0</v>
      </c>
      <c r="AH55" s="402">
        <v>0</v>
      </c>
      <c r="AI55" s="392">
        <f>ROUNDUP(AG55+AH55,0)</f>
        <v>0</v>
      </c>
      <c r="AJ55" s="537" t="str">
        <f>LOOKUP(AI55,{0,40,45,50,55,60,65,70,75,80},{"F","D","C","C+","B-","B","B+","A-","A","A+"})</f>
        <v>F</v>
      </c>
      <c r="AK55" s="538">
        <f>IF(AI55="","",(LOOKUP(AI55,{0,40,45,50,55,60,65,70,75,80},{0,2,2.25,2.5,2.75,3,3.25,3.5,3.75,4})))</f>
        <v>0</v>
      </c>
      <c r="AL55" s="392">
        <v>24</v>
      </c>
      <c r="AM55" s="392">
        <f>SUM(AL55*2)</f>
        <v>48</v>
      </c>
      <c r="AN55" s="537" t="str">
        <f>LOOKUP(AM55,{0,40,45,50,55,60,65,70,75,80},{"F","D","C","C+","B-","B","B+","A-","A","A+"})</f>
        <v>C</v>
      </c>
      <c r="AO55" s="538">
        <f>IF(AM55="","",(LOOKUP(AM55,{0,40,45,50,55,60,65,70,75,80},{0,2,2.25,2.5,2.75,3,3.25,3.5,3.75,4})))</f>
        <v>2.25</v>
      </c>
      <c r="AP55" s="392">
        <v>0</v>
      </c>
      <c r="AQ55" s="402">
        <v>0</v>
      </c>
      <c r="AR55" s="392">
        <f>ROUNDUP(AP55+AQ55,0)</f>
        <v>0</v>
      </c>
      <c r="AS55" s="537" t="str">
        <f>LOOKUP(AR55,{0,40,45,50,55,60,65,70,75,80},{"F","D","C","C+","B-","B","B+","A-","A","A+"})</f>
        <v>F</v>
      </c>
      <c r="AT55" s="538">
        <f>IF(AR55="","",(LOOKUP(AR55,{0,40,45,50,55,60,65,70,75,80},{0,2,2.25,2.5,2.75,3,3.25,3.5,3.75,4})))</f>
        <v>0</v>
      </c>
      <c r="AU55" s="392">
        <v>0</v>
      </c>
      <c r="AV55" s="402">
        <v>0</v>
      </c>
      <c r="AW55" s="392">
        <f>ROUNDUP(AU55+AV55,0)</f>
        <v>0</v>
      </c>
      <c r="AX55" s="392">
        <f>SUM(AW55*2)</f>
        <v>0</v>
      </c>
      <c r="AY55" s="537" t="str">
        <f>LOOKUP(AX55,{0,40,45,50,55,60,65,70,75,80},{"F","D","C","C+","B-","B","B+","A-","A","A+"})</f>
        <v>F</v>
      </c>
      <c r="AZ55" s="538">
        <f>IF(AX55="","",(LOOKUP(AX55,{0,40,45,50,55,60,65,70,75,80},{0,2,2.25,2.5,2.75,3,3.25,3.5,3.75,4})))</f>
        <v>0</v>
      </c>
      <c r="BA55" s="392">
        <v>0</v>
      </c>
      <c r="BB55" s="402">
        <v>0</v>
      </c>
      <c r="BC55" s="392">
        <f>ROUNDUP(BA55+BB55,0)</f>
        <v>0</v>
      </c>
      <c r="BD55" s="392">
        <f>SUM(BC55*2)</f>
        <v>0</v>
      </c>
      <c r="BE55" s="537" t="str">
        <f>LOOKUP(BD55,{0,40,45,50,55,60,65,70,75,80},{"F","D","C","C+","B-","B","B+","A-","A","A+"})</f>
        <v>F</v>
      </c>
      <c r="BF55" s="538">
        <f>IF(BD55="","",(LOOKUP(BD55,{0,40,45,50,55,60,65,70,75,80},{0,2,2.25,2.5,2.75,3,3.25,3.5,3.75,4})))</f>
        <v>0</v>
      </c>
      <c r="BG55" s="392">
        <v>0</v>
      </c>
      <c r="BH55" s="392">
        <v>0</v>
      </c>
      <c r="BI55" s="392">
        <v>0</v>
      </c>
      <c r="BJ55" s="392">
        <f>ROUNDUP(BG55+BH55+BI55,0)</f>
        <v>0</v>
      </c>
      <c r="BK55" s="537" t="str">
        <f>LOOKUP(BJ55,{0,40,45,50,55,60,65,70,75,80},{"F","D","C","C+","B-","B","B+","A-","A","A+"})</f>
        <v>F</v>
      </c>
      <c r="BL55" s="538">
        <f>IF(BJ55="","",(LOOKUP(BJ55,{0,40,45,50,55,60,65,70,75,80},{0,2,2.25,2.5,2.75,3,3.25,3.5,3.75,4})))</f>
        <v>0</v>
      </c>
      <c r="BM55" s="392"/>
      <c r="BN55" s="397"/>
      <c r="BO55" s="392"/>
      <c r="BP55" s="131">
        <v>2725</v>
      </c>
      <c r="BQ55" s="392"/>
    </row>
    <row r="56" spans="1:90" customHeight="1" ht="39.75" s="355" customFormat="1">
      <c r="A56" s="131" t="s">
        <v>197</v>
      </c>
      <c r="B56" s="258" t="s">
        <v>602</v>
      </c>
      <c r="C56" s="131" t="s">
        <v>371</v>
      </c>
      <c r="D56" s="131">
        <v>27</v>
      </c>
      <c r="E56" s="131">
        <v>2726</v>
      </c>
      <c r="F56" s="258" t="s">
        <v>603</v>
      </c>
      <c r="G56" s="131" t="s">
        <v>388</v>
      </c>
      <c r="H56" s="131" t="s">
        <v>388</v>
      </c>
      <c r="I56" s="392">
        <v>0</v>
      </c>
      <c r="J56" s="402">
        <v>0</v>
      </c>
      <c r="K56" s="392">
        <f>ROUNDUP(I56+J56,0)</f>
        <v>0</v>
      </c>
      <c r="L56" s="392">
        <f>SUM(K56*2)</f>
        <v>0</v>
      </c>
      <c r="M56" s="537" t="str">
        <f>LOOKUP(L56,{0,40,45,50,55,60,65,70,75,80},{"F","D","C","C+","B-","B","B+","A-","A","A+"})</f>
        <v>F</v>
      </c>
      <c r="N56" s="538">
        <f>IF(L56="","",(LOOKUP(L56,{0,40,45,50,55,60,65,70,75,80},{0,2,2.25,2.5,2.75,3,3.25,3.5,3.75,4})))</f>
        <v>0</v>
      </c>
      <c r="O56" s="392">
        <v>0</v>
      </c>
      <c r="P56" s="402">
        <v>0</v>
      </c>
      <c r="Q56" s="392">
        <f>ROUNDUP(O56+P56,0)</f>
        <v>0</v>
      </c>
      <c r="R56" s="392">
        <f>SUM(Q56*2)</f>
        <v>0</v>
      </c>
      <c r="S56" s="537" t="str">
        <f>LOOKUP(R56,{0,40,45,50,55,60,65,70,75,80},{"F","D","C","C+","B-","B","B+","A-","A","A+"})</f>
        <v>F</v>
      </c>
      <c r="T56" s="538">
        <f>IF(R56="","",(LOOKUP(R56,{0,40,45,50,55,60,65,70,75,80},{0,2,2.25,2.5,2.75,3,3.25,3.5,3.75,4})))</f>
        <v>0</v>
      </c>
      <c r="U56" s="392">
        <v>0</v>
      </c>
      <c r="V56" s="402">
        <v>0</v>
      </c>
      <c r="W56" s="392">
        <f>ROUNDUP(U56+V56,0)</f>
        <v>0</v>
      </c>
      <c r="X56" s="392">
        <f>SUM(W56*2)</f>
        <v>0</v>
      </c>
      <c r="Y56" s="537" t="str">
        <f>LOOKUP(X56,{0,40,45,50,55,60,65,70,75,80},{"F","D","C","C+","B-","B","B+","A-","A","A+"})</f>
        <v>F</v>
      </c>
      <c r="Z56" s="538">
        <f>IF(X56="","",(LOOKUP(X56,{0,40,45,50,55,60,65,70,75,80},{0,2,2.25,2.5,2.75,3,3.25,3.5,3.75,4})))</f>
        <v>0</v>
      </c>
      <c r="AA56" s="392">
        <v>0</v>
      </c>
      <c r="AB56" s="402">
        <v>0</v>
      </c>
      <c r="AC56" s="392">
        <f>ROUNDUP(AA56+AB56,0)</f>
        <v>0</v>
      </c>
      <c r="AD56" s="392">
        <f>SUM(AC56*2)</f>
        <v>0</v>
      </c>
      <c r="AE56" s="537" t="str">
        <f>LOOKUP(AD56,{0,40,45,50,55,60,65,70,75,80},{"F","D","C","C+","B-","B","B+","A-","A","A+"})</f>
        <v>F</v>
      </c>
      <c r="AF56" s="538">
        <f>IF(AD56="","",(LOOKUP(AD56,{0,40,45,50,55,60,65,70,75,80},{0,2,2.25,2.5,2.75,3,3.25,3.5,3.75,4})))</f>
        <v>0</v>
      </c>
      <c r="AG56" s="392">
        <v>0</v>
      </c>
      <c r="AH56" s="402">
        <v>0</v>
      </c>
      <c r="AI56" s="392">
        <f>ROUNDUP(AG56+AH56,0)</f>
        <v>0</v>
      </c>
      <c r="AJ56" s="537" t="str">
        <f>LOOKUP(AI56,{0,40,45,50,55,60,65,70,75,80},{"F","D","C","C+","B-","B","B+","A-","A","A+"})</f>
        <v>F</v>
      </c>
      <c r="AK56" s="538">
        <f>IF(AI56="","",(LOOKUP(AI56,{0,40,45,50,55,60,65,70,75,80},{0,2,2.25,2.5,2.75,3,3.25,3.5,3.75,4})))</f>
        <v>0</v>
      </c>
      <c r="AL56" s="392">
        <v>25</v>
      </c>
      <c r="AM56" s="392">
        <f>SUM(AL56*2)</f>
        <v>50</v>
      </c>
      <c r="AN56" s="537" t="str">
        <f>LOOKUP(AM56,{0,40,45,50,55,60,65,70,75,80},{"F","D","C","C+","B-","B","B+","A-","A","A+"})</f>
        <v>C+</v>
      </c>
      <c r="AO56" s="538">
        <f>IF(AM56="","",(LOOKUP(AM56,{0,40,45,50,55,60,65,70,75,80},{0,2,2.25,2.5,2.75,3,3.25,3.5,3.75,4})))</f>
        <v>2.5</v>
      </c>
      <c r="AP56" s="392">
        <v>0</v>
      </c>
      <c r="AQ56" s="402">
        <v>0</v>
      </c>
      <c r="AR56" s="392">
        <f>ROUNDUP(AP56+AQ56,0)</f>
        <v>0</v>
      </c>
      <c r="AS56" s="537" t="str">
        <f>LOOKUP(AR56,{0,40,45,50,55,60,65,70,75,80},{"F","D","C","C+","B-","B","B+","A-","A","A+"})</f>
        <v>F</v>
      </c>
      <c r="AT56" s="538">
        <f>IF(AR56="","",(LOOKUP(AR56,{0,40,45,50,55,60,65,70,75,80},{0,2,2.25,2.5,2.75,3,3.25,3.5,3.75,4})))</f>
        <v>0</v>
      </c>
      <c r="AU56" s="392">
        <v>0</v>
      </c>
      <c r="AV56" s="402">
        <v>0</v>
      </c>
      <c r="AW56" s="392">
        <f>ROUNDUP(AU56+AV56,0)</f>
        <v>0</v>
      </c>
      <c r="AX56" s="392">
        <f>SUM(AW56*2)</f>
        <v>0</v>
      </c>
      <c r="AY56" s="537" t="str">
        <f>LOOKUP(AX56,{0,40,45,50,55,60,65,70,75,80},{"F","D","C","C+","B-","B","B+","A-","A","A+"})</f>
        <v>F</v>
      </c>
      <c r="AZ56" s="538">
        <f>IF(AX56="","",(LOOKUP(AX56,{0,40,45,50,55,60,65,70,75,80},{0,2,2.25,2.5,2.75,3,3.25,3.5,3.75,4})))</f>
        <v>0</v>
      </c>
      <c r="BA56" s="392">
        <v>0</v>
      </c>
      <c r="BB56" s="402">
        <v>0</v>
      </c>
      <c r="BC56" s="392">
        <f>ROUNDUP(BA56+BB56,0)</f>
        <v>0</v>
      </c>
      <c r="BD56" s="392">
        <f>SUM(BC56*2)</f>
        <v>0</v>
      </c>
      <c r="BE56" s="537" t="str">
        <f>LOOKUP(BD56,{0,40,45,50,55,60,65,70,75,80},{"F","D","C","C+","B-","B","B+","A-","A","A+"})</f>
        <v>F</v>
      </c>
      <c r="BF56" s="538">
        <f>IF(BD56="","",(LOOKUP(BD56,{0,40,45,50,55,60,65,70,75,80},{0,2,2.25,2.5,2.75,3,3.25,3.5,3.75,4})))</f>
        <v>0</v>
      </c>
      <c r="BG56" s="392">
        <v>0</v>
      </c>
      <c r="BH56" s="392">
        <v>0</v>
      </c>
      <c r="BI56" s="392">
        <v>0</v>
      </c>
      <c r="BJ56" s="392">
        <f>ROUNDUP(BG56+BH56+BI56,0)</f>
        <v>0</v>
      </c>
      <c r="BK56" s="537" t="str">
        <f>LOOKUP(BJ56,{0,40,45,50,55,60,65,70,75,80},{"F","D","C","C+","B-","B","B+","A-","A","A+"})</f>
        <v>F</v>
      </c>
      <c r="BL56" s="538">
        <f>IF(BJ56="","",(LOOKUP(BJ56,{0,40,45,50,55,60,65,70,75,80},{0,2,2.25,2.5,2.75,3,3.25,3.5,3.75,4})))</f>
        <v>0</v>
      </c>
      <c r="BM56" s="392"/>
      <c r="BN56" s="397"/>
      <c r="BO56" s="392"/>
      <c r="BP56" s="131">
        <v>2726</v>
      </c>
      <c r="BQ56" s="392"/>
    </row>
    <row r="57" spans="1:90" customHeight="1" ht="39.75" s="355" customFormat="1">
      <c r="A57" s="131" t="s">
        <v>388</v>
      </c>
      <c r="B57" s="258" t="s">
        <v>604</v>
      </c>
      <c r="C57" s="131" t="s">
        <v>388</v>
      </c>
      <c r="D57" s="131">
        <v>31</v>
      </c>
      <c r="E57" s="131">
        <v>2727</v>
      </c>
      <c r="F57" s="258" t="s">
        <v>605</v>
      </c>
      <c r="G57" s="131" t="s">
        <v>388</v>
      </c>
      <c r="H57" s="131" t="s">
        <v>388</v>
      </c>
      <c r="I57" s="392">
        <v>0</v>
      </c>
      <c r="J57" s="402">
        <v>0</v>
      </c>
      <c r="K57" s="392">
        <f>ROUNDUP(I57+J57,0)</f>
        <v>0</v>
      </c>
      <c r="L57" s="392">
        <f>SUM(K57*2)</f>
        <v>0</v>
      </c>
      <c r="M57" s="537" t="str">
        <f>LOOKUP(L57,{0,40,45,50,55,60,65,70,75,80},{"F","D","C","C+","B-","B","B+","A-","A","A+"})</f>
        <v>F</v>
      </c>
      <c r="N57" s="538">
        <f>IF(L57="","",(LOOKUP(L57,{0,40,45,50,55,60,65,70,75,80},{0,2,2.25,2.5,2.75,3,3.25,3.5,3.75,4})))</f>
        <v>0</v>
      </c>
      <c r="O57" s="392">
        <v>0</v>
      </c>
      <c r="P57" s="402">
        <v>0</v>
      </c>
      <c r="Q57" s="392">
        <f>ROUNDUP(O57+P57,0)</f>
        <v>0</v>
      </c>
      <c r="R57" s="392">
        <f>SUM(Q57*2)</f>
        <v>0</v>
      </c>
      <c r="S57" s="537" t="str">
        <f>LOOKUP(R57,{0,40,45,50,55,60,65,70,75,80},{"F","D","C","C+","B-","B","B+","A-","A","A+"})</f>
        <v>F</v>
      </c>
      <c r="T57" s="538">
        <f>IF(R57="","",(LOOKUP(R57,{0,40,45,50,55,60,65,70,75,80},{0,2,2.25,2.5,2.75,3,3.25,3.5,3.75,4})))</f>
        <v>0</v>
      </c>
      <c r="U57" s="392">
        <v>0</v>
      </c>
      <c r="V57" s="402">
        <v>0</v>
      </c>
      <c r="W57" s="392">
        <f>ROUNDUP(U57+V57,0)</f>
        <v>0</v>
      </c>
      <c r="X57" s="392">
        <f>SUM(W57*2)</f>
        <v>0</v>
      </c>
      <c r="Y57" s="537" t="str">
        <f>LOOKUP(X57,{0,40,45,50,55,60,65,70,75,80},{"F","D","C","C+","B-","B","B+","A-","A","A+"})</f>
        <v>F</v>
      </c>
      <c r="Z57" s="538">
        <f>IF(X57="","",(LOOKUP(X57,{0,40,45,50,55,60,65,70,75,80},{0,2,2.25,2.5,2.75,3,3.25,3.5,3.75,4})))</f>
        <v>0</v>
      </c>
      <c r="AA57" s="392">
        <v>0</v>
      </c>
      <c r="AB57" s="402">
        <v>0</v>
      </c>
      <c r="AC57" s="392">
        <f>ROUNDUP(AA57+AB57,0)</f>
        <v>0</v>
      </c>
      <c r="AD57" s="392">
        <f>SUM(AC57*2)</f>
        <v>0</v>
      </c>
      <c r="AE57" s="537" t="str">
        <f>LOOKUP(AD57,{0,40,45,50,55,60,65,70,75,80},{"F","D","C","C+","B-","B","B+","A-","A","A+"})</f>
        <v>F</v>
      </c>
      <c r="AF57" s="538">
        <f>IF(AD57="","",(LOOKUP(AD57,{0,40,45,50,55,60,65,70,75,80},{0,2,2.25,2.5,2.75,3,3.25,3.5,3.75,4})))</f>
        <v>0</v>
      </c>
      <c r="AG57" s="392">
        <v>0</v>
      </c>
      <c r="AH57" s="402">
        <v>0</v>
      </c>
      <c r="AI57" s="392">
        <f>ROUNDUP(AG57+AH57,0)</f>
        <v>0</v>
      </c>
      <c r="AJ57" s="537" t="str">
        <f>LOOKUP(AI57,{0,40,45,50,55,60,65,70,75,80},{"F","D","C","C+","B-","B","B+","A-","A","A+"})</f>
        <v>F</v>
      </c>
      <c r="AK57" s="538">
        <f>IF(AI57="","",(LOOKUP(AI57,{0,40,45,50,55,60,65,70,75,80},{0,2,2.25,2.5,2.75,3,3.25,3.5,3.75,4})))</f>
        <v>0</v>
      </c>
      <c r="AL57" s="392">
        <v>26</v>
      </c>
      <c r="AM57" s="392">
        <f>SUM(AL57*2)</f>
        <v>52</v>
      </c>
      <c r="AN57" s="537" t="str">
        <f>LOOKUP(AM57,{0,40,45,50,55,60,65,70,75,80},{"F","D","C","C+","B-","B","B+","A-","A","A+"})</f>
        <v>C+</v>
      </c>
      <c r="AO57" s="538">
        <f>IF(AM57="","",(LOOKUP(AM57,{0,40,45,50,55,60,65,70,75,80},{0,2,2.25,2.5,2.75,3,3.25,3.5,3.75,4})))</f>
        <v>2.5</v>
      </c>
      <c r="AP57" s="392">
        <v>0</v>
      </c>
      <c r="AQ57" s="402">
        <v>0</v>
      </c>
      <c r="AR57" s="392">
        <f>ROUNDUP(AP57+AQ57,0)</f>
        <v>0</v>
      </c>
      <c r="AS57" s="537" t="str">
        <f>LOOKUP(AR57,{0,40,45,50,55,60,65,70,75,80},{"F","D","C","C+","B-","B","B+","A-","A","A+"})</f>
        <v>F</v>
      </c>
      <c r="AT57" s="538">
        <f>IF(AR57="","",(LOOKUP(AR57,{0,40,45,50,55,60,65,70,75,80},{0,2,2.25,2.5,2.75,3,3.25,3.5,3.75,4})))</f>
        <v>0</v>
      </c>
      <c r="AU57" s="392">
        <v>0</v>
      </c>
      <c r="AV57" s="402">
        <v>0</v>
      </c>
      <c r="AW57" s="392">
        <f>ROUNDUP(AU57+AV57,0)</f>
        <v>0</v>
      </c>
      <c r="AX57" s="392">
        <f>SUM(AW57*2)</f>
        <v>0</v>
      </c>
      <c r="AY57" s="537" t="str">
        <f>LOOKUP(AX57,{0,40,45,50,55,60,65,70,75,80},{"F","D","C","C+","B-","B","B+","A-","A","A+"})</f>
        <v>F</v>
      </c>
      <c r="AZ57" s="538">
        <f>IF(AX57="","",(LOOKUP(AX57,{0,40,45,50,55,60,65,70,75,80},{0,2,2.25,2.5,2.75,3,3.25,3.5,3.75,4})))</f>
        <v>0</v>
      </c>
      <c r="BA57" s="392">
        <v>0</v>
      </c>
      <c r="BB57" s="402">
        <v>0</v>
      </c>
      <c r="BC57" s="392">
        <f>ROUNDUP(BA57+BB57,0)</f>
        <v>0</v>
      </c>
      <c r="BD57" s="392">
        <f>SUM(BC57*2)</f>
        <v>0</v>
      </c>
      <c r="BE57" s="537" t="str">
        <f>LOOKUP(BD57,{0,40,45,50,55,60,65,70,75,80},{"F","D","C","C+","B-","B","B+","A-","A","A+"})</f>
        <v>F</v>
      </c>
      <c r="BF57" s="538">
        <f>IF(BD57="","",(LOOKUP(BD57,{0,40,45,50,55,60,65,70,75,80},{0,2,2.25,2.5,2.75,3,3.25,3.5,3.75,4})))</f>
        <v>0</v>
      </c>
      <c r="BG57" s="392">
        <v>0</v>
      </c>
      <c r="BH57" s="392">
        <v>0</v>
      </c>
      <c r="BI57" s="392">
        <v>0</v>
      </c>
      <c r="BJ57" s="392">
        <f>ROUNDUP(BG57+BH57+BI57,0)</f>
        <v>0</v>
      </c>
      <c r="BK57" s="537" t="str">
        <f>LOOKUP(BJ57,{0,40,45,50,55,60,65,70,75,80},{"F","D","C","C+","B-","B","B+","A-","A","A+"})</f>
        <v>F</v>
      </c>
      <c r="BL57" s="538">
        <f>IF(BJ57="","",(LOOKUP(BJ57,{0,40,45,50,55,60,65,70,75,80},{0,2,2.25,2.5,2.75,3,3.25,3.5,3.75,4})))</f>
        <v>0</v>
      </c>
      <c r="BM57" s="392"/>
      <c r="BN57" s="397"/>
      <c r="BO57" s="392"/>
      <c r="BP57" s="131">
        <v>2727</v>
      </c>
      <c r="BQ57" s="392"/>
    </row>
    <row r="58" spans="1:90" customHeight="1" ht="39.75" s="355" customFormat="1">
      <c r="A58" s="131" t="s">
        <v>388</v>
      </c>
      <c r="B58" s="258" t="s">
        <v>606</v>
      </c>
      <c r="C58" s="131" t="s">
        <v>388</v>
      </c>
      <c r="D58" s="131">
        <v>46</v>
      </c>
      <c r="E58" s="131">
        <v>2728</v>
      </c>
      <c r="F58" s="258" t="s">
        <v>607</v>
      </c>
      <c r="G58" s="131" t="s">
        <v>388</v>
      </c>
      <c r="H58" s="131" t="s">
        <v>388</v>
      </c>
      <c r="I58" s="392">
        <v>0</v>
      </c>
      <c r="J58" s="402">
        <v>0</v>
      </c>
      <c r="K58" s="392">
        <f>ROUNDUP(I58+J58,0)</f>
        <v>0</v>
      </c>
      <c r="L58" s="392">
        <f>SUM(K58*2)</f>
        <v>0</v>
      </c>
      <c r="M58" s="537" t="str">
        <f>LOOKUP(L58,{0,40,45,50,55,60,65,70,75,80},{"F","D","C","C+","B-","B","B+","A-","A","A+"})</f>
        <v>F</v>
      </c>
      <c r="N58" s="538">
        <f>IF(L58="","",(LOOKUP(L58,{0,40,45,50,55,60,65,70,75,80},{0,2,2.25,2.5,2.75,3,3.25,3.5,3.75,4})))</f>
        <v>0</v>
      </c>
      <c r="O58" s="392">
        <v>0</v>
      </c>
      <c r="P58" s="402">
        <v>0</v>
      </c>
      <c r="Q58" s="392">
        <f>ROUNDUP(O58+P58,0)</f>
        <v>0</v>
      </c>
      <c r="R58" s="392">
        <f>SUM(Q58*2)</f>
        <v>0</v>
      </c>
      <c r="S58" s="537" t="str">
        <f>LOOKUP(R58,{0,40,45,50,55,60,65,70,75,80},{"F","D","C","C+","B-","B","B+","A-","A","A+"})</f>
        <v>F</v>
      </c>
      <c r="T58" s="538">
        <f>IF(R58="","",(LOOKUP(R58,{0,40,45,50,55,60,65,70,75,80},{0,2,2.25,2.5,2.75,3,3.25,3.5,3.75,4})))</f>
        <v>0</v>
      </c>
      <c r="U58" s="392">
        <v>0</v>
      </c>
      <c r="V58" s="402">
        <v>0</v>
      </c>
      <c r="W58" s="392">
        <f>ROUNDUP(U58+V58,0)</f>
        <v>0</v>
      </c>
      <c r="X58" s="392">
        <f>SUM(W58*2)</f>
        <v>0</v>
      </c>
      <c r="Y58" s="537" t="str">
        <f>LOOKUP(X58,{0,40,45,50,55,60,65,70,75,80},{"F","D","C","C+","B-","B","B+","A-","A","A+"})</f>
        <v>F</v>
      </c>
      <c r="Z58" s="538">
        <f>IF(X58="","",(LOOKUP(X58,{0,40,45,50,55,60,65,70,75,80},{0,2,2.25,2.5,2.75,3,3.25,3.5,3.75,4})))</f>
        <v>0</v>
      </c>
      <c r="AA58" s="392">
        <v>0</v>
      </c>
      <c r="AB58" s="402">
        <v>0</v>
      </c>
      <c r="AC58" s="392">
        <f>ROUNDUP(AA58+AB58,0)</f>
        <v>0</v>
      </c>
      <c r="AD58" s="392">
        <f>SUM(AC58*2)</f>
        <v>0</v>
      </c>
      <c r="AE58" s="537" t="str">
        <f>LOOKUP(AD58,{0,40,45,50,55,60,65,70,75,80},{"F","D","C","C+","B-","B","B+","A-","A","A+"})</f>
        <v>F</v>
      </c>
      <c r="AF58" s="538">
        <f>IF(AD58="","",(LOOKUP(AD58,{0,40,45,50,55,60,65,70,75,80},{0,2,2.25,2.5,2.75,3,3.25,3.5,3.75,4})))</f>
        <v>0</v>
      </c>
      <c r="AG58" s="392">
        <v>0</v>
      </c>
      <c r="AH58" s="402">
        <v>0</v>
      </c>
      <c r="AI58" s="392">
        <f>ROUNDUP(AG58+AH58,0)</f>
        <v>0</v>
      </c>
      <c r="AJ58" s="537" t="str">
        <f>LOOKUP(AI58,{0,40,45,50,55,60,65,70,75,80},{"F","D","C","C+","B-","B","B+","A-","A","A+"})</f>
        <v>F</v>
      </c>
      <c r="AK58" s="538">
        <f>IF(AI58="","",(LOOKUP(AI58,{0,40,45,50,55,60,65,70,75,80},{0,2,2.25,2.5,2.75,3,3.25,3.5,3.75,4})))</f>
        <v>0</v>
      </c>
      <c r="AL58" s="392">
        <v>27</v>
      </c>
      <c r="AM58" s="392">
        <f>SUM(AL58*2)</f>
        <v>54</v>
      </c>
      <c r="AN58" s="537" t="str">
        <f>LOOKUP(AM58,{0,40,45,50,55,60,65,70,75,80},{"F","D","C","C+","B-","B","B+","A-","A","A+"})</f>
        <v>C+</v>
      </c>
      <c r="AO58" s="538">
        <f>IF(AM58="","",(LOOKUP(AM58,{0,40,45,50,55,60,65,70,75,80},{0,2,2.25,2.5,2.75,3,3.25,3.5,3.75,4})))</f>
        <v>2.5</v>
      </c>
      <c r="AP58" s="392">
        <v>0</v>
      </c>
      <c r="AQ58" s="402">
        <v>0</v>
      </c>
      <c r="AR58" s="392">
        <f>ROUNDUP(AP58+AQ58,0)</f>
        <v>0</v>
      </c>
      <c r="AS58" s="537" t="str">
        <f>LOOKUP(AR58,{0,40,45,50,55,60,65,70,75,80},{"F","D","C","C+","B-","B","B+","A-","A","A+"})</f>
        <v>F</v>
      </c>
      <c r="AT58" s="538">
        <f>IF(AR58="","",(LOOKUP(AR58,{0,40,45,50,55,60,65,70,75,80},{0,2,2.25,2.5,2.75,3,3.25,3.5,3.75,4})))</f>
        <v>0</v>
      </c>
      <c r="AU58" s="392">
        <v>0</v>
      </c>
      <c r="AV58" s="402">
        <v>0</v>
      </c>
      <c r="AW58" s="392">
        <f>ROUNDUP(AU58+AV58,0)</f>
        <v>0</v>
      </c>
      <c r="AX58" s="392">
        <f>SUM(AW58*2)</f>
        <v>0</v>
      </c>
      <c r="AY58" s="537" t="str">
        <f>LOOKUP(AX58,{0,40,45,50,55,60,65,70,75,80},{"F","D","C","C+","B-","B","B+","A-","A","A+"})</f>
        <v>F</v>
      </c>
      <c r="AZ58" s="538">
        <f>IF(AX58="","",(LOOKUP(AX58,{0,40,45,50,55,60,65,70,75,80},{0,2,2.25,2.5,2.75,3,3.25,3.5,3.75,4})))</f>
        <v>0</v>
      </c>
      <c r="BA58" s="392">
        <v>0</v>
      </c>
      <c r="BB58" s="402">
        <v>0</v>
      </c>
      <c r="BC58" s="392">
        <f>ROUNDUP(BA58+BB58,0)</f>
        <v>0</v>
      </c>
      <c r="BD58" s="392">
        <f>SUM(BC58*2)</f>
        <v>0</v>
      </c>
      <c r="BE58" s="537" t="str">
        <f>LOOKUP(BD58,{0,40,45,50,55,60,65,70,75,80},{"F","D","C","C+","B-","B","B+","A-","A","A+"})</f>
        <v>F</v>
      </c>
      <c r="BF58" s="538">
        <f>IF(BD58="","",(LOOKUP(BD58,{0,40,45,50,55,60,65,70,75,80},{0,2,2.25,2.5,2.75,3,3.25,3.5,3.75,4})))</f>
        <v>0</v>
      </c>
      <c r="BG58" s="392">
        <v>0</v>
      </c>
      <c r="BH58" s="392">
        <v>0</v>
      </c>
      <c r="BI58" s="392">
        <v>0</v>
      </c>
      <c r="BJ58" s="392">
        <f>ROUNDUP(BG58+BH58+BI58,0)</f>
        <v>0</v>
      </c>
      <c r="BK58" s="537" t="str">
        <f>LOOKUP(BJ58,{0,40,45,50,55,60,65,70,75,80},{"F","D","C","C+","B-","B","B+","A-","A","A+"})</f>
        <v>F</v>
      </c>
      <c r="BL58" s="538">
        <f>IF(BJ58="","",(LOOKUP(BJ58,{0,40,45,50,55,60,65,70,75,80},{0,2,2.25,2.5,2.75,3,3.25,3.5,3.75,4})))</f>
        <v>0</v>
      </c>
      <c r="BM58" s="392"/>
      <c r="BN58" s="397"/>
      <c r="BO58" s="392"/>
      <c r="BP58" s="131">
        <v>2728</v>
      </c>
      <c r="BQ58" s="392"/>
    </row>
    <row r="59" spans="1:90" customHeight="1" ht="39.75" s="355" customFormat="1">
      <c r="A59" s="131" t="s">
        <v>388</v>
      </c>
      <c r="B59" s="258" t="s">
        <v>608</v>
      </c>
      <c r="C59" s="131" t="s">
        <v>388</v>
      </c>
      <c r="D59" s="131">
        <v>65</v>
      </c>
      <c r="E59" s="131">
        <v>2729</v>
      </c>
      <c r="F59" s="258" t="s">
        <v>609</v>
      </c>
      <c r="G59" s="131" t="s">
        <v>388</v>
      </c>
      <c r="H59" s="131" t="s">
        <v>388</v>
      </c>
      <c r="I59" s="392">
        <v>0</v>
      </c>
      <c r="J59" s="402">
        <v>0</v>
      </c>
      <c r="K59" s="392">
        <f>ROUNDUP(I59+J59,0)</f>
        <v>0</v>
      </c>
      <c r="L59" s="392">
        <f>SUM(K59*2)</f>
        <v>0</v>
      </c>
      <c r="M59" s="537" t="str">
        <f>LOOKUP(L59,{0,40,45,50,55,60,65,70,75,80},{"F","D","C","C+","B-","B","B+","A-","A","A+"})</f>
        <v>F</v>
      </c>
      <c r="N59" s="538">
        <f>IF(L59="","",(LOOKUP(L59,{0,40,45,50,55,60,65,70,75,80},{0,2,2.25,2.5,2.75,3,3.25,3.5,3.75,4})))</f>
        <v>0</v>
      </c>
      <c r="O59" s="392">
        <v>0</v>
      </c>
      <c r="P59" s="402">
        <v>0</v>
      </c>
      <c r="Q59" s="392">
        <f>ROUNDUP(O59+P59,0)</f>
        <v>0</v>
      </c>
      <c r="R59" s="392">
        <f>SUM(Q59*2)</f>
        <v>0</v>
      </c>
      <c r="S59" s="537" t="str">
        <f>LOOKUP(R59,{0,40,45,50,55,60,65,70,75,80},{"F","D","C","C+","B-","B","B+","A-","A","A+"})</f>
        <v>F</v>
      </c>
      <c r="T59" s="538">
        <f>IF(R59="","",(LOOKUP(R59,{0,40,45,50,55,60,65,70,75,80},{0,2,2.25,2.5,2.75,3,3.25,3.5,3.75,4})))</f>
        <v>0</v>
      </c>
      <c r="U59" s="392">
        <v>0</v>
      </c>
      <c r="V59" s="402">
        <v>0</v>
      </c>
      <c r="W59" s="392">
        <f>ROUNDUP(U59+V59,0)</f>
        <v>0</v>
      </c>
      <c r="X59" s="392">
        <f>SUM(W59*2)</f>
        <v>0</v>
      </c>
      <c r="Y59" s="537" t="str">
        <f>LOOKUP(X59,{0,40,45,50,55,60,65,70,75,80},{"F","D","C","C+","B-","B","B+","A-","A","A+"})</f>
        <v>F</v>
      </c>
      <c r="Z59" s="538">
        <f>IF(X59="","",(LOOKUP(X59,{0,40,45,50,55,60,65,70,75,80},{0,2,2.25,2.5,2.75,3,3.25,3.5,3.75,4})))</f>
        <v>0</v>
      </c>
      <c r="AA59" s="392">
        <v>0</v>
      </c>
      <c r="AB59" s="402">
        <v>0</v>
      </c>
      <c r="AC59" s="392">
        <f>ROUNDUP(AA59+AB59,0)</f>
        <v>0</v>
      </c>
      <c r="AD59" s="392">
        <f>SUM(AC59*2)</f>
        <v>0</v>
      </c>
      <c r="AE59" s="537" t="str">
        <f>LOOKUP(AD59,{0,40,45,50,55,60,65,70,75,80},{"F","D","C","C+","B-","B","B+","A-","A","A+"})</f>
        <v>F</v>
      </c>
      <c r="AF59" s="538">
        <f>IF(AD59="","",(LOOKUP(AD59,{0,40,45,50,55,60,65,70,75,80},{0,2,2.25,2.5,2.75,3,3.25,3.5,3.75,4})))</f>
        <v>0</v>
      </c>
      <c r="AG59" s="392">
        <v>0</v>
      </c>
      <c r="AH59" s="402">
        <v>0</v>
      </c>
      <c r="AI59" s="392">
        <f>ROUNDUP(AG59+AH59,0)</f>
        <v>0</v>
      </c>
      <c r="AJ59" s="537" t="str">
        <f>LOOKUP(AI59,{0,40,45,50,55,60,65,70,75,80},{"F","D","C","C+","B-","B","B+","A-","A","A+"})</f>
        <v>F</v>
      </c>
      <c r="AK59" s="538">
        <f>IF(AI59="","",(LOOKUP(AI59,{0,40,45,50,55,60,65,70,75,80},{0,2,2.25,2.5,2.75,3,3.25,3.5,3.75,4})))</f>
        <v>0</v>
      </c>
      <c r="AL59" s="392">
        <v>28</v>
      </c>
      <c r="AM59" s="392">
        <f>SUM(AL59*2)</f>
        <v>56</v>
      </c>
      <c r="AN59" s="537" t="str">
        <f>LOOKUP(AM59,{0,40,45,50,55,60,65,70,75,80},{"F","D","C","C+","B-","B","B+","A-","A","A+"})</f>
        <v>B-</v>
      </c>
      <c r="AO59" s="538">
        <f>IF(AM59="","",(LOOKUP(AM59,{0,40,45,50,55,60,65,70,75,80},{0,2,2.25,2.5,2.75,3,3.25,3.5,3.75,4})))</f>
        <v>2.75</v>
      </c>
      <c r="AP59" s="392">
        <v>0</v>
      </c>
      <c r="AQ59" s="402">
        <v>0</v>
      </c>
      <c r="AR59" s="392">
        <f>ROUNDUP(AP59+AQ59,0)</f>
        <v>0</v>
      </c>
      <c r="AS59" s="537" t="str">
        <f>LOOKUP(AR59,{0,40,45,50,55,60,65,70,75,80},{"F","D","C","C+","B-","B","B+","A-","A","A+"})</f>
        <v>F</v>
      </c>
      <c r="AT59" s="538">
        <f>IF(AR59="","",(LOOKUP(AR59,{0,40,45,50,55,60,65,70,75,80},{0,2,2.25,2.5,2.75,3,3.25,3.5,3.75,4})))</f>
        <v>0</v>
      </c>
      <c r="AU59" s="392">
        <v>0</v>
      </c>
      <c r="AV59" s="402">
        <v>0</v>
      </c>
      <c r="AW59" s="392">
        <f>ROUNDUP(AU59+AV59,0)</f>
        <v>0</v>
      </c>
      <c r="AX59" s="392">
        <f>SUM(AW59*2)</f>
        <v>0</v>
      </c>
      <c r="AY59" s="537" t="str">
        <f>LOOKUP(AX59,{0,40,45,50,55,60,65,70,75,80},{"F","D","C","C+","B-","B","B+","A-","A","A+"})</f>
        <v>F</v>
      </c>
      <c r="AZ59" s="538">
        <f>IF(AX59="","",(LOOKUP(AX59,{0,40,45,50,55,60,65,70,75,80},{0,2,2.25,2.5,2.75,3,3.25,3.5,3.75,4})))</f>
        <v>0</v>
      </c>
      <c r="BA59" s="392">
        <v>0</v>
      </c>
      <c r="BB59" s="402">
        <v>0</v>
      </c>
      <c r="BC59" s="392">
        <f>ROUNDUP(BA59+BB59,0)</f>
        <v>0</v>
      </c>
      <c r="BD59" s="392">
        <f>SUM(BC59*2)</f>
        <v>0</v>
      </c>
      <c r="BE59" s="537" t="str">
        <f>LOOKUP(BD59,{0,40,45,50,55,60,65,70,75,80},{"F","D","C","C+","B-","B","B+","A-","A","A+"})</f>
        <v>F</v>
      </c>
      <c r="BF59" s="538">
        <f>IF(BD59="","",(LOOKUP(BD59,{0,40,45,50,55,60,65,70,75,80},{0,2,2.25,2.5,2.75,3,3.25,3.5,3.75,4})))</f>
        <v>0</v>
      </c>
      <c r="BG59" s="392">
        <v>0</v>
      </c>
      <c r="BH59" s="392">
        <v>0</v>
      </c>
      <c r="BI59" s="392">
        <v>0</v>
      </c>
      <c r="BJ59" s="392">
        <f>ROUNDUP(BG59+BH59+BI59,0)</f>
        <v>0</v>
      </c>
      <c r="BK59" s="537" t="str">
        <f>LOOKUP(BJ59,{0,40,45,50,55,60,65,70,75,80},{"F","D","C","C+","B-","B","B+","A-","A","A+"})</f>
        <v>F</v>
      </c>
      <c r="BL59" s="538">
        <f>IF(BJ59="","",(LOOKUP(BJ59,{0,40,45,50,55,60,65,70,75,80},{0,2,2.25,2.5,2.75,3,3.25,3.5,3.75,4})))</f>
        <v>0</v>
      </c>
      <c r="BM59" s="392"/>
      <c r="BN59" s="397"/>
      <c r="BO59" s="392"/>
      <c r="BP59" s="131">
        <v>2729</v>
      </c>
      <c r="BQ59" s="392"/>
    </row>
    <row r="60" spans="1:90" customHeight="1" ht="39.75" s="355" customFormat="1">
      <c r="A60" s="131" t="s">
        <v>388</v>
      </c>
      <c r="B60" s="258" t="s">
        <v>610</v>
      </c>
      <c r="C60" s="131" t="s">
        <v>388</v>
      </c>
      <c r="D60" s="131">
        <v>69</v>
      </c>
      <c r="E60" s="131">
        <v>2730</v>
      </c>
      <c r="F60" s="258" t="s">
        <v>611</v>
      </c>
      <c r="G60" s="131" t="s">
        <v>388</v>
      </c>
      <c r="H60" s="131" t="s">
        <v>388</v>
      </c>
      <c r="I60" s="392">
        <v>0</v>
      </c>
      <c r="J60" s="402">
        <v>0</v>
      </c>
      <c r="K60" s="392">
        <f>ROUNDUP(I60+J60,0)</f>
        <v>0</v>
      </c>
      <c r="L60" s="392">
        <f>SUM(K60*2)</f>
        <v>0</v>
      </c>
      <c r="M60" s="537" t="str">
        <f>LOOKUP(L60,{0,40,45,50,55,60,65,70,75,80},{"F","D","C","C+","B-","B","B+","A-","A","A+"})</f>
        <v>F</v>
      </c>
      <c r="N60" s="538">
        <f>IF(L60="","",(LOOKUP(L60,{0,40,45,50,55,60,65,70,75,80},{0,2,2.25,2.5,2.75,3,3.25,3.5,3.75,4})))</f>
        <v>0</v>
      </c>
      <c r="O60" s="392">
        <v>0</v>
      </c>
      <c r="P60" s="402">
        <v>0</v>
      </c>
      <c r="Q60" s="392">
        <f>ROUNDUP(O60+P60,0)</f>
        <v>0</v>
      </c>
      <c r="R60" s="392">
        <f>SUM(Q60*2)</f>
        <v>0</v>
      </c>
      <c r="S60" s="537" t="str">
        <f>LOOKUP(R60,{0,40,45,50,55,60,65,70,75,80},{"F","D","C","C+","B-","B","B+","A-","A","A+"})</f>
        <v>F</v>
      </c>
      <c r="T60" s="538">
        <f>IF(R60="","",(LOOKUP(R60,{0,40,45,50,55,60,65,70,75,80},{0,2,2.25,2.5,2.75,3,3.25,3.5,3.75,4})))</f>
        <v>0</v>
      </c>
      <c r="U60" s="392">
        <v>0</v>
      </c>
      <c r="V60" s="402">
        <v>0</v>
      </c>
      <c r="W60" s="392">
        <f>ROUNDUP(U60+V60,0)</f>
        <v>0</v>
      </c>
      <c r="X60" s="392">
        <f>SUM(W60*2)</f>
        <v>0</v>
      </c>
      <c r="Y60" s="537" t="str">
        <f>LOOKUP(X60,{0,40,45,50,55,60,65,70,75,80},{"F","D","C","C+","B-","B","B+","A-","A","A+"})</f>
        <v>F</v>
      </c>
      <c r="Z60" s="538">
        <f>IF(X60="","",(LOOKUP(X60,{0,40,45,50,55,60,65,70,75,80},{0,2,2.25,2.5,2.75,3,3.25,3.5,3.75,4})))</f>
        <v>0</v>
      </c>
      <c r="AA60" s="392">
        <v>0</v>
      </c>
      <c r="AB60" s="402">
        <v>0</v>
      </c>
      <c r="AC60" s="392">
        <f>ROUNDUP(AA60+AB60,0)</f>
        <v>0</v>
      </c>
      <c r="AD60" s="392">
        <f>SUM(AC60*2)</f>
        <v>0</v>
      </c>
      <c r="AE60" s="537" t="str">
        <f>LOOKUP(AD60,{0,40,45,50,55,60,65,70,75,80},{"F","D","C","C+","B-","B","B+","A-","A","A+"})</f>
        <v>F</v>
      </c>
      <c r="AF60" s="538">
        <f>IF(AD60="","",(LOOKUP(AD60,{0,40,45,50,55,60,65,70,75,80},{0,2,2.25,2.5,2.75,3,3.25,3.5,3.75,4})))</f>
        <v>0</v>
      </c>
      <c r="AG60" s="392">
        <v>0</v>
      </c>
      <c r="AH60" s="402">
        <v>0</v>
      </c>
      <c r="AI60" s="392">
        <f>ROUNDUP(AG60+AH60,0)</f>
        <v>0</v>
      </c>
      <c r="AJ60" s="537" t="str">
        <f>LOOKUP(AI60,{0,40,45,50,55,60,65,70,75,80},{"F","D","C","C+","B-","B","B+","A-","A","A+"})</f>
        <v>F</v>
      </c>
      <c r="AK60" s="538">
        <f>IF(AI60="","",(LOOKUP(AI60,{0,40,45,50,55,60,65,70,75,80},{0,2,2.25,2.5,2.75,3,3.25,3.5,3.75,4})))</f>
        <v>0</v>
      </c>
      <c r="AL60" s="392">
        <v>29</v>
      </c>
      <c r="AM60" s="392">
        <f>SUM(AL60*2)</f>
        <v>58</v>
      </c>
      <c r="AN60" s="537" t="str">
        <f>LOOKUP(AM60,{0,40,45,50,55,60,65,70,75,80},{"F","D","C","C+","B-","B","B+","A-","A","A+"})</f>
        <v>B-</v>
      </c>
      <c r="AO60" s="538">
        <f>IF(AM60="","",(LOOKUP(AM60,{0,40,45,50,55,60,65,70,75,80},{0,2,2.25,2.5,2.75,3,3.25,3.5,3.75,4})))</f>
        <v>2.75</v>
      </c>
      <c r="AP60" s="392">
        <v>0</v>
      </c>
      <c r="AQ60" s="402">
        <v>0</v>
      </c>
      <c r="AR60" s="392">
        <f>ROUNDUP(AP60+AQ60,0)</f>
        <v>0</v>
      </c>
      <c r="AS60" s="537" t="str">
        <f>LOOKUP(AR60,{0,40,45,50,55,60,65,70,75,80},{"F","D","C","C+","B-","B","B+","A-","A","A+"})</f>
        <v>F</v>
      </c>
      <c r="AT60" s="538">
        <f>IF(AR60="","",(LOOKUP(AR60,{0,40,45,50,55,60,65,70,75,80},{0,2,2.25,2.5,2.75,3,3.25,3.5,3.75,4})))</f>
        <v>0</v>
      </c>
      <c r="AU60" s="392">
        <v>0</v>
      </c>
      <c r="AV60" s="402">
        <v>0</v>
      </c>
      <c r="AW60" s="392">
        <f>ROUNDUP(AU60+AV60,0)</f>
        <v>0</v>
      </c>
      <c r="AX60" s="392">
        <f>SUM(AW60*2)</f>
        <v>0</v>
      </c>
      <c r="AY60" s="537" t="str">
        <f>LOOKUP(AX60,{0,40,45,50,55,60,65,70,75,80},{"F","D","C","C+","B-","B","B+","A-","A","A+"})</f>
        <v>F</v>
      </c>
      <c r="AZ60" s="538">
        <f>IF(AX60="","",(LOOKUP(AX60,{0,40,45,50,55,60,65,70,75,80},{0,2,2.25,2.5,2.75,3,3.25,3.5,3.75,4})))</f>
        <v>0</v>
      </c>
      <c r="BA60" s="392">
        <v>0</v>
      </c>
      <c r="BB60" s="402">
        <v>0</v>
      </c>
      <c r="BC60" s="392">
        <f>ROUNDUP(BA60+BB60,0)</f>
        <v>0</v>
      </c>
      <c r="BD60" s="392">
        <f>SUM(BC60*2)</f>
        <v>0</v>
      </c>
      <c r="BE60" s="537" t="str">
        <f>LOOKUP(BD60,{0,40,45,50,55,60,65,70,75,80},{"F","D","C","C+","B-","B","B+","A-","A","A+"})</f>
        <v>F</v>
      </c>
      <c r="BF60" s="538">
        <f>IF(BD60="","",(LOOKUP(BD60,{0,40,45,50,55,60,65,70,75,80},{0,2,2.25,2.5,2.75,3,3.25,3.5,3.75,4})))</f>
        <v>0</v>
      </c>
      <c r="BG60" s="392">
        <v>0</v>
      </c>
      <c r="BH60" s="392">
        <v>0</v>
      </c>
      <c r="BI60" s="392">
        <v>0</v>
      </c>
      <c r="BJ60" s="392">
        <f>ROUNDUP(BG60+BH60+BI60,0)</f>
        <v>0</v>
      </c>
      <c r="BK60" s="537" t="str">
        <f>LOOKUP(BJ60,{0,40,45,50,55,60,65,70,75,80},{"F","D","C","C+","B-","B","B+","A-","A","A+"})</f>
        <v>F</v>
      </c>
      <c r="BL60" s="538">
        <f>IF(BJ60="","",(LOOKUP(BJ60,{0,40,45,50,55,60,65,70,75,80},{0,2,2.25,2.5,2.75,3,3.25,3.5,3.75,4})))</f>
        <v>0</v>
      </c>
      <c r="BM60" s="392"/>
      <c r="BN60" s="397"/>
      <c r="BO60" s="392"/>
      <c r="BP60" s="131">
        <v>2730</v>
      </c>
      <c r="BQ60" s="392"/>
    </row>
    <row r="61" spans="1:90" customHeight="1" ht="39.75" s="355" customFormat="1">
      <c r="A61" s="131" t="s">
        <v>388</v>
      </c>
      <c r="B61" s="258" t="s">
        <v>612</v>
      </c>
      <c r="C61" s="131" t="s">
        <v>388</v>
      </c>
      <c r="D61" s="131">
        <v>75</v>
      </c>
      <c r="E61" s="131">
        <v>2731</v>
      </c>
      <c r="F61" s="258" t="s">
        <v>613</v>
      </c>
      <c r="G61" s="131" t="s">
        <v>388</v>
      </c>
      <c r="H61" s="131" t="s">
        <v>388</v>
      </c>
      <c r="I61" s="392">
        <v>0</v>
      </c>
      <c r="J61" s="402">
        <v>0</v>
      </c>
      <c r="K61" s="392">
        <f>ROUNDUP(I61+J61,0)</f>
        <v>0</v>
      </c>
      <c r="L61" s="392">
        <f>SUM(K61*2)</f>
        <v>0</v>
      </c>
      <c r="M61" s="537" t="str">
        <f>LOOKUP(L61,{0,40,45,50,55,60,65,70,75,80},{"F","D","C","C+","B-","B","B+","A-","A","A+"})</f>
        <v>F</v>
      </c>
      <c r="N61" s="538">
        <f>IF(L61="","",(LOOKUP(L61,{0,40,45,50,55,60,65,70,75,80},{0,2,2.25,2.5,2.75,3,3.25,3.5,3.75,4})))</f>
        <v>0</v>
      </c>
      <c r="O61" s="392">
        <v>0</v>
      </c>
      <c r="P61" s="402">
        <v>0</v>
      </c>
      <c r="Q61" s="392">
        <f>ROUNDUP(O61+P61,0)</f>
        <v>0</v>
      </c>
      <c r="R61" s="392">
        <f>SUM(Q61*2)</f>
        <v>0</v>
      </c>
      <c r="S61" s="537" t="str">
        <f>LOOKUP(R61,{0,40,45,50,55,60,65,70,75,80},{"F","D","C","C+","B-","B","B+","A-","A","A+"})</f>
        <v>F</v>
      </c>
      <c r="T61" s="538">
        <f>IF(R61="","",(LOOKUP(R61,{0,40,45,50,55,60,65,70,75,80},{0,2,2.25,2.5,2.75,3,3.25,3.5,3.75,4})))</f>
        <v>0</v>
      </c>
      <c r="U61" s="392">
        <v>0</v>
      </c>
      <c r="V61" s="402">
        <v>0</v>
      </c>
      <c r="W61" s="392">
        <f>ROUNDUP(U61+V61,0)</f>
        <v>0</v>
      </c>
      <c r="X61" s="392">
        <f>SUM(W61*2)</f>
        <v>0</v>
      </c>
      <c r="Y61" s="537" t="str">
        <f>LOOKUP(X61,{0,40,45,50,55,60,65,70,75,80},{"F","D","C","C+","B-","B","B+","A-","A","A+"})</f>
        <v>F</v>
      </c>
      <c r="Z61" s="538">
        <f>IF(X61="","",(LOOKUP(X61,{0,40,45,50,55,60,65,70,75,80},{0,2,2.25,2.5,2.75,3,3.25,3.5,3.75,4})))</f>
        <v>0</v>
      </c>
      <c r="AA61" s="392">
        <v>0</v>
      </c>
      <c r="AB61" s="402">
        <v>0</v>
      </c>
      <c r="AC61" s="392">
        <f>ROUNDUP(AA61+AB61,0)</f>
        <v>0</v>
      </c>
      <c r="AD61" s="392">
        <f>SUM(AC61*2)</f>
        <v>0</v>
      </c>
      <c r="AE61" s="537" t="str">
        <f>LOOKUP(AD61,{0,40,45,50,55,60,65,70,75,80},{"F","D","C","C+","B-","B","B+","A-","A","A+"})</f>
        <v>F</v>
      </c>
      <c r="AF61" s="538">
        <f>IF(AD61="","",(LOOKUP(AD61,{0,40,45,50,55,60,65,70,75,80},{0,2,2.25,2.5,2.75,3,3.25,3.5,3.75,4})))</f>
        <v>0</v>
      </c>
      <c r="AG61" s="392">
        <v>0</v>
      </c>
      <c r="AH61" s="402">
        <v>0</v>
      </c>
      <c r="AI61" s="392">
        <f>ROUNDUP(AG61+AH61,0)</f>
        <v>0</v>
      </c>
      <c r="AJ61" s="537" t="str">
        <f>LOOKUP(AI61,{0,40,45,50,55,60,65,70,75,80},{"F","D","C","C+","B-","B","B+","A-","A","A+"})</f>
        <v>F</v>
      </c>
      <c r="AK61" s="538">
        <f>IF(AI61="","",(LOOKUP(AI61,{0,40,45,50,55,60,65,70,75,80},{0,2,2.25,2.5,2.75,3,3.25,3.5,3.75,4})))</f>
        <v>0</v>
      </c>
      <c r="AL61" s="392">
        <v>30</v>
      </c>
      <c r="AM61" s="392">
        <f>SUM(AL61*2)</f>
        <v>60</v>
      </c>
      <c r="AN61" s="537" t="str">
        <f>LOOKUP(AM61,{0,40,45,50,55,60,65,70,75,80},{"F","D","C","C+","B-","B","B+","A-","A","A+"})</f>
        <v>B</v>
      </c>
      <c r="AO61" s="538">
        <f>IF(AM61="","",(LOOKUP(AM61,{0,40,45,50,55,60,65,70,75,80},{0,2,2.25,2.5,2.75,3,3.25,3.5,3.75,4})))</f>
        <v>3</v>
      </c>
      <c r="AP61" s="392">
        <v>0</v>
      </c>
      <c r="AQ61" s="402">
        <v>0</v>
      </c>
      <c r="AR61" s="392">
        <f>ROUNDUP(AP61+AQ61,0)</f>
        <v>0</v>
      </c>
      <c r="AS61" s="537" t="str">
        <f>LOOKUP(AR61,{0,40,45,50,55,60,65,70,75,80},{"F","D","C","C+","B-","B","B+","A-","A","A+"})</f>
        <v>F</v>
      </c>
      <c r="AT61" s="538">
        <f>IF(AR61="","",(LOOKUP(AR61,{0,40,45,50,55,60,65,70,75,80},{0,2,2.25,2.5,2.75,3,3.25,3.5,3.75,4})))</f>
        <v>0</v>
      </c>
      <c r="AU61" s="392">
        <v>0</v>
      </c>
      <c r="AV61" s="402">
        <v>0</v>
      </c>
      <c r="AW61" s="392">
        <f>ROUNDUP(AU61+AV61,0)</f>
        <v>0</v>
      </c>
      <c r="AX61" s="392">
        <f>SUM(AW61*2)</f>
        <v>0</v>
      </c>
      <c r="AY61" s="537" t="str">
        <f>LOOKUP(AX61,{0,40,45,50,55,60,65,70,75,80},{"F","D","C","C+","B-","B","B+","A-","A","A+"})</f>
        <v>F</v>
      </c>
      <c r="AZ61" s="538">
        <f>IF(AX61="","",(LOOKUP(AX61,{0,40,45,50,55,60,65,70,75,80},{0,2,2.25,2.5,2.75,3,3.25,3.5,3.75,4})))</f>
        <v>0</v>
      </c>
      <c r="BA61" s="392">
        <v>0</v>
      </c>
      <c r="BB61" s="402">
        <v>0</v>
      </c>
      <c r="BC61" s="392">
        <f>ROUNDUP(BA61+BB61,0)</f>
        <v>0</v>
      </c>
      <c r="BD61" s="392">
        <f>SUM(BC61*2)</f>
        <v>0</v>
      </c>
      <c r="BE61" s="537" t="str">
        <f>LOOKUP(BD61,{0,40,45,50,55,60,65,70,75,80},{"F","D","C","C+","B-","B","B+","A-","A","A+"})</f>
        <v>F</v>
      </c>
      <c r="BF61" s="538">
        <f>IF(BD61="","",(LOOKUP(BD61,{0,40,45,50,55,60,65,70,75,80},{0,2,2.25,2.5,2.75,3,3.25,3.5,3.75,4})))</f>
        <v>0</v>
      </c>
      <c r="BG61" s="392">
        <v>0</v>
      </c>
      <c r="BH61" s="392">
        <v>0</v>
      </c>
      <c r="BI61" s="392">
        <v>0</v>
      </c>
      <c r="BJ61" s="392">
        <f>ROUNDUP(BG61+BH61+BI61,0)</f>
        <v>0</v>
      </c>
      <c r="BK61" s="537" t="str">
        <f>LOOKUP(BJ61,{0,40,45,50,55,60,65,70,75,80},{"F","D","C","C+","B-","B","B+","A-","A","A+"})</f>
        <v>F</v>
      </c>
      <c r="BL61" s="538">
        <f>IF(BJ61="","",(LOOKUP(BJ61,{0,40,45,50,55,60,65,70,75,80},{0,2,2.25,2.5,2.75,3,3.25,3.5,3.75,4})))</f>
        <v>0</v>
      </c>
      <c r="BM61" s="392"/>
      <c r="BN61" s="397"/>
      <c r="BO61" s="392"/>
      <c r="BP61" s="131">
        <v>2731</v>
      </c>
      <c r="BQ61" s="392"/>
    </row>
    <row r="62" spans="1:90" customHeight="1" ht="39.75" s="355" customFormat="1">
      <c r="A62" s="131" t="s">
        <v>388</v>
      </c>
      <c r="B62" s="258" t="s">
        <v>614</v>
      </c>
      <c r="C62" s="131" t="s">
        <v>388</v>
      </c>
      <c r="D62" s="131">
        <v>88</v>
      </c>
      <c r="E62" s="131">
        <v>2732</v>
      </c>
      <c r="F62" s="258" t="s">
        <v>615</v>
      </c>
      <c r="G62" s="131" t="s">
        <v>388</v>
      </c>
      <c r="H62" s="131" t="s">
        <v>388</v>
      </c>
      <c r="I62" s="392">
        <v>0</v>
      </c>
      <c r="J62" s="402">
        <v>0</v>
      </c>
      <c r="K62" s="392">
        <f>ROUNDUP(I62+J62,0)</f>
        <v>0</v>
      </c>
      <c r="L62" s="392">
        <f>SUM(K62*2)</f>
        <v>0</v>
      </c>
      <c r="M62" s="537" t="str">
        <f>LOOKUP(L62,{0,40,45,50,55,60,65,70,75,80},{"F","D","C","C+","B-","B","B+","A-","A","A+"})</f>
        <v>F</v>
      </c>
      <c r="N62" s="538">
        <f>IF(L62="","",(LOOKUP(L62,{0,40,45,50,55,60,65,70,75,80},{0,2,2.25,2.5,2.75,3,3.25,3.5,3.75,4})))</f>
        <v>0</v>
      </c>
      <c r="O62" s="392">
        <v>0</v>
      </c>
      <c r="P62" s="402">
        <v>0</v>
      </c>
      <c r="Q62" s="392">
        <f>ROUNDUP(O62+P62,0)</f>
        <v>0</v>
      </c>
      <c r="R62" s="392">
        <f>SUM(Q62*2)</f>
        <v>0</v>
      </c>
      <c r="S62" s="537" t="str">
        <f>LOOKUP(R62,{0,40,45,50,55,60,65,70,75,80},{"F","D","C","C+","B-","B","B+","A-","A","A+"})</f>
        <v>F</v>
      </c>
      <c r="T62" s="538">
        <f>IF(R62="","",(LOOKUP(R62,{0,40,45,50,55,60,65,70,75,80},{0,2,2.25,2.5,2.75,3,3.25,3.5,3.75,4})))</f>
        <v>0</v>
      </c>
      <c r="U62" s="392">
        <v>0</v>
      </c>
      <c r="V62" s="402">
        <v>0</v>
      </c>
      <c r="W62" s="392">
        <f>ROUNDUP(U62+V62,0)</f>
        <v>0</v>
      </c>
      <c r="X62" s="392">
        <f>SUM(W62*2)</f>
        <v>0</v>
      </c>
      <c r="Y62" s="537" t="str">
        <f>LOOKUP(X62,{0,40,45,50,55,60,65,70,75,80},{"F","D","C","C+","B-","B","B+","A-","A","A+"})</f>
        <v>F</v>
      </c>
      <c r="Z62" s="538">
        <f>IF(X62="","",(LOOKUP(X62,{0,40,45,50,55,60,65,70,75,80},{0,2,2.25,2.5,2.75,3,3.25,3.5,3.75,4})))</f>
        <v>0</v>
      </c>
      <c r="AA62" s="392">
        <v>0</v>
      </c>
      <c r="AB62" s="402">
        <v>0</v>
      </c>
      <c r="AC62" s="392">
        <f>ROUNDUP(AA62+AB62,0)</f>
        <v>0</v>
      </c>
      <c r="AD62" s="392">
        <f>SUM(AC62*2)</f>
        <v>0</v>
      </c>
      <c r="AE62" s="537" t="str">
        <f>LOOKUP(AD62,{0,40,45,50,55,60,65,70,75,80},{"F","D","C","C+","B-","B","B+","A-","A","A+"})</f>
        <v>F</v>
      </c>
      <c r="AF62" s="538">
        <f>IF(AD62="","",(LOOKUP(AD62,{0,40,45,50,55,60,65,70,75,80},{0,2,2.25,2.5,2.75,3,3.25,3.5,3.75,4})))</f>
        <v>0</v>
      </c>
      <c r="AG62" s="392">
        <v>0</v>
      </c>
      <c r="AH62" s="402">
        <v>0</v>
      </c>
      <c r="AI62" s="392">
        <f>ROUNDUP(AG62+AH62,0)</f>
        <v>0</v>
      </c>
      <c r="AJ62" s="537" t="str">
        <f>LOOKUP(AI62,{0,40,45,50,55,60,65,70,75,80},{"F","D","C","C+","B-","B","B+","A-","A","A+"})</f>
        <v>F</v>
      </c>
      <c r="AK62" s="538">
        <f>IF(AI62="","",(LOOKUP(AI62,{0,40,45,50,55,60,65,70,75,80},{0,2,2.25,2.5,2.75,3,3.25,3.5,3.75,4})))</f>
        <v>0</v>
      </c>
      <c r="AL62" s="392">
        <v>31</v>
      </c>
      <c r="AM62" s="392">
        <f>SUM(AL62*2)</f>
        <v>62</v>
      </c>
      <c r="AN62" s="537" t="str">
        <f>LOOKUP(AM62,{0,40,45,50,55,60,65,70,75,80},{"F","D","C","C+","B-","B","B+","A-","A","A+"})</f>
        <v>B</v>
      </c>
      <c r="AO62" s="538">
        <f>IF(AM62="","",(LOOKUP(AM62,{0,40,45,50,55,60,65,70,75,80},{0,2,2.25,2.5,2.75,3,3.25,3.5,3.75,4})))</f>
        <v>3</v>
      </c>
      <c r="AP62" s="392">
        <v>0</v>
      </c>
      <c r="AQ62" s="402">
        <v>0</v>
      </c>
      <c r="AR62" s="392">
        <f>ROUNDUP(AP62+AQ62,0)</f>
        <v>0</v>
      </c>
      <c r="AS62" s="537" t="str">
        <f>LOOKUP(AR62,{0,40,45,50,55,60,65,70,75,80},{"F","D","C","C+","B-","B","B+","A-","A","A+"})</f>
        <v>F</v>
      </c>
      <c r="AT62" s="538">
        <f>IF(AR62="","",(LOOKUP(AR62,{0,40,45,50,55,60,65,70,75,80},{0,2,2.25,2.5,2.75,3,3.25,3.5,3.75,4})))</f>
        <v>0</v>
      </c>
      <c r="AU62" s="392">
        <v>0</v>
      </c>
      <c r="AV62" s="402">
        <v>0</v>
      </c>
      <c r="AW62" s="392">
        <f>ROUNDUP(AU62+AV62,0)</f>
        <v>0</v>
      </c>
      <c r="AX62" s="392">
        <f>SUM(AW62*2)</f>
        <v>0</v>
      </c>
      <c r="AY62" s="537" t="str">
        <f>LOOKUP(AX62,{0,40,45,50,55,60,65,70,75,80},{"F","D","C","C+","B-","B","B+","A-","A","A+"})</f>
        <v>F</v>
      </c>
      <c r="AZ62" s="538">
        <f>IF(AX62="","",(LOOKUP(AX62,{0,40,45,50,55,60,65,70,75,80},{0,2,2.25,2.5,2.75,3,3.25,3.5,3.75,4})))</f>
        <v>0</v>
      </c>
      <c r="BA62" s="392">
        <v>0</v>
      </c>
      <c r="BB62" s="402">
        <v>0</v>
      </c>
      <c r="BC62" s="392">
        <f>ROUNDUP(BA62+BB62,0)</f>
        <v>0</v>
      </c>
      <c r="BD62" s="392">
        <f>SUM(BC62*2)</f>
        <v>0</v>
      </c>
      <c r="BE62" s="537" t="str">
        <f>LOOKUP(BD62,{0,40,45,50,55,60,65,70,75,80},{"F","D","C","C+","B-","B","B+","A-","A","A+"})</f>
        <v>F</v>
      </c>
      <c r="BF62" s="538">
        <f>IF(BD62="","",(LOOKUP(BD62,{0,40,45,50,55,60,65,70,75,80},{0,2,2.25,2.5,2.75,3,3.25,3.5,3.75,4})))</f>
        <v>0</v>
      </c>
      <c r="BG62" s="392">
        <v>0</v>
      </c>
      <c r="BH62" s="392">
        <v>0</v>
      </c>
      <c r="BI62" s="392">
        <v>0</v>
      </c>
      <c r="BJ62" s="392">
        <f>ROUNDUP(BG62+BH62+BI62,0)</f>
        <v>0</v>
      </c>
      <c r="BK62" s="537" t="str">
        <f>LOOKUP(BJ62,{0,40,45,50,55,60,65,70,75,80},{"F","D","C","C+","B-","B","B+","A-","A","A+"})</f>
        <v>F</v>
      </c>
      <c r="BL62" s="538">
        <f>IF(BJ62="","",(LOOKUP(BJ62,{0,40,45,50,55,60,65,70,75,80},{0,2,2.25,2.5,2.75,3,3.25,3.5,3.75,4})))</f>
        <v>0</v>
      </c>
      <c r="BM62" s="392"/>
      <c r="BN62" s="397"/>
      <c r="BO62" s="392"/>
      <c r="BP62" s="131">
        <v>2732</v>
      </c>
      <c r="BQ62" s="392"/>
    </row>
    <row r="63" spans="1:90" customHeight="1" ht="39.75" s="355" customFormat="1">
      <c r="A63" s="131" t="s">
        <v>388</v>
      </c>
      <c r="B63" s="258" t="s">
        <v>616</v>
      </c>
      <c r="C63" s="131" t="s">
        <v>388</v>
      </c>
      <c r="D63" s="131">
        <v>92</v>
      </c>
      <c r="E63" s="131">
        <v>2733</v>
      </c>
      <c r="F63" s="258" t="s">
        <v>617</v>
      </c>
      <c r="G63" s="131" t="s">
        <v>388</v>
      </c>
      <c r="H63" s="131" t="s">
        <v>388</v>
      </c>
      <c r="I63" s="392">
        <v>0</v>
      </c>
      <c r="J63" s="402">
        <v>0</v>
      </c>
      <c r="K63" s="392">
        <f>ROUNDUP(I63+J63,0)</f>
        <v>0</v>
      </c>
      <c r="L63" s="392">
        <f>SUM(K63*2)</f>
        <v>0</v>
      </c>
      <c r="M63" s="537" t="str">
        <f>LOOKUP(L63,{0,40,45,50,55,60,65,70,75,80},{"F","D","C","C+","B-","B","B+","A-","A","A+"})</f>
        <v>F</v>
      </c>
      <c r="N63" s="538">
        <f>IF(L63="","",(LOOKUP(L63,{0,40,45,50,55,60,65,70,75,80},{0,2,2.25,2.5,2.75,3,3.25,3.5,3.75,4})))</f>
        <v>0</v>
      </c>
      <c r="O63" s="392">
        <v>0</v>
      </c>
      <c r="P63" s="402">
        <v>0</v>
      </c>
      <c r="Q63" s="392">
        <f>ROUNDUP(O63+P63,0)</f>
        <v>0</v>
      </c>
      <c r="R63" s="392">
        <f>SUM(Q63*2)</f>
        <v>0</v>
      </c>
      <c r="S63" s="537" t="str">
        <f>LOOKUP(R63,{0,40,45,50,55,60,65,70,75,80},{"F","D","C","C+","B-","B","B+","A-","A","A+"})</f>
        <v>F</v>
      </c>
      <c r="T63" s="538">
        <f>IF(R63="","",(LOOKUP(R63,{0,40,45,50,55,60,65,70,75,80},{0,2,2.25,2.5,2.75,3,3.25,3.5,3.75,4})))</f>
        <v>0</v>
      </c>
      <c r="U63" s="392">
        <v>0</v>
      </c>
      <c r="V63" s="402">
        <v>0</v>
      </c>
      <c r="W63" s="392">
        <f>ROUNDUP(U63+V63,0)</f>
        <v>0</v>
      </c>
      <c r="X63" s="392">
        <f>SUM(W63*2)</f>
        <v>0</v>
      </c>
      <c r="Y63" s="537" t="str">
        <f>LOOKUP(X63,{0,40,45,50,55,60,65,70,75,80},{"F","D","C","C+","B-","B","B+","A-","A","A+"})</f>
        <v>F</v>
      </c>
      <c r="Z63" s="538">
        <f>IF(X63="","",(LOOKUP(X63,{0,40,45,50,55,60,65,70,75,80},{0,2,2.25,2.5,2.75,3,3.25,3.5,3.75,4})))</f>
        <v>0</v>
      </c>
      <c r="AA63" s="392">
        <v>0</v>
      </c>
      <c r="AB63" s="402">
        <v>0</v>
      </c>
      <c r="AC63" s="392">
        <f>ROUNDUP(AA63+AB63,0)</f>
        <v>0</v>
      </c>
      <c r="AD63" s="392">
        <f>SUM(AC63*2)</f>
        <v>0</v>
      </c>
      <c r="AE63" s="537" t="str">
        <f>LOOKUP(AD63,{0,40,45,50,55,60,65,70,75,80},{"F","D","C","C+","B-","B","B+","A-","A","A+"})</f>
        <v>F</v>
      </c>
      <c r="AF63" s="538">
        <f>IF(AD63="","",(LOOKUP(AD63,{0,40,45,50,55,60,65,70,75,80},{0,2,2.25,2.5,2.75,3,3.25,3.5,3.75,4})))</f>
        <v>0</v>
      </c>
      <c r="AG63" s="392">
        <v>0</v>
      </c>
      <c r="AH63" s="402">
        <v>0</v>
      </c>
      <c r="AI63" s="392">
        <f>ROUNDUP(AG63+AH63,0)</f>
        <v>0</v>
      </c>
      <c r="AJ63" s="537" t="str">
        <f>LOOKUP(AI63,{0,40,45,50,55,60,65,70,75,80},{"F","D","C","C+","B-","B","B+","A-","A","A+"})</f>
        <v>F</v>
      </c>
      <c r="AK63" s="538">
        <f>IF(AI63="","",(LOOKUP(AI63,{0,40,45,50,55,60,65,70,75,80},{0,2,2.25,2.5,2.75,3,3.25,3.5,3.75,4})))</f>
        <v>0</v>
      </c>
      <c r="AL63" s="392">
        <v>32</v>
      </c>
      <c r="AM63" s="392">
        <f>SUM(AL63*2)</f>
        <v>64</v>
      </c>
      <c r="AN63" s="537" t="str">
        <f>LOOKUP(AM63,{0,40,45,50,55,60,65,70,75,80},{"F","D","C","C+","B-","B","B+","A-","A","A+"})</f>
        <v>B</v>
      </c>
      <c r="AO63" s="538">
        <f>IF(AM63="","",(LOOKUP(AM63,{0,40,45,50,55,60,65,70,75,80},{0,2,2.25,2.5,2.75,3,3.25,3.5,3.75,4})))</f>
        <v>3</v>
      </c>
      <c r="AP63" s="392">
        <v>0</v>
      </c>
      <c r="AQ63" s="402">
        <v>0</v>
      </c>
      <c r="AR63" s="392">
        <f>ROUNDUP(AP63+AQ63,0)</f>
        <v>0</v>
      </c>
      <c r="AS63" s="537" t="str">
        <f>LOOKUP(AR63,{0,40,45,50,55,60,65,70,75,80},{"F","D","C","C+","B-","B","B+","A-","A","A+"})</f>
        <v>F</v>
      </c>
      <c r="AT63" s="538">
        <f>IF(AR63="","",(LOOKUP(AR63,{0,40,45,50,55,60,65,70,75,80},{0,2,2.25,2.5,2.75,3,3.25,3.5,3.75,4})))</f>
        <v>0</v>
      </c>
      <c r="AU63" s="392">
        <v>0</v>
      </c>
      <c r="AV63" s="402">
        <v>0</v>
      </c>
      <c r="AW63" s="392">
        <f>ROUNDUP(AU63+AV63,0)</f>
        <v>0</v>
      </c>
      <c r="AX63" s="392">
        <f>SUM(AW63*2)</f>
        <v>0</v>
      </c>
      <c r="AY63" s="537" t="str">
        <f>LOOKUP(AX63,{0,40,45,50,55,60,65,70,75,80},{"F","D","C","C+","B-","B","B+","A-","A","A+"})</f>
        <v>F</v>
      </c>
      <c r="AZ63" s="538">
        <f>IF(AX63="","",(LOOKUP(AX63,{0,40,45,50,55,60,65,70,75,80},{0,2,2.25,2.5,2.75,3,3.25,3.5,3.75,4})))</f>
        <v>0</v>
      </c>
      <c r="BA63" s="392">
        <v>0</v>
      </c>
      <c r="BB63" s="402">
        <v>0</v>
      </c>
      <c r="BC63" s="392">
        <f>ROUNDUP(BA63+BB63,0)</f>
        <v>0</v>
      </c>
      <c r="BD63" s="392">
        <f>SUM(BC63*2)</f>
        <v>0</v>
      </c>
      <c r="BE63" s="537" t="str">
        <f>LOOKUP(BD63,{0,40,45,50,55,60,65,70,75,80},{"F","D","C","C+","B-","B","B+","A-","A","A+"})</f>
        <v>F</v>
      </c>
      <c r="BF63" s="538">
        <f>IF(BD63="","",(LOOKUP(BD63,{0,40,45,50,55,60,65,70,75,80},{0,2,2.25,2.5,2.75,3,3.25,3.5,3.75,4})))</f>
        <v>0</v>
      </c>
      <c r="BG63" s="392">
        <v>0</v>
      </c>
      <c r="BH63" s="392">
        <v>0</v>
      </c>
      <c r="BI63" s="392">
        <v>0</v>
      </c>
      <c r="BJ63" s="392">
        <f>ROUNDUP(BG63+BH63+BI63,0)</f>
        <v>0</v>
      </c>
      <c r="BK63" s="537" t="str">
        <f>LOOKUP(BJ63,{0,40,45,50,55,60,65,70,75,80},{"F","D","C","C+","B-","B","B+","A-","A","A+"})</f>
        <v>F</v>
      </c>
      <c r="BL63" s="538">
        <f>IF(BJ63="","",(LOOKUP(BJ63,{0,40,45,50,55,60,65,70,75,80},{0,2,2.25,2.5,2.75,3,3.25,3.5,3.75,4})))</f>
        <v>0</v>
      </c>
      <c r="BM63" s="392"/>
      <c r="BN63" s="397"/>
      <c r="BO63" s="392"/>
      <c r="BP63" s="131">
        <v>2733</v>
      </c>
      <c r="BQ63" s="392"/>
    </row>
    <row r="64" spans="1:90" customHeight="1" ht="39.75" s="355" customFormat="1">
      <c r="A64" s="131" t="s">
        <v>388</v>
      </c>
      <c r="B64" s="258" t="s">
        <v>618</v>
      </c>
      <c r="C64" s="131" t="s">
        <v>388</v>
      </c>
      <c r="D64" s="131">
        <v>108</v>
      </c>
      <c r="E64" s="131">
        <v>2734</v>
      </c>
      <c r="F64" s="258" t="s">
        <v>619</v>
      </c>
      <c r="G64" s="131" t="s">
        <v>388</v>
      </c>
      <c r="H64" s="131" t="s">
        <v>388</v>
      </c>
      <c r="I64" s="392">
        <v>0</v>
      </c>
      <c r="J64" s="402">
        <v>0</v>
      </c>
      <c r="K64" s="392">
        <f>ROUNDUP(I64+J64,0)</f>
        <v>0</v>
      </c>
      <c r="L64" s="392">
        <f>SUM(K64*2)</f>
        <v>0</v>
      </c>
      <c r="M64" s="537" t="str">
        <f>LOOKUP(L64,{0,40,45,50,55,60,65,70,75,80},{"F","D","C","C+","B-","B","B+","A-","A","A+"})</f>
        <v>F</v>
      </c>
      <c r="N64" s="538">
        <f>IF(L64="","",(LOOKUP(L64,{0,40,45,50,55,60,65,70,75,80},{0,2,2.25,2.5,2.75,3,3.25,3.5,3.75,4})))</f>
        <v>0</v>
      </c>
      <c r="O64" s="392">
        <v>0</v>
      </c>
      <c r="P64" s="402">
        <v>0</v>
      </c>
      <c r="Q64" s="392">
        <f>ROUNDUP(O64+P64,0)</f>
        <v>0</v>
      </c>
      <c r="R64" s="392">
        <f>SUM(Q64*2)</f>
        <v>0</v>
      </c>
      <c r="S64" s="537" t="str">
        <f>LOOKUP(R64,{0,40,45,50,55,60,65,70,75,80},{"F","D","C","C+","B-","B","B+","A-","A","A+"})</f>
        <v>F</v>
      </c>
      <c r="T64" s="538">
        <f>IF(R64="","",(LOOKUP(R64,{0,40,45,50,55,60,65,70,75,80},{0,2,2.25,2.5,2.75,3,3.25,3.5,3.75,4})))</f>
        <v>0</v>
      </c>
      <c r="U64" s="392">
        <v>0</v>
      </c>
      <c r="V64" s="402">
        <v>0</v>
      </c>
      <c r="W64" s="392">
        <f>ROUNDUP(U64+V64,0)</f>
        <v>0</v>
      </c>
      <c r="X64" s="392">
        <f>SUM(W64*2)</f>
        <v>0</v>
      </c>
      <c r="Y64" s="537" t="str">
        <f>LOOKUP(X64,{0,40,45,50,55,60,65,70,75,80},{"F","D","C","C+","B-","B","B+","A-","A","A+"})</f>
        <v>F</v>
      </c>
      <c r="Z64" s="538">
        <f>IF(X64="","",(LOOKUP(X64,{0,40,45,50,55,60,65,70,75,80},{0,2,2.25,2.5,2.75,3,3.25,3.5,3.75,4})))</f>
        <v>0</v>
      </c>
      <c r="AA64" s="392">
        <v>0</v>
      </c>
      <c r="AB64" s="402">
        <v>0</v>
      </c>
      <c r="AC64" s="392">
        <f>ROUNDUP(AA64+AB64,0)</f>
        <v>0</v>
      </c>
      <c r="AD64" s="392">
        <f>SUM(AC64*2)</f>
        <v>0</v>
      </c>
      <c r="AE64" s="537" t="str">
        <f>LOOKUP(AD64,{0,40,45,50,55,60,65,70,75,80},{"F","D","C","C+","B-","B","B+","A-","A","A+"})</f>
        <v>F</v>
      </c>
      <c r="AF64" s="538">
        <f>IF(AD64="","",(LOOKUP(AD64,{0,40,45,50,55,60,65,70,75,80},{0,2,2.25,2.5,2.75,3,3.25,3.5,3.75,4})))</f>
        <v>0</v>
      </c>
      <c r="AG64" s="392">
        <v>0</v>
      </c>
      <c r="AH64" s="402">
        <v>0</v>
      </c>
      <c r="AI64" s="392">
        <f>ROUNDUP(AG64+AH64,0)</f>
        <v>0</v>
      </c>
      <c r="AJ64" s="537" t="str">
        <f>LOOKUP(AI64,{0,40,45,50,55,60,65,70,75,80},{"F","D","C","C+","B-","B","B+","A-","A","A+"})</f>
        <v>F</v>
      </c>
      <c r="AK64" s="538">
        <f>IF(AI64="","",(LOOKUP(AI64,{0,40,45,50,55,60,65,70,75,80},{0,2,2.25,2.5,2.75,3,3.25,3.5,3.75,4})))</f>
        <v>0</v>
      </c>
      <c r="AL64" s="392">
        <v>33</v>
      </c>
      <c r="AM64" s="392">
        <f>SUM(AL64*2)</f>
        <v>66</v>
      </c>
      <c r="AN64" s="537" t="str">
        <f>LOOKUP(AM64,{0,40,45,50,55,60,65,70,75,80},{"F","D","C","C+","B-","B","B+","A-","A","A+"})</f>
        <v>B+</v>
      </c>
      <c r="AO64" s="538">
        <f>IF(AM64="","",(LOOKUP(AM64,{0,40,45,50,55,60,65,70,75,80},{0,2,2.25,2.5,2.75,3,3.25,3.5,3.75,4})))</f>
        <v>3.25</v>
      </c>
      <c r="AP64" s="392">
        <v>0</v>
      </c>
      <c r="AQ64" s="402">
        <v>0</v>
      </c>
      <c r="AR64" s="392">
        <f>ROUNDUP(AP64+AQ64,0)</f>
        <v>0</v>
      </c>
      <c r="AS64" s="537" t="str">
        <f>LOOKUP(AR64,{0,40,45,50,55,60,65,70,75,80},{"F","D","C","C+","B-","B","B+","A-","A","A+"})</f>
        <v>F</v>
      </c>
      <c r="AT64" s="538">
        <f>IF(AR64="","",(LOOKUP(AR64,{0,40,45,50,55,60,65,70,75,80},{0,2,2.25,2.5,2.75,3,3.25,3.5,3.75,4})))</f>
        <v>0</v>
      </c>
      <c r="AU64" s="392">
        <v>0</v>
      </c>
      <c r="AV64" s="402">
        <v>0</v>
      </c>
      <c r="AW64" s="392">
        <f>ROUNDUP(AU64+AV64,0)</f>
        <v>0</v>
      </c>
      <c r="AX64" s="392">
        <f>SUM(AW64*2)</f>
        <v>0</v>
      </c>
      <c r="AY64" s="537" t="str">
        <f>LOOKUP(AX64,{0,40,45,50,55,60,65,70,75,80},{"F","D","C","C+","B-","B","B+","A-","A","A+"})</f>
        <v>F</v>
      </c>
      <c r="AZ64" s="538">
        <f>IF(AX64="","",(LOOKUP(AX64,{0,40,45,50,55,60,65,70,75,80},{0,2,2.25,2.5,2.75,3,3.25,3.5,3.75,4})))</f>
        <v>0</v>
      </c>
      <c r="BA64" s="392">
        <v>0</v>
      </c>
      <c r="BB64" s="402">
        <v>0</v>
      </c>
      <c r="BC64" s="392">
        <f>ROUNDUP(BA64+BB64,0)</f>
        <v>0</v>
      </c>
      <c r="BD64" s="392">
        <f>SUM(BC64*2)</f>
        <v>0</v>
      </c>
      <c r="BE64" s="537" t="str">
        <f>LOOKUP(BD64,{0,40,45,50,55,60,65,70,75,80},{"F","D","C","C+","B-","B","B+","A-","A","A+"})</f>
        <v>F</v>
      </c>
      <c r="BF64" s="538">
        <f>IF(BD64="","",(LOOKUP(BD64,{0,40,45,50,55,60,65,70,75,80},{0,2,2.25,2.5,2.75,3,3.25,3.5,3.75,4})))</f>
        <v>0</v>
      </c>
      <c r="BG64" s="392">
        <v>0</v>
      </c>
      <c r="BH64" s="392">
        <v>0</v>
      </c>
      <c r="BI64" s="392">
        <v>0</v>
      </c>
      <c r="BJ64" s="392">
        <f>ROUNDUP(BG64+BH64+BI64,0)</f>
        <v>0</v>
      </c>
      <c r="BK64" s="537" t="str">
        <f>LOOKUP(BJ64,{0,40,45,50,55,60,65,70,75,80},{"F","D","C","C+","B-","B","B+","A-","A","A+"})</f>
        <v>F</v>
      </c>
      <c r="BL64" s="538">
        <f>IF(BJ64="","",(LOOKUP(BJ64,{0,40,45,50,55,60,65,70,75,80},{0,2,2.25,2.5,2.75,3,3.25,3.5,3.75,4})))</f>
        <v>0</v>
      </c>
      <c r="BM64" s="392"/>
      <c r="BN64" s="397"/>
      <c r="BO64" s="392"/>
      <c r="BP64" s="131">
        <v>2734</v>
      </c>
      <c r="BQ64" s="392"/>
    </row>
    <row r="65" spans="1:90" customHeight="1" ht="39.75" s="355" customFormat="1">
      <c r="A65" s="131" t="s">
        <v>388</v>
      </c>
      <c r="B65" s="258" t="s">
        <v>620</v>
      </c>
      <c r="C65" s="131" t="s">
        <v>388</v>
      </c>
      <c r="D65" s="131">
        <v>116</v>
      </c>
      <c r="E65" s="131">
        <v>2735</v>
      </c>
      <c r="F65" s="258" t="s">
        <v>621</v>
      </c>
      <c r="G65" s="131" t="s">
        <v>388</v>
      </c>
      <c r="H65" s="131" t="s">
        <v>388</v>
      </c>
      <c r="I65" s="392">
        <v>0</v>
      </c>
      <c r="J65" s="402">
        <v>0</v>
      </c>
      <c r="K65" s="392">
        <f>ROUNDUP(I65+J65,0)</f>
        <v>0</v>
      </c>
      <c r="L65" s="392">
        <f>SUM(K65*2)</f>
        <v>0</v>
      </c>
      <c r="M65" s="537" t="str">
        <f>LOOKUP(L65,{0,40,45,50,55,60,65,70,75,80},{"F","D","C","C+","B-","B","B+","A-","A","A+"})</f>
        <v>F</v>
      </c>
      <c r="N65" s="538">
        <f>IF(L65="","",(LOOKUP(L65,{0,40,45,50,55,60,65,70,75,80},{0,2,2.25,2.5,2.75,3,3.25,3.5,3.75,4})))</f>
        <v>0</v>
      </c>
      <c r="O65" s="392">
        <v>0</v>
      </c>
      <c r="P65" s="402">
        <v>0</v>
      </c>
      <c r="Q65" s="392">
        <f>ROUNDUP(O65+P65,0)</f>
        <v>0</v>
      </c>
      <c r="R65" s="392">
        <f>SUM(Q65*2)</f>
        <v>0</v>
      </c>
      <c r="S65" s="537" t="str">
        <f>LOOKUP(R65,{0,40,45,50,55,60,65,70,75,80},{"F","D","C","C+","B-","B","B+","A-","A","A+"})</f>
        <v>F</v>
      </c>
      <c r="T65" s="538">
        <f>IF(R65="","",(LOOKUP(R65,{0,40,45,50,55,60,65,70,75,80},{0,2,2.25,2.5,2.75,3,3.25,3.5,3.75,4})))</f>
        <v>0</v>
      </c>
      <c r="U65" s="392">
        <v>0</v>
      </c>
      <c r="V65" s="402">
        <v>0</v>
      </c>
      <c r="W65" s="392">
        <f>ROUNDUP(U65+V65,0)</f>
        <v>0</v>
      </c>
      <c r="X65" s="392">
        <f>SUM(W65*2)</f>
        <v>0</v>
      </c>
      <c r="Y65" s="537" t="str">
        <f>LOOKUP(X65,{0,40,45,50,55,60,65,70,75,80},{"F","D","C","C+","B-","B","B+","A-","A","A+"})</f>
        <v>F</v>
      </c>
      <c r="Z65" s="538">
        <f>IF(X65="","",(LOOKUP(X65,{0,40,45,50,55,60,65,70,75,80},{0,2,2.25,2.5,2.75,3,3.25,3.5,3.75,4})))</f>
        <v>0</v>
      </c>
      <c r="AA65" s="392">
        <v>0</v>
      </c>
      <c r="AB65" s="402">
        <v>0</v>
      </c>
      <c r="AC65" s="392">
        <f>ROUNDUP(AA65+AB65,0)</f>
        <v>0</v>
      </c>
      <c r="AD65" s="392">
        <f>SUM(AC65*2)</f>
        <v>0</v>
      </c>
      <c r="AE65" s="537" t="str">
        <f>LOOKUP(AD65,{0,40,45,50,55,60,65,70,75,80},{"F","D","C","C+","B-","B","B+","A-","A","A+"})</f>
        <v>F</v>
      </c>
      <c r="AF65" s="538">
        <f>IF(AD65="","",(LOOKUP(AD65,{0,40,45,50,55,60,65,70,75,80},{0,2,2.25,2.5,2.75,3,3.25,3.5,3.75,4})))</f>
        <v>0</v>
      </c>
      <c r="AG65" s="392">
        <v>0</v>
      </c>
      <c r="AH65" s="402">
        <v>0</v>
      </c>
      <c r="AI65" s="392">
        <f>ROUNDUP(AG65+AH65,0)</f>
        <v>0</v>
      </c>
      <c r="AJ65" s="537" t="str">
        <f>LOOKUP(AI65,{0,40,45,50,55,60,65,70,75,80},{"F","D","C","C+","B-","B","B+","A-","A","A+"})</f>
        <v>F</v>
      </c>
      <c r="AK65" s="538">
        <f>IF(AI65="","",(LOOKUP(AI65,{0,40,45,50,55,60,65,70,75,80},{0,2,2.25,2.5,2.75,3,3.25,3.5,3.75,4})))</f>
        <v>0</v>
      </c>
      <c r="AL65" s="392">
        <v>34</v>
      </c>
      <c r="AM65" s="392">
        <f>SUM(AL65*2)</f>
        <v>68</v>
      </c>
      <c r="AN65" s="537" t="str">
        <f>LOOKUP(AM65,{0,40,45,50,55,60,65,70,75,80},{"F","D","C","C+","B-","B","B+","A-","A","A+"})</f>
        <v>B+</v>
      </c>
      <c r="AO65" s="538">
        <f>IF(AM65="","",(LOOKUP(AM65,{0,40,45,50,55,60,65,70,75,80},{0,2,2.25,2.5,2.75,3,3.25,3.5,3.75,4})))</f>
        <v>3.25</v>
      </c>
      <c r="AP65" s="392">
        <v>0</v>
      </c>
      <c r="AQ65" s="402">
        <v>0</v>
      </c>
      <c r="AR65" s="392">
        <f>ROUNDUP(AP65+AQ65,0)</f>
        <v>0</v>
      </c>
      <c r="AS65" s="537" t="str">
        <f>LOOKUP(AR65,{0,40,45,50,55,60,65,70,75,80},{"F","D","C","C+","B-","B","B+","A-","A","A+"})</f>
        <v>F</v>
      </c>
      <c r="AT65" s="538">
        <f>IF(AR65="","",(LOOKUP(AR65,{0,40,45,50,55,60,65,70,75,80},{0,2,2.25,2.5,2.75,3,3.25,3.5,3.75,4})))</f>
        <v>0</v>
      </c>
      <c r="AU65" s="392">
        <v>0</v>
      </c>
      <c r="AV65" s="402">
        <v>0</v>
      </c>
      <c r="AW65" s="392">
        <f>ROUNDUP(AU65+AV65,0)</f>
        <v>0</v>
      </c>
      <c r="AX65" s="392">
        <f>SUM(AW65*2)</f>
        <v>0</v>
      </c>
      <c r="AY65" s="537" t="str">
        <f>LOOKUP(AX65,{0,40,45,50,55,60,65,70,75,80},{"F","D","C","C+","B-","B","B+","A-","A","A+"})</f>
        <v>F</v>
      </c>
      <c r="AZ65" s="538">
        <f>IF(AX65="","",(LOOKUP(AX65,{0,40,45,50,55,60,65,70,75,80},{0,2,2.25,2.5,2.75,3,3.25,3.5,3.75,4})))</f>
        <v>0</v>
      </c>
      <c r="BA65" s="392">
        <v>0</v>
      </c>
      <c r="BB65" s="402">
        <v>0</v>
      </c>
      <c r="BC65" s="392">
        <f>ROUNDUP(BA65+BB65,0)</f>
        <v>0</v>
      </c>
      <c r="BD65" s="392">
        <f>SUM(BC65*2)</f>
        <v>0</v>
      </c>
      <c r="BE65" s="537" t="str">
        <f>LOOKUP(BD65,{0,40,45,50,55,60,65,70,75,80},{"F","D","C","C+","B-","B","B+","A-","A","A+"})</f>
        <v>F</v>
      </c>
      <c r="BF65" s="538">
        <f>IF(BD65="","",(LOOKUP(BD65,{0,40,45,50,55,60,65,70,75,80},{0,2,2.25,2.5,2.75,3,3.25,3.5,3.75,4})))</f>
        <v>0</v>
      </c>
      <c r="BG65" s="392">
        <v>0</v>
      </c>
      <c r="BH65" s="392">
        <v>0</v>
      </c>
      <c r="BI65" s="392">
        <v>0</v>
      </c>
      <c r="BJ65" s="392">
        <f>ROUNDUP(BG65+BH65+BI65,0)</f>
        <v>0</v>
      </c>
      <c r="BK65" s="537" t="str">
        <f>LOOKUP(BJ65,{0,40,45,50,55,60,65,70,75,80},{"F","D","C","C+","B-","B","B+","A-","A","A+"})</f>
        <v>F</v>
      </c>
      <c r="BL65" s="538">
        <f>IF(BJ65="","",(LOOKUP(BJ65,{0,40,45,50,55,60,65,70,75,80},{0,2,2.25,2.5,2.75,3,3.25,3.5,3.75,4})))</f>
        <v>0</v>
      </c>
      <c r="BM65" s="392"/>
      <c r="BN65" s="397"/>
      <c r="BO65" s="392"/>
      <c r="BP65" s="131">
        <v>2735</v>
      </c>
      <c r="BQ65" s="392"/>
    </row>
    <row r="66" spans="1:90" customHeight="1" ht="39.75" s="355" customFormat="1">
      <c r="A66" s="131" t="s">
        <v>388</v>
      </c>
      <c r="B66" s="258" t="s">
        <v>622</v>
      </c>
      <c r="C66" s="131" t="s">
        <v>388</v>
      </c>
      <c r="D66" s="131">
        <v>123</v>
      </c>
      <c r="E66" s="131">
        <v>2736</v>
      </c>
      <c r="F66" s="258" t="s">
        <v>623</v>
      </c>
      <c r="G66" s="131" t="s">
        <v>388</v>
      </c>
      <c r="H66" s="131" t="s">
        <v>388</v>
      </c>
      <c r="I66" s="392">
        <v>0</v>
      </c>
      <c r="J66" s="402">
        <v>0</v>
      </c>
      <c r="K66" s="392">
        <f>ROUNDUP(I66+J66,0)</f>
        <v>0</v>
      </c>
      <c r="L66" s="392">
        <f>SUM(K66*2)</f>
        <v>0</v>
      </c>
      <c r="M66" s="537" t="str">
        <f>LOOKUP(L66,{0,40,45,50,55,60,65,70,75,80},{"F","D","C","C+","B-","B","B+","A-","A","A+"})</f>
        <v>F</v>
      </c>
      <c r="N66" s="538">
        <f>IF(L66="","",(LOOKUP(L66,{0,40,45,50,55,60,65,70,75,80},{0,2,2.25,2.5,2.75,3,3.25,3.5,3.75,4})))</f>
        <v>0</v>
      </c>
      <c r="O66" s="392">
        <v>0</v>
      </c>
      <c r="P66" s="402">
        <v>0</v>
      </c>
      <c r="Q66" s="392">
        <f>ROUNDUP(O66+P66,0)</f>
        <v>0</v>
      </c>
      <c r="R66" s="392">
        <f>SUM(Q66*2)</f>
        <v>0</v>
      </c>
      <c r="S66" s="537" t="str">
        <f>LOOKUP(R66,{0,40,45,50,55,60,65,70,75,80},{"F","D","C","C+","B-","B","B+","A-","A","A+"})</f>
        <v>F</v>
      </c>
      <c r="T66" s="538">
        <f>IF(R66="","",(LOOKUP(R66,{0,40,45,50,55,60,65,70,75,80},{0,2,2.25,2.5,2.75,3,3.25,3.5,3.75,4})))</f>
        <v>0</v>
      </c>
      <c r="U66" s="392">
        <v>0</v>
      </c>
      <c r="V66" s="402">
        <v>0</v>
      </c>
      <c r="W66" s="392">
        <f>ROUNDUP(U66+V66,0)</f>
        <v>0</v>
      </c>
      <c r="X66" s="392">
        <f>SUM(W66*2)</f>
        <v>0</v>
      </c>
      <c r="Y66" s="537" t="str">
        <f>LOOKUP(X66,{0,40,45,50,55,60,65,70,75,80},{"F","D","C","C+","B-","B","B+","A-","A","A+"})</f>
        <v>F</v>
      </c>
      <c r="Z66" s="538">
        <f>IF(X66="","",(LOOKUP(X66,{0,40,45,50,55,60,65,70,75,80},{0,2,2.25,2.5,2.75,3,3.25,3.5,3.75,4})))</f>
        <v>0</v>
      </c>
      <c r="AA66" s="392">
        <v>0</v>
      </c>
      <c r="AB66" s="402">
        <v>0</v>
      </c>
      <c r="AC66" s="392">
        <f>ROUNDUP(AA66+AB66,0)</f>
        <v>0</v>
      </c>
      <c r="AD66" s="392">
        <f>SUM(AC66*2)</f>
        <v>0</v>
      </c>
      <c r="AE66" s="537" t="str">
        <f>LOOKUP(AD66,{0,40,45,50,55,60,65,70,75,80},{"F","D","C","C+","B-","B","B+","A-","A","A+"})</f>
        <v>F</v>
      </c>
      <c r="AF66" s="538">
        <f>IF(AD66="","",(LOOKUP(AD66,{0,40,45,50,55,60,65,70,75,80},{0,2,2.25,2.5,2.75,3,3.25,3.5,3.75,4})))</f>
        <v>0</v>
      </c>
      <c r="AG66" s="392">
        <v>0</v>
      </c>
      <c r="AH66" s="402">
        <v>0</v>
      </c>
      <c r="AI66" s="392">
        <f>ROUNDUP(AG66+AH66,0)</f>
        <v>0</v>
      </c>
      <c r="AJ66" s="537" t="str">
        <f>LOOKUP(AI66,{0,40,45,50,55,60,65,70,75,80},{"F","D","C","C+","B-","B","B+","A-","A","A+"})</f>
        <v>F</v>
      </c>
      <c r="AK66" s="538">
        <f>IF(AI66="","",(LOOKUP(AI66,{0,40,45,50,55,60,65,70,75,80},{0,2,2.25,2.5,2.75,3,3.25,3.5,3.75,4})))</f>
        <v>0</v>
      </c>
      <c r="AL66" s="392">
        <v>35</v>
      </c>
      <c r="AM66" s="392">
        <f>SUM(AL66*2)</f>
        <v>70</v>
      </c>
      <c r="AN66" s="537" t="str">
        <f>LOOKUP(AM66,{0,40,45,50,55,60,65,70,75,80},{"F","D","C","C+","B-","B","B+","A-","A","A+"})</f>
        <v>A-</v>
      </c>
      <c r="AO66" s="538">
        <f>IF(AM66="","",(LOOKUP(AM66,{0,40,45,50,55,60,65,70,75,80},{0,2,2.25,2.5,2.75,3,3.25,3.5,3.75,4})))</f>
        <v>3.5</v>
      </c>
      <c r="AP66" s="392">
        <v>0</v>
      </c>
      <c r="AQ66" s="402">
        <v>0</v>
      </c>
      <c r="AR66" s="392">
        <f>ROUNDUP(AP66+AQ66,0)</f>
        <v>0</v>
      </c>
      <c r="AS66" s="537" t="str">
        <f>LOOKUP(AR66,{0,40,45,50,55,60,65,70,75,80},{"F","D","C","C+","B-","B","B+","A-","A","A+"})</f>
        <v>F</v>
      </c>
      <c r="AT66" s="538">
        <f>IF(AR66="","",(LOOKUP(AR66,{0,40,45,50,55,60,65,70,75,80},{0,2,2.25,2.5,2.75,3,3.25,3.5,3.75,4})))</f>
        <v>0</v>
      </c>
      <c r="AU66" s="392">
        <v>0</v>
      </c>
      <c r="AV66" s="402">
        <v>0</v>
      </c>
      <c r="AW66" s="392">
        <f>ROUNDUP(AU66+AV66,0)</f>
        <v>0</v>
      </c>
      <c r="AX66" s="392">
        <f>SUM(AW66*2)</f>
        <v>0</v>
      </c>
      <c r="AY66" s="537" t="str">
        <f>LOOKUP(AX66,{0,40,45,50,55,60,65,70,75,80},{"F","D","C","C+","B-","B","B+","A-","A","A+"})</f>
        <v>F</v>
      </c>
      <c r="AZ66" s="538">
        <f>IF(AX66="","",(LOOKUP(AX66,{0,40,45,50,55,60,65,70,75,80},{0,2,2.25,2.5,2.75,3,3.25,3.5,3.75,4})))</f>
        <v>0</v>
      </c>
      <c r="BA66" s="392">
        <v>0</v>
      </c>
      <c r="BB66" s="402">
        <v>0</v>
      </c>
      <c r="BC66" s="392">
        <f>ROUNDUP(BA66+BB66,0)</f>
        <v>0</v>
      </c>
      <c r="BD66" s="392">
        <f>SUM(BC66*2)</f>
        <v>0</v>
      </c>
      <c r="BE66" s="537" t="str">
        <f>LOOKUP(BD66,{0,40,45,50,55,60,65,70,75,80},{"F","D","C","C+","B-","B","B+","A-","A","A+"})</f>
        <v>F</v>
      </c>
      <c r="BF66" s="538">
        <f>IF(BD66="","",(LOOKUP(BD66,{0,40,45,50,55,60,65,70,75,80},{0,2,2.25,2.5,2.75,3,3.25,3.5,3.75,4})))</f>
        <v>0</v>
      </c>
      <c r="BG66" s="392">
        <v>0</v>
      </c>
      <c r="BH66" s="392">
        <v>0</v>
      </c>
      <c r="BI66" s="392">
        <v>0</v>
      </c>
      <c r="BJ66" s="392">
        <f>ROUNDUP(BG66+BH66+BI66,0)</f>
        <v>0</v>
      </c>
      <c r="BK66" s="537" t="str">
        <f>LOOKUP(BJ66,{0,40,45,50,55,60,65,70,75,80},{"F","D","C","C+","B-","B","B+","A-","A","A+"})</f>
        <v>F</v>
      </c>
      <c r="BL66" s="538">
        <f>IF(BJ66="","",(LOOKUP(BJ66,{0,40,45,50,55,60,65,70,75,80},{0,2,2.25,2.5,2.75,3,3.25,3.5,3.75,4})))</f>
        <v>0</v>
      </c>
      <c r="BM66" s="392"/>
      <c r="BN66" s="397"/>
      <c r="BO66" s="392"/>
      <c r="BP66" s="131">
        <v>2736</v>
      </c>
      <c r="BQ66" s="392"/>
    </row>
    <row r="67" spans="1:90" customHeight="1" ht="39.75" s="355" customFormat="1">
      <c r="A67" s="131" t="s">
        <v>388</v>
      </c>
      <c r="B67" s="258" t="s">
        <v>624</v>
      </c>
      <c r="C67" s="131" t="s">
        <v>388</v>
      </c>
      <c r="D67" s="131">
        <v>126</v>
      </c>
      <c r="E67" s="131">
        <v>2737</v>
      </c>
      <c r="F67" s="258" t="s">
        <v>625</v>
      </c>
      <c r="G67" s="131" t="s">
        <v>388</v>
      </c>
      <c r="H67" s="131" t="s">
        <v>388</v>
      </c>
      <c r="I67" s="392">
        <v>0</v>
      </c>
      <c r="J67" s="402">
        <v>0</v>
      </c>
      <c r="K67" s="392">
        <f>ROUNDUP(I67+J67,0)</f>
        <v>0</v>
      </c>
      <c r="L67" s="392">
        <f>SUM(K67*2)</f>
        <v>0</v>
      </c>
      <c r="M67" s="537" t="str">
        <f>LOOKUP(L67,{0,40,45,50,55,60,65,70,75,80},{"F","D","C","C+","B-","B","B+","A-","A","A+"})</f>
        <v>F</v>
      </c>
      <c r="N67" s="538">
        <f>IF(L67="","",(LOOKUP(L67,{0,40,45,50,55,60,65,70,75,80},{0,2,2.25,2.5,2.75,3,3.25,3.5,3.75,4})))</f>
        <v>0</v>
      </c>
      <c r="O67" s="392">
        <v>0</v>
      </c>
      <c r="P67" s="402">
        <v>0</v>
      </c>
      <c r="Q67" s="392">
        <f>ROUNDUP(O67+P67,0)</f>
        <v>0</v>
      </c>
      <c r="R67" s="392">
        <f>SUM(Q67*2)</f>
        <v>0</v>
      </c>
      <c r="S67" s="537" t="str">
        <f>LOOKUP(R67,{0,40,45,50,55,60,65,70,75,80},{"F","D","C","C+","B-","B","B+","A-","A","A+"})</f>
        <v>F</v>
      </c>
      <c r="T67" s="538">
        <f>IF(R67="","",(LOOKUP(R67,{0,40,45,50,55,60,65,70,75,80},{0,2,2.25,2.5,2.75,3,3.25,3.5,3.75,4})))</f>
        <v>0</v>
      </c>
      <c r="U67" s="392">
        <v>0</v>
      </c>
      <c r="V67" s="402">
        <v>0</v>
      </c>
      <c r="W67" s="392">
        <f>ROUNDUP(U67+V67,0)</f>
        <v>0</v>
      </c>
      <c r="X67" s="392">
        <f>SUM(W67*2)</f>
        <v>0</v>
      </c>
      <c r="Y67" s="537" t="str">
        <f>LOOKUP(X67,{0,40,45,50,55,60,65,70,75,80},{"F","D","C","C+","B-","B","B+","A-","A","A+"})</f>
        <v>F</v>
      </c>
      <c r="Z67" s="538">
        <f>IF(X67="","",(LOOKUP(X67,{0,40,45,50,55,60,65,70,75,80},{0,2,2.25,2.5,2.75,3,3.25,3.5,3.75,4})))</f>
        <v>0</v>
      </c>
      <c r="AA67" s="392">
        <v>0</v>
      </c>
      <c r="AB67" s="402">
        <v>0</v>
      </c>
      <c r="AC67" s="392">
        <f>ROUNDUP(AA67+AB67,0)</f>
        <v>0</v>
      </c>
      <c r="AD67" s="392">
        <f>SUM(AC67*2)</f>
        <v>0</v>
      </c>
      <c r="AE67" s="537" t="str">
        <f>LOOKUP(AD67,{0,40,45,50,55,60,65,70,75,80},{"F","D","C","C+","B-","B","B+","A-","A","A+"})</f>
        <v>F</v>
      </c>
      <c r="AF67" s="538">
        <f>IF(AD67="","",(LOOKUP(AD67,{0,40,45,50,55,60,65,70,75,80},{0,2,2.25,2.5,2.75,3,3.25,3.5,3.75,4})))</f>
        <v>0</v>
      </c>
      <c r="AG67" s="392">
        <v>0</v>
      </c>
      <c r="AH67" s="402">
        <v>0</v>
      </c>
      <c r="AI67" s="392">
        <f>ROUNDUP(AG67+AH67,0)</f>
        <v>0</v>
      </c>
      <c r="AJ67" s="537" t="str">
        <f>LOOKUP(AI67,{0,40,45,50,55,60,65,70,75,80},{"F","D","C","C+","B-","B","B+","A-","A","A+"})</f>
        <v>F</v>
      </c>
      <c r="AK67" s="538">
        <f>IF(AI67="","",(LOOKUP(AI67,{0,40,45,50,55,60,65,70,75,80},{0,2,2.25,2.5,2.75,3,3.25,3.5,3.75,4})))</f>
        <v>0</v>
      </c>
      <c r="AL67" s="392">
        <v>36</v>
      </c>
      <c r="AM67" s="392">
        <f>SUM(AL67*2)</f>
        <v>72</v>
      </c>
      <c r="AN67" s="537" t="str">
        <f>LOOKUP(AM67,{0,40,45,50,55,60,65,70,75,80},{"F","D","C","C+","B-","B","B+","A-","A","A+"})</f>
        <v>A-</v>
      </c>
      <c r="AO67" s="538">
        <f>IF(AM67="","",(LOOKUP(AM67,{0,40,45,50,55,60,65,70,75,80},{0,2,2.25,2.5,2.75,3,3.25,3.5,3.75,4})))</f>
        <v>3.5</v>
      </c>
      <c r="AP67" s="392">
        <v>0</v>
      </c>
      <c r="AQ67" s="402">
        <v>0</v>
      </c>
      <c r="AR67" s="392">
        <f>ROUNDUP(AP67+AQ67,0)</f>
        <v>0</v>
      </c>
      <c r="AS67" s="537" t="str">
        <f>LOOKUP(AR67,{0,40,45,50,55,60,65,70,75,80},{"F","D","C","C+","B-","B","B+","A-","A","A+"})</f>
        <v>F</v>
      </c>
      <c r="AT67" s="538">
        <f>IF(AR67="","",(LOOKUP(AR67,{0,40,45,50,55,60,65,70,75,80},{0,2,2.25,2.5,2.75,3,3.25,3.5,3.75,4})))</f>
        <v>0</v>
      </c>
      <c r="AU67" s="392">
        <v>0</v>
      </c>
      <c r="AV67" s="402">
        <v>0</v>
      </c>
      <c r="AW67" s="392">
        <f>ROUNDUP(AU67+AV67,0)</f>
        <v>0</v>
      </c>
      <c r="AX67" s="392">
        <f>SUM(AW67*2)</f>
        <v>0</v>
      </c>
      <c r="AY67" s="537" t="str">
        <f>LOOKUP(AX67,{0,40,45,50,55,60,65,70,75,80},{"F","D","C","C+","B-","B","B+","A-","A","A+"})</f>
        <v>F</v>
      </c>
      <c r="AZ67" s="538">
        <f>IF(AX67="","",(LOOKUP(AX67,{0,40,45,50,55,60,65,70,75,80},{0,2,2.25,2.5,2.75,3,3.25,3.5,3.75,4})))</f>
        <v>0</v>
      </c>
      <c r="BA67" s="392">
        <v>0</v>
      </c>
      <c r="BB67" s="402">
        <v>0</v>
      </c>
      <c r="BC67" s="392">
        <f>ROUNDUP(BA67+BB67,0)</f>
        <v>0</v>
      </c>
      <c r="BD67" s="392">
        <f>SUM(BC67*2)</f>
        <v>0</v>
      </c>
      <c r="BE67" s="537" t="str">
        <f>LOOKUP(BD67,{0,40,45,50,55,60,65,70,75,80},{"F","D","C","C+","B-","B","B+","A-","A","A+"})</f>
        <v>F</v>
      </c>
      <c r="BF67" s="538">
        <f>IF(BD67="","",(LOOKUP(BD67,{0,40,45,50,55,60,65,70,75,80},{0,2,2.25,2.5,2.75,3,3.25,3.5,3.75,4})))</f>
        <v>0</v>
      </c>
      <c r="BG67" s="392">
        <v>0</v>
      </c>
      <c r="BH67" s="392">
        <v>0</v>
      </c>
      <c r="BI67" s="392">
        <v>0</v>
      </c>
      <c r="BJ67" s="392">
        <f>ROUNDUP(BG67+BH67+BI67,0)</f>
        <v>0</v>
      </c>
      <c r="BK67" s="537" t="str">
        <f>LOOKUP(BJ67,{0,40,45,50,55,60,65,70,75,80},{"F","D","C","C+","B-","B","B+","A-","A","A+"})</f>
        <v>F</v>
      </c>
      <c r="BL67" s="538">
        <f>IF(BJ67="","",(LOOKUP(BJ67,{0,40,45,50,55,60,65,70,75,80},{0,2,2.25,2.5,2.75,3,3.25,3.5,3.75,4})))</f>
        <v>0</v>
      </c>
      <c r="BM67" s="392"/>
      <c r="BN67" s="397"/>
      <c r="BO67" s="392"/>
      <c r="BP67" s="131">
        <v>2737</v>
      </c>
      <c r="BQ67" s="392"/>
    </row>
    <row r="68" spans="1:90" customHeight="1" ht="39.75" s="355" customFormat="1">
      <c r="A68" s="131" t="s">
        <v>388</v>
      </c>
      <c r="B68" s="258" t="s">
        <v>626</v>
      </c>
      <c r="C68" s="131" t="s">
        <v>377</v>
      </c>
      <c r="D68" s="131">
        <v>153</v>
      </c>
      <c r="E68" s="131">
        <v>2738</v>
      </c>
      <c r="F68" s="258" t="s">
        <v>627</v>
      </c>
      <c r="G68" s="131" t="s">
        <v>388</v>
      </c>
      <c r="H68" s="131" t="s">
        <v>388</v>
      </c>
      <c r="I68" s="392">
        <v>0</v>
      </c>
      <c r="J68" s="402">
        <v>0</v>
      </c>
      <c r="K68" s="392">
        <f>ROUNDUP(I68+J68,0)</f>
        <v>0</v>
      </c>
      <c r="L68" s="392">
        <f>SUM(K68*2)</f>
        <v>0</v>
      </c>
      <c r="M68" s="537" t="str">
        <f>LOOKUP(L68,{0,40,45,50,55,60,65,70,75,80},{"F","D","C","C+","B-","B","B+","A-","A","A+"})</f>
        <v>F</v>
      </c>
      <c r="N68" s="538">
        <f>IF(L68="","",(LOOKUP(L68,{0,40,45,50,55,60,65,70,75,80},{0,2,2.25,2.5,2.75,3,3.25,3.5,3.75,4})))</f>
        <v>0</v>
      </c>
      <c r="O68" s="392">
        <v>0</v>
      </c>
      <c r="P68" s="402">
        <v>0</v>
      </c>
      <c r="Q68" s="392">
        <f>ROUNDUP(O68+P68,0)</f>
        <v>0</v>
      </c>
      <c r="R68" s="392">
        <f>SUM(Q68*2)</f>
        <v>0</v>
      </c>
      <c r="S68" s="537" t="str">
        <f>LOOKUP(R68,{0,40,45,50,55,60,65,70,75,80},{"F","D","C","C+","B-","B","B+","A-","A","A+"})</f>
        <v>F</v>
      </c>
      <c r="T68" s="538">
        <f>IF(R68="","",(LOOKUP(R68,{0,40,45,50,55,60,65,70,75,80},{0,2,2.25,2.5,2.75,3,3.25,3.5,3.75,4})))</f>
        <v>0</v>
      </c>
      <c r="U68" s="392">
        <v>0</v>
      </c>
      <c r="V68" s="402">
        <v>0</v>
      </c>
      <c r="W68" s="392">
        <f>ROUNDUP(U68+V68,0)</f>
        <v>0</v>
      </c>
      <c r="X68" s="392">
        <f>SUM(W68*2)</f>
        <v>0</v>
      </c>
      <c r="Y68" s="537" t="str">
        <f>LOOKUP(X68,{0,40,45,50,55,60,65,70,75,80},{"F","D","C","C+","B-","B","B+","A-","A","A+"})</f>
        <v>F</v>
      </c>
      <c r="Z68" s="538">
        <f>IF(X68="","",(LOOKUP(X68,{0,40,45,50,55,60,65,70,75,80},{0,2,2.25,2.5,2.75,3,3.25,3.5,3.75,4})))</f>
        <v>0</v>
      </c>
      <c r="AA68" s="392">
        <v>0</v>
      </c>
      <c r="AB68" s="402">
        <v>0</v>
      </c>
      <c r="AC68" s="392">
        <f>ROUNDUP(AA68+AB68,0)</f>
        <v>0</v>
      </c>
      <c r="AD68" s="392">
        <f>SUM(AC68*2)</f>
        <v>0</v>
      </c>
      <c r="AE68" s="537" t="str">
        <f>LOOKUP(AD68,{0,40,45,50,55,60,65,70,75,80},{"F","D","C","C+","B-","B","B+","A-","A","A+"})</f>
        <v>F</v>
      </c>
      <c r="AF68" s="538">
        <f>IF(AD68="","",(LOOKUP(AD68,{0,40,45,50,55,60,65,70,75,80},{0,2,2.25,2.5,2.75,3,3.25,3.5,3.75,4})))</f>
        <v>0</v>
      </c>
      <c r="AG68" s="392">
        <v>0</v>
      </c>
      <c r="AH68" s="402">
        <v>0</v>
      </c>
      <c r="AI68" s="392">
        <f>ROUNDUP(AG68+AH68,0)</f>
        <v>0</v>
      </c>
      <c r="AJ68" s="537" t="str">
        <f>LOOKUP(AI68,{0,40,45,50,55,60,65,70,75,80},{"F","D","C","C+","B-","B","B+","A-","A","A+"})</f>
        <v>F</v>
      </c>
      <c r="AK68" s="538">
        <f>IF(AI68="","",(LOOKUP(AI68,{0,40,45,50,55,60,65,70,75,80},{0,2,2.25,2.5,2.75,3,3.25,3.5,3.75,4})))</f>
        <v>0</v>
      </c>
      <c r="AL68" s="392">
        <v>37</v>
      </c>
      <c r="AM68" s="392">
        <f>SUM(AL68*2)</f>
        <v>74</v>
      </c>
      <c r="AN68" s="537" t="str">
        <f>LOOKUP(AM68,{0,40,45,50,55,60,65,70,75,80},{"F","D","C","C+","B-","B","B+","A-","A","A+"})</f>
        <v>A-</v>
      </c>
      <c r="AO68" s="538">
        <f>IF(AM68="","",(LOOKUP(AM68,{0,40,45,50,55,60,65,70,75,80},{0,2,2.25,2.5,2.75,3,3.25,3.5,3.75,4})))</f>
        <v>3.5</v>
      </c>
      <c r="AP68" s="392">
        <v>0</v>
      </c>
      <c r="AQ68" s="402">
        <v>0</v>
      </c>
      <c r="AR68" s="392">
        <f>ROUNDUP(AP68+AQ68,0)</f>
        <v>0</v>
      </c>
      <c r="AS68" s="537" t="str">
        <f>LOOKUP(AR68,{0,40,45,50,55,60,65,70,75,80},{"F","D","C","C+","B-","B","B+","A-","A","A+"})</f>
        <v>F</v>
      </c>
      <c r="AT68" s="538">
        <f>IF(AR68="","",(LOOKUP(AR68,{0,40,45,50,55,60,65,70,75,80},{0,2,2.25,2.5,2.75,3,3.25,3.5,3.75,4})))</f>
        <v>0</v>
      </c>
      <c r="AU68" s="392">
        <v>0</v>
      </c>
      <c r="AV68" s="402">
        <v>0</v>
      </c>
      <c r="AW68" s="392">
        <f>ROUNDUP(AU68+AV68,0)</f>
        <v>0</v>
      </c>
      <c r="AX68" s="392">
        <f>SUM(AW68*2)</f>
        <v>0</v>
      </c>
      <c r="AY68" s="537" t="str">
        <f>LOOKUP(AX68,{0,40,45,50,55,60,65,70,75,80},{"F","D","C","C+","B-","B","B+","A-","A","A+"})</f>
        <v>F</v>
      </c>
      <c r="AZ68" s="538">
        <f>IF(AX68="","",(LOOKUP(AX68,{0,40,45,50,55,60,65,70,75,80},{0,2,2.25,2.5,2.75,3,3.25,3.5,3.75,4})))</f>
        <v>0</v>
      </c>
      <c r="BA68" s="392">
        <v>0</v>
      </c>
      <c r="BB68" s="402">
        <v>0</v>
      </c>
      <c r="BC68" s="392">
        <f>ROUNDUP(BA68+BB68,0)</f>
        <v>0</v>
      </c>
      <c r="BD68" s="392">
        <f>SUM(BC68*2)</f>
        <v>0</v>
      </c>
      <c r="BE68" s="537" t="str">
        <f>LOOKUP(BD68,{0,40,45,50,55,60,65,70,75,80},{"F","D","C","C+","B-","B","B+","A-","A","A+"})</f>
        <v>F</v>
      </c>
      <c r="BF68" s="538">
        <f>IF(BD68="","",(LOOKUP(BD68,{0,40,45,50,55,60,65,70,75,80},{0,2,2.25,2.5,2.75,3,3.25,3.5,3.75,4})))</f>
        <v>0</v>
      </c>
      <c r="BG68" s="392">
        <v>0</v>
      </c>
      <c r="BH68" s="392">
        <v>0</v>
      </c>
      <c r="BI68" s="392">
        <v>0</v>
      </c>
      <c r="BJ68" s="392">
        <f>ROUNDUP(BG68+BH68+BI68,0)</f>
        <v>0</v>
      </c>
      <c r="BK68" s="537" t="str">
        <f>LOOKUP(BJ68,{0,40,45,50,55,60,65,70,75,80},{"F","D","C","C+","B-","B","B+","A-","A","A+"})</f>
        <v>F</v>
      </c>
      <c r="BL68" s="538">
        <f>IF(BJ68="","",(LOOKUP(BJ68,{0,40,45,50,55,60,65,70,75,80},{0,2,2.25,2.5,2.75,3,3.25,3.5,3.75,4})))</f>
        <v>0</v>
      </c>
      <c r="BM68" s="392"/>
      <c r="BN68" s="397"/>
      <c r="BO68" s="392"/>
      <c r="BP68" s="131">
        <v>2738</v>
      </c>
      <c r="BQ68" s="392"/>
    </row>
    <row r="69" spans="1:90" customHeight="1" ht="39.75" s="355" customFormat="1">
      <c r="A69" s="131" t="s">
        <v>388</v>
      </c>
      <c r="B69" s="258" t="s">
        <v>628</v>
      </c>
      <c r="C69" s="131" t="s">
        <v>371</v>
      </c>
      <c r="D69" s="131">
        <v>154</v>
      </c>
      <c r="E69" s="131">
        <v>2739</v>
      </c>
      <c r="F69" s="258" t="s">
        <v>629</v>
      </c>
      <c r="G69" s="131" t="s">
        <v>388</v>
      </c>
      <c r="H69" s="131" t="s">
        <v>388</v>
      </c>
      <c r="I69" s="392">
        <v>0</v>
      </c>
      <c r="J69" s="402">
        <v>0</v>
      </c>
      <c r="K69" s="392">
        <f>ROUNDUP(I69+J69,0)</f>
        <v>0</v>
      </c>
      <c r="L69" s="392">
        <f>SUM(K69*2)</f>
        <v>0</v>
      </c>
      <c r="M69" s="537" t="str">
        <f>LOOKUP(L69,{0,40,45,50,55,60,65,70,75,80},{"F","D","C","C+","B-","B","B+","A-","A","A+"})</f>
        <v>F</v>
      </c>
      <c r="N69" s="538">
        <f>IF(L69="","",(LOOKUP(L69,{0,40,45,50,55,60,65,70,75,80},{0,2,2.25,2.5,2.75,3,3.25,3.5,3.75,4})))</f>
        <v>0</v>
      </c>
      <c r="O69" s="392">
        <v>0</v>
      </c>
      <c r="P69" s="402">
        <v>0</v>
      </c>
      <c r="Q69" s="392">
        <f>ROUNDUP(O69+P69,0)</f>
        <v>0</v>
      </c>
      <c r="R69" s="392">
        <f>SUM(Q69*2)</f>
        <v>0</v>
      </c>
      <c r="S69" s="537" t="str">
        <f>LOOKUP(R69,{0,40,45,50,55,60,65,70,75,80},{"F","D","C","C+","B-","B","B+","A-","A","A+"})</f>
        <v>F</v>
      </c>
      <c r="T69" s="538">
        <f>IF(R69="","",(LOOKUP(R69,{0,40,45,50,55,60,65,70,75,80},{0,2,2.25,2.5,2.75,3,3.25,3.5,3.75,4})))</f>
        <v>0</v>
      </c>
      <c r="U69" s="392">
        <v>0</v>
      </c>
      <c r="V69" s="402">
        <v>0</v>
      </c>
      <c r="W69" s="392">
        <f>ROUNDUP(U69+V69,0)</f>
        <v>0</v>
      </c>
      <c r="X69" s="392">
        <f>SUM(W69*2)</f>
        <v>0</v>
      </c>
      <c r="Y69" s="537" t="str">
        <f>LOOKUP(X69,{0,40,45,50,55,60,65,70,75,80},{"F","D","C","C+","B-","B","B+","A-","A","A+"})</f>
        <v>F</v>
      </c>
      <c r="Z69" s="538">
        <f>IF(X69="","",(LOOKUP(X69,{0,40,45,50,55,60,65,70,75,80},{0,2,2.25,2.5,2.75,3,3.25,3.5,3.75,4})))</f>
        <v>0</v>
      </c>
      <c r="AA69" s="392">
        <v>0</v>
      </c>
      <c r="AB69" s="402">
        <v>0</v>
      </c>
      <c r="AC69" s="392">
        <f>ROUNDUP(AA69+AB69,0)</f>
        <v>0</v>
      </c>
      <c r="AD69" s="392">
        <f>SUM(AC69*2)</f>
        <v>0</v>
      </c>
      <c r="AE69" s="537" t="str">
        <f>LOOKUP(AD69,{0,40,45,50,55,60,65,70,75,80},{"F","D","C","C+","B-","B","B+","A-","A","A+"})</f>
        <v>F</v>
      </c>
      <c r="AF69" s="538">
        <f>IF(AD69="","",(LOOKUP(AD69,{0,40,45,50,55,60,65,70,75,80},{0,2,2.25,2.5,2.75,3,3.25,3.5,3.75,4})))</f>
        <v>0</v>
      </c>
      <c r="AG69" s="392">
        <v>0</v>
      </c>
      <c r="AH69" s="402">
        <v>0</v>
      </c>
      <c r="AI69" s="392">
        <f>ROUNDUP(AG69+AH69,0)</f>
        <v>0</v>
      </c>
      <c r="AJ69" s="537" t="str">
        <f>LOOKUP(AI69,{0,40,45,50,55,60,65,70,75,80},{"F","D","C","C+","B-","B","B+","A-","A","A+"})</f>
        <v>F</v>
      </c>
      <c r="AK69" s="538">
        <f>IF(AI69="","",(LOOKUP(AI69,{0,40,45,50,55,60,65,70,75,80},{0,2,2.25,2.5,2.75,3,3.25,3.5,3.75,4})))</f>
        <v>0</v>
      </c>
      <c r="AL69" s="392">
        <v>38</v>
      </c>
      <c r="AM69" s="392">
        <f>SUM(AL69*2)</f>
        <v>76</v>
      </c>
      <c r="AN69" s="537" t="str">
        <f>LOOKUP(AM69,{0,40,45,50,55,60,65,70,75,80},{"F","D","C","C+","B-","B","B+","A-","A","A+"})</f>
        <v>A</v>
      </c>
      <c r="AO69" s="538">
        <f>IF(AM69="","",(LOOKUP(AM69,{0,40,45,50,55,60,65,70,75,80},{0,2,2.25,2.5,2.75,3,3.25,3.5,3.75,4})))</f>
        <v>3.75</v>
      </c>
      <c r="AP69" s="392">
        <v>0</v>
      </c>
      <c r="AQ69" s="402">
        <v>0</v>
      </c>
      <c r="AR69" s="392">
        <f>ROUNDUP(AP69+AQ69,0)</f>
        <v>0</v>
      </c>
      <c r="AS69" s="537" t="str">
        <f>LOOKUP(AR69,{0,40,45,50,55,60,65,70,75,80},{"F","D","C","C+","B-","B","B+","A-","A","A+"})</f>
        <v>F</v>
      </c>
      <c r="AT69" s="538">
        <f>IF(AR69="","",(LOOKUP(AR69,{0,40,45,50,55,60,65,70,75,80},{0,2,2.25,2.5,2.75,3,3.25,3.5,3.75,4})))</f>
        <v>0</v>
      </c>
      <c r="AU69" s="392">
        <v>0</v>
      </c>
      <c r="AV69" s="402">
        <v>0</v>
      </c>
      <c r="AW69" s="392">
        <f>ROUNDUP(AU69+AV69,0)</f>
        <v>0</v>
      </c>
      <c r="AX69" s="392">
        <f>SUM(AW69*2)</f>
        <v>0</v>
      </c>
      <c r="AY69" s="537" t="str">
        <f>LOOKUP(AX69,{0,40,45,50,55,60,65,70,75,80},{"F","D","C","C+","B-","B","B+","A-","A","A+"})</f>
        <v>F</v>
      </c>
      <c r="AZ69" s="538">
        <f>IF(AX69="","",(LOOKUP(AX69,{0,40,45,50,55,60,65,70,75,80},{0,2,2.25,2.5,2.75,3,3.25,3.5,3.75,4})))</f>
        <v>0</v>
      </c>
      <c r="BA69" s="392">
        <v>0</v>
      </c>
      <c r="BB69" s="402">
        <v>0</v>
      </c>
      <c r="BC69" s="392">
        <f>ROUNDUP(BA69+BB69,0)</f>
        <v>0</v>
      </c>
      <c r="BD69" s="392">
        <f>SUM(BC69*2)</f>
        <v>0</v>
      </c>
      <c r="BE69" s="537" t="str">
        <f>LOOKUP(BD69,{0,40,45,50,55,60,65,70,75,80},{"F","D","C","C+","B-","B","B+","A-","A","A+"})</f>
        <v>F</v>
      </c>
      <c r="BF69" s="538">
        <f>IF(BD69="","",(LOOKUP(BD69,{0,40,45,50,55,60,65,70,75,80},{0,2,2.25,2.5,2.75,3,3.25,3.5,3.75,4})))</f>
        <v>0</v>
      </c>
      <c r="BG69" s="392">
        <v>0</v>
      </c>
      <c r="BH69" s="392">
        <v>0</v>
      </c>
      <c r="BI69" s="392">
        <v>0</v>
      </c>
      <c r="BJ69" s="392">
        <f>ROUNDUP(BG69+BH69+BI69,0)</f>
        <v>0</v>
      </c>
      <c r="BK69" s="537" t="str">
        <f>LOOKUP(BJ69,{0,40,45,50,55,60,65,70,75,80},{"F","D","C","C+","B-","B","B+","A-","A","A+"})</f>
        <v>F</v>
      </c>
      <c r="BL69" s="538">
        <f>IF(BJ69="","",(LOOKUP(BJ69,{0,40,45,50,55,60,65,70,75,80},{0,2,2.25,2.5,2.75,3,3.25,3.5,3.75,4})))</f>
        <v>0</v>
      </c>
      <c r="BM69" s="392"/>
      <c r="BN69" s="397"/>
      <c r="BO69" s="392"/>
      <c r="BP69" s="131">
        <v>2739</v>
      </c>
      <c r="BQ69" s="392"/>
    </row>
    <row r="70" spans="1:90" customHeight="1" ht="39.75" s="355" customFormat="1">
      <c r="A70" s="131" t="s">
        <v>388</v>
      </c>
      <c r="B70" s="258" t="s">
        <v>630</v>
      </c>
      <c r="C70" s="131" t="s">
        <v>199</v>
      </c>
      <c r="D70" s="131">
        <v>172</v>
      </c>
      <c r="E70" s="131">
        <v>2740</v>
      </c>
      <c r="F70" s="258" t="s">
        <v>631</v>
      </c>
      <c r="G70" s="131" t="s">
        <v>388</v>
      </c>
      <c r="H70" s="131" t="s">
        <v>388</v>
      </c>
      <c r="I70" s="392">
        <v>0</v>
      </c>
      <c r="J70" s="402">
        <v>0</v>
      </c>
      <c r="K70" s="392">
        <f>ROUNDUP(I70+J70,0)</f>
        <v>0</v>
      </c>
      <c r="L70" s="392">
        <f>SUM(K70*2)</f>
        <v>0</v>
      </c>
      <c r="M70" s="537" t="str">
        <f>LOOKUP(L70,{0,40,45,50,55,60,65,70,75,80},{"F","D","C","C+","B-","B","B+","A-","A","A+"})</f>
        <v>F</v>
      </c>
      <c r="N70" s="538">
        <f>IF(L70="","",(LOOKUP(L70,{0,40,45,50,55,60,65,70,75,80},{0,2,2.25,2.5,2.75,3,3.25,3.5,3.75,4})))</f>
        <v>0</v>
      </c>
      <c r="O70" s="392">
        <v>0</v>
      </c>
      <c r="P70" s="402">
        <v>0</v>
      </c>
      <c r="Q70" s="392">
        <f>ROUNDUP(O70+P70,0)</f>
        <v>0</v>
      </c>
      <c r="R70" s="392">
        <f>SUM(Q70*2)</f>
        <v>0</v>
      </c>
      <c r="S70" s="537" t="str">
        <f>LOOKUP(R70,{0,40,45,50,55,60,65,70,75,80},{"F","D","C","C+","B-","B","B+","A-","A","A+"})</f>
        <v>F</v>
      </c>
      <c r="T70" s="538">
        <f>IF(R70="","",(LOOKUP(R70,{0,40,45,50,55,60,65,70,75,80},{0,2,2.25,2.5,2.75,3,3.25,3.5,3.75,4})))</f>
        <v>0</v>
      </c>
      <c r="U70" s="392">
        <v>0</v>
      </c>
      <c r="V70" s="402">
        <v>0</v>
      </c>
      <c r="W70" s="392">
        <f>ROUNDUP(U70+V70,0)</f>
        <v>0</v>
      </c>
      <c r="X70" s="392">
        <f>SUM(W70*2)</f>
        <v>0</v>
      </c>
      <c r="Y70" s="537" t="str">
        <f>LOOKUP(X70,{0,40,45,50,55,60,65,70,75,80},{"F","D","C","C+","B-","B","B+","A-","A","A+"})</f>
        <v>F</v>
      </c>
      <c r="Z70" s="538">
        <f>IF(X70="","",(LOOKUP(X70,{0,40,45,50,55,60,65,70,75,80},{0,2,2.25,2.5,2.75,3,3.25,3.5,3.75,4})))</f>
        <v>0</v>
      </c>
      <c r="AA70" s="392">
        <v>0</v>
      </c>
      <c r="AB70" s="402">
        <v>0</v>
      </c>
      <c r="AC70" s="392">
        <f>ROUNDUP(AA70+AB70,0)</f>
        <v>0</v>
      </c>
      <c r="AD70" s="392">
        <f>SUM(AC70*2)</f>
        <v>0</v>
      </c>
      <c r="AE70" s="537" t="str">
        <f>LOOKUP(AD70,{0,40,45,50,55,60,65,70,75,80},{"F","D","C","C+","B-","B","B+","A-","A","A+"})</f>
        <v>F</v>
      </c>
      <c r="AF70" s="538">
        <f>IF(AD70="","",(LOOKUP(AD70,{0,40,45,50,55,60,65,70,75,80},{0,2,2.25,2.5,2.75,3,3.25,3.5,3.75,4})))</f>
        <v>0</v>
      </c>
      <c r="AG70" s="392">
        <v>0</v>
      </c>
      <c r="AH70" s="402">
        <v>0</v>
      </c>
      <c r="AI70" s="392">
        <f>ROUNDUP(AG70+AH70,0)</f>
        <v>0</v>
      </c>
      <c r="AJ70" s="537" t="str">
        <f>LOOKUP(AI70,{0,40,45,50,55,60,65,70,75,80},{"F","D","C","C+","B-","B","B+","A-","A","A+"})</f>
        <v>F</v>
      </c>
      <c r="AK70" s="538">
        <f>IF(AI70="","",(LOOKUP(AI70,{0,40,45,50,55,60,65,70,75,80},{0,2,2.25,2.5,2.75,3,3.25,3.5,3.75,4})))</f>
        <v>0</v>
      </c>
      <c r="AL70" s="392">
        <v>39</v>
      </c>
      <c r="AM70" s="392">
        <f>SUM(AL70*2)</f>
        <v>78</v>
      </c>
      <c r="AN70" s="537" t="str">
        <f>LOOKUP(AM70,{0,40,45,50,55,60,65,70,75,80},{"F","D","C","C+","B-","B","B+","A-","A","A+"})</f>
        <v>A</v>
      </c>
      <c r="AO70" s="538">
        <f>IF(AM70="","",(LOOKUP(AM70,{0,40,45,50,55,60,65,70,75,80},{0,2,2.25,2.5,2.75,3,3.25,3.5,3.75,4})))</f>
        <v>3.75</v>
      </c>
      <c r="AP70" s="392">
        <v>0</v>
      </c>
      <c r="AQ70" s="402">
        <v>0</v>
      </c>
      <c r="AR70" s="392">
        <f>ROUNDUP(AP70+AQ70,0)</f>
        <v>0</v>
      </c>
      <c r="AS70" s="537" t="str">
        <f>LOOKUP(AR70,{0,40,45,50,55,60,65,70,75,80},{"F","D","C","C+","B-","B","B+","A-","A","A+"})</f>
        <v>F</v>
      </c>
      <c r="AT70" s="538">
        <f>IF(AR70="","",(LOOKUP(AR70,{0,40,45,50,55,60,65,70,75,80},{0,2,2.25,2.5,2.75,3,3.25,3.5,3.75,4})))</f>
        <v>0</v>
      </c>
      <c r="AU70" s="392">
        <v>0</v>
      </c>
      <c r="AV70" s="402">
        <v>0</v>
      </c>
      <c r="AW70" s="392">
        <f>ROUNDUP(AU70+AV70,0)</f>
        <v>0</v>
      </c>
      <c r="AX70" s="392">
        <f>SUM(AW70*2)</f>
        <v>0</v>
      </c>
      <c r="AY70" s="537" t="str">
        <f>LOOKUP(AX70,{0,40,45,50,55,60,65,70,75,80},{"F","D","C","C+","B-","B","B+","A-","A","A+"})</f>
        <v>F</v>
      </c>
      <c r="AZ70" s="538">
        <f>IF(AX70="","",(LOOKUP(AX70,{0,40,45,50,55,60,65,70,75,80},{0,2,2.25,2.5,2.75,3,3.25,3.5,3.75,4})))</f>
        <v>0</v>
      </c>
      <c r="BA70" s="392">
        <v>0</v>
      </c>
      <c r="BB70" s="402">
        <v>0</v>
      </c>
      <c r="BC70" s="392">
        <f>ROUNDUP(BA70+BB70,0)</f>
        <v>0</v>
      </c>
      <c r="BD70" s="392">
        <f>SUM(BC70*2)</f>
        <v>0</v>
      </c>
      <c r="BE70" s="537" t="str">
        <f>LOOKUP(BD70,{0,40,45,50,55,60,65,70,75,80},{"F","D","C","C+","B-","B","B+","A-","A","A+"})</f>
        <v>F</v>
      </c>
      <c r="BF70" s="538">
        <f>IF(BD70="","",(LOOKUP(BD70,{0,40,45,50,55,60,65,70,75,80},{0,2,2.25,2.5,2.75,3,3.25,3.5,3.75,4})))</f>
        <v>0</v>
      </c>
      <c r="BG70" s="392">
        <v>0</v>
      </c>
      <c r="BH70" s="392">
        <v>0</v>
      </c>
      <c r="BI70" s="392">
        <v>0</v>
      </c>
      <c r="BJ70" s="392">
        <f>ROUNDUP(BG70+BH70+BI70,0)</f>
        <v>0</v>
      </c>
      <c r="BK70" s="537" t="str">
        <f>LOOKUP(BJ70,{0,40,45,50,55,60,65,70,75,80},{"F","D","C","C+","B-","B","B+","A-","A","A+"})</f>
        <v>F</v>
      </c>
      <c r="BL70" s="538">
        <f>IF(BJ70="","",(LOOKUP(BJ70,{0,40,45,50,55,60,65,70,75,80},{0,2,2.25,2.5,2.75,3,3.25,3.5,3.75,4})))</f>
        <v>0</v>
      </c>
      <c r="BM70" s="392"/>
      <c r="BN70" s="397"/>
      <c r="BO70" s="392"/>
      <c r="BP70" s="131">
        <v>2740</v>
      </c>
      <c r="BQ70" s="392"/>
    </row>
    <row r="71" spans="1:90" customHeight="1" ht="18" s="355" customFormat="1">
      <c r="I71" s="398"/>
      <c r="J71" s="398"/>
      <c r="K71" s="398"/>
      <c r="L71" s="398"/>
      <c r="M71" s="398"/>
      <c r="N71" s="398"/>
      <c r="O71" s="398"/>
      <c r="P71" s="398"/>
      <c r="Q71" s="398"/>
      <c r="R71" s="398"/>
      <c r="S71" s="398"/>
      <c r="T71" s="398"/>
      <c r="U71" s="398"/>
      <c r="V71" s="398"/>
      <c r="W71" s="398"/>
      <c r="X71" s="398"/>
      <c r="Y71" s="398"/>
      <c r="Z71" s="398"/>
      <c r="AA71" s="398"/>
      <c r="AB71" s="398"/>
      <c r="AC71" s="398"/>
      <c r="AD71" s="398"/>
      <c r="AE71" s="398"/>
      <c r="AF71" s="398"/>
      <c r="AG71" s="398"/>
      <c r="AH71" s="398"/>
      <c r="AI71" s="398"/>
      <c r="AJ71" s="398"/>
      <c r="AK71" s="398"/>
      <c r="AL71" s="398"/>
      <c r="AM71" s="398"/>
      <c r="AN71" s="398"/>
      <c r="AO71" s="398"/>
      <c r="AP71" s="364"/>
      <c r="AQ71" s="398"/>
      <c r="AR71" s="364"/>
      <c r="AS71" s="398"/>
      <c r="AT71" s="398"/>
      <c r="AU71" s="398"/>
      <c r="AV71" s="398"/>
      <c r="AW71" s="398"/>
      <c r="AX71" s="398"/>
      <c r="AY71" s="398"/>
      <c r="AZ71" s="398"/>
      <c r="BA71" s="398"/>
      <c r="BB71" s="398"/>
      <c r="BC71" s="398"/>
      <c r="BD71" s="398"/>
      <c r="BE71" s="398"/>
      <c r="BF71" s="398"/>
      <c r="BG71" s="398"/>
      <c r="BH71" s="398"/>
      <c r="BI71" s="364"/>
      <c r="BJ71" s="364"/>
      <c r="BK71" s="398"/>
      <c r="BL71" s="398"/>
      <c r="BM71" s="398"/>
      <c r="BN71" s="398"/>
      <c r="BO71" s="398"/>
      <c r="BQ71" s="398"/>
      <c r="BR71" s="398"/>
      <c r="BS71" s="398"/>
      <c r="BT71" s="398"/>
      <c r="BU71" s="398"/>
      <c r="BV71" s="398"/>
      <c r="BW71" s="398"/>
    </row>
    <row r="72" spans="1:90" customHeight="1" ht="18" s="355" customFormat="1">
      <c r="I72" s="398"/>
      <c r="J72" s="398"/>
      <c r="K72" s="398"/>
      <c r="L72" s="398"/>
      <c r="M72" s="398"/>
      <c r="N72" s="398"/>
      <c r="O72" s="398"/>
      <c r="P72" s="398"/>
      <c r="T72" s="515"/>
      <c r="U72" s="515" t="s">
        <v>128</v>
      </c>
      <c r="V72" s="400" t="s">
        <v>129</v>
      </c>
      <c r="Y72" s="398"/>
      <c r="Z72" s="398"/>
      <c r="AA72" s="398"/>
      <c r="AB72" s="398"/>
      <c r="AE72" s="355" t="s">
        <v>498</v>
      </c>
      <c r="AF72" s="398"/>
      <c r="AK72" s="398"/>
      <c r="AL72" s="398"/>
      <c r="AM72" s="398"/>
      <c r="AN72" s="398"/>
      <c r="AO72" s="398"/>
      <c r="AP72" s="398"/>
      <c r="AQ72" s="398"/>
      <c r="AR72" s="398"/>
      <c r="AS72" s="398"/>
      <c r="AT72" s="398"/>
      <c r="BI72" s="398"/>
      <c r="BJ72" s="398"/>
      <c r="BK72" s="364"/>
      <c r="BL72" s="398"/>
      <c r="BM72" s="398"/>
      <c r="BN72" s="398"/>
      <c r="BO72" s="398"/>
      <c r="BQ72" s="398"/>
      <c r="BR72" s="398"/>
      <c r="BS72" s="398"/>
      <c r="BT72" s="398"/>
      <c r="BU72" s="398"/>
      <c r="BV72" s="398"/>
      <c r="BW72" s="398"/>
    </row>
    <row r="73" spans="1:90" customHeight="1" ht="18" s="355" customFormat="1">
      <c r="A73" s="398" t="s">
        <v>206</v>
      </c>
      <c r="B73" s="400" t="s">
        <v>221</v>
      </c>
      <c r="C73" s="364"/>
      <c r="D73" s="364"/>
      <c r="E73" s="364"/>
      <c r="F73" s="399"/>
      <c r="G73" s="398"/>
      <c r="H73" s="398"/>
      <c r="I73" s="398"/>
      <c r="J73" s="398"/>
      <c r="K73" s="398"/>
      <c r="L73" s="398"/>
      <c r="M73" s="398"/>
      <c r="N73" s="398"/>
      <c r="O73" s="398"/>
      <c r="P73" s="398"/>
      <c r="T73" s="515"/>
      <c r="U73" s="516" t="s">
        <v>132</v>
      </c>
      <c r="V73" s="514" t="s">
        <v>133</v>
      </c>
      <c r="W73" s="388"/>
      <c r="X73" s="388"/>
      <c r="Y73" s="388"/>
      <c r="Z73" s="398"/>
      <c r="AA73" s="398"/>
      <c r="AE73" s="355" t="s">
        <v>499</v>
      </c>
      <c r="AF73" s="398"/>
      <c r="AK73" s="398"/>
      <c r="AL73" s="398"/>
      <c r="AM73" s="398"/>
      <c r="AN73" s="398"/>
      <c r="AO73" s="398"/>
      <c r="AP73" s="398"/>
      <c r="AQ73" s="398"/>
      <c r="AR73" s="398"/>
      <c r="AS73" s="398"/>
      <c r="AT73" s="364" t="s">
        <v>135</v>
      </c>
      <c r="AU73" s="364"/>
      <c r="AV73" s="398"/>
      <c r="AY73" s="398"/>
      <c r="BI73" s="398"/>
      <c r="BJ73" s="398"/>
      <c r="BK73" s="364" t="s">
        <v>136</v>
      </c>
      <c r="BL73" s="398"/>
      <c r="BM73" s="398"/>
      <c r="BN73" s="398"/>
      <c r="BO73" s="398"/>
      <c r="BP73" s="364"/>
      <c r="BQ73" s="398"/>
      <c r="BR73" s="398"/>
      <c r="BS73" s="398"/>
      <c r="BT73" s="398"/>
      <c r="BU73" s="398"/>
      <c r="BV73" s="398"/>
      <c r="BW73" s="398"/>
    </row>
    <row r="74" spans="1:90" customHeight="1" ht="18" s="355" customFormat="1">
      <c r="A74" s="388" t="s">
        <v>209</v>
      </c>
      <c r="B74" s="400" t="s">
        <v>222</v>
      </c>
      <c r="C74" s="364"/>
      <c r="D74" s="364"/>
      <c r="E74" s="364"/>
      <c r="F74" s="401"/>
      <c r="G74" s="355" t="s">
        <v>334</v>
      </c>
      <c r="H74" s="388"/>
      <c r="I74" s="388"/>
      <c r="J74" s="388"/>
      <c r="K74" s="388"/>
      <c r="L74" s="388"/>
      <c r="M74" s="388"/>
      <c r="N74" s="388"/>
      <c r="O74" s="388"/>
      <c r="P74" s="388"/>
      <c r="T74" s="515"/>
      <c r="U74" s="516" t="s">
        <v>139</v>
      </c>
      <c r="V74" s="514" t="s">
        <v>140</v>
      </c>
      <c r="W74" s="388"/>
      <c r="X74" s="388"/>
      <c r="Y74" s="388"/>
      <c r="Z74" s="357"/>
      <c r="AA74" s="388"/>
      <c r="AB74" s="388"/>
      <c r="AE74" s="355" t="s">
        <v>500</v>
      </c>
      <c r="AK74" s="364"/>
      <c r="AQ74" s="388"/>
      <c r="AS74" s="388"/>
      <c r="AT74" s="355" t="s">
        <v>142</v>
      </c>
      <c r="AV74" s="388"/>
      <c r="AY74" s="388"/>
      <c r="BI74" s="388"/>
      <c r="BK74" s="364" t="s">
        <v>553</v>
      </c>
      <c r="BN74" s="398"/>
      <c r="BO74" s="398"/>
      <c r="BP74" s="364"/>
      <c r="BQ74" s="388"/>
      <c r="BR74" s="388"/>
      <c r="BS74" s="388"/>
      <c r="BT74" s="388"/>
      <c r="BU74" s="388"/>
      <c r="BV74" s="388"/>
      <c r="BW74" s="388"/>
    </row>
    <row r="75" spans="1:90" customHeight="1" ht="18" s="355" customFormat="1">
      <c r="A75" s="388"/>
      <c r="B75" s="355" t="s">
        <v>280</v>
      </c>
      <c r="F75" s="401"/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T75" s="515"/>
      <c r="U75" s="516"/>
      <c r="V75" s="514" t="s">
        <v>145</v>
      </c>
      <c r="W75" s="388"/>
      <c r="X75" s="388"/>
      <c r="Y75" s="388"/>
      <c r="Z75" s="357"/>
      <c r="AA75" s="388"/>
      <c r="AB75" s="388"/>
      <c r="AE75" s="355" t="s">
        <v>501</v>
      </c>
      <c r="AL75" s="388"/>
      <c r="AM75" s="388"/>
      <c r="AN75" s="388"/>
      <c r="AO75" s="388"/>
      <c r="AQ75" s="388"/>
      <c r="AS75" s="388"/>
      <c r="AT75" s="355" t="s">
        <v>554</v>
      </c>
      <c r="AV75" s="388"/>
      <c r="AY75" s="388"/>
      <c r="BI75" s="388"/>
      <c r="BK75" s="355" t="s">
        <v>555</v>
      </c>
      <c r="BN75" s="388"/>
      <c r="BO75" s="388"/>
      <c r="BQ75" s="388"/>
      <c r="BR75" s="388"/>
      <c r="BS75" s="388"/>
      <c r="BT75" s="388"/>
      <c r="BU75" s="388"/>
      <c r="BV75" s="388"/>
      <c r="BW75" s="388"/>
    </row>
    <row r="76" spans="1:90" customHeight="1" ht="18" s="355" customFormat="1">
      <c r="A76" s="388"/>
      <c r="B76" s="388"/>
      <c r="F76" s="401"/>
      <c r="G76" s="388"/>
      <c r="H76" s="388"/>
      <c r="I76" s="388"/>
      <c r="J76" s="388"/>
      <c r="K76" s="388"/>
      <c r="L76" s="388"/>
      <c r="M76" s="388"/>
      <c r="N76" s="388"/>
      <c r="O76" s="388"/>
      <c r="P76" s="388"/>
      <c r="Q76" s="357"/>
      <c r="R76" s="357"/>
      <c r="S76" s="357"/>
      <c r="T76" s="357"/>
      <c r="U76" s="357"/>
      <c r="V76" s="388"/>
      <c r="W76" s="388"/>
      <c r="X76" s="388"/>
      <c r="Y76" s="388"/>
      <c r="Z76" s="388"/>
      <c r="AA76" s="388"/>
      <c r="AB76" s="388"/>
      <c r="AC76" s="388"/>
      <c r="AD76" s="388"/>
      <c r="AE76" s="388"/>
      <c r="AF76" s="388"/>
      <c r="AG76" s="388"/>
      <c r="AJ76" s="388"/>
      <c r="AK76" s="388"/>
      <c r="AL76" s="388"/>
      <c r="AM76" s="388"/>
      <c r="AN76" s="388"/>
      <c r="AO76" s="388"/>
      <c r="AQ76" s="388"/>
      <c r="AS76" s="388"/>
      <c r="AT76" s="388"/>
      <c r="AV76" s="388"/>
      <c r="AW76" s="388"/>
      <c r="AX76" s="388"/>
      <c r="AY76" s="388"/>
      <c r="AZ76" s="388"/>
      <c r="BA76" s="388"/>
      <c r="BB76" s="388"/>
      <c r="BC76" s="388"/>
      <c r="BD76" s="388"/>
      <c r="BE76" s="388"/>
      <c r="BF76" s="388"/>
      <c r="BG76" s="388"/>
      <c r="BH76" s="388"/>
      <c r="BK76" s="388"/>
      <c r="BL76" s="388"/>
      <c r="BM76" s="388"/>
      <c r="BN76" s="388"/>
      <c r="BO76" s="388"/>
      <c r="BQ76" s="388"/>
      <c r="BR76" s="388"/>
      <c r="BS76" s="388"/>
      <c r="BT76" s="388"/>
      <c r="BU76" s="388"/>
      <c r="BV76" s="388"/>
      <c r="BW76" s="388"/>
    </row>
    <row r="77" spans="1:90" customHeight="1" ht="39.75">
      <c r="A77" s="131" t="s">
        <v>197</v>
      </c>
      <c r="B77" s="258" t="s">
        <v>632</v>
      </c>
      <c r="C77" s="131" t="s">
        <v>377</v>
      </c>
      <c r="D77" s="131">
        <v>175</v>
      </c>
      <c r="E77" s="131">
        <v>2741</v>
      </c>
      <c r="F77" s="258" t="s">
        <v>633</v>
      </c>
      <c r="G77" s="258" t="s">
        <v>551</v>
      </c>
      <c r="H77" s="131" t="s">
        <v>560</v>
      </c>
      <c r="I77" s="392">
        <v>0</v>
      </c>
      <c r="J77" s="402">
        <v>0</v>
      </c>
      <c r="K77" s="392">
        <f>ROUNDUP(I77+J77,0)</f>
        <v>0</v>
      </c>
      <c r="L77" s="392">
        <f>SUM(K77*2)</f>
        <v>0</v>
      </c>
      <c r="M77" s="537" t="str">
        <f>LOOKUP(L77,{0,40,45,50,55,60,65,70,75,80},{"F","D","C","C+","B-","B","B+","A-","A","A+"})</f>
        <v>F</v>
      </c>
      <c r="N77" s="538">
        <f>IF(L77="","",(LOOKUP(L77,{0,40,45,50,55,60,65,70,75,80},{0,2,2.25,2.5,2.75,3,3.25,3.5,3.75,4})))</f>
        <v>0</v>
      </c>
      <c r="O77" s="392">
        <v>0</v>
      </c>
      <c r="P77" s="402">
        <v>0</v>
      </c>
      <c r="Q77" s="392">
        <f>ROUNDUP(O77+P77,0)</f>
        <v>0</v>
      </c>
      <c r="R77" s="392">
        <f>SUM(Q77*2)</f>
        <v>0</v>
      </c>
      <c r="S77" s="537" t="str">
        <f>LOOKUP(R77,{0,40,45,50,55,60,65,70,75,80},{"F","D","C","C+","B-","B","B+","A-","A","A+"})</f>
        <v>F</v>
      </c>
      <c r="T77" s="538">
        <f>IF(R77="","",(LOOKUP(R77,{0,40,45,50,55,60,65,70,75,80},{0,2,2.25,2.5,2.75,3,3.25,3.5,3.75,4})))</f>
        <v>0</v>
      </c>
      <c r="U77" s="392">
        <v>0</v>
      </c>
      <c r="V77" s="402">
        <v>0</v>
      </c>
      <c r="W77" s="392">
        <f>ROUNDUP(U77+V77,0)</f>
        <v>0</v>
      </c>
      <c r="X77" s="392">
        <f>SUM(W77*2)</f>
        <v>0</v>
      </c>
      <c r="Y77" s="537" t="str">
        <f>LOOKUP(X77,{0,40,45,50,55,60,65,70,75,80},{"F","D","C","C+","B-","B","B+","A-","A","A+"})</f>
        <v>F</v>
      </c>
      <c r="Z77" s="538">
        <f>IF(X77="","",(LOOKUP(X77,{0,40,45,50,55,60,65,70,75,80},{0,2,2.25,2.5,2.75,3,3.25,3.5,3.75,4})))</f>
        <v>0</v>
      </c>
      <c r="AA77" s="392">
        <v>0</v>
      </c>
      <c r="AB77" s="402">
        <v>0</v>
      </c>
      <c r="AC77" s="392">
        <f>ROUNDUP(AA77+AB77,0)</f>
        <v>0</v>
      </c>
      <c r="AD77" s="392">
        <f>SUM(AC77*2)</f>
        <v>0</v>
      </c>
      <c r="AE77" s="537" t="str">
        <f>LOOKUP(AD77,{0,40,45,50,55,60,65,70,75,80},{"F","D","C","C+","B-","B","B+","A-","A","A+"})</f>
        <v>F</v>
      </c>
      <c r="AF77" s="538">
        <f>IF(AD77="","",(LOOKUP(AD77,{0,40,45,50,55,60,65,70,75,80},{0,2,2.25,2.5,2.75,3,3.25,3.5,3.75,4})))</f>
        <v>0</v>
      </c>
      <c r="AG77" s="392">
        <v>0</v>
      </c>
      <c r="AH77" s="402">
        <v>0</v>
      </c>
      <c r="AI77" s="392">
        <f>ROUNDUP(AG77+AH77,0)</f>
        <v>0</v>
      </c>
      <c r="AJ77" s="537" t="str">
        <f>LOOKUP(AI77,{0,40,45,50,55,60,65,70,75,80},{"F","D","C","C+","B-","B","B+","A-","A","A+"})</f>
        <v>F</v>
      </c>
      <c r="AK77" s="538">
        <f>IF(AI77="","",(LOOKUP(AI77,{0,40,45,50,55,60,65,70,75,80},{0,2,2.25,2.5,2.75,3,3.25,3.5,3.75,4})))</f>
        <v>0</v>
      </c>
      <c r="AL77" s="392">
        <v>40</v>
      </c>
      <c r="AM77" s="392">
        <f>SUM(AL77*2)</f>
        <v>80</v>
      </c>
      <c r="AN77" s="537" t="str">
        <f>LOOKUP(AM77,{0,40,45,50,55,60,65,70,75,80},{"F","D","C","C+","B-","B","B+","A-","A","A+"})</f>
        <v>A+</v>
      </c>
      <c r="AO77" s="538">
        <f>IF(AM77="","",(LOOKUP(AM77,{0,40,45,50,55,60,65,70,75,80},{0,2,2.25,2.5,2.75,3,3.25,3.5,3.75,4})))</f>
        <v>4</v>
      </c>
      <c r="AP77" s="392">
        <v>0</v>
      </c>
      <c r="AQ77" s="402">
        <v>0</v>
      </c>
      <c r="AR77" s="392">
        <f>ROUNDUP(AP77+AQ77,0)</f>
        <v>0</v>
      </c>
      <c r="AS77" s="537" t="str">
        <f>LOOKUP(AR77,{0,40,45,50,55,60,65,70,75,80},{"F","D","C","C+","B-","B","B+","A-","A","A+"})</f>
        <v>F</v>
      </c>
      <c r="AT77" s="538">
        <f>IF(AR77="","",(LOOKUP(AR77,{0,40,45,50,55,60,65,70,75,80},{0,2,2.25,2.5,2.75,3,3.25,3.5,3.75,4})))</f>
        <v>0</v>
      </c>
      <c r="AU77" s="392">
        <v>0</v>
      </c>
      <c r="AV77" s="402">
        <v>0</v>
      </c>
      <c r="AW77" s="392">
        <f>ROUNDUP(AU77+AV77,0)</f>
        <v>0</v>
      </c>
      <c r="AX77" s="392">
        <f>SUM(AW77*2)</f>
        <v>0</v>
      </c>
      <c r="AY77" s="537" t="str">
        <f>LOOKUP(AX77,{0,40,45,50,55,60,65,70,75,80},{"F","D","C","C+","B-","B","B+","A-","A","A+"})</f>
        <v>F</v>
      </c>
      <c r="AZ77" s="538">
        <f>IF(AX77="","",(LOOKUP(AX77,{0,40,45,50,55,60,65,70,75,80},{0,2,2.25,2.5,2.75,3,3.25,3.5,3.75,4})))</f>
        <v>0</v>
      </c>
      <c r="BA77" s="392">
        <v>0</v>
      </c>
      <c r="BB77" s="402">
        <v>0</v>
      </c>
      <c r="BC77" s="392">
        <f>ROUNDUP(BA77+BB77,0)</f>
        <v>0</v>
      </c>
      <c r="BD77" s="392">
        <f>SUM(BC77*2)</f>
        <v>0</v>
      </c>
      <c r="BE77" s="537" t="str">
        <f>LOOKUP(BD77,{0,40,45,50,55,60,65,70,75,80},{"F","D","C","C+","B-","B","B+","A-","A","A+"})</f>
        <v>F</v>
      </c>
      <c r="BF77" s="538">
        <f>IF(BD77="","",(LOOKUP(BD77,{0,40,45,50,55,60,65,70,75,80},{0,2,2.25,2.5,2.75,3,3.25,3.5,3.75,4})))</f>
        <v>0</v>
      </c>
      <c r="BG77" s="392">
        <v>0</v>
      </c>
      <c r="BH77" s="392">
        <v>0</v>
      </c>
      <c r="BI77" s="392">
        <v>0</v>
      </c>
      <c r="BJ77" s="392">
        <f>ROUNDUP(BG77+BH77+BI77,0)</f>
        <v>0</v>
      </c>
      <c r="BK77" s="537" t="str">
        <f>LOOKUP(BJ77,{0,40,45,50,55,60,65,70,75,80},{"F","D","C","C+","B-","B","B+","A-","A","A+"})</f>
        <v>F</v>
      </c>
      <c r="BL77" s="538">
        <f>IF(BJ77="","",(LOOKUP(BJ77,{0,40,45,50,55,60,65,70,75,80},{0,2,2.25,2.5,2.75,3,3.25,3.5,3.75,4})))</f>
        <v>0</v>
      </c>
      <c r="BM77" s="392"/>
      <c r="BN77" s="397"/>
      <c r="BO77" s="392"/>
      <c r="BP77" s="131">
        <v>2741</v>
      </c>
      <c r="BQ77" s="372"/>
    </row>
    <row r="78" spans="1:90" customHeight="1" ht="39.75">
      <c r="A78" s="131" t="s">
        <v>388</v>
      </c>
      <c r="B78" s="258" t="s">
        <v>634</v>
      </c>
      <c r="C78" s="131" t="s">
        <v>371</v>
      </c>
      <c r="D78" s="131">
        <v>177</v>
      </c>
      <c r="E78" s="131">
        <v>2742</v>
      </c>
      <c r="F78" s="258" t="s">
        <v>635</v>
      </c>
      <c r="G78" s="131" t="s">
        <v>388</v>
      </c>
      <c r="H78" s="131" t="s">
        <v>388</v>
      </c>
      <c r="I78" s="392">
        <v>0</v>
      </c>
      <c r="J78" s="402">
        <v>0</v>
      </c>
      <c r="K78" s="392">
        <f>ROUNDUP(I78+J78,0)</f>
        <v>0</v>
      </c>
      <c r="L78" s="392">
        <f>SUM(K78*2)</f>
        <v>0</v>
      </c>
      <c r="M78" s="537" t="str">
        <f>LOOKUP(L78,{0,40,45,50,55,60,65,70,75,80},{"F","D","C","C+","B-","B","B+","A-","A","A+"})</f>
        <v>F</v>
      </c>
      <c r="N78" s="538">
        <f>IF(L78="","",(LOOKUP(L78,{0,40,45,50,55,60,65,70,75,80},{0,2,2.25,2.5,2.75,3,3.25,3.5,3.75,4})))</f>
        <v>0</v>
      </c>
      <c r="O78" s="392">
        <v>0</v>
      </c>
      <c r="P78" s="402">
        <v>0</v>
      </c>
      <c r="Q78" s="392">
        <f>ROUNDUP(O78+P78,0)</f>
        <v>0</v>
      </c>
      <c r="R78" s="392">
        <f>SUM(Q78*2)</f>
        <v>0</v>
      </c>
      <c r="S78" s="537" t="str">
        <f>LOOKUP(R78,{0,40,45,50,55,60,65,70,75,80},{"F","D","C","C+","B-","B","B+","A-","A","A+"})</f>
        <v>F</v>
      </c>
      <c r="T78" s="538">
        <f>IF(R78="","",(LOOKUP(R78,{0,40,45,50,55,60,65,70,75,80},{0,2,2.25,2.5,2.75,3,3.25,3.5,3.75,4})))</f>
        <v>0</v>
      </c>
      <c r="U78" s="392">
        <v>0</v>
      </c>
      <c r="V78" s="402">
        <v>0</v>
      </c>
      <c r="W78" s="392">
        <f>ROUNDUP(U78+V78,0)</f>
        <v>0</v>
      </c>
      <c r="X78" s="392">
        <f>SUM(W78*2)</f>
        <v>0</v>
      </c>
      <c r="Y78" s="537" t="str">
        <f>LOOKUP(X78,{0,40,45,50,55,60,65,70,75,80},{"F","D","C","C+","B-","B","B+","A-","A","A+"})</f>
        <v>F</v>
      </c>
      <c r="Z78" s="538">
        <f>IF(X78="","",(LOOKUP(X78,{0,40,45,50,55,60,65,70,75,80},{0,2,2.25,2.5,2.75,3,3.25,3.5,3.75,4})))</f>
        <v>0</v>
      </c>
      <c r="AA78" s="392">
        <v>0</v>
      </c>
      <c r="AB78" s="402">
        <v>0</v>
      </c>
      <c r="AC78" s="392">
        <f>ROUNDUP(AA78+AB78,0)</f>
        <v>0</v>
      </c>
      <c r="AD78" s="392">
        <f>SUM(AC78*2)</f>
        <v>0</v>
      </c>
      <c r="AE78" s="537" t="str">
        <f>LOOKUP(AD78,{0,40,45,50,55,60,65,70,75,80},{"F","D","C","C+","B-","B","B+","A-","A","A+"})</f>
        <v>F</v>
      </c>
      <c r="AF78" s="538">
        <f>IF(AD78="","",(LOOKUP(AD78,{0,40,45,50,55,60,65,70,75,80},{0,2,2.25,2.5,2.75,3,3.25,3.5,3.75,4})))</f>
        <v>0</v>
      </c>
      <c r="AG78" s="392">
        <v>0</v>
      </c>
      <c r="AH78" s="402">
        <v>0</v>
      </c>
      <c r="AI78" s="392">
        <f>ROUNDUP(AG78+AH78,0)</f>
        <v>0</v>
      </c>
      <c r="AJ78" s="537" t="str">
        <f>LOOKUP(AI78,{0,40,45,50,55,60,65,70,75,80},{"F","D","C","C+","B-","B","B+","A-","A","A+"})</f>
        <v>F</v>
      </c>
      <c r="AK78" s="538">
        <f>IF(AI78="","",(LOOKUP(AI78,{0,40,45,50,55,60,65,70,75,80},{0,2,2.25,2.5,2.75,3,3.25,3.5,3.75,4})))</f>
        <v>0</v>
      </c>
      <c r="AL78" s="392">
        <v>41</v>
      </c>
      <c r="AM78" s="392">
        <f>SUM(AL78*2)</f>
        <v>82</v>
      </c>
      <c r="AN78" s="537" t="str">
        <f>LOOKUP(AM78,{0,40,45,50,55,60,65,70,75,80},{"F","D","C","C+","B-","B","B+","A-","A","A+"})</f>
        <v>A+</v>
      </c>
      <c r="AO78" s="538">
        <f>IF(AM78="","",(LOOKUP(AM78,{0,40,45,50,55,60,65,70,75,80},{0,2,2.25,2.5,2.75,3,3.25,3.5,3.75,4})))</f>
        <v>4</v>
      </c>
      <c r="AP78" s="392">
        <v>0</v>
      </c>
      <c r="AQ78" s="402">
        <v>0</v>
      </c>
      <c r="AR78" s="392">
        <f>ROUNDUP(AP78+AQ78,0)</f>
        <v>0</v>
      </c>
      <c r="AS78" s="537" t="str">
        <f>LOOKUP(AR78,{0,40,45,50,55,60,65,70,75,80},{"F","D","C","C+","B-","B","B+","A-","A","A+"})</f>
        <v>F</v>
      </c>
      <c r="AT78" s="538">
        <f>IF(AR78="","",(LOOKUP(AR78,{0,40,45,50,55,60,65,70,75,80},{0,2,2.25,2.5,2.75,3,3.25,3.5,3.75,4})))</f>
        <v>0</v>
      </c>
      <c r="AU78" s="392">
        <v>0</v>
      </c>
      <c r="AV78" s="402">
        <v>0</v>
      </c>
      <c r="AW78" s="392">
        <f>ROUNDUP(AU78+AV78,0)</f>
        <v>0</v>
      </c>
      <c r="AX78" s="392">
        <f>SUM(AW78*2)</f>
        <v>0</v>
      </c>
      <c r="AY78" s="537" t="str">
        <f>LOOKUP(AX78,{0,40,45,50,55,60,65,70,75,80},{"F","D","C","C+","B-","B","B+","A-","A","A+"})</f>
        <v>F</v>
      </c>
      <c r="AZ78" s="538">
        <f>IF(AX78="","",(LOOKUP(AX78,{0,40,45,50,55,60,65,70,75,80},{0,2,2.25,2.5,2.75,3,3.25,3.5,3.75,4})))</f>
        <v>0</v>
      </c>
      <c r="BA78" s="392">
        <v>0</v>
      </c>
      <c r="BB78" s="402">
        <v>0</v>
      </c>
      <c r="BC78" s="392">
        <f>ROUNDUP(BA78+BB78,0)</f>
        <v>0</v>
      </c>
      <c r="BD78" s="392">
        <f>SUM(BC78*2)</f>
        <v>0</v>
      </c>
      <c r="BE78" s="537" t="str">
        <f>LOOKUP(BD78,{0,40,45,50,55,60,65,70,75,80},{"F","D","C","C+","B-","B","B+","A-","A","A+"})</f>
        <v>F</v>
      </c>
      <c r="BF78" s="538">
        <f>IF(BD78="","",(LOOKUP(BD78,{0,40,45,50,55,60,65,70,75,80},{0,2,2.25,2.5,2.75,3,3.25,3.5,3.75,4})))</f>
        <v>0</v>
      </c>
      <c r="BG78" s="392">
        <v>0</v>
      </c>
      <c r="BH78" s="392">
        <v>0</v>
      </c>
      <c r="BI78" s="392">
        <v>0</v>
      </c>
      <c r="BJ78" s="392">
        <f>ROUNDUP(BG78+BH78+BI78,0)</f>
        <v>0</v>
      </c>
      <c r="BK78" s="537" t="str">
        <f>LOOKUP(BJ78,{0,40,45,50,55,60,65,70,75,80},{"F","D","C","C+","B-","B","B+","A-","A","A+"})</f>
        <v>F</v>
      </c>
      <c r="BL78" s="538">
        <f>IF(BJ78="","",(LOOKUP(BJ78,{0,40,45,50,55,60,65,70,75,80},{0,2,2.25,2.5,2.75,3,3.25,3.5,3.75,4})))</f>
        <v>0</v>
      </c>
      <c r="BM78" s="392"/>
      <c r="BN78" s="397"/>
      <c r="BO78" s="392"/>
      <c r="BP78" s="131">
        <v>2742</v>
      </c>
      <c r="BQ78" s="372"/>
    </row>
    <row r="79" spans="1:90" customHeight="1" ht="39.75">
      <c r="A79" s="131" t="s">
        <v>388</v>
      </c>
      <c r="B79" s="258" t="s">
        <v>636</v>
      </c>
      <c r="C79" s="131" t="s">
        <v>276</v>
      </c>
      <c r="D79" s="131">
        <v>180</v>
      </c>
      <c r="E79" s="131">
        <v>2743</v>
      </c>
      <c r="F79" s="258" t="s">
        <v>637</v>
      </c>
      <c r="G79" s="131" t="s">
        <v>388</v>
      </c>
      <c r="H79" s="131" t="s">
        <v>388</v>
      </c>
      <c r="I79" s="392">
        <v>0</v>
      </c>
      <c r="J79" s="402">
        <v>0</v>
      </c>
      <c r="K79" s="392">
        <f>ROUNDUP(I79+J79,0)</f>
        <v>0</v>
      </c>
      <c r="L79" s="392">
        <f>SUM(K79*2)</f>
        <v>0</v>
      </c>
      <c r="M79" s="537" t="str">
        <f>LOOKUP(L79,{0,40,45,50,55,60,65,70,75,80},{"F","D","C","C+","B-","B","B+","A-","A","A+"})</f>
        <v>F</v>
      </c>
      <c r="N79" s="538">
        <f>IF(L79="","",(LOOKUP(L79,{0,40,45,50,55,60,65,70,75,80},{0,2,2.25,2.5,2.75,3,3.25,3.5,3.75,4})))</f>
        <v>0</v>
      </c>
      <c r="O79" s="392">
        <v>0</v>
      </c>
      <c r="P79" s="402">
        <v>0</v>
      </c>
      <c r="Q79" s="392">
        <f>ROUNDUP(O79+P79,0)</f>
        <v>0</v>
      </c>
      <c r="R79" s="392">
        <f>SUM(Q79*2)</f>
        <v>0</v>
      </c>
      <c r="S79" s="537" t="str">
        <f>LOOKUP(R79,{0,40,45,50,55,60,65,70,75,80},{"F","D","C","C+","B-","B","B+","A-","A","A+"})</f>
        <v>F</v>
      </c>
      <c r="T79" s="538">
        <f>IF(R79="","",(LOOKUP(R79,{0,40,45,50,55,60,65,70,75,80},{0,2,2.25,2.5,2.75,3,3.25,3.5,3.75,4})))</f>
        <v>0</v>
      </c>
      <c r="U79" s="392">
        <v>0</v>
      </c>
      <c r="V79" s="402">
        <v>0</v>
      </c>
      <c r="W79" s="392">
        <f>ROUNDUP(U79+V79,0)</f>
        <v>0</v>
      </c>
      <c r="X79" s="392">
        <f>SUM(W79*2)</f>
        <v>0</v>
      </c>
      <c r="Y79" s="537" t="str">
        <f>LOOKUP(X79,{0,40,45,50,55,60,65,70,75,80},{"F","D","C","C+","B-","B","B+","A-","A","A+"})</f>
        <v>F</v>
      </c>
      <c r="Z79" s="538">
        <f>IF(X79="","",(LOOKUP(X79,{0,40,45,50,55,60,65,70,75,80},{0,2,2.25,2.5,2.75,3,3.25,3.5,3.75,4})))</f>
        <v>0</v>
      </c>
      <c r="AA79" s="392">
        <v>0</v>
      </c>
      <c r="AB79" s="402">
        <v>0</v>
      </c>
      <c r="AC79" s="392">
        <f>ROUNDUP(AA79+AB79,0)</f>
        <v>0</v>
      </c>
      <c r="AD79" s="392">
        <f>SUM(AC79*2)</f>
        <v>0</v>
      </c>
      <c r="AE79" s="537" t="str">
        <f>LOOKUP(AD79,{0,40,45,50,55,60,65,70,75,80},{"F","D","C","C+","B-","B","B+","A-","A","A+"})</f>
        <v>F</v>
      </c>
      <c r="AF79" s="538">
        <f>IF(AD79="","",(LOOKUP(AD79,{0,40,45,50,55,60,65,70,75,80},{0,2,2.25,2.5,2.75,3,3.25,3.5,3.75,4})))</f>
        <v>0</v>
      </c>
      <c r="AG79" s="392">
        <v>0</v>
      </c>
      <c r="AH79" s="402">
        <v>0</v>
      </c>
      <c r="AI79" s="392">
        <f>ROUNDUP(AG79+AH79,0)</f>
        <v>0</v>
      </c>
      <c r="AJ79" s="537" t="str">
        <f>LOOKUP(AI79,{0,40,45,50,55,60,65,70,75,80},{"F","D","C","C+","B-","B","B+","A-","A","A+"})</f>
        <v>F</v>
      </c>
      <c r="AK79" s="538">
        <f>IF(AI79="","",(LOOKUP(AI79,{0,40,45,50,55,60,65,70,75,80},{0,2,2.25,2.5,2.75,3,3.25,3.5,3.75,4})))</f>
        <v>0</v>
      </c>
      <c r="AL79" s="392">
        <v>42</v>
      </c>
      <c r="AM79" s="392">
        <f>SUM(AL79*2)</f>
        <v>84</v>
      </c>
      <c r="AN79" s="537" t="str">
        <f>LOOKUP(AM79,{0,40,45,50,55,60,65,70,75,80},{"F","D","C","C+","B-","B","B+","A-","A","A+"})</f>
        <v>A+</v>
      </c>
      <c r="AO79" s="538">
        <f>IF(AM79="","",(LOOKUP(AM79,{0,40,45,50,55,60,65,70,75,80},{0,2,2.25,2.5,2.75,3,3.25,3.5,3.75,4})))</f>
        <v>4</v>
      </c>
      <c r="AP79" s="392">
        <v>0</v>
      </c>
      <c r="AQ79" s="402">
        <v>0</v>
      </c>
      <c r="AR79" s="392">
        <f>ROUNDUP(AP79+AQ79,0)</f>
        <v>0</v>
      </c>
      <c r="AS79" s="537" t="str">
        <f>LOOKUP(AR79,{0,40,45,50,55,60,65,70,75,80},{"F","D","C","C+","B-","B","B+","A-","A","A+"})</f>
        <v>F</v>
      </c>
      <c r="AT79" s="538">
        <f>IF(AR79="","",(LOOKUP(AR79,{0,40,45,50,55,60,65,70,75,80},{0,2,2.25,2.5,2.75,3,3.25,3.5,3.75,4})))</f>
        <v>0</v>
      </c>
      <c r="AU79" s="392">
        <v>0</v>
      </c>
      <c r="AV79" s="402">
        <v>0</v>
      </c>
      <c r="AW79" s="392">
        <f>ROUNDUP(AU79+AV79,0)</f>
        <v>0</v>
      </c>
      <c r="AX79" s="392">
        <f>SUM(AW79*2)</f>
        <v>0</v>
      </c>
      <c r="AY79" s="537" t="str">
        <f>LOOKUP(AX79,{0,40,45,50,55,60,65,70,75,80},{"F","D","C","C+","B-","B","B+","A-","A","A+"})</f>
        <v>F</v>
      </c>
      <c r="AZ79" s="538">
        <f>IF(AX79="","",(LOOKUP(AX79,{0,40,45,50,55,60,65,70,75,80},{0,2,2.25,2.5,2.75,3,3.25,3.5,3.75,4})))</f>
        <v>0</v>
      </c>
      <c r="BA79" s="392">
        <v>0</v>
      </c>
      <c r="BB79" s="402">
        <v>0</v>
      </c>
      <c r="BC79" s="392">
        <f>ROUNDUP(BA79+BB79,0)</f>
        <v>0</v>
      </c>
      <c r="BD79" s="392">
        <f>SUM(BC79*2)</f>
        <v>0</v>
      </c>
      <c r="BE79" s="537" t="str">
        <f>LOOKUP(BD79,{0,40,45,50,55,60,65,70,75,80},{"F","D","C","C+","B-","B","B+","A-","A","A+"})</f>
        <v>F</v>
      </c>
      <c r="BF79" s="538">
        <f>IF(BD79="","",(LOOKUP(BD79,{0,40,45,50,55,60,65,70,75,80},{0,2,2.25,2.5,2.75,3,3.25,3.5,3.75,4})))</f>
        <v>0</v>
      </c>
      <c r="BG79" s="392">
        <v>0</v>
      </c>
      <c r="BH79" s="392">
        <v>0</v>
      </c>
      <c r="BI79" s="392">
        <v>0</v>
      </c>
      <c r="BJ79" s="392">
        <f>ROUNDUP(BG79+BH79+BI79,0)</f>
        <v>0</v>
      </c>
      <c r="BK79" s="537" t="str">
        <f>LOOKUP(BJ79,{0,40,45,50,55,60,65,70,75,80},{"F","D","C","C+","B-","B","B+","A-","A","A+"})</f>
        <v>F</v>
      </c>
      <c r="BL79" s="538">
        <f>IF(BJ79="","",(LOOKUP(BJ79,{0,40,45,50,55,60,65,70,75,80},{0,2,2.25,2.5,2.75,3,3.25,3.5,3.75,4})))</f>
        <v>0</v>
      </c>
      <c r="BM79" s="392"/>
      <c r="BN79" s="397"/>
      <c r="BO79" s="392"/>
      <c r="BP79" s="131">
        <v>2743</v>
      </c>
      <c r="BQ79" s="372"/>
    </row>
    <row r="80" spans="1:90" customHeight="1" ht="39.75">
      <c r="A80" s="131" t="s">
        <v>329</v>
      </c>
      <c r="B80" s="258" t="s">
        <v>638</v>
      </c>
      <c r="C80" s="131" t="s">
        <v>371</v>
      </c>
      <c r="D80" s="131">
        <v>20</v>
      </c>
      <c r="E80" s="131">
        <v>2744</v>
      </c>
      <c r="F80" s="258" t="s">
        <v>639</v>
      </c>
      <c r="G80" s="131" t="s">
        <v>388</v>
      </c>
      <c r="H80" s="131" t="s">
        <v>388</v>
      </c>
      <c r="I80" s="392">
        <v>0</v>
      </c>
      <c r="J80" s="402">
        <v>0</v>
      </c>
      <c r="K80" s="392">
        <f>ROUNDUP(I80+J80,0)</f>
        <v>0</v>
      </c>
      <c r="L80" s="392">
        <f>SUM(K80*2)</f>
        <v>0</v>
      </c>
      <c r="M80" s="537" t="str">
        <f>LOOKUP(L80,{0,40,45,50,55,60,65,70,75,80},{"F","D","C","C+","B-","B","B+","A-","A","A+"})</f>
        <v>F</v>
      </c>
      <c r="N80" s="538">
        <f>IF(L80="","",(LOOKUP(L80,{0,40,45,50,55,60,65,70,75,80},{0,2,2.25,2.5,2.75,3,3.25,3.5,3.75,4})))</f>
        <v>0</v>
      </c>
      <c r="O80" s="392">
        <v>0</v>
      </c>
      <c r="P80" s="402">
        <v>0</v>
      </c>
      <c r="Q80" s="392">
        <f>ROUNDUP(O80+P80,0)</f>
        <v>0</v>
      </c>
      <c r="R80" s="392">
        <f>SUM(Q80*2)</f>
        <v>0</v>
      </c>
      <c r="S80" s="537" t="str">
        <f>LOOKUP(R80,{0,40,45,50,55,60,65,70,75,80},{"F","D","C","C+","B-","B","B+","A-","A","A+"})</f>
        <v>F</v>
      </c>
      <c r="T80" s="538">
        <f>IF(R80="","",(LOOKUP(R80,{0,40,45,50,55,60,65,70,75,80},{0,2,2.25,2.5,2.75,3,3.25,3.5,3.75,4})))</f>
        <v>0</v>
      </c>
      <c r="U80" s="392">
        <v>0</v>
      </c>
      <c r="V80" s="402">
        <v>0</v>
      </c>
      <c r="W80" s="392">
        <f>ROUNDUP(U80+V80,0)</f>
        <v>0</v>
      </c>
      <c r="X80" s="392">
        <f>SUM(W80*2)</f>
        <v>0</v>
      </c>
      <c r="Y80" s="537" t="str">
        <f>LOOKUP(X80,{0,40,45,50,55,60,65,70,75,80},{"F","D","C","C+","B-","B","B+","A-","A","A+"})</f>
        <v>F</v>
      </c>
      <c r="Z80" s="538">
        <f>IF(X80="","",(LOOKUP(X80,{0,40,45,50,55,60,65,70,75,80},{0,2,2.25,2.5,2.75,3,3.25,3.5,3.75,4})))</f>
        <v>0</v>
      </c>
      <c r="AA80" s="392">
        <v>0</v>
      </c>
      <c r="AB80" s="402">
        <v>0</v>
      </c>
      <c r="AC80" s="392">
        <f>ROUNDUP(AA80+AB80,0)</f>
        <v>0</v>
      </c>
      <c r="AD80" s="392">
        <f>SUM(AC80*2)</f>
        <v>0</v>
      </c>
      <c r="AE80" s="537" t="str">
        <f>LOOKUP(AD80,{0,40,45,50,55,60,65,70,75,80},{"F","D","C","C+","B-","B","B+","A-","A","A+"})</f>
        <v>F</v>
      </c>
      <c r="AF80" s="538">
        <f>IF(AD80="","",(LOOKUP(AD80,{0,40,45,50,55,60,65,70,75,80},{0,2,2.25,2.5,2.75,3,3.25,3.5,3.75,4})))</f>
        <v>0</v>
      </c>
      <c r="AG80" s="392">
        <v>0</v>
      </c>
      <c r="AH80" s="402">
        <v>0</v>
      </c>
      <c r="AI80" s="392">
        <f>ROUNDUP(AG80+AH80,0)</f>
        <v>0</v>
      </c>
      <c r="AJ80" s="537" t="str">
        <f>LOOKUP(AI80,{0,40,45,50,55,60,65,70,75,80},{"F","D","C","C+","B-","B","B+","A-","A","A+"})</f>
        <v>F</v>
      </c>
      <c r="AK80" s="538">
        <f>IF(AI80="","",(LOOKUP(AI80,{0,40,45,50,55,60,65,70,75,80},{0,2,2.25,2.5,2.75,3,3.25,3.5,3.75,4})))</f>
        <v>0</v>
      </c>
      <c r="AL80" s="392">
        <v>43</v>
      </c>
      <c r="AM80" s="392">
        <f>SUM(AL80*2)</f>
        <v>86</v>
      </c>
      <c r="AN80" s="537" t="str">
        <f>LOOKUP(AM80,{0,40,45,50,55,60,65,70,75,80},{"F","D","C","C+","B-","B","B+","A-","A","A+"})</f>
        <v>A+</v>
      </c>
      <c r="AO80" s="538">
        <f>IF(AM80="","",(LOOKUP(AM80,{0,40,45,50,55,60,65,70,75,80},{0,2,2.25,2.5,2.75,3,3.25,3.5,3.75,4})))</f>
        <v>4</v>
      </c>
      <c r="AP80" s="392">
        <v>0</v>
      </c>
      <c r="AQ80" s="402">
        <v>0</v>
      </c>
      <c r="AR80" s="392">
        <f>ROUNDUP(AP80+AQ80,0)</f>
        <v>0</v>
      </c>
      <c r="AS80" s="537" t="str">
        <f>LOOKUP(AR80,{0,40,45,50,55,60,65,70,75,80},{"F","D","C","C+","B-","B","B+","A-","A","A+"})</f>
        <v>F</v>
      </c>
      <c r="AT80" s="538">
        <f>IF(AR80="","",(LOOKUP(AR80,{0,40,45,50,55,60,65,70,75,80},{0,2,2.25,2.5,2.75,3,3.25,3.5,3.75,4})))</f>
        <v>0</v>
      </c>
      <c r="AU80" s="392">
        <v>0</v>
      </c>
      <c r="AV80" s="402">
        <v>0</v>
      </c>
      <c r="AW80" s="392">
        <f>ROUNDUP(AU80+AV80,0)</f>
        <v>0</v>
      </c>
      <c r="AX80" s="392">
        <f>SUM(AW80*2)</f>
        <v>0</v>
      </c>
      <c r="AY80" s="537" t="str">
        <f>LOOKUP(AX80,{0,40,45,50,55,60,65,70,75,80},{"F","D","C","C+","B-","B","B+","A-","A","A+"})</f>
        <v>F</v>
      </c>
      <c r="AZ80" s="538">
        <f>IF(AX80="","",(LOOKUP(AX80,{0,40,45,50,55,60,65,70,75,80},{0,2,2.25,2.5,2.75,3,3.25,3.5,3.75,4})))</f>
        <v>0</v>
      </c>
      <c r="BA80" s="392">
        <v>0</v>
      </c>
      <c r="BB80" s="402">
        <v>0</v>
      </c>
      <c r="BC80" s="392">
        <f>ROUNDUP(BA80+BB80,0)</f>
        <v>0</v>
      </c>
      <c r="BD80" s="392">
        <f>SUM(BC80*2)</f>
        <v>0</v>
      </c>
      <c r="BE80" s="537" t="str">
        <f>LOOKUP(BD80,{0,40,45,50,55,60,65,70,75,80},{"F","D","C","C+","B-","B","B+","A-","A","A+"})</f>
        <v>F</v>
      </c>
      <c r="BF80" s="538">
        <f>IF(BD80="","",(LOOKUP(BD80,{0,40,45,50,55,60,65,70,75,80},{0,2,2.25,2.5,2.75,3,3.25,3.5,3.75,4})))</f>
        <v>0</v>
      </c>
      <c r="BG80" s="392">
        <v>0</v>
      </c>
      <c r="BH80" s="392">
        <v>0</v>
      </c>
      <c r="BI80" s="392">
        <v>0</v>
      </c>
      <c r="BJ80" s="392">
        <f>ROUNDUP(BG80+BH80+BI80,0)</f>
        <v>0</v>
      </c>
      <c r="BK80" s="537" t="str">
        <f>LOOKUP(BJ80,{0,40,45,50,55,60,65,70,75,80},{"F","D","C","C+","B-","B","B+","A-","A","A+"})</f>
        <v>F</v>
      </c>
      <c r="BL80" s="538">
        <f>IF(BJ80="","",(LOOKUP(BJ80,{0,40,45,50,55,60,65,70,75,80},{0,2,2.25,2.5,2.75,3,3.25,3.5,3.75,4})))</f>
        <v>0</v>
      </c>
      <c r="BM80" s="392"/>
      <c r="BN80" s="397"/>
      <c r="BO80" s="392"/>
      <c r="BP80" s="131">
        <v>2744</v>
      </c>
      <c r="BQ80" s="372"/>
    </row>
    <row r="81" spans="1:90" customHeight="1" ht="39.75">
      <c r="A81" s="131" t="s">
        <v>388</v>
      </c>
      <c r="B81" s="258" t="s">
        <v>640</v>
      </c>
      <c r="C81" s="131" t="s">
        <v>388</v>
      </c>
      <c r="D81" s="131">
        <v>22</v>
      </c>
      <c r="E81" s="131">
        <v>2745</v>
      </c>
      <c r="F81" s="258" t="s">
        <v>641</v>
      </c>
      <c r="G81" s="131" t="s">
        <v>388</v>
      </c>
      <c r="H81" s="131" t="s">
        <v>388</v>
      </c>
      <c r="I81" s="392">
        <v>0</v>
      </c>
      <c r="J81" s="402">
        <v>0</v>
      </c>
      <c r="K81" s="392">
        <f>ROUNDUP(I81+J81,0)</f>
        <v>0</v>
      </c>
      <c r="L81" s="392">
        <f>SUM(K81*2)</f>
        <v>0</v>
      </c>
      <c r="M81" s="537" t="str">
        <f>LOOKUP(L81,{0,40,45,50,55,60,65,70,75,80},{"F","D","C","C+","B-","B","B+","A-","A","A+"})</f>
        <v>F</v>
      </c>
      <c r="N81" s="538">
        <f>IF(L81="","",(LOOKUP(L81,{0,40,45,50,55,60,65,70,75,80},{0,2,2.25,2.5,2.75,3,3.25,3.5,3.75,4})))</f>
        <v>0</v>
      </c>
      <c r="O81" s="392">
        <v>0</v>
      </c>
      <c r="P81" s="402">
        <v>0</v>
      </c>
      <c r="Q81" s="392">
        <f>ROUNDUP(O81+P81,0)</f>
        <v>0</v>
      </c>
      <c r="R81" s="392">
        <f>SUM(Q81*2)</f>
        <v>0</v>
      </c>
      <c r="S81" s="537" t="str">
        <f>LOOKUP(R81,{0,40,45,50,55,60,65,70,75,80},{"F","D","C","C+","B-","B","B+","A-","A","A+"})</f>
        <v>F</v>
      </c>
      <c r="T81" s="538">
        <f>IF(R81="","",(LOOKUP(R81,{0,40,45,50,55,60,65,70,75,80},{0,2,2.25,2.5,2.75,3,3.25,3.5,3.75,4})))</f>
        <v>0</v>
      </c>
      <c r="U81" s="392">
        <v>0</v>
      </c>
      <c r="V81" s="402">
        <v>0</v>
      </c>
      <c r="W81" s="392">
        <f>ROUNDUP(U81+V81,0)</f>
        <v>0</v>
      </c>
      <c r="X81" s="392">
        <f>SUM(W81*2)</f>
        <v>0</v>
      </c>
      <c r="Y81" s="537" t="str">
        <f>LOOKUP(X81,{0,40,45,50,55,60,65,70,75,80},{"F","D","C","C+","B-","B","B+","A-","A","A+"})</f>
        <v>F</v>
      </c>
      <c r="Z81" s="538">
        <f>IF(X81="","",(LOOKUP(X81,{0,40,45,50,55,60,65,70,75,80},{0,2,2.25,2.5,2.75,3,3.25,3.5,3.75,4})))</f>
        <v>0</v>
      </c>
      <c r="AA81" s="392">
        <v>0</v>
      </c>
      <c r="AB81" s="402">
        <v>0</v>
      </c>
      <c r="AC81" s="392">
        <f>ROUNDUP(AA81+AB81,0)</f>
        <v>0</v>
      </c>
      <c r="AD81" s="392">
        <f>SUM(AC81*2)</f>
        <v>0</v>
      </c>
      <c r="AE81" s="537" t="str">
        <f>LOOKUP(AD81,{0,40,45,50,55,60,65,70,75,80},{"F","D","C","C+","B-","B","B+","A-","A","A+"})</f>
        <v>F</v>
      </c>
      <c r="AF81" s="538">
        <f>IF(AD81="","",(LOOKUP(AD81,{0,40,45,50,55,60,65,70,75,80},{0,2,2.25,2.5,2.75,3,3.25,3.5,3.75,4})))</f>
        <v>0</v>
      </c>
      <c r="AG81" s="392">
        <v>0</v>
      </c>
      <c r="AH81" s="402">
        <v>0</v>
      </c>
      <c r="AI81" s="392">
        <f>ROUNDUP(AG81+AH81,0)</f>
        <v>0</v>
      </c>
      <c r="AJ81" s="537" t="str">
        <f>LOOKUP(AI81,{0,40,45,50,55,60,65,70,75,80},{"F","D","C","C+","B-","B","B+","A-","A","A+"})</f>
        <v>F</v>
      </c>
      <c r="AK81" s="538">
        <f>IF(AI81="","",(LOOKUP(AI81,{0,40,45,50,55,60,65,70,75,80},{0,2,2.25,2.5,2.75,3,3.25,3.5,3.75,4})))</f>
        <v>0</v>
      </c>
      <c r="AL81" s="392">
        <v>44</v>
      </c>
      <c r="AM81" s="392">
        <f>SUM(AL81*2)</f>
        <v>88</v>
      </c>
      <c r="AN81" s="537" t="str">
        <f>LOOKUP(AM81,{0,40,45,50,55,60,65,70,75,80},{"F","D","C","C+","B-","B","B+","A-","A","A+"})</f>
        <v>A+</v>
      </c>
      <c r="AO81" s="538">
        <f>IF(AM81="","",(LOOKUP(AM81,{0,40,45,50,55,60,65,70,75,80},{0,2,2.25,2.5,2.75,3,3.25,3.5,3.75,4})))</f>
        <v>4</v>
      </c>
      <c r="AP81" s="392">
        <v>0</v>
      </c>
      <c r="AQ81" s="402">
        <v>0</v>
      </c>
      <c r="AR81" s="392">
        <f>ROUNDUP(AP81+AQ81,0)</f>
        <v>0</v>
      </c>
      <c r="AS81" s="537" t="str">
        <f>LOOKUP(AR81,{0,40,45,50,55,60,65,70,75,80},{"F","D","C","C+","B-","B","B+","A-","A","A+"})</f>
        <v>F</v>
      </c>
      <c r="AT81" s="538">
        <f>IF(AR81="","",(LOOKUP(AR81,{0,40,45,50,55,60,65,70,75,80},{0,2,2.25,2.5,2.75,3,3.25,3.5,3.75,4})))</f>
        <v>0</v>
      </c>
      <c r="AU81" s="392">
        <v>0</v>
      </c>
      <c r="AV81" s="402">
        <v>0</v>
      </c>
      <c r="AW81" s="392">
        <f>ROUNDUP(AU81+AV81,0)</f>
        <v>0</v>
      </c>
      <c r="AX81" s="392">
        <f>SUM(AW81*2)</f>
        <v>0</v>
      </c>
      <c r="AY81" s="537" t="str">
        <f>LOOKUP(AX81,{0,40,45,50,55,60,65,70,75,80},{"F","D","C","C+","B-","B","B+","A-","A","A+"})</f>
        <v>F</v>
      </c>
      <c r="AZ81" s="538">
        <f>IF(AX81="","",(LOOKUP(AX81,{0,40,45,50,55,60,65,70,75,80},{0,2,2.25,2.5,2.75,3,3.25,3.5,3.75,4})))</f>
        <v>0</v>
      </c>
      <c r="BA81" s="392">
        <v>0</v>
      </c>
      <c r="BB81" s="402">
        <v>0</v>
      </c>
      <c r="BC81" s="392">
        <f>ROUNDUP(BA81+BB81,0)</f>
        <v>0</v>
      </c>
      <c r="BD81" s="392">
        <f>SUM(BC81*2)</f>
        <v>0</v>
      </c>
      <c r="BE81" s="537" t="str">
        <f>LOOKUP(BD81,{0,40,45,50,55,60,65,70,75,80},{"F","D","C","C+","B-","B","B+","A-","A","A+"})</f>
        <v>F</v>
      </c>
      <c r="BF81" s="538">
        <f>IF(BD81="","",(LOOKUP(BD81,{0,40,45,50,55,60,65,70,75,80},{0,2,2.25,2.5,2.75,3,3.25,3.5,3.75,4})))</f>
        <v>0</v>
      </c>
      <c r="BG81" s="392">
        <v>0</v>
      </c>
      <c r="BH81" s="392">
        <v>0</v>
      </c>
      <c r="BI81" s="392">
        <v>0</v>
      </c>
      <c r="BJ81" s="392">
        <f>ROUNDUP(BG81+BH81+BI81,0)</f>
        <v>0</v>
      </c>
      <c r="BK81" s="537" t="str">
        <f>LOOKUP(BJ81,{0,40,45,50,55,60,65,70,75,80},{"F","D","C","C+","B-","B","B+","A-","A","A+"})</f>
        <v>F</v>
      </c>
      <c r="BL81" s="538">
        <f>IF(BJ81="","",(LOOKUP(BJ81,{0,40,45,50,55,60,65,70,75,80},{0,2,2.25,2.5,2.75,3,3.25,3.5,3.75,4})))</f>
        <v>0</v>
      </c>
      <c r="BM81" s="392"/>
      <c r="BN81" s="397"/>
      <c r="BO81" s="392"/>
      <c r="BP81" s="131">
        <v>2745</v>
      </c>
      <c r="BQ81" s="372"/>
    </row>
    <row r="82" spans="1:90" customHeight="1" ht="39.75">
      <c r="A82" s="131" t="s">
        <v>388</v>
      </c>
      <c r="B82" s="258" t="s">
        <v>642</v>
      </c>
      <c r="C82" s="131" t="s">
        <v>388</v>
      </c>
      <c r="D82" s="131">
        <v>40</v>
      </c>
      <c r="E82" s="131">
        <v>2746</v>
      </c>
      <c r="F82" s="258" t="s">
        <v>643</v>
      </c>
      <c r="G82" s="131" t="s">
        <v>388</v>
      </c>
      <c r="H82" s="131" t="s">
        <v>388</v>
      </c>
      <c r="I82" s="392">
        <v>0</v>
      </c>
      <c r="J82" s="402">
        <v>0</v>
      </c>
      <c r="K82" s="392">
        <f>ROUNDUP(I82+J82,0)</f>
        <v>0</v>
      </c>
      <c r="L82" s="392">
        <f>SUM(K82*2)</f>
        <v>0</v>
      </c>
      <c r="M82" s="537" t="str">
        <f>LOOKUP(L82,{0,40,45,50,55,60,65,70,75,80},{"F","D","C","C+","B-","B","B+","A-","A","A+"})</f>
        <v>F</v>
      </c>
      <c r="N82" s="538">
        <f>IF(L82="","",(LOOKUP(L82,{0,40,45,50,55,60,65,70,75,80},{0,2,2.25,2.5,2.75,3,3.25,3.5,3.75,4})))</f>
        <v>0</v>
      </c>
      <c r="O82" s="392">
        <v>0</v>
      </c>
      <c r="P82" s="402">
        <v>0</v>
      </c>
      <c r="Q82" s="392">
        <f>ROUNDUP(O82+P82,0)</f>
        <v>0</v>
      </c>
      <c r="R82" s="392">
        <f>SUM(Q82*2)</f>
        <v>0</v>
      </c>
      <c r="S82" s="537" t="str">
        <f>LOOKUP(R82,{0,40,45,50,55,60,65,70,75,80},{"F","D","C","C+","B-","B","B+","A-","A","A+"})</f>
        <v>F</v>
      </c>
      <c r="T82" s="538">
        <f>IF(R82="","",(LOOKUP(R82,{0,40,45,50,55,60,65,70,75,80},{0,2,2.25,2.5,2.75,3,3.25,3.5,3.75,4})))</f>
        <v>0</v>
      </c>
      <c r="U82" s="392">
        <v>0</v>
      </c>
      <c r="V82" s="402">
        <v>0</v>
      </c>
      <c r="W82" s="392">
        <f>ROUNDUP(U82+V82,0)</f>
        <v>0</v>
      </c>
      <c r="X82" s="392">
        <f>SUM(W82*2)</f>
        <v>0</v>
      </c>
      <c r="Y82" s="537" t="str">
        <f>LOOKUP(X82,{0,40,45,50,55,60,65,70,75,80},{"F","D","C","C+","B-","B","B+","A-","A","A+"})</f>
        <v>F</v>
      </c>
      <c r="Z82" s="538">
        <f>IF(X82="","",(LOOKUP(X82,{0,40,45,50,55,60,65,70,75,80},{0,2,2.25,2.5,2.75,3,3.25,3.5,3.75,4})))</f>
        <v>0</v>
      </c>
      <c r="AA82" s="392">
        <v>0</v>
      </c>
      <c r="AB82" s="402">
        <v>0</v>
      </c>
      <c r="AC82" s="392">
        <f>ROUNDUP(AA82+AB82,0)</f>
        <v>0</v>
      </c>
      <c r="AD82" s="392">
        <f>SUM(AC82*2)</f>
        <v>0</v>
      </c>
      <c r="AE82" s="537" t="str">
        <f>LOOKUP(AD82,{0,40,45,50,55,60,65,70,75,80},{"F","D","C","C+","B-","B","B+","A-","A","A+"})</f>
        <v>F</v>
      </c>
      <c r="AF82" s="538">
        <f>IF(AD82="","",(LOOKUP(AD82,{0,40,45,50,55,60,65,70,75,80},{0,2,2.25,2.5,2.75,3,3.25,3.5,3.75,4})))</f>
        <v>0</v>
      </c>
      <c r="AG82" s="392">
        <v>0</v>
      </c>
      <c r="AH82" s="402">
        <v>0</v>
      </c>
      <c r="AI82" s="392">
        <f>ROUNDUP(AG82+AH82,0)</f>
        <v>0</v>
      </c>
      <c r="AJ82" s="537" t="str">
        <f>LOOKUP(AI82,{0,40,45,50,55,60,65,70,75,80},{"F","D","C","C+","B-","B","B+","A-","A","A+"})</f>
        <v>F</v>
      </c>
      <c r="AK82" s="538">
        <f>IF(AI82="","",(LOOKUP(AI82,{0,40,45,50,55,60,65,70,75,80},{0,2,2.25,2.5,2.75,3,3.25,3.5,3.75,4})))</f>
        <v>0</v>
      </c>
      <c r="AL82" s="392">
        <v>45</v>
      </c>
      <c r="AM82" s="392">
        <f>SUM(AL82*2)</f>
        <v>90</v>
      </c>
      <c r="AN82" s="537" t="str">
        <f>LOOKUP(AM82,{0,40,45,50,55,60,65,70,75,80},{"F","D","C","C+","B-","B","B+","A-","A","A+"})</f>
        <v>A+</v>
      </c>
      <c r="AO82" s="538">
        <f>IF(AM82="","",(LOOKUP(AM82,{0,40,45,50,55,60,65,70,75,80},{0,2,2.25,2.5,2.75,3,3.25,3.5,3.75,4})))</f>
        <v>4</v>
      </c>
      <c r="AP82" s="392">
        <v>0</v>
      </c>
      <c r="AQ82" s="402">
        <v>0</v>
      </c>
      <c r="AR82" s="392">
        <f>ROUNDUP(AP82+AQ82,0)</f>
        <v>0</v>
      </c>
      <c r="AS82" s="537" t="str">
        <f>LOOKUP(AR82,{0,40,45,50,55,60,65,70,75,80},{"F","D","C","C+","B-","B","B+","A-","A","A+"})</f>
        <v>F</v>
      </c>
      <c r="AT82" s="538">
        <f>IF(AR82="","",(LOOKUP(AR82,{0,40,45,50,55,60,65,70,75,80},{0,2,2.25,2.5,2.75,3,3.25,3.5,3.75,4})))</f>
        <v>0</v>
      </c>
      <c r="AU82" s="392">
        <v>0</v>
      </c>
      <c r="AV82" s="402">
        <v>0</v>
      </c>
      <c r="AW82" s="392">
        <f>ROUNDUP(AU82+AV82,0)</f>
        <v>0</v>
      </c>
      <c r="AX82" s="392">
        <f>SUM(AW82*2)</f>
        <v>0</v>
      </c>
      <c r="AY82" s="537" t="str">
        <f>LOOKUP(AX82,{0,40,45,50,55,60,65,70,75,80},{"F","D","C","C+","B-","B","B+","A-","A","A+"})</f>
        <v>F</v>
      </c>
      <c r="AZ82" s="538">
        <f>IF(AX82="","",(LOOKUP(AX82,{0,40,45,50,55,60,65,70,75,80},{0,2,2.25,2.5,2.75,3,3.25,3.5,3.75,4})))</f>
        <v>0</v>
      </c>
      <c r="BA82" s="392">
        <v>0</v>
      </c>
      <c r="BB82" s="402">
        <v>0</v>
      </c>
      <c r="BC82" s="392">
        <f>ROUNDUP(BA82+BB82,0)</f>
        <v>0</v>
      </c>
      <c r="BD82" s="392">
        <f>SUM(BC82*2)</f>
        <v>0</v>
      </c>
      <c r="BE82" s="537" t="str">
        <f>LOOKUP(BD82,{0,40,45,50,55,60,65,70,75,80},{"F","D","C","C+","B-","B","B+","A-","A","A+"})</f>
        <v>F</v>
      </c>
      <c r="BF82" s="538">
        <f>IF(BD82="","",(LOOKUP(BD82,{0,40,45,50,55,60,65,70,75,80},{0,2,2.25,2.5,2.75,3,3.25,3.5,3.75,4})))</f>
        <v>0</v>
      </c>
      <c r="BG82" s="392">
        <v>0</v>
      </c>
      <c r="BH82" s="392">
        <v>0</v>
      </c>
      <c r="BI82" s="392">
        <v>0</v>
      </c>
      <c r="BJ82" s="392">
        <f>ROUNDUP(BG82+BH82+BI82,0)</f>
        <v>0</v>
      </c>
      <c r="BK82" s="537" t="str">
        <f>LOOKUP(BJ82,{0,40,45,50,55,60,65,70,75,80},{"F","D","C","C+","B-","B","B+","A-","A","A+"})</f>
        <v>F</v>
      </c>
      <c r="BL82" s="538">
        <f>IF(BJ82="","",(LOOKUP(BJ82,{0,40,45,50,55,60,65,70,75,80},{0,2,2.25,2.5,2.75,3,3.25,3.5,3.75,4})))</f>
        <v>0</v>
      </c>
      <c r="BM82" s="392"/>
      <c r="BN82" s="397"/>
      <c r="BO82" s="392"/>
      <c r="BP82" s="131">
        <v>2746</v>
      </c>
      <c r="BQ82" s="372"/>
    </row>
    <row r="83" spans="1:90" customHeight="1" ht="39.75">
      <c r="A83" s="131" t="s">
        <v>388</v>
      </c>
      <c r="B83" s="258" t="s">
        <v>644</v>
      </c>
      <c r="C83" s="131" t="s">
        <v>388</v>
      </c>
      <c r="D83" s="131">
        <v>52</v>
      </c>
      <c r="E83" s="131">
        <v>2747</v>
      </c>
      <c r="F83" s="258" t="s">
        <v>645</v>
      </c>
      <c r="G83" s="131" t="s">
        <v>388</v>
      </c>
      <c r="H83" s="131" t="s">
        <v>388</v>
      </c>
      <c r="I83" s="392">
        <v>0</v>
      </c>
      <c r="J83" s="402">
        <v>0</v>
      </c>
      <c r="K83" s="392">
        <f>ROUNDUP(I83+J83,0)</f>
        <v>0</v>
      </c>
      <c r="L83" s="392">
        <f>SUM(K83*2)</f>
        <v>0</v>
      </c>
      <c r="M83" s="537" t="str">
        <f>LOOKUP(L83,{0,40,45,50,55,60,65,70,75,80},{"F","D","C","C+","B-","B","B+","A-","A","A+"})</f>
        <v>F</v>
      </c>
      <c r="N83" s="538">
        <f>IF(L83="","",(LOOKUP(L83,{0,40,45,50,55,60,65,70,75,80},{0,2,2.25,2.5,2.75,3,3.25,3.5,3.75,4})))</f>
        <v>0</v>
      </c>
      <c r="O83" s="392">
        <v>0</v>
      </c>
      <c r="P83" s="402">
        <v>0</v>
      </c>
      <c r="Q83" s="392">
        <f>ROUNDUP(O83+P83,0)</f>
        <v>0</v>
      </c>
      <c r="R83" s="392">
        <f>SUM(Q83*2)</f>
        <v>0</v>
      </c>
      <c r="S83" s="537" t="str">
        <f>LOOKUP(R83,{0,40,45,50,55,60,65,70,75,80},{"F","D","C","C+","B-","B","B+","A-","A","A+"})</f>
        <v>F</v>
      </c>
      <c r="T83" s="538">
        <f>IF(R83="","",(LOOKUP(R83,{0,40,45,50,55,60,65,70,75,80},{0,2,2.25,2.5,2.75,3,3.25,3.5,3.75,4})))</f>
        <v>0</v>
      </c>
      <c r="U83" s="392">
        <v>0</v>
      </c>
      <c r="V83" s="402">
        <v>0</v>
      </c>
      <c r="W83" s="392">
        <f>ROUNDUP(U83+V83,0)</f>
        <v>0</v>
      </c>
      <c r="X83" s="392">
        <f>SUM(W83*2)</f>
        <v>0</v>
      </c>
      <c r="Y83" s="537" t="str">
        <f>LOOKUP(X83,{0,40,45,50,55,60,65,70,75,80},{"F","D","C","C+","B-","B","B+","A-","A","A+"})</f>
        <v>F</v>
      </c>
      <c r="Z83" s="538">
        <f>IF(X83="","",(LOOKUP(X83,{0,40,45,50,55,60,65,70,75,80},{0,2,2.25,2.5,2.75,3,3.25,3.5,3.75,4})))</f>
        <v>0</v>
      </c>
      <c r="AA83" s="392">
        <v>0</v>
      </c>
      <c r="AB83" s="402">
        <v>0</v>
      </c>
      <c r="AC83" s="392">
        <f>ROUNDUP(AA83+AB83,0)</f>
        <v>0</v>
      </c>
      <c r="AD83" s="392">
        <f>SUM(AC83*2)</f>
        <v>0</v>
      </c>
      <c r="AE83" s="537" t="str">
        <f>LOOKUP(AD83,{0,40,45,50,55,60,65,70,75,80},{"F","D","C","C+","B-","B","B+","A-","A","A+"})</f>
        <v>F</v>
      </c>
      <c r="AF83" s="538">
        <f>IF(AD83="","",(LOOKUP(AD83,{0,40,45,50,55,60,65,70,75,80},{0,2,2.25,2.5,2.75,3,3.25,3.5,3.75,4})))</f>
        <v>0</v>
      </c>
      <c r="AG83" s="392">
        <v>0</v>
      </c>
      <c r="AH83" s="402">
        <v>0</v>
      </c>
      <c r="AI83" s="392">
        <f>ROUNDUP(AG83+AH83,0)</f>
        <v>0</v>
      </c>
      <c r="AJ83" s="537" t="str">
        <f>LOOKUP(AI83,{0,40,45,50,55,60,65,70,75,80},{"F","D","C","C+","B-","B","B+","A-","A","A+"})</f>
        <v>F</v>
      </c>
      <c r="AK83" s="538">
        <f>IF(AI83="","",(LOOKUP(AI83,{0,40,45,50,55,60,65,70,75,80},{0,2,2.25,2.5,2.75,3,3.25,3.5,3.75,4})))</f>
        <v>0</v>
      </c>
      <c r="AL83" s="392">
        <v>46</v>
      </c>
      <c r="AM83" s="392">
        <f>SUM(AL83*2)</f>
        <v>92</v>
      </c>
      <c r="AN83" s="537" t="str">
        <f>LOOKUP(AM83,{0,40,45,50,55,60,65,70,75,80},{"F","D","C","C+","B-","B","B+","A-","A","A+"})</f>
        <v>A+</v>
      </c>
      <c r="AO83" s="538">
        <f>IF(AM83="","",(LOOKUP(AM83,{0,40,45,50,55,60,65,70,75,80},{0,2,2.25,2.5,2.75,3,3.25,3.5,3.75,4})))</f>
        <v>4</v>
      </c>
      <c r="AP83" s="392">
        <v>0</v>
      </c>
      <c r="AQ83" s="402">
        <v>0</v>
      </c>
      <c r="AR83" s="392">
        <f>ROUNDUP(AP83+AQ83,0)</f>
        <v>0</v>
      </c>
      <c r="AS83" s="537" t="str">
        <f>LOOKUP(AR83,{0,40,45,50,55,60,65,70,75,80},{"F","D","C","C+","B-","B","B+","A-","A","A+"})</f>
        <v>F</v>
      </c>
      <c r="AT83" s="538">
        <f>IF(AR83="","",(LOOKUP(AR83,{0,40,45,50,55,60,65,70,75,80},{0,2,2.25,2.5,2.75,3,3.25,3.5,3.75,4})))</f>
        <v>0</v>
      </c>
      <c r="AU83" s="392">
        <v>0</v>
      </c>
      <c r="AV83" s="402">
        <v>0</v>
      </c>
      <c r="AW83" s="392">
        <f>ROUNDUP(AU83+AV83,0)</f>
        <v>0</v>
      </c>
      <c r="AX83" s="392">
        <f>SUM(AW83*2)</f>
        <v>0</v>
      </c>
      <c r="AY83" s="537" t="str">
        <f>LOOKUP(AX83,{0,40,45,50,55,60,65,70,75,80},{"F","D","C","C+","B-","B","B+","A-","A","A+"})</f>
        <v>F</v>
      </c>
      <c r="AZ83" s="538">
        <f>IF(AX83="","",(LOOKUP(AX83,{0,40,45,50,55,60,65,70,75,80},{0,2,2.25,2.5,2.75,3,3.25,3.5,3.75,4})))</f>
        <v>0</v>
      </c>
      <c r="BA83" s="392">
        <v>0</v>
      </c>
      <c r="BB83" s="402">
        <v>0</v>
      </c>
      <c r="BC83" s="392">
        <f>ROUNDUP(BA83+BB83,0)</f>
        <v>0</v>
      </c>
      <c r="BD83" s="392">
        <f>SUM(BC83*2)</f>
        <v>0</v>
      </c>
      <c r="BE83" s="537" t="str">
        <f>LOOKUP(BD83,{0,40,45,50,55,60,65,70,75,80},{"F","D","C","C+","B-","B","B+","A-","A","A+"})</f>
        <v>F</v>
      </c>
      <c r="BF83" s="538">
        <f>IF(BD83="","",(LOOKUP(BD83,{0,40,45,50,55,60,65,70,75,80},{0,2,2.25,2.5,2.75,3,3.25,3.5,3.75,4})))</f>
        <v>0</v>
      </c>
      <c r="BG83" s="392">
        <v>0</v>
      </c>
      <c r="BH83" s="392">
        <v>0</v>
      </c>
      <c r="BI83" s="392">
        <v>0</v>
      </c>
      <c r="BJ83" s="392">
        <f>ROUNDUP(BG83+BH83+BI83,0)</f>
        <v>0</v>
      </c>
      <c r="BK83" s="537" t="str">
        <f>LOOKUP(BJ83,{0,40,45,50,55,60,65,70,75,80},{"F","D","C","C+","B-","B","B+","A-","A","A+"})</f>
        <v>F</v>
      </c>
      <c r="BL83" s="538">
        <f>IF(BJ83="","",(LOOKUP(BJ83,{0,40,45,50,55,60,65,70,75,80},{0,2,2.25,2.5,2.75,3,3.25,3.5,3.75,4})))</f>
        <v>0</v>
      </c>
      <c r="BM83" s="392"/>
      <c r="BN83" s="397"/>
      <c r="BO83" s="392"/>
      <c r="BP83" s="131">
        <v>2747</v>
      </c>
      <c r="BQ83" s="372"/>
    </row>
    <row r="84" spans="1:90" customHeight="1" ht="39.75">
      <c r="A84" s="131" t="s">
        <v>388</v>
      </c>
      <c r="B84" s="258" t="s">
        <v>646</v>
      </c>
      <c r="C84" s="131" t="s">
        <v>388</v>
      </c>
      <c r="D84" s="131">
        <v>56</v>
      </c>
      <c r="E84" s="131">
        <v>2748</v>
      </c>
      <c r="F84" s="258" t="s">
        <v>647</v>
      </c>
      <c r="G84" s="131" t="s">
        <v>388</v>
      </c>
      <c r="H84" s="131" t="s">
        <v>388</v>
      </c>
      <c r="I84" s="392">
        <v>0</v>
      </c>
      <c r="J84" s="402">
        <v>0</v>
      </c>
      <c r="K84" s="392">
        <f>ROUNDUP(I84+J84,0)</f>
        <v>0</v>
      </c>
      <c r="L84" s="392">
        <f>SUM(K84*2)</f>
        <v>0</v>
      </c>
      <c r="M84" s="537" t="str">
        <f>LOOKUP(L84,{0,40,45,50,55,60,65,70,75,80},{"F","D","C","C+","B-","B","B+","A-","A","A+"})</f>
        <v>F</v>
      </c>
      <c r="N84" s="538">
        <f>IF(L84="","",(LOOKUP(L84,{0,40,45,50,55,60,65,70,75,80},{0,2,2.25,2.5,2.75,3,3.25,3.5,3.75,4})))</f>
        <v>0</v>
      </c>
      <c r="O84" s="392">
        <v>0</v>
      </c>
      <c r="P84" s="402">
        <v>0</v>
      </c>
      <c r="Q84" s="392">
        <f>ROUNDUP(O84+P84,0)</f>
        <v>0</v>
      </c>
      <c r="R84" s="392">
        <f>SUM(Q84*2)</f>
        <v>0</v>
      </c>
      <c r="S84" s="537" t="str">
        <f>LOOKUP(R84,{0,40,45,50,55,60,65,70,75,80},{"F","D","C","C+","B-","B","B+","A-","A","A+"})</f>
        <v>F</v>
      </c>
      <c r="T84" s="538">
        <f>IF(R84="","",(LOOKUP(R84,{0,40,45,50,55,60,65,70,75,80},{0,2,2.25,2.5,2.75,3,3.25,3.5,3.75,4})))</f>
        <v>0</v>
      </c>
      <c r="U84" s="392">
        <v>0</v>
      </c>
      <c r="V84" s="402">
        <v>0</v>
      </c>
      <c r="W84" s="392">
        <f>ROUNDUP(U84+V84,0)</f>
        <v>0</v>
      </c>
      <c r="X84" s="392">
        <f>SUM(W84*2)</f>
        <v>0</v>
      </c>
      <c r="Y84" s="537" t="str">
        <f>LOOKUP(X84,{0,40,45,50,55,60,65,70,75,80},{"F","D","C","C+","B-","B","B+","A-","A","A+"})</f>
        <v>F</v>
      </c>
      <c r="Z84" s="538">
        <f>IF(X84="","",(LOOKUP(X84,{0,40,45,50,55,60,65,70,75,80},{0,2,2.25,2.5,2.75,3,3.25,3.5,3.75,4})))</f>
        <v>0</v>
      </c>
      <c r="AA84" s="392">
        <v>0</v>
      </c>
      <c r="AB84" s="402">
        <v>0</v>
      </c>
      <c r="AC84" s="392">
        <f>ROUNDUP(AA84+AB84,0)</f>
        <v>0</v>
      </c>
      <c r="AD84" s="392">
        <f>SUM(AC84*2)</f>
        <v>0</v>
      </c>
      <c r="AE84" s="537" t="str">
        <f>LOOKUP(AD84,{0,40,45,50,55,60,65,70,75,80},{"F","D","C","C+","B-","B","B+","A-","A","A+"})</f>
        <v>F</v>
      </c>
      <c r="AF84" s="538">
        <f>IF(AD84="","",(LOOKUP(AD84,{0,40,45,50,55,60,65,70,75,80},{0,2,2.25,2.5,2.75,3,3.25,3.5,3.75,4})))</f>
        <v>0</v>
      </c>
      <c r="AG84" s="392">
        <v>0</v>
      </c>
      <c r="AH84" s="402">
        <v>0</v>
      </c>
      <c r="AI84" s="392">
        <f>ROUNDUP(AG84+AH84,0)</f>
        <v>0</v>
      </c>
      <c r="AJ84" s="537" t="str">
        <f>LOOKUP(AI84,{0,40,45,50,55,60,65,70,75,80},{"F","D","C","C+","B-","B","B+","A-","A","A+"})</f>
        <v>F</v>
      </c>
      <c r="AK84" s="538">
        <f>IF(AI84="","",(LOOKUP(AI84,{0,40,45,50,55,60,65,70,75,80},{0,2,2.25,2.5,2.75,3,3.25,3.5,3.75,4})))</f>
        <v>0</v>
      </c>
      <c r="AL84" s="392">
        <v>47</v>
      </c>
      <c r="AM84" s="392">
        <f>SUM(AL84*2)</f>
        <v>94</v>
      </c>
      <c r="AN84" s="537" t="str">
        <f>LOOKUP(AM84,{0,40,45,50,55,60,65,70,75,80},{"F","D","C","C+","B-","B","B+","A-","A","A+"})</f>
        <v>A+</v>
      </c>
      <c r="AO84" s="538">
        <f>IF(AM84="","",(LOOKUP(AM84,{0,40,45,50,55,60,65,70,75,80},{0,2,2.25,2.5,2.75,3,3.25,3.5,3.75,4})))</f>
        <v>4</v>
      </c>
      <c r="AP84" s="392">
        <v>0</v>
      </c>
      <c r="AQ84" s="402">
        <v>0</v>
      </c>
      <c r="AR84" s="392">
        <f>ROUNDUP(AP84+AQ84,0)</f>
        <v>0</v>
      </c>
      <c r="AS84" s="537" t="str">
        <f>LOOKUP(AR84,{0,40,45,50,55,60,65,70,75,80},{"F","D","C","C+","B-","B","B+","A-","A","A+"})</f>
        <v>F</v>
      </c>
      <c r="AT84" s="538">
        <f>IF(AR84="","",(LOOKUP(AR84,{0,40,45,50,55,60,65,70,75,80},{0,2,2.25,2.5,2.75,3,3.25,3.5,3.75,4})))</f>
        <v>0</v>
      </c>
      <c r="AU84" s="392">
        <v>0</v>
      </c>
      <c r="AV84" s="402">
        <v>0</v>
      </c>
      <c r="AW84" s="392">
        <f>ROUNDUP(AU84+AV84,0)</f>
        <v>0</v>
      </c>
      <c r="AX84" s="392">
        <f>SUM(AW84*2)</f>
        <v>0</v>
      </c>
      <c r="AY84" s="537" t="str">
        <f>LOOKUP(AX84,{0,40,45,50,55,60,65,70,75,80},{"F","D","C","C+","B-","B","B+","A-","A","A+"})</f>
        <v>F</v>
      </c>
      <c r="AZ84" s="538">
        <f>IF(AX84="","",(LOOKUP(AX84,{0,40,45,50,55,60,65,70,75,80},{0,2,2.25,2.5,2.75,3,3.25,3.5,3.75,4})))</f>
        <v>0</v>
      </c>
      <c r="BA84" s="392">
        <v>0</v>
      </c>
      <c r="BB84" s="402">
        <v>0</v>
      </c>
      <c r="BC84" s="392">
        <f>ROUNDUP(BA84+BB84,0)</f>
        <v>0</v>
      </c>
      <c r="BD84" s="392">
        <f>SUM(BC84*2)</f>
        <v>0</v>
      </c>
      <c r="BE84" s="537" t="str">
        <f>LOOKUP(BD84,{0,40,45,50,55,60,65,70,75,80},{"F","D","C","C+","B-","B","B+","A-","A","A+"})</f>
        <v>F</v>
      </c>
      <c r="BF84" s="538">
        <f>IF(BD84="","",(LOOKUP(BD84,{0,40,45,50,55,60,65,70,75,80},{0,2,2.25,2.5,2.75,3,3.25,3.5,3.75,4})))</f>
        <v>0</v>
      </c>
      <c r="BG84" s="392">
        <v>0</v>
      </c>
      <c r="BH84" s="392">
        <v>0</v>
      </c>
      <c r="BI84" s="392">
        <v>0</v>
      </c>
      <c r="BJ84" s="392">
        <f>ROUNDUP(BG84+BH84+BI84,0)</f>
        <v>0</v>
      </c>
      <c r="BK84" s="537" t="str">
        <f>LOOKUP(BJ84,{0,40,45,50,55,60,65,70,75,80},{"F","D","C","C+","B-","B","B+","A-","A","A+"})</f>
        <v>F</v>
      </c>
      <c r="BL84" s="538">
        <f>IF(BJ84="","",(LOOKUP(BJ84,{0,40,45,50,55,60,65,70,75,80},{0,2,2.25,2.5,2.75,3,3.25,3.5,3.75,4})))</f>
        <v>0</v>
      </c>
      <c r="BM84" s="392"/>
      <c r="BN84" s="397"/>
      <c r="BO84" s="392"/>
      <c r="BP84" s="131">
        <v>2748</v>
      </c>
      <c r="BQ84" s="372"/>
    </row>
    <row r="85" spans="1:90" customHeight="1" ht="39.75">
      <c r="A85" s="131" t="s">
        <v>388</v>
      </c>
      <c r="B85" s="258" t="s">
        <v>648</v>
      </c>
      <c r="C85" s="131" t="s">
        <v>388</v>
      </c>
      <c r="D85" s="131">
        <v>67</v>
      </c>
      <c r="E85" s="131">
        <v>2749</v>
      </c>
      <c r="F85" s="258" t="s">
        <v>649</v>
      </c>
      <c r="G85" s="131" t="s">
        <v>388</v>
      </c>
      <c r="H85" s="131" t="s">
        <v>388</v>
      </c>
      <c r="I85" s="392">
        <v>0</v>
      </c>
      <c r="J85" s="402">
        <v>0</v>
      </c>
      <c r="K85" s="392">
        <f>ROUNDUP(I85+J85,0)</f>
        <v>0</v>
      </c>
      <c r="L85" s="392">
        <f>SUM(K85*2)</f>
        <v>0</v>
      </c>
      <c r="M85" s="537" t="str">
        <f>LOOKUP(L85,{0,40,45,50,55,60,65,70,75,80},{"F","D","C","C+","B-","B","B+","A-","A","A+"})</f>
        <v>F</v>
      </c>
      <c r="N85" s="538">
        <f>IF(L85="","",(LOOKUP(L85,{0,40,45,50,55,60,65,70,75,80},{0,2,2.25,2.5,2.75,3,3.25,3.5,3.75,4})))</f>
        <v>0</v>
      </c>
      <c r="O85" s="392">
        <v>0</v>
      </c>
      <c r="P85" s="402">
        <v>0</v>
      </c>
      <c r="Q85" s="392">
        <f>ROUNDUP(O85+P85,0)</f>
        <v>0</v>
      </c>
      <c r="R85" s="392">
        <f>SUM(Q85*2)</f>
        <v>0</v>
      </c>
      <c r="S85" s="537" t="str">
        <f>LOOKUP(R85,{0,40,45,50,55,60,65,70,75,80},{"F","D","C","C+","B-","B","B+","A-","A","A+"})</f>
        <v>F</v>
      </c>
      <c r="T85" s="538">
        <f>IF(R85="","",(LOOKUP(R85,{0,40,45,50,55,60,65,70,75,80},{0,2,2.25,2.5,2.75,3,3.25,3.5,3.75,4})))</f>
        <v>0</v>
      </c>
      <c r="U85" s="392">
        <v>0</v>
      </c>
      <c r="V85" s="402">
        <v>0</v>
      </c>
      <c r="W85" s="392">
        <f>ROUNDUP(U85+V85,0)</f>
        <v>0</v>
      </c>
      <c r="X85" s="392">
        <f>SUM(W85*2)</f>
        <v>0</v>
      </c>
      <c r="Y85" s="537" t="str">
        <f>LOOKUP(X85,{0,40,45,50,55,60,65,70,75,80},{"F","D","C","C+","B-","B","B+","A-","A","A+"})</f>
        <v>F</v>
      </c>
      <c r="Z85" s="538">
        <f>IF(X85="","",(LOOKUP(X85,{0,40,45,50,55,60,65,70,75,80},{0,2,2.25,2.5,2.75,3,3.25,3.5,3.75,4})))</f>
        <v>0</v>
      </c>
      <c r="AA85" s="392">
        <v>0</v>
      </c>
      <c r="AB85" s="402">
        <v>0</v>
      </c>
      <c r="AC85" s="392">
        <f>ROUNDUP(AA85+AB85,0)</f>
        <v>0</v>
      </c>
      <c r="AD85" s="392">
        <f>SUM(AC85*2)</f>
        <v>0</v>
      </c>
      <c r="AE85" s="537" t="str">
        <f>LOOKUP(AD85,{0,40,45,50,55,60,65,70,75,80},{"F","D","C","C+","B-","B","B+","A-","A","A+"})</f>
        <v>F</v>
      </c>
      <c r="AF85" s="538">
        <f>IF(AD85="","",(LOOKUP(AD85,{0,40,45,50,55,60,65,70,75,80},{0,2,2.25,2.5,2.75,3,3.25,3.5,3.75,4})))</f>
        <v>0</v>
      </c>
      <c r="AG85" s="392">
        <v>0</v>
      </c>
      <c r="AH85" s="402">
        <v>0</v>
      </c>
      <c r="AI85" s="392">
        <f>ROUNDUP(AG85+AH85,0)</f>
        <v>0</v>
      </c>
      <c r="AJ85" s="537" t="str">
        <f>LOOKUP(AI85,{0,40,45,50,55,60,65,70,75,80},{"F","D","C","C+","B-","B","B+","A-","A","A+"})</f>
        <v>F</v>
      </c>
      <c r="AK85" s="538">
        <f>IF(AI85="","",(LOOKUP(AI85,{0,40,45,50,55,60,65,70,75,80},{0,2,2.25,2.5,2.75,3,3.25,3.5,3.75,4})))</f>
        <v>0</v>
      </c>
      <c r="AL85" s="392">
        <v>48</v>
      </c>
      <c r="AM85" s="392">
        <f>SUM(AL85*2)</f>
        <v>96</v>
      </c>
      <c r="AN85" s="537" t="str">
        <f>LOOKUP(AM85,{0,40,45,50,55,60,65,70,75,80},{"F","D","C","C+","B-","B","B+","A-","A","A+"})</f>
        <v>A+</v>
      </c>
      <c r="AO85" s="538">
        <f>IF(AM85="","",(LOOKUP(AM85,{0,40,45,50,55,60,65,70,75,80},{0,2,2.25,2.5,2.75,3,3.25,3.5,3.75,4})))</f>
        <v>4</v>
      </c>
      <c r="AP85" s="392">
        <v>0</v>
      </c>
      <c r="AQ85" s="402">
        <v>0</v>
      </c>
      <c r="AR85" s="392">
        <f>ROUNDUP(AP85+AQ85,0)</f>
        <v>0</v>
      </c>
      <c r="AS85" s="537" t="str">
        <f>LOOKUP(AR85,{0,40,45,50,55,60,65,70,75,80},{"F","D","C","C+","B-","B","B+","A-","A","A+"})</f>
        <v>F</v>
      </c>
      <c r="AT85" s="538">
        <f>IF(AR85="","",(LOOKUP(AR85,{0,40,45,50,55,60,65,70,75,80},{0,2,2.25,2.5,2.75,3,3.25,3.5,3.75,4})))</f>
        <v>0</v>
      </c>
      <c r="AU85" s="392">
        <v>0</v>
      </c>
      <c r="AV85" s="402">
        <v>0</v>
      </c>
      <c r="AW85" s="392">
        <f>ROUNDUP(AU85+AV85,0)</f>
        <v>0</v>
      </c>
      <c r="AX85" s="392">
        <f>SUM(AW85*2)</f>
        <v>0</v>
      </c>
      <c r="AY85" s="537" t="str">
        <f>LOOKUP(AX85,{0,40,45,50,55,60,65,70,75,80},{"F","D","C","C+","B-","B","B+","A-","A","A+"})</f>
        <v>F</v>
      </c>
      <c r="AZ85" s="538">
        <f>IF(AX85="","",(LOOKUP(AX85,{0,40,45,50,55,60,65,70,75,80},{0,2,2.25,2.5,2.75,3,3.25,3.5,3.75,4})))</f>
        <v>0</v>
      </c>
      <c r="BA85" s="392">
        <v>0</v>
      </c>
      <c r="BB85" s="402">
        <v>0</v>
      </c>
      <c r="BC85" s="392">
        <f>ROUNDUP(BA85+BB85,0)</f>
        <v>0</v>
      </c>
      <c r="BD85" s="392">
        <f>SUM(BC85*2)</f>
        <v>0</v>
      </c>
      <c r="BE85" s="537" t="str">
        <f>LOOKUP(BD85,{0,40,45,50,55,60,65,70,75,80},{"F","D","C","C+","B-","B","B+","A-","A","A+"})</f>
        <v>F</v>
      </c>
      <c r="BF85" s="538">
        <f>IF(BD85="","",(LOOKUP(BD85,{0,40,45,50,55,60,65,70,75,80},{0,2,2.25,2.5,2.75,3,3.25,3.5,3.75,4})))</f>
        <v>0</v>
      </c>
      <c r="BG85" s="392">
        <v>0</v>
      </c>
      <c r="BH85" s="392">
        <v>0</v>
      </c>
      <c r="BI85" s="392">
        <v>0</v>
      </c>
      <c r="BJ85" s="392">
        <f>ROUNDUP(BG85+BH85+BI85,0)</f>
        <v>0</v>
      </c>
      <c r="BK85" s="537" t="str">
        <f>LOOKUP(BJ85,{0,40,45,50,55,60,65,70,75,80},{"F","D","C","C+","B-","B","B+","A-","A","A+"})</f>
        <v>F</v>
      </c>
      <c r="BL85" s="538">
        <f>IF(BJ85="","",(LOOKUP(BJ85,{0,40,45,50,55,60,65,70,75,80},{0,2,2.25,2.5,2.75,3,3.25,3.5,3.75,4})))</f>
        <v>0</v>
      </c>
      <c r="BM85" s="392"/>
      <c r="BN85" s="397"/>
      <c r="BO85" s="392"/>
      <c r="BP85" s="131">
        <v>2749</v>
      </c>
      <c r="BQ85" s="372"/>
    </row>
    <row r="86" spans="1:90" customHeight="1" ht="39.75">
      <c r="A86" s="131" t="s">
        <v>388</v>
      </c>
      <c r="B86" s="258" t="s">
        <v>650</v>
      </c>
      <c r="C86" s="131" t="s">
        <v>388</v>
      </c>
      <c r="D86" s="131">
        <v>78</v>
      </c>
      <c r="E86" s="131">
        <v>2750</v>
      </c>
      <c r="F86" s="258" t="s">
        <v>651</v>
      </c>
      <c r="G86" s="131" t="s">
        <v>388</v>
      </c>
      <c r="H86" s="131" t="s">
        <v>388</v>
      </c>
      <c r="I86" s="392">
        <v>0</v>
      </c>
      <c r="J86" s="402">
        <v>0</v>
      </c>
      <c r="K86" s="392">
        <f>ROUNDUP(I86+J86,0)</f>
        <v>0</v>
      </c>
      <c r="L86" s="392">
        <f>SUM(K86*2)</f>
        <v>0</v>
      </c>
      <c r="M86" s="537" t="str">
        <f>LOOKUP(L86,{0,40,45,50,55,60,65,70,75,80},{"F","D","C","C+","B-","B","B+","A-","A","A+"})</f>
        <v>F</v>
      </c>
      <c r="N86" s="538">
        <f>IF(L86="","",(LOOKUP(L86,{0,40,45,50,55,60,65,70,75,80},{0,2,2.25,2.5,2.75,3,3.25,3.5,3.75,4})))</f>
        <v>0</v>
      </c>
      <c r="O86" s="392">
        <v>0</v>
      </c>
      <c r="P86" s="402">
        <v>0</v>
      </c>
      <c r="Q86" s="392">
        <f>ROUNDUP(O86+P86,0)</f>
        <v>0</v>
      </c>
      <c r="R86" s="392">
        <f>SUM(Q86*2)</f>
        <v>0</v>
      </c>
      <c r="S86" s="537" t="str">
        <f>LOOKUP(R86,{0,40,45,50,55,60,65,70,75,80},{"F","D","C","C+","B-","B","B+","A-","A","A+"})</f>
        <v>F</v>
      </c>
      <c r="T86" s="538">
        <f>IF(R86="","",(LOOKUP(R86,{0,40,45,50,55,60,65,70,75,80},{0,2,2.25,2.5,2.75,3,3.25,3.5,3.75,4})))</f>
        <v>0</v>
      </c>
      <c r="U86" s="392">
        <v>0</v>
      </c>
      <c r="V86" s="402">
        <v>0</v>
      </c>
      <c r="W86" s="392">
        <f>ROUNDUP(U86+V86,0)</f>
        <v>0</v>
      </c>
      <c r="X86" s="392">
        <f>SUM(W86*2)</f>
        <v>0</v>
      </c>
      <c r="Y86" s="537" t="str">
        <f>LOOKUP(X86,{0,40,45,50,55,60,65,70,75,80},{"F","D","C","C+","B-","B","B+","A-","A","A+"})</f>
        <v>F</v>
      </c>
      <c r="Z86" s="538">
        <f>IF(X86="","",(LOOKUP(X86,{0,40,45,50,55,60,65,70,75,80},{0,2,2.25,2.5,2.75,3,3.25,3.5,3.75,4})))</f>
        <v>0</v>
      </c>
      <c r="AA86" s="392">
        <v>0</v>
      </c>
      <c r="AB86" s="402">
        <v>0</v>
      </c>
      <c r="AC86" s="392">
        <f>ROUNDUP(AA86+AB86,0)</f>
        <v>0</v>
      </c>
      <c r="AD86" s="392">
        <f>SUM(AC86*2)</f>
        <v>0</v>
      </c>
      <c r="AE86" s="537" t="str">
        <f>LOOKUP(AD86,{0,40,45,50,55,60,65,70,75,80},{"F","D","C","C+","B-","B","B+","A-","A","A+"})</f>
        <v>F</v>
      </c>
      <c r="AF86" s="538">
        <f>IF(AD86="","",(LOOKUP(AD86,{0,40,45,50,55,60,65,70,75,80},{0,2,2.25,2.5,2.75,3,3.25,3.5,3.75,4})))</f>
        <v>0</v>
      </c>
      <c r="AG86" s="392">
        <v>0</v>
      </c>
      <c r="AH86" s="402">
        <v>0</v>
      </c>
      <c r="AI86" s="392">
        <f>ROUNDUP(AG86+AH86,0)</f>
        <v>0</v>
      </c>
      <c r="AJ86" s="537" t="str">
        <f>LOOKUP(AI86,{0,40,45,50,55,60,65,70,75,80},{"F","D","C","C+","B-","B","B+","A-","A","A+"})</f>
        <v>F</v>
      </c>
      <c r="AK86" s="538">
        <f>IF(AI86="","",(LOOKUP(AI86,{0,40,45,50,55,60,65,70,75,80},{0,2,2.25,2.5,2.75,3,3.25,3.5,3.75,4})))</f>
        <v>0</v>
      </c>
      <c r="AL86" s="392">
        <v>49</v>
      </c>
      <c r="AM86" s="392">
        <f>SUM(AL86*2)</f>
        <v>98</v>
      </c>
      <c r="AN86" s="537" t="str">
        <f>LOOKUP(AM86,{0,40,45,50,55,60,65,70,75,80},{"F","D","C","C+","B-","B","B+","A-","A","A+"})</f>
        <v>A+</v>
      </c>
      <c r="AO86" s="538">
        <f>IF(AM86="","",(LOOKUP(AM86,{0,40,45,50,55,60,65,70,75,80},{0,2,2.25,2.5,2.75,3,3.25,3.5,3.75,4})))</f>
        <v>4</v>
      </c>
      <c r="AP86" s="392">
        <v>0</v>
      </c>
      <c r="AQ86" s="402">
        <v>0</v>
      </c>
      <c r="AR86" s="392">
        <f>ROUNDUP(AP86+AQ86,0)</f>
        <v>0</v>
      </c>
      <c r="AS86" s="537" t="str">
        <f>LOOKUP(AR86,{0,40,45,50,55,60,65,70,75,80},{"F","D","C","C+","B-","B","B+","A-","A","A+"})</f>
        <v>F</v>
      </c>
      <c r="AT86" s="538">
        <f>IF(AR86="","",(LOOKUP(AR86,{0,40,45,50,55,60,65,70,75,80},{0,2,2.25,2.5,2.75,3,3.25,3.5,3.75,4})))</f>
        <v>0</v>
      </c>
      <c r="AU86" s="392">
        <v>0</v>
      </c>
      <c r="AV86" s="402">
        <v>0</v>
      </c>
      <c r="AW86" s="392">
        <f>ROUNDUP(AU86+AV86,0)</f>
        <v>0</v>
      </c>
      <c r="AX86" s="392">
        <f>SUM(AW86*2)</f>
        <v>0</v>
      </c>
      <c r="AY86" s="537" t="str">
        <f>LOOKUP(AX86,{0,40,45,50,55,60,65,70,75,80},{"F","D","C","C+","B-","B","B+","A-","A","A+"})</f>
        <v>F</v>
      </c>
      <c r="AZ86" s="538">
        <f>IF(AX86="","",(LOOKUP(AX86,{0,40,45,50,55,60,65,70,75,80},{0,2,2.25,2.5,2.75,3,3.25,3.5,3.75,4})))</f>
        <v>0</v>
      </c>
      <c r="BA86" s="392">
        <v>0</v>
      </c>
      <c r="BB86" s="402">
        <v>0</v>
      </c>
      <c r="BC86" s="392">
        <f>ROUNDUP(BA86+BB86,0)</f>
        <v>0</v>
      </c>
      <c r="BD86" s="392">
        <f>SUM(BC86*2)</f>
        <v>0</v>
      </c>
      <c r="BE86" s="537" t="str">
        <f>LOOKUP(BD86,{0,40,45,50,55,60,65,70,75,80},{"F","D","C","C+","B-","B","B+","A-","A","A+"})</f>
        <v>F</v>
      </c>
      <c r="BF86" s="538">
        <f>IF(BD86="","",(LOOKUP(BD86,{0,40,45,50,55,60,65,70,75,80},{0,2,2.25,2.5,2.75,3,3.25,3.5,3.75,4})))</f>
        <v>0</v>
      </c>
      <c r="BG86" s="392">
        <v>0</v>
      </c>
      <c r="BH86" s="392">
        <v>0</v>
      </c>
      <c r="BI86" s="392">
        <v>0</v>
      </c>
      <c r="BJ86" s="392">
        <f>ROUNDUP(BG86+BH86+BI86,0)</f>
        <v>0</v>
      </c>
      <c r="BK86" s="537" t="str">
        <f>LOOKUP(BJ86,{0,40,45,50,55,60,65,70,75,80},{"F","D","C","C+","B-","B","B+","A-","A","A+"})</f>
        <v>F</v>
      </c>
      <c r="BL86" s="538">
        <f>IF(BJ86="","",(LOOKUP(BJ86,{0,40,45,50,55,60,65,70,75,80},{0,2,2.25,2.5,2.75,3,3.25,3.5,3.75,4})))</f>
        <v>0</v>
      </c>
      <c r="BM86" s="392"/>
      <c r="BN86" s="397"/>
      <c r="BO86" s="392"/>
      <c r="BP86" s="131">
        <v>2750</v>
      </c>
      <c r="BQ86" s="372"/>
    </row>
    <row r="87" spans="1:90" customHeight="1" ht="39.75">
      <c r="A87" s="131" t="s">
        <v>388</v>
      </c>
      <c r="B87" s="258" t="s">
        <v>652</v>
      </c>
      <c r="C87" s="131" t="s">
        <v>388</v>
      </c>
      <c r="D87" s="131">
        <v>90</v>
      </c>
      <c r="E87" s="131">
        <v>2751</v>
      </c>
      <c r="F87" s="258" t="s">
        <v>653</v>
      </c>
      <c r="G87" s="131" t="s">
        <v>388</v>
      </c>
      <c r="H87" s="131" t="s">
        <v>388</v>
      </c>
      <c r="I87" s="392">
        <v>0</v>
      </c>
      <c r="J87" s="402">
        <v>0</v>
      </c>
      <c r="K87" s="392">
        <f>ROUNDUP(I87+J87,0)</f>
        <v>0</v>
      </c>
      <c r="L87" s="392">
        <f>SUM(K87*2)</f>
        <v>0</v>
      </c>
      <c r="M87" s="537" t="str">
        <f>LOOKUP(L87,{0,40,45,50,55,60,65,70,75,80},{"F","D","C","C+","B-","B","B+","A-","A","A+"})</f>
        <v>F</v>
      </c>
      <c r="N87" s="538">
        <f>IF(L87="","",(LOOKUP(L87,{0,40,45,50,55,60,65,70,75,80},{0,2,2.25,2.5,2.75,3,3.25,3.5,3.75,4})))</f>
        <v>0</v>
      </c>
      <c r="O87" s="392">
        <v>0</v>
      </c>
      <c r="P87" s="402">
        <v>0</v>
      </c>
      <c r="Q87" s="392">
        <f>ROUNDUP(O87+P87,0)</f>
        <v>0</v>
      </c>
      <c r="R87" s="392">
        <f>SUM(Q87*2)</f>
        <v>0</v>
      </c>
      <c r="S87" s="537" t="str">
        <f>LOOKUP(R87,{0,40,45,50,55,60,65,70,75,80},{"F","D","C","C+","B-","B","B+","A-","A","A+"})</f>
        <v>F</v>
      </c>
      <c r="T87" s="538">
        <f>IF(R87="","",(LOOKUP(R87,{0,40,45,50,55,60,65,70,75,80},{0,2,2.25,2.5,2.75,3,3.25,3.5,3.75,4})))</f>
        <v>0</v>
      </c>
      <c r="U87" s="392">
        <v>0</v>
      </c>
      <c r="V87" s="402">
        <v>0</v>
      </c>
      <c r="W87" s="392">
        <f>ROUNDUP(U87+V87,0)</f>
        <v>0</v>
      </c>
      <c r="X87" s="392">
        <f>SUM(W87*2)</f>
        <v>0</v>
      </c>
      <c r="Y87" s="537" t="str">
        <f>LOOKUP(X87,{0,40,45,50,55,60,65,70,75,80},{"F","D","C","C+","B-","B","B+","A-","A","A+"})</f>
        <v>F</v>
      </c>
      <c r="Z87" s="538">
        <f>IF(X87="","",(LOOKUP(X87,{0,40,45,50,55,60,65,70,75,80},{0,2,2.25,2.5,2.75,3,3.25,3.5,3.75,4})))</f>
        <v>0</v>
      </c>
      <c r="AA87" s="392">
        <v>0</v>
      </c>
      <c r="AB87" s="402">
        <v>0</v>
      </c>
      <c r="AC87" s="392">
        <f>ROUNDUP(AA87+AB87,0)</f>
        <v>0</v>
      </c>
      <c r="AD87" s="392">
        <f>SUM(AC87*2)</f>
        <v>0</v>
      </c>
      <c r="AE87" s="537" t="str">
        <f>LOOKUP(AD87,{0,40,45,50,55,60,65,70,75,80},{"F","D","C","C+","B-","B","B+","A-","A","A+"})</f>
        <v>F</v>
      </c>
      <c r="AF87" s="538">
        <f>IF(AD87="","",(LOOKUP(AD87,{0,40,45,50,55,60,65,70,75,80},{0,2,2.25,2.5,2.75,3,3.25,3.5,3.75,4})))</f>
        <v>0</v>
      </c>
      <c r="AG87" s="392">
        <v>0</v>
      </c>
      <c r="AH87" s="402">
        <v>0</v>
      </c>
      <c r="AI87" s="392">
        <f>ROUNDUP(AG87+AH87,0)</f>
        <v>0</v>
      </c>
      <c r="AJ87" s="537" t="str">
        <f>LOOKUP(AI87,{0,40,45,50,55,60,65,70,75,80},{"F","D","C","C+","B-","B","B+","A-","A","A+"})</f>
        <v>F</v>
      </c>
      <c r="AK87" s="538">
        <f>IF(AI87="","",(LOOKUP(AI87,{0,40,45,50,55,60,65,70,75,80},{0,2,2.25,2.5,2.75,3,3.25,3.5,3.75,4})))</f>
        <v>0</v>
      </c>
      <c r="AL87" s="392">
        <v>50</v>
      </c>
      <c r="AM87" s="392">
        <f>SUM(AL87*2)</f>
        <v>100</v>
      </c>
      <c r="AN87" s="537" t="str">
        <f>LOOKUP(AM87,{0,40,45,50,55,60,65,70,75,80},{"F","D","C","C+","B-","B","B+","A-","A","A+"})</f>
        <v>A+</v>
      </c>
      <c r="AO87" s="538">
        <f>IF(AM87="","",(LOOKUP(AM87,{0,40,45,50,55,60,65,70,75,80},{0,2,2.25,2.5,2.75,3,3.25,3.5,3.75,4})))</f>
        <v>4</v>
      </c>
      <c r="AP87" s="392">
        <v>0</v>
      </c>
      <c r="AQ87" s="402">
        <v>0</v>
      </c>
      <c r="AR87" s="392">
        <f>ROUNDUP(AP87+AQ87,0)</f>
        <v>0</v>
      </c>
      <c r="AS87" s="537" t="str">
        <f>LOOKUP(AR87,{0,40,45,50,55,60,65,70,75,80},{"F","D","C","C+","B-","B","B+","A-","A","A+"})</f>
        <v>F</v>
      </c>
      <c r="AT87" s="538">
        <f>IF(AR87="","",(LOOKUP(AR87,{0,40,45,50,55,60,65,70,75,80},{0,2,2.25,2.5,2.75,3,3.25,3.5,3.75,4})))</f>
        <v>0</v>
      </c>
      <c r="AU87" s="392">
        <v>0</v>
      </c>
      <c r="AV87" s="402">
        <v>0</v>
      </c>
      <c r="AW87" s="392">
        <f>ROUNDUP(AU87+AV87,0)</f>
        <v>0</v>
      </c>
      <c r="AX87" s="392">
        <f>SUM(AW87*2)</f>
        <v>0</v>
      </c>
      <c r="AY87" s="537" t="str">
        <f>LOOKUP(AX87,{0,40,45,50,55,60,65,70,75,80},{"F","D","C","C+","B-","B","B+","A-","A","A+"})</f>
        <v>F</v>
      </c>
      <c r="AZ87" s="538">
        <f>IF(AX87="","",(LOOKUP(AX87,{0,40,45,50,55,60,65,70,75,80},{0,2,2.25,2.5,2.75,3,3.25,3.5,3.75,4})))</f>
        <v>0</v>
      </c>
      <c r="BA87" s="392">
        <v>0</v>
      </c>
      <c r="BB87" s="402">
        <v>0</v>
      </c>
      <c r="BC87" s="392">
        <f>ROUNDUP(BA87+BB87,0)</f>
        <v>0</v>
      </c>
      <c r="BD87" s="392">
        <f>SUM(BC87*2)</f>
        <v>0</v>
      </c>
      <c r="BE87" s="537" t="str">
        <f>LOOKUP(BD87,{0,40,45,50,55,60,65,70,75,80},{"F","D","C","C+","B-","B","B+","A-","A","A+"})</f>
        <v>F</v>
      </c>
      <c r="BF87" s="538">
        <f>IF(BD87="","",(LOOKUP(BD87,{0,40,45,50,55,60,65,70,75,80},{0,2,2.25,2.5,2.75,3,3.25,3.5,3.75,4})))</f>
        <v>0</v>
      </c>
      <c r="BG87" s="392">
        <v>0</v>
      </c>
      <c r="BH87" s="392">
        <v>0</v>
      </c>
      <c r="BI87" s="392">
        <v>0</v>
      </c>
      <c r="BJ87" s="392">
        <f>ROUNDUP(BG87+BH87+BI87,0)</f>
        <v>0</v>
      </c>
      <c r="BK87" s="537" t="str">
        <f>LOOKUP(BJ87,{0,40,45,50,55,60,65,70,75,80},{"F","D","C","C+","B-","B","B+","A-","A","A+"})</f>
        <v>F</v>
      </c>
      <c r="BL87" s="538">
        <f>IF(BJ87="","",(LOOKUP(BJ87,{0,40,45,50,55,60,65,70,75,80},{0,2,2.25,2.5,2.75,3,3.25,3.5,3.75,4})))</f>
        <v>0</v>
      </c>
      <c r="BM87" s="392"/>
      <c r="BN87" s="397"/>
      <c r="BO87" s="392"/>
      <c r="BP87" s="131">
        <v>2751</v>
      </c>
      <c r="BQ87" s="372"/>
    </row>
    <row r="88" spans="1:90" customHeight="1" ht="39.75">
      <c r="A88" s="131" t="s">
        <v>388</v>
      </c>
      <c r="B88" s="258" t="s">
        <v>654</v>
      </c>
      <c r="C88" s="131" t="s">
        <v>388</v>
      </c>
      <c r="D88" s="131">
        <v>94</v>
      </c>
      <c r="E88" s="131">
        <v>2752</v>
      </c>
      <c r="F88" s="258" t="s">
        <v>655</v>
      </c>
      <c r="G88" s="131" t="s">
        <v>388</v>
      </c>
      <c r="H88" s="131" t="s">
        <v>388</v>
      </c>
      <c r="I88" s="392">
        <v>0</v>
      </c>
      <c r="J88" s="402">
        <v>0</v>
      </c>
      <c r="K88" s="392">
        <f>ROUNDUP(I88+J88,0)</f>
        <v>0</v>
      </c>
      <c r="L88" s="392">
        <f>SUM(K88*2)</f>
        <v>0</v>
      </c>
      <c r="M88" s="537" t="str">
        <f>LOOKUP(L88,{0,40,45,50,55,60,65,70,75,80},{"F","D","C","C+","B-","B","B+","A-","A","A+"})</f>
        <v>F</v>
      </c>
      <c r="N88" s="538">
        <f>IF(L88="","",(LOOKUP(L88,{0,40,45,50,55,60,65,70,75,80},{0,2,2.25,2.5,2.75,3,3.25,3.5,3.75,4})))</f>
        <v>0</v>
      </c>
      <c r="O88" s="392">
        <v>0</v>
      </c>
      <c r="P88" s="402">
        <v>0</v>
      </c>
      <c r="Q88" s="392">
        <f>ROUNDUP(O88+P88,0)</f>
        <v>0</v>
      </c>
      <c r="R88" s="392">
        <f>SUM(Q88*2)</f>
        <v>0</v>
      </c>
      <c r="S88" s="537" t="str">
        <f>LOOKUP(R88,{0,40,45,50,55,60,65,70,75,80},{"F","D","C","C+","B-","B","B+","A-","A","A+"})</f>
        <v>F</v>
      </c>
      <c r="T88" s="538">
        <f>IF(R88="","",(LOOKUP(R88,{0,40,45,50,55,60,65,70,75,80},{0,2,2.25,2.5,2.75,3,3.25,3.5,3.75,4})))</f>
        <v>0</v>
      </c>
      <c r="U88" s="392">
        <v>0</v>
      </c>
      <c r="V88" s="402">
        <v>0</v>
      </c>
      <c r="W88" s="392">
        <f>ROUNDUP(U88+V88,0)</f>
        <v>0</v>
      </c>
      <c r="X88" s="392">
        <f>SUM(W88*2)</f>
        <v>0</v>
      </c>
      <c r="Y88" s="537" t="str">
        <f>LOOKUP(X88,{0,40,45,50,55,60,65,70,75,80},{"F","D","C","C+","B-","B","B+","A-","A","A+"})</f>
        <v>F</v>
      </c>
      <c r="Z88" s="538">
        <f>IF(X88="","",(LOOKUP(X88,{0,40,45,50,55,60,65,70,75,80},{0,2,2.25,2.5,2.75,3,3.25,3.5,3.75,4})))</f>
        <v>0</v>
      </c>
      <c r="AA88" s="392">
        <v>0</v>
      </c>
      <c r="AB88" s="402">
        <v>0</v>
      </c>
      <c r="AC88" s="392">
        <f>ROUNDUP(AA88+AB88,0)</f>
        <v>0</v>
      </c>
      <c r="AD88" s="392">
        <f>SUM(AC88*2)</f>
        <v>0</v>
      </c>
      <c r="AE88" s="537" t="str">
        <f>LOOKUP(AD88,{0,40,45,50,55,60,65,70,75,80},{"F","D","C","C+","B-","B","B+","A-","A","A+"})</f>
        <v>F</v>
      </c>
      <c r="AF88" s="538">
        <f>IF(AD88="","",(LOOKUP(AD88,{0,40,45,50,55,60,65,70,75,80},{0,2,2.25,2.5,2.75,3,3.25,3.5,3.75,4})))</f>
        <v>0</v>
      </c>
      <c r="AG88" s="392">
        <v>0</v>
      </c>
      <c r="AH88" s="402">
        <v>0</v>
      </c>
      <c r="AI88" s="392">
        <f>ROUNDUP(AG88+AH88,0)</f>
        <v>0</v>
      </c>
      <c r="AJ88" s="537" t="str">
        <f>LOOKUP(AI88,{0,40,45,50,55,60,65,70,75,80},{"F","D","C","C+","B-","B","B+","A-","A","A+"})</f>
        <v>F</v>
      </c>
      <c r="AK88" s="538">
        <f>IF(AI88="","",(LOOKUP(AI88,{0,40,45,50,55,60,65,70,75,80},{0,2,2.25,2.5,2.75,3,3.25,3.5,3.75,4})))</f>
        <v>0</v>
      </c>
      <c r="AL88" s="392">
        <v>51</v>
      </c>
      <c r="AM88" s="392">
        <f>SUM(AL88*2)</f>
        <v>102</v>
      </c>
      <c r="AN88" s="537" t="str">
        <f>LOOKUP(AM88,{0,40,45,50,55,60,65,70,75,80},{"F","D","C","C+","B-","B","B+","A-","A","A+"})</f>
        <v>A+</v>
      </c>
      <c r="AO88" s="538">
        <f>IF(AM88="","",(LOOKUP(AM88,{0,40,45,50,55,60,65,70,75,80},{0,2,2.25,2.5,2.75,3,3.25,3.5,3.75,4})))</f>
        <v>4</v>
      </c>
      <c r="AP88" s="392">
        <v>0</v>
      </c>
      <c r="AQ88" s="402">
        <v>0</v>
      </c>
      <c r="AR88" s="392">
        <f>ROUNDUP(AP88+AQ88,0)</f>
        <v>0</v>
      </c>
      <c r="AS88" s="537" t="str">
        <f>LOOKUP(AR88,{0,40,45,50,55,60,65,70,75,80},{"F","D","C","C+","B-","B","B+","A-","A","A+"})</f>
        <v>F</v>
      </c>
      <c r="AT88" s="538">
        <f>IF(AR88="","",(LOOKUP(AR88,{0,40,45,50,55,60,65,70,75,80},{0,2,2.25,2.5,2.75,3,3.25,3.5,3.75,4})))</f>
        <v>0</v>
      </c>
      <c r="AU88" s="392">
        <v>0</v>
      </c>
      <c r="AV88" s="402">
        <v>0</v>
      </c>
      <c r="AW88" s="392">
        <f>ROUNDUP(AU88+AV88,0)</f>
        <v>0</v>
      </c>
      <c r="AX88" s="392">
        <f>SUM(AW88*2)</f>
        <v>0</v>
      </c>
      <c r="AY88" s="537" t="str">
        <f>LOOKUP(AX88,{0,40,45,50,55,60,65,70,75,80},{"F","D","C","C+","B-","B","B+","A-","A","A+"})</f>
        <v>F</v>
      </c>
      <c r="AZ88" s="538">
        <f>IF(AX88="","",(LOOKUP(AX88,{0,40,45,50,55,60,65,70,75,80},{0,2,2.25,2.5,2.75,3,3.25,3.5,3.75,4})))</f>
        <v>0</v>
      </c>
      <c r="BA88" s="392">
        <v>0</v>
      </c>
      <c r="BB88" s="402">
        <v>0</v>
      </c>
      <c r="BC88" s="392">
        <f>ROUNDUP(BA88+BB88,0)</f>
        <v>0</v>
      </c>
      <c r="BD88" s="392">
        <f>SUM(BC88*2)</f>
        <v>0</v>
      </c>
      <c r="BE88" s="537" t="str">
        <f>LOOKUP(BD88,{0,40,45,50,55,60,65,70,75,80},{"F","D","C","C+","B-","B","B+","A-","A","A+"})</f>
        <v>F</v>
      </c>
      <c r="BF88" s="538">
        <f>IF(BD88="","",(LOOKUP(BD88,{0,40,45,50,55,60,65,70,75,80},{0,2,2.25,2.5,2.75,3,3.25,3.5,3.75,4})))</f>
        <v>0</v>
      </c>
      <c r="BG88" s="392">
        <v>0</v>
      </c>
      <c r="BH88" s="392">
        <v>0</v>
      </c>
      <c r="BI88" s="392">
        <v>0</v>
      </c>
      <c r="BJ88" s="392">
        <f>ROUNDUP(BG88+BH88+BI88,0)</f>
        <v>0</v>
      </c>
      <c r="BK88" s="537" t="str">
        <f>LOOKUP(BJ88,{0,40,45,50,55,60,65,70,75,80},{"F","D","C","C+","B-","B","B+","A-","A","A+"})</f>
        <v>F</v>
      </c>
      <c r="BL88" s="538">
        <f>IF(BJ88="","",(LOOKUP(BJ88,{0,40,45,50,55,60,65,70,75,80},{0,2,2.25,2.5,2.75,3,3.25,3.5,3.75,4})))</f>
        <v>0</v>
      </c>
      <c r="BM88" s="392"/>
      <c r="BN88" s="397"/>
      <c r="BO88" s="392"/>
      <c r="BP88" s="131">
        <v>2752</v>
      </c>
      <c r="BQ88" s="372"/>
    </row>
    <row r="89" spans="1:90" customHeight="1" ht="39.75">
      <c r="A89" s="131" t="s">
        <v>388</v>
      </c>
      <c r="B89" s="258" t="s">
        <v>656</v>
      </c>
      <c r="C89" s="131" t="s">
        <v>388</v>
      </c>
      <c r="D89" s="131">
        <v>100</v>
      </c>
      <c r="E89" s="131">
        <v>2753</v>
      </c>
      <c r="F89" s="258" t="s">
        <v>657</v>
      </c>
      <c r="G89" s="131" t="s">
        <v>388</v>
      </c>
      <c r="H89" s="131" t="s">
        <v>388</v>
      </c>
      <c r="I89" s="392">
        <v>0</v>
      </c>
      <c r="J89" s="402">
        <v>0</v>
      </c>
      <c r="K89" s="392">
        <f>ROUNDUP(I89+J89,0)</f>
        <v>0</v>
      </c>
      <c r="L89" s="392">
        <f>SUM(K89*2)</f>
        <v>0</v>
      </c>
      <c r="M89" s="537" t="str">
        <f>LOOKUP(L89,{0,40,45,50,55,60,65,70,75,80},{"F","D","C","C+","B-","B","B+","A-","A","A+"})</f>
        <v>F</v>
      </c>
      <c r="N89" s="538">
        <f>IF(L89="","",(LOOKUP(L89,{0,40,45,50,55,60,65,70,75,80},{0,2,2.25,2.5,2.75,3,3.25,3.5,3.75,4})))</f>
        <v>0</v>
      </c>
      <c r="O89" s="392">
        <v>0</v>
      </c>
      <c r="P89" s="402">
        <v>0</v>
      </c>
      <c r="Q89" s="392">
        <f>ROUNDUP(O89+P89,0)</f>
        <v>0</v>
      </c>
      <c r="R89" s="392">
        <f>SUM(Q89*2)</f>
        <v>0</v>
      </c>
      <c r="S89" s="537" t="str">
        <f>LOOKUP(R89,{0,40,45,50,55,60,65,70,75,80},{"F","D","C","C+","B-","B","B+","A-","A","A+"})</f>
        <v>F</v>
      </c>
      <c r="T89" s="538">
        <f>IF(R89="","",(LOOKUP(R89,{0,40,45,50,55,60,65,70,75,80},{0,2,2.25,2.5,2.75,3,3.25,3.5,3.75,4})))</f>
        <v>0</v>
      </c>
      <c r="U89" s="392">
        <v>0</v>
      </c>
      <c r="V89" s="402">
        <v>0</v>
      </c>
      <c r="W89" s="392">
        <f>ROUNDUP(U89+V89,0)</f>
        <v>0</v>
      </c>
      <c r="X89" s="392">
        <f>SUM(W89*2)</f>
        <v>0</v>
      </c>
      <c r="Y89" s="537" t="str">
        <f>LOOKUP(X89,{0,40,45,50,55,60,65,70,75,80},{"F","D","C","C+","B-","B","B+","A-","A","A+"})</f>
        <v>F</v>
      </c>
      <c r="Z89" s="538">
        <f>IF(X89="","",(LOOKUP(X89,{0,40,45,50,55,60,65,70,75,80},{0,2,2.25,2.5,2.75,3,3.25,3.5,3.75,4})))</f>
        <v>0</v>
      </c>
      <c r="AA89" s="392">
        <v>0</v>
      </c>
      <c r="AB89" s="402">
        <v>0</v>
      </c>
      <c r="AC89" s="392">
        <f>ROUNDUP(AA89+AB89,0)</f>
        <v>0</v>
      </c>
      <c r="AD89" s="392">
        <f>SUM(AC89*2)</f>
        <v>0</v>
      </c>
      <c r="AE89" s="537" t="str">
        <f>LOOKUP(AD89,{0,40,45,50,55,60,65,70,75,80},{"F","D","C","C+","B-","B","B+","A-","A","A+"})</f>
        <v>F</v>
      </c>
      <c r="AF89" s="538">
        <f>IF(AD89="","",(LOOKUP(AD89,{0,40,45,50,55,60,65,70,75,80},{0,2,2.25,2.5,2.75,3,3.25,3.5,3.75,4})))</f>
        <v>0</v>
      </c>
      <c r="AG89" s="392">
        <v>0</v>
      </c>
      <c r="AH89" s="402">
        <v>0</v>
      </c>
      <c r="AI89" s="392">
        <f>ROUNDUP(AG89+AH89,0)</f>
        <v>0</v>
      </c>
      <c r="AJ89" s="537" t="str">
        <f>LOOKUP(AI89,{0,40,45,50,55,60,65,70,75,80},{"F","D","C","C+","B-","B","B+","A-","A","A+"})</f>
        <v>F</v>
      </c>
      <c r="AK89" s="538">
        <f>IF(AI89="","",(LOOKUP(AI89,{0,40,45,50,55,60,65,70,75,80},{0,2,2.25,2.5,2.75,3,3.25,3.5,3.75,4})))</f>
        <v>0</v>
      </c>
      <c r="AL89" s="392">
        <v>52</v>
      </c>
      <c r="AM89" s="392">
        <f>SUM(AL89*2)</f>
        <v>104</v>
      </c>
      <c r="AN89" s="537" t="str">
        <f>LOOKUP(AM89,{0,40,45,50,55,60,65,70,75,80},{"F","D","C","C+","B-","B","B+","A-","A","A+"})</f>
        <v>A+</v>
      </c>
      <c r="AO89" s="538">
        <f>IF(AM89="","",(LOOKUP(AM89,{0,40,45,50,55,60,65,70,75,80},{0,2,2.25,2.5,2.75,3,3.25,3.5,3.75,4})))</f>
        <v>4</v>
      </c>
      <c r="AP89" s="392">
        <v>0</v>
      </c>
      <c r="AQ89" s="402">
        <v>0</v>
      </c>
      <c r="AR89" s="392">
        <f>ROUNDUP(AP89+AQ89,0)</f>
        <v>0</v>
      </c>
      <c r="AS89" s="537" t="str">
        <f>LOOKUP(AR89,{0,40,45,50,55,60,65,70,75,80},{"F","D","C","C+","B-","B","B+","A-","A","A+"})</f>
        <v>F</v>
      </c>
      <c r="AT89" s="538">
        <f>IF(AR89="","",(LOOKUP(AR89,{0,40,45,50,55,60,65,70,75,80},{0,2,2.25,2.5,2.75,3,3.25,3.5,3.75,4})))</f>
        <v>0</v>
      </c>
      <c r="AU89" s="392">
        <v>0</v>
      </c>
      <c r="AV89" s="402">
        <v>0</v>
      </c>
      <c r="AW89" s="392">
        <f>ROUNDUP(AU89+AV89,0)</f>
        <v>0</v>
      </c>
      <c r="AX89" s="392">
        <f>SUM(AW89*2)</f>
        <v>0</v>
      </c>
      <c r="AY89" s="537" t="str">
        <f>LOOKUP(AX89,{0,40,45,50,55,60,65,70,75,80},{"F","D","C","C+","B-","B","B+","A-","A","A+"})</f>
        <v>F</v>
      </c>
      <c r="AZ89" s="538">
        <f>IF(AX89="","",(LOOKUP(AX89,{0,40,45,50,55,60,65,70,75,80},{0,2,2.25,2.5,2.75,3,3.25,3.5,3.75,4})))</f>
        <v>0</v>
      </c>
      <c r="BA89" s="392">
        <v>0</v>
      </c>
      <c r="BB89" s="402">
        <v>0</v>
      </c>
      <c r="BC89" s="392">
        <f>ROUNDUP(BA89+BB89,0)</f>
        <v>0</v>
      </c>
      <c r="BD89" s="392">
        <f>SUM(BC89*2)</f>
        <v>0</v>
      </c>
      <c r="BE89" s="537" t="str">
        <f>LOOKUP(BD89,{0,40,45,50,55,60,65,70,75,80},{"F","D","C","C+","B-","B","B+","A-","A","A+"})</f>
        <v>F</v>
      </c>
      <c r="BF89" s="538">
        <f>IF(BD89="","",(LOOKUP(BD89,{0,40,45,50,55,60,65,70,75,80},{0,2,2.25,2.5,2.75,3,3.25,3.5,3.75,4})))</f>
        <v>0</v>
      </c>
      <c r="BG89" s="392">
        <v>0</v>
      </c>
      <c r="BH89" s="392">
        <v>0</v>
      </c>
      <c r="BI89" s="392">
        <v>0</v>
      </c>
      <c r="BJ89" s="392">
        <f>ROUNDUP(BG89+BH89+BI89,0)</f>
        <v>0</v>
      </c>
      <c r="BK89" s="537" t="str">
        <f>LOOKUP(BJ89,{0,40,45,50,55,60,65,70,75,80},{"F","D","C","C+","B-","B","B+","A-","A","A+"})</f>
        <v>F</v>
      </c>
      <c r="BL89" s="538">
        <f>IF(BJ89="","",(LOOKUP(BJ89,{0,40,45,50,55,60,65,70,75,80},{0,2,2.25,2.5,2.75,3,3.25,3.5,3.75,4})))</f>
        <v>0</v>
      </c>
      <c r="BM89" s="392"/>
      <c r="BN89" s="397"/>
      <c r="BO89" s="392"/>
      <c r="BP89" s="131">
        <v>2753</v>
      </c>
      <c r="BQ89" s="372"/>
    </row>
    <row r="90" spans="1:90" customHeight="1" ht="39.75">
      <c r="A90" s="131" t="s">
        <v>388</v>
      </c>
      <c r="B90" s="258" t="s">
        <v>658</v>
      </c>
      <c r="C90" s="131" t="s">
        <v>199</v>
      </c>
      <c r="D90" s="131">
        <v>171</v>
      </c>
      <c r="E90" s="131">
        <v>2754</v>
      </c>
      <c r="F90" s="258" t="s">
        <v>659</v>
      </c>
      <c r="G90" s="131" t="s">
        <v>388</v>
      </c>
      <c r="H90" s="131" t="s">
        <v>388</v>
      </c>
      <c r="I90" s="392">
        <v>0</v>
      </c>
      <c r="J90" s="402">
        <v>0</v>
      </c>
      <c r="K90" s="392">
        <f>ROUNDUP(I90+J90,0)</f>
        <v>0</v>
      </c>
      <c r="L90" s="392">
        <f>SUM(K90*2)</f>
        <v>0</v>
      </c>
      <c r="M90" s="537" t="str">
        <f>LOOKUP(L90,{0,40,45,50,55,60,65,70,75,80},{"F","D","C","C+","B-","B","B+","A-","A","A+"})</f>
        <v>F</v>
      </c>
      <c r="N90" s="538">
        <f>IF(L90="","",(LOOKUP(L90,{0,40,45,50,55,60,65,70,75,80},{0,2,2.25,2.5,2.75,3,3.25,3.5,3.75,4})))</f>
        <v>0</v>
      </c>
      <c r="O90" s="392">
        <v>0</v>
      </c>
      <c r="P90" s="402">
        <v>0</v>
      </c>
      <c r="Q90" s="392">
        <f>ROUNDUP(O90+P90,0)</f>
        <v>0</v>
      </c>
      <c r="R90" s="392">
        <f>SUM(Q90*2)</f>
        <v>0</v>
      </c>
      <c r="S90" s="537" t="str">
        <f>LOOKUP(R90,{0,40,45,50,55,60,65,70,75,80},{"F","D","C","C+","B-","B","B+","A-","A","A+"})</f>
        <v>F</v>
      </c>
      <c r="T90" s="538">
        <f>IF(R90="","",(LOOKUP(R90,{0,40,45,50,55,60,65,70,75,80},{0,2,2.25,2.5,2.75,3,3.25,3.5,3.75,4})))</f>
        <v>0</v>
      </c>
      <c r="U90" s="392">
        <v>0</v>
      </c>
      <c r="V90" s="402">
        <v>0</v>
      </c>
      <c r="W90" s="392">
        <f>ROUNDUP(U90+V90,0)</f>
        <v>0</v>
      </c>
      <c r="X90" s="392">
        <f>SUM(W90*2)</f>
        <v>0</v>
      </c>
      <c r="Y90" s="537" t="str">
        <f>LOOKUP(X90,{0,40,45,50,55,60,65,70,75,80},{"F","D","C","C+","B-","B","B+","A-","A","A+"})</f>
        <v>F</v>
      </c>
      <c r="Z90" s="538">
        <f>IF(X90="","",(LOOKUP(X90,{0,40,45,50,55,60,65,70,75,80},{0,2,2.25,2.5,2.75,3,3.25,3.5,3.75,4})))</f>
        <v>0</v>
      </c>
      <c r="AA90" s="392">
        <v>0</v>
      </c>
      <c r="AB90" s="402">
        <v>0</v>
      </c>
      <c r="AC90" s="392">
        <f>ROUNDUP(AA90+AB90,0)</f>
        <v>0</v>
      </c>
      <c r="AD90" s="392">
        <f>SUM(AC90*2)</f>
        <v>0</v>
      </c>
      <c r="AE90" s="537" t="str">
        <f>LOOKUP(AD90,{0,40,45,50,55,60,65,70,75,80},{"F","D","C","C+","B-","B","B+","A-","A","A+"})</f>
        <v>F</v>
      </c>
      <c r="AF90" s="538">
        <f>IF(AD90="","",(LOOKUP(AD90,{0,40,45,50,55,60,65,70,75,80},{0,2,2.25,2.5,2.75,3,3.25,3.5,3.75,4})))</f>
        <v>0</v>
      </c>
      <c r="AG90" s="392">
        <v>0</v>
      </c>
      <c r="AH90" s="402">
        <v>0</v>
      </c>
      <c r="AI90" s="392">
        <f>ROUNDUP(AG90+AH90,0)</f>
        <v>0</v>
      </c>
      <c r="AJ90" s="537" t="str">
        <f>LOOKUP(AI90,{0,40,45,50,55,60,65,70,75,80},{"F","D","C","C+","B-","B","B+","A-","A","A+"})</f>
        <v>F</v>
      </c>
      <c r="AK90" s="538">
        <f>IF(AI90="","",(LOOKUP(AI90,{0,40,45,50,55,60,65,70,75,80},{0,2,2.25,2.5,2.75,3,3.25,3.5,3.75,4})))</f>
        <v>0</v>
      </c>
      <c r="AL90" s="392">
        <v>53</v>
      </c>
      <c r="AM90" s="392">
        <f>SUM(AL90*2)</f>
        <v>106</v>
      </c>
      <c r="AN90" s="537" t="str">
        <f>LOOKUP(AM90,{0,40,45,50,55,60,65,70,75,80},{"F","D","C","C+","B-","B","B+","A-","A","A+"})</f>
        <v>A+</v>
      </c>
      <c r="AO90" s="538">
        <f>IF(AM90="","",(LOOKUP(AM90,{0,40,45,50,55,60,65,70,75,80},{0,2,2.25,2.5,2.75,3,3.25,3.5,3.75,4})))</f>
        <v>4</v>
      </c>
      <c r="AP90" s="392">
        <v>0</v>
      </c>
      <c r="AQ90" s="402">
        <v>0</v>
      </c>
      <c r="AR90" s="392">
        <f>ROUNDUP(AP90+AQ90,0)</f>
        <v>0</v>
      </c>
      <c r="AS90" s="537" t="str">
        <f>LOOKUP(AR90,{0,40,45,50,55,60,65,70,75,80},{"F","D","C","C+","B-","B","B+","A-","A","A+"})</f>
        <v>F</v>
      </c>
      <c r="AT90" s="538">
        <f>IF(AR90="","",(LOOKUP(AR90,{0,40,45,50,55,60,65,70,75,80},{0,2,2.25,2.5,2.75,3,3.25,3.5,3.75,4})))</f>
        <v>0</v>
      </c>
      <c r="AU90" s="392">
        <v>0</v>
      </c>
      <c r="AV90" s="402">
        <v>0</v>
      </c>
      <c r="AW90" s="392">
        <f>ROUNDUP(AU90+AV90,0)</f>
        <v>0</v>
      </c>
      <c r="AX90" s="392">
        <f>SUM(AW90*2)</f>
        <v>0</v>
      </c>
      <c r="AY90" s="537" t="str">
        <f>LOOKUP(AX90,{0,40,45,50,55,60,65,70,75,80},{"F","D","C","C+","B-","B","B+","A-","A","A+"})</f>
        <v>F</v>
      </c>
      <c r="AZ90" s="538">
        <f>IF(AX90="","",(LOOKUP(AX90,{0,40,45,50,55,60,65,70,75,80},{0,2,2.25,2.5,2.75,3,3.25,3.5,3.75,4})))</f>
        <v>0</v>
      </c>
      <c r="BA90" s="392">
        <v>0</v>
      </c>
      <c r="BB90" s="402">
        <v>0</v>
      </c>
      <c r="BC90" s="392">
        <f>ROUNDUP(BA90+BB90,0)</f>
        <v>0</v>
      </c>
      <c r="BD90" s="392">
        <f>SUM(BC90*2)</f>
        <v>0</v>
      </c>
      <c r="BE90" s="537" t="str">
        <f>LOOKUP(BD90,{0,40,45,50,55,60,65,70,75,80},{"F","D","C","C+","B-","B","B+","A-","A","A+"})</f>
        <v>F</v>
      </c>
      <c r="BF90" s="538">
        <f>IF(BD90="","",(LOOKUP(BD90,{0,40,45,50,55,60,65,70,75,80},{0,2,2.25,2.5,2.75,3,3.25,3.5,3.75,4})))</f>
        <v>0</v>
      </c>
      <c r="BG90" s="392">
        <v>0</v>
      </c>
      <c r="BH90" s="392">
        <v>0</v>
      </c>
      <c r="BI90" s="392">
        <v>0</v>
      </c>
      <c r="BJ90" s="392">
        <f>ROUNDUP(BG90+BH90+BI90,0)</f>
        <v>0</v>
      </c>
      <c r="BK90" s="537" t="str">
        <f>LOOKUP(BJ90,{0,40,45,50,55,60,65,70,75,80},{"F","D","C","C+","B-","B","B+","A-","A","A+"})</f>
        <v>F</v>
      </c>
      <c r="BL90" s="538">
        <f>IF(BJ90="","",(LOOKUP(BJ90,{0,40,45,50,55,60,65,70,75,80},{0,2,2.25,2.5,2.75,3,3.25,3.5,3.75,4})))</f>
        <v>0</v>
      </c>
      <c r="BM90" s="392"/>
      <c r="BN90" s="397"/>
      <c r="BO90" s="392"/>
      <c r="BP90" s="131">
        <v>2754</v>
      </c>
      <c r="BQ90" s="372"/>
    </row>
    <row r="91" spans="1:90" customHeight="1" ht="39.75">
      <c r="A91" s="131" t="s">
        <v>388</v>
      </c>
      <c r="B91" s="258" t="s">
        <v>660</v>
      </c>
      <c r="C91" s="131" t="s">
        <v>377</v>
      </c>
      <c r="D91" s="131">
        <v>174</v>
      </c>
      <c r="E91" s="131">
        <v>2755</v>
      </c>
      <c r="F91" s="258" t="s">
        <v>661</v>
      </c>
      <c r="G91" s="131" t="s">
        <v>388</v>
      </c>
      <c r="H91" s="131" t="s">
        <v>388</v>
      </c>
      <c r="I91" s="392">
        <v>0</v>
      </c>
      <c r="J91" s="402">
        <v>0</v>
      </c>
      <c r="K91" s="392">
        <f>ROUNDUP(I91+J91,0)</f>
        <v>0</v>
      </c>
      <c r="L91" s="392">
        <f>SUM(K91*2)</f>
        <v>0</v>
      </c>
      <c r="M91" s="537" t="str">
        <f>LOOKUP(L91,{0,40,45,50,55,60,65,70,75,80},{"F","D","C","C+","B-","B","B+","A-","A","A+"})</f>
        <v>F</v>
      </c>
      <c r="N91" s="538">
        <f>IF(L91="","",(LOOKUP(L91,{0,40,45,50,55,60,65,70,75,80},{0,2,2.25,2.5,2.75,3,3.25,3.5,3.75,4})))</f>
        <v>0</v>
      </c>
      <c r="O91" s="392">
        <v>0</v>
      </c>
      <c r="P91" s="402">
        <v>0</v>
      </c>
      <c r="Q91" s="392">
        <f>ROUNDUP(O91+P91,0)</f>
        <v>0</v>
      </c>
      <c r="R91" s="392">
        <f>SUM(Q91*2)</f>
        <v>0</v>
      </c>
      <c r="S91" s="537" t="str">
        <f>LOOKUP(R91,{0,40,45,50,55,60,65,70,75,80},{"F","D","C","C+","B-","B","B+","A-","A","A+"})</f>
        <v>F</v>
      </c>
      <c r="T91" s="538">
        <f>IF(R91="","",(LOOKUP(R91,{0,40,45,50,55,60,65,70,75,80},{0,2,2.25,2.5,2.75,3,3.25,3.5,3.75,4})))</f>
        <v>0</v>
      </c>
      <c r="U91" s="392">
        <v>0</v>
      </c>
      <c r="V91" s="402">
        <v>0</v>
      </c>
      <c r="W91" s="392">
        <f>ROUNDUP(U91+V91,0)</f>
        <v>0</v>
      </c>
      <c r="X91" s="392">
        <f>SUM(W91*2)</f>
        <v>0</v>
      </c>
      <c r="Y91" s="537" t="str">
        <f>LOOKUP(X91,{0,40,45,50,55,60,65,70,75,80},{"F","D","C","C+","B-","B","B+","A-","A","A+"})</f>
        <v>F</v>
      </c>
      <c r="Z91" s="538">
        <f>IF(X91="","",(LOOKUP(X91,{0,40,45,50,55,60,65,70,75,80},{0,2,2.25,2.5,2.75,3,3.25,3.5,3.75,4})))</f>
        <v>0</v>
      </c>
      <c r="AA91" s="392">
        <v>0</v>
      </c>
      <c r="AB91" s="402">
        <v>0</v>
      </c>
      <c r="AC91" s="392">
        <f>ROUNDUP(AA91+AB91,0)</f>
        <v>0</v>
      </c>
      <c r="AD91" s="392">
        <f>SUM(AC91*2)</f>
        <v>0</v>
      </c>
      <c r="AE91" s="537" t="str">
        <f>LOOKUP(AD91,{0,40,45,50,55,60,65,70,75,80},{"F","D","C","C+","B-","B","B+","A-","A","A+"})</f>
        <v>F</v>
      </c>
      <c r="AF91" s="538">
        <f>IF(AD91="","",(LOOKUP(AD91,{0,40,45,50,55,60,65,70,75,80},{0,2,2.25,2.5,2.75,3,3.25,3.5,3.75,4})))</f>
        <v>0</v>
      </c>
      <c r="AG91" s="392">
        <v>0</v>
      </c>
      <c r="AH91" s="402">
        <v>0</v>
      </c>
      <c r="AI91" s="392">
        <f>ROUNDUP(AG91+AH91,0)</f>
        <v>0</v>
      </c>
      <c r="AJ91" s="537" t="str">
        <f>LOOKUP(AI91,{0,40,45,50,55,60,65,70,75,80},{"F","D","C","C+","B-","B","B+","A-","A","A+"})</f>
        <v>F</v>
      </c>
      <c r="AK91" s="538">
        <f>IF(AI91="","",(LOOKUP(AI91,{0,40,45,50,55,60,65,70,75,80},{0,2,2.25,2.5,2.75,3,3.25,3.5,3.75,4})))</f>
        <v>0</v>
      </c>
      <c r="AL91" s="392">
        <v>54</v>
      </c>
      <c r="AM91" s="392">
        <f>SUM(AL91*2)</f>
        <v>108</v>
      </c>
      <c r="AN91" s="537" t="str">
        <f>LOOKUP(AM91,{0,40,45,50,55,60,65,70,75,80},{"F","D","C","C+","B-","B","B+","A-","A","A+"})</f>
        <v>A+</v>
      </c>
      <c r="AO91" s="538">
        <f>IF(AM91="","",(LOOKUP(AM91,{0,40,45,50,55,60,65,70,75,80},{0,2,2.25,2.5,2.75,3,3.25,3.5,3.75,4})))</f>
        <v>4</v>
      </c>
      <c r="AP91" s="392">
        <v>0</v>
      </c>
      <c r="AQ91" s="402">
        <v>0</v>
      </c>
      <c r="AR91" s="392">
        <f>ROUNDUP(AP91+AQ91,0)</f>
        <v>0</v>
      </c>
      <c r="AS91" s="537" t="str">
        <f>LOOKUP(AR91,{0,40,45,50,55,60,65,70,75,80},{"F","D","C","C+","B-","B","B+","A-","A","A+"})</f>
        <v>F</v>
      </c>
      <c r="AT91" s="538">
        <f>IF(AR91="","",(LOOKUP(AR91,{0,40,45,50,55,60,65,70,75,80},{0,2,2.25,2.5,2.75,3,3.25,3.5,3.75,4})))</f>
        <v>0</v>
      </c>
      <c r="AU91" s="392">
        <v>0</v>
      </c>
      <c r="AV91" s="402">
        <v>0</v>
      </c>
      <c r="AW91" s="392">
        <f>ROUNDUP(AU91+AV91,0)</f>
        <v>0</v>
      </c>
      <c r="AX91" s="392">
        <f>SUM(AW91*2)</f>
        <v>0</v>
      </c>
      <c r="AY91" s="537" t="str">
        <f>LOOKUP(AX91,{0,40,45,50,55,60,65,70,75,80},{"F","D","C","C+","B-","B","B+","A-","A","A+"})</f>
        <v>F</v>
      </c>
      <c r="AZ91" s="538">
        <f>IF(AX91="","",(LOOKUP(AX91,{0,40,45,50,55,60,65,70,75,80},{0,2,2.25,2.5,2.75,3,3.25,3.5,3.75,4})))</f>
        <v>0</v>
      </c>
      <c r="BA91" s="392">
        <v>0</v>
      </c>
      <c r="BB91" s="402">
        <v>0</v>
      </c>
      <c r="BC91" s="392">
        <f>ROUNDUP(BA91+BB91,0)</f>
        <v>0</v>
      </c>
      <c r="BD91" s="392">
        <f>SUM(BC91*2)</f>
        <v>0</v>
      </c>
      <c r="BE91" s="537" t="str">
        <f>LOOKUP(BD91,{0,40,45,50,55,60,65,70,75,80},{"F","D","C","C+","B-","B","B+","A-","A","A+"})</f>
        <v>F</v>
      </c>
      <c r="BF91" s="538">
        <f>IF(BD91="","",(LOOKUP(BD91,{0,40,45,50,55,60,65,70,75,80},{0,2,2.25,2.5,2.75,3,3.25,3.5,3.75,4})))</f>
        <v>0</v>
      </c>
      <c r="BG91" s="392">
        <v>0</v>
      </c>
      <c r="BH91" s="392">
        <v>0</v>
      </c>
      <c r="BI91" s="392">
        <v>0</v>
      </c>
      <c r="BJ91" s="392">
        <f>ROUNDUP(BG91+BH91+BI91,0)</f>
        <v>0</v>
      </c>
      <c r="BK91" s="537" t="str">
        <f>LOOKUP(BJ91,{0,40,45,50,55,60,65,70,75,80},{"F","D","C","C+","B-","B","B+","A-","A","A+"})</f>
        <v>F</v>
      </c>
      <c r="BL91" s="538">
        <f>IF(BJ91="","",(LOOKUP(BJ91,{0,40,45,50,55,60,65,70,75,80},{0,2,2.25,2.5,2.75,3,3.25,3.5,3.75,4})))</f>
        <v>0</v>
      </c>
      <c r="BM91" s="392"/>
      <c r="BN91" s="397"/>
      <c r="BO91" s="392"/>
      <c r="BP91" s="131">
        <v>2755</v>
      </c>
      <c r="BQ91" s="372"/>
    </row>
    <row r="92" spans="1:90" customHeight="1" ht="39.75">
      <c r="A92" s="131" t="s">
        <v>388</v>
      </c>
      <c r="B92" s="258" t="s">
        <v>662</v>
      </c>
      <c r="C92" s="131" t="s">
        <v>218</v>
      </c>
      <c r="D92" s="131"/>
      <c r="E92" s="131">
        <v>2756</v>
      </c>
      <c r="F92" s="258" t="s">
        <v>663</v>
      </c>
      <c r="G92" s="131" t="s">
        <v>388</v>
      </c>
      <c r="H92" s="131" t="s">
        <v>388</v>
      </c>
      <c r="I92" s="392">
        <v>0</v>
      </c>
      <c r="J92" s="402">
        <v>0</v>
      </c>
      <c r="K92" s="392">
        <f>ROUNDUP(I92+J92,0)</f>
        <v>0</v>
      </c>
      <c r="L92" s="392">
        <f>SUM(K92*2)</f>
        <v>0</v>
      </c>
      <c r="M92" s="537" t="str">
        <f>LOOKUP(L92,{0,40,45,50,55,60,65,70,75,80},{"F","D","C","C+","B-","B","B+","A-","A","A+"})</f>
        <v>F</v>
      </c>
      <c r="N92" s="538">
        <f>IF(L92="","",(LOOKUP(L92,{0,40,45,50,55,60,65,70,75,80},{0,2,2.25,2.5,2.75,3,3.25,3.5,3.75,4})))</f>
        <v>0</v>
      </c>
      <c r="O92" s="392">
        <v>0</v>
      </c>
      <c r="P92" s="402">
        <v>0</v>
      </c>
      <c r="Q92" s="392">
        <f>ROUNDUP(O92+P92,0)</f>
        <v>0</v>
      </c>
      <c r="R92" s="392">
        <f>SUM(Q92*2)</f>
        <v>0</v>
      </c>
      <c r="S92" s="537" t="str">
        <f>LOOKUP(R92,{0,40,45,50,55,60,65,70,75,80},{"F","D","C","C+","B-","B","B+","A-","A","A+"})</f>
        <v>F</v>
      </c>
      <c r="T92" s="538">
        <f>IF(R92="","",(LOOKUP(R92,{0,40,45,50,55,60,65,70,75,80},{0,2,2.25,2.5,2.75,3,3.25,3.5,3.75,4})))</f>
        <v>0</v>
      </c>
      <c r="U92" s="392">
        <v>0</v>
      </c>
      <c r="V92" s="402">
        <v>0</v>
      </c>
      <c r="W92" s="392">
        <f>ROUNDUP(U92+V92,0)</f>
        <v>0</v>
      </c>
      <c r="X92" s="392">
        <f>SUM(W92*2)</f>
        <v>0</v>
      </c>
      <c r="Y92" s="537" t="str">
        <f>LOOKUP(X92,{0,40,45,50,55,60,65,70,75,80},{"F","D","C","C+","B-","B","B+","A-","A","A+"})</f>
        <v>F</v>
      </c>
      <c r="Z92" s="538">
        <f>IF(X92="","",(LOOKUP(X92,{0,40,45,50,55,60,65,70,75,80},{0,2,2.25,2.5,2.75,3,3.25,3.5,3.75,4})))</f>
        <v>0</v>
      </c>
      <c r="AA92" s="392">
        <v>0</v>
      </c>
      <c r="AB92" s="402">
        <v>0</v>
      </c>
      <c r="AC92" s="392">
        <f>ROUNDUP(AA92+AB92,0)</f>
        <v>0</v>
      </c>
      <c r="AD92" s="392">
        <f>SUM(AC92*2)</f>
        <v>0</v>
      </c>
      <c r="AE92" s="537" t="str">
        <f>LOOKUP(AD92,{0,40,45,50,55,60,65,70,75,80},{"F","D","C","C+","B-","B","B+","A-","A","A+"})</f>
        <v>F</v>
      </c>
      <c r="AF92" s="538">
        <f>IF(AD92="","",(LOOKUP(AD92,{0,40,45,50,55,60,65,70,75,80},{0,2,2.25,2.5,2.75,3,3.25,3.5,3.75,4})))</f>
        <v>0</v>
      </c>
      <c r="AG92" s="392">
        <v>0</v>
      </c>
      <c r="AH92" s="402">
        <v>0</v>
      </c>
      <c r="AI92" s="392">
        <f>ROUNDUP(AG92+AH92,0)</f>
        <v>0</v>
      </c>
      <c r="AJ92" s="537" t="str">
        <f>LOOKUP(AI92,{0,40,45,50,55,60,65,70,75,80},{"F","D","C","C+","B-","B","B+","A-","A","A+"})</f>
        <v>F</v>
      </c>
      <c r="AK92" s="538">
        <f>IF(AI92="","",(LOOKUP(AI92,{0,40,45,50,55,60,65,70,75,80},{0,2,2.25,2.5,2.75,3,3.25,3.5,3.75,4})))</f>
        <v>0</v>
      </c>
      <c r="AL92" s="392">
        <v>55</v>
      </c>
      <c r="AM92" s="392">
        <f>SUM(AL92*2)</f>
        <v>110</v>
      </c>
      <c r="AN92" s="537" t="str">
        <f>LOOKUP(AM92,{0,40,45,50,55,60,65,70,75,80},{"F","D","C","C+","B-","B","B+","A-","A","A+"})</f>
        <v>A+</v>
      </c>
      <c r="AO92" s="538">
        <f>IF(AM92="","",(LOOKUP(AM92,{0,40,45,50,55,60,65,70,75,80},{0,2,2.25,2.5,2.75,3,3.25,3.5,3.75,4})))</f>
        <v>4</v>
      </c>
      <c r="AP92" s="392">
        <v>0</v>
      </c>
      <c r="AQ92" s="402">
        <v>0</v>
      </c>
      <c r="AR92" s="392">
        <f>ROUNDUP(AP92+AQ92,0)</f>
        <v>0</v>
      </c>
      <c r="AS92" s="537" t="str">
        <f>LOOKUP(AR92,{0,40,45,50,55,60,65,70,75,80},{"F","D","C","C+","B-","B","B+","A-","A","A+"})</f>
        <v>F</v>
      </c>
      <c r="AT92" s="538">
        <f>IF(AR92="","",(LOOKUP(AR92,{0,40,45,50,55,60,65,70,75,80},{0,2,2.25,2.5,2.75,3,3.25,3.5,3.75,4})))</f>
        <v>0</v>
      </c>
      <c r="AU92" s="392">
        <v>0</v>
      </c>
      <c r="AV92" s="402">
        <v>0</v>
      </c>
      <c r="AW92" s="392">
        <f>ROUNDUP(AU92+AV92,0)</f>
        <v>0</v>
      </c>
      <c r="AX92" s="392">
        <f>SUM(AW92*2)</f>
        <v>0</v>
      </c>
      <c r="AY92" s="537" t="str">
        <f>LOOKUP(AX92,{0,40,45,50,55,60,65,70,75,80},{"F","D","C","C+","B-","B","B+","A-","A","A+"})</f>
        <v>F</v>
      </c>
      <c r="AZ92" s="538">
        <f>IF(AX92="","",(LOOKUP(AX92,{0,40,45,50,55,60,65,70,75,80},{0,2,2.25,2.5,2.75,3,3.25,3.5,3.75,4})))</f>
        <v>0</v>
      </c>
      <c r="BA92" s="392">
        <v>0</v>
      </c>
      <c r="BB92" s="402">
        <v>0</v>
      </c>
      <c r="BC92" s="392">
        <f>ROUNDUP(BA92+BB92,0)</f>
        <v>0</v>
      </c>
      <c r="BD92" s="392">
        <f>SUM(BC92*2)</f>
        <v>0</v>
      </c>
      <c r="BE92" s="537" t="str">
        <f>LOOKUP(BD92,{0,40,45,50,55,60,65,70,75,80},{"F","D","C","C+","B-","B","B+","A-","A","A+"})</f>
        <v>F</v>
      </c>
      <c r="BF92" s="538">
        <f>IF(BD92="","",(LOOKUP(BD92,{0,40,45,50,55,60,65,70,75,80},{0,2,2.25,2.5,2.75,3,3.25,3.5,3.75,4})))</f>
        <v>0</v>
      </c>
      <c r="BG92" s="392">
        <v>0</v>
      </c>
      <c r="BH92" s="392">
        <v>0</v>
      </c>
      <c r="BI92" s="392">
        <v>0</v>
      </c>
      <c r="BJ92" s="392">
        <f>ROUNDUP(BG92+BH92+BI92,0)</f>
        <v>0</v>
      </c>
      <c r="BK92" s="537" t="str">
        <f>LOOKUP(BJ92,{0,40,45,50,55,60,65,70,75,80},{"F","D","C","C+","B-","B","B+","A-","A","A+"})</f>
        <v>F</v>
      </c>
      <c r="BL92" s="538">
        <f>IF(BJ92="","",(LOOKUP(BJ92,{0,40,45,50,55,60,65,70,75,80},{0,2,2.25,2.5,2.75,3,3.25,3.5,3.75,4})))</f>
        <v>0</v>
      </c>
      <c r="BM92" s="392"/>
      <c r="BN92" s="397"/>
      <c r="BO92" s="392"/>
      <c r="BP92" s="131">
        <v>2756</v>
      </c>
      <c r="BQ92" s="372"/>
    </row>
    <row r="93" spans="1:90" customHeight="1" ht="39.75">
      <c r="A93" s="131" t="s">
        <v>425</v>
      </c>
      <c r="B93" s="258" t="s">
        <v>664</v>
      </c>
      <c r="C93" s="131" t="s">
        <v>371</v>
      </c>
      <c r="D93" s="131">
        <v>39</v>
      </c>
      <c r="E93" s="131">
        <v>2757</v>
      </c>
      <c r="F93" s="258" t="s">
        <v>665</v>
      </c>
      <c r="G93" s="131" t="s">
        <v>388</v>
      </c>
      <c r="H93" s="131" t="s">
        <v>388</v>
      </c>
      <c r="I93" s="392">
        <v>0</v>
      </c>
      <c r="J93" s="402">
        <v>0</v>
      </c>
      <c r="K93" s="392">
        <f>ROUNDUP(I93+J93,0)</f>
        <v>0</v>
      </c>
      <c r="L93" s="392">
        <f>SUM(K93*2)</f>
        <v>0</v>
      </c>
      <c r="M93" s="537" t="str">
        <f>LOOKUP(L93,{0,40,45,50,55,60,65,70,75,80},{"F","D","C","C+","B-","B","B+","A-","A","A+"})</f>
        <v>F</v>
      </c>
      <c r="N93" s="538">
        <f>IF(L93="","",(LOOKUP(L93,{0,40,45,50,55,60,65,70,75,80},{0,2,2.25,2.5,2.75,3,3.25,3.5,3.75,4})))</f>
        <v>0</v>
      </c>
      <c r="O93" s="392">
        <v>0</v>
      </c>
      <c r="P93" s="402">
        <v>0</v>
      </c>
      <c r="Q93" s="392">
        <f>ROUNDUP(O93+P93,0)</f>
        <v>0</v>
      </c>
      <c r="R93" s="392">
        <f>SUM(Q93*2)</f>
        <v>0</v>
      </c>
      <c r="S93" s="537" t="str">
        <f>LOOKUP(R93,{0,40,45,50,55,60,65,70,75,80},{"F","D","C","C+","B-","B","B+","A-","A","A+"})</f>
        <v>F</v>
      </c>
      <c r="T93" s="538">
        <f>IF(R93="","",(LOOKUP(R93,{0,40,45,50,55,60,65,70,75,80},{0,2,2.25,2.5,2.75,3,3.25,3.5,3.75,4})))</f>
        <v>0</v>
      </c>
      <c r="U93" s="392">
        <v>0</v>
      </c>
      <c r="V93" s="402">
        <v>0</v>
      </c>
      <c r="W93" s="392">
        <f>ROUNDUP(U93+V93,0)</f>
        <v>0</v>
      </c>
      <c r="X93" s="392">
        <f>SUM(W93*2)</f>
        <v>0</v>
      </c>
      <c r="Y93" s="537" t="str">
        <f>LOOKUP(X93,{0,40,45,50,55,60,65,70,75,80},{"F","D","C","C+","B-","B","B+","A-","A","A+"})</f>
        <v>F</v>
      </c>
      <c r="Z93" s="538">
        <f>IF(X93="","",(LOOKUP(X93,{0,40,45,50,55,60,65,70,75,80},{0,2,2.25,2.5,2.75,3,3.25,3.5,3.75,4})))</f>
        <v>0</v>
      </c>
      <c r="AA93" s="392">
        <v>0</v>
      </c>
      <c r="AB93" s="402">
        <v>0</v>
      </c>
      <c r="AC93" s="392">
        <f>ROUNDUP(AA93+AB93,0)</f>
        <v>0</v>
      </c>
      <c r="AD93" s="392">
        <f>SUM(AC93*2)</f>
        <v>0</v>
      </c>
      <c r="AE93" s="537" t="str">
        <f>LOOKUP(AD93,{0,40,45,50,55,60,65,70,75,80},{"F","D","C","C+","B-","B","B+","A-","A","A+"})</f>
        <v>F</v>
      </c>
      <c r="AF93" s="538">
        <f>IF(AD93="","",(LOOKUP(AD93,{0,40,45,50,55,60,65,70,75,80},{0,2,2.25,2.5,2.75,3,3.25,3.5,3.75,4})))</f>
        <v>0</v>
      </c>
      <c r="AG93" s="392">
        <v>0</v>
      </c>
      <c r="AH93" s="402">
        <v>0</v>
      </c>
      <c r="AI93" s="392">
        <f>ROUNDUP(AG93+AH93,0)</f>
        <v>0</v>
      </c>
      <c r="AJ93" s="537" t="str">
        <f>LOOKUP(AI93,{0,40,45,50,55,60,65,70,75,80},{"F","D","C","C+","B-","B","B+","A-","A","A+"})</f>
        <v>F</v>
      </c>
      <c r="AK93" s="538">
        <f>IF(AI93="","",(LOOKUP(AI93,{0,40,45,50,55,60,65,70,75,80},{0,2,2.25,2.5,2.75,3,3.25,3.5,3.75,4})))</f>
        <v>0</v>
      </c>
      <c r="AL93" s="392">
        <v>56</v>
      </c>
      <c r="AM93" s="392">
        <f>SUM(AL93*2)</f>
        <v>112</v>
      </c>
      <c r="AN93" s="537" t="str">
        <f>LOOKUP(AM93,{0,40,45,50,55,60,65,70,75,80},{"F","D","C","C+","B-","B","B+","A-","A","A+"})</f>
        <v>A+</v>
      </c>
      <c r="AO93" s="538">
        <f>IF(AM93="","",(LOOKUP(AM93,{0,40,45,50,55,60,65,70,75,80},{0,2,2.25,2.5,2.75,3,3.25,3.5,3.75,4})))</f>
        <v>4</v>
      </c>
      <c r="AP93" s="392">
        <v>0</v>
      </c>
      <c r="AQ93" s="402">
        <v>0</v>
      </c>
      <c r="AR93" s="392">
        <f>ROUNDUP(AP93+AQ93,0)</f>
        <v>0</v>
      </c>
      <c r="AS93" s="537" t="str">
        <f>LOOKUP(AR93,{0,40,45,50,55,60,65,70,75,80},{"F","D","C","C+","B-","B","B+","A-","A","A+"})</f>
        <v>F</v>
      </c>
      <c r="AT93" s="538">
        <f>IF(AR93="","",(LOOKUP(AR93,{0,40,45,50,55,60,65,70,75,80},{0,2,2.25,2.5,2.75,3,3.25,3.5,3.75,4})))</f>
        <v>0</v>
      </c>
      <c r="AU93" s="392">
        <v>0</v>
      </c>
      <c r="AV93" s="402">
        <v>0</v>
      </c>
      <c r="AW93" s="392">
        <f>ROUNDUP(AU93+AV93,0)</f>
        <v>0</v>
      </c>
      <c r="AX93" s="392">
        <f>SUM(AW93*2)</f>
        <v>0</v>
      </c>
      <c r="AY93" s="537" t="str">
        <f>LOOKUP(AX93,{0,40,45,50,55,60,65,70,75,80},{"F","D","C","C+","B-","B","B+","A-","A","A+"})</f>
        <v>F</v>
      </c>
      <c r="AZ93" s="538">
        <f>IF(AX93="","",(LOOKUP(AX93,{0,40,45,50,55,60,65,70,75,80},{0,2,2.25,2.5,2.75,3,3.25,3.5,3.75,4})))</f>
        <v>0</v>
      </c>
      <c r="BA93" s="392">
        <v>0</v>
      </c>
      <c r="BB93" s="402">
        <v>0</v>
      </c>
      <c r="BC93" s="392">
        <f>ROUNDUP(BA93+BB93,0)</f>
        <v>0</v>
      </c>
      <c r="BD93" s="392">
        <f>SUM(BC93*2)</f>
        <v>0</v>
      </c>
      <c r="BE93" s="537" t="str">
        <f>LOOKUP(BD93,{0,40,45,50,55,60,65,70,75,80},{"F","D","C","C+","B-","B","B+","A-","A","A+"})</f>
        <v>F</v>
      </c>
      <c r="BF93" s="538">
        <f>IF(BD93="","",(LOOKUP(BD93,{0,40,45,50,55,60,65,70,75,80},{0,2,2.25,2.5,2.75,3,3.25,3.5,3.75,4})))</f>
        <v>0</v>
      </c>
      <c r="BG93" s="392">
        <v>0</v>
      </c>
      <c r="BH93" s="392">
        <v>0</v>
      </c>
      <c r="BI93" s="392">
        <v>0</v>
      </c>
      <c r="BJ93" s="392">
        <f>ROUNDUP(BG93+BH93+BI93,0)</f>
        <v>0</v>
      </c>
      <c r="BK93" s="537" t="str">
        <f>LOOKUP(BJ93,{0,40,45,50,55,60,65,70,75,80},{"F","D","C","C+","B-","B","B+","A-","A","A+"})</f>
        <v>F</v>
      </c>
      <c r="BL93" s="538">
        <f>IF(BJ93="","",(LOOKUP(BJ93,{0,40,45,50,55,60,65,70,75,80},{0,2,2.25,2.5,2.75,3,3.25,3.5,3.75,4})))</f>
        <v>0</v>
      </c>
      <c r="BM93" s="392"/>
      <c r="BN93" s="397"/>
      <c r="BO93" s="392"/>
      <c r="BP93" s="131">
        <v>2757</v>
      </c>
      <c r="BQ93" s="372"/>
    </row>
    <row r="94" spans="1:90" customHeight="1" ht="39.75">
      <c r="A94" s="131" t="s">
        <v>388</v>
      </c>
      <c r="B94" s="258" t="s">
        <v>666</v>
      </c>
      <c r="C94" s="131" t="s">
        <v>388</v>
      </c>
      <c r="D94" s="131">
        <v>42</v>
      </c>
      <c r="E94" s="131">
        <v>2758</v>
      </c>
      <c r="F94" s="258" t="s">
        <v>667</v>
      </c>
      <c r="G94" s="131" t="s">
        <v>388</v>
      </c>
      <c r="H94" s="131" t="s">
        <v>388</v>
      </c>
      <c r="I94" s="392">
        <v>0</v>
      </c>
      <c r="J94" s="402">
        <v>0</v>
      </c>
      <c r="K94" s="392">
        <f>ROUNDUP(I94+J94,0)</f>
        <v>0</v>
      </c>
      <c r="L94" s="392">
        <f>SUM(K94*2)</f>
        <v>0</v>
      </c>
      <c r="M94" s="537" t="str">
        <f>LOOKUP(L94,{0,40,45,50,55,60,65,70,75,80},{"F","D","C","C+","B-","B","B+","A-","A","A+"})</f>
        <v>F</v>
      </c>
      <c r="N94" s="538">
        <f>IF(L94="","",(LOOKUP(L94,{0,40,45,50,55,60,65,70,75,80},{0,2,2.25,2.5,2.75,3,3.25,3.5,3.75,4})))</f>
        <v>0</v>
      </c>
      <c r="O94" s="392">
        <v>0</v>
      </c>
      <c r="P94" s="402">
        <v>0</v>
      </c>
      <c r="Q94" s="392">
        <f>ROUNDUP(O94+P94,0)</f>
        <v>0</v>
      </c>
      <c r="R94" s="392">
        <f>SUM(Q94*2)</f>
        <v>0</v>
      </c>
      <c r="S94" s="537" t="str">
        <f>LOOKUP(R94,{0,40,45,50,55,60,65,70,75,80},{"F","D","C","C+","B-","B","B+","A-","A","A+"})</f>
        <v>F</v>
      </c>
      <c r="T94" s="538">
        <f>IF(R94="","",(LOOKUP(R94,{0,40,45,50,55,60,65,70,75,80},{0,2,2.25,2.5,2.75,3,3.25,3.5,3.75,4})))</f>
        <v>0</v>
      </c>
      <c r="U94" s="392">
        <v>0</v>
      </c>
      <c r="V94" s="402">
        <v>0</v>
      </c>
      <c r="W94" s="392">
        <f>ROUNDUP(U94+V94,0)</f>
        <v>0</v>
      </c>
      <c r="X94" s="392">
        <f>SUM(W94*2)</f>
        <v>0</v>
      </c>
      <c r="Y94" s="537" t="str">
        <f>LOOKUP(X94,{0,40,45,50,55,60,65,70,75,80},{"F","D","C","C+","B-","B","B+","A-","A","A+"})</f>
        <v>F</v>
      </c>
      <c r="Z94" s="538">
        <f>IF(X94="","",(LOOKUP(X94,{0,40,45,50,55,60,65,70,75,80},{0,2,2.25,2.5,2.75,3,3.25,3.5,3.75,4})))</f>
        <v>0</v>
      </c>
      <c r="AA94" s="392">
        <v>0</v>
      </c>
      <c r="AB94" s="402">
        <v>0</v>
      </c>
      <c r="AC94" s="392">
        <f>ROUNDUP(AA94+AB94,0)</f>
        <v>0</v>
      </c>
      <c r="AD94" s="392">
        <f>SUM(AC94*2)</f>
        <v>0</v>
      </c>
      <c r="AE94" s="537" t="str">
        <f>LOOKUP(AD94,{0,40,45,50,55,60,65,70,75,80},{"F","D","C","C+","B-","B","B+","A-","A","A+"})</f>
        <v>F</v>
      </c>
      <c r="AF94" s="538">
        <f>IF(AD94="","",(LOOKUP(AD94,{0,40,45,50,55,60,65,70,75,80},{0,2,2.25,2.5,2.75,3,3.25,3.5,3.75,4})))</f>
        <v>0</v>
      </c>
      <c r="AG94" s="392">
        <v>0</v>
      </c>
      <c r="AH94" s="402">
        <v>0</v>
      </c>
      <c r="AI94" s="392">
        <f>ROUNDUP(AG94+AH94,0)</f>
        <v>0</v>
      </c>
      <c r="AJ94" s="537" t="str">
        <f>LOOKUP(AI94,{0,40,45,50,55,60,65,70,75,80},{"F","D","C","C+","B-","B","B+","A-","A","A+"})</f>
        <v>F</v>
      </c>
      <c r="AK94" s="538">
        <f>IF(AI94="","",(LOOKUP(AI94,{0,40,45,50,55,60,65,70,75,80},{0,2,2.25,2.5,2.75,3,3.25,3.5,3.75,4})))</f>
        <v>0</v>
      </c>
      <c r="AL94" s="392">
        <v>57</v>
      </c>
      <c r="AM94" s="392">
        <f>SUM(AL94*2)</f>
        <v>114</v>
      </c>
      <c r="AN94" s="537" t="str">
        <f>LOOKUP(AM94,{0,40,45,50,55,60,65,70,75,80},{"F","D","C","C+","B-","B","B+","A-","A","A+"})</f>
        <v>A+</v>
      </c>
      <c r="AO94" s="538">
        <f>IF(AM94="","",(LOOKUP(AM94,{0,40,45,50,55,60,65,70,75,80},{0,2,2.25,2.5,2.75,3,3.25,3.5,3.75,4})))</f>
        <v>4</v>
      </c>
      <c r="AP94" s="392">
        <v>0</v>
      </c>
      <c r="AQ94" s="402">
        <v>0</v>
      </c>
      <c r="AR94" s="392">
        <f>ROUNDUP(AP94+AQ94,0)</f>
        <v>0</v>
      </c>
      <c r="AS94" s="537" t="str">
        <f>LOOKUP(AR94,{0,40,45,50,55,60,65,70,75,80},{"F","D","C","C+","B-","B","B+","A-","A","A+"})</f>
        <v>F</v>
      </c>
      <c r="AT94" s="538">
        <f>IF(AR94="","",(LOOKUP(AR94,{0,40,45,50,55,60,65,70,75,80},{0,2,2.25,2.5,2.75,3,3.25,3.5,3.75,4})))</f>
        <v>0</v>
      </c>
      <c r="AU94" s="392">
        <v>0</v>
      </c>
      <c r="AV94" s="402">
        <v>0</v>
      </c>
      <c r="AW94" s="392">
        <f>ROUNDUP(AU94+AV94,0)</f>
        <v>0</v>
      </c>
      <c r="AX94" s="392">
        <f>SUM(AW94*2)</f>
        <v>0</v>
      </c>
      <c r="AY94" s="537" t="str">
        <f>LOOKUP(AX94,{0,40,45,50,55,60,65,70,75,80},{"F","D","C","C+","B-","B","B+","A-","A","A+"})</f>
        <v>F</v>
      </c>
      <c r="AZ94" s="538">
        <f>IF(AX94="","",(LOOKUP(AX94,{0,40,45,50,55,60,65,70,75,80},{0,2,2.25,2.5,2.75,3,3.25,3.5,3.75,4})))</f>
        <v>0</v>
      </c>
      <c r="BA94" s="392">
        <v>0</v>
      </c>
      <c r="BB94" s="402">
        <v>0</v>
      </c>
      <c r="BC94" s="392">
        <f>ROUNDUP(BA94+BB94,0)</f>
        <v>0</v>
      </c>
      <c r="BD94" s="392">
        <f>SUM(BC94*2)</f>
        <v>0</v>
      </c>
      <c r="BE94" s="537" t="str">
        <f>LOOKUP(BD94,{0,40,45,50,55,60,65,70,75,80},{"F","D","C","C+","B-","B","B+","A-","A","A+"})</f>
        <v>F</v>
      </c>
      <c r="BF94" s="538">
        <f>IF(BD94="","",(LOOKUP(BD94,{0,40,45,50,55,60,65,70,75,80},{0,2,2.25,2.5,2.75,3,3.25,3.5,3.75,4})))</f>
        <v>0</v>
      </c>
      <c r="BG94" s="392">
        <v>0</v>
      </c>
      <c r="BH94" s="392">
        <v>0</v>
      </c>
      <c r="BI94" s="392">
        <v>0</v>
      </c>
      <c r="BJ94" s="392">
        <f>ROUNDUP(BG94+BH94+BI94,0)</f>
        <v>0</v>
      </c>
      <c r="BK94" s="537" t="str">
        <f>LOOKUP(BJ94,{0,40,45,50,55,60,65,70,75,80},{"F","D","C","C+","B-","B","B+","A-","A","A+"})</f>
        <v>F</v>
      </c>
      <c r="BL94" s="538">
        <f>IF(BJ94="","",(LOOKUP(BJ94,{0,40,45,50,55,60,65,70,75,80},{0,2,2.25,2.5,2.75,3,3.25,3.5,3.75,4})))</f>
        <v>0</v>
      </c>
      <c r="BM94" s="392"/>
      <c r="BN94" s="397"/>
      <c r="BO94" s="392"/>
      <c r="BP94" s="131">
        <v>2758</v>
      </c>
      <c r="BQ94" s="372"/>
    </row>
    <row r="95" spans="1:90" customHeight="1" ht="39.75">
      <c r="A95" s="131" t="s">
        <v>388</v>
      </c>
      <c r="B95" s="258" t="s">
        <v>668</v>
      </c>
      <c r="C95" s="131" t="s">
        <v>388</v>
      </c>
      <c r="D95" s="131">
        <v>80</v>
      </c>
      <c r="E95" s="131">
        <v>2759</v>
      </c>
      <c r="F95" s="258" t="s">
        <v>669</v>
      </c>
      <c r="G95" s="131" t="s">
        <v>388</v>
      </c>
      <c r="H95" s="131" t="s">
        <v>388</v>
      </c>
      <c r="I95" s="392">
        <v>0</v>
      </c>
      <c r="J95" s="402">
        <v>0</v>
      </c>
      <c r="K95" s="392">
        <f>ROUNDUP(I95+J95,0)</f>
        <v>0</v>
      </c>
      <c r="L95" s="392">
        <f>SUM(K95*2)</f>
        <v>0</v>
      </c>
      <c r="M95" s="537" t="str">
        <f>LOOKUP(L95,{0,40,45,50,55,60,65,70,75,80},{"F","D","C","C+","B-","B","B+","A-","A","A+"})</f>
        <v>F</v>
      </c>
      <c r="N95" s="538">
        <f>IF(L95="","",(LOOKUP(L95,{0,40,45,50,55,60,65,70,75,80},{0,2,2.25,2.5,2.75,3,3.25,3.5,3.75,4})))</f>
        <v>0</v>
      </c>
      <c r="O95" s="392">
        <v>0</v>
      </c>
      <c r="P95" s="402">
        <v>0</v>
      </c>
      <c r="Q95" s="392">
        <f>ROUNDUP(O95+P95,0)</f>
        <v>0</v>
      </c>
      <c r="R95" s="392">
        <f>SUM(Q95*2)</f>
        <v>0</v>
      </c>
      <c r="S95" s="537" t="str">
        <f>LOOKUP(R95,{0,40,45,50,55,60,65,70,75,80},{"F","D","C","C+","B-","B","B+","A-","A","A+"})</f>
        <v>F</v>
      </c>
      <c r="T95" s="538">
        <f>IF(R95="","",(LOOKUP(R95,{0,40,45,50,55,60,65,70,75,80},{0,2,2.25,2.5,2.75,3,3.25,3.5,3.75,4})))</f>
        <v>0</v>
      </c>
      <c r="U95" s="392">
        <v>0</v>
      </c>
      <c r="V95" s="402">
        <v>0</v>
      </c>
      <c r="W95" s="392">
        <f>ROUNDUP(U95+V95,0)</f>
        <v>0</v>
      </c>
      <c r="X95" s="392">
        <f>SUM(W95*2)</f>
        <v>0</v>
      </c>
      <c r="Y95" s="537" t="str">
        <f>LOOKUP(X95,{0,40,45,50,55,60,65,70,75,80},{"F","D","C","C+","B-","B","B+","A-","A","A+"})</f>
        <v>F</v>
      </c>
      <c r="Z95" s="538">
        <f>IF(X95="","",(LOOKUP(X95,{0,40,45,50,55,60,65,70,75,80},{0,2,2.25,2.5,2.75,3,3.25,3.5,3.75,4})))</f>
        <v>0</v>
      </c>
      <c r="AA95" s="392">
        <v>0</v>
      </c>
      <c r="AB95" s="402">
        <v>0</v>
      </c>
      <c r="AC95" s="392">
        <f>ROUNDUP(AA95+AB95,0)</f>
        <v>0</v>
      </c>
      <c r="AD95" s="392">
        <f>SUM(AC95*2)</f>
        <v>0</v>
      </c>
      <c r="AE95" s="537" t="str">
        <f>LOOKUP(AD95,{0,40,45,50,55,60,65,70,75,80},{"F","D","C","C+","B-","B","B+","A-","A","A+"})</f>
        <v>F</v>
      </c>
      <c r="AF95" s="538">
        <f>IF(AD95="","",(LOOKUP(AD95,{0,40,45,50,55,60,65,70,75,80},{0,2,2.25,2.5,2.75,3,3.25,3.5,3.75,4})))</f>
        <v>0</v>
      </c>
      <c r="AG95" s="392">
        <v>0</v>
      </c>
      <c r="AH95" s="402">
        <v>0</v>
      </c>
      <c r="AI95" s="392">
        <f>ROUNDUP(AG95+AH95,0)</f>
        <v>0</v>
      </c>
      <c r="AJ95" s="537" t="str">
        <f>LOOKUP(AI95,{0,40,45,50,55,60,65,70,75,80},{"F","D","C","C+","B-","B","B+","A-","A","A+"})</f>
        <v>F</v>
      </c>
      <c r="AK95" s="538">
        <f>IF(AI95="","",(LOOKUP(AI95,{0,40,45,50,55,60,65,70,75,80},{0,2,2.25,2.5,2.75,3,3.25,3.5,3.75,4})))</f>
        <v>0</v>
      </c>
      <c r="AL95" s="392">
        <v>58</v>
      </c>
      <c r="AM95" s="392">
        <f>SUM(AL95*2)</f>
        <v>116</v>
      </c>
      <c r="AN95" s="537" t="str">
        <f>LOOKUP(AM95,{0,40,45,50,55,60,65,70,75,80},{"F","D","C","C+","B-","B","B+","A-","A","A+"})</f>
        <v>A+</v>
      </c>
      <c r="AO95" s="538">
        <f>IF(AM95="","",(LOOKUP(AM95,{0,40,45,50,55,60,65,70,75,80},{0,2,2.25,2.5,2.75,3,3.25,3.5,3.75,4})))</f>
        <v>4</v>
      </c>
      <c r="AP95" s="392">
        <v>0</v>
      </c>
      <c r="AQ95" s="402">
        <v>0</v>
      </c>
      <c r="AR95" s="392">
        <f>ROUNDUP(AP95+AQ95,0)</f>
        <v>0</v>
      </c>
      <c r="AS95" s="537" t="str">
        <f>LOOKUP(AR95,{0,40,45,50,55,60,65,70,75,80},{"F","D","C","C+","B-","B","B+","A-","A","A+"})</f>
        <v>F</v>
      </c>
      <c r="AT95" s="538">
        <f>IF(AR95="","",(LOOKUP(AR95,{0,40,45,50,55,60,65,70,75,80},{0,2,2.25,2.5,2.75,3,3.25,3.5,3.75,4})))</f>
        <v>0</v>
      </c>
      <c r="AU95" s="392">
        <v>0</v>
      </c>
      <c r="AV95" s="402">
        <v>0</v>
      </c>
      <c r="AW95" s="392">
        <f>ROUNDUP(AU95+AV95,0)</f>
        <v>0</v>
      </c>
      <c r="AX95" s="392">
        <f>SUM(AW95*2)</f>
        <v>0</v>
      </c>
      <c r="AY95" s="537" t="str">
        <f>LOOKUP(AX95,{0,40,45,50,55,60,65,70,75,80},{"F","D","C","C+","B-","B","B+","A-","A","A+"})</f>
        <v>F</v>
      </c>
      <c r="AZ95" s="538">
        <f>IF(AX95="","",(LOOKUP(AX95,{0,40,45,50,55,60,65,70,75,80},{0,2,2.25,2.5,2.75,3,3.25,3.5,3.75,4})))</f>
        <v>0</v>
      </c>
      <c r="BA95" s="392">
        <v>0</v>
      </c>
      <c r="BB95" s="402">
        <v>0</v>
      </c>
      <c r="BC95" s="392">
        <f>ROUNDUP(BA95+BB95,0)</f>
        <v>0</v>
      </c>
      <c r="BD95" s="392">
        <f>SUM(BC95*2)</f>
        <v>0</v>
      </c>
      <c r="BE95" s="537" t="str">
        <f>LOOKUP(BD95,{0,40,45,50,55,60,65,70,75,80},{"F","D","C","C+","B-","B","B+","A-","A","A+"})</f>
        <v>F</v>
      </c>
      <c r="BF95" s="538">
        <f>IF(BD95="","",(LOOKUP(BD95,{0,40,45,50,55,60,65,70,75,80},{0,2,2.25,2.5,2.75,3,3.25,3.5,3.75,4})))</f>
        <v>0</v>
      </c>
      <c r="BG95" s="392">
        <v>0</v>
      </c>
      <c r="BH95" s="392">
        <v>0</v>
      </c>
      <c r="BI95" s="392">
        <v>0</v>
      </c>
      <c r="BJ95" s="392">
        <f>ROUNDUP(BG95+BH95+BI95,0)</f>
        <v>0</v>
      </c>
      <c r="BK95" s="537" t="str">
        <f>LOOKUP(BJ95,{0,40,45,50,55,60,65,70,75,80},{"F","D","C","C+","B-","B","B+","A-","A","A+"})</f>
        <v>F</v>
      </c>
      <c r="BL95" s="538">
        <f>IF(BJ95="","",(LOOKUP(BJ95,{0,40,45,50,55,60,65,70,75,80},{0,2,2.25,2.5,2.75,3,3.25,3.5,3.75,4})))</f>
        <v>0</v>
      </c>
      <c r="BM95" s="392"/>
      <c r="BN95" s="397"/>
      <c r="BO95" s="392"/>
      <c r="BP95" s="131">
        <v>2759</v>
      </c>
      <c r="BQ95" s="372"/>
    </row>
    <row r="96" spans="1:90" customHeight="1" ht="39.75">
      <c r="A96" s="131" t="s">
        <v>388</v>
      </c>
      <c r="B96" s="258" t="s">
        <v>670</v>
      </c>
      <c r="C96" s="131" t="s">
        <v>388</v>
      </c>
      <c r="D96" s="131">
        <v>111</v>
      </c>
      <c r="E96" s="131">
        <v>2760</v>
      </c>
      <c r="F96" s="258" t="s">
        <v>671</v>
      </c>
      <c r="G96" s="131" t="s">
        <v>388</v>
      </c>
      <c r="H96" s="131" t="s">
        <v>388</v>
      </c>
      <c r="I96" s="392">
        <v>0</v>
      </c>
      <c r="J96" s="402">
        <v>0</v>
      </c>
      <c r="K96" s="392">
        <f>ROUNDUP(I96+J96,0)</f>
        <v>0</v>
      </c>
      <c r="L96" s="392">
        <f>SUM(K96*2)</f>
        <v>0</v>
      </c>
      <c r="M96" s="537" t="str">
        <f>LOOKUP(L96,{0,40,45,50,55,60,65,70,75,80},{"F","D","C","C+","B-","B","B+","A-","A","A+"})</f>
        <v>F</v>
      </c>
      <c r="N96" s="538">
        <f>IF(L96="","",(LOOKUP(L96,{0,40,45,50,55,60,65,70,75,80},{0,2,2.25,2.5,2.75,3,3.25,3.5,3.75,4})))</f>
        <v>0</v>
      </c>
      <c r="O96" s="392">
        <v>0</v>
      </c>
      <c r="P96" s="402">
        <v>0</v>
      </c>
      <c r="Q96" s="392">
        <f>ROUNDUP(O96+P96,0)</f>
        <v>0</v>
      </c>
      <c r="R96" s="392">
        <f>SUM(Q96*2)</f>
        <v>0</v>
      </c>
      <c r="S96" s="537" t="str">
        <f>LOOKUP(R96,{0,40,45,50,55,60,65,70,75,80},{"F","D","C","C+","B-","B","B+","A-","A","A+"})</f>
        <v>F</v>
      </c>
      <c r="T96" s="538">
        <f>IF(R96="","",(LOOKUP(R96,{0,40,45,50,55,60,65,70,75,80},{0,2,2.25,2.5,2.75,3,3.25,3.5,3.75,4})))</f>
        <v>0</v>
      </c>
      <c r="U96" s="392">
        <v>0</v>
      </c>
      <c r="V96" s="402">
        <v>0</v>
      </c>
      <c r="W96" s="392">
        <f>ROUNDUP(U96+V96,0)</f>
        <v>0</v>
      </c>
      <c r="X96" s="392">
        <f>SUM(W96*2)</f>
        <v>0</v>
      </c>
      <c r="Y96" s="537" t="str">
        <f>LOOKUP(X96,{0,40,45,50,55,60,65,70,75,80},{"F","D","C","C+","B-","B","B+","A-","A","A+"})</f>
        <v>F</v>
      </c>
      <c r="Z96" s="538">
        <f>IF(X96="","",(LOOKUP(X96,{0,40,45,50,55,60,65,70,75,80},{0,2,2.25,2.5,2.75,3,3.25,3.5,3.75,4})))</f>
        <v>0</v>
      </c>
      <c r="AA96" s="392">
        <v>0</v>
      </c>
      <c r="AB96" s="402">
        <v>0</v>
      </c>
      <c r="AC96" s="392">
        <f>ROUNDUP(AA96+AB96,0)</f>
        <v>0</v>
      </c>
      <c r="AD96" s="392">
        <f>SUM(AC96*2)</f>
        <v>0</v>
      </c>
      <c r="AE96" s="537" t="str">
        <f>LOOKUP(AD96,{0,40,45,50,55,60,65,70,75,80},{"F","D","C","C+","B-","B","B+","A-","A","A+"})</f>
        <v>F</v>
      </c>
      <c r="AF96" s="538">
        <f>IF(AD96="","",(LOOKUP(AD96,{0,40,45,50,55,60,65,70,75,80},{0,2,2.25,2.5,2.75,3,3.25,3.5,3.75,4})))</f>
        <v>0</v>
      </c>
      <c r="AG96" s="392">
        <v>0</v>
      </c>
      <c r="AH96" s="402">
        <v>0</v>
      </c>
      <c r="AI96" s="392">
        <f>ROUNDUP(AG96+AH96,0)</f>
        <v>0</v>
      </c>
      <c r="AJ96" s="537" t="str">
        <f>LOOKUP(AI96,{0,40,45,50,55,60,65,70,75,80},{"F","D","C","C+","B-","B","B+","A-","A","A+"})</f>
        <v>F</v>
      </c>
      <c r="AK96" s="538">
        <f>IF(AI96="","",(LOOKUP(AI96,{0,40,45,50,55,60,65,70,75,80},{0,2,2.25,2.5,2.75,3,3.25,3.5,3.75,4})))</f>
        <v>0</v>
      </c>
      <c r="AL96" s="392">
        <v>59</v>
      </c>
      <c r="AM96" s="392">
        <f>SUM(AL96*2)</f>
        <v>118</v>
      </c>
      <c r="AN96" s="537" t="str">
        <f>LOOKUP(AM96,{0,40,45,50,55,60,65,70,75,80},{"F","D","C","C+","B-","B","B+","A-","A","A+"})</f>
        <v>A+</v>
      </c>
      <c r="AO96" s="538">
        <f>IF(AM96="","",(LOOKUP(AM96,{0,40,45,50,55,60,65,70,75,80},{0,2,2.25,2.5,2.75,3,3.25,3.5,3.75,4})))</f>
        <v>4</v>
      </c>
      <c r="AP96" s="392">
        <v>0</v>
      </c>
      <c r="AQ96" s="402">
        <v>0</v>
      </c>
      <c r="AR96" s="392">
        <f>ROUNDUP(AP96+AQ96,0)</f>
        <v>0</v>
      </c>
      <c r="AS96" s="537" t="str">
        <f>LOOKUP(AR96,{0,40,45,50,55,60,65,70,75,80},{"F","D","C","C+","B-","B","B+","A-","A","A+"})</f>
        <v>F</v>
      </c>
      <c r="AT96" s="538">
        <f>IF(AR96="","",(LOOKUP(AR96,{0,40,45,50,55,60,65,70,75,80},{0,2,2.25,2.5,2.75,3,3.25,3.5,3.75,4})))</f>
        <v>0</v>
      </c>
      <c r="AU96" s="392">
        <v>0</v>
      </c>
      <c r="AV96" s="402">
        <v>0</v>
      </c>
      <c r="AW96" s="392">
        <f>ROUNDUP(AU96+AV96,0)</f>
        <v>0</v>
      </c>
      <c r="AX96" s="392">
        <f>SUM(AW96*2)</f>
        <v>0</v>
      </c>
      <c r="AY96" s="537" t="str">
        <f>LOOKUP(AX96,{0,40,45,50,55,60,65,70,75,80},{"F","D","C","C+","B-","B","B+","A-","A","A+"})</f>
        <v>F</v>
      </c>
      <c r="AZ96" s="538">
        <f>IF(AX96="","",(LOOKUP(AX96,{0,40,45,50,55,60,65,70,75,80},{0,2,2.25,2.5,2.75,3,3.25,3.5,3.75,4})))</f>
        <v>0</v>
      </c>
      <c r="BA96" s="392">
        <v>0</v>
      </c>
      <c r="BB96" s="402">
        <v>0</v>
      </c>
      <c r="BC96" s="392">
        <f>ROUNDUP(BA96+BB96,0)</f>
        <v>0</v>
      </c>
      <c r="BD96" s="392">
        <f>SUM(BC96*2)</f>
        <v>0</v>
      </c>
      <c r="BE96" s="537" t="str">
        <f>LOOKUP(BD96,{0,40,45,50,55,60,65,70,75,80},{"F","D","C","C+","B-","B","B+","A-","A","A+"})</f>
        <v>F</v>
      </c>
      <c r="BF96" s="538">
        <f>IF(BD96="","",(LOOKUP(BD96,{0,40,45,50,55,60,65,70,75,80},{0,2,2.25,2.5,2.75,3,3.25,3.5,3.75,4})))</f>
        <v>0</v>
      </c>
      <c r="BG96" s="392">
        <v>0</v>
      </c>
      <c r="BH96" s="392">
        <v>0</v>
      </c>
      <c r="BI96" s="392">
        <v>0</v>
      </c>
      <c r="BJ96" s="392">
        <f>ROUNDUP(BG96+BH96+BI96,0)</f>
        <v>0</v>
      </c>
      <c r="BK96" s="537" t="str">
        <f>LOOKUP(BJ96,{0,40,45,50,55,60,65,70,75,80},{"F","D","C","C+","B-","B","B+","A-","A","A+"})</f>
        <v>F</v>
      </c>
      <c r="BL96" s="538">
        <f>IF(BJ96="","",(LOOKUP(BJ96,{0,40,45,50,55,60,65,70,75,80},{0,2,2.25,2.5,2.75,3,3.25,3.5,3.75,4})))</f>
        <v>0</v>
      </c>
      <c r="BM96" s="392"/>
      <c r="BN96" s="397"/>
      <c r="BO96" s="392"/>
      <c r="BP96" s="131">
        <v>2760</v>
      </c>
      <c r="BQ96" s="372"/>
    </row>
    <row r="97" spans="1:90" customHeight="1" ht="18" s="355" customFormat="1">
      <c r="I97" s="398"/>
      <c r="J97" s="398"/>
      <c r="K97" s="398"/>
      <c r="L97" s="398"/>
      <c r="M97" s="398"/>
      <c r="N97" s="398"/>
      <c r="O97" s="398"/>
      <c r="P97" s="398"/>
      <c r="Q97" s="398"/>
      <c r="R97" s="398"/>
      <c r="S97" s="398"/>
      <c r="T97" s="398"/>
      <c r="U97" s="398"/>
      <c r="V97" s="398"/>
      <c r="W97" s="398"/>
      <c r="X97" s="398"/>
      <c r="Y97" s="398"/>
      <c r="Z97" s="398"/>
      <c r="AA97" s="398"/>
      <c r="AB97" s="398"/>
      <c r="AC97" s="398"/>
      <c r="AD97" s="398"/>
      <c r="AE97" s="398"/>
      <c r="AF97" s="398"/>
      <c r="AG97" s="398"/>
      <c r="AH97" s="398"/>
      <c r="AI97" s="398"/>
      <c r="AJ97" s="398"/>
      <c r="AK97" s="398"/>
      <c r="AL97" s="398"/>
      <c r="AM97" s="398"/>
      <c r="AN97" s="398"/>
      <c r="AO97" s="398"/>
      <c r="AP97" s="364"/>
      <c r="AQ97" s="398"/>
      <c r="AR97" s="364"/>
      <c r="AS97" s="398"/>
      <c r="AT97" s="398"/>
      <c r="AU97" s="398"/>
      <c r="AV97" s="398"/>
      <c r="AW97" s="398"/>
      <c r="AX97" s="398"/>
      <c r="AY97" s="398"/>
      <c r="AZ97" s="398"/>
      <c r="BA97" s="398"/>
      <c r="BB97" s="398"/>
      <c r="BC97" s="398"/>
      <c r="BD97" s="398"/>
      <c r="BE97" s="398"/>
      <c r="BF97" s="398"/>
      <c r="BG97" s="398"/>
      <c r="BH97" s="398"/>
      <c r="BI97" s="364"/>
      <c r="BJ97" s="364"/>
      <c r="BK97" s="398"/>
      <c r="BL97" s="398"/>
      <c r="BM97" s="398"/>
      <c r="BN97" s="398"/>
      <c r="BO97" s="398"/>
      <c r="BQ97" s="398"/>
      <c r="BR97" s="398"/>
      <c r="BS97" s="398"/>
      <c r="BT97" s="398"/>
      <c r="BU97" s="398"/>
      <c r="BV97" s="398"/>
      <c r="BW97" s="398"/>
    </row>
    <row r="98" spans="1:90" customHeight="1" ht="18" s="355" customFormat="1">
      <c r="I98" s="398"/>
      <c r="J98" s="398"/>
      <c r="K98" s="398"/>
      <c r="L98" s="398"/>
      <c r="M98" s="398"/>
      <c r="N98" s="398"/>
      <c r="O98" s="398"/>
      <c r="P98" s="398"/>
      <c r="T98" s="515"/>
      <c r="U98" s="515" t="s">
        <v>128</v>
      </c>
      <c r="V98" s="400" t="s">
        <v>129</v>
      </c>
      <c r="Y98" s="398"/>
      <c r="Z98" s="398"/>
      <c r="AA98" s="398"/>
      <c r="AB98" s="398"/>
      <c r="AE98" s="355" t="s">
        <v>498</v>
      </c>
      <c r="AF98" s="398"/>
      <c r="AK98" s="398"/>
      <c r="AL98" s="398"/>
      <c r="AM98" s="398"/>
      <c r="AN98" s="398"/>
      <c r="AO98" s="398"/>
      <c r="AP98" s="398"/>
      <c r="AQ98" s="398"/>
      <c r="AR98" s="398"/>
      <c r="AS98" s="398"/>
      <c r="AT98" s="398"/>
      <c r="BI98" s="398"/>
      <c r="BJ98" s="398"/>
      <c r="BK98" s="364"/>
      <c r="BL98" s="398"/>
      <c r="BM98" s="398"/>
      <c r="BN98" s="398"/>
      <c r="BO98" s="398"/>
      <c r="BQ98" s="398"/>
      <c r="BR98" s="398"/>
      <c r="BS98" s="398"/>
      <c r="BT98" s="398"/>
      <c r="BU98" s="398"/>
      <c r="BV98" s="398"/>
      <c r="BW98" s="398"/>
    </row>
    <row r="99" spans="1:90" customHeight="1" ht="18" s="355" customFormat="1">
      <c r="A99" s="398" t="s">
        <v>206</v>
      </c>
      <c r="B99" s="400" t="s">
        <v>221</v>
      </c>
      <c r="C99" s="364"/>
      <c r="D99" s="364"/>
      <c r="E99" s="364"/>
      <c r="F99" s="399"/>
      <c r="G99" s="398"/>
      <c r="H99" s="398"/>
      <c r="I99" s="398"/>
      <c r="J99" s="398"/>
      <c r="K99" s="398"/>
      <c r="L99" s="398"/>
      <c r="M99" s="398"/>
      <c r="N99" s="398"/>
      <c r="O99" s="398"/>
      <c r="P99" s="398"/>
      <c r="T99" s="515"/>
      <c r="U99" s="516" t="s">
        <v>132</v>
      </c>
      <c r="V99" s="514" t="s">
        <v>133</v>
      </c>
      <c r="W99" s="388"/>
      <c r="X99" s="388"/>
      <c r="Y99" s="388"/>
      <c r="Z99" s="398"/>
      <c r="AA99" s="398"/>
      <c r="AE99" s="355" t="s">
        <v>499</v>
      </c>
      <c r="AF99" s="398"/>
      <c r="AK99" s="398"/>
      <c r="AL99" s="398"/>
      <c r="AM99" s="398"/>
      <c r="AN99" s="398"/>
      <c r="AO99" s="398"/>
      <c r="AP99" s="398"/>
      <c r="AQ99" s="398"/>
      <c r="AR99" s="398"/>
      <c r="AS99" s="398"/>
      <c r="AT99" s="364" t="s">
        <v>135</v>
      </c>
      <c r="AU99" s="364"/>
      <c r="AV99" s="398"/>
      <c r="AY99" s="398"/>
      <c r="BI99" s="398"/>
      <c r="BJ99" s="398"/>
      <c r="BK99" s="364" t="s">
        <v>136</v>
      </c>
      <c r="BL99" s="398"/>
      <c r="BM99" s="398"/>
      <c r="BN99" s="398"/>
      <c r="BO99" s="398"/>
      <c r="BP99" s="364"/>
      <c r="BQ99" s="398"/>
      <c r="BR99" s="398"/>
      <c r="BS99" s="398"/>
      <c r="BT99" s="398"/>
      <c r="BU99" s="398"/>
      <c r="BV99" s="398"/>
      <c r="BW99" s="398"/>
    </row>
    <row r="100" spans="1:90" customHeight="1" ht="18" s="355" customFormat="1">
      <c r="A100" s="388" t="s">
        <v>209</v>
      </c>
      <c r="B100" s="400" t="s">
        <v>222</v>
      </c>
      <c r="C100" s="364"/>
      <c r="D100" s="364"/>
      <c r="E100" s="364"/>
      <c r="F100" s="401"/>
      <c r="G100" s="355" t="s">
        <v>334</v>
      </c>
      <c r="H100" s="388"/>
      <c r="I100" s="388"/>
      <c r="J100" s="388"/>
      <c r="K100" s="388"/>
      <c r="L100" s="388"/>
      <c r="M100" s="388"/>
      <c r="N100" s="388"/>
      <c r="O100" s="388"/>
      <c r="P100" s="388"/>
      <c r="T100" s="515"/>
      <c r="U100" s="516" t="s">
        <v>139</v>
      </c>
      <c r="V100" s="514" t="s">
        <v>140</v>
      </c>
      <c r="W100" s="388"/>
      <c r="X100" s="388"/>
      <c r="Y100" s="388"/>
      <c r="Z100" s="357"/>
      <c r="AA100" s="388"/>
      <c r="AB100" s="388"/>
      <c r="AE100" s="355" t="s">
        <v>500</v>
      </c>
      <c r="AK100" s="364"/>
      <c r="AQ100" s="388"/>
      <c r="AS100" s="388"/>
      <c r="AT100" s="355" t="s">
        <v>142</v>
      </c>
      <c r="AV100" s="388"/>
      <c r="AY100" s="388"/>
      <c r="BI100" s="388"/>
      <c r="BK100" s="364" t="s">
        <v>553</v>
      </c>
      <c r="BN100" s="398"/>
      <c r="BO100" s="398"/>
      <c r="BP100" s="364"/>
      <c r="BQ100" s="388"/>
      <c r="BR100" s="388"/>
      <c r="BS100" s="388"/>
      <c r="BT100" s="388"/>
      <c r="BU100" s="388"/>
      <c r="BV100" s="388"/>
      <c r="BW100" s="388"/>
    </row>
    <row r="101" spans="1:90" customHeight="1" ht="18" s="355" customFormat="1">
      <c r="A101" s="388"/>
      <c r="B101" s="355" t="s">
        <v>280</v>
      </c>
      <c r="F101" s="401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T101" s="515"/>
      <c r="U101" s="516"/>
      <c r="V101" s="514" t="s">
        <v>145</v>
      </c>
      <c r="W101" s="388"/>
      <c r="X101" s="388"/>
      <c r="Y101" s="388"/>
      <c r="Z101" s="357"/>
      <c r="AA101" s="388"/>
      <c r="AB101" s="388"/>
      <c r="AE101" s="355" t="s">
        <v>501</v>
      </c>
      <c r="AL101" s="388"/>
      <c r="AM101" s="388"/>
      <c r="AN101" s="388"/>
      <c r="AO101" s="388"/>
      <c r="AQ101" s="388"/>
      <c r="AS101" s="388"/>
      <c r="AT101" s="355" t="s">
        <v>554</v>
      </c>
      <c r="AV101" s="388"/>
      <c r="AY101" s="388"/>
      <c r="BI101" s="388"/>
      <c r="BK101" s="355" t="s">
        <v>555</v>
      </c>
      <c r="BN101" s="388"/>
      <c r="BO101" s="388"/>
      <c r="BQ101" s="388"/>
      <c r="BR101" s="388"/>
      <c r="BS101" s="388"/>
      <c r="BT101" s="388"/>
      <c r="BU101" s="388"/>
      <c r="BV101" s="388"/>
      <c r="BW101" s="388"/>
    </row>
    <row r="102" spans="1:90" customHeight="1" ht="18" s="355" customFormat="1">
      <c r="A102" s="388"/>
      <c r="B102" s="388"/>
      <c r="F102" s="401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57"/>
      <c r="R102" s="357"/>
      <c r="S102" s="357"/>
      <c r="T102" s="357"/>
      <c r="U102" s="357"/>
      <c r="V102" s="388"/>
      <c r="W102" s="388"/>
      <c r="X102" s="388"/>
      <c r="Y102" s="388"/>
      <c r="Z102" s="388"/>
      <c r="AA102" s="388"/>
      <c r="AB102" s="388"/>
      <c r="AC102" s="388"/>
      <c r="AD102" s="388"/>
      <c r="AE102" s="388"/>
      <c r="AF102" s="388"/>
      <c r="AG102" s="388"/>
      <c r="AJ102" s="388"/>
      <c r="AK102" s="388"/>
      <c r="AL102" s="388"/>
      <c r="AM102" s="388"/>
      <c r="AN102" s="388"/>
      <c r="AO102" s="388"/>
      <c r="AQ102" s="388"/>
      <c r="AS102" s="388"/>
      <c r="AT102" s="388"/>
      <c r="AV102" s="388"/>
      <c r="AW102" s="388"/>
      <c r="AX102" s="388"/>
      <c r="AY102" s="388"/>
      <c r="AZ102" s="388"/>
      <c r="BA102" s="388"/>
      <c r="BB102" s="388"/>
      <c r="BC102" s="388"/>
      <c r="BD102" s="388"/>
      <c r="BE102" s="388"/>
      <c r="BF102" s="388"/>
      <c r="BG102" s="388"/>
      <c r="BH102" s="388"/>
      <c r="BK102" s="388"/>
      <c r="BL102" s="388"/>
      <c r="BM102" s="388"/>
      <c r="BN102" s="388"/>
      <c r="BO102" s="388"/>
      <c r="BQ102" s="388"/>
      <c r="BR102" s="388"/>
      <c r="BS102" s="388"/>
      <c r="BT102" s="388"/>
      <c r="BU102" s="388"/>
      <c r="BV102" s="388"/>
      <c r="BW102" s="388"/>
    </row>
    <row r="103" spans="1:90" customHeight="1" ht="39.75">
      <c r="A103" s="131" t="s">
        <v>425</v>
      </c>
      <c r="B103" s="258" t="s">
        <v>672</v>
      </c>
      <c r="C103" s="131" t="s">
        <v>371</v>
      </c>
      <c r="D103" s="131">
        <v>114</v>
      </c>
      <c r="E103" s="131">
        <v>2761</v>
      </c>
      <c r="F103" s="258" t="s">
        <v>673</v>
      </c>
      <c r="G103" s="258" t="s">
        <v>551</v>
      </c>
      <c r="H103" s="131" t="s">
        <v>560</v>
      </c>
      <c r="I103" s="392">
        <v>0</v>
      </c>
      <c r="J103" s="402">
        <v>0</v>
      </c>
      <c r="K103" s="392">
        <f>ROUNDUP(I103+J103,0)</f>
        <v>0</v>
      </c>
      <c r="L103" s="392">
        <f>SUM(K103*2)</f>
        <v>0</v>
      </c>
      <c r="M103" s="537" t="str">
        <f>LOOKUP(L103,{0,40,45,50,55,60,65,70,75,80},{"F","D","C","C+","B-","B","B+","A-","A","A+"})</f>
        <v>F</v>
      </c>
      <c r="N103" s="538">
        <f>IF(L103="","",(LOOKUP(L103,{0,40,45,50,55,60,65,70,75,80},{0,2,2.25,2.5,2.75,3,3.25,3.5,3.75,4})))</f>
        <v>0</v>
      </c>
      <c r="O103" s="392">
        <v>0</v>
      </c>
      <c r="P103" s="402">
        <v>0</v>
      </c>
      <c r="Q103" s="392">
        <f>ROUNDUP(O103+P103,0)</f>
        <v>0</v>
      </c>
      <c r="R103" s="392">
        <f>SUM(Q103*2)</f>
        <v>0</v>
      </c>
      <c r="S103" s="537" t="str">
        <f>LOOKUP(R103,{0,40,45,50,55,60,65,70,75,80},{"F","D","C","C+","B-","B","B+","A-","A","A+"})</f>
        <v>F</v>
      </c>
      <c r="T103" s="538">
        <f>IF(R103="","",(LOOKUP(R103,{0,40,45,50,55,60,65,70,75,80},{0,2,2.25,2.5,2.75,3,3.25,3.5,3.75,4})))</f>
        <v>0</v>
      </c>
      <c r="U103" s="392">
        <v>0</v>
      </c>
      <c r="V103" s="402">
        <v>0</v>
      </c>
      <c r="W103" s="392">
        <f>ROUNDUP(U103+V103,0)</f>
        <v>0</v>
      </c>
      <c r="X103" s="392">
        <f>SUM(W103*2)</f>
        <v>0</v>
      </c>
      <c r="Y103" s="537" t="str">
        <f>LOOKUP(X103,{0,40,45,50,55,60,65,70,75,80},{"F","D","C","C+","B-","B","B+","A-","A","A+"})</f>
        <v>F</v>
      </c>
      <c r="Z103" s="538">
        <f>IF(X103="","",(LOOKUP(X103,{0,40,45,50,55,60,65,70,75,80},{0,2,2.25,2.5,2.75,3,3.25,3.5,3.75,4})))</f>
        <v>0</v>
      </c>
      <c r="AA103" s="392">
        <v>0</v>
      </c>
      <c r="AB103" s="402">
        <v>0</v>
      </c>
      <c r="AC103" s="392">
        <f>ROUNDUP(AA103+AB103,0)</f>
        <v>0</v>
      </c>
      <c r="AD103" s="392">
        <f>SUM(AC103*2)</f>
        <v>0</v>
      </c>
      <c r="AE103" s="537" t="str">
        <f>LOOKUP(AD103,{0,40,45,50,55,60,65,70,75,80},{"F","D","C","C+","B-","B","B+","A-","A","A+"})</f>
        <v>F</v>
      </c>
      <c r="AF103" s="538">
        <f>IF(AD103="","",(LOOKUP(AD103,{0,40,45,50,55,60,65,70,75,80},{0,2,2.25,2.5,2.75,3,3.25,3.5,3.75,4})))</f>
        <v>0</v>
      </c>
      <c r="AG103" s="392">
        <v>0</v>
      </c>
      <c r="AH103" s="402">
        <v>0</v>
      </c>
      <c r="AI103" s="392">
        <f>ROUNDUP(AG103+AH103,0)</f>
        <v>0</v>
      </c>
      <c r="AJ103" s="537" t="str">
        <f>LOOKUP(AI103,{0,40,45,50,55,60,65,70,75,80},{"F","D","C","C+","B-","B","B+","A-","A","A+"})</f>
        <v>F</v>
      </c>
      <c r="AK103" s="538">
        <f>IF(AI103="","",(LOOKUP(AI103,{0,40,45,50,55,60,65,70,75,80},{0,2,2.25,2.5,2.75,3,3.25,3.5,3.75,4})))</f>
        <v>0</v>
      </c>
      <c r="AL103" s="392">
        <v>60</v>
      </c>
      <c r="AM103" s="392">
        <f>SUM(AL103*2)</f>
        <v>120</v>
      </c>
      <c r="AN103" s="537" t="str">
        <f>LOOKUP(AM103,{0,40,45,50,55,60,65,70,75,80},{"F","D","C","C+","B-","B","B+","A-","A","A+"})</f>
        <v>A+</v>
      </c>
      <c r="AO103" s="538">
        <f>IF(AM103="","",(LOOKUP(AM103,{0,40,45,50,55,60,65,70,75,80},{0,2,2.25,2.5,2.75,3,3.25,3.5,3.75,4})))</f>
        <v>4</v>
      </c>
      <c r="AP103" s="392">
        <v>0</v>
      </c>
      <c r="AQ103" s="402">
        <v>0</v>
      </c>
      <c r="AR103" s="392">
        <f>ROUNDUP(AP103+AQ103,0)</f>
        <v>0</v>
      </c>
      <c r="AS103" s="537" t="str">
        <f>LOOKUP(AR103,{0,40,45,50,55,60,65,70,75,80},{"F","D","C","C+","B-","B","B+","A-","A","A+"})</f>
        <v>F</v>
      </c>
      <c r="AT103" s="538">
        <f>IF(AR103="","",(LOOKUP(AR103,{0,40,45,50,55,60,65,70,75,80},{0,2,2.25,2.5,2.75,3,3.25,3.5,3.75,4})))</f>
        <v>0</v>
      </c>
      <c r="AU103" s="392">
        <v>0</v>
      </c>
      <c r="AV103" s="402">
        <v>0</v>
      </c>
      <c r="AW103" s="392">
        <f>ROUNDUP(AU103+AV103,0)</f>
        <v>0</v>
      </c>
      <c r="AX103" s="392">
        <f>SUM(AW103*2)</f>
        <v>0</v>
      </c>
      <c r="AY103" s="537" t="str">
        <f>LOOKUP(AX103,{0,40,45,50,55,60,65,70,75,80},{"F","D","C","C+","B-","B","B+","A-","A","A+"})</f>
        <v>F</v>
      </c>
      <c r="AZ103" s="538">
        <f>IF(AX103="","",(LOOKUP(AX103,{0,40,45,50,55,60,65,70,75,80},{0,2,2.25,2.5,2.75,3,3.25,3.5,3.75,4})))</f>
        <v>0</v>
      </c>
      <c r="BA103" s="392">
        <v>0</v>
      </c>
      <c r="BB103" s="402">
        <v>0</v>
      </c>
      <c r="BC103" s="392">
        <f>ROUNDUP(BA103+BB103,0)</f>
        <v>0</v>
      </c>
      <c r="BD103" s="392">
        <f>SUM(BC103*2)</f>
        <v>0</v>
      </c>
      <c r="BE103" s="537" t="str">
        <f>LOOKUP(BD103,{0,40,45,50,55,60,65,70,75,80},{"F","D","C","C+","B-","B","B+","A-","A","A+"})</f>
        <v>F</v>
      </c>
      <c r="BF103" s="538">
        <f>IF(BD103="","",(LOOKUP(BD103,{0,40,45,50,55,60,65,70,75,80},{0,2,2.25,2.5,2.75,3,3.25,3.5,3.75,4})))</f>
        <v>0</v>
      </c>
      <c r="BG103" s="392">
        <v>0</v>
      </c>
      <c r="BH103" s="392">
        <v>0</v>
      </c>
      <c r="BI103" s="392">
        <v>0</v>
      </c>
      <c r="BJ103" s="392">
        <f>ROUNDUP(BG103+BH103+BI103,0)</f>
        <v>0</v>
      </c>
      <c r="BK103" s="537" t="str">
        <f>LOOKUP(BJ103,{0,40,45,50,55,60,65,70,75,80},{"F","D","C","C+","B-","B","B+","A-","A","A+"})</f>
        <v>F</v>
      </c>
      <c r="BL103" s="538">
        <f>IF(BJ103="","",(LOOKUP(BJ103,{0,40,45,50,55,60,65,70,75,80},{0,2,2.25,2.5,2.75,3,3.25,3.5,3.75,4})))</f>
        <v>0</v>
      </c>
      <c r="BM103" s="392"/>
      <c r="BN103" s="397"/>
      <c r="BO103" s="392"/>
      <c r="BP103" s="131">
        <v>2761</v>
      </c>
      <c r="BQ103" s="372"/>
    </row>
    <row r="104" spans="1:90" customHeight="1" ht="39.75">
      <c r="A104" s="131" t="s">
        <v>388</v>
      </c>
      <c r="B104" s="258" t="s">
        <v>674</v>
      </c>
      <c r="C104" s="131" t="s">
        <v>388</v>
      </c>
      <c r="D104" s="131">
        <v>125</v>
      </c>
      <c r="E104" s="131">
        <v>2762</v>
      </c>
      <c r="F104" s="258" t="s">
        <v>675</v>
      </c>
      <c r="G104" s="131" t="s">
        <v>388</v>
      </c>
      <c r="H104" s="131" t="s">
        <v>388</v>
      </c>
      <c r="I104" s="392">
        <v>0</v>
      </c>
      <c r="J104" s="402">
        <v>0</v>
      </c>
      <c r="K104" s="392">
        <f>ROUNDUP(I104+J104,0)</f>
        <v>0</v>
      </c>
      <c r="L104" s="392">
        <f>SUM(K104*2)</f>
        <v>0</v>
      </c>
      <c r="M104" s="537" t="str">
        <f>LOOKUP(L104,{0,40,45,50,55,60,65,70,75,80},{"F","D","C","C+","B-","B","B+","A-","A","A+"})</f>
        <v>F</v>
      </c>
      <c r="N104" s="538">
        <f>IF(L104="","",(LOOKUP(L104,{0,40,45,50,55,60,65,70,75,80},{0,2,2.25,2.5,2.75,3,3.25,3.5,3.75,4})))</f>
        <v>0</v>
      </c>
      <c r="O104" s="392">
        <v>0</v>
      </c>
      <c r="P104" s="402">
        <v>0</v>
      </c>
      <c r="Q104" s="392">
        <f>ROUNDUP(O104+P104,0)</f>
        <v>0</v>
      </c>
      <c r="R104" s="392">
        <f>SUM(Q104*2)</f>
        <v>0</v>
      </c>
      <c r="S104" s="537" t="str">
        <f>LOOKUP(R104,{0,40,45,50,55,60,65,70,75,80},{"F","D","C","C+","B-","B","B+","A-","A","A+"})</f>
        <v>F</v>
      </c>
      <c r="T104" s="538">
        <f>IF(R104="","",(LOOKUP(R104,{0,40,45,50,55,60,65,70,75,80},{0,2,2.25,2.5,2.75,3,3.25,3.5,3.75,4})))</f>
        <v>0</v>
      </c>
      <c r="U104" s="392">
        <v>0</v>
      </c>
      <c r="V104" s="402">
        <v>0</v>
      </c>
      <c r="W104" s="392">
        <f>ROUNDUP(U104+V104,0)</f>
        <v>0</v>
      </c>
      <c r="X104" s="392">
        <f>SUM(W104*2)</f>
        <v>0</v>
      </c>
      <c r="Y104" s="537" t="str">
        <f>LOOKUP(X104,{0,40,45,50,55,60,65,70,75,80},{"F","D","C","C+","B-","B","B+","A-","A","A+"})</f>
        <v>F</v>
      </c>
      <c r="Z104" s="538">
        <f>IF(X104="","",(LOOKUP(X104,{0,40,45,50,55,60,65,70,75,80},{0,2,2.25,2.5,2.75,3,3.25,3.5,3.75,4})))</f>
        <v>0</v>
      </c>
      <c r="AA104" s="392">
        <v>0</v>
      </c>
      <c r="AB104" s="402">
        <v>0</v>
      </c>
      <c r="AC104" s="392">
        <f>ROUNDUP(AA104+AB104,0)</f>
        <v>0</v>
      </c>
      <c r="AD104" s="392">
        <f>SUM(AC104*2)</f>
        <v>0</v>
      </c>
      <c r="AE104" s="537" t="str">
        <f>LOOKUP(AD104,{0,40,45,50,55,60,65,70,75,80},{"F","D","C","C+","B-","B","B+","A-","A","A+"})</f>
        <v>F</v>
      </c>
      <c r="AF104" s="538">
        <f>IF(AD104="","",(LOOKUP(AD104,{0,40,45,50,55,60,65,70,75,80},{0,2,2.25,2.5,2.75,3,3.25,3.5,3.75,4})))</f>
        <v>0</v>
      </c>
      <c r="AG104" s="392">
        <v>0</v>
      </c>
      <c r="AH104" s="402">
        <v>0</v>
      </c>
      <c r="AI104" s="392">
        <f>ROUNDUP(AG104+AH104,0)</f>
        <v>0</v>
      </c>
      <c r="AJ104" s="537" t="str">
        <f>LOOKUP(AI104,{0,40,45,50,55,60,65,70,75,80},{"F","D","C","C+","B-","B","B+","A-","A","A+"})</f>
        <v>F</v>
      </c>
      <c r="AK104" s="538">
        <f>IF(AI104="","",(LOOKUP(AI104,{0,40,45,50,55,60,65,70,75,80},{0,2,2.25,2.5,2.75,3,3.25,3.5,3.75,4})))</f>
        <v>0</v>
      </c>
      <c r="AL104" s="392">
        <v>61</v>
      </c>
      <c r="AM104" s="392">
        <f>SUM(AL104*2)</f>
        <v>122</v>
      </c>
      <c r="AN104" s="537" t="str">
        <f>LOOKUP(AM104,{0,40,45,50,55,60,65,70,75,80},{"F","D","C","C+","B-","B","B+","A-","A","A+"})</f>
        <v>A+</v>
      </c>
      <c r="AO104" s="538">
        <f>IF(AM104="","",(LOOKUP(AM104,{0,40,45,50,55,60,65,70,75,80},{0,2,2.25,2.5,2.75,3,3.25,3.5,3.75,4})))</f>
        <v>4</v>
      </c>
      <c r="AP104" s="392">
        <v>0</v>
      </c>
      <c r="AQ104" s="402">
        <v>0</v>
      </c>
      <c r="AR104" s="392">
        <f>ROUNDUP(AP104+AQ104,0)</f>
        <v>0</v>
      </c>
      <c r="AS104" s="537" t="str">
        <f>LOOKUP(AR104,{0,40,45,50,55,60,65,70,75,80},{"F","D","C","C+","B-","B","B+","A-","A","A+"})</f>
        <v>F</v>
      </c>
      <c r="AT104" s="538">
        <f>IF(AR104="","",(LOOKUP(AR104,{0,40,45,50,55,60,65,70,75,80},{0,2,2.25,2.5,2.75,3,3.25,3.5,3.75,4})))</f>
        <v>0</v>
      </c>
      <c r="AU104" s="392">
        <v>0</v>
      </c>
      <c r="AV104" s="402">
        <v>0</v>
      </c>
      <c r="AW104" s="392">
        <f>ROUNDUP(AU104+AV104,0)</f>
        <v>0</v>
      </c>
      <c r="AX104" s="392">
        <f>SUM(AW104*2)</f>
        <v>0</v>
      </c>
      <c r="AY104" s="537" t="str">
        <f>LOOKUP(AX104,{0,40,45,50,55,60,65,70,75,80},{"F","D","C","C+","B-","B","B+","A-","A","A+"})</f>
        <v>F</v>
      </c>
      <c r="AZ104" s="538">
        <f>IF(AX104="","",(LOOKUP(AX104,{0,40,45,50,55,60,65,70,75,80},{0,2,2.25,2.5,2.75,3,3.25,3.5,3.75,4})))</f>
        <v>0</v>
      </c>
      <c r="BA104" s="392">
        <v>0</v>
      </c>
      <c r="BB104" s="402">
        <v>0</v>
      </c>
      <c r="BC104" s="392">
        <f>ROUNDUP(BA104+BB104,0)</f>
        <v>0</v>
      </c>
      <c r="BD104" s="392">
        <f>SUM(BC104*2)</f>
        <v>0</v>
      </c>
      <c r="BE104" s="537" t="str">
        <f>LOOKUP(BD104,{0,40,45,50,55,60,65,70,75,80},{"F","D","C","C+","B-","B","B+","A-","A","A+"})</f>
        <v>F</v>
      </c>
      <c r="BF104" s="538">
        <f>IF(BD104="","",(LOOKUP(BD104,{0,40,45,50,55,60,65,70,75,80},{0,2,2.25,2.5,2.75,3,3.25,3.5,3.75,4})))</f>
        <v>0</v>
      </c>
      <c r="BG104" s="392">
        <v>0</v>
      </c>
      <c r="BH104" s="392">
        <v>0</v>
      </c>
      <c r="BI104" s="392">
        <v>0</v>
      </c>
      <c r="BJ104" s="392">
        <f>ROUNDUP(BG104+BH104+BI104,0)</f>
        <v>0</v>
      </c>
      <c r="BK104" s="537" t="str">
        <f>LOOKUP(BJ104,{0,40,45,50,55,60,65,70,75,80},{"F","D","C","C+","B-","B","B+","A-","A","A+"})</f>
        <v>F</v>
      </c>
      <c r="BL104" s="538">
        <f>IF(BJ104="","",(LOOKUP(BJ104,{0,40,45,50,55,60,65,70,75,80},{0,2,2.25,2.5,2.75,3,3.25,3.5,3.75,4})))</f>
        <v>0</v>
      </c>
      <c r="BM104" s="392"/>
      <c r="BN104" s="397"/>
      <c r="BO104" s="392"/>
      <c r="BP104" s="131">
        <v>2762</v>
      </c>
      <c r="BQ104" s="372"/>
    </row>
    <row r="105" spans="1:90" customHeight="1" ht="39.75">
      <c r="A105" s="131" t="s">
        <v>388</v>
      </c>
      <c r="B105" s="258" t="s">
        <v>676</v>
      </c>
      <c r="C105" s="131" t="s">
        <v>377</v>
      </c>
      <c r="D105" s="131">
        <v>156</v>
      </c>
      <c r="E105" s="131">
        <v>2763</v>
      </c>
      <c r="F105" s="258" t="s">
        <v>677</v>
      </c>
      <c r="G105" s="131" t="s">
        <v>388</v>
      </c>
      <c r="H105" s="131" t="s">
        <v>388</v>
      </c>
      <c r="I105" s="392">
        <v>0</v>
      </c>
      <c r="J105" s="402">
        <v>0</v>
      </c>
      <c r="K105" s="392">
        <f>ROUNDUP(I105+J105,0)</f>
        <v>0</v>
      </c>
      <c r="L105" s="392">
        <f>SUM(K105*2)</f>
        <v>0</v>
      </c>
      <c r="M105" s="537" t="str">
        <f>LOOKUP(L105,{0,40,45,50,55,60,65,70,75,80},{"F","D","C","C+","B-","B","B+","A-","A","A+"})</f>
        <v>F</v>
      </c>
      <c r="N105" s="538">
        <f>IF(L105="","",(LOOKUP(L105,{0,40,45,50,55,60,65,70,75,80},{0,2,2.25,2.5,2.75,3,3.25,3.5,3.75,4})))</f>
        <v>0</v>
      </c>
      <c r="O105" s="392">
        <v>0</v>
      </c>
      <c r="P105" s="402">
        <v>0</v>
      </c>
      <c r="Q105" s="392">
        <f>ROUNDUP(O105+P105,0)</f>
        <v>0</v>
      </c>
      <c r="R105" s="392">
        <f>SUM(Q105*2)</f>
        <v>0</v>
      </c>
      <c r="S105" s="537" t="str">
        <f>LOOKUP(R105,{0,40,45,50,55,60,65,70,75,80},{"F","D","C","C+","B-","B","B+","A-","A","A+"})</f>
        <v>F</v>
      </c>
      <c r="T105" s="538">
        <f>IF(R105="","",(LOOKUP(R105,{0,40,45,50,55,60,65,70,75,80},{0,2,2.25,2.5,2.75,3,3.25,3.5,3.75,4})))</f>
        <v>0</v>
      </c>
      <c r="U105" s="392">
        <v>0</v>
      </c>
      <c r="V105" s="402">
        <v>0</v>
      </c>
      <c r="W105" s="392">
        <f>ROUNDUP(U105+V105,0)</f>
        <v>0</v>
      </c>
      <c r="X105" s="392">
        <f>SUM(W105*2)</f>
        <v>0</v>
      </c>
      <c r="Y105" s="537" t="str">
        <f>LOOKUP(X105,{0,40,45,50,55,60,65,70,75,80},{"F","D","C","C+","B-","B","B+","A-","A","A+"})</f>
        <v>F</v>
      </c>
      <c r="Z105" s="538">
        <f>IF(X105="","",(LOOKUP(X105,{0,40,45,50,55,60,65,70,75,80},{0,2,2.25,2.5,2.75,3,3.25,3.5,3.75,4})))</f>
        <v>0</v>
      </c>
      <c r="AA105" s="392">
        <v>0</v>
      </c>
      <c r="AB105" s="402">
        <v>0</v>
      </c>
      <c r="AC105" s="392">
        <f>ROUNDUP(AA105+AB105,0)</f>
        <v>0</v>
      </c>
      <c r="AD105" s="392">
        <f>SUM(AC105*2)</f>
        <v>0</v>
      </c>
      <c r="AE105" s="537" t="str">
        <f>LOOKUP(AD105,{0,40,45,50,55,60,65,70,75,80},{"F","D","C","C+","B-","B","B+","A-","A","A+"})</f>
        <v>F</v>
      </c>
      <c r="AF105" s="538">
        <f>IF(AD105="","",(LOOKUP(AD105,{0,40,45,50,55,60,65,70,75,80},{0,2,2.25,2.5,2.75,3,3.25,3.5,3.75,4})))</f>
        <v>0</v>
      </c>
      <c r="AG105" s="392">
        <v>0</v>
      </c>
      <c r="AH105" s="402">
        <v>0</v>
      </c>
      <c r="AI105" s="392">
        <f>ROUNDUP(AG105+AH105,0)</f>
        <v>0</v>
      </c>
      <c r="AJ105" s="537" t="str">
        <f>LOOKUP(AI105,{0,40,45,50,55,60,65,70,75,80},{"F","D","C","C+","B-","B","B+","A-","A","A+"})</f>
        <v>F</v>
      </c>
      <c r="AK105" s="538">
        <f>IF(AI105="","",(LOOKUP(AI105,{0,40,45,50,55,60,65,70,75,80},{0,2,2.25,2.5,2.75,3,3.25,3.5,3.75,4})))</f>
        <v>0</v>
      </c>
      <c r="AL105" s="392">
        <v>62</v>
      </c>
      <c r="AM105" s="392">
        <f>SUM(AL105*2)</f>
        <v>124</v>
      </c>
      <c r="AN105" s="537" t="str">
        <f>LOOKUP(AM105,{0,40,45,50,55,60,65,70,75,80},{"F","D","C","C+","B-","B","B+","A-","A","A+"})</f>
        <v>A+</v>
      </c>
      <c r="AO105" s="538">
        <f>IF(AM105="","",(LOOKUP(AM105,{0,40,45,50,55,60,65,70,75,80},{0,2,2.25,2.5,2.75,3,3.25,3.5,3.75,4})))</f>
        <v>4</v>
      </c>
      <c r="AP105" s="392">
        <v>0</v>
      </c>
      <c r="AQ105" s="402">
        <v>0</v>
      </c>
      <c r="AR105" s="392">
        <f>ROUNDUP(AP105+AQ105,0)</f>
        <v>0</v>
      </c>
      <c r="AS105" s="537" t="str">
        <f>LOOKUP(AR105,{0,40,45,50,55,60,65,70,75,80},{"F","D","C","C+","B-","B","B+","A-","A","A+"})</f>
        <v>F</v>
      </c>
      <c r="AT105" s="538">
        <f>IF(AR105="","",(LOOKUP(AR105,{0,40,45,50,55,60,65,70,75,80},{0,2,2.25,2.5,2.75,3,3.25,3.5,3.75,4})))</f>
        <v>0</v>
      </c>
      <c r="AU105" s="392">
        <v>0</v>
      </c>
      <c r="AV105" s="402">
        <v>0</v>
      </c>
      <c r="AW105" s="392">
        <f>ROUNDUP(AU105+AV105,0)</f>
        <v>0</v>
      </c>
      <c r="AX105" s="392">
        <f>SUM(AW105*2)</f>
        <v>0</v>
      </c>
      <c r="AY105" s="537" t="str">
        <f>LOOKUP(AX105,{0,40,45,50,55,60,65,70,75,80},{"F","D","C","C+","B-","B","B+","A-","A","A+"})</f>
        <v>F</v>
      </c>
      <c r="AZ105" s="538">
        <f>IF(AX105="","",(LOOKUP(AX105,{0,40,45,50,55,60,65,70,75,80},{0,2,2.25,2.5,2.75,3,3.25,3.5,3.75,4})))</f>
        <v>0</v>
      </c>
      <c r="BA105" s="392">
        <v>0</v>
      </c>
      <c r="BB105" s="402">
        <v>0</v>
      </c>
      <c r="BC105" s="392">
        <f>ROUNDUP(BA105+BB105,0)</f>
        <v>0</v>
      </c>
      <c r="BD105" s="392">
        <f>SUM(BC105*2)</f>
        <v>0</v>
      </c>
      <c r="BE105" s="537" t="str">
        <f>LOOKUP(BD105,{0,40,45,50,55,60,65,70,75,80},{"F","D","C","C+","B-","B","B+","A-","A","A+"})</f>
        <v>F</v>
      </c>
      <c r="BF105" s="538">
        <f>IF(BD105="","",(LOOKUP(BD105,{0,40,45,50,55,60,65,70,75,80},{0,2,2.25,2.5,2.75,3,3.25,3.5,3.75,4})))</f>
        <v>0</v>
      </c>
      <c r="BG105" s="392">
        <v>0</v>
      </c>
      <c r="BH105" s="392">
        <v>0</v>
      </c>
      <c r="BI105" s="392">
        <v>0</v>
      </c>
      <c r="BJ105" s="392">
        <f>ROUNDUP(BG105+BH105+BI105,0)</f>
        <v>0</v>
      </c>
      <c r="BK105" s="537" t="str">
        <f>LOOKUP(BJ105,{0,40,45,50,55,60,65,70,75,80},{"F","D","C","C+","B-","B","B+","A-","A","A+"})</f>
        <v>F</v>
      </c>
      <c r="BL105" s="538">
        <f>IF(BJ105="","",(LOOKUP(BJ105,{0,40,45,50,55,60,65,70,75,80},{0,2,2.25,2.5,2.75,3,3.25,3.5,3.75,4})))</f>
        <v>0</v>
      </c>
      <c r="BM105" s="392"/>
      <c r="BN105" s="397"/>
      <c r="BO105" s="392"/>
      <c r="BP105" s="131">
        <v>2763</v>
      </c>
      <c r="BQ105" s="372"/>
    </row>
    <row r="106" spans="1:90" customHeight="1" ht="39.75">
      <c r="A106" s="131" t="s">
        <v>388</v>
      </c>
      <c r="B106" s="258" t="s">
        <v>678</v>
      </c>
      <c r="C106" s="131" t="s">
        <v>388</v>
      </c>
      <c r="D106" s="131">
        <v>166</v>
      </c>
      <c r="E106" s="131">
        <v>2764</v>
      </c>
      <c r="F106" s="258" t="s">
        <v>679</v>
      </c>
      <c r="G106" s="131" t="s">
        <v>388</v>
      </c>
      <c r="H106" s="131" t="s">
        <v>388</v>
      </c>
      <c r="I106" s="392">
        <v>0</v>
      </c>
      <c r="J106" s="402">
        <v>0</v>
      </c>
      <c r="K106" s="392">
        <f>ROUNDUP(I106+J106,0)</f>
        <v>0</v>
      </c>
      <c r="L106" s="392">
        <f>SUM(K106*2)</f>
        <v>0</v>
      </c>
      <c r="M106" s="537" t="str">
        <f>LOOKUP(L106,{0,40,45,50,55,60,65,70,75,80},{"F","D","C","C+","B-","B","B+","A-","A","A+"})</f>
        <v>F</v>
      </c>
      <c r="N106" s="538">
        <f>IF(L106="","",(LOOKUP(L106,{0,40,45,50,55,60,65,70,75,80},{0,2,2.25,2.5,2.75,3,3.25,3.5,3.75,4})))</f>
        <v>0</v>
      </c>
      <c r="O106" s="392">
        <v>0</v>
      </c>
      <c r="P106" s="402">
        <v>0</v>
      </c>
      <c r="Q106" s="392">
        <f>ROUNDUP(O106+P106,0)</f>
        <v>0</v>
      </c>
      <c r="R106" s="392">
        <f>SUM(Q106*2)</f>
        <v>0</v>
      </c>
      <c r="S106" s="537" t="str">
        <f>LOOKUP(R106,{0,40,45,50,55,60,65,70,75,80},{"F","D","C","C+","B-","B","B+","A-","A","A+"})</f>
        <v>F</v>
      </c>
      <c r="T106" s="538">
        <f>IF(R106="","",(LOOKUP(R106,{0,40,45,50,55,60,65,70,75,80},{0,2,2.25,2.5,2.75,3,3.25,3.5,3.75,4})))</f>
        <v>0</v>
      </c>
      <c r="U106" s="392">
        <v>0</v>
      </c>
      <c r="V106" s="402">
        <v>0</v>
      </c>
      <c r="W106" s="392">
        <f>ROUNDUP(U106+V106,0)</f>
        <v>0</v>
      </c>
      <c r="X106" s="392">
        <f>SUM(W106*2)</f>
        <v>0</v>
      </c>
      <c r="Y106" s="537" t="str">
        <f>LOOKUP(X106,{0,40,45,50,55,60,65,70,75,80},{"F","D","C","C+","B-","B","B+","A-","A","A+"})</f>
        <v>F</v>
      </c>
      <c r="Z106" s="538">
        <f>IF(X106="","",(LOOKUP(X106,{0,40,45,50,55,60,65,70,75,80},{0,2,2.25,2.5,2.75,3,3.25,3.5,3.75,4})))</f>
        <v>0</v>
      </c>
      <c r="AA106" s="392">
        <v>0</v>
      </c>
      <c r="AB106" s="402">
        <v>0</v>
      </c>
      <c r="AC106" s="392">
        <f>ROUNDUP(AA106+AB106,0)</f>
        <v>0</v>
      </c>
      <c r="AD106" s="392">
        <f>SUM(AC106*2)</f>
        <v>0</v>
      </c>
      <c r="AE106" s="537" t="str">
        <f>LOOKUP(AD106,{0,40,45,50,55,60,65,70,75,80},{"F","D","C","C+","B-","B","B+","A-","A","A+"})</f>
        <v>F</v>
      </c>
      <c r="AF106" s="538">
        <f>IF(AD106="","",(LOOKUP(AD106,{0,40,45,50,55,60,65,70,75,80},{0,2,2.25,2.5,2.75,3,3.25,3.5,3.75,4})))</f>
        <v>0</v>
      </c>
      <c r="AG106" s="392">
        <v>0</v>
      </c>
      <c r="AH106" s="402">
        <v>0</v>
      </c>
      <c r="AI106" s="392">
        <f>ROUNDUP(AG106+AH106,0)</f>
        <v>0</v>
      </c>
      <c r="AJ106" s="537" t="str">
        <f>LOOKUP(AI106,{0,40,45,50,55,60,65,70,75,80},{"F","D","C","C+","B-","B","B+","A-","A","A+"})</f>
        <v>F</v>
      </c>
      <c r="AK106" s="538">
        <f>IF(AI106="","",(LOOKUP(AI106,{0,40,45,50,55,60,65,70,75,80},{0,2,2.25,2.5,2.75,3,3.25,3.5,3.75,4})))</f>
        <v>0</v>
      </c>
      <c r="AL106" s="392">
        <v>63</v>
      </c>
      <c r="AM106" s="392">
        <f>SUM(AL106*2)</f>
        <v>126</v>
      </c>
      <c r="AN106" s="537" t="str">
        <f>LOOKUP(AM106,{0,40,45,50,55,60,65,70,75,80},{"F","D","C","C+","B-","B","B+","A-","A","A+"})</f>
        <v>A+</v>
      </c>
      <c r="AO106" s="538">
        <f>IF(AM106="","",(LOOKUP(AM106,{0,40,45,50,55,60,65,70,75,80},{0,2,2.25,2.5,2.75,3,3.25,3.5,3.75,4})))</f>
        <v>4</v>
      </c>
      <c r="AP106" s="392">
        <v>0</v>
      </c>
      <c r="AQ106" s="402">
        <v>0</v>
      </c>
      <c r="AR106" s="392">
        <f>ROUNDUP(AP106+AQ106,0)</f>
        <v>0</v>
      </c>
      <c r="AS106" s="537" t="str">
        <f>LOOKUP(AR106,{0,40,45,50,55,60,65,70,75,80},{"F","D","C","C+","B-","B","B+","A-","A","A+"})</f>
        <v>F</v>
      </c>
      <c r="AT106" s="538">
        <f>IF(AR106="","",(LOOKUP(AR106,{0,40,45,50,55,60,65,70,75,80},{0,2,2.25,2.5,2.75,3,3.25,3.5,3.75,4})))</f>
        <v>0</v>
      </c>
      <c r="AU106" s="392">
        <v>0</v>
      </c>
      <c r="AV106" s="402">
        <v>0</v>
      </c>
      <c r="AW106" s="392">
        <f>ROUNDUP(AU106+AV106,0)</f>
        <v>0</v>
      </c>
      <c r="AX106" s="392">
        <f>SUM(AW106*2)</f>
        <v>0</v>
      </c>
      <c r="AY106" s="537" t="str">
        <f>LOOKUP(AX106,{0,40,45,50,55,60,65,70,75,80},{"F","D","C","C+","B-","B","B+","A-","A","A+"})</f>
        <v>F</v>
      </c>
      <c r="AZ106" s="538">
        <f>IF(AX106="","",(LOOKUP(AX106,{0,40,45,50,55,60,65,70,75,80},{0,2,2.25,2.5,2.75,3,3.25,3.5,3.75,4})))</f>
        <v>0</v>
      </c>
      <c r="BA106" s="392">
        <v>0</v>
      </c>
      <c r="BB106" s="402">
        <v>0</v>
      </c>
      <c r="BC106" s="392">
        <f>ROUNDUP(BA106+BB106,0)</f>
        <v>0</v>
      </c>
      <c r="BD106" s="392">
        <f>SUM(BC106*2)</f>
        <v>0</v>
      </c>
      <c r="BE106" s="537" t="str">
        <f>LOOKUP(BD106,{0,40,45,50,55,60,65,70,75,80},{"F","D","C","C+","B-","B","B+","A-","A","A+"})</f>
        <v>F</v>
      </c>
      <c r="BF106" s="538">
        <f>IF(BD106="","",(LOOKUP(BD106,{0,40,45,50,55,60,65,70,75,80},{0,2,2.25,2.5,2.75,3,3.25,3.5,3.75,4})))</f>
        <v>0</v>
      </c>
      <c r="BG106" s="392">
        <v>0</v>
      </c>
      <c r="BH106" s="392">
        <v>0</v>
      </c>
      <c r="BI106" s="392">
        <v>0</v>
      </c>
      <c r="BJ106" s="392">
        <f>ROUNDUP(BG106+BH106+BI106,0)</f>
        <v>0</v>
      </c>
      <c r="BK106" s="537" t="str">
        <f>LOOKUP(BJ106,{0,40,45,50,55,60,65,70,75,80},{"F","D","C","C+","B-","B","B+","A-","A","A+"})</f>
        <v>F</v>
      </c>
      <c r="BL106" s="538">
        <f>IF(BJ106="","",(LOOKUP(BJ106,{0,40,45,50,55,60,65,70,75,80},{0,2,2.25,2.5,2.75,3,3.25,3.5,3.75,4})))</f>
        <v>0</v>
      </c>
      <c r="BM106" s="392"/>
      <c r="BN106" s="397"/>
      <c r="BO106" s="392"/>
      <c r="BP106" s="131">
        <v>2764</v>
      </c>
      <c r="BQ106" s="372"/>
    </row>
    <row r="107" spans="1:90" customHeight="1" ht="39.75">
      <c r="A107" s="131" t="s">
        <v>388</v>
      </c>
      <c r="B107" s="258" t="s">
        <v>680</v>
      </c>
      <c r="C107" s="131" t="s">
        <v>388</v>
      </c>
      <c r="D107" s="131">
        <v>167</v>
      </c>
      <c r="E107" s="131">
        <v>2765</v>
      </c>
      <c r="F107" s="258" t="s">
        <v>681</v>
      </c>
      <c r="G107" s="131" t="s">
        <v>388</v>
      </c>
      <c r="H107" s="131" t="s">
        <v>388</v>
      </c>
      <c r="I107" s="392">
        <v>0</v>
      </c>
      <c r="J107" s="402">
        <v>0</v>
      </c>
      <c r="K107" s="392">
        <f>ROUNDUP(I107+J107,0)</f>
        <v>0</v>
      </c>
      <c r="L107" s="392">
        <f>SUM(K107*2)</f>
        <v>0</v>
      </c>
      <c r="M107" s="537" t="str">
        <f>LOOKUP(L107,{0,40,45,50,55,60,65,70,75,80},{"F","D","C","C+","B-","B","B+","A-","A","A+"})</f>
        <v>F</v>
      </c>
      <c r="N107" s="538">
        <f>IF(L107="","",(LOOKUP(L107,{0,40,45,50,55,60,65,70,75,80},{0,2,2.25,2.5,2.75,3,3.25,3.5,3.75,4})))</f>
        <v>0</v>
      </c>
      <c r="O107" s="392">
        <v>0</v>
      </c>
      <c r="P107" s="402">
        <v>0</v>
      </c>
      <c r="Q107" s="392">
        <f>ROUNDUP(O107+P107,0)</f>
        <v>0</v>
      </c>
      <c r="R107" s="392">
        <f>SUM(Q107*2)</f>
        <v>0</v>
      </c>
      <c r="S107" s="537" t="str">
        <f>LOOKUP(R107,{0,40,45,50,55,60,65,70,75,80},{"F","D","C","C+","B-","B","B+","A-","A","A+"})</f>
        <v>F</v>
      </c>
      <c r="T107" s="538">
        <f>IF(R107="","",(LOOKUP(R107,{0,40,45,50,55,60,65,70,75,80},{0,2,2.25,2.5,2.75,3,3.25,3.5,3.75,4})))</f>
        <v>0</v>
      </c>
      <c r="U107" s="392">
        <v>0</v>
      </c>
      <c r="V107" s="402">
        <v>0</v>
      </c>
      <c r="W107" s="392">
        <f>ROUNDUP(U107+V107,0)</f>
        <v>0</v>
      </c>
      <c r="X107" s="392">
        <f>SUM(W107*2)</f>
        <v>0</v>
      </c>
      <c r="Y107" s="537" t="str">
        <f>LOOKUP(X107,{0,40,45,50,55,60,65,70,75,80},{"F","D","C","C+","B-","B","B+","A-","A","A+"})</f>
        <v>F</v>
      </c>
      <c r="Z107" s="538">
        <f>IF(X107="","",(LOOKUP(X107,{0,40,45,50,55,60,65,70,75,80},{0,2,2.25,2.5,2.75,3,3.25,3.5,3.75,4})))</f>
        <v>0</v>
      </c>
      <c r="AA107" s="392">
        <v>0</v>
      </c>
      <c r="AB107" s="402">
        <v>0</v>
      </c>
      <c r="AC107" s="392">
        <f>ROUNDUP(AA107+AB107,0)</f>
        <v>0</v>
      </c>
      <c r="AD107" s="392">
        <f>SUM(AC107*2)</f>
        <v>0</v>
      </c>
      <c r="AE107" s="537" t="str">
        <f>LOOKUP(AD107,{0,40,45,50,55,60,65,70,75,80},{"F","D","C","C+","B-","B","B+","A-","A","A+"})</f>
        <v>F</v>
      </c>
      <c r="AF107" s="538">
        <f>IF(AD107="","",(LOOKUP(AD107,{0,40,45,50,55,60,65,70,75,80},{0,2,2.25,2.5,2.75,3,3.25,3.5,3.75,4})))</f>
        <v>0</v>
      </c>
      <c r="AG107" s="392">
        <v>0</v>
      </c>
      <c r="AH107" s="402">
        <v>0</v>
      </c>
      <c r="AI107" s="392">
        <f>ROUNDUP(AG107+AH107,0)</f>
        <v>0</v>
      </c>
      <c r="AJ107" s="537" t="str">
        <f>LOOKUP(AI107,{0,40,45,50,55,60,65,70,75,80},{"F","D","C","C+","B-","B","B+","A-","A","A+"})</f>
        <v>F</v>
      </c>
      <c r="AK107" s="538">
        <f>IF(AI107="","",(LOOKUP(AI107,{0,40,45,50,55,60,65,70,75,80},{0,2,2.25,2.5,2.75,3,3.25,3.5,3.75,4})))</f>
        <v>0</v>
      </c>
      <c r="AL107" s="392">
        <v>64</v>
      </c>
      <c r="AM107" s="392">
        <f>SUM(AL107*2)</f>
        <v>128</v>
      </c>
      <c r="AN107" s="537" t="str">
        <f>LOOKUP(AM107,{0,40,45,50,55,60,65,70,75,80},{"F","D","C","C+","B-","B","B+","A-","A","A+"})</f>
        <v>A+</v>
      </c>
      <c r="AO107" s="538">
        <f>IF(AM107="","",(LOOKUP(AM107,{0,40,45,50,55,60,65,70,75,80},{0,2,2.25,2.5,2.75,3,3.25,3.5,3.75,4})))</f>
        <v>4</v>
      </c>
      <c r="AP107" s="392">
        <v>0</v>
      </c>
      <c r="AQ107" s="402">
        <v>0</v>
      </c>
      <c r="AR107" s="392">
        <f>ROUNDUP(AP107+AQ107,0)</f>
        <v>0</v>
      </c>
      <c r="AS107" s="537" t="str">
        <f>LOOKUP(AR107,{0,40,45,50,55,60,65,70,75,80},{"F","D","C","C+","B-","B","B+","A-","A","A+"})</f>
        <v>F</v>
      </c>
      <c r="AT107" s="538">
        <f>IF(AR107="","",(LOOKUP(AR107,{0,40,45,50,55,60,65,70,75,80},{0,2,2.25,2.5,2.75,3,3.25,3.5,3.75,4})))</f>
        <v>0</v>
      </c>
      <c r="AU107" s="392">
        <v>0</v>
      </c>
      <c r="AV107" s="402">
        <v>0</v>
      </c>
      <c r="AW107" s="392">
        <f>ROUNDUP(AU107+AV107,0)</f>
        <v>0</v>
      </c>
      <c r="AX107" s="392">
        <f>SUM(AW107*2)</f>
        <v>0</v>
      </c>
      <c r="AY107" s="537" t="str">
        <f>LOOKUP(AX107,{0,40,45,50,55,60,65,70,75,80},{"F","D","C","C+","B-","B","B+","A-","A","A+"})</f>
        <v>F</v>
      </c>
      <c r="AZ107" s="538">
        <f>IF(AX107="","",(LOOKUP(AX107,{0,40,45,50,55,60,65,70,75,80},{0,2,2.25,2.5,2.75,3,3.25,3.5,3.75,4})))</f>
        <v>0</v>
      </c>
      <c r="BA107" s="392">
        <v>0</v>
      </c>
      <c r="BB107" s="402">
        <v>0</v>
      </c>
      <c r="BC107" s="392">
        <f>ROUNDUP(BA107+BB107,0)</f>
        <v>0</v>
      </c>
      <c r="BD107" s="392">
        <f>SUM(BC107*2)</f>
        <v>0</v>
      </c>
      <c r="BE107" s="537" t="str">
        <f>LOOKUP(BD107,{0,40,45,50,55,60,65,70,75,80},{"F","D","C","C+","B-","B","B+","A-","A","A+"})</f>
        <v>F</v>
      </c>
      <c r="BF107" s="538">
        <f>IF(BD107="","",(LOOKUP(BD107,{0,40,45,50,55,60,65,70,75,80},{0,2,2.25,2.5,2.75,3,3.25,3.5,3.75,4})))</f>
        <v>0</v>
      </c>
      <c r="BG107" s="392">
        <v>0</v>
      </c>
      <c r="BH107" s="392">
        <v>0</v>
      </c>
      <c r="BI107" s="392">
        <v>0</v>
      </c>
      <c r="BJ107" s="392">
        <f>ROUNDUP(BG107+BH107+BI107,0)</f>
        <v>0</v>
      </c>
      <c r="BK107" s="537" t="str">
        <f>LOOKUP(BJ107,{0,40,45,50,55,60,65,70,75,80},{"F","D","C","C+","B-","B","B+","A-","A","A+"})</f>
        <v>F</v>
      </c>
      <c r="BL107" s="538">
        <f>IF(BJ107="","",(LOOKUP(BJ107,{0,40,45,50,55,60,65,70,75,80},{0,2,2.25,2.5,2.75,3,3.25,3.5,3.75,4})))</f>
        <v>0</v>
      </c>
      <c r="BM107" s="392"/>
      <c r="BN107" s="397"/>
      <c r="BO107" s="392"/>
      <c r="BP107" s="131">
        <v>2765</v>
      </c>
      <c r="BQ107" s="372"/>
    </row>
    <row r="108" spans="1:90" customHeight="1" ht="39.75">
      <c r="A108" s="131" t="s">
        <v>375</v>
      </c>
      <c r="B108" s="258" t="s">
        <v>682</v>
      </c>
      <c r="C108" s="131" t="s">
        <v>371</v>
      </c>
      <c r="D108" s="131">
        <v>1</v>
      </c>
      <c r="E108" s="131">
        <v>2766</v>
      </c>
      <c r="F108" s="258" t="s">
        <v>683</v>
      </c>
      <c r="G108" s="131" t="s">
        <v>388</v>
      </c>
      <c r="H108" s="131" t="s">
        <v>388</v>
      </c>
      <c r="I108" s="392">
        <v>0</v>
      </c>
      <c r="J108" s="402">
        <v>0</v>
      </c>
      <c r="K108" s="392">
        <f>ROUNDUP(I108+J108,0)</f>
        <v>0</v>
      </c>
      <c r="L108" s="392">
        <f>SUM(K108*2)</f>
        <v>0</v>
      </c>
      <c r="M108" s="537" t="str">
        <f>LOOKUP(L108,{0,40,45,50,55,60,65,70,75,80},{"F","D","C","C+","B-","B","B+","A-","A","A+"})</f>
        <v>F</v>
      </c>
      <c r="N108" s="538">
        <f>IF(L108="","",(LOOKUP(L108,{0,40,45,50,55,60,65,70,75,80},{0,2,2.25,2.5,2.75,3,3.25,3.5,3.75,4})))</f>
        <v>0</v>
      </c>
      <c r="O108" s="392">
        <v>0</v>
      </c>
      <c r="P108" s="402">
        <v>0</v>
      </c>
      <c r="Q108" s="392">
        <f>ROUNDUP(O108+P108,0)</f>
        <v>0</v>
      </c>
      <c r="R108" s="392">
        <f>SUM(Q108*2)</f>
        <v>0</v>
      </c>
      <c r="S108" s="537" t="str">
        <f>LOOKUP(R108,{0,40,45,50,55,60,65,70,75,80},{"F","D","C","C+","B-","B","B+","A-","A","A+"})</f>
        <v>F</v>
      </c>
      <c r="T108" s="538">
        <f>IF(R108="","",(LOOKUP(R108,{0,40,45,50,55,60,65,70,75,80},{0,2,2.25,2.5,2.75,3,3.25,3.5,3.75,4})))</f>
        <v>0</v>
      </c>
      <c r="U108" s="392">
        <v>0</v>
      </c>
      <c r="V108" s="402">
        <v>0</v>
      </c>
      <c r="W108" s="392">
        <f>ROUNDUP(U108+V108,0)</f>
        <v>0</v>
      </c>
      <c r="X108" s="392">
        <f>SUM(W108*2)</f>
        <v>0</v>
      </c>
      <c r="Y108" s="537" t="str">
        <f>LOOKUP(X108,{0,40,45,50,55,60,65,70,75,80},{"F","D","C","C+","B-","B","B+","A-","A","A+"})</f>
        <v>F</v>
      </c>
      <c r="Z108" s="538">
        <f>IF(X108="","",(LOOKUP(X108,{0,40,45,50,55,60,65,70,75,80},{0,2,2.25,2.5,2.75,3,3.25,3.5,3.75,4})))</f>
        <v>0</v>
      </c>
      <c r="AA108" s="392">
        <v>0</v>
      </c>
      <c r="AB108" s="402">
        <v>0</v>
      </c>
      <c r="AC108" s="392">
        <f>ROUNDUP(AA108+AB108,0)</f>
        <v>0</v>
      </c>
      <c r="AD108" s="392">
        <f>SUM(AC108*2)</f>
        <v>0</v>
      </c>
      <c r="AE108" s="537" t="str">
        <f>LOOKUP(AD108,{0,40,45,50,55,60,65,70,75,80},{"F","D","C","C+","B-","B","B+","A-","A","A+"})</f>
        <v>F</v>
      </c>
      <c r="AF108" s="538">
        <f>IF(AD108="","",(LOOKUP(AD108,{0,40,45,50,55,60,65,70,75,80},{0,2,2.25,2.5,2.75,3,3.25,3.5,3.75,4})))</f>
        <v>0</v>
      </c>
      <c r="AG108" s="392">
        <v>0</v>
      </c>
      <c r="AH108" s="402">
        <v>0</v>
      </c>
      <c r="AI108" s="392">
        <f>ROUNDUP(AG108+AH108,0)</f>
        <v>0</v>
      </c>
      <c r="AJ108" s="537" t="str">
        <f>LOOKUP(AI108,{0,40,45,50,55,60,65,70,75,80},{"F","D","C","C+","B-","B","B+","A-","A","A+"})</f>
        <v>F</v>
      </c>
      <c r="AK108" s="538">
        <f>IF(AI108="","",(LOOKUP(AI108,{0,40,45,50,55,60,65,70,75,80},{0,2,2.25,2.5,2.75,3,3.25,3.5,3.75,4})))</f>
        <v>0</v>
      </c>
      <c r="AL108" s="392">
        <v>65</v>
      </c>
      <c r="AM108" s="392">
        <f>SUM(AL108*2)</f>
        <v>130</v>
      </c>
      <c r="AN108" s="537" t="str">
        <f>LOOKUP(AM108,{0,40,45,50,55,60,65,70,75,80},{"F","D","C","C+","B-","B","B+","A-","A","A+"})</f>
        <v>A+</v>
      </c>
      <c r="AO108" s="538">
        <f>IF(AM108="","",(LOOKUP(AM108,{0,40,45,50,55,60,65,70,75,80},{0,2,2.25,2.5,2.75,3,3.25,3.5,3.75,4})))</f>
        <v>4</v>
      </c>
      <c r="AP108" s="392">
        <v>0</v>
      </c>
      <c r="AQ108" s="402">
        <v>0</v>
      </c>
      <c r="AR108" s="392">
        <f>ROUNDUP(AP108+AQ108,0)</f>
        <v>0</v>
      </c>
      <c r="AS108" s="537" t="str">
        <f>LOOKUP(AR108,{0,40,45,50,55,60,65,70,75,80},{"F","D","C","C+","B-","B","B+","A-","A","A+"})</f>
        <v>F</v>
      </c>
      <c r="AT108" s="538">
        <f>IF(AR108="","",(LOOKUP(AR108,{0,40,45,50,55,60,65,70,75,80},{0,2,2.25,2.5,2.75,3,3.25,3.5,3.75,4})))</f>
        <v>0</v>
      </c>
      <c r="AU108" s="392">
        <v>0</v>
      </c>
      <c r="AV108" s="402">
        <v>0</v>
      </c>
      <c r="AW108" s="392">
        <f>ROUNDUP(AU108+AV108,0)</f>
        <v>0</v>
      </c>
      <c r="AX108" s="392">
        <f>SUM(AW108*2)</f>
        <v>0</v>
      </c>
      <c r="AY108" s="537" t="str">
        <f>LOOKUP(AX108,{0,40,45,50,55,60,65,70,75,80},{"F","D","C","C+","B-","B","B+","A-","A","A+"})</f>
        <v>F</v>
      </c>
      <c r="AZ108" s="538">
        <f>IF(AX108="","",(LOOKUP(AX108,{0,40,45,50,55,60,65,70,75,80},{0,2,2.25,2.5,2.75,3,3.25,3.5,3.75,4})))</f>
        <v>0</v>
      </c>
      <c r="BA108" s="392">
        <v>0</v>
      </c>
      <c r="BB108" s="402">
        <v>0</v>
      </c>
      <c r="BC108" s="392">
        <f>ROUNDUP(BA108+BB108,0)</f>
        <v>0</v>
      </c>
      <c r="BD108" s="392">
        <f>SUM(BC108*2)</f>
        <v>0</v>
      </c>
      <c r="BE108" s="537" t="str">
        <f>LOOKUP(BD108,{0,40,45,50,55,60,65,70,75,80},{"F","D","C","C+","B-","B","B+","A-","A","A+"})</f>
        <v>F</v>
      </c>
      <c r="BF108" s="538">
        <f>IF(BD108="","",(LOOKUP(BD108,{0,40,45,50,55,60,65,70,75,80},{0,2,2.25,2.5,2.75,3,3.25,3.5,3.75,4})))</f>
        <v>0</v>
      </c>
      <c r="BG108" s="392">
        <v>0</v>
      </c>
      <c r="BH108" s="392">
        <v>0</v>
      </c>
      <c r="BI108" s="392">
        <v>0</v>
      </c>
      <c r="BJ108" s="392">
        <f>ROUNDUP(BG108+BH108+BI108,0)</f>
        <v>0</v>
      </c>
      <c r="BK108" s="537" t="str">
        <f>LOOKUP(BJ108,{0,40,45,50,55,60,65,70,75,80},{"F","D","C","C+","B-","B","B+","A-","A","A+"})</f>
        <v>F</v>
      </c>
      <c r="BL108" s="538">
        <f>IF(BJ108="","",(LOOKUP(BJ108,{0,40,45,50,55,60,65,70,75,80},{0,2,2.25,2.5,2.75,3,3.25,3.5,3.75,4})))</f>
        <v>0</v>
      </c>
      <c r="BM108" s="392"/>
      <c r="BN108" s="397"/>
      <c r="BO108" s="392"/>
      <c r="BP108" s="131">
        <v>2766</v>
      </c>
      <c r="BQ108" s="372"/>
    </row>
    <row r="109" spans="1:90" customHeight="1" ht="39.75">
      <c r="A109" s="131" t="s">
        <v>388</v>
      </c>
      <c r="B109" s="258" t="s">
        <v>684</v>
      </c>
      <c r="C109" s="131" t="s">
        <v>388</v>
      </c>
      <c r="D109" s="131">
        <v>3</v>
      </c>
      <c r="E109" s="131">
        <v>2767</v>
      </c>
      <c r="F109" s="258" t="s">
        <v>685</v>
      </c>
      <c r="G109" s="131" t="s">
        <v>388</v>
      </c>
      <c r="H109" s="131" t="s">
        <v>388</v>
      </c>
      <c r="I109" s="392">
        <v>0</v>
      </c>
      <c r="J109" s="402">
        <v>0</v>
      </c>
      <c r="K109" s="392">
        <f>ROUNDUP(I109+J109,0)</f>
        <v>0</v>
      </c>
      <c r="L109" s="392">
        <f>SUM(K109*2)</f>
        <v>0</v>
      </c>
      <c r="M109" s="537" t="str">
        <f>LOOKUP(L109,{0,40,45,50,55,60,65,70,75,80},{"F","D","C","C+","B-","B","B+","A-","A","A+"})</f>
        <v>F</v>
      </c>
      <c r="N109" s="538">
        <f>IF(L109="","",(LOOKUP(L109,{0,40,45,50,55,60,65,70,75,80},{0,2,2.25,2.5,2.75,3,3.25,3.5,3.75,4})))</f>
        <v>0</v>
      </c>
      <c r="O109" s="392">
        <v>0</v>
      </c>
      <c r="P109" s="402">
        <v>0</v>
      </c>
      <c r="Q109" s="392">
        <f>ROUNDUP(O109+P109,0)</f>
        <v>0</v>
      </c>
      <c r="R109" s="392">
        <f>SUM(Q109*2)</f>
        <v>0</v>
      </c>
      <c r="S109" s="537" t="str">
        <f>LOOKUP(R109,{0,40,45,50,55,60,65,70,75,80},{"F","D","C","C+","B-","B","B+","A-","A","A+"})</f>
        <v>F</v>
      </c>
      <c r="T109" s="538">
        <f>IF(R109="","",(LOOKUP(R109,{0,40,45,50,55,60,65,70,75,80},{0,2,2.25,2.5,2.75,3,3.25,3.5,3.75,4})))</f>
        <v>0</v>
      </c>
      <c r="U109" s="392">
        <v>0</v>
      </c>
      <c r="V109" s="402">
        <v>0</v>
      </c>
      <c r="W109" s="392">
        <f>ROUNDUP(U109+V109,0)</f>
        <v>0</v>
      </c>
      <c r="X109" s="392">
        <f>SUM(W109*2)</f>
        <v>0</v>
      </c>
      <c r="Y109" s="537" t="str">
        <f>LOOKUP(X109,{0,40,45,50,55,60,65,70,75,80},{"F","D","C","C+","B-","B","B+","A-","A","A+"})</f>
        <v>F</v>
      </c>
      <c r="Z109" s="538">
        <f>IF(X109="","",(LOOKUP(X109,{0,40,45,50,55,60,65,70,75,80},{0,2,2.25,2.5,2.75,3,3.25,3.5,3.75,4})))</f>
        <v>0</v>
      </c>
      <c r="AA109" s="392">
        <v>0</v>
      </c>
      <c r="AB109" s="402">
        <v>0</v>
      </c>
      <c r="AC109" s="392">
        <f>ROUNDUP(AA109+AB109,0)</f>
        <v>0</v>
      </c>
      <c r="AD109" s="392">
        <f>SUM(AC109*2)</f>
        <v>0</v>
      </c>
      <c r="AE109" s="537" t="str">
        <f>LOOKUP(AD109,{0,40,45,50,55,60,65,70,75,80},{"F","D","C","C+","B-","B","B+","A-","A","A+"})</f>
        <v>F</v>
      </c>
      <c r="AF109" s="538">
        <f>IF(AD109="","",(LOOKUP(AD109,{0,40,45,50,55,60,65,70,75,80},{0,2,2.25,2.5,2.75,3,3.25,3.5,3.75,4})))</f>
        <v>0</v>
      </c>
      <c r="AG109" s="392">
        <v>0</v>
      </c>
      <c r="AH109" s="402">
        <v>0</v>
      </c>
      <c r="AI109" s="392">
        <f>ROUNDUP(AG109+AH109,0)</f>
        <v>0</v>
      </c>
      <c r="AJ109" s="537" t="str">
        <f>LOOKUP(AI109,{0,40,45,50,55,60,65,70,75,80},{"F","D","C","C+","B-","B","B+","A-","A","A+"})</f>
        <v>F</v>
      </c>
      <c r="AK109" s="538">
        <f>IF(AI109="","",(LOOKUP(AI109,{0,40,45,50,55,60,65,70,75,80},{0,2,2.25,2.5,2.75,3,3.25,3.5,3.75,4})))</f>
        <v>0</v>
      </c>
      <c r="AL109" s="392">
        <v>66</v>
      </c>
      <c r="AM109" s="392">
        <f>SUM(AL109*2)</f>
        <v>132</v>
      </c>
      <c r="AN109" s="537" t="str">
        <f>LOOKUP(AM109,{0,40,45,50,55,60,65,70,75,80},{"F","D","C","C+","B-","B","B+","A-","A","A+"})</f>
        <v>A+</v>
      </c>
      <c r="AO109" s="538">
        <f>IF(AM109="","",(LOOKUP(AM109,{0,40,45,50,55,60,65,70,75,80},{0,2,2.25,2.5,2.75,3,3.25,3.5,3.75,4})))</f>
        <v>4</v>
      </c>
      <c r="AP109" s="392">
        <v>0</v>
      </c>
      <c r="AQ109" s="402">
        <v>0</v>
      </c>
      <c r="AR109" s="392">
        <f>ROUNDUP(AP109+AQ109,0)</f>
        <v>0</v>
      </c>
      <c r="AS109" s="537" t="str">
        <f>LOOKUP(AR109,{0,40,45,50,55,60,65,70,75,80},{"F","D","C","C+","B-","B","B+","A-","A","A+"})</f>
        <v>F</v>
      </c>
      <c r="AT109" s="538">
        <f>IF(AR109="","",(LOOKUP(AR109,{0,40,45,50,55,60,65,70,75,80},{0,2,2.25,2.5,2.75,3,3.25,3.5,3.75,4})))</f>
        <v>0</v>
      </c>
      <c r="AU109" s="392">
        <v>0</v>
      </c>
      <c r="AV109" s="402">
        <v>0</v>
      </c>
      <c r="AW109" s="392">
        <f>ROUNDUP(AU109+AV109,0)</f>
        <v>0</v>
      </c>
      <c r="AX109" s="392">
        <f>SUM(AW109*2)</f>
        <v>0</v>
      </c>
      <c r="AY109" s="537" t="str">
        <f>LOOKUP(AX109,{0,40,45,50,55,60,65,70,75,80},{"F","D","C","C+","B-","B","B+","A-","A","A+"})</f>
        <v>F</v>
      </c>
      <c r="AZ109" s="538">
        <f>IF(AX109="","",(LOOKUP(AX109,{0,40,45,50,55,60,65,70,75,80},{0,2,2.25,2.5,2.75,3,3.25,3.5,3.75,4})))</f>
        <v>0</v>
      </c>
      <c r="BA109" s="392">
        <v>0</v>
      </c>
      <c r="BB109" s="402">
        <v>0</v>
      </c>
      <c r="BC109" s="392">
        <f>ROUNDUP(BA109+BB109,0)</f>
        <v>0</v>
      </c>
      <c r="BD109" s="392">
        <f>SUM(BC109*2)</f>
        <v>0</v>
      </c>
      <c r="BE109" s="537" t="str">
        <f>LOOKUP(BD109,{0,40,45,50,55,60,65,70,75,80},{"F","D","C","C+","B-","B","B+","A-","A","A+"})</f>
        <v>F</v>
      </c>
      <c r="BF109" s="538">
        <f>IF(BD109="","",(LOOKUP(BD109,{0,40,45,50,55,60,65,70,75,80},{0,2,2.25,2.5,2.75,3,3.25,3.5,3.75,4})))</f>
        <v>0</v>
      </c>
      <c r="BG109" s="392">
        <v>0</v>
      </c>
      <c r="BH109" s="392">
        <v>0</v>
      </c>
      <c r="BI109" s="392">
        <v>0</v>
      </c>
      <c r="BJ109" s="392">
        <f>ROUNDUP(BG109+BH109+BI109,0)</f>
        <v>0</v>
      </c>
      <c r="BK109" s="537" t="str">
        <f>LOOKUP(BJ109,{0,40,45,50,55,60,65,70,75,80},{"F","D","C","C+","B-","B","B+","A-","A","A+"})</f>
        <v>F</v>
      </c>
      <c r="BL109" s="538">
        <f>IF(BJ109="","",(LOOKUP(BJ109,{0,40,45,50,55,60,65,70,75,80},{0,2,2.25,2.5,2.75,3,3.25,3.5,3.75,4})))</f>
        <v>0</v>
      </c>
      <c r="BM109" s="392"/>
      <c r="BN109" s="397"/>
      <c r="BO109" s="392"/>
      <c r="BP109" s="131">
        <v>2767</v>
      </c>
      <c r="BQ109" s="372"/>
    </row>
    <row r="110" spans="1:90" customHeight="1" ht="39.75">
      <c r="A110" s="131" t="s">
        <v>388</v>
      </c>
      <c r="B110" s="258" t="s">
        <v>686</v>
      </c>
      <c r="C110" s="131" t="s">
        <v>388</v>
      </c>
      <c r="D110" s="131">
        <v>7</v>
      </c>
      <c r="E110" s="131">
        <v>2768</v>
      </c>
      <c r="F110" s="258" t="s">
        <v>687</v>
      </c>
      <c r="G110" s="131" t="s">
        <v>388</v>
      </c>
      <c r="H110" s="131" t="s">
        <v>388</v>
      </c>
      <c r="I110" s="392">
        <v>0</v>
      </c>
      <c r="J110" s="402">
        <v>0</v>
      </c>
      <c r="K110" s="392">
        <f>ROUNDUP(I110+J110,0)</f>
        <v>0</v>
      </c>
      <c r="L110" s="392">
        <f>SUM(K110*2)</f>
        <v>0</v>
      </c>
      <c r="M110" s="537" t="str">
        <f>LOOKUP(L110,{0,40,45,50,55,60,65,70,75,80},{"F","D","C","C+","B-","B","B+","A-","A","A+"})</f>
        <v>F</v>
      </c>
      <c r="N110" s="538">
        <f>IF(L110="","",(LOOKUP(L110,{0,40,45,50,55,60,65,70,75,80},{0,2,2.25,2.5,2.75,3,3.25,3.5,3.75,4})))</f>
        <v>0</v>
      </c>
      <c r="O110" s="392">
        <v>0</v>
      </c>
      <c r="P110" s="402">
        <v>0</v>
      </c>
      <c r="Q110" s="392">
        <f>ROUNDUP(O110+P110,0)</f>
        <v>0</v>
      </c>
      <c r="R110" s="392">
        <f>SUM(Q110*2)</f>
        <v>0</v>
      </c>
      <c r="S110" s="537" t="str">
        <f>LOOKUP(R110,{0,40,45,50,55,60,65,70,75,80},{"F","D","C","C+","B-","B","B+","A-","A","A+"})</f>
        <v>F</v>
      </c>
      <c r="T110" s="538">
        <f>IF(R110="","",(LOOKUP(R110,{0,40,45,50,55,60,65,70,75,80},{0,2,2.25,2.5,2.75,3,3.25,3.5,3.75,4})))</f>
        <v>0</v>
      </c>
      <c r="U110" s="392">
        <v>0</v>
      </c>
      <c r="V110" s="402">
        <v>0</v>
      </c>
      <c r="W110" s="392">
        <f>ROUNDUP(U110+V110,0)</f>
        <v>0</v>
      </c>
      <c r="X110" s="392">
        <f>SUM(W110*2)</f>
        <v>0</v>
      </c>
      <c r="Y110" s="537" t="str">
        <f>LOOKUP(X110,{0,40,45,50,55,60,65,70,75,80},{"F","D","C","C+","B-","B","B+","A-","A","A+"})</f>
        <v>F</v>
      </c>
      <c r="Z110" s="538">
        <f>IF(X110="","",(LOOKUP(X110,{0,40,45,50,55,60,65,70,75,80},{0,2,2.25,2.5,2.75,3,3.25,3.5,3.75,4})))</f>
        <v>0</v>
      </c>
      <c r="AA110" s="392">
        <v>0</v>
      </c>
      <c r="AB110" s="402">
        <v>0</v>
      </c>
      <c r="AC110" s="392">
        <f>ROUNDUP(AA110+AB110,0)</f>
        <v>0</v>
      </c>
      <c r="AD110" s="392">
        <f>SUM(AC110*2)</f>
        <v>0</v>
      </c>
      <c r="AE110" s="537" t="str">
        <f>LOOKUP(AD110,{0,40,45,50,55,60,65,70,75,80},{"F","D","C","C+","B-","B","B+","A-","A","A+"})</f>
        <v>F</v>
      </c>
      <c r="AF110" s="538">
        <f>IF(AD110="","",(LOOKUP(AD110,{0,40,45,50,55,60,65,70,75,80},{0,2,2.25,2.5,2.75,3,3.25,3.5,3.75,4})))</f>
        <v>0</v>
      </c>
      <c r="AG110" s="392">
        <v>0</v>
      </c>
      <c r="AH110" s="402">
        <v>0</v>
      </c>
      <c r="AI110" s="392">
        <f>ROUNDUP(AG110+AH110,0)</f>
        <v>0</v>
      </c>
      <c r="AJ110" s="537" t="str">
        <f>LOOKUP(AI110,{0,40,45,50,55,60,65,70,75,80},{"F","D","C","C+","B-","B","B+","A-","A","A+"})</f>
        <v>F</v>
      </c>
      <c r="AK110" s="538">
        <f>IF(AI110="","",(LOOKUP(AI110,{0,40,45,50,55,60,65,70,75,80},{0,2,2.25,2.5,2.75,3,3.25,3.5,3.75,4})))</f>
        <v>0</v>
      </c>
      <c r="AL110" s="392">
        <v>67</v>
      </c>
      <c r="AM110" s="392">
        <f>SUM(AL110*2)</f>
        <v>134</v>
      </c>
      <c r="AN110" s="537" t="str">
        <f>LOOKUP(AM110,{0,40,45,50,55,60,65,70,75,80},{"F","D","C","C+","B-","B","B+","A-","A","A+"})</f>
        <v>A+</v>
      </c>
      <c r="AO110" s="538">
        <f>IF(AM110="","",(LOOKUP(AM110,{0,40,45,50,55,60,65,70,75,80},{0,2,2.25,2.5,2.75,3,3.25,3.5,3.75,4})))</f>
        <v>4</v>
      </c>
      <c r="AP110" s="392">
        <v>0</v>
      </c>
      <c r="AQ110" s="402">
        <v>0</v>
      </c>
      <c r="AR110" s="392">
        <f>ROUNDUP(AP110+AQ110,0)</f>
        <v>0</v>
      </c>
      <c r="AS110" s="537" t="str">
        <f>LOOKUP(AR110,{0,40,45,50,55,60,65,70,75,80},{"F","D","C","C+","B-","B","B+","A-","A","A+"})</f>
        <v>F</v>
      </c>
      <c r="AT110" s="538">
        <f>IF(AR110="","",(LOOKUP(AR110,{0,40,45,50,55,60,65,70,75,80},{0,2,2.25,2.5,2.75,3,3.25,3.5,3.75,4})))</f>
        <v>0</v>
      </c>
      <c r="AU110" s="392">
        <v>0</v>
      </c>
      <c r="AV110" s="402">
        <v>0</v>
      </c>
      <c r="AW110" s="392">
        <f>ROUNDUP(AU110+AV110,0)</f>
        <v>0</v>
      </c>
      <c r="AX110" s="392">
        <f>SUM(AW110*2)</f>
        <v>0</v>
      </c>
      <c r="AY110" s="537" t="str">
        <f>LOOKUP(AX110,{0,40,45,50,55,60,65,70,75,80},{"F","D","C","C+","B-","B","B+","A-","A","A+"})</f>
        <v>F</v>
      </c>
      <c r="AZ110" s="538">
        <f>IF(AX110="","",(LOOKUP(AX110,{0,40,45,50,55,60,65,70,75,80},{0,2,2.25,2.5,2.75,3,3.25,3.5,3.75,4})))</f>
        <v>0</v>
      </c>
      <c r="BA110" s="392">
        <v>0</v>
      </c>
      <c r="BB110" s="402">
        <v>0</v>
      </c>
      <c r="BC110" s="392">
        <f>ROUNDUP(BA110+BB110,0)</f>
        <v>0</v>
      </c>
      <c r="BD110" s="392">
        <f>SUM(BC110*2)</f>
        <v>0</v>
      </c>
      <c r="BE110" s="537" t="str">
        <f>LOOKUP(BD110,{0,40,45,50,55,60,65,70,75,80},{"F","D","C","C+","B-","B","B+","A-","A","A+"})</f>
        <v>F</v>
      </c>
      <c r="BF110" s="538">
        <f>IF(BD110="","",(LOOKUP(BD110,{0,40,45,50,55,60,65,70,75,80},{0,2,2.25,2.5,2.75,3,3.25,3.5,3.75,4})))</f>
        <v>0</v>
      </c>
      <c r="BG110" s="392">
        <v>0</v>
      </c>
      <c r="BH110" s="392">
        <v>0</v>
      </c>
      <c r="BI110" s="392">
        <v>0</v>
      </c>
      <c r="BJ110" s="392">
        <f>ROUNDUP(BG110+BH110+BI110,0)</f>
        <v>0</v>
      </c>
      <c r="BK110" s="537" t="str">
        <f>LOOKUP(BJ110,{0,40,45,50,55,60,65,70,75,80},{"F","D","C","C+","B-","B","B+","A-","A","A+"})</f>
        <v>F</v>
      </c>
      <c r="BL110" s="538">
        <f>IF(BJ110="","",(LOOKUP(BJ110,{0,40,45,50,55,60,65,70,75,80},{0,2,2.25,2.5,2.75,3,3.25,3.5,3.75,4})))</f>
        <v>0</v>
      </c>
      <c r="BM110" s="392"/>
      <c r="BN110" s="397"/>
      <c r="BO110" s="392"/>
      <c r="BP110" s="131">
        <v>2768</v>
      </c>
      <c r="BQ110" s="372"/>
    </row>
    <row r="111" spans="1:90" customHeight="1" ht="39.75">
      <c r="A111" s="131" t="s">
        <v>388</v>
      </c>
      <c r="B111" s="258" t="s">
        <v>688</v>
      </c>
      <c r="C111" s="131" t="s">
        <v>388</v>
      </c>
      <c r="D111" s="131">
        <v>12</v>
      </c>
      <c r="E111" s="131">
        <v>2769</v>
      </c>
      <c r="F111" s="258" t="s">
        <v>689</v>
      </c>
      <c r="G111" s="131" t="s">
        <v>388</v>
      </c>
      <c r="H111" s="131" t="s">
        <v>388</v>
      </c>
      <c r="I111" s="392">
        <v>0</v>
      </c>
      <c r="J111" s="402">
        <v>0</v>
      </c>
      <c r="K111" s="392">
        <f>ROUNDUP(I111+J111,0)</f>
        <v>0</v>
      </c>
      <c r="L111" s="392">
        <f>SUM(K111*2)</f>
        <v>0</v>
      </c>
      <c r="M111" s="537" t="str">
        <f>LOOKUP(L111,{0,40,45,50,55,60,65,70,75,80},{"F","D","C","C+","B-","B","B+","A-","A","A+"})</f>
        <v>F</v>
      </c>
      <c r="N111" s="538">
        <f>IF(L111="","",(LOOKUP(L111,{0,40,45,50,55,60,65,70,75,80},{0,2,2.25,2.5,2.75,3,3.25,3.5,3.75,4})))</f>
        <v>0</v>
      </c>
      <c r="O111" s="392">
        <v>0</v>
      </c>
      <c r="P111" s="402">
        <v>0</v>
      </c>
      <c r="Q111" s="392">
        <f>ROUNDUP(O111+P111,0)</f>
        <v>0</v>
      </c>
      <c r="R111" s="392">
        <f>SUM(Q111*2)</f>
        <v>0</v>
      </c>
      <c r="S111" s="537" t="str">
        <f>LOOKUP(R111,{0,40,45,50,55,60,65,70,75,80},{"F","D","C","C+","B-","B","B+","A-","A","A+"})</f>
        <v>F</v>
      </c>
      <c r="T111" s="538">
        <f>IF(R111="","",(LOOKUP(R111,{0,40,45,50,55,60,65,70,75,80},{0,2,2.25,2.5,2.75,3,3.25,3.5,3.75,4})))</f>
        <v>0</v>
      </c>
      <c r="U111" s="392">
        <v>0</v>
      </c>
      <c r="V111" s="402">
        <v>0</v>
      </c>
      <c r="W111" s="392">
        <f>ROUNDUP(U111+V111,0)</f>
        <v>0</v>
      </c>
      <c r="X111" s="392">
        <f>SUM(W111*2)</f>
        <v>0</v>
      </c>
      <c r="Y111" s="537" t="str">
        <f>LOOKUP(X111,{0,40,45,50,55,60,65,70,75,80},{"F","D","C","C+","B-","B","B+","A-","A","A+"})</f>
        <v>F</v>
      </c>
      <c r="Z111" s="538">
        <f>IF(X111="","",(LOOKUP(X111,{0,40,45,50,55,60,65,70,75,80},{0,2,2.25,2.5,2.75,3,3.25,3.5,3.75,4})))</f>
        <v>0</v>
      </c>
      <c r="AA111" s="392">
        <v>0</v>
      </c>
      <c r="AB111" s="402">
        <v>0</v>
      </c>
      <c r="AC111" s="392">
        <f>ROUNDUP(AA111+AB111,0)</f>
        <v>0</v>
      </c>
      <c r="AD111" s="392">
        <f>SUM(AC111*2)</f>
        <v>0</v>
      </c>
      <c r="AE111" s="537" t="str">
        <f>LOOKUP(AD111,{0,40,45,50,55,60,65,70,75,80},{"F","D","C","C+","B-","B","B+","A-","A","A+"})</f>
        <v>F</v>
      </c>
      <c r="AF111" s="538">
        <f>IF(AD111="","",(LOOKUP(AD111,{0,40,45,50,55,60,65,70,75,80},{0,2,2.25,2.5,2.75,3,3.25,3.5,3.75,4})))</f>
        <v>0</v>
      </c>
      <c r="AG111" s="392">
        <v>0</v>
      </c>
      <c r="AH111" s="402">
        <v>0</v>
      </c>
      <c r="AI111" s="392">
        <f>ROUNDUP(AG111+AH111,0)</f>
        <v>0</v>
      </c>
      <c r="AJ111" s="537" t="str">
        <f>LOOKUP(AI111,{0,40,45,50,55,60,65,70,75,80},{"F","D","C","C+","B-","B","B+","A-","A","A+"})</f>
        <v>F</v>
      </c>
      <c r="AK111" s="538">
        <f>IF(AI111="","",(LOOKUP(AI111,{0,40,45,50,55,60,65,70,75,80},{0,2,2.25,2.5,2.75,3,3.25,3.5,3.75,4})))</f>
        <v>0</v>
      </c>
      <c r="AL111" s="392">
        <v>68</v>
      </c>
      <c r="AM111" s="392">
        <f>SUM(AL111*2)</f>
        <v>136</v>
      </c>
      <c r="AN111" s="537" t="str">
        <f>LOOKUP(AM111,{0,40,45,50,55,60,65,70,75,80},{"F","D","C","C+","B-","B","B+","A-","A","A+"})</f>
        <v>A+</v>
      </c>
      <c r="AO111" s="538">
        <f>IF(AM111="","",(LOOKUP(AM111,{0,40,45,50,55,60,65,70,75,80},{0,2,2.25,2.5,2.75,3,3.25,3.5,3.75,4})))</f>
        <v>4</v>
      </c>
      <c r="AP111" s="392">
        <v>0</v>
      </c>
      <c r="AQ111" s="402">
        <v>0</v>
      </c>
      <c r="AR111" s="392">
        <f>ROUNDUP(AP111+AQ111,0)</f>
        <v>0</v>
      </c>
      <c r="AS111" s="537" t="str">
        <f>LOOKUP(AR111,{0,40,45,50,55,60,65,70,75,80},{"F","D","C","C+","B-","B","B+","A-","A","A+"})</f>
        <v>F</v>
      </c>
      <c r="AT111" s="538">
        <f>IF(AR111="","",(LOOKUP(AR111,{0,40,45,50,55,60,65,70,75,80},{0,2,2.25,2.5,2.75,3,3.25,3.5,3.75,4})))</f>
        <v>0</v>
      </c>
      <c r="AU111" s="392">
        <v>0</v>
      </c>
      <c r="AV111" s="402">
        <v>0</v>
      </c>
      <c r="AW111" s="392">
        <f>ROUNDUP(AU111+AV111,0)</f>
        <v>0</v>
      </c>
      <c r="AX111" s="392">
        <f>SUM(AW111*2)</f>
        <v>0</v>
      </c>
      <c r="AY111" s="537" t="str">
        <f>LOOKUP(AX111,{0,40,45,50,55,60,65,70,75,80},{"F","D","C","C+","B-","B","B+","A-","A","A+"})</f>
        <v>F</v>
      </c>
      <c r="AZ111" s="538">
        <f>IF(AX111="","",(LOOKUP(AX111,{0,40,45,50,55,60,65,70,75,80},{0,2,2.25,2.5,2.75,3,3.25,3.5,3.75,4})))</f>
        <v>0</v>
      </c>
      <c r="BA111" s="392">
        <v>0</v>
      </c>
      <c r="BB111" s="402">
        <v>0</v>
      </c>
      <c r="BC111" s="392">
        <f>ROUNDUP(BA111+BB111,0)</f>
        <v>0</v>
      </c>
      <c r="BD111" s="392">
        <f>SUM(BC111*2)</f>
        <v>0</v>
      </c>
      <c r="BE111" s="537" t="str">
        <f>LOOKUP(BD111,{0,40,45,50,55,60,65,70,75,80},{"F","D","C","C+","B-","B","B+","A-","A","A+"})</f>
        <v>F</v>
      </c>
      <c r="BF111" s="538">
        <f>IF(BD111="","",(LOOKUP(BD111,{0,40,45,50,55,60,65,70,75,80},{0,2,2.25,2.5,2.75,3,3.25,3.5,3.75,4})))</f>
        <v>0</v>
      </c>
      <c r="BG111" s="392">
        <v>0</v>
      </c>
      <c r="BH111" s="392">
        <v>0</v>
      </c>
      <c r="BI111" s="392">
        <v>0</v>
      </c>
      <c r="BJ111" s="392">
        <f>ROUNDUP(BG111+BH111+BI111,0)</f>
        <v>0</v>
      </c>
      <c r="BK111" s="537" t="str">
        <f>LOOKUP(BJ111,{0,40,45,50,55,60,65,70,75,80},{"F","D","C","C+","B-","B","B+","A-","A","A+"})</f>
        <v>F</v>
      </c>
      <c r="BL111" s="538">
        <f>IF(BJ111="","",(LOOKUP(BJ111,{0,40,45,50,55,60,65,70,75,80},{0,2,2.25,2.5,2.75,3,3.25,3.5,3.75,4})))</f>
        <v>0</v>
      </c>
      <c r="BM111" s="392"/>
      <c r="BN111" s="397"/>
      <c r="BO111" s="392"/>
      <c r="BP111" s="131">
        <v>2769</v>
      </c>
      <c r="BQ111" s="372"/>
    </row>
    <row r="112" spans="1:90" customHeight="1" ht="39.75">
      <c r="A112" s="131" t="s">
        <v>388</v>
      </c>
      <c r="B112" s="258" t="s">
        <v>690</v>
      </c>
      <c r="C112" s="131" t="s">
        <v>388</v>
      </c>
      <c r="D112" s="131">
        <v>25</v>
      </c>
      <c r="E112" s="131">
        <v>2770</v>
      </c>
      <c r="F112" s="258" t="s">
        <v>691</v>
      </c>
      <c r="G112" s="131" t="s">
        <v>388</v>
      </c>
      <c r="H112" s="131" t="s">
        <v>388</v>
      </c>
      <c r="I112" s="392">
        <v>0</v>
      </c>
      <c r="J112" s="402">
        <v>0</v>
      </c>
      <c r="K112" s="392">
        <f>ROUNDUP(I112+J112,0)</f>
        <v>0</v>
      </c>
      <c r="L112" s="392">
        <f>SUM(K112*2)</f>
        <v>0</v>
      </c>
      <c r="M112" s="537" t="str">
        <f>LOOKUP(L112,{0,40,45,50,55,60,65,70,75,80},{"F","D","C","C+","B-","B","B+","A-","A","A+"})</f>
        <v>F</v>
      </c>
      <c r="N112" s="538">
        <f>IF(L112="","",(LOOKUP(L112,{0,40,45,50,55,60,65,70,75,80},{0,2,2.25,2.5,2.75,3,3.25,3.5,3.75,4})))</f>
        <v>0</v>
      </c>
      <c r="O112" s="392">
        <v>0</v>
      </c>
      <c r="P112" s="402">
        <v>0</v>
      </c>
      <c r="Q112" s="392">
        <f>ROUNDUP(O112+P112,0)</f>
        <v>0</v>
      </c>
      <c r="R112" s="392">
        <f>SUM(Q112*2)</f>
        <v>0</v>
      </c>
      <c r="S112" s="537" t="str">
        <f>LOOKUP(R112,{0,40,45,50,55,60,65,70,75,80},{"F","D","C","C+","B-","B","B+","A-","A","A+"})</f>
        <v>F</v>
      </c>
      <c r="T112" s="538">
        <f>IF(R112="","",(LOOKUP(R112,{0,40,45,50,55,60,65,70,75,80},{0,2,2.25,2.5,2.75,3,3.25,3.5,3.75,4})))</f>
        <v>0</v>
      </c>
      <c r="U112" s="392">
        <v>0</v>
      </c>
      <c r="V112" s="402">
        <v>0</v>
      </c>
      <c r="W112" s="392">
        <f>ROUNDUP(U112+V112,0)</f>
        <v>0</v>
      </c>
      <c r="X112" s="392">
        <f>SUM(W112*2)</f>
        <v>0</v>
      </c>
      <c r="Y112" s="537" t="str">
        <f>LOOKUP(X112,{0,40,45,50,55,60,65,70,75,80},{"F","D","C","C+","B-","B","B+","A-","A","A+"})</f>
        <v>F</v>
      </c>
      <c r="Z112" s="538">
        <f>IF(X112="","",(LOOKUP(X112,{0,40,45,50,55,60,65,70,75,80},{0,2,2.25,2.5,2.75,3,3.25,3.5,3.75,4})))</f>
        <v>0</v>
      </c>
      <c r="AA112" s="392">
        <v>0</v>
      </c>
      <c r="AB112" s="402">
        <v>0</v>
      </c>
      <c r="AC112" s="392">
        <f>ROUNDUP(AA112+AB112,0)</f>
        <v>0</v>
      </c>
      <c r="AD112" s="392">
        <f>SUM(AC112*2)</f>
        <v>0</v>
      </c>
      <c r="AE112" s="537" t="str">
        <f>LOOKUP(AD112,{0,40,45,50,55,60,65,70,75,80},{"F","D","C","C+","B-","B","B+","A-","A","A+"})</f>
        <v>F</v>
      </c>
      <c r="AF112" s="538">
        <f>IF(AD112="","",(LOOKUP(AD112,{0,40,45,50,55,60,65,70,75,80},{0,2,2.25,2.5,2.75,3,3.25,3.5,3.75,4})))</f>
        <v>0</v>
      </c>
      <c r="AG112" s="392">
        <v>0</v>
      </c>
      <c r="AH112" s="402">
        <v>0</v>
      </c>
      <c r="AI112" s="392">
        <f>ROUNDUP(AG112+AH112,0)</f>
        <v>0</v>
      </c>
      <c r="AJ112" s="537" t="str">
        <f>LOOKUP(AI112,{0,40,45,50,55,60,65,70,75,80},{"F","D","C","C+","B-","B","B+","A-","A","A+"})</f>
        <v>F</v>
      </c>
      <c r="AK112" s="538">
        <f>IF(AI112="","",(LOOKUP(AI112,{0,40,45,50,55,60,65,70,75,80},{0,2,2.25,2.5,2.75,3,3.25,3.5,3.75,4})))</f>
        <v>0</v>
      </c>
      <c r="AL112" s="392">
        <v>69</v>
      </c>
      <c r="AM112" s="392">
        <f>SUM(AL112*2)</f>
        <v>138</v>
      </c>
      <c r="AN112" s="537" t="str">
        <f>LOOKUP(AM112,{0,40,45,50,55,60,65,70,75,80},{"F","D","C","C+","B-","B","B+","A-","A","A+"})</f>
        <v>A+</v>
      </c>
      <c r="AO112" s="538">
        <f>IF(AM112="","",(LOOKUP(AM112,{0,40,45,50,55,60,65,70,75,80},{0,2,2.25,2.5,2.75,3,3.25,3.5,3.75,4})))</f>
        <v>4</v>
      </c>
      <c r="AP112" s="392">
        <v>0</v>
      </c>
      <c r="AQ112" s="402">
        <v>0</v>
      </c>
      <c r="AR112" s="392">
        <f>ROUNDUP(AP112+AQ112,0)</f>
        <v>0</v>
      </c>
      <c r="AS112" s="537" t="str">
        <f>LOOKUP(AR112,{0,40,45,50,55,60,65,70,75,80},{"F","D","C","C+","B-","B","B+","A-","A","A+"})</f>
        <v>F</v>
      </c>
      <c r="AT112" s="538">
        <f>IF(AR112="","",(LOOKUP(AR112,{0,40,45,50,55,60,65,70,75,80},{0,2,2.25,2.5,2.75,3,3.25,3.5,3.75,4})))</f>
        <v>0</v>
      </c>
      <c r="AU112" s="392">
        <v>0</v>
      </c>
      <c r="AV112" s="402">
        <v>0</v>
      </c>
      <c r="AW112" s="392">
        <f>ROUNDUP(AU112+AV112,0)</f>
        <v>0</v>
      </c>
      <c r="AX112" s="392">
        <f>SUM(AW112*2)</f>
        <v>0</v>
      </c>
      <c r="AY112" s="537" t="str">
        <f>LOOKUP(AX112,{0,40,45,50,55,60,65,70,75,80},{"F","D","C","C+","B-","B","B+","A-","A","A+"})</f>
        <v>F</v>
      </c>
      <c r="AZ112" s="538">
        <f>IF(AX112="","",(LOOKUP(AX112,{0,40,45,50,55,60,65,70,75,80},{0,2,2.25,2.5,2.75,3,3.25,3.5,3.75,4})))</f>
        <v>0</v>
      </c>
      <c r="BA112" s="392">
        <v>0</v>
      </c>
      <c r="BB112" s="402">
        <v>0</v>
      </c>
      <c r="BC112" s="392">
        <f>ROUNDUP(BA112+BB112,0)</f>
        <v>0</v>
      </c>
      <c r="BD112" s="392">
        <f>SUM(BC112*2)</f>
        <v>0</v>
      </c>
      <c r="BE112" s="537" t="str">
        <f>LOOKUP(BD112,{0,40,45,50,55,60,65,70,75,80},{"F","D","C","C+","B-","B","B+","A-","A","A+"})</f>
        <v>F</v>
      </c>
      <c r="BF112" s="538">
        <f>IF(BD112="","",(LOOKUP(BD112,{0,40,45,50,55,60,65,70,75,80},{0,2,2.25,2.5,2.75,3,3.25,3.5,3.75,4})))</f>
        <v>0</v>
      </c>
      <c r="BG112" s="392">
        <v>0</v>
      </c>
      <c r="BH112" s="392">
        <v>0</v>
      </c>
      <c r="BI112" s="392">
        <v>0</v>
      </c>
      <c r="BJ112" s="392">
        <f>ROUNDUP(BG112+BH112+BI112,0)</f>
        <v>0</v>
      </c>
      <c r="BK112" s="537" t="str">
        <f>LOOKUP(BJ112,{0,40,45,50,55,60,65,70,75,80},{"F","D","C","C+","B-","B","B+","A-","A","A+"})</f>
        <v>F</v>
      </c>
      <c r="BL112" s="538">
        <f>IF(BJ112="","",(LOOKUP(BJ112,{0,40,45,50,55,60,65,70,75,80},{0,2,2.25,2.5,2.75,3,3.25,3.5,3.75,4})))</f>
        <v>0</v>
      </c>
      <c r="BM112" s="392"/>
      <c r="BN112" s="397"/>
      <c r="BO112" s="392"/>
      <c r="BP112" s="131">
        <v>2770</v>
      </c>
      <c r="BQ112" s="372"/>
    </row>
    <row r="113" spans="1:90" customHeight="1" ht="39.75">
      <c r="A113" s="131" t="s">
        <v>388</v>
      </c>
      <c r="B113" s="258" t="s">
        <v>692</v>
      </c>
      <c r="C113" s="131" t="s">
        <v>388</v>
      </c>
      <c r="D113" s="131">
        <v>26</v>
      </c>
      <c r="E113" s="131">
        <v>2771</v>
      </c>
      <c r="F113" s="258" t="s">
        <v>693</v>
      </c>
      <c r="G113" s="131" t="s">
        <v>388</v>
      </c>
      <c r="H113" s="131" t="s">
        <v>388</v>
      </c>
      <c r="I113" s="392">
        <v>0</v>
      </c>
      <c r="J113" s="402">
        <v>0</v>
      </c>
      <c r="K113" s="392">
        <f>ROUNDUP(I113+J113,0)</f>
        <v>0</v>
      </c>
      <c r="L113" s="392">
        <f>SUM(K113*2)</f>
        <v>0</v>
      </c>
      <c r="M113" s="537" t="str">
        <f>LOOKUP(L113,{0,40,45,50,55,60,65,70,75,80},{"F","D","C","C+","B-","B","B+","A-","A","A+"})</f>
        <v>F</v>
      </c>
      <c r="N113" s="538">
        <f>IF(L113="","",(LOOKUP(L113,{0,40,45,50,55,60,65,70,75,80},{0,2,2.25,2.5,2.75,3,3.25,3.5,3.75,4})))</f>
        <v>0</v>
      </c>
      <c r="O113" s="392">
        <v>0</v>
      </c>
      <c r="P113" s="402">
        <v>0</v>
      </c>
      <c r="Q113" s="392">
        <f>ROUNDUP(O113+P113,0)</f>
        <v>0</v>
      </c>
      <c r="R113" s="392">
        <f>SUM(Q113*2)</f>
        <v>0</v>
      </c>
      <c r="S113" s="537" t="str">
        <f>LOOKUP(R113,{0,40,45,50,55,60,65,70,75,80},{"F","D","C","C+","B-","B","B+","A-","A","A+"})</f>
        <v>F</v>
      </c>
      <c r="T113" s="538">
        <f>IF(R113="","",(LOOKUP(R113,{0,40,45,50,55,60,65,70,75,80},{0,2,2.25,2.5,2.75,3,3.25,3.5,3.75,4})))</f>
        <v>0</v>
      </c>
      <c r="U113" s="392">
        <v>0</v>
      </c>
      <c r="V113" s="402">
        <v>0</v>
      </c>
      <c r="W113" s="392">
        <f>ROUNDUP(U113+V113,0)</f>
        <v>0</v>
      </c>
      <c r="X113" s="392">
        <f>SUM(W113*2)</f>
        <v>0</v>
      </c>
      <c r="Y113" s="537" t="str">
        <f>LOOKUP(X113,{0,40,45,50,55,60,65,70,75,80},{"F","D","C","C+","B-","B","B+","A-","A","A+"})</f>
        <v>F</v>
      </c>
      <c r="Z113" s="538">
        <f>IF(X113="","",(LOOKUP(X113,{0,40,45,50,55,60,65,70,75,80},{0,2,2.25,2.5,2.75,3,3.25,3.5,3.75,4})))</f>
        <v>0</v>
      </c>
      <c r="AA113" s="392">
        <v>0</v>
      </c>
      <c r="AB113" s="402">
        <v>0</v>
      </c>
      <c r="AC113" s="392">
        <f>ROUNDUP(AA113+AB113,0)</f>
        <v>0</v>
      </c>
      <c r="AD113" s="392">
        <f>SUM(AC113*2)</f>
        <v>0</v>
      </c>
      <c r="AE113" s="537" t="str">
        <f>LOOKUP(AD113,{0,40,45,50,55,60,65,70,75,80},{"F","D","C","C+","B-","B","B+","A-","A","A+"})</f>
        <v>F</v>
      </c>
      <c r="AF113" s="538">
        <f>IF(AD113="","",(LOOKUP(AD113,{0,40,45,50,55,60,65,70,75,80},{0,2,2.25,2.5,2.75,3,3.25,3.5,3.75,4})))</f>
        <v>0</v>
      </c>
      <c r="AG113" s="392">
        <v>0</v>
      </c>
      <c r="AH113" s="402">
        <v>0</v>
      </c>
      <c r="AI113" s="392">
        <f>ROUNDUP(AG113+AH113,0)</f>
        <v>0</v>
      </c>
      <c r="AJ113" s="537" t="str">
        <f>LOOKUP(AI113,{0,40,45,50,55,60,65,70,75,80},{"F","D","C","C+","B-","B","B+","A-","A","A+"})</f>
        <v>F</v>
      </c>
      <c r="AK113" s="538">
        <f>IF(AI113="","",(LOOKUP(AI113,{0,40,45,50,55,60,65,70,75,80},{0,2,2.25,2.5,2.75,3,3.25,3.5,3.75,4})))</f>
        <v>0</v>
      </c>
      <c r="AL113" s="392">
        <v>70</v>
      </c>
      <c r="AM113" s="392">
        <f>SUM(AL113*2)</f>
        <v>140</v>
      </c>
      <c r="AN113" s="537" t="str">
        <f>LOOKUP(AM113,{0,40,45,50,55,60,65,70,75,80},{"F","D","C","C+","B-","B","B+","A-","A","A+"})</f>
        <v>A+</v>
      </c>
      <c r="AO113" s="538">
        <f>IF(AM113="","",(LOOKUP(AM113,{0,40,45,50,55,60,65,70,75,80},{0,2,2.25,2.5,2.75,3,3.25,3.5,3.75,4})))</f>
        <v>4</v>
      </c>
      <c r="AP113" s="392">
        <v>0</v>
      </c>
      <c r="AQ113" s="402">
        <v>0</v>
      </c>
      <c r="AR113" s="392">
        <f>ROUNDUP(AP113+AQ113,0)</f>
        <v>0</v>
      </c>
      <c r="AS113" s="537" t="str">
        <f>LOOKUP(AR113,{0,40,45,50,55,60,65,70,75,80},{"F","D","C","C+","B-","B","B+","A-","A","A+"})</f>
        <v>F</v>
      </c>
      <c r="AT113" s="538">
        <f>IF(AR113="","",(LOOKUP(AR113,{0,40,45,50,55,60,65,70,75,80},{0,2,2.25,2.5,2.75,3,3.25,3.5,3.75,4})))</f>
        <v>0</v>
      </c>
      <c r="AU113" s="392">
        <v>0</v>
      </c>
      <c r="AV113" s="402">
        <v>0</v>
      </c>
      <c r="AW113" s="392">
        <f>ROUNDUP(AU113+AV113,0)</f>
        <v>0</v>
      </c>
      <c r="AX113" s="392">
        <f>SUM(AW113*2)</f>
        <v>0</v>
      </c>
      <c r="AY113" s="537" t="str">
        <f>LOOKUP(AX113,{0,40,45,50,55,60,65,70,75,80},{"F","D","C","C+","B-","B","B+","A-","A","A+"})</f>
        <v>F</v>
      </c>
      <c r="AZ113" s="538">
        <f>IF(AX113="","",(LOOKUP(AX113,{0,40,45,50,55,60,65,70,75,80},{0,2,2.25,2.5,2.75,3,3.25,3.5,3.75,4})))</f>
        <v>0</v>
      </c>
      <c r="BA113" s="392">
        <v>0</v>
      </c>
      <c r="BB113" s="402">
        <v>0</v>
      </c>
      <c r="BC113" s="392">
        <f>ROUNDUP(BA113+BB113,0)</f>
        <v>0</v>
      </c>
      <c r="BD113" s="392">
        <f>SUM(BC113*2)</f>
        <v>0</v>
      </c>
      <c r="BE113" s="537" t="str">
        <f>LOOKUP(BD113,{0,40,45,50,55,60,65,70,75,80},{"F","D","C","C+","B-","B","B+","A-","A","A+"})</f>
        <v>F</v>
      </c>
      <c r="BF113" s="538">
        <f>IF(BD113="","",(LOOKUP(BD113,{0,40,45,50,55,60,65,70,75,80},{0,2,2.25,2.5,2.75,3,3.25,3.5,3.75,4})))</f>
        <v>0</v>
      </c>
      <c r="BG113" s="392">
        <v>0</v>
      </c>
      <c r="BH113" s="392">
        <v>0</v>
      </c>
      <c r="BI113" s="392">
        <v>0</v>
      </c>
      <c r="BJ113" s="392">
        <f>ROUNDUP(BG113+BH113+BI113,0)</f>
        <v>0</v>
      </c>
      <c r="BK113" s="537" t="str">
        <f>LOOKUP(BJ113,{0,40,45,50,55,60,65,70,75,80},{"F","D","C","C+","B-","B","B+","A-","A","A+"})</f>
        <v>F</v>
      </c>
      <c r="BL113" s="538">
        <f>IF(BJ113="","",(LOOKUP(BJ113,{0,40,45,50,55,60,65,70,75,80},{0,2,2.25,2.5,2.75,3,3.25,3.5,3.75,4})))</f>
        <v>0</v>
      </c>
      <c r="BM113" s="392"/>
      <c r="BN113" s="397"/>
      <c r="BO113" s="392"/>
      <c r="BP113" s="131">
        <v>2771</v>
      </c>
      <c r="BQ113" s="372"/>
    </row>
    <row r="114" spans="1:90" customHeight="1" ht="39.75">
      <c r="A114" s="131" t="s">
        <v>388</v>
      </c>
      <c r="B114" s="258" t="s">
        <v>694</v>
      </c>
      <c r="C114" s="131" t="s">
        <v>388</v>
      </c>
      <c r="D114" s="131">
        <v>50</v>
      </c>
      <c r="E114" s="131">
        <v>2772</v>
      </c>
      <c r="F114" s="258" t="s">
        <v>695</v>
      </c>
      <c r="G114" s="131" t="s">
        <v>388</v>
      </c>
      <c r="H114" s="131" t="s">
        <v>388</v>
      </c>
      <c r="I114" s="392">
        <v>0</v>
      </c>
      <c r="J114" s="402">
        <v>0</v>
      </c>
      <c r="K114" s="392">
        <f>ROUNDUP(I114+J114,0)</f>
        <v>0</v>
      </c>
      <c r="L114" s="392">
        <f>SUM(K114*2)</f>
        <v>0</v>
      </c>
      <c r="M114" s="537" t="str">
        <f>LOOKUP(L114,{0,40,45,50,55,60,65,70,75,80},{"F","D","C","C+","B-","B","B+","A-","A","A+"})</f>
        <v>F</v>
      </c>
      <c r="N114" s="538">
        <f>IF(L114="","",(LOOKUP(L114,{0,40,45,50,55,60,65,70,75,80},{0,2,2.25,2.5,2.75,3,3.25,3.5,3.75,4})))</f>
        <v>0</v>
      </c>
      <c r="O114" s="392">
        <v>0</v>
      </c>
      <c r="P114" s="402">
        <v>0</v>
      </c>
      <c r="Q114" s="392">
        <f>ROUNDUP(O114+P114,0)</f>
        <v>0</v>
      </c>
      <c r="R114" s="392">
        <f>SUM(Q114*2)</f>
        <v>0</v>
      </c>
      <c r="S114" s="537" t="str">
        <f>LOOKUP(R114,{0,40,45,50,55,60,65,70,75,80},{"F","D","C","C+","B-","B","B+","A-","A","A+"})</f>
        <v>F</v>
      </c>
      <c r="T114" s="538">
        <f>IF(R114="","",(LOOKUP(R114,{0,40,45,50,55,60,65,70,75,80},{0,2,2.25,2.5,2.75,3,3.25,3.5,3.75,4})))</f>
        <v>0</v>
      </c>
      <c r="U114" s="392">
        <v>0</v>
      </c>
      <c r="V114" s="402">
        <v>0</v>
      </c>
      <c r="W114" s="392">
        <f>ROUNDUP(U114+V114,0)</f>
        <v>0</v>
      </c>
      <c r="X114" s="392">
        <f>SUM(W114*2)</f>
        <v>0</v>
      </c>
      <c r="Y114" s="537" t="str">
        <f>LOOKUP(X114,{0,40,45,50,55,60,65,70,75,80},{"F","D","C","C+","B-","B","B+","A-","A","A+"})</f>
        <v>F</v>
      </c>
      <c r="Z114" s="538">
        <f>IF(X114="","",(LOOKUP(X114,{0,40,45,50,55,60,65,70,75,80},{0,2,2.25,2.5,2.75,3,3.25,3.5,3.75,4})))</f>
        <v>0</v>
      </c>
      <c r="AA114" s="392">
        <v>0</v>
      </c>
      <c r="AB114" s="402">
        <v>0</v>
      </c>
      <c r="AC114" s="392">
        <f>ROUNDUP(AA114+AB114,0)</f>
        <v>0</v>
      </c>
      <c r="AD114" s="392">
        <f>SUM(AC114*2)</f>
        <v>0</v>
      </c>
      <c r="AE114" s="537" t="str">
        <f>LOOKUP(AD114,{0,40,45,50,55,60,65,70,75,80},{"F","D","C","C+","B-","B","B+","A-","A","A+"})</f>
        <v>F</v>
      </c>
      <c r="AF114" s="538">
        <f>IF(AD114="","",(LOOKUP(AD114,{0,40,45,50,55,60,65,70,75,80},{0,2,2.25,2.5,2.75,3,3.25,3.5,3.75,4})))</f>
        <v>0</v>
      </c>
      <c r="AG114" s="392">
        <v>0</v>
      </c>
      <c r="AH114" s="402">
        <v>0</v>
      </c>
      <c r="AI114" s="392">
        <f>ROUNDUP(AG114+AH114,0)</f>
        <v>0</v>
      </c>
      <c r="AJ114" s="537" t="str">
        <f>LOOKUP(AI114,{0,40,45,50,55,60,65,70,75,80},{"F","D","C","C+","B-","B","B+","A-","A","A+"})</f>
        <v>F</v>
      </c>
      <c r="AK114" s="538">
        <f>IF(AI114="","",(LOOKUP(AI114,{0,40,45,50,55,60,65,70,75,80},{0,2,2.25,2.5,2.75,3,3.25,3.5,3.75,4})))</f>
        <v>0</v>
      </c>
      <c r="AL114" s="392">
        <v>71</v>
      </c>
      <c r="AM114" s="392">
        <f>SUM(AL114*2)</f>
        <v>142</v>
      </c>
      <c r="AN114" s="537" t="str">
        <f>LOOKUP(AM114,{0,40,45,50,55,60,65,70,75,80},{"F","D","C","C+","B-","B","B+","A-","A","A+"})</f>
        <v>A+</v>
      </c>
      <c r="AO114" s="538">
        <f>IF(AM114="","",(LOOKUP(AM114,{0,40,45,50,55,60,65,70,75,80},{0,2,2.25,2.5,2.75,3,3.25,3.5,3.75,4})))</f>
        <v>4</v>
      </c>
      <c r="AP114" s="392">
        <v>0</v>
      </c>
      <c r="AQ114" s="402">
        <v>0</v>
      </c>
      <c r="AR114" s="392">
        <f>ROUNDUP(AP114+AQ114,0)</f>
        <v>0</v>
      </c>
      <c r="AS114" s="537" t="str">
        <f>LOOKUP(AR114,{0,40,45,50,55,60,65,70,75,80},{"F","D","C","C+","B-","B","B+","A-","A","A+"})</f>
        <v>F</v>
      </c>
      <c r="AT114" s="538">
        <f>IF(AR114="","",(LOOKUP(AR114,{0,40,45,50,55,60,65,70,75,80},{0,2,2.25,2.5,2.75,3,3.25,3.5,3.75,4})))</f>
        <v>0</v>
      </c>
      <c r="AU114" s="392">
        <v>0</v>
      </c>
      <c r="AV114" s="402">
        <v>0</v>
      </c>
      <c r="AW114" s="392">
        <f>ROUNDUP(AU114+AV114,0)</f>
        <v>0</v>
      </c>
      <c r="AX114" s="392">
        <f>SUM(AW114*2)</f>
        <v>0</v>
      </c>
      <c r="AY114" s="537" t="str">
        <f>LOOKUP(AX114,{0,40,45,50,55,60,65,70,75,80},{"F","D","C","C+","B-","B","B+","A-","A","A+"})</f>
        <v>F</v>
      </c>
      <c r="AZ114" s="538">
        <f>IF(AX114="","",(LOOKUP(AX114,{0,40,45,50,55,60,65,70,75,80},{0,2,2.25,2.5,2.75,3,3.25,3.5,3.75,4})))</f>
        <v>0</v>
      </c>
      <c r="BA114" s="392">
        <v>0</v>
      </c>
      <c r="BB114" s="402">
        <v>0</v>
      </c>
      <c r="BC114" s="392">
        <f>ROUNDUP(BA114+BB114,0)</f>
        <v>0</v>
      </c>
      <c r="BD114" s="392">
        <f>SUM(BC114*2)</f>
        <v>0</v>
      </c>
      <c r="BE114" s="537" t="str">
        <f>LOOKUP(BD114,{0,40,45,50,55,60,65,70,75,80},{"F","D","C","C+","B-","B","B+","A-","A","A+"})</f>
        <v>F</v>
      </c>
      <c r="BF114" s="538">
        <f>IF(BD114="","",(LOOKUP(BD114,{0,40,45,50,55,60,65,70,75,80},{0,2,2.25,2.5,2.75,3,3.25,3.5,3.75,4})))</f>
        <v>0</v>
      </c>
      <c r="BG114" s="392">
        <v>0</v>
      </c>
      <c r="BH114" s="392">
        <v>0</v>
      </c>
      <c r="BI114" s="392">
        <v>0</v>
      </c>
      <c r="BJ114" s="392">
        <f>ROUNDUP(BG114+BH114+BI114,0)</f>
        <v>0</v>
      </c>
      <c r="BK114" s="537" t="str">
        <f>LOOKUP(BJ114,{0,40,45,50,55,60,65,70,75,80},{"F","D","C","C+","B-","B","B+","A-","A","A+"})</f>
        <v>F</v>
      </c>
      <c r="BL114" s="538">
        <f>IF(BJ114="","",(LOOKUP(BJ114,{0,40,45,50,55,60,65,70,75,80},{0,2,2.25,2.5,2.75,3,3.25,3.5,3.75,4})))</f>
        <v>0</v>
      </c>
      <c r="BM114" s="392"/>
      <c r="BN114" s="397"/>
      <c r="BO114" s="392"/>
      <c r="BP114" s="131">
        <v>2772</v>
      </c>
      <c r="BQ114" s="372"/>
    </row>
    <row r="115" spans="1:90" customHeight="1" ht="39.75">
      <c r="A115" s="131" t="s">
        <v>388</v>
      </c>
      <c r="B115" s="258" t="s">
        <v>696</v>
      </c>
      <c r="C115" s="131" t="s">
        <v>388</v>
      </c>
      <c r="D115" s="131">
        <v>60</v>
      </c>
      <c r="E115" s="131">
        <v>2773</v>
      </c>
      <c r="F115" s="258" t="s">
        <v>697</v>
      </c>
      <c r="G115" s="131" t="s">
        <v>388</v>
      </c>
      <c r="H115" s="131" t="s">
        <v>388</v>
      </c>
      <c r="I115" s="392">
        <v>0</v>
      </c>
      <c r="J115" s="402">
        <v>0</v>
      </c>
      <c r="K115" s="392">
        <f>ROUNDUP(I115+J115,0)</f>
        <v>0</v>
      </c>
      <c r="L115" s="392">
        <f>SUM(K115*2)</f>
        <v>0</v>
      </c>
      <c r="M115" s="537" t="str">
        <f>LOOKUP(L115,{0,40,45,50,55,60,65,70,75,80},{"F","D","C","C+","B-","B","B+","A-","A","A+"})</f>
        <v>F</v>
      </c>
      <c r="N115" s="538">
        <f>IF(L115="","",(LOOKUP(L115,{0,40,45,50,55,60,65,70,75,80},{0,2,2.25,2.5,2.75,3,3.25,3.5,3.75,4})))</f>
        <v>0</v>
      </c>
      <c r="O115" s="392">
        <v>0</v>
      </c>
      <c r="P115" s="402">
        <v>0</v>
      </c>
      <c r="Q115" s="392">
        <f>ROUNDUP(O115+P115,0)</f>
        <v>0</v>
      </c>
      <c r="R115" s="392">
        <f>SUM(Q115*2)</f>
        <v>0</v>
      </c>
      <c r="S115" s="537" t="str">
        <f>LOOKUP(R115,{0,40,45,50,55,60,65,70,75,80},{"F","D","C","C+","B-","B","B+","A-","A","A+"})</f>
        <v>F</v>
      </c>
      <c r="T115" s="538">
        <f>IF(R115="","",(LOOKUP(R115,{0,40,45,50,55,60,65,70,75,80},{0,2,2.25,2.5,2.75,3,3.25,3.5,3.75,4})))</f>
        <v>0</v>
      </c>
      <c r="U115" s="392">
        <v>0</v>
      </c>
      <c r="V115" s="402">
        <v>0</v>
      </c>
      <c r="W115" s="392">
        <f>ROUNDUP(U115+V115,0)</f>
        <v>0</v>
      </c>
      <c r="X115" s="392">
        <f>SUM(W115*2)</f>
        <v>0</v>
      </c>
      <c r="Y115" s="537" t="str">
        <f>LOOKUP(X115,{0,40,45,50,55,60,65,70,75,80},{"F","D","C","C+","B-","B","B+","A-","A","A+"})</f>
        <v>F</v>
      </c>
      <c r="Z115" s="538">
        <f>IF(X115="","",(LOOKUP(X115,{0,40,45,50,55,60,65,70,75,80},{0,2,2.25,2.5,2.75,3,3.25,3.5,3.75,4})))</f>
        <v>0</v>
      </c>
      <c r="AA115" s="392">
        <v>0</v>
      </c>
      <c r="AB115" s="402">
        <v>0</v>
      </c>
      <c r="AC115" s="392">
        <f>ROUNDUP(AA115+AB115,0)</f>
        <v>0</v>
      </c>
      <c r="AD115" s="392">
        <f>SUM(AC115*2)</f>
        <v>0</v>
      </c>
      <c r="AE115" s="537" t="str">
        <f>LOOKUP(AD115,{0,40,45,50,55,60,65,70,75,80},{"F","D","C","C+","B-","B","B+","A-","A","A+"})</f>
        <v>F</v>
      </c>
      <c r="AF115" s="538">
        <f>IF(AD115="","",(LOOKUP(AD115,{0,40,45,50,55,60,65,70,75,80},{0,2,2.25,2.5,2.75,3,3.25,3.5,3.75,4})))</f>
        <v>0</v>
      </c>
      <c r="AG115" s="392">
        <v>0</v>
      </c>
      <c r="AH115" s="402">
        <v>0</v>
      </c>
      <c r="AI115" s="392">
        <f>ROUNDUP(AG115+AH115,0)</f>
        <v>0</v>
      </c>
      <c r="AJ115" s="537" t="str">
        <f>LOOKUP(AI115,{0,40,45,50,55,60,65,70,75,80},{"F","D","C","C+","B-","B","B+","A-","A","A+"})</f>
        <v>F</v>
      </c>
      <c r="AK115" s="538">
        <f>IF(AI115="","",(LOOKUP(AI115,{0,40,45,50,55,60,65,70,75,80},{0,2,2.25,2.5,2.75,3,3.25,3.5,3.75,4})))</f>
        <v>0</v>
      </c>
      <c r="AL115" s="392">
        <v>72</v>
      </c>
      <c r="AM115" s="392">
        <f>SUM(AL115*2)</f>
        <v>144</v>
      </c>
      <c r="AN115" s="537" t="str">
        <f>LOOKUP(AM115,{0,40,45,50,55,60,65,70,75,80},{"F","D","C","C+","B-","B","B+","A-","A","A+"})</f>
        <v>A+</v>
      </c>
      <c r="AO115" s="538">
        <f>IF(AM115="","",(LOOKUP(AM115,{0,40,45,50,55,60,65,70,75,80},{0,2,2.25,2.5,2.75,3,3.25,3.5,3.75,4})))</f>
        <v>4</v>
      </c>
      <c r="AP115" s="392">
        <v>0</v>
      </c>
      <c r="AQ115" s="402">
        <v>0</v>
      </c>
      <c r="AR115" s="392">
        <f>ROUNDUP(AP115+AQ115,0)</f>
        <v>0</v>
      </c>
      <c r="AS115" s="537" t="str">
        <f>LOOKUP(AR115,{0,40,45,50,55,60,65,70,75,80},{"F","D","C","C+","B-","B","B+","A-","A","A+"})</f>
        <v>F</v>
      </c>
      <c r="AT115" s="538">
        <f>IF(AR115="","",(LOOKUP(AR115,{0,40,45,50,55,60,65,70,75,80},{0,2,2.25,2.5,2.75,3,3.25,3.5,3.75,4})))</f>
        <v>0</v>
      </c>
      <c r="AU115" s="392">
        <v>0</v>
      </c>
      <c r="AV115" s="402">
        <v>0</v>
      </c>
      <c r="AW115" s="392">
        <f>ROUNDUP(AU115+AV115,0)</f>
        <v>0</v>
      </c>
      <c r="AX115" s="392">
        <f>SUM(AW115*2)</f>
        <v>0</v>
      </c>
      <c r="AY115" s="537" t="str">
        <f>LOOKUP(AX115,{0,40,45,50,55,60,65,70,75,80},{"F","D","C","C+","B-","B","B+","A-","A","A+"})</f>
        <v>F</v>
      </c>
      <c r="AZ115" s="538">
        <f>IF(AX115="","",(LOOKUP(AX115,{0,40,45,50,55,60,65,70,75,80},{0,2,2.25,2.5,2.75,3,3.25,3.5,3.75,4})))</f>
        <v>0</v>
      </c>
      <c r="BA115" s="392">
        <v>0</v>
      </c>
      <c r="BB115" s="402">
        <v>0</v>
      </c>
      <c r="BC115" s="392">
        <f>ROUNDUP(BA115+BB115,0)</f>
        <v>0</v>
      </c>
      <c r="BD115" s="392">
        <f>SUM(BC115*2)</f>
        <v>0</v>
      </c>
      <c r="BE115" s="537" t="str">
        <f>LOOKUP(BD115,{0,40,45,50,55,60,65,70,75,80},{"F","D","C","C+","B-","B","B+","A-","A","A+"})</f>
        <v>F</v>
      </c>
      <c r="BF115" s="538">
        <f>IF(BD115="","",(LOOKUP(BD115,{0,40,45,50,55,60,65,70,75,80},{0,2,2.25,2.5,2.75,3,3.25,3.5,3.75,4})))</f>
        <v>0</v>
      </c>
      <c r="BG115" s="392">
        <v>0</v>
      </c>
      <c r="BH115" s="392">
        <v>0</v>
      </c>
      <c r="BI115" s="392">
        <v>0</v>
      </c>
      <c r="BJ115" s="392">
        <f>ROUNDUP(BG115+BH115+BI115,0)</f>
        <v>0</v>
      </c>
      <c r="BK115" s="537" t="str">
        <f>LOOKUP(BJ115,{0,40,45,50,55,60,65,70,75,80},{"F","D","C","C+","B-","B","B+","A-","A","A+"})</f>
        <v>F</v>
      </c>
      <c r="BL115" s="538">
        <f>IF(BJ115="","",(LOOKUP(BJ115,{0,40,45,50,55,60,65,70,75,80},{0,2,2.25,2.5,2.75,3,3.25,3.5,3.75,4})))</f>
        <v>0</v>
      </c>
      <c r="BM115" s="392"/>
      <c r="BN115" s="397"/>
      <c r="BO115" s="392"/>
      <c r="BP115" s="131">
        <v>2773</v>
      </c>
      <c r="BQ115" s="372"/>
    </row>
    <row r="116" spans="1:90" customHeight="1" ht="39.75">
      <c r="A116" s="131" t="s">
        <v>388</v>
      </c>
      <c r="B116" s="258" t="s">
        <v>698</v>
      </c>
      <c r="C116" s="131" t="s">
        <v>388</v>
      </c>
      <c r="D116" s="131">
        <v>64</v>
      </c>
      <c r="E116" s="131">
        <v>2774</v>
      </c>
      <c r="F116" s="258" t="s">
        <v>699</v>
      </c>
      <c r="G116" s="131" t="s">
        <v>388</v>
      </c>
      <c r="H116" s="131" t="s">
        <v>388</v>
      </c>
      <c r="I116" s="392">
        <v>0</v>
      </c>
      <c r="J116" s="402">
        <v>0</v>
      </c>
      <c r="K116" s="392">
        <f>ROUNDUP(I116+J116,0)</f>
        <v>0</v>
      </c>
      <c r="L116" s="392">
        <f>SUM(K116*2)</f>
        <v>0</v>
      </c>
      <c r="M116" s="537" t="str">
        <f>LOOKUP(L116,{0,40,45,50,55,60,65,70,75,80},{"F","D","C","C+","B-","B","B+","A-","A","A+"})</f>
        <v>F</v>
      </c>
      <c r="N116" s="538">
        <f>IF(L116="","",(LOOKUP(L116,{0,40,45,50,55,60,65,70,75,80},{0,2,2.25,2.5,2.75,3,3.25,3.5,3.75,4})))</f>
        <v>0</v>
      </c>
      <c r="O116" s="392">
        <v>0</v>
      </c>
      <c r="P116" s="402">
        <v>0</v>
      </c>
      <c r="Q116" s="392">
        <f>ROUNDUP(O116+P116,0)</f>
        <v>0</v>
      </c>
      <c r="R116" s="392">
        <f>SUM(Q116*2)</f>
        <v>0</v>
      </c>
      <c r="S116" s="537" t="str">
        <f>LOOKUP(R116,{0,40,45,50,55,60,65,70,75,80},{"F","D","C","C+","B-","B","B+","A-","A","A+"})</f>
        <v>F</v>
      </c>
      <c r="T116" s="538">
        <f>IF(R116="","",(LOOKUP(R116,{0,40,45,50,55,60,65,70,75,80},{0,2,2.25,2.5,2.75,3,3.25,3.5,3.75,4})))</f>
        <v>0</v>
      </c>
      <c r="U116" s="392">
        <v>0</v>
      </c>
      <c r="V116" s="402">
        <v>0</v>
      </c>
      <c r="W116" s="392">
        <f>ROUNDUP(U116+V116,0)</f>
        <v>0</v>
      </c>
      <c r="X116" s="392">
        <f>SUM(W116*2)</f>
        <v>0</v>
      </c>
      <c r="Y116" s="537" t="str">
        <f>LOOKUP(X116,{0,40,45,50,55,60,65,70,75,80},{"F","D","C","C+","B-","B","B+","A-","A","A+"})</f>
        <v>F</v>
      </c>
      <c r="Z116" s="538">
        <f>IF(X116="","",(LOOKUP(X116,{0,40,45,50,55,60,65,70,75,80},{0,2,2.25,2.5,2.75,3,3.25,3.5,3.75,4})))</f>
        <v>0</v>
      </c>
      <c r="AA116" s="392">
        <v>0</v>
      </c>
      <c r="AB116" s="402">
        <v>0</v>
      </c>
      <c r="AC116" s="392">
        <f>ROUNDUP(AA116+AB116,0)</f>
        <v>0</v>
      </c>
      <c r="AD116" s="392">
        <f>SUM(AC116*2)</f>
        <v>0</v>
      </c>
      <c r="AE116" s="537" t="str">
        <f>LOOKUP(AD116,{0,40,45,50,55,60,65,70,75,80},{"F","D","C","C+","B-","B","B+","A-","A","A+"})</f>
        <v>F</v>
      </c>
      <c r="AF116" s="538">
        <f>IF(AD116="","",(LOOKUP(AD116,{0,40,45,50,55,60,65,70,75,80},{0,2,2.25,2.5,2.75,3,3.25,3.5,3.75,4})))</f>
        <v>0</v>
      </c>
      <c r="AG116" s="392">
        <v>0</v>
      </c>
      <c r="AH116" s="402">
        <v>0</v>
      </c>
      <c r="AI116" s="392">
        <f>ROUNDUP(AG116+AH116,0)</f>
        <v>0</v>
      </c>
      <c r="AJ116" s="537" t="str">
        <f>LOOKUP(AI116,{0,40,45,50,55,60,65,70,75,80},{"F","D","C","C+","B-","B","B+","A-","A","A+"})</f>
        <v>F</v>
      </c>
      <c r="AK116" s="538">
        <f>IF(AI116="","",(LOOKUP(AI116,{0,40,45,50,55,60,65,70,75,80},{0,2,2.25,2.5,2.75,3,3.25,3.5,3.75,4})))</f>
        <v>0</v>
      </c>
      <c r="AL116" s="392">
        <v>73</v>
      </c>
      <c r="AM116" s="392">
        <f>SUM(AL116*2)</f>
        <v>146</v>
      </c>
      <c r="AN116" s="537" t="str">
        <f>LOOKUP(AM116,{0,40,45,50,55,60,65,70,75,80},{"F","D","C","C+","B-","B","B+","A-","A","A+"})</f>
        <v>A+</v>
      </c>
      <c r="AO116" s="538">
        <f>IF(AM116="","",(LOOKUP(AM116,{0,40,45,50,55,60,65,70,75,80},{0,2,2.25,2.5,2.75,3,3.25,3.5,3.75,4})))</f>
        <v>4</v>
      </c>
      <c r="AP116" s="392">
        <v>0</v>
      </c>
      <c r="AQ116" s="402">
        <v>0</v>
      </c>
      <c r="AR116" s="392">
        <f>ROUNDUP(AP116+AQ116,0)</f>
        <v>0</v>
      </c>
      <c r="AS116" s="537" t="str">
        <f>LOOKUP(AR116,{0,40,45,50,55,60,65,70,75,80},{"F","D","C","C+","B-","B","B+","A-","A","A+"})</f>
        <v>F</v>
      </c>
      <c r="AT116" s="538">
        <f>IF(AR116="","",(LOOKUP(AR116,{0,40,45,50,55,60,65,70,75,80},{0,2,2.25,2.5,2.75,3,3.25,3.5,3.75,4})))</f>
        <v>0</v>
      </c>
      <c r="AU116" s="392">
        <v>0</v>
      </c>
      <c r="AV116" s="402">
        <v>0</v>
      </c>
      <c r="AW116" s="392">
        <f>ROUNDUP(AU116+AV116,0)</f>
        <v>0</v>
      </c>
      <c r="AX116" s="392">
        <f>SUM(AW116*2)</f>
        <v>0</v>
      </c>
      <c r="AY116" s="537" t="str">
        <f>LOOKUP(AX116,{0,40,45,50,55,60,65,70,75,80},{"F","D","C","C+","B-","B","B+","A-","A","A+"})</f>
        <v>F</v>
      </c>
      <c r="AZ116" s="538">
        <f>IF(AX116="","",(LOOKUP(AX116,{0,40,45,50,55,60,65,70,75,80},{0,2,2.25,2.5,2.75,3,3.25,3.5,3.75,4})))</f>
        <v>0</v>
      </c>
      <c r="BA116" s="392">
        <v>0</v>
      </c>
      <c r="BB116" s="402">
        <v>0</v>
      </c>
      <c r="BC116" s="392">
        <f>ROUNDUP(BA116+BB116,0)</f>
        <v>0</v>
      </c>
      <c r="BD116" s="392">
        <f>SUM(BC116*2)</f>
        <v>0</v>
      </c>
      <c r="BE116" s="537" t="str">
        <f>LOOKUP(BD116,{0,40,45,50,55,60,65,70,75,80},{"F","D","C","C+","B-","B","B+","A-","A","A+"})</f>
        <v>F</v>
      </c>
      <c r="BF116" s="538">
        <f>IF(BD116="","",(LOOKUP(BD116,{0,40,45,50,55,60,65,70,75,80},{0,2,2.25,2.5,2.75,3,3.25,3.5,3.75,4})))</f>
        <v>0</v>
      </c>
      <c r="BG116" s="392">
        <v>0</v>
      </c>
      <c r="BH116" s="392">
        <v>0</v>
      </c>
      <c r="BI116" s="392">
        <v>0</v>
      </c>
      <c r="BJ116" s="392">
        <f>ROUNDUP(BG116+BH116+BI116,0)</f>
        <v>0</v>
      </c>
      <c r="BK116" s="537" t="str">
        <f>LOOKUP(BJ116,{0,40,45,50,55,60,65,70,75,80},{"F","D","C","C+","B-","B","B+","A-","A","A+"})</f>
        <v>F</v>
      </c>
      <c r="BL116" s="538">
        <f>IF(BJ116="","",(LOOKUP(BJ116,{0,40,45,50,55,60,65,70,75,80},{0,2,2.25,2.5,2.75,3,3.25,3.5,3.75,4})))</f>
        <v>0</v>
      </c>
      <c r="BM116" s="392"/>
      <c r="BN116" s="397"/>
      <c r="BO116" s="392"/>
      <c r="BP116" s="131">
        <v>2774</v>
      </c>
      <c r="BQ116" s="372"/>
    </row>
    <row r="117" spans="1:90" customHeight="1" ht="39.75">
      <c r="A117" s="131" t="s">
        <v>388</v>
      </c>
      <c r="B117" s="258" t="s">
        <v>700</v>
      </c>
      <c r="C117" s="131" t="s">
        <v>388</v>
      </c>
      <c r="D117" s="131">
        <v>72</v>
      </c>
      <c r="E117" s="131">
        <v>2775</v>
      </c>
      <c r="F117" s="258" t="s">
        <v>219</v>
      </c>
      <c r="G117" s="131" t="s">
        <v>388</v>
      </c>
      <c r="H117" s="131" t="s">
        <v>388</v>
      </c>
      <c r="I117" s="392">
        <v>0</v>
      </c>
      <c r="J117" s="402">
        <v>0</v>
      </c>
      <c r="K117" s="392">
        <f>ROUNDUP(I117+J117,0)</f>
        <v>0</v>
      </c>
      <c r="L117" s="392">
        <f>SUM(K117*2)</f>
        <v>0</v>
      </c>
      <c r="M117" s="537" t="str">
        <f>LOOKUP(L117,{0,40,45,50,55,60,65,70,75,80},{"F","D","C","C+","B-","B","B+","A-","A","A+"})</f>
        <v>F</v>
      </c>
      <c r="N117" s="538">
        <f>IF(L117="","",(LOOKUP(L117,{0,40,45,50,55,60,65,70,75,80},{0,2,2.25,2.5,2.75,3,3.25,3.5,3.75,4})))</f>
        <v>0</v>
      </c>
      <c r="O117" s="392">
        <v>0</v>
      </c>
      <c r="P117" s="402">
        <v>0</v>
      </c>
      <c r="Q117" s="392">
        <f>ROUNDUP(O117+P117,0)</f>
        <v>0</v>
      </c>
      <c r="R117" s="392">
        <f>SUM(Q117*2)</f>
        <v>0</v>
      </c>
      <c r="S117" s="537" t="str">
        <f>LOOKUP(R117,{0,40,45,50,55,60,65,70,75,80},{"F","D","C","C+","B-","B","B+","A-","A","A+"})</f>
        <v>F</v>
      </c>
      <c r="T117" s="538">
        <f>IF(R117="","",(LOOKUP(R117,{0,40,45,50,55,60,65,70,75,80},{0,2,2.25,2.5,2.75,3,3.25,3.5,3.75,4})))</f>
        <v>0</v>
      </c>
      <c r="U117" s="392">
        <v>0</v>
      </c>
      <c r="V117" s="402">
        <v>0</v>
      </c>
      <c r="W117" s="392">
        <f>ROUNDUP(U117+V117,0)</f>
        <v>0</v>
      </c>
      <c r="X117" s="392">
        <f>SUM(W117*2)</f>
        <v>0</v>
      </c>
      <c r="Y117" s="537" t="str">
        <f>LOOKUP(X117,{0,40,45,50,55,60,65,70,75,80},{"F","D","C","C+","B-","B","B+","A-","A","A+"})</f>
        <v>F</v>
      </c>
      <c r="Z117" s="538">
        <f>IF(X117="","",(LOOKUP(X117,{0,40,45,50,55,60,65,70,75,80},{0,2,2.25,2.5,2.75,3,3.25,3.5,3.75,4})))</f>
        <v>0</v>
      </c>
      <c r="AA117" s="392">
        <v>0</v>
      </c>
      <c r="AB117" s="402">
        <v>0</v>
      </c>
      <c r="AC117" s="392">
        <f>ROUNDUP(AA117+AB117,0)</f>
        <v>0</v>
      </c>
      <c r="AD117" s="392">
        <f>SUM(AC117*2)</f>
        <v>0</v>
      </c>
      <c r="AE117" s="537" t="str">
        <f>LOOKUP(AD117,{0,40,45,50,55,60,65,70,75,80},{"F","D","C","C+","B-","B","B+","A-","A","A+"})</f>
        <v>F</v>
      </c>
      <c r="AF117" s="538">
        <f>IF(AD117="","",(LOOKUP(AD117,{0,40,45,50,55,60,65,70,75,80},{0,2,2.25,2.5,2.75,3,3.25,3.5,3.75,4})))</f>
        <v>0</v>
      </c>
      <c r="AG117" s="392">
        <v>0</v>
      </c>
      <c r="AH117" s="402">
        <v>0</v>
      </c>
      <c r="AI117" s="392">
        <f>ROUNDUP(AG117+AH117,0)</f>
        <v>0</v>
      </c>
      <c r="AJ117" s="537" t="str">
        <f>LOOKUP(AI117,{0,40,45,50,55,60,65,70,75,80},{"F","D","C","C+","B-","B","B+","A-","A","A+"})</f>
        <v>F</v>
      </c>
      <c r="AK117" s="538">
        <f>IF(AI117="","",(LOOKUP(AI117,{0,40,45,50,55,60,65,70,75,80},{0,2,2.25,2.5,2.75,3,3.25,3.5,3.75,4})))</f>
        <v>0</v>
      </c>
      <c r="AL117" s="392">
        <v>74</v>
      </c>
      <c r="AM117" s="392">
        <f>SUM(AL117*2)</f>
        <v>148</v>
      </c>
      <c r="AN117" s="537" t="str">
        <f>LOOKUP(AM117,{0,40,45,50,55,60,65,70,75,80},{"F","D","C","C+","B-","B","B+","A-","A","A+"})</f>
        <v>A+</v>
      </c>
      <c r="AO117" s="538">
        <f>IF(AM117="","",(LOOKUP(AM117,{0,40,45,50,55,60,65,70,75,80},{0,2,2.25,2.5,2.75,3,3.25,3.5,3.75,4})))</f>
        <v>4</v>
      </c>
      <c r="AP117" s="392">
        <v>0</v>
      </c>
      <c r="AQ117" s="402">
        <v>0</v>
      </c>
      <c r="AR117" s="392">
        <f>ROUNDUP(AP117+AQ117,0)</f>
        <v>0</v>
      </c>
      <c r="AS117" s="537" t="str">
        <f>LOOKUP(AR117,{0,40,45,50,55,60,65,70,75,80},{"F","D","C","C+","B-","B","B+","A-","A","A+"})</f>
        <v>F</v>
      </c>
      <c r="AT117" s="538">
        <f>IF(AR117="","",(LOOKUP(AR117,{0,40,45,50,55,60,65,70,75,80},{0,2,2.25,2.5,2.75,3,3.25,3.5,3.75,4})))</f>
        <v>0</v>
      </c>
      <c r="AU117" s="392">
        <v>0</v>
      </c>
      <c r="AV117" s="402">
        <v>0</v>
      </c>
      <c r="AW117" s="392">
        <f>ROUNDUP(AU117+AV117,0)</f>
        <v>0</v>
      </c>
      <c r="AX117" s="392">
        <f>SUM(AW117*2)</f>
        <v>0</v>
      </c>
      <c r="AY117" s="537" t="str">
        <f>LOOKUP(AX117,{0,40,45,50,55,60,65,70,75,80},{"F","D","C","C+","B-","B","B+","A-","A","A+"})</f>
        <v>F</v>
      </c>
      <c r="AZ117" s="538">
        <f>IF(AX117="","",(LOOKUP(AX117,{0,40,45,50,55,60,65,70,75,80},{0,2,2.25,2.5,2.75,3,3.25,3.5,3.75,4})))</f>
        <v>0</v>
      </c>
      <c r="BA117" s="392">
        <v>0</v>
      </c>
      <c r="BB117" s="402">
        <v>0</v>
      </c>
      <c r="BC117" s="392">
        <f>ROUNDUP(BA117+BB117,0)</f>
        <v>0</v>
      </c>
      <c r="BD117" s="392">
        <f>SUM(BC117*2)</f>
        <v>0</v>
      </c>
      <c r="BE117" s="537" t="str">
        <f>LOOKUP(BD117,{0,40,45,50,55,60,65,70,75,80},{"F","D","C","C+","B-","B","B+","A-","A","A+"})</f>
        <v>F</v>
      </c>
      <c r="BF117" s="538">
        <f>IF(BD117="","",(LOOKUP(BD117,{0,40,45,50,55,60,65,70,75,80},{0,2,2.25,2.5,2.75,3,3.25,3.5,3.75,4})))</f>
        <v>0</v>
      </c>
      <c r="BG117" s="392">
        <v>0</v>
      </c>
      <c r="BH117" s="392">
        <v>0</v>
      </c>
      <c r="BI117" s="392">
        <v>0</v>
      </c>
      <c r="BJ117" s="392">
        <f>ROUNDUP(BG117+BH117+BI117,0)</f>
        <v>0</v>
      </c>
      <c r="BK117" s="537" t="str">
        <f>LOOKUP(BJ117,{0,40,45,50,55,60,65,70,75,80},{"F","D","C","C+","B-","B","B+","A-","A","A+"})</f>
        <v>F</v>
      </c>
      <c r="BL117" s="538">
        <f>IF(BJ117="","",(LOOKUP(BJ117,{0,40,45,50,55,60,65,70,75,80},{0,2,2.25,2.5,2.75,3,3.25,3.5,3.75,4})))</f>
        <v>0</v>
      </c>
      <c r="BM117" s="392"/>
      <c r="BN117" s="397"/>
      <c r="BO117" s="392"/>
      <c r="BP117" s="131">
        <v>2775</v>
      </c>
      <c r="BQ117" s="372"/>
    </row>
    <row r="118" spans="1:90" customHeight="1" ht="39.75">
      <c r="A118" s="131" t="s">
        <v>388</v>
      </c>
      <c r="B118" s="258" t="s">
        <v>701</v>
      </c>
      <c r="C118" s="131" t="s">
        <v>388</v>
      </c>
      <c r="D118" s="131">
        <v>74</v>
      </c>
      <c r="E118" s="131">
        <v>2776</v>
      </c>
      <c r="F118" s="258" t="s">
        <v>702</v>
      </c>
      <c r="G118" s="131" t="s">
        <v>388</v>
      </c>
      <c r="H118" s="131" t="s">
        <v>388</v>
      </c>
      <c r="I118" s="392">
        <v>0</v>
      </c>
      <c r="J118" s="402">
        <v>0</v>
      </c>
      <c r="K118" s="392">
        <f>ROUNDUP(I118+J118,0)</f>
        <v>0</v>
      </c>
      <c r="L118" s="392">
        <f>SUM(K118*2)</f>
        <v>0</v>
      </c>
      <c r="M118" s="537" t="str">
        <f>LOOKUP(L118,{0,40,45,50,55,60,65,70,75,80},{"F","D","C","C+","B-","B","B+","A-","A","A+"})</f>
        <v>F</v>
      </c>
      <c r="N118" s="538">
        <f>IF(L118="","",(LOOKUP(L118,{0,40,45,50,55,60,65,70,75,80},{0,2,2.25,2.5,2.75,3,3.25,3.5,3.75,4})))</f>
        <v>0</v>
      </c>
      <c r="O118" s="392">
        <v>0</v>
      </c>
      <c r="P118" s="402">
        <v>0</v>
      </c>
      <c r="Q118" s="392">
        <f>ROUNDUP(O118+P118,0)</f>
        <v>0</v>
      </c>
      <c r="R118" s="392">
        <f>SUM(Q118*2)</f>
        <v>0</v>
      </c>
      <c r="S118" s="537" t="str">
        <f>LOOKUP(R118,{0,40,45,50,55,60,65,70,75,80},{"F","D","C","C+","B-","B","B+","A-","A","A+"})</f>
        <v>F</v>
      </c>
      <c r="T118" s="538">
        <f>IF(R118="","",(LOOKUP(R118,{0,40,45,50,55,60,65,70,75,80},{0,2,2.25,2.5,2.75,3,3.25,3.5,3.75,4})))</f>
        <v>0</v>
      </c>
      <c r="U118" s="392">
        <v>0</v>
      </c>
      <c r="V118" s="402">
        <v>0</v>
      </c>
      <c r="W118" s="392">
        <f>ROUNDUP(U118+V118,0)</f>
        <v>0</v>
      </c>
      <c r="X118" s="392">
        <f>SUM(W118*2)</f>
        <v>0</v>
      </c>
      <c r="Y118" s="537" t="str">
        <f>LOOKUP(X118,{0,40,45,50,55,60,65,70,75,80},{"F","D","C","C+","B-","B","B+","A-","A","A+"})</f>
        <v>F</v>
      </c>
      <c r="Z118" s="538">
        <f>IF(X118="","",(LOOKUP(X118,{0,40,45,50,55,60,65,70,75,80},{0,2,2.25,2.5,2.75,3,3.25,3.5,3.75,4})))</f>
        <v>0</v>
      </c>
      <c r="AA118" s="392">
        <v>0</v>
      </c>
      <c r="AB118" s="402">
        <v>0</v>
      </c>
      <c r="AC118" s="392">
        <f>ROUNDUP(AA118+AB118,0)</f>
        <v>0</v>
      </c>
      <c r="AD118" s="392">
        <f>SUM(AC118*2)</f>
        <v>0</v>
      </c>
      <c r="AE118" s="537" t="str">
        <f>LOOKUP(AD118,{0,40,45,50,55,60,65,70,75,80},{"F","D","C","C+","B-","B","B+","A-","A","A+"})</f>
        <v>F</v>
      </c>
      <c r="AF118" s="538">
        <f>IF(AD118="","",(LOOKUP(AD118,{0,40,45,50,55,60,65,70,75,80},{0,2,2.25,2.5,2.75,3,3.25,3.5,3.75,4})))</f>
        <v>0</v>
      </c>
      <c r="AG118" s="392">
        <v>0</v>
      </c>
      <c r="AH118" s="402">
        <v>0</v>
      </c>
      <c r="AI118" s="392">
        <f>ROUNDUP(AG118+AH118,0)</f>
        <v>0</v>
      </c>
      <c r="AJ118" s="537" t="str">
        <f>LOOKUP(AI118,{0,40,45,50,55,60,65,70,75,80},{"F","D","C","C+","B-","B","B+","A-","A","A+"})</f>
        <v>F</v>
      </c>
      <c r="AK118" s="538">
        <f>IF(AI118="","",(LOOKUP(AI118,{0,40,45,50,55,60,65,70,75,80},{0,2,2.25,2.5,2.75,3,3.25,3.5,3.75,4})))</f>
        <v>0</v>
      </c>
      <c r="AL118" s="392">
        <v>75</v>
      </c>
      <c r="AM118" s="392">
        <f>SUM(AL118*2)</f>
        <v>150</v>
      </c>
      <c r="AN118" s="537" t="str">
        <f>LOOKUP(AM118,{0,40,45,50,55,60,65,70,75,80},{"F","D","C","C+","B-","B","B+","A-","A","A+"})</f>
        <v>A+</v>
      </c>
      <c r="AO118" s="538">
        <f>IF(AM118="","",(LOOKUP(AM118,{0,40,45,50,55,60,65,70,75,80},{0,2,2.25,2.5,2.75,3,3.25,3.5,3.75,4})))</f>
        <v>4</v>
      </c>
      <c r="AP118" s="392">
        <v>0</v>
      </c>
      <c r="AQ118" s="402">
        <v>0</v>
      </c>
      <c r="AR118" s="392">
        <f>ROUNDUP(AP118+AQ118,0)</f>
        <v>0</v>
      </c>
      <c r="AS118" s="537" t="str">
        <f>LOOKUP(AR118,{0,40,45,50,55,60,65,70,75,80},{"F","D","C","C+","B-","B","B+","A-","A","A+"})</f>
        <v>F</v>
      </c>
      <c r="AT118" s="538">
        <f>IF(AR118="","",(LOOKUP(AR118,{0,40,45,50,55,60,65,70,75,80},{0,2,2.25,2.5,2.75,3,3.25,3.5,3.75,4})))</f>
        <v>0</v>
      </c>
      <c r="AU118" s="392">
        <v>0</v>
      </c>
      <c r="AV118" s="402">
        <v>0</v>
      </c>
      <c r="AW118" s="392">
        <f>ROUNDUP(AU118+AV118,0)</f>
        <v>0</v>
      </c>
      <c r="AX118" s="392">
        <f>SUM(AW118*2)</f>
        <v>0</v>
      </c>
      <c r="AY118" s="537" t="str">
        <f>LOOKUP(AX118,{0,40,45,50,55,60,65,70,75,80},{"F","D","C","C+","B-","B","B+","A-","A","A+"})</f>
        <v>F</v>
      </c>
      <c r="AZ118" s="538">
        <f>IF(AX118="","",(LOOKUP(AX118,{0,40,45,50,55,60,65,70,75,80},{0,2,2.25,2.5,2.75,3,3.25,3.5,3.75,4})))</f>
        <v>0</v>
      </c>
      <c r="BA118" s="392">
        <v>0</v>
      </c>
      <c r="BB118" s="402">
        <v>0</v>
      </c>
      <c r="BC118" s="392">
        <f>ROUNDUP(BA118+BB118,0)</f>
        <v>0</v>
      </c>
      <c r="BD118" s="392">
        <f>SUM(BC118*2)</f>
        <v>0</v>
      </c>
      <c r="BE118" s="537" t="str">
        <f>LOOKUP(BD118,{0,40,45,50,55,60,65,70,75,80},{"F","D","C","C+","B-","B","B+","A-","A","A+"})</f>
        <v>F</v>
      </c>
      <c r="BF118" s="538">
        <f>IF(BD118="","",(LOOKUP(BD118,{0,40,45,50,55,60,65,70,75,80},{0,2,2.25,2.5,2.75,3,3.25,3.5,3.75,4})))</f>
        <v>0</v>
      </c>
      <c r="BG118" s="392">
        <v>0</v>
      </c>
      <c r="BH118" s="392">
        <v>0</v>
      </c>
      <c r="BI118" s="392">
        <v>0</v>
      </c>
      <c r="BJ118" s="392">
        <f>ROUNDUP(BG118+BH118+BI118,0)</f>
        <v>0</v>
      </c>
      <c r="BK118" s="537" t="str">
        <f>LOOKUP(BJ118,{0,40,45,50,55,60,65,70,75,80},{"F","D","C","C+","B-","B","B+","A-","A","A+"})</f>
        <v>F</v>
      </c>
      <c r="BL118" s="538">
        <f>IF(BJ118="","",(LOOKUP(BJ118,{0,40,45,50,55,60,65,70,75,80},{0,2,2.25,2.5,2.75,3,3.25,3.5,3.75,4})))</f>
        <v>0</v>
      </c>
      <c r="BM118" s="392"/>
      <c r="BN118" s="397"/>
      <c r="BO118" s="392"/>
      <c r="BP118" s="131">
        <v>2776</v>
      </c>
      <c r="BQ118" s="372"/>
    </row>
    <row r="119" spans="1:90" customHeight="1" ht="39.75">
      <c r="A119" s="131" t="s">
        <v>388</v>
      </c>
      <c r="B119" s="258" t="s">
        <v>703</v>
      </c>
      <c r="C119" s="131" t="s">
        <v>388</v>
      </c>
      <c r="D119" s="131">
        <v>79</v>
      </c>
      <c r="E119" s="131">
        <v>2777</v>
      </c>
      <c r="F119" s="258" t="s">
        <v>704</v>
      </c>
      <c r="G119" s="131" t="s">
        <v>388</v>
      </c>
      <c r="H119" s="131" t="s">
        <v>388</v>
      </c>
      <c r="I119" s="392">
        <v>0</v>
      </c>
      <c r="J119" s="402">
        <v>0</v>
      </c>
      <c r="K119" s="392">
        <f>ROUNDUP(I119+J119,0)</f>
        <v>0</v>
      </c>
      <c r="L119" s="392">
        <f>SUM(K119*2)</f>
        <v>0</v>
      </c>
      <c r="M119" s="537" t="str">
        <f>LOOKUP(L119,{0,40,45,50,55,60,65,70,75,80},{"F","D","C","C+","B-","B","B+","A-","A","A+"})</f>
        <v>F</v>
      </c>
      <c r="N119" s="538">
        <f>IF(L119="","",(LOOKUP(L119,{0,40,45,50,55,60,65,70,75,80},{0,2,2.25,2.5,2.75,3,3.25,3.5,3.75,4})))</f>
        <v>0</v>
      </c>
      <c r="O119" s="392">
        <v>0</v>
      </c>
      <c r="P119" s="402">
        <v>0</v>
      </c>
      <c r="Q119" s="392">
        <f>ROUNDUP(O119+P119,0)</f>
        <v>0</v>
      </c>
      <c r="R119" s="392">
        <f>SUM(Q119*2)</f>
        <v>0</v>
      </c>
      <c r="S119" s="537" t="str">
        <f>LOOKUP(R119,{0,40,45,50,55,60,65,70,75,80},{"F","D","C","C+","B-","B","B+","A-","A","A+"})</f>
        <v>F</v>
      </c>
      <c r="T119" s="538">
        <f>IF(R119="","",(LOOKUP(R119,{0,40,45,50,55,60,65,70,75,80},{0,2,2.25,2.5,2.75,3,3.25,3.5,3.75,4})))</f>
        <v>0</v>
      </c>
      <c r="U119" s="392">
        <v>0</v>
      </c>
      <c r="V119" s="402">
        <v>0</v>
      </c>
      <c r="W119" s="392">
        <f>ROUNDUP(U119+V119,0)</f>
        <v>0</v>
      </c>
      <c r="X119" s="392">
        <f>SUM(W119*2)</f>
        <v>0</v>
      </c>
      <c r="Y119" s="537" t="str">
        <f>LOOKUP(X119,{0,40,45,50,55,60,65,70,75,80},{"F","D","C","C+","B-","B","B+","A-","A","A+"})</f>
        <v>F</v>
      </c>
      <c r="Z119" s="538">
        <f>IF(X119="","",(LOOKUP(X119,{0,40,45,50,55,60,65,70,75,80},{0,2,2.25,2.5,2.75,3,3.25,3.5,3.75,4})))</f>
        <v>0</v>
      </c>
      <c r="AA119" s="392">
        <v>0</v>
      </c>
      <c r="AB119" s="402">
        <v>0</v>
      </c>
      <c r="AC119" s="392">
        <f>ROUNDUP(AA119+AB119,0)</f>
        <v>0</v>
      </c>
      <c r="AD119" s="392">
        <f>SUM(AC119*2)</f>
        <v>0</v>
      </c>
      <c r="AE119" s="537" t="str">
        <f>LOOKUP(AD119,{0,40,45,50,55,60,65,70,75,80},{"F","D","C","C+","B-","B","B+","A-","A","A+"})</f>
        <v>F</v>
      </c>
      <c r="AF119" s="538">
        <f>IF(AD119="","",(LOOKUP(AD119,{0,40,45,50,55,60,65,70,75,80},{0,2,2.25,2.5,2.75,3,3.25,3.5,3.75,4})))</f>
        <v>0</v>
      </c>
      <c r="AG119" s="392">
        <v>0</v>
      </c>
      <c r="AH119" s="402">
        <v>0</v>
      </c>
      <c r="AI119" s="392">
        <f>ROUNDUP(AG119+AH119,0)</f>
        <v>0</v>
      </c>
      <c r="AJ119" s="537" t="str">
        <f>LOOKUP(AI119,{0,40,45,50,55,60,65,70,75,80},{"F","D","C","C+","B-","B","B+","A-","A","A+"})</f>
        <v>F</v>
      </c>
      <c r="AK119" s="538">
        <f>IF(AI119="","",(LOOKUP(AI119,{0,40,45,50,55,60,65,70,75,80},{0,2,2.25,2.5,2.75,3,3.25,3.5,3.75,4})))</f>
        <v>0</v>
      </c>
      <c r="AL119" s="392">
        <v>76</v>
      </c>
      <c r="AM119" s="392">
        <f>SUM(AL119*2)</f>
        <v>152</v>
      </c>
      <c r="AN119" s="537" t="str">
        <f>LOOKUP(AM119,{0,40,45,50,55,60,65,70,75,80},{"F","D","C","C+","B-","B","B+","A-","A","A+"})</f>
        <v>A+</v>
      </c>
      <c r="AO119" s="538">
        <f>IF(AM119="","",(LOOKUP(AM119,{0,40,45,50,55,60,65,70,75,80},{0,2,2.25,2.5,2.75,3,3.25,3.5,3.75,4})))</f>
        <v>4</v>
      </c>
      <c r="AP119" s="392">
        <v>0</v>
      </c>
      <c r="AQ119" s="402">
        <v>0</v>
      </c>
      <c r="AR119" s="392">
        <f>ROUNDUP(AP119+AQ119,0)</f>
        <v>0</v>
      </c>
      <c r="AS119" s="537" t="str">
        <f>LOOKUP(AR119,{0,40,45,50,55,60,65,70,75,80},{"F","D","C","C+","B-","B","B+","A-","A","A+"})</f>
        <v>F</v>
      </c>
      <c r="AT119" s="538">
        <f>IF(AR119="","",(LOOKUP(AR119,{0,40,45,50,55,60,65,70,75,80},{0,2,2.25,2.5,2.75,3,3.25,3.5,3.75,4})))</f>
        <v>0</v>
      </c>
      <c r="AU119" s="392">
        <v>0</v>
      </c>
      <c r="AV119" s="402">
        <v>0</v>
      </c>
      <c r="AW119" s="392">
        <f>ROUNDUP(AU119+AV119,0)</f>
        <v>0</v>
      </c>
      <c r="AX119" s="392">
        <f>SUM(AW119*2)</f>
        <v>0</v>
      </c>
      <c r="AY119" s="537" t="str">
        <f>LOOKUP(AX119,{0,40,45,50,55,60,65,70,75,80},{"F","D","C","C+","B-","B","B+","A-","A","A+"})</f>
        <v>F</v>
      </c>
      <c r="AZ119" s="538">
        <f>IF(AX119="","",(LOOKUP(AX119,{0,40,45,50,55,60,65,70,75,80},{0,2,2.25,2.5,2.75,3,3.25,3.5,3.75,4})))</f>
        <v>0</v>
      </c>
      <c r="BA119" s="392">
        <v>0</v>
      </c>
      <c r="BB119" s="402">
        <v>0</v>
      </c>
      <c r="BC119" s="392">
        <f>ROUNDUP(BA119+BB119,0)</f>
        <v>0</v>
      </c>
      <c r="BD119" s="392">
        <f>SUM(BC119*2)</f>
        <v>0</v>
      </c>
      <c r="BE119" s="537" t="str">
        <f>LOOKUP(BD119,{0,40,45,50,55,60,65,70,75,80},{"F","D","C","C+","B-","B","B+","A-","A","A+"})</f>
        <v>F</v>
      </c>
      <c r="BF119" s="538">
        <f>IF(BD119="","",(LOOKUP(BD119,{0,40,45,50,55,60,65,70,75,80},{0,2,2.25,2.5,2.75,3,3.25,3.5,3.75,4})))</f>
        <v>0</v>
      </c>
      <c r="BG119" s="392">
        <v>0</v>
      </c>
      <c r="BH119" s="392">
        <v>0</v>
      </c>
      <c r="BI119" s="392">
        <v>0</v>
      </c>
      <c r="BJ119" s="392">
        <f>ROUNDUP(BG119+BH119+BI119,0)</f>
        <v>0</v>
      </c>
      <c r="BK119" s="537" t="str">
        <f>LOOKUP(BJ119,{0,40,45,50,55,60,65,70,75,80},{"F","D","C","C+","B-","B","B+","A-","A","A+"})</f>
        <v>F</v>
      </c>
      <c r="BL119" s="538">
        <f>IF(BJ119="","",(LOOKUP(BJ119,{0,40,45,50,55,60,65,70,75,80},{0,2,2.25,2.5,2.75,3,3.25,3.5,3.75,4})))</f>
        <v>0</v>
      </c>
      <c r="BM119" s="392"/>
      <c r="BN119" s="397"/>
      <c r="BO119" s="392"/>
      <c r="BP119" s="131">
        <v>2777</v>
      </c>
      <c r="BQ119" s="372"/>
    </row>
    <row r="120" spans="1:90" customHeight="1" ht="39.75">
      <c r="A120" s="131" t="s">
        <v>388</v>
      </c>
      <c r="B120" s="258" t="s">
        <v>705</v>
      </c>
      <c r="C120" s="131" t="s">
        <v>388</v>
      </c>
      <c r="D120" s="131">
        <v>87</v>
      </c>
      <c r="E120" s="131">
        <v>2778</v>
      </c>
      <c r="F120" s="258" t="s">
        <v>706</v>
      </c>
      <c r="G120" s="131" t="s">
        <v>388</v>
      </c>
      <c r="H120" s="131" t="s">
        <v>388</v>
      </c>
      <c r="I120" s="392">
        <v>0</v>
      </c>
      <c r="J120" s="402">
        <v>0</v>
      </c>
      <c r="K120" s="392">
        <f>ROUNDUP(I120+J120,0)</f>
        <v>0</v>
      </c>
      <c r="L120" s="392">
        <f>SUM(K120*2)</f>
        <v>0</v>
      </c>
      <c r="M120" s="537" t="str">
        <f>LOOKUP(L120,{0,40,45,50,55,60,65,70,75,80},{"F","D","C","C+","B-","B","B+","A-","A","A+"})</f>
        <v>F</v>
      </c>
      <c r="N120" s="538">
        <f>IF(L120="","",(LOOKUP(L120,{0,40,45,50,55,60,65,70,75,80},{0,2,2.25,2.5,2.75,3,3.25,3.5,3.75,4})))</f>
        <v>0</v>
      </c>
      <c r="O120" s="392">
        <v>0</v>
      </c>
      <c r="P120" s="402">
        <v>0</v>
      </c>
      <c r="Q120" s="392">
        <f>ROUNDUP(O120+P120,0)</f>
        <v>0</v>
      </c>
      <c r="R120" s="392">
        <f>SUM(Q120*2)</f>
        <v>0</v>
      </c>
      <c r="S120" s="537" t="str">
        <f>LOOKUP(R120,{0,40,45,50,55,60,65,70,75,80},{"F","D","C","C+","B-","B","B+","A-","A","A+"})</f>
        <v>F</v>
      </c>
      <c r="T120" s="538">
        <f>IF(R120="","",(LOOKUP(R120,{0,40,45,50,55,60,65,70,75,80},{0,2,2.25,2.5,2.75,3,3.25,3.5,3.75,4})))</f>
        <v>0</v>
      </c>
      <c r="U120" s="392">
        <v>0</v>
      </c>
      <c r="V120" s="402">
        <v>0</v>
      </c>
      <c r="W120" s="392">
        <f>ROUNDUP(U120+V120,0)</f>
        <v>0</v>
      </c>
      <c r="X120" s="392">
        <f>SUM(W120*2)</f>
        <v>0</v>
      </c>
      <c r="Y120" s="537" t="str">
        <f>LOOKUP(X120,{0,40,45,50,55,60,65,70,75,80},{"F","D","C","C+","B-","B","B+","A-","A","A+"})</f>
        <v>F</v>
      </c>
      <c r="Z120" s="538">
        <f>IF(X120="","",(LOOKUP(X120,{0,40,45,50,55,60,65,70,75,80},{0,2,2.25,2.5,2.75,3,3.25,3.5,3.75,4})))</f>
        <v>0</v>
      </c>
      <c r="AA120" s="392">
        <v>0</v>
      </c>
      <c r="AB120" s="402">
        <v>0</v>
      </c>
      <c r="AC120" s="392">
        <f>ROUNDUP(AA120+AB120,0)</f>
        <v>0</v>
      </c>
      <c r="AD120" s="392">
        <f>SUM(AC120*2)</f>
        <v>0</v>
      </c>
      <c r="AE120" s="537" t="str">
        <f>LOOKUP(AD120,{0,40,45,50,55,60,65,70,75,80},{"F","D","C","C+","B-","B","B+","A-","A","A+"})</f>
        <v>F</v>
      </c>
      <c r="AF120" s="538">
        <f>IF(AD120="","",(LOOKUP(AD120,{0,40,45,50,55,60,65,70,75,80},{0,2,2.25,2.5,2.75,3,3.25,3.5,3.75,4})))</f>
        <v>0</v>
      </c>
      <c r="AG120" s="392">
        <v>0</v>
      </c>
      <c r="AH120" s="402">
        <v>0</v>
      </c>
      <c r="AI120" s="392">
        <f>ROUNDUP(AG120+AH120,0)</f>
        <v>0</v>
      </c>
      <c r="AJ120" s="537" t="str">
        <f>LOOKUP(AI120,{0,40,45,50,55,60,65,70,75,80},{"F","D","C","C+","B-","B","B+","A-","A","A+"})</f>
        <v>F</v>
      </c>
      <c r="AK120" s="538">
        <f>IF(AI120="","",(LOOKUP(AI120,{0,40,45,50,55,60,65,70,75,80},{0,2,2.25,2.5,2.75,3,3.25,3.5,3.75,4})))</f>
        <v>0</v>
      </c>
      <c r="AL120" s="392">
        <v>77</v>
      </c>
      <c r="AM120" s="392">
        <f>SUM(AL120*2)</f>
        <v>154</v>
      </c>
      <c r="AN120" s="537" t="str">
        <f>LOOKUP(AM120,{0,40,45,50,55,60,65,70,75,80},{"F","D","C","C+","B-","B","B+","A-","A","A+"})</f>
        <v>A+</v>
      </c>
      <c r="AO120" s="538">
        <f>IF(AM120="","",(LOOKUP(AM120,{0,40,45,50,55,60,65,70,75,80},{0,2,2.25,2.5,2.75,3,3.25,3.5,3.75,4})))</f>
        <v>4</v>
      </c>
      <c r="AP120" s="392">
        <v>0</v>
      </c>
      <c r="AQ120" s="402">
        <v>0</v>
      </c>
      <c r="AR120" s="392">
        <f>ROUNDUP(AP120+AQ120,0)</f>
        <v>0</v>
      </c>
      <c r="AS120" s="537" t="str">
        <f>LOOKUP(AR120,{0,40,45,50,55,60,65,70,75,80},{"F","D","C","C+","B-","B","B+","A-","A","A+"})</f>
        <v>F</v>
      </c>
      <c r="AT120" s="538">
        <f>IF(AR120="","",(LOOKUP(AR120,{0,40,45,50,55,60,65,70,75,80},{0,2,2.25,2.5,2.75,3,3.25,3.5,3.75,4})))</f>
        <v>0</v>
      </c>
      <c r="AU120" s="392">
        <v>0</v>
      </c>
      <c r="AV120" s="402">
        <v>0</v>
      </c>
      <c r="AW120" s="392">
        <f>ROUNDUP(AU120+AV120,0)</f>
        <v>0</v>
      </c>
      <c r="AX120" s="392">
        <f>SUM(AW120*2)</f>
        <v>0</v>
      </c>
      <c r="AY120" s="537" t="str">
        <f>LOOKUP(AX120,{0,40,45,50,55,60,65,70,75,80},{"F","D","C","C+","B-","B","B+","A-","A","A+"})</f>
        <v>F</v>
      </c>
      <c r="AZ120" s="538">
        <f>IF(AX120="","",(LOOKUP(AX120,{0,40,45,50,55,60,65,70,75,80},{0,2,2.25,2.5,2.75,3,3.25,3.5,3.75,4})))</f>
        <v>0</v>
      </c>
      <c r="BA120" s="392">
        <v>0</v>
      </c>
      <c r="BB120" s="402">
        <v>0</v>
      </c>
      <c r="BC120" s="392">
        <f>ROUNDUP(BA120+BB120,0)</f>
        <v>0</v>
      </c>
      <c r="BD120" s="392">
        <f>SUM(BC120*2)</f>
        <v>0</v>
      </c>
      <c r="BE120" s="537" t="str">
        <f>LOOKUP(BD120,{0,40,45,50,55,60,65,70,75,80},{"F","D","C","C+","B-","B","B+","A-","A","A+"})</f>
        <v>F</v>
      </c>
      <c r="BF120" s="538">
        <f>IF(BD120="","",(LOOKUP(BD120,{0,40,45,50,55,60,65,70,75,80},{0,2,2.25,2.5,2.75,3,3.25,3.5,3.75,4})))</f>
        <v>0</v>
      </c>
      <c r="BG120" s="392">
        <v>0</v>
      </c>
      <c r="BH120" s="392">
        <v>0</v>
      </c>
      <c r="BI120" s="392">
        <v>0</v>
      </c>
      <c r="BJ120" s="392">
        <f>ROUNDUP(BG120+BH120+BI120,0)</f>
        <v>0</v>
      </c>
      <c r="BK120" s="537" t="str">
        <f>LOOKUP(BJ120,{0,40,45,50,55,60,65,70,75,80},{"F","D","C","C+","B-","B","B+","A-","A","A+"})</f>
        <v>F</v>
      </c>
      <c r="BL120" s="538">
        <f>IF(BJ120="","",(LOOKUP(BJ120,{0,40,45,50,55,60,65,70,75,80},{0,2,2.25,2.5,2.75,3,3.25,3.5,3.75,4})))</f>
        <v>0</v>
      </c>
      <c r="BM120" s="392"/>
      <c r="BN120" s="397"/>
      <c r="BO120" s="392"/>
      <c r="BP120" s="131">
        <v>2778</v>
      </c>
      <c r="BQ120" s="372"/>
    </row>
    <row r="121" spans="1:90" customHeight="1" ht="39.75">
      <c r="A121" s="131" t="s">
        <v>388</v>
      </c>
      <c r="B121" s="258" t="s">
        <v>707</v>
      </c>
      <c r="C121" s="131" t="s">
        <v>388</v>
      </c>
      <c r="D121" s="131">
        <v>98</v>
      </c>
      <c r="E121" s="131">
        <v>2779</v>
      </c>
      <c r="F121" s="258" t="s">
        <v>708</v>
      </c>
      <c r="G121" s="131" t="s">
        <v>388</v>
      </c>
      <c r="H121" s="131" t="s">
        <v>388</v>
      </c>
      <c r="I121" s="392">
        <v>0</v>
      </c>
      <c r="J121" s="402">
        <v>0</v>
      </c>
      <c r="K121" s="392">
        <f>ROUNDUP(I121+J121,0)</f>
        <v>0</v>
      </c>
      <c r="L121" s="392">
        <f>SUM(K121*2)</f>
        <v>0</v>
      </c>
      <c r="M121" s="537" t="str">
        <f>LOOKUP(L121,{0,40,45,50,55,60,65,70,75,80},{"F","D","C","C+","B-","B","B+","A-","A","A+"})</f>
        <v>F</v>
      </c>
      <c r="N121" s="538">
        <f>IF(L121="","",(LOOKUP(L121,{0,40,45,50,55,60,65,70,75,80},{0,2,2.25,2.5,2.75,3,3.25,3.5,3.75,4})))</f>
        <v>0</v>
      </c>
      <c r="O121" s="392">
        <v>0</v>
      </c>
      <c r="P121" s="402">
        <v>0</v>
      </c>
      <c r="Q121" s="392">
        <f>ROUNDUP(O121+P121,0)</f>
        <v>0</v>
      </c>
      <c r="R121" s="392">
        <f>SUM(Q121*2)</f>
        <v>0</v>
      </c>
      <c r="S121" s="537" t="str">
        <f>LOOKUP(R121,{0,40,45,50,55,60,65,70,75,80},{"F","D","C","C+","B-","B","B+","A-","A","A+"})</f>
        <v>F</v>
      </c>
      <c r="T121" s="538">
        <f>IF(R121="","",(LOOKUP(R121,{0,40,45,50,55,60,65,70,75,80},{0,2,2.25,2.5,2.75,3,3.25,3.5,3.75,4})))</f>
        <v>0</v>
      </c>
      <c r="U121" s="392">
        <v>0</v>
      </c>
      <c r="V121" s="402">
        <v>0</v>
      </c>
      <c r="W121" s="392">
        <f>ROUNDUP(U121+V121,0)</f>
        <v>0</v>
      </c>
      <c r="X121" s="392">
        <f>SUM(W121*2)</f>
        <v>0</v>
      </c>
      <c r="Y121" s="537" t="str">
        <f>LOOKUP(X121,{0,40,45,50,55,60,65,70,75,80},{"F","D","C","C+","B-","B","B+","A-","A","A+"})</f>
        <v>F</v>
      </c>
      <c r="Z121" s="538">
        <f>IF(X121="","",(LOOKUP(X121,{0,40,45,50,55,60,65,70,75,80},{0,2,2.25,2.5,2.75,3,3.25,3.5,3.75,4})))</f>
        <v>0</v>
      </c>
      <c r="AA121" s="392">
        <v>0</v>
      </c>
      <c r="AB121" s="402">
        <v>0</v>
      </c>
      <c r="AC121" s="392">
        <f>ROUNDUP(AA121+AB121,0)</f>
        <v>0</v>
      </c>
      <c r="AD121" s="392">
        <f>SUM(AC121*2)</f>
        <v>0</v>
      </c>
      <c r="AE121" s="537" t="str">
        <f>LOOKUP(AD121,{0,40,45,50,55,60,65,70,75,80},{"F","D","C","C+","B-","B","B+","A-","A","A+"})</f>
        <v>F</v>
      </c>
      <c r="AF121" s="538">
        <f>IF(AD121="","",(LOOKUP(AD121,{0,40,45,50,55,60,65,70,75,80},{0,2,2.25,2.5,2.75,3,3.25,3.5,3.75,4})))</f>
        <v>0</v>
      </c>
      <c r="AG121" s="392">
        <v>0</v>
      </c>
      <c r="AH121" s="402">
        <v>0</v>
      </c>
      <c r="AI121" s="392">
        <f>ROUNDUP(AG121+AH121,0)</f>
        <v>0</v>
      </c>
      <c r="AJ121" s="537" t="str">
        <f>LOOKUP(AI121,{0,40,45,50,55,60,65,70,75,80},{"F","D","C","C+","B-","B","B+","A-","A","A+"})</f>
        <v>F</v>
      </c>
      <c r="AK121" s="538">
        <f>IF(AI121="","",(LOOKUP(AI121,{0,40,45,50,55,60,65,70,75,80},{0,2,2.25,2.5,2.75,3,3.25,3.5,3.75,4})))</f>
        <v>0</v>
      </c>
      <c r="AL121" s="392">
        <v>78</v>
      </c>
      <c r="AM121" s="392">
        <f>SUM(AL121*2)</f>
        <v>156</v>
      </c>
      <c r="AN121" s="537" t="str">
        <f>LOOKUP(AM121,{0,40,45,50,55,60,65,70,75,80},{"F","D","C","C+","B-","B","B+","A-","A","A+"})</f>
        <v>A+</v>
      </c>
      <c r="AO121" s="538">
        <f>IF(AM121="","",(LOOKUP(AM121,{0,40,45,50,55,60,65,70,75,80},{0,2,2.25,2.5,2.75,3,3.25,3.5,3.75,4})))</f>
        <v>4</v>
      </c>
      <c r="AP121" s="392">
        <v>0</v>
      </c>
      <c r="AQ121" s="402">
        <v>0</v>
      </c>
      <c r="AR121" s="392">
        <f>ROUNDUP(AP121+AQ121,0)</f>
        <v>0</v>
      </c>
      <c r="AS121" s="537" t="str">
        <f>LOOKUP(AR121,{0,40,45,50,55,60,65,70,75,80},{"F","D","C","C+","B-","B","B+","A-","A","A+"})</f>
        <v>F</v>
      </c>
      <c r="AT121" s="538">
        <f>IF(AR121="","",(LOOKUP(AR121,{0,40,45,50,55,60,65,70,75,80},{0,2,2.25,2.5,2.75,3,3.25,3.5,3.75,4})))</f>
        <v>0</v>
      </c>
      <c r="AU121" s="392">
        <v>0</v>
      </c>
      <c r="AV121" s="402">
        <v>0</v>
      </c>
      <c r="AW121" s="392">
        <f>ROUNDUP(AU121+AV121,0)</f>
        <v>0</v>
      </c>
      <c r="AX121" s="392">
        <f>SUM(AW121*2)</f>
        <v>0</v>
      </c>
      <c r="AY121" s="537" t="str">
        <f>LOOKUP(AX121,{0,40,45,50,55,60,65,70,75,80},{"F","D","C","C+","B-","B","B+","A-","A","A+"})</f>
        <v>F</v>
      </c>
      <c r="AZ121" s="538">
        <f>IF(AX121="","",(LOOKUP(AX121,{0,40,45,50,55,60,65,70,75,80},{0,2,2.25,2.5,2.75,3,3.25,3.5,3.75,4})))</f>
        <v>0</v>
      </c>
      <c r="BA121" s="392">
        <v>0</v>
      </c>
      <c r="BB121" s="402">
        <v>0</v>
      </c>
      <c r="BC121" s="392">
        <f>ROUNDUP(BA121+BB121,0)</f>
        <v>0</v>
      </c>
      <c r="BD121" s="392">
        <f>SUM(BC121*2)</f>
        <v>0</v>
      </c>
      <c r="BE121" s="537" t="str">
        <f>LOOKUP(BD121,{0,40,45,50,55,60,65,70,75,80},{"F","D","C","C+","B-","B","B+","A-","A","A+"})</f>
        <v>F</v>
      </c>
      <c r="BF121" s="538">
        <f>IF(BD121="","",(LOOKUP(BD121,{0,40,45,50,55,60,65,70,75,80},{0,2,2.25,2.5,2.75,3,3.25,3.5,3.75,4})))</f>
        <v>0</v>
      </c>
      <c r="BG121" s="392">
        <v>0</v>
      </c>
      <c r="BH121" s="392">
        <v>0</v>
      </c>
      <c r="BI121" s="392">
        <v>0</v>
      </c>
      <c r="BJ121" s="392">
        <f>ROUNDUP(BG121+BH121+BI121,0)</f>
        <v>0</v>
      </c>
      <c r="BK121" s="537" t="str">
        <f>LOOKUP(BJ121,{0,40,45,50,55,60,65,70,75,80},{"F","D","C","C+","B-","B","B+","A-","A","A+"})</f>
        <v>F</v>
      </c>
      <c r="BL121" s="538">
        <f>IF(BJ121="","",(LOOKUP(BJ121,{0,40,45,50,55,60,65,70,75,80},{0,2,2.25,2.5,2.75,3,3.25,3.5,3.75,4})))</f>
        <v>0</v>
      </c>
      <c r="BM121" s="392"/>
      <c r="BN121" s="397"/>
      <c r="BO121" s="392"/>
      <c r="BP121" s="131">
        <v>2779</v>
      </c>
      <c r="BQ121" s="372"/>
    </row>
    <row r="122" spans="1:90" customHeight="1" ht="39.75">
      <c r="A122" s="131" t="s">
        <v>388</v>
      </c>
      <c r="B122" s="258" t="s">
        <v>709</v>
      </c>
      <c r="C122" s="131" t="s">
        <v>388</v>
      </c>
      <c r="D122" s="131">
        <v>102</v>
      </c>
      <c r="E122" s="131">
        <v>2780</v>
      </c>
      <c r="F122" s="258" t="s">
        <v>710</v>
      </c>
      <c r="G122" s="131" t="s">
        <v>388</v>
      </c>
      <c r="H122" s="131" t="s">
        <v>388</v>
      </c>
      <c r="I122" s="392">
        <v>0</v>
      </c>
      <c r="J122" s="402">
        <v>0</v>
      </c>
      <c r="K122" s="392">
        <f>ROUNDUP(I122+J122,0)</f>
        <v>0</v>
      </c>
      <c r="L122" s="392">
        <f>SUM(K122*2)</f>
        <v>0</v>
      </c>
      <c r="M122" s="537" t="str">
        <f>LOOKUP(L122,{0,40,45,50,55,60,65,70,75,80},{"F","D","C","C+","B-","B","B+","A-","A","A+"})</f>
        <v>F</v>
      </c>
      <c r="N122" s="538">
        <f>IF(L122="","",(LOOKUP(L122,{0,40,45,50,55,60,65,70,75,80},{0,2,2.25,2.5,2.75,3,3.25,3.5,3.75,4})))</f>
        <v>0</v>
      </c>
      <c r="O122" s="392">
        <v>0</v>
      </c>
      <c r="P122" s="402">
        <v>0</v>
      </c>
      <c r="Q122" s="392">
        <f>ROUNDUP(O122+P122,0)</f>
        <v>0</v>
      </c>
      <c r="R122" s="392">
        <f>SUM(Q122*2)</f>
        <v>0</v>
      </c>
      <c r="S122" s="537" t="str">
        <f>LOOKUP(R122,{0,40,45,50,55,60,65,70,75,80},{"F","D","C","C+","B-","B","B+","A-","A","A+"})</f>
        <v>F</v>
      </c>
      <c r="T122" s="538">
        <f>IF(R122="","",(LOOKUP(R122,{0,40,45,50,55,60,65,70,75,80},{0,2,2.25,2.5,2.75,3,3.25,3.5,3.75,4})))</f>
        <v>0</v>
      </c>
      <c r="U122" s="392">
        <v>0</v>
      </c>
      <c r="V122" s="402">
        <v>0</v>
      </c>
      <c r="W122" s="392">
        <f>ROUNDUP(U122+V122,0)</f>
        <v>0</v>
      </c>
      <c r="X122" s="392">
        <f>SUM(W122*2)</f>
        <v>0</v>
      </c>
      <c r="Y122" s="537" t="str">
        <f>LOOKUP(X122,{0,40,45,50,55,60,65,70,75,80},{"F","D","C","C+","B-","B","B+","A-","A","A+"})</f>
        <v>F</v>
      </c>
      <c r="Z122" s="538">
        <f>IF(X122="","",(LOOKUP(X122,{0,40,45,50,55,60,65,70,75,80},{0,2,2.25,2.5,2.75,3,3.25,3.5,3.75,4})))</f>
        <v>0</v>
      </c>
      <c r="AA122" s="392">
        <v>0</v>
      </c>
      <c r="AB122" s="402">
        <v>0</v>
      </c>
      <c r="AC122" s="392">
        <f>ROUNDUP(AA122+AB122,0)</f>
        <v>0</v>
      </c>
      <c r="AD122" s="392">
        <f>SUM(AC122*2)</f>
        <v>0</v>
      </c>
      <c r="AE122" s="537" t="str">
        <f>LOOKUP(AD122,{0,40,45,50,55,60,65,70,75,80},{"F","D","C","C+","B-","B","B+","A-","A","A+"})</f>
        <v>F</v>
      </c>
      <c r="AF122" s="538">
        <f>IF(AD122="","",(LOOKUP(AD122,{0,40,45,50,55,60,65,70,75,80},{0,2,2.25,2.5,2.75,3,3.25,3.5,3.75,4})))</f>
        <v>0</v>
      </c>
      <c r="AG122" s="392">
        <v>0</v>
      </c>
      <c r="AH122" s="402">
        <v>0</v>
      </c>
      <c r="AI122" s="392">
        <f>ROUNDUP(AG122+AH122,0)</f>
        <v>0</v>
      </c>
      <c r="AJ122" s="537" t="str">
        <f>LOOKUP(AI122,{0,40,45,50,55,60,65,70,75,80},{"F","D","C","C+","B-","B","B+","A-","A","A+"})</f>
        <v>F</v>
      </c>
      <c r="AK122" s="538">
        <f>IF(AI122="","",(LOOKUP(AI122,{0,40,45,50,55,60,65,70,75,80},{0,2,2.25,2.5,2.75,3,3.25,3.5,3.75,4})))</f>
        <v>0</v>
      </c>
      <c r="AL122" s="392">
        <v>79</v>
      </c>
      <c r="AM122" s="392">
        <f>SUM(AL122*2)</f>
        <v>158</v>
      </c>
      <c r="AN122" s="537" t="str">
        <f>LOOKUP(AM122,{0,40,45,50,55,60,65,70,75,80},{"F","D","C","C+","B-","B","B+","A-","A","A+"})</f>
        <v>A+</v>
      </c>
      <c r="AO122" s="538">
        <f>IF(AM122="","",(LOOKUP(AM122,{0,40,45,50,55,60,65,70,75,80},{0,2,2.25,2.5,2.75,3,3.25,3.5,3.75,4})))</f>
        <v>4</v>
      </c>
      <c r="AP122" s="392">
        <v>0</v>
      </c>
      <c r="AQ122" s="402">
        <v>0</v>
      </c>
      <c r="AR122" s="392">
        <f>ROUNDUP(AP122+AQ122,0)</f>
        <v>0</v>
      </c>
      <c r="AS122" s="537" t="str">
        <f>LOOKUP(AR122,{0,40,45,50,55,60,65,70,75,80},{"F","D","C","C+","B-","B","B+","A-","A","A+"})</f>
        <v>F</v>
      </c>
      <c r="AT122" s="538">
        <f>IF(AR122="","",(LOOKUP(AR122,{0,40,45,50,55,60,65,70,75,80},{0,2,2.25,2.5,2.75,3,3.25,3.5,3.75,4})))</f>
        <v>0</v>
      </c>
      <c r="AU122" s="392">
        <v>0</v>
      </c>
      <c r="AV122" s="402">
        <v>0</v>
      </c>
      <c r="AW122" s="392">
        <f>ROUNDUP(AU122+AV122,0)</f>
        <v>0</v>
      </c>
      <c r="AX122" s="392">
        <f>SUM(AW122*2)</f>
        <v>0</v>
      </c>
      <c r="AY122" s="537" t="str">
        <f>LOOKUP(AX122,{0,40,45,50,55,60,65,70,75,80},{"F","D","C","C+","B-","B","B+","A-","A","A+"})</f>
        <v>F</v>
      </c>
      <c r="AZ122" s="538">
        <f>IF(AX122="","",(LOOKUP(AX122,{0,40,45,50,55,60,65,70,75,80},{0,2,2.25,2.5,2.75,3,3.25,3.5,3.75,4})))</f>
        <v>0</v>
      </c>
      <c r="BA122" s="392">
        <v>0</v>
      </c>
      <c r="BB122" s="402">
        <v>0</v>
      </c>
      <c r="BC122" s="392">
        <f>ROUNDUP(BA122+BB122,0)</f>
        <v>0</v>
      </c>
      <c r="BD122" s="392">
        <f>SUM(BC122*2)</f>
        <v>0</v>
      </c>
      <c r="BE122" s="537" t="str">
        <f>LOOKUP(BD122,{0,40,45,50,55,60,65,70,75,80},{"F","D","C","C+","B-","B","B+","A-","A","A+"})</f>
        <v>F</v>
      </c>
      <c r="BF122" s="538">
        <f>IF(BD122="","",(LOOKUP(BD122,{0,40,45,50,55,60,65,70,75,80},{0,2,2.25,2.5,2.75,3,3.25,3.5,3.75,4})))</f>
        <v>0</v>
      </c>
      <c r="BG122" s="392">
        <v>0</v>
      </c>
      <c r="BH122" s="392">
        <v>0</v>
      </c>
      <c r="BI122" s="392">
        <v>0</v>
      </c>
      <c r="BJ122" s="392">
        <f>ROUNDUP(BG122+BH122+BI122,0)</f>
        <v>0</v>
      </c>
      <c r="BK122" s="537" t="str">
        <f>LOOKUP(BJ122,{0,40,45,50,55,60,65,70,75,80},{"F","D","C","C+","B-","B","B+","A-","A","A+"})</f>
        <v>F</v>
      </c>
      <c r="BL122" s="538">
        <f>IF(BJ122="","",(LOOKUP(BJ122,{0,40,45,50,55,60,65,70,75,80},{0,2,2.25,2.5,2.75,3,3.25,3.5,3.75,4})))</f>
        <v>0</v>
      </c>
      <c r="BM122" s="392"/>
      <c r="BN122" s="397"/>
      <c r="BO122" s="392"/>
      <c r="BP122" s="131">
        <v>2780</v>
      </c>
      <c r="BQ122" s="372"/>
    </row>
    <row r="123" spans="1:90" customHeight="1" ht="18" s="355" customFormat="1">
      <c r="I123" s="398"/>
      <c r="J123" s="398"/>
      <c r="K123" s="398"/>
      <c r="L123" s="398"/>
      <c r="M123" s="398"/>
      <c r="N123" s="398"/>
      <c r="O123" s="398"/>
      <c r="P123" s="398"/>
      <c r="Q123" s="398"/>
      <c r="R123" s="398"/>
      <c r="S123" s="398"/>
      <c r="T123" s="398"/>
      <c r="U123" s="398"/>
      <c r="V123" s="398"/>
      <c r="W123" s="398"/>
      <c r="X123" s="398"/>
      <c r="Y123" s="398"/>
      <c r="Z123" s="398"/>
      <c r="AA123" s="398"/>
      <c r="AB123" s="398"/>
      <c r="AC123" s="398"/>
      <c r="AD123" s="398"/>
      <c r="AE123" s="398"/>
      <c r="AF123" s="398"/>
      <c r="AG123" s="398"/>
      <c r="AH123" s="398"/>
      <c r="AI123" s="398"/>
      <c r="AJ123" s="398"/>
      <c r="AK123" s="398"/>
      <c r="AL123" s="398"/>
      <c r="AM123" s="398"/>
      <c r="AN123" s="398"/>
      <c r="AO123" s="398"/>
      <c r="AP123" s="364"/>
      <c r="AQ123" s="398"/>
      <c r="AR123" s="364"/>
      <c r="AS123" s="398"/>
      <c r="AT123" s="398"/>
      <c r="AU123" s="398"/>
      <c r="AV123" s="398"/>
      <c r="AW123" s="398"/>
      <c r="AX123" s="398"/>
      <c r="AY123" s="398"/>
      <c r="AZ123" s="398"/>
      <c r="BA123" s="398"/>
      <c r="BB123" s="398"/>
      <c r="BC123" s="398"/>
      <c r="BD123" s="398"/>
      <c r="BE123" s="398"/>
      <c r="BF123" s="398"/>
      <c r="BG123" s="398"/>
      <c r="BH123" s="398"/>
      <c r="BI123" s="364"/>
      <c r="BJ123" s="364"/>
      <c r="BK123" s="398"/>
      <c r="BL123" s="398"/>
      <c r="BM123" s="398"/>
      <c r="BN123" s="398"/>
      <c r="BO123" s="398"/>
      <c r="BQ123" s="398"/>
      <c r="BR123" s="398"/>
      <c r="BS123" s="398"/>
      <c r="BT123" s="398"/>
      <c r="BU123" s="398"/>
      <c r="BV123" s="398"/>
      <c r="BW123" s="398"/>
    </row>
    <row r="124" spans="1:90" customHeight="1" ht="18" s="355" customFormat="1">
      <c r="I124" s="398"/>
      <c r="J124" s="398"/>
      <c r="K124" s="398"/>
      <c r="L124" s="398"/>
      <c r="M124" s="398"/>
      <c r="N124" s="398"/>
      <c r="O124" s="398"/>
      <c r="P124" s="398"/>
      <c r="T124" s="515"/>
      <c r="U124" s="515" t="s">
        <v>128</v>
      </c>
      <c r="V124" s="400" t="s">
        <v>129</v>
      </c>
      <c r="Y124" s="398"/>
      <c r="Z124" s="398"/>
      <c r="AA124" s="398"/>
      <c r="AB124" s="398"/>
      <c r="AE124" s="355" t="s">
        <v>498</v>
      </c>
      <c r="AF124" s="398"/>
      <c r="AK124" s="398"/>
      <c r="AL124" s="398"/>
      <c r="AM124" s="398"/>
      <c r="AN124" s="398"/>
      <c r="AO124" s="398"/>
      <c r="AP124" s="398"/>
      <c r="AQ124" s="398"/>
      <c r="AR124" s="398"/>
      <c r="AS124" s="398"/>
      <c r="AT124" s="398"/>
      <c r="BI124" s="398"/>
      <c r="BJ124" s="398"/>
      <c r="BK124" s="364"/>
      <c r="BL124" s="398"/>
      <c r="BM124" s="398"/>
      <c r="BN124" s="398"/>
      <c r="BO124" s="398"/>
      <c r="BQ124" s="398"/>
      <c r="BR124" s="398"/>
      <c r="BS124" s="398"/>
      <c r="BT124" s="398"/>
      <c r="BU124" s="398"/>
      <c r="BV124" s="398"/>
      <c r="BW124" s="398"/>
    </row>
    <row r="125" spans="1:90" customHeight="1" ht="18" s="355" customFormat="1">
      <c r="A125" s="398" t="s">
        <v>206</v>
      </c>
      <c r="B125" s="400" t="s">
        <v>221</v>
      </c>
      <c r="C125" s="364"/>
      <c r="D125" s="364"/>
      <c r="E125" s="364"/>
      <c r="F125" s="399"/>
      <c r="G125" s="398"/>
      <c r="H125" s="398"/>
      <c r="I125" s="398"/>
      <c r="J125" s="398"/>
      <c r="K125" s="398"/>
      <c r="L125" s="398"/>
      <c r="M125" s="398"/>
      <c r="N125" s="398"/>
      <c r="O125" s="398"/>
      <c r="P125" s="398"/>
      <c r="T125" s="515"/>
      <c r="U125" s="516" t="s">
        <v>132</v>
      </c>
      <c r="V125" s="514" t="s">
        <v>133</v>
      </c>
      <c r="W125" s="388"/>
      <c r="X125" s="388"/>
      <c r="Y125" s="388"/>
      <c r="Z125" s="398"/>
      <c r="AA125" s="398"/>
      <c r="AE125" s="355" t="s">
        <v>499</v>
      </c>
      <c r="AF125" s="398"/>
      <c r="AK125" s="398"/>
      <c r="AL125" s="398"/>
      <c r="AM125" s="398"/>
      <c r="AN125" s="398"/>
      <c r="AO125" s="398"/>
      <c r="AP125" s="398"/>
      <c r="AQ125" s="398"/>
      <c r="AR125" s="398"/>
      <c r="AS125" s="398"/>
      <c r="AT125" s="364" t="s">
        <v>135</v>
      </c>
      <c r="AU125" s="364"/>
      <c r="AV125" s="398"/>
      <c r="AY125" s="398"/>
      <c r="BI125" s="398"/>
      <c r="BJ125" s="398"/>
      <c r="BK125" s="364" t="s">
        <v>136</v>
      </c>
      <c r="BL125" s="398"/>
      <c r="BM125" s="398"/>
      <c r="BN125" s="398"/>
      <c r="BO125" s="398"/>
      <c r="BP125" s="364"/>
      <c r="BQ125" s="398"/>
      <c r="BR125" s="398"/>
      <c r="BS125" s="398"/>
      <c r="BT125" s="398"/>
      <c r="BU125" s="398"/>
      <c r="BV125" s="398"/>
      <c r="BW125" s="398"/>
    </row>
    <row r="126" spans="1:90" customHeight="1" ht="18" s="355" customFormat="1">
      <c r="A126" s="388" t="s">
        <v>209</v>
      </c>
      <c r="B126" s="400" t="s">
        <v>222</v>
      </c>
      <c r="C126" s="364"/>
      <c r="D126" s="364"/>
      <c r="E126" s="364"/>
      <c r="F126" s="401"/>
      <c r="G126" s="355" t="s">
        <v>334</v>
      </c>
      <c r="H126" s="388"/>
      <c r="I126" s="388"/>
      <c r="J126" s="388"/>
      <c r="K126" s="388"/>
      <c r="L126" s="388"/>
      <c r="M126" s="388"/>
      <c r="N126" s="388"/>
      <c r="O126" s="388"/>
      <c r="P126" s="388"/>
      <c r="T126" s="515"/>
      <c r="U126" s="516" t="s">
        <v>139</v>
      </c>
      <c r="V126" s="514" t="s">
        <v>140</v>
      </c>
      <c r="W126" s="388"/>
      <c r="X126" s="388"/>
      <c r="Y126" s="388"/>
      <c r="Z126" s="357"/>
      <c r="AA126" s="388"/>
      <c r="AB126" s="388"/>
      <c r="AE126" s="355" t="s">
        <v>500</v>
      </c>
      <c r="AK126" s="364"/>
      <c r="AQ126" s="388"/>
      <c r="AS126" s="388"/>
      <c r="AT126" s="355" t="s">
        <v>142</v>
      </c>
      <c r="AV126" s="388"/>
      <c r="AY126" s="388"/>
      <c r="BI126" s="388"/>
      <c r="BK126" s="364" t="s">
        <v>553</v>
      </c>
      <c r="BN126" s="398"/>
      <c r="BO126" s="398"/>
      <c r="BP126" s="364"/>
      <c r="BQ126" s="388"/>
      <c r="BR126" s="388"/>
      <c r="BS126" s="388"/>
      <c r="BT126" s="388"/>
      <c r="BU126" s="388"/>
      <c r="BV126" s="388"/>
      <c r="BW126" s="388"/>
    </row>
    <row r="127" spans="1:90" customHeight="1" ht="18" s="355" customFormat="1">
      <c r="A127" s="388"/>
      <c r="B127" s="355" t="s">
        <v>280</v>
      </c>
      <c r="F127" s="401"/>
      <c r="G127" s="388"/>
      <c r="H127" s="388"/>
      <c r="I127" s="388"/>
      <c r="J127" s="388"/>
      <c r="K127" s="388"/>
      <c r="L127" s="388"/>
      <c r="M127" s="388"/>
      <c r="N127" s="388"/>
      <c r="O127" s="388"/>
      <c r="P127" s="388"/>
      <c r="T127" s="515"/>
      <c r="U127" s="516"/>
      <c r="V127" s="514" t="s">
        <v>145</v>
      </c>
      <c r="W127" s="388"/>
      <c r="X127" s="388"/>
      <c r="Y127" s="388"/>
      <c r="Z127" s="357"/>
      <c r="AA127" s="388"/>
      <c r="AB127" s="388"/>
      <c r="AE127" s="355" t="s">
        <v>501</v>
      </c>
      <c r="AL127" s="388"/>
      <c r="AM127" s="388"/>
      <c r="AN127" s="388"/>
      <c r="AO127" s="388"/>
      <c r="AQ127" s="388"/>
      <c r="AS127" s="388"/>
      <c r="AT127" s="355" t="s">
        <v>554</v>
      </c>
      <c r="AV127" s="388"/>
      <c r="AY127" s="388"/>
      <c r="BI127" s="388"/>
      <c r="BK127" s="355" t="s">
        <v>555</v>
      </c>
      <c r="BN127" s="388"/>
      <c r="BO127" s="388"/>
      <c r="BQ127" s="388"/>
      <c r="BR127" s="388"/>
      <c r="BS127" s="388"/>
      <c r="BT127" s="388"/>
      <c r="BU127" s="388"/>
      <c r="BV127" s="388"/>
      <c r="BW127" s="388"/>
    </row>
    <row r="128" spans="1:90" customHeight="1" ht="18" s="355" customFormat="1">
      <c r="A128" s="388"/>
      <c r="B128" s="388"/>
      <c r="F128" s="401"/>
      <c r="G128" s="388"/>
      <c r="H128" s="388"/>
      <c r="I128" s="388"/>
      <c r="J128" s="388"/>
      <c r="K128" s="388"/>
      <c r="L128" s="388"/>
      <c r="M128" s="388"/>
      <c r="N128" s="388"/>
      <c r="O128" s="388"/>
      <c r="P128" s="388"/>
      <c r="Q128" s="357"/>
      <c r="R128" s="357"/>
      <c r="S128" s="357"/>
      <c r="T128" s="357"/>
      <c r="U128" s="357"/>
      <c r="V128" s="388"/>
      <c r="W128" s="388"/>
      <c r="X128" s="388"/>
      <c r="Y128" s="388"/>
      <c r="Z128" s="388"/>
      <c r="AA128" s="388"/>
      <c r="AB128" s="388"/>
      <c r="AC128" s="388"/>
      <c r="AD128" s="388"/>
      <c r="AE128" s="388"/>
      <c r="AF128" s="388"/>
      <c r="AG128" s="388"/>
      <c r="AJ128" s="388"/>
      <c r="AK128" s="388"/>
      <c r="AL128" s="388"/>
      <c r="AM128" s="388"/>
      <c r="AN128" s="388"/>
      <c r="AO128" s="388"/>
      <c r="AQ128" s="388"/>
      <c r="AS128" s="388"/>
      <c r="AT128" s="388"/>
      <c r="AV128" s="388"/>
      <c r="AW128" s="388"/>
      <c r="AX128" s="388"/>
      <c r="AY128" s="388"/>
      <c r="AZ128" s="388"/>
      <c r="BA128" s="388"/>
      <c r="BB128" s="388"/>
      <c r="BC128" s="388"/>
      <c r="BD128" s="388"/>
      <c r="BE128" s="388"/>
      <c r="BF128" s="388"/>
      <c r="BG128" s="388"/>
      <c r="BH128" s="388"/>
      <c r="BK128" s="388"/>
      <c r="BL128" s="388"/>
      <c r="BM128" s="388"/>
      <c r="BN128" s="388"/>
      <c r="BO128" s="388"/>
      <c r="BQ128" s="388"/>
      <c r="BR128" s="388"/>
      <c r="BS128" s="388"/>
      <c r="BT128" s="388"/>
      <c r="BU128" s="388"/>
      <c r="BV128" s="388"/>
      <c r="BW128" s="388"/>
    </row>
    <row r="129" spans="1:90" customHeight="1" ht="39.75">
      <c r="A129" s="131" t="s">
        <v>375</v>
      </c>
      <c r="B129" s="258" t="s">
        <v>711</v>
      </c>
      <c r="C129" s="131" t="s">
        <v>371</v>
      </c>
      <c r="D129" s="131">
        <v>109</v>
      </c>
      <c r="E129" s="131">
        <v>2781</v>
      </c>
      <c r="F129" s="258" t="s">
        <v>712</v>
      </c>
      <c r="G129" s="258" t="s">
        <v>551</v>
      </c>
      <c r="H129" s="131" t="s">
        <v>560</v>
      </c>
      <c r="I129" s="392">
        <v>0</v>
      </c>
      <c r="J129" s="402">
        <v>0</v>
      </c>
      <c r="K129" s="392">
        <f>ROUNDUP(I129+J129,0)</f>
        <v>0</v>
      </c>
      <c r="L129" s="392">
        <f>SUM(K129*2)</f>
        <v>0</v>
      </c>
      <c r="M129" s="537" t="str">
        <f>LOOKUP(L129,{0,40,45,50,55,60,65,70,75,80},{"F","D","C","C+","B-","B","B+","A-","A","A+"})</f>
        <v>F</v>
      </c>
      <c r="N129" s="538">
        <f>IF(L129="","",(LOOKUP(L129,{0,40,45,50,55,60,65,70,75,80},{0,2,2.25,2.5,2.75,3,3.25,3.5,3.75,4})))</f>
        <v>0</v>
      </c>
      <c r="O129" s="392">
        <v>0</v>
      </c>
      <c r="P129" s="402">
        <v>0</v>
      </c>
      <c r="Q129" s="392">
        <f>ROUNDUP(O129+P129,0)</f>
        <v>0</v>
      </c>
      <c r="R129" s="392">
        <f>SUM(Q129*2)</f>
        <v>0</v>
      </c>
      <c r="S129" s="537" t="str">
        <f>LOOKUP(R129,{0,40,45,50,55,60,65,70,75,80},{"F","D","C","C+","B-","B","B+","A-","A","A+"})</f>
        <v>F</v>
      </c>
      <c r="T129" s="538">
        <f>IF(R129="","",(LOOKUP(R129,{0,40,45,50,55,60,65,70,75,80},{0,2,2.25,2.5,2.75,3,3.25,3.5,3.75,4})))</f>
        <v>0</v>
      </c>
      <c r="U129" s="392">
        <v>0</v>
      </c>
      <c r="V129" s="402">
        <v>0</v>
      </c>
      <c r="W129" s="392">
        <f>ROUNDUP(U129+V129,0)</f>
        <v>0</v>
      </c>
      <c r="X129" s="392">
        <f>SUM(W129*2)</f>
        <v>0</v>
      </c>
      <c r="Y129" s="537" t="str">
        <f>LOOKUP(X129,{0,40,45,50,55,60,65,70,75,80},{"F","D","C","C+","B-","B","B+","A-","A","A+"})</f>
        <v>F</v>
      </c>
      <c r="Z129" s="538">
        <f>IF(X129="","",(LOOKUP(X129,{0,40,45,50,55,60,65,70,75,80},{0,2,2.25,2.5,2.75,3,3.25,3.5,3.75,4})))</f>
        <v>0</v>
      </c>
      <c r="AA129" s="392">
        <v>0</v>
      </c>
      <c r="AB129" s="402">
        <v>0</v>
      </c>
      <c r="AC129" s="392">
        <f>ROUNDUP(AA129+AB129,0)</f>
        <v>0</v>
      </c>
      <c r="AD129" s="392">
        <f>SUM(AC129*2)</f>
        <v>0</v>
      </c>
      <c r="AE129" s="537" t="str">
        <f>LOOKUP(AD129,{0,40,45,50,55,60,65,70,75,80},{"F","D","C","C+","B-","B","B+","A-","A","A+"})</f>
        <v>F</v>
      </c>
      <c r="AF129" s="538">
        <f>IF(AD129="","",(LOOKUP(AD129,{0,40,45,50,55,60,65,70,75,80},{0,2,2.25,2.5,2.75,3,3.25,3.5,3.75,4})))</f>
        <v>0</v>
      </c>
      <c r="AG129" s="392">
        <v>0</v>
      </c>
      <c r="AH129" s="402">
        <v>0</v>
      </c>
      <c r="AI129" s="392">
        <f>ROUNDUP(AG129+AH129,0)</f>
        <v>0</v>
      </c>
      <c r="AJ129" s="537" t="str">
        <f>LOOKUP(AI129,{0,40,45,50,55,60,65,70,75,80},{"F","D","C","C+","B-","B","B+","A-","A","A+"})</f>
        <v>F</v>
      </c>
      <c r="AK129" s="538">
        <f>IF(AI129="","",(LOOKUP(AI129,{0,40,45,50,55,60,65,70,75,80},{0,2,2.25,2.5,2.75,3,3.25,3.5,3.75,4})))</f>
        <v>0</v>
      </c>
      <c r="AL129" s="392">
        <v>80</v>
      </c>
      <c r="AM129" s="392">
        <f>SUM(AL129*2)</f>
        <v>160</v>
      </c>
      <c r="AN129" s="537" t="str">
        <f>LOOKUP(AM129,{0,40,45,50,55,60,65,70,75,80},{"F","D","C","C+","B-","B","B+","A-","A","A+"})</f>
        <v>A+</v>
      </c>
      <c r="AO129" s="538">
        <f>IF(AM129="","",(LOOKUP(AM129,{0,40,45,50,55,60,65,70,75,80},{0,2,2.25,2.5,2.75,3,3.25,3.5,3.75,4})))</f>
        <v>4</v>
      </c>
      <c r="AP129" s="392">
        <v>0</v>
      </c>
      <c r="AQ129" s="402">
        <v>0</v>
      </c>
      <c r="AR129" s="392">
        <f>ROUNDUP(AP129+AQ129,0)</f>
        <v>0</v>
      </c>
      <c r="AS129" s="537" t="str">
        <f>LOOKUP(AR129,{0,40,45,50,55,60,65,70,75,80},{"F","D","C","C+","B-","B","B+","A-","A","A+"})</f>
        <v>F</v>
      </c>
      <c r="AT129" s="538">
        <f>IF(AR129="","",(LOOKUP(AR129,{0,40,45,50,55,60,65,70,75,80},{0,2,2.25,2.5,2.75,3,3.25,3.5,3.75,4})))</f>
        <v>0</v>
      </c>
      <c r="AU129" s="392">
        <v>0</v>
      </c>
      <c r="AV129" s="402">
        <v>0</v>
      </c>
      <c r="AW129" s="392">
        <f>ROUNDUP(AU129+AV129,0)</f>
        <v>0</v>
      </c>
      <c r="AX129" s="392">
        <f>SUM(AW129*2)</f>
        <v>0</v>
      </c>
      <c r="AY129" s="537" t="str">
        <f>LOOKUP(AX129,{0,40,45,50,55,60,65,70,75,80},{"F","D","C","C+","B-","B","B+","A-","A","A+"})</f>
        <v>F</v>
      </c>
      <c r="AZ129" s="538">
        <f>IF(AX129="","",(LOOKUP(AX129,{0,40,45,50,55,60,65,70,75,80},{0,2,2.25,2.5,2.75,3,3.25,3.5,3.75,4})))</f>
        <v>0</v>
      </c>
      <c r="BA129" s="392">
        <v>0</v>
      </c>
      <c r="BB129" s="402">
        <v>0</v>
      </c>
      <c r="BC129" s="392">
        <f>ROUNDUP(BA129+BB129,0)</f>
        <v>0</v>
      </c>
      <c r="BD129" s="392">
        <f>SUM(BC129*2)</f>
        <v>0</v>
      </c>
      <c r="BE129" s="537" t="str">
        <f>LOOKUP(BD129,{0,40,45,50,55,60,65,70,75,80},{"F","D","C","C+","B-","B","B+","A-","A","A+"})</f>
        <v>F</v>
      </c>
      <c r="BF129" s="538">
        <f>IF(BD129="","",(LOOKUP(BD129,{0,40,45,50,55,60,65,70,75,80},{0,2,2.25,2.5,2.75,3,3.25,3.5,3.75,4})))</f>
        <v>0</v>
      </c>
      <c r="BG129" s="392">
        <v>0</v>
      </c>
      <c r="BH129" s="392">
        <v>0</v>
      </c>
      <c r="BI129" s="392">
        <v>0</v>
      </c>
      <c r="BJ129" s="392">
        <f>ROUNDUP(BG129+BH129+BI129,0)</f>
        <v>0</v>
      </c>
      <c r="BK129" s="537" t="str">
        <f>LOOKUP(BJ129,{0,40,45,50,55,60,65,70,75,80},{"F","D","C","C+","B-","B","B+","A-","A","A+"})</f>
        <v>F</v>
      </c>
      <c r="BL129" s="538">
        <f>IF(BJ129="","",(LOOKUP(BJ129,{0,40,45,50,55,60,65,70,75,80},{0,2,2.25,2.5,2.75,3,3.25,3.5,3.75,4})))</f>
        <v>0</v>
      </c>
      <c r="BM129" s="392"/>
      <c r="BN129" s="397"/>
      <c r="BO129" s="392"/>
      <c r="BP129" s="131">
        <v>2781</v>
      </c>
      <c r="BQ129" s="392"/>
    </row>
    <row r="130" spans="1:90" customHeight="1" ht="39.75">
      <c r="A130" s="131" t="s">
        <v>388</v>
      </c>
      <c r="B130" s="258" t="s">
        <v>713</v>
      </c>
      <c r="C130" s="131" t="s">
        <v>388</v>
      </c>
      <c r="D130" s="131">
        <v>119</v>
      </c>
      <c r="E130" s="131">
        <v>2782</v>
      </c>
      <c r="F130" s="258" t="s">
        <v>714</v>
      </c>
      <c r="G130" s="131" t="s">
        <v>388</v>
      </c>
      <c r="H130" s="131" t="s">
        <v>388</v>
      </c>
      <c r="I130" s="392">
        <v>0</v>
      </c>
      <c r="J130" s="402">
        <v>0</v>
      </c>
      <c r="K130" s="392">
        <f>ROUNDUP(I130+J130,0)</f>
        <v>0</v>
      </c>
      <c r="L130" s="392">
        <f>SUM(K130*2)</f>
        <v>0</v>
      </c>
      <c r="M130" s="537" t="str">
        <f>LOOKUP(L130,{0,40,45,50,55,60,65,70,75,80},{"F","D","C","C+","B-","B","B+","A-","A","A+"})</f>
        <v>F</v>
      </c>
      <c r="N130" s="538">
        <f>IF(L130="","",(LOOKUP(L130,{0,40,45,50,55,60,65,70,75,80},{0,2,2.25,2.5,2.75,3,3.25,3.5,3.75,4})))</f>
        <v>0</v>
      </c>
      <c r="O130" s="392">
        <v>0</v>
      </c>
      <c r="P130" s="402">
        <v>0</v>
      </c>
      <c r="Q130" s="392">
        <f>ROUNDUP(O130+P130,0)</f>
        <v>0</v>
      </c>
      <c r="R130" s="392">
        <f>SUM(Q130*2)</f>
        <v>0</v>
      </c>
      <c r="S130" s="537" t="str">
        <f>LOOKUP(R130,{0,40,45,50,55,60,65,70,75,80},{"F","D","C","C+","B-","B","B+","A-","A","A+"})</f>
        <v>F</v>
      </c>
      <c r="T130" s="538">
        <f>IF(R130="","",(LOOKUP(R130,{0,40,45,50,55,60,65,70,75,80},{0,2,2.25,2.5,2.75,3,3.25,3.5,3.75,4})))</f>
        <v>0</v>
      </c>
      <c r="U130" s="392">
        <v>0</v>
      </c>
      <c r="V130" s="402">
        <v>0</v>
      </c>
      <c r="W130" s="392">
        <f>ROUNDUP(U130+V130,0)</f>
        <v>0</v>
      </c>
      <c r="X130" s="392">
        <f>SUM(W130*2)</f>
        <v>0</v>
      </c>
      <c r="Y130" s="537" t="str">
        <f>LOOKUP(X130,{0,40,45,50,55,60,65,70,75,80},{"F","D","C","C+","B-","B","B+","A-","A","A+"})</f>
        <v>F</v>
      </c>
      <c r="Z130" s="538">
        <f>IF(X130="","",(LOOKUP(X130,{0,40,45,50,55,60,65,70,75,80},{0,2,2.25,2.5,2.75,3,3.25,3.5,3.75,4})))</f>
        <v>0</v>
      </c>
      <c r="AA130" s="392">
        <v>0</v>
      </c>
      <c r="AB130" s="402">
        <v>0</v>
      </c>
      <c r="AC130" s="392">
        <f>ROUNDUP(AA130+AB130,0)</f>
        <v>0</v>
      </c>
      <c r="AD130" s="392">
        <f>SUM(AC130*2)</f>
        <v>0</v>
      </c>
      <c r="AE130" s="537" t="str">
        <f>LOOKUP(AD130,{0,40,45,50,55,60,65,70,75,80},{"F","D","C","C+","B-","B","B+","A-","A","A+"})</f>
        <v>F</v>
      </c>
      <c r="AF130" s="538">
        <f>IF(AD130="","",(LOOKUP(AD130,{0,40,45,50,55,60,65,70,75,80},{0,2,2.25,2.5,2.75,3,3.25,3.5,3.75,4})))</f>
        <v>0</v>
      </c>
      <c r="AG130" s="392">
        <v>0</v>
      </c>
      <c r="AH130" s="402">
        <v>0</v>
      </c>
      <c r="AI130" s="392">
        <f>ROUNDUP(AG130+AH130,0)</f>
        <v>0</v>
      </c>
      <c r="AJ130" s="537" t="str">
        <f>LOOKUP(AI130,{0,40,45,50,55,60,65,70,75,80},{"F","D","C","C+","B-","B","B+","A-","A","A+"})</f>
        <v>F</v>
      </c>
      <c r="AK130" s="538">
        <f>IF(AI130="","",(LOOKUP(AI130,{0,40,45,50,55,60,65,70,75,80},{0,2,2.25,2.5,2.75,3,3.25,3.5,3.75,4})))</f>
        <v>0</v>
      </c>
      <c r="AL130" s="392">
        <v>81</v>
      </c>
      <c r="AM130" s="392">
        <f>SUM(AL130*2)</f>
        <v>162</v>
      </c>
      <c r="AN130" s="537" t="str">
        <f>LOOKUP(AM130,{0,40,45,50,55,60,65,70,75,80},{"F","D","C","C+","B-","B","B+","A-","A","A+"})</f>
        <v>A+</v>
      </c>
      <c r="AO130" s="538">
        <f>IF(AM130="","",(LOOKUP(AM130,{0,40,45,50,55,60,65,70,75,80},{0,2,2.25,2.5,2.75,3,3.25,3.5,3.75,4})))</f>
        <v>4</v>
      </c>
      <c r="AP130" s="392">
        <v>0</v>
      </c>
      <c r="AQ130" s="402">
        <v>0</v>
      </c>
      <c r="AR130" s="392">
        <f>ROUNDUP(AP130+AQ130,0)</f>
        <v>0</v>
      </c>
      <c r="AS130" s="537" t="str">
        <f>LOOKUP(AR130,{0,40,45,50,55,60,65,70,75,80},{"F","D","C","C+","B-","B","B+","A-","A","A+"})</f>
        <v>F</v>
      </c>
      <c r="AT130" s="538">
        <f>IF(AR130="","",(LOOKUP(AR130,{0,40,45,50,55,60,65,70,75,80},{0,2,2.25,2.5,2.75,3,3.25,3.5,3.75,4})))</f>
        <v>0</v>
      </c>
      <c r="AU130" s="392">
        <v>0</v>
      </c>
      <c r="AV130" s="402">
        <v>0</v>
      </c>
      <c r="AW130" s="392">
        <f>ROUNDUP(AU130+AV130,0)</f>
        <v>0</v>
      </c>
      <c r="AX130" s="392">
        <f>SUM(AW130*2)</f>
        <v>0</v>
      </c>
      <c r="AY130" s="537" t="str">
        <f>LOOKUP(AX130,{0,40,45,50,55,60,65,70,75,80},{"F","D","C","C+","B-","B","B+","A-","A","A+"})</f>
        <v>F</v>
      </c>
      <c r="AZ130" s="538">
        <f>IF(AX130="","",(LOOKUP(AX130,{0,40,45,50,55,60,65,70,75,80},{0,2,2.25,2.5,2.75,3,3.25,3.5,3.75,4})))</f>
        <v>0</v>
      </c>
      <c r="BA130" s="392">
        <v>0</v>
      </c>
      <c r="BB130" s="402">
        <v>0</v>
      </c>
      <c r="BC130" s="392">
        <f>ROUNDUP(BA130+BB130,0)</f>
        <v>0</v>
      </c>
      <c r="BD130" s="392">
        <f>SUM(BC130*2)</f>
        <v>0</v>
      </c>
      <c r="BE130" s="537" t="str">
        <f>LOOKUP(BD130,{0,40,45,50,55,60,65,70,75,80},{"F","D","C","C+","B-","B","B+","A-","A","A+"})</f>
        <v>F</v>
      </c>
      <c r="BF130" s="538">
        <f>IF(BD130="","",(LOOKUP(BD130,{0,40,45,50,55,60,65,70,75,80},{0,2,2.25,2.5,2.75,3,3.25,3.5,3.75,4})))</f>
        <v>0</v>
      </c>
      <c r="BG130" s="392">
        <v>0</v>
      </c>
      <c r="BH130" s="392">
        <v>0</v>
      </c>
      <c r="BI130" s="392">
        <v>0</v>
      </c>
      <c r="BJ130" s="392">
        <f>ROUNDUP(BG130+BH130+BI130,0)</f>
        <v>0</v>
      </c>
      <c r="BK130" s="537" t="str">
        <f>LOOKUP(BJ130,{0,40,45,50,55,60,65,70,75,80},{"F","D","C","C+","B-","B","B+","A-","A","A+"})</f>
        <v>F</v>
      </c>
      <c r="BL130" s="538">
        <f>IF(BJ130="","",(LOOKUP(BJ130,{0,40,45,50,55,60,65,70,75,80},{0,2,2.25,2.5,2.75,3,3.25,3.5,3.75,4})))</f>
        <v>0</v>
      </c>
      <c r="BM130" s="392"/>
      <c r="BN130" s="397"/>
      <c r="BO130" s="392"/>
      <c r="BP130" s="131">
        <v>2782</v>
      </c>
      <c r="BQ130" s="392"/>
    </row>
    <row r="131" spans="1:90" customHeight="1" ht="39.75">
      <c r="A131" s="131" t="s">
        <v>388</v>
      </c>
      <c r="B131" s="258" t="s">
        <v>715</v>
      </c>
      <c r="C131" s="131" t="s">
        <v>388</v>
      </c>
      <c r="D131" s="131">
        <v>155</v>
      </c>
      <c r="E131" s="131">
        <v>2783</v>
      </c>
      <c r="F131" s="258" t="s">
        <v>716</v>
      </c>
      <c r="G131" s="131" t="s">
        <v>388</v>
      </c>
      <c r="H131" s="131" t="s">
        <v>388</v>
      </c>
      <c r="I131" s="392">
        <v>0</v>
      </c>
      <c r="J131" s="402">
        <v>0</v>
      </c>
      <c r="K131" s="392">
        <f>ROUNDUP(I131+J131,0)</f>
        <v>0</v>
      </c>
      <c r="L131" s="392">
        <f>SUM(K131*2)</f>
        <v>0</v>
      </c>
      <c r="M131" s="537" t="str">
        <f>LOOKUP(L131,{0,40,45,50,55,60,65,70,75,80},{"F","D","C","C+","B-","B","B+","A-","A","A+"})</f>
        <v>F</v>
      </c>
      <c r="N131" s="538">
        <f>IF(L131="","",(LOOKUP(L131,{0,40,45,50,55,60,65,70,75,80},{0,2,2.25,2.5,2.75,3,3.25,3.5,3.75,4})))</f>
        <v>0</v>
      </c>
      <c r="O131" s="392">
        <v>0</v>
      </c>
      <c r="P131" s="402">
        <v>0</v>
      </c>
      <c r="Q131" s="392">
        <f>ROUNDUP(O131+P131,0)</f>
        <v>0</v>
      </c>
      <c r="R131" s="392">
        <f>SUM(Q131*2)</f>
        <v>0</v>
      </c>
      <c r="S131" s="537" t="str">
        <f>LOOKUP(R131,{0,40,45,50,55,60,65,70,75,80},{"F","D","C","C+","B-","B","B+","A-","A","A+"})</f>
        <v>F</v>
      </c>
      <c r="T131" s="538">
        <f>IF(R131="","",(LOOKUP(R131,{0,40,45,50,55,60,65,70,75,80},{0,2,2.25,2.5,2.75,3,3.25,3.5,3.75,4})))</f>
        <v>0</v>
      </c>
      <c r="U131" s="392">
        <v>0</v>
      </c>
      <c r="V131" s="402">
        <v>0</v>
      </c>
      <c r="W131" s="392">
        <f>ROUNDUP(U131+V131,0)</f>
        <v>0</v>
      </c>
      <c r="X131" s="392">
        <f>SUM(W131*2)</f>
        <v>0</v>
      </c>
      <c r="Y131" s="537" t="str">
        <f>LOOKUP(X131,{0,40,45,50,55,60,65,70,75,80},{"F","D","C","C+","B-","B","B+","A-","A","A+"})</f>
        <v>F</v>
      </c>
      <c r="Z131" s="538">
        <f>IF(X131="","",(LOOKUP(X131,{0,40,45,50,55,60,65,70,75,80},{0,2,2.25,2.5,2.75,3,3.25,3.5,3.75,4})))</f>
        <v>0</v>
      </c>
      <c r="AA131" s="392">
        <v>0</v>
      </c>
      <c r="AB131" s="402">
        <v>0</v>
      </c>
      <c r="AC131" s="392">
        <f>ROUNDUP(AA131+AB131,0)</f>
        <v>0</v>
      </c>
      <c r="AD131" s="392">
        <f>SUM(AC131*2)</f>
        <v>0</v>
      </c>
      <c r="AE131" s="537" t="str">
        <f>LOOKUP(AD131,{0,40,45,50,55,60,65,70,75,80},{"F","D","C","C+","B-","B","B+","A-","A","A+"})</f>
        <v>F</v>
      </c>
      <c r="AF131" s="538">
        <f>IF(AD131="","",(LOOKUP(AD131,{0,40,45,50,55,60,65,70,75,80},{0,2,2.25,2.5,2.75,3,3.25,3.5,3.75,4})))</f>
        <v>0</v>
      </c>
      <c r="AG131" s="392">
        <v>0</v>
      </c>
      <c r="AH131" s="402">
        <v>0</v>
      </c>
      <c r="AI131" s="392">
        <f>ROUNDUP(AG131+AH131,0)</f>
        <v>0</v>
      </c>
      <c r="AJ131" s="537" t="str">
        <f>LOOKUP(AI131,{0,40,45,50,55,60,65,70,75,80},{"F","D","C","C+","B-","B","B+","A-","A","A+"})</f>
        <v>F</v>
      </c>
      <c r="AK131" s="538">
        <f>IF(AI131="","",(LOOKUP(AI131,{0,40,45,50,55,60,65,70,75,80},{0,2,2.25,2.5,2.75,3,3.25,3.5,3.75,4})))</f>
        <v>0</v>
      </c>
      <c r="AL131" s="392">
        <v>82</v>
      </c>
      <c r="AM131" s="392">
        <f>SUM(AL131*2)</f>
        <v>164</v>
      </c>
      <c r="AN131" s="537" t="str">
        <f>LOOKUP(AM131,{0,40,45,50,55,60,65,70,75,80},{"F","D","C","C+","B-","B","B+","A-","A","A+"})</f>
        <v>A+</v>
      </c>
      <c r="AO131" s="538">
        <f>IF(AM131="","",(LOOKUP(AM131,{0,40,45,50,55,60,65,70,75,80},{0,2,2.25,2.5,2.75,3,3.25,3.5,3.75,4})))</f>
        <v>4</v>
      </c>
      <c r="AP131" s="392">
        <v>0</v>
      </c>
      <c r="AQ131" s="402">
        <v>0</v>
      </c>
      <c r="AR131" s="392">
        <f>ROUNDUP(AP131+AQ131,0)</f>
        <v>0</v>
      </c>
      <c r="AS131" s="537" t="str">
        <f>LOOKUP(AR131,{0,40,45,50,55,60,65,70,75,80},{"F","D","C","C+","B-","B","B+","A-","A","A+"})</f>
        <v>F</v>
      </c>
      <c r="AT131" s="538">
        <f>IF(AR131="","",(LOOKUP(AR131,{0,40,45,50,55,60,65,70,75,80},{0,2,2.25,2.5,2.75,3,3.25,3.5,3.75,4})))</f>
        <v>0</v>
      </c>
      <c r="AU131" s="392">
        <v>0</v>
      </c>
      <c r="AV131" s="402">
        <v>0</v>
      </c>
      <c r="AW131" s="392">
        <f>ROUNDUP(AU131+AV131,0)</f>
        <v>0</v>
      </c>
      <c r="AX131" s="392">
        <f>SUM(AW131*2)</f>
        <v>0</v>
      </c>
      <c r="AY131" s="537" t="str">
        <f>LOOKUP(AX131,{0,40,45,50,55,60,65,70,75,80},{"F","D","C","C+","B-","B","B+","A-","A","A+"})</f>
        <v>F</v>
      </c>
      <c r="AZ131" s="538">
        <f>IF(AX131="","",(LOOKUP(AX131,{0,40,45,50,55,60,65,70,75,80},{0,2,2.25,2.5,2.75,3,3.25,3.5,3.75,4})))</f>
        <v>0</v>
      </c>
      <c r="BA131" s="392">
        <v>0</v>
      </c>
      <c r="BB131" s="402">
        <v>0</v>
      </c>
      <c r="BC131" s="392">
        <f>ROUNDUP(BA131+BB131,0)</f>
        <v>0</v>
      </c>
      <c r="BD131" s="392">
        <f>SUM(BC131*2)</f>
        <v>0</v>
      </c>
      <c r="BE131" s="537" t="str">
        <f>LOOKUP(BD131,{0,40,45,50,55,60,65,70,75,80},{"F","D","C","C+","B-","B","B+","A-","A","A+"})</f>
        <v>F</v>
      </c>
      <c r="BF131" s="538">
        <f>IF(BD131="","",(LOOKUP(BD131,{0,40,45,50,55,60,65,70,75,80},{0,2,2.25,2.5,2.75,3,3.25,3.5,3.75,4})))</f>
        <v>0</v>
      </c>
      <c r="BG131" s="392">
        <v>0</v>
      </c>
      <c r="BH131" s="392">
        <v>0</v>
      </c>
      <c r="BI131" s="392">
        <v>0</v>
      </c>
      <c r="BJ131" s="392">
        <f>ROUNDUP(BG131+BH131+BI131,0)</f>
        <v>0</v>
      </c>
      <c r="BK131" s="537" t="str">
        <f>LOOKUP(BJ131,{0,40,45,50,55,60,65,70,75,80},{"F","D","C","C+","B-","B","B+","A-","A","A+"})</f>
        <v>F</v>
      </c>
      <c r="BL131" s="538">
        <f>IF(BJ131="","",(LOOKUP(BJ131,{0,40,45,50,55,60,65,70,75,80},{0,2,2.25,2.5,2.75,3,3.25,3.5,3.75,4})))</f>
        <v>0</v>
      </c>
      <c r="BM131" s="392"/>
      <c r="BN131" s="397"/>
      <c r="BO131" s="392"/>
      <c r="BP131" s="131">
        <v>2783</v>
      </c>
      <c r="BQ131" s="392"/>
    </row>
    <row r="132" spans="1:90" customHeight="1" ht="39.75">
      <c r="A132" s="131" t="s">
        <v>388</v>
      </c>
      <c r="B132" s="258" t="s">
        <v>717</v>
      </c>
      <c r="C132" s="131" t="s">
        <v>388</v>
      </c>
      <c r="D132" s="131">
        <v>160</v>
      </c>
      <c r="E132" s="131">
        <v>2784</v>
      </c>
      <c r="F132" s="258" t="s">
        <v>718</v>
      </c>
      <c r="G132" s="131" t="s">
        <v>388</v>
      </c>
      <c r="H132" s="131" t="s">
        <v>388</v>
      </c>
      <c r="I132" s="392">
        <v>0</v>
      </c>
      <c r="J132" s="402">
        <v>0</v>
      </c>
      <c r="K132" s="392">
        <f>ROUNDUP(I132+J132,0)</f>
        <v>0</v>
      </c>
      <c r="L132" s="392">
        <f>SUM(K132*2)</f>
        <v>0</v>
      </c>
      <c r="M132" s="537" t="str">
        <f>LOOKUP(L132,{0,40,45,50,55,60,65,70,75,80},{"F","D","C","C+","B-","B","B+","A-","A","A+"})</f>
        <v>F</v>
      </c>
      <c r="N132" s="538">
        <f>IF(L132="","",(LOOKUP(L132,{0,40,45,50,55,60,65,70,75,80},{0,2,2.25,2.5,2.75,3,3.25,3.5,3.75,4})))</f>
        <v>0</v>
      </c>
      <c r="O132" s="392">
        <v>0</v>
      </c>
      <c r="P132" s="402">
        <v>0</v>
      </c>
      <c r="Q132" s="392">
        <f>ROUNDUP(O132+P132,0)</f>
        <v>0</v>
      </c>
      <c r="R132" s="392">
        <f>SUM(Q132*2)</f>
        <v>0</v>
      </c>
      <c r="S132" s="537" t="str">
        <f>LOOKUP(R132,{0,40,45,50,55,60,65,70,75,80},{"F","D","C","C+","B-","B","B+","A-","A","A+"})</f>
        <v>F</v>
      </c>
      <c r="T132" s="538">
        <f>IF(R132="","",(LOOKUP(R132,{0,40,45,50,55,60,65,70,75,80},{0,2,2.25,2.5,2.75,3,3.25,3.5,3.75,4})))</f>
        <v>0</v>
      </c>
      <c r="U132" s="392">
        <v>0</v>
      </c>
      <c r="V132" s="402">
        <v>0</v>
      </c>
      <c r="W132" s="392">
        <f>ROUNDUP(U132+V132,0)</f>
        <v>0</v>
      </c>
      <c r="X132" s="392">
        <f>SUM(W132*2)</f>
        <v>0</v>
      </c>
      <c r="Y132" s="537" t="str">
        <f>LOOKUP(X132,{0,40,45,50,55,60,65,70,75,80},{"F","D","C","C+","B-","B","B+","A-","A","A+"})</f>
        <v>F</v>
      </c>
      <c r="Z132" s="538">
        <f>IF(X132="","",(LOOKUP(X132,{0,40,45,50,55,60,65,70,75,80},{0,2,2.25,2.5,2.75,3,3.25,3.5,3.75,4})))</f>
        <v>0</v>
      </c>
      <c r="AA132" s="392">
        <v>0</v>
      </c>
      <c r="AB132" s="402">
        <v>0</v>
      </c>
      <c r="AC132" s="392">
        <f>ROUNDUP(AA132+AB132,0)</f>
        <v>0</v>
      </c>
      <c r="AD132" s="392">
        <f>SUM(AC132*2)</f>
        <v>0</v>
      </c>
      <c r="AE132" s="537" t="str">
        <f>LOOKUP(AD132,{0,40,45,50,55,60,65,70,75,80},{"F","D","C","C+","B-","B","B+","A-","A","A+"})</f>
        <v>F</v>
      </c>
      <c r="AF132" s="538">
        <f>IF(AD132="","",(LOOKUP(AD132,{0,40,45,50,55,60,65,70,75,80},{0,2,2.25,2.5,2.75,3,3.25,3.5,3.75,4})))</f>
        <v>0</v>
      </c>
      <c r="AG132" s="392">
        <v>0</v>
      </c>
      <c r="AH132" s="402">
        <v>0</v>
      </c>
      <c r="AI132" s="392">
        <f>ROUNDUP(AG132+AH132,0)</f>
        <v>0</v>
      </c>
      <c r="AJ132" s="537" t="str">
        <f>LOOKUP(AI132,{0,40,45,50,55,60,65,70,75,80},{"F","D","C","C+","B-","B","B+","A-","A","A+"})</f>
        <v>F</v>
      </c>
      <c r="AK132" s="538">
        <f>IF(AI132="","",(LOOKUP(AI132,{0,40,45,50,55,60,65,70,75,80},{0,2,2.25,2.5,2.75,3,3.25,3.5,3.75,4})))</f>
        <v>0</v>
      </c>
      <c r="AL132" s="392">
        <v>83</v>
      </c>
      <c r="AM132" s="392">
        <f>SUM(AL132*2)</f>
        <v>166</v>
      </c>
      <c r="AN132" s="537" t="str">
        <f>LOOKUP(AM132,{0,40,45,50,55,60,65,70,75,80},{"F","D","C","C+","B-","B","B+","A-","A","A+"})</f>
        <v>A+</v>
      </c>
      <c r="AO132" s="538">
        <f>IF(AM132="","",(LOOKUP(AM132,{0,40,45,50,55,60,65,70,75,80},{0,2,2.25,2.5,2.75,3,3.25,3.5,3.75,4})))</f>
        <v>4</v>
      </c>
      <c r="AP132" s="392">
        <v>0</v>
      </c>
      <c r="AQ132" s="402">
        <v>0</v>
      </c>
      <c r="AR132" s="392">
        <f>ROUNDUP(AP132+AQ132,0)</f>
        <v>0</v>
      </c>
      <c r="AS132" s="537" t="str">
        <f>LOOKUP(AR132,{0,40,45,50,55,60,65,70,75,80},{"F","D","C","C+","B-","B","B+","A-","A","A+"})</f>
        <v>F</v>
      </c>
      <c r="AT132" s="538">
        <f>IF(AR132="","",(LOOKUP(AR132,{0,40,45,50,55,60,65,70,75,80},{0,2,2.25,2.5,2.75,3,3.25,3.5,3.75,4})))</f>
        <v>0</v>
      </c>
      <c r="AU132" s="392">
        <v>0</v>
      </c>
      <c r="AV132" s="402">
        <v>0</v>
      </c>
      <c r="AW132" s="392">
        <f>ROUNDUP(AU132+AV132,0)</f>
        <v>0</v>
      </c>
      <c r="AX132" s="392">
        <f>SUM(AW132*2)</f>
        <v>0</v>
      </c>
      <c r="AY132" s="537" t="str">
        <f>LOOKUP(AX132,{0,40,45,50,55,60,65,70,75,80},{"F","D","C","C+","B-","B","B+","A-","A","A+"})</f>
        <v>F</v>
      </c>
      <c r="AZ132" s="538">
        <f>IF(AX132="","",(LOOKUP(AX132,{0,40,45,50,55,60,65,70,75,80},{0,2,2.25,2.5,2.75,3,3.25,3.5,3.75,4})))</f>
        <v>0</v>
      </c>
      <c r="BA132" s="392">
        <v>0</v>
      </c>
      <c r="BB132" s="402">
        <v>0</v>
      </c>
      <c r="BC132" s="392">
        <f>ROUNDUP(BA132+BB132,0)</f>
        <v>0</v>
      </c>
      <c r="BD132" s="392">
        <f>SUM(BC132*2)</f>
        <v>0</v>
      </c>
      <c r="BE132" s="537" t="str">
        <f>LOOKUP(BD132,{0,40,45,50,55,60,65,70,75,80},{"F","D","C","C+","B-","B","B+","A-","A","A+"})</f>
        <v>F</v>
      </c>
      <c r="BF132" s="538">
        <f>IF(BD132="","",(LOOKUP(BD132,{0,40,45,50,55,60,65,70,75,80},{0,2,2.25,2.5,2.75,3,3.25,3.5,3.75,4})))</f>
        <v>0</v>
      </c>
      <c r="BG132" s="392">
        <v>0</v>
      </c>
      <c r="BH132" s="392">
        <v>0</v>
      </c>
      <c r="BI132" s="392">
        <v>0</v>
      </c>
      <c r="BJ132" s="392">
        <f>ROUNDUP(BG132+BH132+BI132,0)</f>
        <v>0</v>
      </c>
      <c r="BK132" s="537" t="str">
        <f>LOOKUP(BJ132,{0,40,45,50,55,60,65,70,75,80},{"F","D","C","C+","B-","B","B+","A-","A","A+"})</f>
        <v>F</v>
      </c>
      <c r="BL132" s="538">
        <f>IF(BJ132="","",(LOOKUP(BJ132,{0,40,45,50,55,60,65,70,75,80},{0,2,2.25,2.5,2.75,3,3.25,3.5,3.75,4})))</f>
        <v>0</v>
      </c>
      <c r="BM132" s="392"/>
      <c r="BN132" s="397"/>
      <c r="BO132" s="392"/>
      <c r="BP132" s="131">
        <v>2784</v>
      </c>
      <c r="BQ132" s="392"/>
    </row>
    <row r="133" spans="1:90" customHeight="1" ht="39.75">
      <c r="A133" s="131" t="s">
        <v>388</v>
      </c>
      <c r="B133" s="258" t="s">
        <v>719</v>
      </c>
      <c r="C133" s="131" t="s">
        <v>377</v>
      </c>
      <c r="D133" s="131">
        <v>161</v>
      </c>
      <c r="E133" s="131">
        <v>2785</v>
      </c>
      <c r="F133" s="258" t="s">
        <v>720</v>
      </c>
      <c r="G133" s="131" t="s">
        <v>388</v>
      </c>
      <c r="H133" s="131" t="s">
        <v>388</v>
      </c>
      <c r="I133" s="392">
        <v>0</v>
      </c>
      <c r="J133" s="402">
        <v>0</v>
      </c>
      <c r="K133" s="392">
        <f>ROUNDUP(I133+J133,0)</f>
        <v>0</v>
      </c>
      <c r="L133" s="392">
        <f>SUM(K133*2)</f>
        <v>0</v>
      </c>
      <c r="M133" s="537" t="str">
        <f>LOOKUP(L133,{0,40,45,50,55,60,65,70,75,80},{"F","D","C","C+","B-","B","B+","A-","A","A+"})</f>
        <v>F</v>
      </c>
      <c r="N133" s="538">
        <f>IF(L133="","",(LOOKUP(L133,{0,40,45,50,55,60,65,70,75,80},{0,2,2.25,2.5,2.75,3,3.25,3.5,3.75,4})))</f>
        <v>0</v>
      </c>
      <c r="O133" s="392">
        <v>0</v>
      </c>
      <c r="P133" s="402">
        <v>0</v>
      </c>
      <c r="Q133" s="392">
        <f>ROUNDUP(O133+P133,0)</f>
        <v>0</v>
      </c>
      <c r="R133" s="392">
        <f>SUM(Q133*2)</f>
        <v>0</v>
      </c>
      <c r="S133" s="537" t="str">
        <f>LOOKUP(R133,{0,40,45,50,55,60,65,70,75,80},{"F","D","C","C+","B-","B","B+","A-","A","A+"})</f>
        <v>F</v>
      </c>
      <c r="T133" s="538">
        <f>IF(R133="","",(LOOKUP(R133,{0,40,45,50,55,60,65,70,75,80},{0,2,2.25,2.5,2.75,3,3.25,3.5,3.75,4})))</f>
        <v>0</v>
      </c>
      <c r="U133" s="392">
        <v>0</v>
      </c>
      <c r="V133" s="402">
        <v>0</v>
      </c>
      <c r="W133" s="392">
        <f>ROUNDUP(U133+V133,0)</f>
        <v>0</v>
      </c>
      <c r="X133" s="392">
        <f>SUM(W133*2)</f>
        <v>0</v>
      </c>
      <c r="Y133" s="537" t="str">
        <f>LOOKUP(X133,{0,40,45,50,55,60,65,70,75,80},{"F","D","C","C+","B-","B","B+","A-","A","A+"})</f>
        <v>F</v>
      </c>
      <c r="Z133" s="538">
        <f>IF(X133="","",(LOOKUP(X133,{0,40,45,50,55,60,65,70,75,80},{0,2,2.25,2.5,2.75,3,3.25,3.5,3.75,4})))</f>
        <v>0</v>
      </c>
      <c r="AA133" s="392">
        <v>0</v>
      </c>
      <c r="AB133" s="402">
        <v>0</v>
      </c>
      <c r="AC133" s="392">
        <f>ROUNDUP(AA133+AB133,0)</f>
        <v>0</v>
      </c>
      <c r="AD133" s="392">
        <f>SUM(AC133*2)</f>
        <v>0</v>
      </c>
      <c r="AE133" s="537" t="str">
        <f>LOOKUP(AD133,{0,40,45,50,55,60,65,70,75,80},{"F","D","C","C+","B-","B","B+","A-","A","A+"})</f>
        <v>F</v>
      </c>
      <c r="AF133" s="538">
        <f>IF(AD133="","",(LOOKUP(AD133,{0,40,45,50,55,60,65,70,75,80},{0,2,2.25,2.5,2.75,3,3.25,3.5,3.75,4})))</f>
        <v>0</v>
      </c>
      <c r="AG133" s="392">
        <v>0</v>
      </c>
      <c r="AH133" s="402">
        <v>0</v>
      </c>
      <c r="AI133" s="392">
        <f>ROUNDUP(AG133+AH133,0)</f>
        <v>0</v>
      </c>
      <c r="AJ133" s="537" t="str">
        <f>LOOKUP(AI133,{0,40,45,50,55,60,65,70,75,80},{"F","D","C","C+","B-","B","B+","A-","A","A+"})</f>
        <v>F</v>
      </c>
      <c r="AK133" s="538">
        <f>IF(AI133="","",(LOOKUP(AI133,{0,40,45,50,55,60,65,70,75,80},{0,2,2.25,2.5,2.75,3,3.25,3.5,3.75,4})))</f>
        <v>0</v>
      </c>
      <c r="AL133" s="392">
        <v>84</v>
      </c>
      <c r="AM133" s="392">
        <f>SUM(AL133*2)</f>
        <v>168</v>
      </c>
      <c r="AN133" s="537" t="str">
        <f>LOOKUP(AM133,{0,40,45,50,55,60,65,70,75,80},{"F","D","C","C+","B-","B","B+","A-","A","A+"})</f>
        <v>A+</v>
      </c>
      <c r="AO133" s="538">
        <f>IF(AM133="","",(LOOKUP(AM133,{0,40,45,50,55,60,65,70,75,80},{0,2,2.25,2.5,2.75,3,3.25,3.5,3.75,4})))</f>
        <v>4</v>
      </c>
      <c r="AP133" s="392">
        <v>0</v>
      </c>
      <c r="AQ133" s="402">
        <v>0</v>
      </c>
      <c r="AR133" s="392">
        <f>ROUNDUP(AP133+AQ133,0)</f>
        <v>0</v>
      </c>
      <c r="AS133" s="537" t="str">
        <f>LOOKUP(AR133,{0,40,45,50,55,60,65,70,75,80},{"F","D","C","C+","B-","B","B+","A-","A","A+"})</f>
        <v>F</v>
      </c>
      <c r="AT133" s="538">
        <f>IF(AR133="","",(LOOKUP(AR133,{0,40,45,50,55,60,65,70,75,80},{0,2,2.25,2.5,2.75,3,3.25,3.5,3.75,4})))</f>
        <v>0</v>
      </c>
      <c r="AU133" s="392">
        <v>0</v>
      </c>
      <c r="AV133" s="402">
        <v>0</v>
      </c>
      <c r="AW133" s="392">
        <f>ROUNDUP(AU133+AV133,0)</f>
        <v>0</v>
      </c>
      <c r="AX133" s="392">
        <f>SUM(AW133*2)</f>
        <v>0</v>
      </c>
      <c r="AY133" s="537" t="str">
        <f>LOOKUP(AX133,{0,40,45,50,55,60,65,70,75,80},{"F","D","C","C+","B-","B","B+","A-","A","A+"})</f>
        <v>F</v>
      </c>
      <c r="AZ133" s="538">
        <f>IF(AX133="","",(LOOKUP(AX133,{0,40,45,50,55,60,65,70,75,80},{0,2,2.25,2.5,2.75,3,3.25,3.5,3.75,4})))</f>
        <v>0</v>
      </c>
      <c r="BA133" s="392">
        <v>0</v>
      </c>
      <c r="BB133" s="402">
        <v>0</v>
      </c>
      <c r="BC133" s="392">
        <f>ROUNDUP(BA133+BB133,0)</f>
        <v>0</v>
      </c>
      <c r="BD133" s="392">
        <f>SUM(BC133*2)</f>
        <v>0</v>
      </c>
      <c r="BE133" s="537" t="str">
        <f>LOOKUP(BD133,{0,40,45,50,55,60,65,70,75,80},{"F","D","C","C+","B-","B","B+","A-","A","A+"})</f>
        <v>F</v>
      </c>
      <c r="BF133" s="538">
        <f>IF(BD133="","",(LOOKUP(BD133,{0,40,45,50,55,60,65,70,75,80},{0,2,2.25,2.5,2.75,3,3.25,3.5,3.75,4})))</f>
        <v>0</v>
      </c>
      <c r="BG133" s="392">
        <v>0</v>
      </c>
      <c r="BH133" s="392">
        <v>0</v>
      </c>
      <c r="BI133" s="392">
        <v>0</v>
      </c>
      <c r="BJ133" s="392">
        <f>ROUNDUP(BG133+BH133+BI133,0)</f>
        <v>0</v>
      </c>
      <c r="BK133" s="537" t="str">
        <f>LOOKUP(BJ133,{0,40,45,50,55,60,65,70,75,80},{"F","D","C","C+","B-","B","B+","A-","A","A+"})</f>
        <v>F</v>
      </c>
      <c r="BL133" s="538">
        <f>IF(BJ133="","",(LOOKUP(BJ133,{0,40,45,50,55,60,65,70,75,80},{0,2,2.25,2.5,2.75,3,3.25,3.5,3.75,4})))</f>
        <v>0</v>
      </c>
      <c r="BM133" s="392"/>
      <c r="BN133" s="397"/>
      <c r="BO133" s="392"/>
      <c r="BP133" s="131">
        <v>2785</v>
      </c>
      <c r="BQ133" s="392"/>
    </row>
    <row r="134" spans="1:90" customHeight="1" ht="39.75">
      <c r="A134" s="131" t="s">
        <v>216</v>
      </c>
      <c r="B134" s="258" t="s">
        <v>721</v>
      </c>
      <c r="C134" s="131" t="s">
        <v>371</v>
      </c>
      <c r="D134" s="131">
        <v>17</v>
      </c>
      <c r="E134" s="131">
        <v>2786</v>
      </c>
      <c r="F134" s="258" t="s">
        <v>722</v>
      </c>
      <c r="G134" s="131" t="s">
        <v>388</v>
      </c>
      <c r="H134" s="131" t="s">
        <v>388</v>
      </c>
      <c r="I134" s="392">
        <v>0</v>
      </c>
      <c r="J134" s="402">
        <v>0</v>
      </c>
      <c r="K134" s="392">
        <f>ROUNDUP(I134+J134,0)</f>
        <v>0</v>
      </c>
      <c r="L134" s="392">
        <f>SUM(K134*2)</f>
        <v>0</v>
      </c>
      <c r="M134" s="537" t="str">
        <f>LOOKUP(L134,{0,40,45,50,55,60,65,70,75,80},{"F","D","C","C+","B-","B","B+","A-","A","A+"})</f>
        <v>F</v>
      </c>
      <c r="N134" s="538">
        <f>IF(L134="","",(LOOKUP(L134,{0,40,45,50,55,60,65,70,75,80},{0,2,2.25,2.5,2.75,3,3.25,3.5,3.75,4})))</f>
        <v>0</v>
      </c>
      <c r="O134" s="392">
        <v>0</v>
      </c>
      <c r="P134" s="402">
        <v>0</v>
      </c>
      <c r="Q134" s="392">
        <f>ROUNDUP(O134+P134,0)</f>
        <v>0</v>
      </c>
      <c r="R134" s="392">
        <f>SUM(Q134*2)</f>
        <v>0</v>
      </c>
      <c r="S134" s="537" t="str">
        <f>LOOKUP(R134,{0,40,45,50,55,60,65,70,75,80},{"F","D","C","C+","B-","B","B+","A-","A","A+"})</f>
        <v>F</v>
      </c>
      <c r="T134" s="538">
        <f>IF(R134="","",(LOOKUP(R134,{0,40,45,50,55,60,65,70,75,80},{0,2,2.25,2.5,2.75,3,3.25,3.5,3.75,4})))</f>
        <v>0</v>
      </c>
      <c r="U134" s="392">
        <v>0</v>
      </c>
      <c r="V134" s="402">
        <v>0</v>
      </c>
      <c r="W134" s="392">
        <f>ROUNDUP(U134+V134,0)</f>
        <v>0</v>
      </c>
      <c r="X134" s="392">
        <f>SUM(W134*2)</f>
        <v>0</v>
      </c>
      <c r="Y134" s="537" t="str">
        <f>LOOKUP(X134,{0,40,45,50,55,60,65,70,75,80},{"F","D","C","C+","B-","B","B+","A-","A","A+"})</f>
        <v>F</v>
      </c>
      <c r="Z134" s="538">
        <f>IF(X134="","",(LOOKUP(X134,{0,40,45,50,55,60,65,70,75,80},{0,2,2.25,2.5,2.75,3,3.25,3.5,3.75,4})))</f>
        <v>0</v>
      </c>
      <c r="AA134" s="392">
        <v>0</v>
      </c>
      <c r="AB134" s="402">
        <v>0</v>
      </c>
      <c r="AC134" s="392">
        <f>ROUNDUP(AA134+AB134,0)</f>
        <v>0</v>
      </c>
      <c r="AD134" s="392">
        <f>SUM(AC134*2)</f>
        <v>0</v>
      </c>
      <c r="AE134" s="537" t="str">
        <f>LOOKUP(AD134,{0,40,45,50,55,60,65,70,75,80},{"F","D","C","C+","B-","B","B+","A-","A","A+"})</f>
        <v>F</v>
      </c>
      <c r="AF134" s="538">
        <f>IF(AD134="","",(LOOKUP(AD134,{0,40,45,50,55,60,65,70,75,80},{0,2,2.25,2.5,2.75,3,3.25,3.5,3.75,4})))</f>
        <v>0</v>
      </c>
      <c r="AG134" s="392">
        <v>0</v>
      </c>
      <c r="AH134" s="402">
        <v>0</v>
      </c>
      <c r="AI134" s="392">
        <f>ROUNDUP(AG134+AH134,0)</f>
        <v>0</v>
      </c>
      <c r="AJ134" s="537" t="str">
        <f>LOOKUP(AI134,{0,40,45,50,55,60,65,70,75,80},{"F","D","C","C+","B-","B","B+","A-","A","A+"})</f>
        <v>F</v>
      </c>
      <c r="AK134" s="538">
        <f>IF(AI134="","",(LOOKUP(AI134,{0,40,45,50,55,60,65,70,75,80},{0,2,2.25,2.5,2.75,3,3.25,3.5,3.75,4})))</f>
        <v>0</v>
      </c>
      <c r="AL134" s="392">
        <v>85</v>
      </c>
      <c r="AM134" s="392">
        <f>SUM(AL134*2)</f>
        <v>170</v>
      </c>
      <c r="AN134" s="537" t="str">
        <f>LOOKUP(AM134,{0,40,45,50,55,60,65,70,75,80},{"F","D","C","C+","B-","B","B+","A-","A","A+"})</f>
        <v>A+</v>
      </c>
      <c r="AO134" s="538">
        <f>IF(AM134="","",(LOOKUP(AM134,{0,40,45,50,55,60,65,70,75,80},{0,2,2.25,2.5,2.75,3,3.25,3.5,3.75,4})))</f>
        <v>4</v>
      </c>
      <c r="AP134" s="392">
        <v>0</v>
      </c>
      <c r="AQ134" s="402">
        <v>0</v>
      </c>
      <c r="AR134" s="392">
        <f>ROUNDUP(AP134+AQ134,0)</f>
        <v>0</v>
      </c>
      <c r="AS134" s="537" t="str">
        <f>LOOKUP(AR134,{0,40,45,50,55,60,65,70,75,80},{"F","D","C","C+","B-","B","B+","A-","A","A+"})</f>
        <v>F</v>
      </c>
      <c r="AT134" s="538">
        <f>IF(AR134="","",(LOOKUP(AR134,{0,40,45,50,55,60,65,70,75,80},{0,2,2.25,2.5,2.75,3,3.25,3.5,3.75,4})))</f>
        <v>0</v>
      </c>
      <c r="AU134" s="392">
        <v>0</v>
      </c>
      <c r="AV134" s="402">
        <v>0</v>
      </c>
      <c r="AW134" s="392">
        <f>ROUNDUP(AU134+AV134,0)</f>
        <v>0</v>
      </c>
      <c r="AX134" s="392">
        <f>SUM(AW134*2)</f>
        <v>0</v>
      </c>
      <c r="AY134" s="537" t="str">
        <f>LOOKUP(AX134,{0,40,45,50,55,60,65,70,75,80},{"F","D","C","C+","B-","B","B+","A-","A","A+"})</f>
        <v>F</v>
      </c>
      <c r="AZ134" s="538">
        <f>IF(AX134="","",(LOOKUP(AX134,{0,40,45,50,55,60,65,70,75,80},{0,2,2.25,2.5,2.75,3,3.25,3.5,3.75,4})))</f>
        <v>0</v>
      </c>
      <c r="BA134" s="392">
        <v>0</v>
      </c>
      <c r="BB134" s="402">
        <v>0</v>
      </c>
      <c r="BC134" s="392">
        <f>ROUNDUP(BA134+BB134,0)</f>
        <v>0</v>
      </c>
      <c r="BD134" s="392">
        <f>SUM(BC134*2)</f>
        <v>0</v>
      </c>
      <c r="BE134" s="537" t="str">
        <f>LOOKUP(BD134,{0,40,45,50,55,60,65,70,75,80},{"F","D","C","C+","B-","B","B+","A-","A","A+"})</f>
        <v>F</v>
      </c>
      <c r="BF134" s="538">
        <f>IF(BD134="","",(LOOKUP(BD134,{0,40,45,50,55,60,65,70,75,80},{0,2,2.25,2.5,2.75,3,3.25,3.5,3.75,4})))</f>
        <v>0</v>
      </c>
      <c r="BG134" s="392">
        <v>0</v>
      </c>
      <c r="BH134" s="392">
        <v>0</v>
      </c>
      <c r="BI134" s="392">
        <v>0</v>
      </c>
      <c r="BJ134" s="392">
        <f>ROUNDUP(BG134+BH134+BI134,0)</f>
        <v>0</v>
      </c>
      <c r="BK134" s="537" t="str">
        <f>LOOKUP(BJ134,{0,40,45,50,55,60,65,70,75,80},{"F","D","C","C+","B-","B","B+","A-","A","A+"})</f>
        <v>F</v>
      </c>
      <c r="BL134" s="538">
        <f>IF(BJ134="","",(LOOKUP(BJ134,{0,40,45,50,55,60,65,70,75,80},{0,2,2.25,2.5,2.75,3,3.25,3.5,3.75,4})))</f>
        <v>0</v>
      </c>
      <c r="BM134" s="392"/>
      <c r="BN134" s="397"/>
      <c r="BO134" s="392"/>
      <c r="BP134" s="131">
        <v>2786</v>
      </c>
      <c r="BQ134" s="392"/>
    </row>
    <row r="135" spans="1:90" customHeight="1" ht="39.75">
      <c r="A135" s="131" t="s">
        <v>388</v>
      </c>
      <c r="B135" s="258" t="s">
        <v>723</v>
      </c>
      <c r="C135" s="131" t="s">
        <v>388</v>
      </c>
      <c r="D135" s="131">
        <v>24</v>
      </c>
      <c r="E135" s="131">
        <v>2787</v>
      </c>
      <c r="F135" s="258" t="s">
        <v>724</v>
      </c>
      <c r="G135" s="131" t="s">
        <v>388</v>
      </c>
      <c r="H135" s="131" t="s">
        <v>388</v>
      </c>
      <c r="I135" s="392">
        <v>0</v>
      </c>
      <c r="J135" s="402">
        <v>0</v>
      </c>
      <c r="K135" s="392">
        <f>ROUNDUP(I135+J135,0)</f>
        <v>0</v>
      </c>
      <c r="L135" s="392">
        <f>SUM(K135*2)</f>
        <v>0</v>
      </c>
      <c r="M135" s="537" t="str">
        <f>LOOKUP(L135,{0,40,45,50,55,60,65,70,75,80},{"F","D","C","C+","B-","B","B+","A-","A","A+"})</f>
        <v>F</v>
      </c>
      <c r="N135" s="538">
        <f>IF(L135="","",(LOOKUP(L135,{0,40,45,50,55,60,65,70,75,80},{0,2,2.25,2.5,2.75,3,3.25,3.5,3.75,4})))</f>
        <v>0</v>
      </c>
      <c r="O135" s="392">
        <v>0</v>
      </c>
      <c r="P135" s="402">
        <v>0</v>
      </c>
      <c r="Q135" s="392">
        <f>ROUNDUP(O135+P135,0)</f>
        <v>0</v>
      </c>
      <c r="R135" s="392">
        <f>SUM(Q135*2)</f>
        <v>0</v>
      </c>
      <c r="S135" s="537" t="str">
        <f>LOOKUP(R135,{0,40,45,50,55,60,65,70,75,80},{"F","D","C","C+","B-","B","B+","A-","A","A+"})</f>
        <v>F</v>
      </c>
      <c r="T135" s="538">
        <f>IF(R135="","",(LOOKUP(R135,{0,40,45,50,55,60,65,70,75,80},{0,2,2.25,2.5,2.75,3,3.25,3.5,3.75,4})))</f>
        <v>0</v>
      </c>
      <c r="U135" s="392">
        <v>0</v>
      </c>
      <c r="V135" s="402">
        <v>0</v>
      </c>
      <c r="W135" s="392">
        <f>ROUNDUP(U135+V135,0)</f>
        <v>0</v>
      </c>
      <c r="X135" s="392">
        <f>SUM(W135*2)</f>
        <v>0</v>
      </c>
      <c r="Y135" s="537" t="str">
        <f>LOOKUP(X135,{0,40,45,50,55,60,65,70,75,80},{"F","D","C","C+","B-","B","B+","A-","A","A+"})</f>
        <v>F</v>
      </c>
      <c r="Z135" s="538">
        <f>IF(X135="","",(LOOKUP(X135,{0,40,45,50,55,60,65,70,75,80},{0,2,2.25,2.5,2.75,3,3.25,3.5,3.75,4})))</f>
        <v>0</v>
      </c>
      <c r="AA135" s="392">
        <v>0</v>
      </c>
      <c r="AB135" s="402">
        <v>0</v>
      </c>
      <c r="AC135" s="392">
        <f>ROUNDUP(AA135+AB135,0)</f>
        <v>0</v>
      </c>
      <c r="AD135" s="392">
        <f>SUM(AC135*2)</f>
        <v>0</v>
      </c>
      <c r="AE135" s="537" t="str">
        <f>LOOKUP(AD135,{0,40,45,50,55,60,65,70,75,80},{"F","D","C","C+","B-","B","B+","A-","A","A+"})</f>
        <v>F</v>
      </c>
      <c r="AF135" s="538">
        <f>IF(AD135="","",(LOOKUP(AD135,{0,40,45,50,55,60,65,70,75,80},{0,2,2.25,2.5,2.75,3,3.25,3.5,3.75,4})))</f>
        <v>0</v>
      </c>
      <c r="AG135" s="392">
        <v>0</v>
      </c>
      <c r="AH135" s="402">
        <v>0</v>
      </c>
      <c r="AI135" s="392">
        <f>ROUNDUP(AG135+AH135,0)</f>
        <v>0</v>
      </c>
      <c r="AJ135" s="537" t="str">
        <f>LOOKUP(AI135,{0,40,45,50,55,60,65,70,75,80},{"F","D","C","C+","B-","B","B+","A-","A","A+"})</f>
        <v>F</v>
      </c>
      <c r="AK135" s="538">
        <f>IF(AI135="","",(LOOKUP(AI135,{0,40,45,50,55,60,65,70,75,80},{0,2,2.25,2.5,2.75,3,3.25,3.5,3.75,4})))</f>
        <v>0</v>
      </c>
      <c r="AL135" s="392">
        <v>86</v>
      </c>
      <c r="AM135" s="392">
        <f>SUM(AL135*2)</f>
        <v>172</v>
      </c>
      <c r="AN135" s="537" t="str">
        <f>LOOKUP(AM135,{0,40,45,50,55,60,65,70,75,80},{"F","D","C","C+","B-","B","B+","A-","A","A+"})</f>
        <v>A+</v>
      </c>
      <c r="AO135" s="538">
        <f>IF(AM135="","",(LOOKUP(AM135,{0,40,45,50,55,60,65,70,75,80},{0,2,2.25,2.5,2.75,3,3.25,3.5,3.75,4})))</f>
        <v>4</v>
      </c>
      <c r="AP135" s="392">
        <v>0</v>
      </c>
      <c r="AQ135" s="402">
        <v>0</v>
      </c>
      <c r="AR135" s="392">
        <f>ROUNDUP(AP135+AQ135,0)</f>
        <v>0</v>
      </c>
      <c r="AS135" s="537" t="str">
        <f>LOOKUP(AR135,{0,40,45,50,55,60,65,70,75,80},{"F","D","C","C+","B-","B","B+","A-","A","A+"})</f>
        <v>F</v>
      </c>
      <c r="AT135" s="538">
        <f>IF(AR135="","",(LOOKUP(AR135,{0,40,45,50,55,60,65,70,75,80},{0,2,2.25,2.5,2.75,3,3.25,3.5,3.75,4})))</f>
        <v>0</v>
      </c>
      <c r="AU135" s="392">
        <v>0</v>
      </c>
      <c r="AV135" s="402">
        <v>0</v>
      </c>
      <c r="AW135" s="392">
        <f>ROUNDUP(AU135+AV135,0)</f>
        <v>0</v>
      </c>
      <c r="AX135" s="392">
        <f>SUM(AW135*2)</f>
        <v>0</v>
      </c>
      <c r="AY135" s="537" t="str">
        <f>LOOKUP(AX135,{0,40,45,50,55,60,65,70,75,80},{"F","D","C","C+","B-","B","B+","A-","A","A+"})</f>
        <v>F</v>
      </c>
      <c r="AZ135" s="538">
        <f>IF(AX135="","",(LOOKUP(AX135,{0,40,45,50,55,60,65,70,75,80},{0,2,2.25,2.5,2.75,3,3.25,3.5,3.75,4})))</f>
        <v>0</v>
      </c>
      <c r="BA135" s="392">
        <v>0</v>
      </c>
      <c r="BB135" s="402">
        <v>0</v>
      </c>
      <c r="BC135" s="392">
        <f>ROUNDUP(BA135+BB135,0)</f>
        <v>0</v>
      </c>
      <c r="BD135" s="392">
        <f>SUM(BC135*2)</f>
        <v>0</v>
      </c>
      <c r="BE135" s="537" t="str">
        <f>LOOKUP(BD135,{0,40,45,50,55,60,65,70,75,80},{"F","D","C","C+","B-","B","B+","A-","A","A+"})</f>
        <v>F</v>
      </c>
      <c r="BF135" s="538">
        <f>IF(BD135="","",(LOOKUP(BD135,{0,40,45,50,55,60,65,70,75,80},{0,2,2.25,2.5,2.75,3,3.25,3.5,3.75,4})))</f>
        <v>0</v>
      </c>
      <c r="BG135" s="392">
        <v>0</v>
      </c>
      <c r="BH135" s="392">
        <v>0</v>
      </c>
      <c r="BI135" s="392">
        <v>0</v>
      </c>
      <c r="BJ135" s="392">
        <f>ROUNDUP(BG135+BH135+BI135,0)</f>
        <v>0</v>
      </c>
      <c r="BK135" s="537" t="str">
        <f>LOOKUP(BJ135,{0,40,45,50,55,60,65,70,75,80},{"F","D","C","C+","B-","B","B+","A-","A","A+"})</f>
        <v>F</v>
      </c>
      <c r="BL135" s="538">
        <f>IF(BJ135="","",(LOOKUP(BJ135,{0,40,45,50,55,60,65,70,75,80},{0,2,2.25,2.5,2.75,3,3.25,3.5,3.75,4})))</f>
        <v>0</v>
      </c>
      <c r="BM135" s="392"/>
      <c r="BN135" s="397"/>
      <c r="BO135" s="392"/>
      <c r="BP135" s="131">
        <v>2787</v>
      </c>
      <c r="BQ135" s="392"/>
    </row>
    <row r="136" spans="1:90" customHeight="1" ht="39.75">
      <c r="A136" s="131" t="s">
        <v>388</v>
      </c>
      <c r="B136" s="258" t="s">
        <v>725</v>
      </c>
      <c r="C136" s="131" t="s">
        <v>388</v>
      </c>
      <c r="D136" s="131">
        <v>35</v>
      </c>
      <c r="E136" s="131">
        <v>2788</v>
      </c>
      <c r="F136" s="258" t="s">
        <v>726</v>
      </c>
      <c r="G136" s="131" t="s">
        <v>388</v>
      </c>
      <c r="H136" s="131" t="s">
        <v>388</v>
      </c>
      <c r="I136" s="392">
        <v>0</v>
      </c>
      <c r="J136" s="402">
        <v>0</v>
      </c>
      <c r="K136" s="392">
        <f>ROUNDUP(I136+J136,0)</f>
        <v>0</v>
      </c>
      <c r="L136" s="392">
        <f>SUM(K136*2)</f>
        <v>0</v>
      </c>
      <c r="M136" s="537" t="str">
        <f>LOOKUP(L136,{0,40,45,50,55,60,65,70,75,80},{"F","D","C","C+","B-","B","B+","A-","A","A+"})</f>
        <v>F</v>
      </c>
      <c r="N136" s="538">
        <f>IF(L136="","",(LOOKUP(L136,{0,40,45,50,55,60,65,70,75,80},{0,2,2.25,2.5,2.75,3,3.25,3.5,3.75,4})))</f>
        <v>0</v>
      </c>
      <c r="O136" s="392">
        <v>0</v>
      </c>
      <c r="P136" s="402">
        <v>0</v>
      </c>
      <c r="Q136" s="392">
        <f>ROUNDUP(O136+P136,0)</f>
        <v>0</v>
      </c>
      <c r="R136" s="392">
        <f>SUM(Q136*2)</f>
        <v>0</v>
      </c>
      <c r="S136" s="537" t="str">
        <f>LOOKUP(R136,{0,40,45,50,55,60,65,70,75,80},{"F","D","C","C+","B-","B","B+","A-","A","A+"})</f>
        <v>F</v>
      </c>
      <c r="T136" s="538">
        <f>IF(R136="","",(LOOKUP(R136,{0,40,45,50,55,60,65,70,75,80},{0,2,2.25,2.5,2.75,3,3.25,3.5,3.75,4})))</f>
        <v>0</v>
      </c>
      <c r="U136" s="392">
        <v>0</v>
      </c>
      <c r="V136" s="402">
        <v>0</v>
      </c>
      <c r="W136" s="392">
        <f>ROUNDUP(U136+V136,0)</f>
        <v>0</v>
      </c>
      <c r="X136" s="392">
        <f>SUM(W136*2)</f>
        <v>0</v>
      </c>
      <c r="Y136" s="537" t="str">
        <f>LOOKUP(X136,{0,40,45,50,55,60,65,70,75,80},{"F","D","C","C+","B-","B","B+","A-","A","A+"})</f>
        <v>F</v>
      </c>
      <c r="Z136" s="538">
        <f>IF(X136="","",(LOOKUP(X136,{0,40,45,50,55,60,65,70,75,80},{0,2,2.25,2.5,2.75,3,3.25,3.5,3.75,4})))</f>
        <v>0</v>
      </c>
      <c r="AA136" s="392">
        <v>0</v>
      </c>
      <c r="AB136" s="402">
        <v>0</v>
      </c>
      <c r="AC136" s="392">
        <f>ROUNDUP(AA136+AB136,0)</f>
        <v>0</v>
      </c>
      <c r="AD136" s="392">
        <f>SUM(AC136*2)</f>
        <v>0</v>
      </c>
      <c r="AE136" s="537" t="str">
        <f>LOOKUP(AD136,{0,40,45,50,55,60,65,70,75,80},{"F","D","C","C+","B-","B","B+","A-","A","A+"})</f>
        <v>F</v>
      </c>
      <c r="AF136" s="538">
        <f>IF(AD136="","",(LOOKUP(AD136,{0,40,45,50,55,60,65,70,75,80},{0,2,2.25,2.5,2.75,3,3.25,3.5,3.75,4})))</f>
        <v>0</v>
      </c>
      <c r="AG136" s="392">
        <v>0</v>
      </c>
      <c r="AH136" s="402">
        <v>0</v>
      </c>
      <c r="AI136" s="392">
        <f>ROUNDUP(AG136+AH136,0)</f>
        <v>0</v>
      </c>
      <c r="AJ136" s="537" t="str">
        <f>LOOKUP(AI136,{0,40,45,50,55,60,65,70,75,80},{"F","D","C","C+","B-","B","B+","A-","A","A+"})</f>
        <v>F</v>
      </c>
      <c r="AK136" s="538">
        <f>IF(AI136="","",(LOOKUP(AI136,{0,40,45,50,55,60,65,70,75,80},{0,2,2.25,2.5,2.75,3,3.25,3.5,3.75,4})))</f>
        <v>0</v>
      </c>
      <c r="AL136" s="392">
        <v>87</v>
      </c>
      <c r="AM136" s="392">
        <f>SUM(AL136*2)</f>
        <v>174</v>
      </c>
      <c r="AN136" s="537" t="str">
        <f>LOOKUP(AM136,{0,40,45,50,55,60,65,70,75,80},{"F","D","C","C+","B-","B","B+","A-","A","A+"})</f>
        <v>A+</v>
      </c>
      <c r="AO136" s="538">
        <f>IF(AM136="","",(LOOKUP(AM136,{0,40,45,50,55,60,65,70,75,80},{0,2,2.25,2.5,2.75,3,3.25,3.5,3.75,4})))</f>
        <v>4</v>
      </c>
      <c r="AP136" s="392">
        <v>0</v>
      </c>
      <c r="AQ136" s="402">
        <v>0</v>
      </c>
      <c r="AR136" s="392">
        <f>ROUNDUP(AP136+AQ136,0)</f>
        <v>0</v>
      </c>
      <c r="AS136" s="537" t="str">
        <f>LOOKUP(AR136,{0,40,45,50,55,60,65,70,75,80},{"F","D","C","C+","B-","B","B+","A-","A","A+"})</f>
        <v>F</v>
      </c>
      <c r="AT136" s="538">
        <f>IF(AR136="","",(LOOKUP(AR136,{0,40,45,50,55,60,65,70,75,80},{0,2,2.25,2.5,2.75,3,3.25,3.5,3.75,4})))</f>
        <v>0</v>
      </c>
      <c r="AU136" s="392">
        <v>0</v>
      </c>
      <c r="AV136" s="402">
        <v>0</v>
      </c>
      <c r="AW136" s="392">
        <f>ROUNDUP(AU136+AV136,0)</f>
        <v>0</v>
      </c>
      <c r="AX136" s="392">
        <f>SUM(AW136*2)</f>
        <v>0</v>
      </c>
      <c r="AY136" s="537" t="str">
        <f>LOOKUP(AX136,{0,40,45,50,55,60,65,70,75,80},{"F","D","C","C+","B-","B","B+","A-","A","A+"})</f>
        <v>F</v>
      </c>
      <c r="AZ136" s="538">
        <f>IF(AX136="","",(LOOKUP(AX136,{0,40,45,50,55,60,65,70,75,80},{0,2,2.25,2.5,2.75,3,3.25,3.5,3.75,4})))</f>
        <v>0</v>
      </c>
      <c r="BA136" s="392">
        <v>0</v>
      </c>
      <c r="BB136" s="402">
        <v>0</v>
      </c>
      <c r="BC136" s="392">
        <f>ROUNDUP(BA136+BB136,0)</f>
        <v>0</v>
      </c>
      <c r="BD136" s="392">
        <f>SUM(BC136*2)</f>
        <v>0</v>
      </c>
      <c r="BE136" s="537" t="str">
        <f>LOOKUP(BD136,{0,40,45,50,55,60,65,70,75,80},{"F","D","C","C+","B-","B","B+","A-","A","A+"})</f>
        <v>F</v>
      </c>
      <c r="BF136" s="538">
        <f>IF(BD136="","",(LOOKUP(BD136,{0,40,45,50,55,60,65,70,75,80},{0,2,2.25,2.5,2.75,3,3.25,3.5,3.75,4})))</f>
        <v>0</v>
      </c>
      <c r="BG136" s="392">
        <v>0</v>
      </c>
      <c r="BH136" s="392">
        <v>0</v>
      </c>
      <c r="BI136" s="392">
        <v>0</v>
      </c>
      <c r="BJ136" s="392">
        <f>ROUNDUP(BG136+BH136+BI136,0)</f>
        <v>0</v>
      </c>
      <c r="BK136" s="537" t="str">
        <f>LOOKUP(BJ136,{0,40,45,50,55,60,65,70,75,80},{"F","D","C","C+","B-","B","B+","A-","A","A+"})</f>
        <v>F</v>
      </c>
      <c r="BL136" s="538">
        <f>IF(BJ136="","",(LOOKUP(BJ136,{0,40,45,50,55,60,65,70,75,80},{0,2,2.25,2.5,2.75,3,3.25,3.5,3.75,4})))</f>
        <v>0</v>
      </c>
      <c r="BM136" s="392"/>
      <c r="BN136" s="397"/>
      <c r="BO136" s="392"/>
      <c r="BP136" s="131">
        <v>2788</v>
      </c>
      <c r="BQ136" s="392"/>
    </row>
    <row r="137" spans="1:90" customHeight="1" ht="39.75">
      <c r="A137" s="131" t="s">
        <v>388</v>
      </c>
      <c r="B137" s="258" t="s">
        <v>727</v>
      </c>
      <c r="C137" s="131" t="s">
        <v>388</v>
      </c>
      <c r="D137" s="131">
        <v>47</v>
      </c>
      <c r="E137" s="131">
        <v>2789</v>
      </c>
      <c r="F137" s="258" t="s">
        <v>728</v>
      </c>
      <c r="G137" s="131" t="s">
        <v>388</v>
      </c>
      <c r="H137" s="131" t="s">
        <v>388</v>
      </c>
      <c r="I137" s="392">
        <v>0</v>
      </c>
      <c r="J137" s="402">
        <v>0</v>
      </c>
      <c r="K137" s="392">
        <f>ROUNDUP(I137+J137,0)</f>
        <v>0</v>
      </c>
      <c r="L137" s="392">
        <f>SUM(K137*2)</f>
        <v>0</v>
      </c>
      <c r="M137" s="537" t="str">
        <f>LOOKUP(L137,{0,40,45,50,55,60,65,70,75,80},{"F","D","C","C+","B-","B","B+","A-","A","A+"})</f>
        <v>F</v>
      </c>
      <c r="N137" s="538">
        <f>IF(L137="","",(LOOKUP(L137,{0,40,45,50,55,60,65,70,75,80},{0,2,2.25,2.5,2.75,3,3.25,3.5,3.75,4})))</f>
        <v>0</v>
      </c>
      <c r="O137" s="392">
        <v>0</v>
      </c>
      <c r="P137" s="402">
        <v>0</v>
      </c>
      <c r="Q137" s="392">
        <f>ROUNDUP(O137+P137,0)</f>
        <v>0</v>
      </c>
      <c r="R137" s="392">
        <f>SUM(Q137*2)</f>
        <v>0</v>
      </c>
      <c r="S137" s="537" t="str">
        <f>LOOKUP(R137,{0,40,45,50,55,60,65,70,75,80},{"F","D","C","C+","B-","B","B+","A-","A","A+"})</f>
        <v>F</v>
      </c>
      <c r="T137" s="538">
        <f>IF(R137="","",(LOOKUP(R137,{0,40,45,50,55,60,65,70,75,80},{0,2,2.25,2.5,2.75,3,3.25,3.5,3.75,4})))</f>
        <v>0</v>
      </c>
      <c r="U137" s="392">
        <v>0</v>
      </c>
      <c r="V137" s="402">
        <v>0</v>
      </c>
      <c r="W137" s="392">
        <f>ROUNDUP(U137+V137,0)</f>
        <v>0</v>
      </c>
      <c r="X137" s="392">
        <f>SUM(W137*2)</f>
        <v>0</v>
      </c>
      <c r="Y137" s="537" t="str">
        <f>LOOKUP(X137,{0,40,45,50,55,60,65,70,75,80},{"F","D","C","C+","B-","B","B+","A-","A","A+"})</f>
        <v>F</v>
      </c>
      <c r="Z137" s="538">
        <f>IF(X137="","",(LOOKUP(X137,{0,40,45,50,55,60,65,70,75,80},{0,2,2.25,2.5,2.75,3,3.25,3.5,3.75,4})))</f>
        <v>0</v>
      </c>
      <c r="AA137" s="392">
        <v>0</v>
      </c>
      <c r="AB137" s="402">
        <v>0</v>
      </c>
      <c r="AC137" s="392">
        <f>ROUNDUP(AA137+AB137,0)</f>
        <v>0</v>
      </c>
      <c r="AD137" s="392">
        <f>SUM(AC137*2)</f>
        <v>0</v>
      </c>
      <c r="AE137" s="537" t="str">
        <f>LOOKUP(AD137,{0,40,45,50,55,60,65,70,75,80},{"F","D","C","C+","B-","B","B+","A-","A","A+"})</f>
        <v>F</v>
      </c>
      <c r="AF137" s="538">
        <f>IF(AD137="","",(LOOKUP(AD137,{0,40,45,50,55,60,65,70,75,80},{0,2,2.25,2.5,2.75,3,3.25,3.5,3.75,4})))</f>
        <v>0</v>
      </c>
      <c r="AG137" s="392">
        <v>0</v>
      </c>
      <c r="AH137" s="402">
        <v>0</v>
      </c>
      <c r="AI137" s="392">
        <f>ROUNDUP(AG137+AH137,0)</f>
        <v>0</v>
      </c>
      <c r="AJ137" s="537" t="str">
        <f>LOOKUP(AI137,{0,40,45,50,55,60,65,70,75,80},{"F","D","C","C+","B-","B","B+","A-","A","A+"})</f>
        <v>F</v>
      </c>
      <c r="AK137" s="538">
        <f>IF(AI137="","",(LOOKUP(AI137,{0,40,45,50,55,60,65,70,75,80},{0,2,2.25,2.5,2.75,3,3.25,3.5,3.75,4})))</f>
        <v>0</v>
      </c>
      <c r="AL137" s="392">
        <v>88</v>
      </c>
      <c r="AM137" s="392">
        <f>SUM(AL137*2)</f>
        <v>176</v>
      </c>
      <c r="AN137" s="537" t="str">
        <f>LOOKUP(AM137,{0,40,45,50,55,60,65,70,75,80},{"F","D","C","C+","B-","B","B+","A-","A","A+"})</f>
        <v>A+</v>
      </c>
      <c r="AO137" s="538">
        <f>IF(AM137="","",(LOOKUP(AM137,{0,40,45,50,55,60,65,70,75,80},{0,2,2.25,2.5,2.75,3,3.25,3.5,3.75,4})))</f>
        <v>4</v>
      </c>
      <c r="AP137" s="392">
        <v>0</v>
      </c>
      <c r="AQ137" s="402">
        <v>0</v>
      </c>
      <c r="AR137" s="392">
        <f>ROUNDUP(AP137+AQ137,0)</f>
        <v>0</v>
      </c>
      <c r="AS137" s="537" t="str">
        <f>LOOKUP(AR137,{0,40,45,50,55,60,65,70,75,80},{"F","D","C","C+","B-","B","B+","A-","A","A+"})</f>
        <v>F</v>
      </c>
      <c r="AT137" s="538">
        <f>IF(AR137="","",(LOOKUP(AR137,{0,40,45,50,55,60,65,70,75,80},{0,2,2.25,2.5,2.75,3,3.25,3.5,3.75,4})))</f>
        <v>0</v>
      </c>
      <c r="AU137" s="392">
        <v>0</v>
      </c>
      <c r="AV137" s="402">
        <v>0</v>
      </c>
      <c r="AW137" s="392">
        <f>ROUNDUP(AU137+AV137,0)</f>
        <v>0</v>
      </c>
      <c r="AX137" s="392">
        <f>SUM(AW137*2)</f>
        <v>0</v>
      </c>
      <c r="AY137" s="537" t="str">
        <f>LOOKUP(AX137,{0,40,45,50,55,60,65,70,75,80},{"F","D","C","C+","B-","B","B+","A-","A","A+"})</f>
        <v>F</v>
      </c>
      <c r="AZ137" s="538">
        <f>IF(AX137="","",(LOOKUP(AX137,{0,40,45,50,55,60,65,70,75,80},{0,2,2.25,2.5,2.75,3,3.25,3.5,3.75,4})))</f>
        <v>0</v>
      </c>
      <c r="BA137" s="392">
        <v>0</v>
      </c>
      <c r="BB137" s="402">
        <v>0</v>
      </c>
      <c r="BC137" s="392">
        <f>ROUNDUP(BA137+BB137,0)</f>
        <v>0</v>
      </c>
      <c r="BD137" s="392">
        <f>SUM(BC137*2)</f>
        <v>0</v>
      </c>
      <c r="BE137" s="537" t="str">
        <f>LOOKUP(BD137,{0,40,45,50,55,60,65,70,75,80},{"F","D","C","C+","B-","B","B+","A-","A","A+"})</f>
        <v>F</v>
      </c>
      <c r="BF137" s="538">
        <f>IF(BD137="","",(LOOKUP(BD137,{0,40,45,50,55,60,65,70,75,80},{0,2,2.25,2.5,2.75,3,3.25,3.5,3.75,4})))</f>
        <v>0</v>
      </c>
      <c r="BG137" s="392">
        <v>0</v>
      </c>
      <c r="BH137" s="392">
        <v>0</v>
      </c>
      <c r="BI137" s="392">
        <v>0</v>
      </c>
      <c r="BJ137" s="392">
        <f>ROUNDUP(BG137+BH137+BI137,0)</f>
        <v>0</v>
      </c>
      <c r="BK137" s="537" t="str">
        <f>LOOKUP(BJ137,{0,40,45,50,55,60,65,70,75,80},{"F","D","C","C+","B-","B","B+","A-","A","A+"})</f>
        <v>F</v>
      </c>
      <c r="BL137" s="538">
        <f>IF(BJ137="","",(LOOKUP(BJ137,{0,40,45,50,55,60,65,70,75,80},{0,2,2.25,2.5,2.75,3,3.25,3.5,3.75,4})))</f>
        <v>0</v>
      </c>
      <c r="BM137" s="392"/>
      <c r="BN137" s="397"/>
      <c r="BO137" s="392"/>
      <c r="BP137" s="131">
        <v>2789</v>
      </c>
      <c r="BQ137" s="392"/>
    </row>
    <row r="138" spans="1:90" customHeight="1" ht="39.75">
      <c r="A138" s="131" t="s">
        <v>388</v>
      </c>
      <c r="B138" s="258" t="s">
        <v>729</v>
      </c>
      <c r="C138" s="131" t="s">
        <v>388</v>
      </c>
      <c r="D138" s="131">
        <v>51</v>
      </c>
      <c r="E138" s="131">
        <v>2790</v>
      </c>
      <c r="F138" s="258" t="s">
        <v>730</v>
      </c>
      <c r="G138" s="131" t="s">
        <v>388</v>
      </c>
      <c r="H138" s="131" t="s">
        <v>388</v>
      </c>
      <c r="I138" s="392">
        <v>0</v>
      </c>
      <c r="J138" s="402">
        <v>0</v>
      </c>
      <c r="K138" s="392">
        <f>ROUNDUP(I138+J138,0)</f>
        <v>0</v>
      </c>
      <c r="L138" s="392">
        <f>SUM(K138*2)</f>
        <v>0</v>
      </c>
      <c r="M138" s="537" t="str">
        <f>LOOKUP(L138,{0,40,45,50,55,60,65,70,75,80},{"F","D","C","C+","B-","B","B+","A-","A","A+"})</f>
        <v>F</v>
      </c>
      <c r="N138" s="538">
        <f>IF(L138="","",(LOOKUP(L138,{0,40,45,50,55,60,65,70,75,80},{0,2,2.25,2.5,2.75,3,3.25,3.5,3.75,4})))</f>
        <v>0</v>
      </c>
      <c r="O138" s="392">
        <v>0</v>
      </c>
      <c r="P138" s="402">
        <v>0</v>
      </c>
      <c r="Q138" s="392">
        <f>ROUNDUP(O138+P138,0)</f>
        <v>0</v>
      </c>
      <c r="R138" s="392">
        <f>SUM(Q138*2)</f>
        <v>0</v>
      </c>
      <c r="S138" s="537" t="str">
        <f>LOOKUP(R138,{0,40,45,50,55,60,65,70,75,80},{"F","D","C","C+","B-","B","B+","A-","A","A+"})</f>
        <v>F</v>
      </c>
      <c r="T138" s="538">
        <f>IF(R138="","",(LOOKUP(R138,{0,40,45,50,55,60,65,70,75,80},{0,2,2.25,2.5,2.75,3,3.25,3.5,3.75,4})))</f>
        <v>0</v>
      </c>
      <c r="U138" s="392">
        <v>0</v>
      </c>
      <c r="V138" s="402">
        <v>0</v>
      </c>
      <c r="W138" s="392">
        <f>ROUNDUP(U138+V138,0)</f>
        <v>0</v>
      </c>
      <c r="X138" s="392">
        <f>SUM(W138*2)</f>
        <v>0</v>
      </c>
      <c r="Y138" s="537" t="str">
        <f>LOOKUP(X138,{0,40,45,50,55,60,65,70,75,80},{"F","D","C","C+","B-","B","B+","A-","A","A+"})</f>
        <v>F</v>
      </c>
      <c r="Z138" s="538">
        <f>IF(X138="","",(LOOKUP(X138,{0,40,45,50,55,60,65,70,75,80},{0,2,2.25,2.5,2.75,3,3.25,3.5,3.75,4})))</f>
        <v>0</v>
      </c>
      <c r="AA138" s="392">
        <v>0</v>
      </c>
      <c r="AB138" s="402">
        <v>0</v>
      </c>
      <c r="AC138" s="392">
        <f>ROUNDUP(AA138+AB138,0)</f>
        <v>0</v>
      </c>
      <c r="AD138" s="392">
        <f>SUM(AC138*2)</f>
        <v>0</v>
      </c>
      <c r="AE138" s="537" t="str">
        <f>LOOKUP(AD138,{0,40,45,50,55,60,65,70,75,80},{"F","D","C","C+","B-","B","B+","A-","A","A+"})</f>
        <v>F</v>
      </c>
      <c r="AF138" s="538">
        <f>IF(AD138="","",(LOOKUP(AD138,{0,40,45,50,55,60,65,70,75,80},{0,2,2.25,2.5,2.75,3,3.25,3.5,3.75,4})))</f>
        <v>0</v>
      </c>
      <c r="AG138" s="392">
        <v>0</v>
      </c>
      <c r="AH138" s="402">
        <v>0</v>
      </c>
      <c r="AI138" s="392">
        <f>ROUNDUP(AG138+AH138,0)</f>
        <v>0</v>
      </c>
      <c r="AJ138" s="537" t="str">
        <f>LOOKUP(AI138,{0,40,45,50,55,60,65,70,75,80},{"F","D","C","C+","B-","B","B+","A-","A","A+"})</f>
        <v>F</v>
      </c>
      <c r="AK138" s="538">
        <f>IF(AI138="","",(LOOKUP(AI138,{0,40,45,50,55,60,65,70,75,80},{0,2,2.25,2.5,2.75,3,3.25,3.5,3.75,4})))</f>
        <v>0</v>
      </c>
      <c r="AL138" s="392">
        <v>89</v>
      </c>
      <c r="AM138" s="392">
        <f>SUM(AL138*2)</f>
        <v>178</v>
      </c>
      <c r="AN138" s="537" t="str">
        <f>LOOKUP(AM138,{0,40,45,50,55,60,65,70,75,80},{"F","D","C","C+","B-","B","B+","A-","A","A+"})</f>
        <v>A+</v>
      </c>
      <c r="AO138" s="538">
        <f>IF(AM138="","",(LOOKUP(AM138,{0,40,45,50,55,60,65,70,75,80},{0,2,2.25,2.5,2.75,3,3.25,3.5,3.75,4})))</f>
        <v>4</v>
      </c>
      <c r="AP138" s="392">
        <v>0</v>
      </c>
      <c r="AQ138" s="402">
        <v>0</v>
      </c>
      <c r="AR138" s="392">
        <f>ROUNDUP(AP138+AQ138,0)</f>
        <v>0</v>
      </c>
      <c r="AS138" s="537" t="str">
        <f>LOOKUP(AR138,{0,40,45,50,55,60,65,70,75,80},{"F","D","C","C+","B-","B","B+","A-","A","A+"})</f>
        <v>F</v>
      </c>
      <c r="AT138" s="538">
        <f>IF(AR138="","",(LOOKUP(AR138,{0,40,45,50,55,60,65,70,75,80},{0,2,2.25,2.5,2.75,3,3.25,3.5,3.75,4})))</f>
        <v>0</v>
      </c>
      <c r="AU138" s="392">
        <v>0</v>
      </c>
      <c r="AV138" s="402">
        <v>0</v>
      </c>
      <c r="AW138" s="392">
        <f>ROUNDUP(AU138+AV138,0)</f>
        <v>0</v>
      </c>
      <c r="AX138" s="392">
        <f>SUM(AW138*2)</f>
        <v>0</v>
      </c>
      <c r="AY138" s="537" t="str">
        <f>LOOKUP(AX138,{0,40,45,50,55,60,65,70,75,80},{"F","D","C","C+","B-","B","B+","A-","A","A+"})</f>
        <v>F</v>
      </c>
      <c r="AZ138" s="538">
        <f>IF(AX138="","",(LOOKUP(AX138,{0,40,45,50,55,60,65,70,75,80},{0,2,2.25,2.5,2.75,3,3.25,3.5,3.75,4})))</f>
        <v>0</v>
      </c>
      <c r="BA138" s="392">
        <v>0</v>
      </c>
      <c r="BB138" s="402">
        <v>0</v>
      </c>
      <c r="BC138" s="392">
        <f>ROUNDUP(BA138+BB138,0)</f>
        <v>0</v>
      </c>
      <c r="BD138" s="392">
        <f>SUM(BC138*2)</f>
        <v>0</v>
      </c>
      <c r="BE138" s="537" t="str">
        <f>LOOKUP(BD138,{0,40,45,50,55,60,65,70,75,80},{"F","D","C","C+","B-","B","B+","A-","A","A+"})</f>
        <v>F</v>
      </c>
      <c r="BF138" s="538">
        <f>IF(BD138="","",(LOOKUP(BD138,{0,40,45,50,55,60,65,70,75,80},{0,2,2.25,2.5,2.75,3,3.25,3.5,3.75,4})))</f>
        <v>0</v>
      </c>
      <c r="BG138" s="392">
        <v>0</v>
      </c>
      <c r="BH138" s="392">
        <v>0</v>
      </c>
      <c r="BI138" s="392">
        <v>0</v>
      </c>
      <c r="BJ138" s="392">
        <f>ROUNDUP(BG138+BH138+BI138,0)</f>
        <v>0</v>
      </c>
      <c r="BK138" s="537" t="str">
        <f>LOOKUP(BJ138,{0,40,45,50,55,60,65,70,75,80},{"F","D","C","C+","B-","B","B+","A-","A","A+"})</f>
        <v>F</v>
      </c>
      <c r="BL138" s="538">
        <f>IF(BJ138="","",(LOOKUP(BJ138,{0,40,45,50,55,60,65,70,75,80},{0,2,2.25,2.5,2.75,3,3.25,3.5,3.75,4})))</f>
        <v>0</v>
      </c>
      <c r="BM138" s="392"/>
      <c r="BN138" s="397"/>
      <c r="BO138" s="392"/>
      <c r="BP138" s="131">
        <v>2790</v>
      </c>
      <c r="BQ138" s="392"/>
    </row>
    <row r="139" spans="1:90" customHeight="1" ht="39.75">
      <c r="A139" s="131" t="s">
        <v>388</v>
      </c>
      <c r="B139" s="258" t="s">
        <v>731</v>
      </c>
      <c r="C139" s="131" t="s">
        <v>388</v>
      </c>
      <c r="D139" s="131">
        <v>58</v>
      </c>
      <c r="E139" s="131">
        <v>2791</v>
      </c>
      <c r="F139" s="258" t="s">
        <v>732</v>
      </c>
      <c r="G139" s="131" t="s">
        <v>388</v>
      </c>
      <c r="H139" s="131" t="s">
        <v>388</v>
      </c>
      <c r="I139" s="392">
        <v>0</v>
      </c>
      <c r="J139" s="402">
        <v>0</v>
      </c>
      <c r="K139" s="392">
        <f>ROUNDUP(I139+J139,0)</f>
        <v>0</v>
      </c>
      <c r="L139" s="392">
        <f>SUM(K139*2)</f>
        <v>0</v>
      </c>
      <c r="M139" s="537" t="str">
        <f>LOOKUP(L139,{0,40,45,50,55,60,65,70,75,80},{"F","D","C","C+","B-","B","B+","A-","A","A+"})</f>
        <v>F</v>
      </c>
      <c r="N139" s="538">
        <f>IF(L139="","",(LOOKUP(L139,{0,40,45,50,55,60,65,70,75,80},{0,2,2.25,2.5,2.75,3,3.25,3.5,3.75,4})))</f>
        <v>0</v>
      </c>
      <c r="O139" s="392">
        <v>0</v>
      </c>
      <c r="P139" s="402">
        <v>0</v>
      </c>
      <c r="Q139" s="392">
        <f>ROUNDUP(O139+P139,0)</f>
        <v>0</v>
      </c>
      <c r="R139" s="392">
        <f>SUM(Q139*2)</f>
        <v>0</v>
      </c>
      <c r="S139" s="537" t="str">
        <f>LOOKUP(R139,{0,40,45,50,55,60,65,70,75,80},{"F","D","C","C+","B-","B","B+","A-","A","A+"})</f>
        <v>F</v>
      </c>
      <c r="T139" s="538">
        <f>IF(R139="","",(LOOKUP(R139,{0,40,45,50,55,60,65,70,75,80},{0,2,2.25,2.5,2.75,3,3.25,3.5,3.75,4})))</f>
        <v>0</v>
      </c>
      <c r="U139" s="392">
        <v>0</v>
      </c>
      <c r="V139" s="402">
        <v>0</v>
      </c>
      <c r="W139" s="392">
        <f>ROUNDUP(U139+V139,0)</f>
        <v>0</v>
      </c>
      <c r="X139" s="392">
        <f>SUM(W139*2)</f>
        <v>0</v>
      </c>
      <c r="Y139" s="537" t="str">
        <f>LOOKUP(X139,{0,40,45,50,55,60,65,70,75,80},{"F","D","C","C+","B-","B","B+","A-","A","A+"})</f>
        <v>F</v>
      </c>
      <c r="Z139" s="538">
        <f>IF(X139="","",(LOOKUP(X139,{0,40,45,50,55,60,65,70,75,80},{0,2,2.25,2.5,2.75,3,3.25,3.5,3.75,4})))</f>
        <v>0</v>
      </c>
      <c r="AA139" s="392">
        <v>0</v>
      </c>
      <c r="AB139" s="402">
        <v>0</v>
      </c>
      <c r="AC139" s="392">
        <f>ROUNDUP(AA139+AB139,0)</f>
        <v>0</v>
      </c>
      <c r="AD139" s="392">
        <f>SUM(AC139*2)</f>
        <v>0</v>
      </c>
      <c r="AE139" s="537" t="str">
        <f>LOOKUP(AD139,{0,40,45,50,55,60,65,70,75,80},{"F","D","C","C+","B-","B","B+","A-","A","A+"})</f>
        <v>F</v>
      </c>
      <c r="AF139" s="538">
        <f>IF(AD139="","",(LOOKUP(AD139,{0,40,45,50,55,60,65,70,75,80},{0,2,2.25,2.5,2.75,3,3.25,3.5,3.75,4})))</f>
        <v>0</v>
      </c>
      <c r="AG139" s="392">
        <v>0</v>
      </c>
      <c r="AH139" s="402">
        <v>0</v>
      </c>
      <c r="AI139" s="392">
        <f>ROUNDUP(AG139+AH139,0)</f>
        <v>0</v>
      </c>
      <c r="AJ139" s="537" t="str">
        <f>LOOKUP(AI139,{0,40,45,50,55,60,65,70,75,80},{"F","D","C","C+","B-","B","B+","A-","A","A+"})</f>
        <v>F</v>
      </c>
      <c r="AK139" s="538">
        <f>IF(AI139="","",(LOOKUP(AI139,{0,40,45,50,55,60,65,70,75,80},{0,2,2.25,2.5,2.75,3,3.25,3.5,3.75,4})))</f>
        <v>0</v>
      </c>
      <c r="AL139" s="392">
        <v>90</v>
      </c>
      <c r="AM139" s="392">
        <f>SUM(AL139*2)</f>
        <v>180</v>
      </c>
      <c r="AN139" s="537" t="str">
        <f>LOOKUP(AM139,{0,40,45,50,55,60,65,70,75,80},{"F","D","C","C+","B-","B","B+","A-","A","A+"})</f>
        <v>A+</v>
      </c>
      <c r="AO139" s="538">
        <f>IF(AM139="","",(LOOKUP(AM139,{0,40,45,50,55,60,65,70,75,80},{0,2,2.25,2.5,2.75,3,3.25,3.5,3.75,4})))</f>
        <v>4</v>
      </c>
      <c r="AP139" s="392">
        <v>0</v>
      </c>
      <c r="AQ139" s="402">
        <v>0</v>
      </c>
      <c r="AR139" s="392">
        <f>ROUNDUP(AP139+AQ139,0)</f>
        <v>0</v>
      </c>
      <c r="AS139" s="537" t="str">
        <f>LOOKUP(AR139,{0,40,45,50,55,60,65,70,75,80},{"F","D","C","C+","B-","B","B+","A-","A","A+"})</f>
        <v>F</v>
      </c>
      <c r="AT139" s="538">
        <f>IF(AR139="","",(LOOKUP(AR139,{0,40,45,50,55,60,65,70,75,80},{0,2,2.25,2.5,2.75,3,3.25,3.5,3.75,4})))</f>
        <v>0</v>
      </c>
      <c r="AU139" s="392">
        <v>0</v>
      </c>
      <c r="AV139" s="402">
        <v>0</v>
      </c>
      <c r="AW139" s="392">
        <f>ROUNDUP(AU139+AV139,0)</f>
        <v>0</v>
      </c>
      <c r="AX139" s="392">
        <f>SUM(AW139*2)</f>
        <v>0</v>
      </c>
      <c r="AY139" s="537" t="str">
        <f>LOOKUP(AX139,{0,40,45,50,55,60,65,70,75,80},{"F","D","C","C+","B-","B","B+","A-","A","A+"})</f>
        <v>F</v>
      </c>
      <c r="AZ139" s="538">
        <f>IF(AX139="","",(LOOKUP(AX139,{0,40,45,50,55,60,65,70,75,80},{0,2,2.25,2.5,2.75,3,3.25,3.5,3.75,4})))</f>
        <v>0</v>
      </c>
      <c r="BA139" s="392">
        <v>0</v>
      </c>
      <c r="BB139" s="402">
        <v>0</v>
      </c>
      <c r="BC139" s="392">
        <f>ROUNDUP(BA139+BB139,0)</f>
        <v>0</v>
      </c>
      <c r="BD139" s="392">
        <f>SUM(BC139*2)</f>
        <v>0</v>
      </c>
      <c r="BE139" s="537" t="str">
        <f>LOOKUP(BD139,{0,40,45,50,55,60,65,70,75,80},{"F","D","C","C+","B-","B","B+","A-","A","A+"})</f>
        <v>F</v>
      </c>
      <c r="BF139" s="538">
        <f>IF(BD139="","",(LOOKUP(BD139,{0,40,45,50,55,60,65,70,75,80},{0,2,2.25,2.5,2.75,3,3.25,3.5,3.75,4})))</f>
        <v>0</v>
      </c>
      <c r="BG139" s="392">
        <v>0</v>
      </c>
      <c r="BH139" s="392">
        <v>0</v>
      </c>
      <c r="BI139" s="392">
        <v>0</v>
      </c>
      <c r="BJ139" s="392">
        <f>ROUNDUP(BG139+BH139+BI139,0)</f>
        <v>0</v>
      </c>
      <c r="BK139" s="537" t="str">
        <f>LOOKUP(BJ139,{0,40,45,50,55,60,65,70,75,80},{"F","D","C","C+","B-","B","B+","A-","A","A+"})</f>
        <v>F</v>
      </c>
      <c r="BL139" s="538">
        <f>IF(BJ139="","",(LOOKUP(BJ139,{0,40,45,50,55,60,65,70,75,80},{0,2,2.25,2.5,2.75,3,3.25,3.5,3.75,4})))</f>
        <v>0</v>
      </c>
      <c r="BM139" s="392"/>
      <c r="BN139" s="397"/>
      <c r="BO139" s="392"/>
      <c r="BP139" s="131">
        <v>2791</v>
      </c>
      <c r="BQ139" s="392"/>
    </row>
    <row r="140" spans="1:90" customHeight="1" ht="39.75">
      <c r="A140" s="131" t="s">
        <v>388</v>
      </c>
      <c r="B140" s="258" t="s">
        <v>733</v>
      </c>
      <c r="C140" s="131" t="s">
        <v>388</v>
      </c>
      <c r="D140" s="131">
        <v>61</v>
      </c>
      <c r="E140" s="131">
        <v>2792</v>
      </c>
      <c r="F140" s="258" t="s">
        <v>734</v>
      </c>
      <c r="G140" s="131" t="s">
        <v>388</v>
      </c>
      <c r="H140" s="131" t="s">
        <v>388</v>
      </c>
      <c r="I140" s="392">
        <v>0</v>
      </c>
      <c r="J140" s="402">
        <v>0</v>
      </c>
      <c r="K140" s="392">
        <f>ROUNDUP(I140+J140,0)</f>
        <v>0</v>
      </c>
      <c r="L140" s="392">
        <f>SUM(K140*2)</f>
        <v>0</v>
      </c>
      <c r="M140" s="537" t="str">
        <f>LOOKUP(L140,{0,40,45,50,55,60,65,70,75,80},{"F","D","C","C+","B-","B","B+","A-","A","A+"})</f>
        <v>F</v>
      </c>
      <c r="N140" s="538">
        <f>IF(L140="","",(LOOKUP(L140,{0,40,45,50,55,60,65,70,75,80},{0,2,2.25,2.5,2.75,3,3.25,3.5,3.75,4})))</f>
        <v>0</v>
      </c>
      <c r="O140" s="392">
        <v>0</v>
      </c>
      <c r="P140" s="402">
        <v>0</v>
      </c>
      <c r="Q140" s="392">
        <f>ROUNDUP(O140+P140,0)</f>
        <v>0</v>
      </c>
      <c r="R140" s="392">
        <f>SUM(Q140*2)</f>
        <v>0</v>
      </c>
      <c r="S140" s="537" t="str">
        <f>LOOKUP(R140,{0,40,45,50,55,60,65,70,75,80},{"F","D","C","C+","B-","B","B+","A-","A","A+"})</f>
        <v>F</v>
      </c>
      <c r="T140" s="538">
        <f>IF(R140="","",(LOOKUP(R140,{0,40,45,50,55,60,65,70,75,80},{0,2,2.25,2.5,2.75,3,3.25,3.5,3.75,4})))</f>
        <v>0</v>
      </c>
      <c r="U140" s="392">
        <v>0</v>
      </c>
      <c r="V140" s="402">
        <v>0</v>
      </c>
      <c r="W140" s="392">
        <f>ROUNDUP(U140+V140,0)</f>
        <v>0</v>
      </c>
      <c r="X140" s="392">
        <f>SUM(W140*2)</f>
        <v>0</v>
      </c>
      <c r="Y140" s="537" t="str">
        <f>LOOKUP(X140,{0,40,45,50,55,60,65,70,75,80},{"F","D","C","C+","B-","B","B+","A-","A","A+"})</f>
        <v>F</v>
      </c>
      <c r="Z140" s="538">
        <f>IF(X140="","",(LOOKUP(X140,{0,40,45,50,55,60,65,70,75,80},{0,2,2.25,2.5,2.75,3,3.25,3.5,3.75,4})))</f>
        <v>0</v>
      </c>
      <c r="AA140" s="392">
        <v>0</v>
      </c>
      <c r="AB140" s="402">
        <v>0</v>
      </c>
      <c r="AC140" s="392">
        <f>ROUNDUP(AA140+AB140,0)</f>
        <v>0</v>
      </c>
      <c r="AD140" s="392">
        <f>SUM(AC140*2)</f>
        <v>0</v>
      </c>
      <c r="AE140" s="537" t="str">
        <f>LOOKUP(AD140,{0,40,45,50,55,60,65,70,75,80},{"F","D","C","C+","B-","B","B+","A-","A","A+"})</f>
        <v>F</v>
      </c>
      <c r="AF140" s="538">
        <f>IF(AD140="","",(LOOKUP(AD140,{0,40,45,50,55,60,65,70,75,80},{0,2,2.25,2.5,2.75,3,3.25,3.5,3.75,4})))</f>
        <v>0</v>
      </c>
      <c r="AG140" s="392">
        <v>0</v>
      </c>
      <c r="AH140" s="402">
        <v>0</v>
      </c>
      <c r="AI140" s="392">
        <f>ROUNDUP(AG140+AH140,0)</f>
        <v>0</v>
      </c>
      <c r="AJ140" s="537" t="str">
        <f>LOOKUP(AI140,{0,40,45,50,55,60,65,70,75,80},{"F","D","C","C+","B-","B","B+","A-","A","A+"})</f>
        <v>F</v>
      </c>
      <c r="AK140" s="538">
        <f>IF(AI140="","",(LOOKUP(AI140,{0,40,45,50,55,60,65,70,75,80},{0,2,2.25,2.5,2.75,3,3.25,3.5,3.75,4})))</f>
        <v>0</v>
      </c>
      <c r="AL140" s="392">
        <v>91</v>
      </c>
      <c r="AM140" s="392">
        <f>SUM(AL140*2)</f>
        <v>182</v>
      </c>
      <c r="AN140" s="537" t="str">
        <f>LOOKUP(AM140,{0,40,45,50,55,60,65,70,75,80},{"F","D","C","C+","B-","B","B+","A-","A","A+"})</f>
        <v>A+</v>
      </c>
      <c r="AO140" s="538">
        <f>IF(AM140="","",(LOOKUP(AM140,{0,40,45,50,55,60,65,70,75,80},{0,2,2.25,2.5,2.75,3,3.25,3.5,3.75,4})))</f>
        <v>4</v>
      </c>
      <c r="AP140" s="392">
        <v>0</v>
      </c>
      <c r="AQ140" s="402">
        <v>0</v>
      </c>
      <c r="AR140" s="392">
        <f>ROUNDUP(AP140+AQ140,0)</f>
        <v>0</v>
      </c>
      <c r="AS140" s="537" t="str">
        <f>LOOKUP(AR140,{0,40,45,50,55,60,65,70,75,80},{"F","D","C","C+","B-","B","B+","A-","A","A+"})</f>
        <v>F</v>
      </c>
      <c r="AT140" s="538">
        <f>IF(AR140="","",(LOOKUP(AR140,{0,40,45,50,55,60,65,70,75,80},{0,2,2.25,2.5,2.75,3,3.25,3.5,3.75,4})))</f>
        <v>0</v>
      </c>
      <c r="AU140" s="392">
        <v>0</v>
      </c>
      <c r="AV140" s="402">
        <v>0</v>
      </c>
      <c r="AW140" s="392">
        <f>ROUNDUP(AU140+AV140,0)</f>
        <v>0</v>
      </c>
      <c r="AX140" s="392">
        <f>SUM(AW140*2)</f>
        <v>0</v>
      </c>
      <c r="AY140" s="537" t="str">
        <f>LOOKUP(AX140,{0,40,45,50,55,60,65,70,75,80},{"F","D","C","C+","B-","B","B+","A-","A","A+"})</f>
        <v>F</v>
      </c>
      <c r="AZ140" s="538">
        <f>IF(AX140="","",(LOOKUP(AX140,{0,40,45,50,55,60,65,70,75,80},{0,2,2.25,2.5,2.75,3,3.25,3.5,3.75,4})))</f>
        <v>0</v>
      </c>
      <c r="BA140" s="392">
        <v>0</v>
      </c>
      <c r="BB140" s="402">
        <v>0</v>
      </c>
      <c r="BC140" s="392">
        <f>ROUNDUP(BA140+BB140,0)</f>
        <v>0</v>
      </c>
      <c r="BD140" s="392">
        <f>SUM(BC140*2)</f>
        <v>0</v>
      </c>
      <c r="BE140" s="537" t="str">
        <f>LOOKUP(BD140,{0,40,45,50,55,60,65,70,75,80},{"F","D","C","C+","B-","B","B+","A-","A","A+"})</f>
        <v>F</v>
      </c>
      <c r="BF140" s="538">
        <f>IF(BD140="","",(LOOKUP(BD140,{0,40,45,50,55,60,65,70,75,80},{0,2,2.25,2.5,2.75,3,3.25,3.5,3.75,4})))</f>
        <v>0</v>
      </c>
      <c r="BG140" s="392">
        <v>0</v>
      </c>
      <c r="BH140" s="392">
        <v>0</v>
      </c>
      <c r="BI140" s="392">
        <v>0</v>
      </c>
      <c r="BJ140" s="392">
        <f>ROUNDUP(BG140+BH140+BI140,0)</f>
        <v>0</v>
      </c>
      <c r="BK140" s="537" t="str">
        <f>LOOKUP(BJ140,{0,40,45,50,55,60,65,70,75,80},{"F","D","C","C+","B-","B","B+","A-","A","A+"})</f>
        <v>F</v>
      </c>
      <c r="BL140" s="538">
        <f>IF(BJ140="","",(LOOKUP(BJ140,{0,40,45,50,55,60,65,70,75,80},{0,2,2.25,2.5,2.75,3,3.25,3.5,3.75,4})))</f>
        <v>0</v>
      </c>
      <c r="BM140" s="392"/>
      <c r="BN140" s="397"/>
      <c r="BO140" s="392"/>
      <c r="BP140" s="131">
        <v>2792</v>
      </c>
      <c r="BQ140" s="392"/>
    </row>
    <row r="141" spans="1:90" customHeight="1" ht="39.75">
      <c r="A141" s="131" t="s">
        <v>388</v>
      </c>
      <c r="B141" s="258" t="s">
        <v>735</v>
      </c>
      <c r="C141" s="131" t="s">
        <v>388</v>
      </c>
      <c r="D141" s="131">
        <v>63</v>
      </c>
      <c r="E141" s="131">
        <v>2793</v>
      </c>
      <c r="F141" s="258" t="s">
        <v>736</v>
      </c>
      <c r="G141" s="131" t="s">
        <v>388</v>
      </c>
      <c r="H141" s="131" t="s">
        <v>388</v>
      </c>
      <c r="I141" s="392">
        <v>0</v>
      </c>
      <c r="J141" s="402">
        <v>0</v>
      </c>
      <c r="K141" s="392">
        <f>ROUNDUP(I141+J141,0)</f>
        <v>0</v>
      </c>
      <c r="L141" s="392">
        <f>SUM(K141*2)</f>
        <v>0</v>
      </c>
      <c r="M141" s="537" t="str">
        <f>LOOKUP(L141,{0,40,45,50,55,60,65,70,75,80},{"F","D","C","C+","B-","B","B+","A-","A","A+"})</f>
        <v>F</v>
      </c>
      <c r="N141" s="538">
        <f>IF(L141="","",(LOOKUP(L141,{0,40,45,50,55,60,65,70,75,80},{0,2,2.25,2.5,2.75,3,3.25,3.5,3.75,4})))</f>
        <v>0</v>
      </c>
      <c r="O141" s="392">
        <v>0</v>
      </c>
      <c r="P141" s="402">
        <v>0</v>
      </c>
      <c r="Q141" s="392">
        <f>ROUNDUP(O141+P141,0)</f>
        <v>0</v>
      </c>
      <c r="R141" s="392">
        <f>SUM(Q141*2)</f>
        <v>0</v>
      </c>
      <c r="S141" s="537" t="str">
        <f>LOOKUP(R141,{0,40,45,50,55,60,65,70,75,80},{"F","D","C","C+","B-","B","B+","A-","A","A+"})</f>
        <v>F</v>
      </c>
      <c r="T141" s="538">
        <f>IF(R141="","",(LOOKUP(R141,{0,40,45,50,55,60,65,70,75,80},{0,2,2.25,2.5,2.75,3,3.25,3.5,3.75,4})))</f>
        <v>0</v>
      </c>
      <c r="U141" s="392">
        <v>0</v>
      </c>
      <c r="V141" s="402">
        <v>0</v>
      </c>
      <c r="W141" s="392">
        <f>ROUNDUP(U141+V141,0)</f>
        <v>0</v>
      </c>
      <c r="X141" s="392">
        <f>SUM(W141*2)</f>
        <v>0</v>
      </c>
      <c r="Y141" s="537" t="str">
        <f>LOOKUP(X141,{0,40,45,50,55,60,65,70,75,80},{"F","D","C","C+","B-","B","B+","A-","A","A+"})</f>
        <v>F</v>
      </c>
      <c r="Z141" s="538">
        <f>IF(X141="","",(LOOKUP(X141,{0,40,45,50,55,60,65,70,75,80},{0,2,2.25,2.5,2.75,3,3.25,3.5,3.75,4})))</f>
        <v>0</v>
      </c>
      <c r="AA141" s="392">
        <v>0</v>
      </c>
      <c r="AB141" s="402">
        <v>0</v>
      </c>
      <c r="AC141" s="392">
        <f>ROUNDUP(AA141+AB141,0)</f>
        <v>0</v>
      </c>
      <c r="AD141" s="392">
        <f>SUM(AC141*2)</f>
        <v>0</v>
      </c>
      <c r="AE141" s="537" t="str">
        <f>LOOKUP(AD141,{0,40,45,50,55,60,65,70,75,80},{"F","D","C","C+","B-","B","B+","A-","A","A+"})</f>
        <v>F</v>
      </c>
      <c r="AF141" s="538">
        <f>IF(AD141="","",(LOOKUP(AD141,{0,40,45,50,55,60,65,70,75,80},{0,2,2.25,2.5,2.75,3,3.25,3.5,3.75,4})))</f>
        <v>0</v>
      </c>
      <c r="AG141" s="392">
        <v>0</v>
      </c>
      <c r="AH141" s="402">
        <v>0</v>
      </c>
      <c r="AI141" s="392">
        <f>ROUNDUP(AG141+AH141,0)</f>
        <v>0</v>
      </c>
      <c r="AJ141" s="537" t="str">
        <f>LOOKUP(AI141,{0,40,45,50,55,60,65,70,75,80},{"F","D","C","C+","B-","B","B+","A-","A","A+"})</f>
        <v>F</v>
      </c>
      <c r="AK141" s="538">
        <f>IF(AI141="","",(LOOKUP(AI141,{0,40,45,50,55,60,65,70,75,80},{0,2,2.25,2.5,2.75,3,3.25,3.5,3.75,4})))</f>
        <v>0</v>
      </c>
      <c r="AL141" s="392">
        <v>92</v>
      </c>
      <c r="AM141" s="392">
        <f>SUM(AL141*2)</f>
        <v>184</v>
      </c>
      <c r="AN141" s="537" t="str">
        <f>LOOKUP(AM141,{0,40,45,50,55,60,65,70,75,80},{"F","D","C","C+","B-","B","B+","A-","A","A+"})</f>
        <v>A+</v>
      </c>
      <c r="AO141" s="538">
        <f>IF(AM141="","",(LOOKUP(AM141,{0,40,45,50,55,60,65,70,75,80},{0,2,2.25,2.5,2.75,3,3.25,3.5,3.75,4})))</f>
        <v>4</v>
      </c>
      <c r="AP141" s="392">
        <v>0</v>
      </c>
      <c r="AQ141" s="402">
        <v>0</v>
      </c>
      <c r="AR141" s="392">
        <f>ROUNDUP(AP141+AQ141,0)</f>
        <v>0</v>
      </c>
      <c r="AS141" s="537" t="str">
        <f>LOOKUP(AR141,{0,40,45,50,55,60,65,70,75,80},{"F","D","C","C+","B-","B","B+","A-","A","A+"})</f>
        <v>F</v>
      </c>
      <c r="AT141" s="538">
        <f>IF(AR141="","",(LOOKUP(AR141,{0,40,45,50,55,60,65,70,75,80},{0,2,2.25,2.5,2.75,3,3.25,3.5,3.75,4})))</f>
        <v>0</v>
      </c>
      <c r="AU141" s="392">
        <v>0</v>
      </c>
      <c r="AV141" s="402">
        <v>0</v>
      </c>
      <c r="AW141" s="392">
        <f>ROUNDUP(AU141+AV141,0)</f>
        <v>0</v>
      </c>
      <c r="AX141" s="392">
        <f>SUM(AW141*2)</f>
        <v>0</v>
      </c>
      <c r="AY141" s="537" t="str">
        <f>LOOKUP(AX141,{0,40,45,50,55,60,65,70,75,80},{"F","D","C","C+","B-","B","B+","A-","A","A+"})</f>
        <v>F</v>
      </c>
      <c r="AZ141" s="538">
        <f>IF(AX141="","",(LOOKUP(AX141,{0,40,45,50,55,60,65,70,75,80},{0,2,2.25,2.5,2.75,3,3.25,3.5,3.75,4})))</f>
        <v>0</v>
      </c>
      <c r="BA141" s="392">
        <v>0</v>
      </c>
      <c r="BB141" s="402">
        <v>0</v>
      </c>
      <c r="BC141" s="392">
        <f>ROUNDUP(BA141+BB141,0)</f>
        <v>0</v>
      </c>
      <c r="BD141" s="392">
        <f>SUM(BC141*2)</f>
        <v>0</v>
      </c>
      <c r="BE141" s="537" t="str">
        <f>LOOKUP(BD141,{0,40,45,50,55,60,65,70,75,80},{"F","D","C","C+","B-","B","B+","A-","A","A+"})</f>
        <v>F</v>
      </c>
      <c r="BF141" s="538">
        <f>IF(BD141="","",(LOOKUP(BD141,{0,40,45,50,55,60,65,70,75,80},{0,2,2.25,2.5,2.75,3,3.25,3.5,3.75,4})))</f>
        <v>0</v>
      </c>
      <c r="BG141" s="392">
        <v>0</v>
      </c>
      <c r="BH141" s="392">
        <v>0</v>
      </c>
      <c r="BI141" s="392">
        <v>0</v>
      </c>
      <c r="BJ141" s="392">
        <f>ROUNDUP(BG141+BH141+BI141,0)</f>
        <v>0</v>
      </c>
      <c r="BK141" s="537" t="str">
        <f>LOOKUP(BJ141,{0,40,45,50,55,60,65,70,75,80},{"F","D","C","C+","B-","B","B+","A-","A","A+"})</f>
        <v>F</v>
      </c>
      <c r="BL141" s="538">
        <f>IF(BJ141="","",(LOOKUP(BJ141,{0,40,45,50,55,60,65,70,75,80},{0,2,2.25,2.5,2.75,3,3.25,3.5,3.75,4})))</f>
        <v>0</v>
      </c>
      <c r="BM141" s="392"/>
      <c r="BN141" s="397"/>
      <c r="BO141" s="392"/>
      <c r="BP141" s="131">
        <v>2793</v>
      </c>
      <c r="BQ141" s="392"/>
    </row>
    <row r="142" spans="1:90" customHeight="1" ht="39.75">
      <c r="A142" s="131" t="s">
        <v>388</v>
      </c>
      <c r="B142" s="258" t="s">
        <v>737</v>
      </c>
      <c r="C142" s="131" t="s">
        <v>388</v>
      </c>
      <c r="D142" s="131">
        <v>70</v>
      </c>
      <c r="E142" s="131">
        <v>2794</v>
      </c>
      <c r="F142" s="258" t="s">
        <v>738</v>
      </c>
      <c r="G142" s="131" t="s">
        <v>388</v>
      </c>
      <c r="H142" s="131" t="s">
        <v>388</v>
      </c>
      <c r="I142" s="392">
        <v>0</v>
      </c>
      <c r="J142" s="402">
        <v>0</v>
      </c>
      <c r="K142" s="392">
        <f>ROUNDUP(I142+J142,0)</f>
        <v>0</v>
      </c>
      <c r="L142" s="392">
        <f>SUM(K142*2)</f>
        <v>0</v>
      </c>
      <c r="M142" s="537" t="str">
        <f>LOOKUP(L142,{0,40,45,50,55,60,65,70,75,80},{"F","D","C","C+","B-","B","B+","A-","A","A+"})</f>
        <v>F</v>
      </c>
      <c r="N142" s="538">
        <f>IF(L142="","",(LOOKUP(L142,{0,40,45,50,55,60,65,70,75,80},{0,2,2.25,2.5,2.75,3,3.25,3.5,3.75,4})))</f>
        <v>0</v>
      </c>
      <c r="O142" s="392">
        <v>0</v>
      </c>
      <c r="P142" s="402">
        <v>0</v>
      </c>
      <c r="Q142" s="392">
        <f>ROUNDUP(O142+P142,0)</f>
        <v>0</v>
      </c>
      <c r="R142" s="392">
        <f>SUM(Q142*2)</f>
        <v>0</v>
      </c>
      <c r="S142" s="537" t="str">
        <f>LOOKUP(R142,{0,40,45,50,55,60,65,70,75,80},{"F","D","C","C+","B-","B","B+","A-","A","A+"})</f>
        <v>F</v>
      </c>
      <c r="T142" s="538">
        <f>IF(R142="","",(LOOKUP(R142,{0,40,45,50,55,60,65,70,75,80},{0,2,2.25,2.5,2.75,3,3.25,3.5,3.75,4})))</f>
        <v>0</v>
      </c>
      <c r="U142" s="392">
        <v>0</v>
      </c>
      <c r="V142" s="402">
        <v>0</v>
      </c>
      <c r="W142" s="392">
        <f>ROUNDUP(U142+V142,0)</f>
        <v>0</v>
      </c>
      <c r="X142" s="392">
        <f>SUM(W142*2)</f>
        <v>0</v>
      </c>
      <c r="Y142" s="537" t="str">
        <f>LOOKUP(X142,{0,40,45,50,55,60,65,70,75,80},{"F","D","C","C+","B-","B","B+","A-","A","A+"})</f>
        <v>F</v>
      </c>
      <c r="Z142" s="538">
        <f>IF(X142="","",(LOOKUP(X142,{0,40,45,50,55,60,65,70,75,80},{0,2,2.25,2.5,2.75,3,3.25,3.5,3.75,4})))</f>
        <v>0</v>
      </c>
      <c r="AA142" s="392">
        <v>0</v>
      </c>
      <c r="AB142" s="402">
        <v>0</v>
      </c>
      <c r="AC142" s="392">
        <f>ROUNDUP(AA142+AB142,0)</f>
        <v>0</v>
      </c>
      <c r="AD142" s="392">
        <f>SUM(AC142*2)</f>
        <v>0</v>
      </c>
      <c r="AE142" s="537" t="str">
        <f>LOOKUP(AD142,{0,40,45,50,55,60,65,70,75,80},{"F","D","C","C+","B-","B","B+","A-","A","A+"})</f>
        <v>F</v>
      </c>
      <c r="AF142" s="538">
        <f>IF(AD142="","",(LOOKUP(AD142,{0,40,45,50,55,60,65,70,75,80},{0,2,2.25,2.5,2.75,3,3.25,3.5,3.75,4})))</f>
        <v>0</v>
      </c>
      <c r="AG142" s="392">
        <v>0</v>
      </c>
      <c r="AH142" s="402">
        <v>0</v>
      </c>
      <c r="AI142" s="392">
        <f>ROUNDUP(AG142+AH142,0)</f>
        <v>0</v>
      </c>
      <c r="AJ142" s="537" t="str">
        <f>LOOKUP(AI142,{0,40,45,50,55,60,65,70,75,80},{"F","D","C","C+","B-","B","B+","A-","A","A+"})</f>
        <v>F</v>
      </c>
      <c r="AK142" s="538">
        <f>IF(AI142="","",(LOOKUP(AI142,{0,40,45,50,55,60,65,70,75,80},{0,2,2.25,2.5,2.75,3,3.25,3.5,3.75,4})))</f>
        <v>0</v>
      </c>
      <c r="AL142" s="392">
        <v>93</v>
      </c>
      <c r="AM142" s="392">
        <f>SUM(AL142*2)</f>
        <v>186</v>
      </c>
      <c r="AN142" s="537" t="str">
        <f>LOOKUP(AM142,{0,40,45,50,55,60,65,70,75,80},{"F","D","C","C+","B-","B","B+","A-","A","A+"})</f>
        <v>A+</v>
      </c>
      <c r="AO142" s="538">
        <f>IF(AM142="","",(LOOKUP(AM142,{0,40,45,50,55,60,65,70,75,80},{0,2,2.25,2.5,2.75,3,3.25,3.5,3.75,4})))</f>
        <v>4</v>
      </c>
      <c r="AP142" s="392">
        <v>0</v>
      </c>
      <c r="AQ142" s="402">
        <v>0</v>
      </c>
      <c r="AR142" s="392">
        <f>ROUNDUP(AP142+AQ142,0)</f>
        <v>0</v>
      </c>
      <c r="AS142" s="537" t="str">
        <f>LOOKUP(AR142,{0,40,45,50,55,60,65,70,75,80},{"F","D","C","C+","B-","B","B+","A-","A","A+"})</f>
        <v>F</v>
      </c>
      <c r="AT142" s="538">
        <f>IF(AR142="","",(LOOKUP(AR142,{0,40,45,50,55,60,65,70,75,80},{0,2,2.25,2.5,2.75,3,3.25,3.5,3.75,4})))</f>
        <v>0</v>
      </c>
      <c r="AU142" s="392">
        <v>0</v>
      </c>
      <c r="AV142" s="402">
        <v>0</v>
      </c>
      <c r="AW142" s="392">
        <f>ROUNDUP(AU142+AV142,0)</f>
        <v>0</v>
      </c>
      <c r="AX142" s="392">
        <f>SUM(AW142*2)</f>
        <v>0</v>
      </c>
      <c r="AY142" s="537" t="str">
        <f>LOOKUP(AX142,{0,40,45,50,55,60,65,70,75,80},{"F","D","C","C+","B-","B","B+","A-","A","A+"})</f>
        <v>F</v>
      </c>
      <c r="AZ142" s="538">
        <f>IF(AX142="","",(LOOKUP(AX142,{0,40,45,50,55,60,65,70,75,80},{0,2,2.25,2.5,2.75,3,3.25,3.5,3.75,4})))</f>
        <v>0</v>
      </c>
      <c r="BA142" s="392">
        <v>0</v>
      </c>
      <c r="BB142" s="402">
        <v>0</v>
      </c>
      <c r="BC142" s="392">
        <f>ROUNDUP(BA142+BB142,0)</f>
        <v>0</v>
      </c>
      <c r="BD142" s="392">
        <f>SUM(BC142*2)</f>
        <v>0</v>
      </c>
      <c r="BE142" s="537" t="str">
        <f>LOOKUP(BD142,{0,40,45,50,55,60,65,70,75,80},{"F","D","C","C+","B-","B","B+","A-","A","A+"})</f>
        <v>F</v>
      </c>
      <c r="BF142" s="538">
        <f>IF(BD142="","",(LOOKUP(BD142,{0,40,45,50,55,60,65,70,75,80},{0,2,2.25,2.5,2.75,3,3.25,3.5,3.75,4})))</f>
        <v>0</v>
      </c>
      <c r="BG142" s="392">
        <v>0</v>
      </c>
      <c r="BH142" s="392">
        <v>0</v>
      </c>
      <c r="BI142" s="392">
        <v>0</v>
      </c>
      <c r="BJ142" s="392">
        <f>ROUNDUP(BG142+BH142+BI142,0)</f>
        <v>0</v>
      </c>
      <c r="BK142" s="537" t="str">
        <f>LOOKUP(BJ142,{0,40,45,50,55,60,65,70,75,80},{"F","D","C","C+","B-","B","B+","A-","A","A+"})</f>
        <v>F</v>
      </c>
      <c r="BL142" s="538">
        <f>IF(BJ142="","",(LOOKUP(BJ142,{0,40,45,50,55,60,65,70,75,80},{0,2,2.25,2.5,2.75,3,3.25,3.5,3.75,4})))</f>
        <v>0</v>
      </c>
      <c r="BM142" s="392"/>
      <c r="BN142" s="397"/>
      <c r="BO142" s="392"/>
      <c r="BP142" s="131">
        <v>2794</v>
      </c>
      <c r="BQ142" s="392"/>
    </row>
    <row r="143" spans="1:90" customHeight="1" ht="39.75">
      <c r="A143" s="131" t="s">
        <v>388</v>
      </c>
      <c r="B143" s="258" t="s">
        <v>739</v>
      </c>
      <c r="C143" s="131" t="s">
        <v>388</v>
      </c>
      <c r="D143" s="131">
        <v>82</v>
      </c>
      <c r="E143" s="131">
        <v>2795</v>
      </c>
      <c r="F143" s="258" t="s">
        <v>740</v>
      </c>
      <c r="G143" s="131" t="s">
        <v>388</v>
      </c>
      <c r="H143" s="131" t="s">
        <v>388</v>
      </c>
      <c r="I143" s="392">
        <v>0</v>
      </c>
      <c r="J143" s="402">
        <v>0</v>
      </c>
      <c r="K143" s="392">
        <f>ROUNDUP(I143+J143,0)</f>
        <v>0</v>
      </c>
      <c r="L143" s="392">
        <f>SUM(K143*2)</f>
        <v>0</v>
      </c>
      <c r="M143" s="537" t="str">
        <f>LOOKUP(L143,{0,40,45,50,55,60,65,70,75,80},{"F","D","C","C+","B-","B","B+","A-","A","A+"})</f>
        <v>F</v>
      </c>
      <c r="N143" s="538">
        <f>IF(L143="","",(LOOKUP(L143,{0,40,45,50,55,60,65,70,75,80},{0,2,2.25,2.5,2.75,3,3.25,3.5,3.75,4})))</f>
        <v>0</v>
      </c>
      <c r="O143" s="392">
        <v>0</v>
      </c>
      <c r="P143" s="402">
        <v>0</v>
      </c>
      <c r="Q143" s="392">
        <f>ROUNDUP(O143+P143,0)</f>
        <v>0</v>
      </c>
      <c r="R143" s="392">
        <f>SUM(Q143*2)</f>
        <v>0</v>
      </c>
      <c r="S143" s="537" t="str">
        <f>LOOKUP(R143,{0,40,45,50,55,60,65,70,75,80},{"F","D","C","C+","B-","B","B+","A-","A","A+"})</f>
        <v>F</v>
      </c>
      <c r="T143" s="538">
        <f>IF(R143="","",(LOOKUP(R143,{0,40,45,50,55,60,65,70,75,80},{0,2,2.25,2.5,2.75,3,3.25,3.5,3.75,4})))</f>
        <v>0</v>
      </c>
      <c r="U143" s="392">
        <v>0</v>
      </c>
      <c r="V143" s="402">
        <v>0</v>
      </c>
      <c r="W143" s="392">
        <f>ROUNDUP(U143+V143,0)</f>
        <v>0</v>
      </c>
      <c r="X143" s="392">
        <f>SUM(W143*2)</f>
        <v>0</v>
      </c>
      <c r="Y143" s="537" t="str">
        <f>LOOKUP(X143,{0,40,45,50,55,60,65,70,75,80},{"F","D","C","C+","B-","B","B+","A-","A","A+"})</f>
        <v>F</v>
      </c>
      <c r="Z143" s="538">
        <f>IF(X143="","",(LOOKUP(X143,{0,40,45,50,55,60,65,70,75,80},{0,2,2.25,2.5,2.75,3,3.25,3.5,3.75,4})))</f>
        <v>0</v>
      </c>
      <c r="AA143" s="392">
        <v>0</v>
      </c>
      <c r="AB143" s="402">
        <v>0</v>
      </c>
      <c r="AC143" s="392">
        <f>ROUNDUP(AA143+AB143,0)</f>
        <v>0</v>
      </c>
      <c r="AD143" s="392">
        <f>SUM(AC143*2)</f>
        <v>0</v>
      </c>
      <c r="AE143" s="537" t="str">
        <f>LOOKUP(AD143,{0,40,45,50,55,60,65,70,75,80},{"F","D","C","C+","B-","B","B+","A-","A","A+"})</f>
        <v>F</v>
      </c>
      <c r="AF143" s="538">
        <f>IF(AD143="","",(LOOKUP(AD143,{0,40,45,50,55,60,65,70,75,80},{0,2,2.25,2.5,2.75,3,3.25,3.5,3.75,4})))</f>
        <v>0</v>
      </c>
      <c r="AG143" s="392">
        <v>0</v>
      </c>
      <c r="AH143" s="402">
        <v>0</v>
      </c>
      <c r="AI143" s="392">
        <f>ROUNDUP(AG143+AH143,0)</f>
        <v>0</v>
      </c>
      <c r="AJ143" s="537" t="str">
        <f>LOOKUP(AI143,{0,40,45,50,55,60,65,70,75,80},{"F","D","C","C+","B-","B","B+","A-","A","A+"})</f>
        <v>F</v>
      </c>
      <c r="AK143" s="538">
        <f>IF(AI143="","",(LOOKUP(AI143,{0,40,45,50,55,60,65,70,75,80},{0,2,2.25,2.5,2.75,3,3.25,3.5,3.75,4})))</f>
        <v>0</v>
      </c>
      <c r="AL143" s="392">
        <v>94</v>
      </c>
      <c r="AM143" s="392">
        <f>SUM(AL143*2)</f>
        <v>188</v>
      </c>
      <c r="AN143" s="537" t="str">
        <f>LOOKUP(AM143,{0,40,45,50,55,60,65,70,75,80},{"F","D","C","C+","B-","B","B+","A-","A","A+"})</f>
        <v>A+</v>
      </c>
      <c r="AO143" s="538">
        <f>IF(AM143="","",(LOOKUP(AM143,{0,40,45,50,55,60,65,70,75,80},{0,2,2.25,2.5,2.75,3,3.25,3.5,3.75,4})))</f>
        <v>4</v>
      </c>
      <c r="AP143" s="392">
        <v>0</v>
      </c>
      <c r="AQ143" s="402">
        <v>0</v>
      </c>
      <c r="AR143" s="392">
        <f>ROUNDUP(AP143+AQ143,0)</f>
        <v>0</v>
      </c>
      <c r="AS143" s="537" t="str">
        <f>LOOKUP(AR143,{0,40,45,50,55,60,65,70,75,80},{"F","D","C","C+","B-","B","B+","A-","A","A+"})</f>
        <v>F</v>
      </c>
      <c r="AT143" s="538">
        <f>IF(AR143="","",(LOOKUP(AR143,{0,40,45,50,55,60,65,70,75,80},{0,2,2.25,2.5,2.75,3,3.25,3.5,3.75,4})))</f>
        <v>0</v>
      </c>
      <c r="AU143" s="392">
        <v>0</v>
      </c>
      <c r="AV143" s="402">
        <v>0</v>
      </c>
      <c r="AW143" s="392">
        <f>ROUNDUP(AU143+AV143,0)</f>
        <v>0</v>
      </c>
      <c r="AX143" s="392">
        <f>SUM(AW143*2)</f>
        <v>0</v>
      </c>
      <c r="AY143" s="537" t="str">
        <f>LOOKUP(AX143,{0,40,45,50,55,60,65,70,75,80},{"F","D","C","C+","B-","B","B+","A-","A","A+"})</f>
        <v>F</v>
      </c>
      <c r="AZ143" s="538">
        <f>IF(AX143="","",(LOOKUP(AX143,{0,40,45,50,55,60,65,70,75,80},{0,2,2.25,2.5,2.75,3,3.25,3.5,3.75,4})))</f>
        <v>0</v>
      </c>
      <c r="BA143" s="392">
        <v>0</v>
      </c>
      <c r="BB143" s="402">
        <v>0</v>
      </c>
      <c r="BC143" s="392">
        <f>ROUNDUP(BA143+BB143,0)</f>
        <v>0</v>
      </c>
      <c r="BD143" s="392">
        <f>SUM(BC143*2)</f>
        <v>0</v>
      </c>
      <c r="BE143" s="537" t="str">
        <f>LOOKUP(BD143,{0,40,45,50,55,60,65,70,75,80},{"F","D","C","C+","B-","B","B+","A-","A","A+"})</f>
        <v>F</v>
      </c>
      <c r="BF143" s="538">
        <f>IF(BD143="","",(LOOKUP(BD143,{0,40,45,50,55,60,65,70,75,80},{0,2,2.25,2.5,2.75,3,3.25,3.5,3.75,4})))</f>
        <v>0</v>
      </c>
      <c r="BG143" s="392">
        <v>0</v>
      </c>
      <c r="BH143" s="392">
        <v>0</v>
      </c>
      <c r="BI143" s="392">
        <v>0</v>
      </c>
      <c r="BJ143" s="392">
        <f>ROUNDUP(BG143+BH143+BI143,0)</f>
        <v>0</v>
      </c>
      <c r="BK143" s="537" t="str">
        <f>LOOKUP(BJ143,{0,40,45,50,55,60,65,70,75,80},{"F","D","C","C+","B-","B","B+","A-","A","A+"})</f>
        <v>F</v>
      </c>
      <c r="BL143" s="538">
        <f>IF(BJ143="","",(LOOKUP(BJ143,{0,40,45,50,55,60,65,70,75,80},{0,2,2.25,2.5,2.75,3,3.25,3.5,3.75,4})))</f>
        <v>0</v>
      </c>
      <c r="BM143" s="392"/>
      <c r="BN143" s="397"/>
      <c r="BO143" s="392"/>
      <c r="BP143" s="131">
        <v>2795</v>
      </c>
      <c r="BQ143" s="392"/>
    </row>
    <row r="144" spans="1:90" customHeight="1" ht="39.75">
      <c r="A144" s="131" t="s">
        <v>388</v>
      </c>
      <c r="B144" s="258" t="s">
        <v>741</v>
      </c>
      <c r="C144" s="131" t="s">
        <v>388</v>
      </c>
      <c r="D144" s="131">
        <v>85</v>
      </c>
      <c r="E144" s="131">
        <v>2796</v>
      </c>
      <c r="F144" s="258" t="s">
        <v>742</v>
      </c>
      <c r="G144" s="131" t="s">
        <v>388</v>
      </c>
      <c r="H144" s="131" t="s">
        <v>388</v>
      </c>
      <c r="I144" s="392">
        <v>0</v>
      </c>
      <c r="J144" s="402">
        <v>0</v>
      </c>
      <c r="K144" s="392">
        <f>ROUNDUP(I144+J144,0)</f>
        <v>0</v>
      </c>
      <c r="L144" s="392">
        <f>SUM(K144*2)</f>
        <v>0</v>
      </c>
      <c r="M144" s="537" t="str">
        <f>LOOKUP(L144,{0,40,45,50,55,60,65,70,75,80},{"F","D","C","C+","B-","B","B+","A-","A","A+"})</f>
        <v>F</v>
      </c>
      <c r="N144" s="538">
        <f>IF(L144="","",(LOOKUP(L144,{0,40,45,50,55,60,65,70,75,80},{0,2,2.25,2.5,2.75,3,3.25,3.5,3.75,4})))</f>
        <v>0</v>
      </c>
      <c r="O144" s="392">
        <v>0</v>
      </c>
      <c r="P144" s="402">
        <v>0</v>
      </c>
      <c r="Q144" s="392">
        <f>ROUNDUP(O144+P144,0)</f>
        <v>0</v>
      </c>
      <c r="R144" s="392">
        <f>SUM(Q144*2)</f>
        <v>0</v>
      </c>
      <c r="S144" s="537" t="str">
        <f>LOOKUP(R144,{0,40,45,50,55,60,65,70,75,80},{"F","D","C","C+","B-","B","B+","A-","A","A+"})</f>
        <v>F</v>
      </c>
      <c r="T144" s="538">
        <f>IF(R144="","",(LOOKUP(R144,{0,40,45,50,55,60,65,70,75,80},{0,2,2.25,2.5,2.75,3,3.25,3.5,3.75,4})))</f>
        <v>0</v>
      </c>
      <c r="U144" s="392">
        <v>0</v>
      </c>
      <c r="V144" s="402">
        <v>0</v>
      </c>
      <c r="W144" s="392">
        <f>ROUNDUP(U144+V144,0)</f>
        <v>0</v>
      </c>
      <c r="X144" s="392">
        <f>SUM(W144*2)</f>
        <v>0</v>
      </c>
      <c r="Y144" s="537" t="str">
        <f>LOOKUP(X144,{0,40,45,50,55,60,65,70,75,80},{"F","D","C","C+","B-","B","B+","A-","A","A+"})</f>
        <v>F</v>
      </c>
      <c r="Z144" s="538">
        <f>IF(X144="","",(LOOKUP(X144,{0,40,45,50,55,60,65,70,75,80},{0,2,2.25,2.5,2.75,3,3.25,3.5,3.75,4})))</f>
        <v>0</v>
      </c>
      <c r="AA144" s="392">
        <v>0</v>
      </c>
      <c r="AB144" s="402">
        <v>0</v>
      </c>
      <c r="AC144" s="392">
        <f>ROUNDUP(AA144+AB144,0)</f>
        <v>0</v>
      </c>
      <c r="AD144" s="392">
        <f>SUM(AC144*2)</f>
        <v>0</v>
      </c>
      <c r="AE144" s="537" t="str">
        <f>LOOKUP(AD144,{0,40,45,50,55,60,65,70,75,80},{"F","D","C","C+","B-","B","B+","A-","A","A+"})</f>
        <v>F</v>
      </c>
      <c r="AF144" s="538">
        <f>IF(AD144="","",(LOOKUP(AD144,{0,40,45,50,55,60,65,70,75,80},{0,2,2.25,2.5,2.75,3,3.25,3.5,3.75,4})))</f>
        <v>0</v>
      </c>
      <c r="AG144" s="392">
        <v>0</v>
      </c>
      <c r="AH144" s="402">
        <v>0</v>
      </c>
      <c r="AI144" s="392">
        <f>ROUNDUP(AG144+AH144,0)</f>
        <v>0</v>
      </c>
      <c r="AJ144" s="537" t="str">
        <f>LOOKUP(AI144,{0,40,45,50,55,60,65,70,75,80},{"F","D","C","C+","B-","B","B+","A-","A","A+"})</f>
        <v>F</v>
      </c>
      <c r="AK144" s="538">
        <f>IF(AI144="","",(LOOKUP(AI144,{0,40,45,50,55,60,65,70,75,80},{0,2,2.25,2.5,2.75,3,3.25,3.5,3.75,4})))</f>
        <v>0</v>
      </c>
      <c r="AL144" s="392">
        <v>95</v>
      </c>
      <c r="AM144" s="392">
        <f>SUM(AL144*2)</f>
        <v>190</v>
      </c>
      <c r="AN144" s="537" t="str">
        <f>LOOKUP(AM144,{0,40,45,50,55,60,65,70,75,80},{"F","D","C","C+","B-","B","B+","A-","A","A+"})</f>
        <v>A+</v>
      </c>
      <c r="AO144" s="538">
        <f>IF(AM144="","",(LOOKUP(AM144,{0,40,45,50,55,60,65,70,75,80},{0,2,2.25,2.5,2.75,3,3.25,3.5,3.75,4})))</f>
        <v>4</v>
      </c>
      <c r="AP144" s="392">
        <v>0</v>
      </c>
      <c r="AQ144" s="402">
        <v>0</v>
      </c>
      <c r="AR144" s="392">
        <f>ROUNDUP(AP144+AQ144,0)</f>
        <v>0</v>
      </c>
      <c r="AS144" s="537" t="str">
        <f>LOOKUP(AR144,{0,40,45,50,55,60,65,70,75,80},{"F","D","C","C+","B-","B","B+","A-","A","A+"})</f>
        <v>F</v>
      </c>
      <c r="AT144" s="538">
        <f>IF(AR144="","",(LOOKUP(AR144,{0,40,45,50,55,60,65,70,75,80},{0,2,2.25,2.5,2.75,3,3.25,3.5,3.75,4})))</f>
        <v>0</v>
      </c>
      <c r="AU144" s="392">
        <v>0</v>
      </c>
      <c r="AV144" s="402">
        <v>0</v>
      </c>
      <c r="AW144" s="392">
        <f>ROUNDUP(AU144+AV144,0)</f>
        <v>0</v>
      </c>
      <c r="AX144" s="392">
        <f>SUM(AW144*2)</f>
        <v>0</v>
      </c>
      <c r="AY144" s="537" t="str">
        <f>LOOKUP(AX144,{0,40,45,50,55,60,65,70,75,80},{"F","D","C","C+","B-","B","B+","A-","A","A+"})</f>
        <v>F</v>
      </c>
      <c r="AZ144" s="538">
        <f>IF(AX144="","",(LOOKUP(AX144,{0,40,45,50,55,60,65,70,75,80},{0,2,2.25,2.5,2.75,3,3.25,3.5,3.75,4})))</f>
        <v>0</v>
      </c>
      <c r="BA144" s="392">
        <v>0</v>
      </c>
      <c r="BB144" s="402">
        <v>0</v>
      </c>
      <c r="BC144" s="392">
        <f>ROUNDUP(BA144+BB144,0)</f>
        <v>0</v>
      </c>
      <c r="BD144" s="392">
        <f>SUM(BC144*2)</f>
        <v>0</v>
      </c>
      <c r="BE144" s="537" t="str">
        <f>LOOKUP(BD144,{0,40,45,50,55,60,65,70,75,80},{"F","D","C","C+","B-","B","B+","A-","A","A+"})</f>
        <v>F</v>
      </c>
      <c r="BF144" s="538">
        <f>IF(BD144="","",(LOOKUP(BD144,{0,40,45,50,55,60,65,70,75,80},{0,2,2.25,2.5,2.75,3,3.25,3.5,3.75,4})))</f>
        <v>0</v>
      </c>
      <c r="BG144" s="392">
        <v>0</v>
      </c>
      <c r="BH144" s="392">
        <v>0</v>
      </c>
      <c r="BI144" s="392">
        <v>0</v>
      </c>
      <c r="BJ144" s="392">
        <f>ROUNDUP(BG144+BH144+BI144,0)</f>
        <v>0</v>
      </c>
      <c r="BK144" s="537" t="str">
        <f>LOOKUP(BJ144,{0,40,45,50,55,60,65,70,75,80},{"F","D","C","C+","B-","B","B+","A-","A","A+"})</f>
        <v>F</v>
      </c>
      <c r="BL144" s="538">
        <f>IF(BJ144="","",(LOOKUP(BJ144,{0,40,45,50,55,60,65,70,75,80},{0,2,2.25,2.5,2.75,3,3.25,3.5,3.75,4})))</f>
        <v>0</v>
      </c>
      <c r="BM144" s="392"/>
      <c r="BN144" s="397"/>
      <c r="BO144" s="392"/>
      <c r="BP144" s="131">
        <v>2796</v>
      </c>
      <c r="BQ144" s="392"/>
    </row>
    <row r="145" spans="1:90" customHeight="1" ht="39.75">
      <c r="A145" s="131" t="s">
        <v>388</v>
      </c>
      <c r="B145" s="258" t="s">
        <v>743</v>
      </c>
      <c r="C145" s="131" t="s">
        <v>388</v>
      </c>
      <c r="D145" s="131">
        <v>91</v>
      </c>
      <c r="E145" s="131">
        <v>2797</v>
      </c>
      <c r="F145" s="258" t="s">
        <v>744</v>
      </c>
      <c r="G145" s="131" t="s">
        <v>388</v>
      </c>
      <c r="H145" s="131" t="s">
        <v>388</v>
      </c>
      <c r="I145" s="392">
        <v>0</v>
      </c>
      <c r="J145" s="402">
        <v>0</v>
      </c>
      <c r="K145" s="392">
        <f>ROUNDUP(I145+J145,0)</f>
        <v>0</v>
      </c>
      <c r="L145" s="392">
        <f>SUM(K145*2)</f>
        <v>0</v>
      </c>
      <c r="M145" s="537" t="str">
        <f>LOOKUP(L145,{0,40,45,50,55,60,65,70,75,80},{"F","D","C","C+","B-","B","B+","A-","A","A+"})</f>
        <v>F</v>
      </c>
      <c r="N145" s="538">
        <f>IF(L145="","",(LOOKUP(L145,{0,40,45,50,55,60,65,70,75,80},{0,2,2.25,2.5,2.75,3,3.25,3.5,3.75,4})))</f>
        <v>0</v>
      </c>
      <c r="O145" s="392">
        <v>0</v>
      </c>
      <c r="P145" s="402">
        <v>0</v>
      </c>
      <c r="Q145" s="392">
        <f>ROUNDUP(O145+P145,0)</f>
        <v>0</v>
      </c>
      <c r="R145" s="392">
        <f>SUM(Q145*2)</f>
        <v>0</v>
      </c>
      <c r="S145" s="537" t="str">
        <f>LOOKUP(R145,{0,40,45,50,55,60,65,70,75,80},{"F","D","C","C+","B-","B","B+","A-","A","A+"})</f>
        <v>F</v>
      </c>
      <c r="T145" s="538">
        <f>IF(R145="","",(LOOKUP(R145,{0,40,45,50,55,60,65,70,75,80},{0,2,2.25,2.5,2.75,3,3.25,3.5,3.75,4})))</f>
        <v>0</v>
      </c>
      <c r="U145" s="392">
        <v>0</v>
      </c>
      <c r="V145" s="402">
        <v>0</v>
      </c>
      <c r="W145" s="392">
        <f>ROUNDUP(U145+V145,0)</f>
        <v>0</v>
      </c>
      <c r="X145" s="392">
        <f>SUM(W145*2)</f>
        <v>0</v>
      </c>
      <c r="Y145" s="537" t="str">
        <f>LOOKUP(X145,{0,40,45,50,55,60,65,70,75,80},{"F","D","C","C+","B-","B","B+","A-","A","A+"})</f>
        <v>F</v>
      </c>
      <c r="Z145" s="538">
        <f>IF(X145="","",(LOOKUP(X145,{0,40,45,50,55,60,65,70,75,80},{0,2,2.25,2.5,2.75,3,3.25,3.5,3.75,4})))</f>
        <v>0</v>
      </c>
      <c r="AA145" s="392">
        <v>0</v>
      </c>
      <c r="AB145" s="402">
        <v>0</v>
      </c>
      <c r="AC145" s="392">
        <f>ROUNDUP(AA145+AB145,0)</f>
        <v>0</v>
      </c>
      <c r="AD145" s="392">
        <f>SUM(AC145*2)</f>
        <v>0</v>
      </c>
      <c r="AE145" s="537" t="str">
        <f>LOOKUP(AD145,{0,40,45,50,55,60,65,70,75,80},{"F","D","C","C+","B-","B","B+","A-","A","A+"})</f>
        <v>F</v>
      </c>
      <c r="AF145" s="538">
        <f>IF(AD145="","",(LOOKUP(AD145,{0,40,45,50,55,60,65,70,75,80},{0,2,2.25,2.5,2.75,3,3.25,3.5,3.75,4})))</f>
        <v>0</v>
      </c>
      <c r="AG145" s="392">
        <v>0</v>
      </c>
      <c r="AH145" s="402">
        <v>0</v>
      </c>
      <c r="AI145" s="392">
        <f>ROUNDUP(AG145+AH145,0)</f>
        <v>0</v>
      </c>
      <c r="AJ145" s="537" t="str">
        <f>LOOKUP(AI145,{0,40,45,50,55,60,65,70,75,80},{"F","D","C","C+","B-","B","B+","A-","A","A+"})</f>
        <v>F</v>
      </c>
      <c r="AK145" s="538">
        <f>IF(AI145="","",(LOOKUP(AI145,{0,40,45,50,55,60,65,70,75,80},{0,2,2.25,2.5,2.75,3,3.25,3.5,3.75,4})))</f>
        <v>0</v>
      </c>
      <c r="AL145" s="392">
        <v>96</v>
      </c>
      <c r="AM145" s="392">
        <f>SUM(AL145*2)</f>
        <v>192</v>
      </c>
      <c r="AN145" s="537" t="str">
        <f>LOOKUP(AM145,{0,40,45,50,55,60,65,70,75,80},{"F","D","C","C+","B-","B","B+","A-","A","A+"})</f>
        <v>A+</v>
      </c>
      <c r="AO145" s="538">
        <f>IF(AM145="","",(LOOKUP(AM145,{0,40,45,50,55,60,65,70,75,80},{0,2,2.25,2.5,2.75,3,3.25,3.5,3.75,4})))</f>
        <v>4</v>
      </c>
      <c r="AP145" s="392">
        <v>0</v>
      </c>
      <c r="AQ145" s="402">
        <v>0</v>
      </c>
      <c r="AR145" s="392">
        <f>ROUNDUP(AP145+AQ145,0)</f>
        <v>0</v>
      </c>
      <c r="AS145" s="537" t="str">
        <f>LOOKUP(AR145,{0,40,45,50,55,60,65,70,75,80},{"F","D","C","C+","B-","B","B+","A-","A","A+"})</f>
        <v>F</v>
      </c>
      <c r="AT145" s="538">
        <f>IF(AR145="","",(LOOKUP(AR145,{0,40,45,50,55,60,65,70,75,80},{0,2,2.25,2.5,2.75,3,3.25,3.5,3.75,4})))</f>
        <v>0</v>
      </c>
      <c r="AU145" s="392">
        <v>0</v>
      </c>
      <c r="AV145" s="402">
        <v>0</v>
      </c>
      <c r="AW145" s="392">
        <f>ROUNDUP(AU145+AV145,0)</f>
        <v>0</v>
      </c>
      <c r="AX145" s="392">
        <f>SUM(AW145*2)</f>
        <v>0</v>
      </c>
      <c r="AY145" s="537" t="str">
        <f>LOOKUP(AX145,{0,40,45,50,55,60,65,70,75,80},{"F","D","C","C+","B-","B","B+","A-","A","A+"})</f>
        <v>F</v>
      </c>
      <c r="AZ145" s="538">
        <f>IF(AX145="","",(LOOKUP(AX145,{0,40,45,50,55,60,65,70,75,80},{0,2,2.25,2.5,2.75,3,3.25,3.5,3.75,4})))</f>
        <v>0</v>
      </c>
      <c r="BA145" s="392">
        <v>0</v>
      </c>
      <c r="BB145" s="402">
        <v>0</v>
      </c>
      <c r="BC145" s="392">
        <f>ROUNDUP(BA145+BB145,0)</f>
        <v>0</v>
      </c>
      <c r="BD145" s="392">
        <f>SUM(BC145*2)</f>
        <v>0</v>
      </c>
      <c r="BE145" s="537" t="str">
        <f>LOOKUP(BD145,{0,40,45,50,55,60,65,70,75,80},{"F","D","C","C+","B-","B","B+","A-","A","A+"})</f>
        <v>F</v>
      </c>
      <c r="BF145" s="538">
        <f>IF(BD145="","",(LOOKUP(BD145,{0,40,45,50,55,60,65,70,75,80},{0,2,2.25,2.5,2.75,3,3.25,3.5,3.75,4})))</f>
        <v>0</v>
      </c>
      <c r="BG145" s="392">
        <v>0</v>
      </c>
      <c r="BH145" s="392">
        <v>0</v>
      </c>
      <c r="BI145" s="392">
        <v>0</v>
      </c>
      <c r="BJ145" s="392">
        <f>ROUNDUP(BG145+BH145+BI145,0)</f>
        <v>0</v>
      </c>
      <c r="BK145" s="537" t="str">
        <f>LOOKUP(BJ145,{0,40,45,50,55,60,65,70,75,80},{"F","D","C","C+","B-","B","B+","A-","A","A+"})</f>
        <v>F</v>
      </c>
      <c r="BL145" s="538">
        <f>IF(BJ145="","",(LOOKUP(BJ145,{0,40,45,50,55,60,65,70,75,80},{0,2,2.25,2.5,2.75,3,3.25,3.5,3.75,4})))</f>
        <v>0</v>
      </c>
      <c r="BM145" s="392"/>
      <c r="BN145" s="397"/>
      <c r="BO145" s="392"/>
      <c r="BP145" s="131">
        <v>2797</v>
      </c>
      <c r="BQ145" s="392"/>
    </row>
    <row r="146" spans="1:90" customHeight="1" ht="39.75">
      <c r="A146" s="131" t="s">
        <v>388</v>
      </c>
      <c r="B146" s="258"/>
      <c r="C146" s="131" t="s">
        <v>388</v>
      </c>
      <c r="D146" s="131">
        <v>106</v>
      </c>
      <c r="E146" s="131">
        <v>2798</v>
      </c>
      <c r="F146" s="258" t="s">
        <v>745</v>
      </c>
      <c r="G146" s="131" t="s">
        <v>388</v>
      </c>
      <c r="H146" s="131" t="s">
        <v>388</v>
      </c>
      <c r="I146" s="392">
        <v>0</v>
      </c>
      <c r="J146" s="402">
        <v>0</v>
      </c>
      <c r="K146" s="392">
        <f>ROUNDUP(I146+J146,0)</f>
        <v>0</v>
      </c>
      <c r="L146" s="392">
        <f>SUM(K146*2)</f>
        <v>0</v>
      </c>
      <c r="M146" s="537" t="str">
        <f>LOOKUP(L146,{0,40,45,50,55,60,65,70,75,80},{"F","D","C","C+","B-","B","B+","A-","A","A+"})</f>
        <v>F</v>
      </c>
      <c r="N146" s="538">
        <f>IF(L146="","",(LOOKUP(L146,{0,40,45,50,55,60,65,70,75,80},{0,2,2.25,2.5,2.75,3,3.25,3.5,3.75,4})))</f>
        <v>0</v>
      </c>
      <c r="O146" s="392">
        <v>0</v>
      </c>
      <c r="P146" s="402">
        <v>0</v>
      </c>
      <c r="Q146" s="392">
        <f>ROUNDUP(O146+P146,0)</f>
        <v>0</v>
      </c>
      <c r="R146" s="392">
        <f>SUM(Q146*2)</f>
        <v>0</v>
      </c>
      <c r="S146" s="537" t="str">
        <f>LOOKUP(R146,{0,40,45,50,55,60,65,70,75,80},{"F","D","C","C+","B-","B","B+","A-","A","A+"})</f>
        <v>F</v>
      </c>
      <c r="T146" s="538">
        <f>IF(R146="","",(LOOKUP(R146,{0,40,45,50,55,60,65,70,75,80},{0,2,2.25,2.5,2.75,3,3.25,3.5,3.75,4})))</f>
        <v>0</v>
      </c>
      <c r="U146" s="392">
        <v>0</v>
      </c>
      <c r="V146" s="402">
        <v>0</v>
      </c>
      <c r="W146" s="392">
        <f>ROUNDUP(U146+V146,0)</f>
        <v>0</v>
      </c>
      <c r="X146" s="392">
        <f>SUM(W146*2)</f>
        <v>0</v>
      </c>
      <c r="Y146" s="537" t="str">
        <f>LOOKUP(X146,{0,40,45,50,55,60,65,70,75,80},{"F","D","C","C+","B-","B","B+","A-","A","A+"})</f>
        <v>F</v>
      </c>
      <c r="Z146" s="538">
        <f>IF(X146="","",(LOOKUP(X146,{0,40,45,50,55,60,65,70,75,80},{0,2,2.25,2.5,2.75,3,3.25,3.5,3.75,4})))</f>
        <v>0</v>
      </c>
      <c r="AA146" s="392">
        <v>0</v>
      </c>
      <c r="AB146" s="402">
        <v>0</v>
      </c>
      <c r="AC146" s="392">
        <f>ROUNDUP(AA146+AB146,0)</f>
        <v>0</v>
      </c>
      <c r="AD146" s="392">
        <f>SUM(AC146*2)</f>
        <v>0</v>
      </c>
      <c r="AE146" s="537" t="str">
        <f>LOOKUP(AD146,{0,40,45,50,55,60,65,70,75,80},{"F","D","C","C+","B-","B","B+","A-","A","A+"})</f>
        <v>F</v>
      </c>
      <c r="AF146" s="538">
        <f>IF(AD146="","",(LOOKUP(AD146,{0,40,45,50,55,60,65,70,75,80},{0,2,2.25,2.5,2.75,3,3.25,3.5,3.75,4})))</f>
        <v>0</v>
      </c>
      <c r="AG146" s="392">
        <v>0</v>
      </c>
      <c r="AH146" s="402">
        <v>0</v>
      </c>
      <c r="AI146" s="392">
        <f>ROUNDUP(AG146+AH146,0)</f>
        <v>0</v>
      </c>
      <c r="AJ146" s="537" t="str">
        <f>LOOKUP(AI146,{0,40,45,50,55,60,65,70,75,80},{"F","D","C","C+","B-","B","B+","A-","A","A+"})</f>
        <v>F</v>
      </c>
      <c r="AK146" s="538">
        <f>IF(AI146="","",(LOOKUP(AI146,{0,40,45,50,55,60,65,70,75,80},{0,2,2.25,2.5,2.75,3,3.25,3.5,3.75,4})))</f>
        <v>0</v>
      </c>
      <c r="AL146" s="392">
        <v>97</v>
      </c>
      <c r="AM146" s="392">
        <f>SUM(AL146*2)</f>
        <v>194</v>
      </c>
      <c r="AN146" s="537" t="str">
        <f>LOOKUP(AM146,{0,40,45,50,55,60,65,70,75,80},{"F","D","C","C+","B-","B","B+","A-","A","A+"})</f>
        <v>A+</v>
      </c>
      <c r="AO146" s="538">
        <f>IF(AM146="","",(LOOKUP(AM146,{0,40,45,50,55,60,65,70,75,80},{0,2,2.25,2.5,2.75,3,3.25,3.5,3.75,4})))</f>
        <v>4</v>
      </c>
      <c r="AP146" s="392">
        <v>0</v>
      </c>
      <c r="AQ146" s="402">
        <v>0</v>
      </c>
      <c r="AR146" s="392">
        <f>ROUNDUP(AP146+AQ146,0)</f>
        <v>0</v>
      </c>
      <c r="AS146" s="537" t="str">
        <f>LOOKUP(AR146,{0,40,45,50,55,60,65,70,75,80},{"F","D","C","C+","B-","B","B+","A-","A","A+"})</f>
        <v>F</v>
      </c>
      <c r="AT146" s="538">
        <f>IF(AR146="","",(LOOKUP(AR146,{0,40,45,50,55,60,65,70,75,80},{0,2,2.25,2.5,2.75,3,3.25,3.5,3.75,4})))</f>
        <v>0</v>
      </c>
      <c r="AU146" s="392">
        <v>0</v>
      </c>
      <c r="AV146" s="402">
        <v>0</v>
      </c>
      <c r="AW146" s="392">
        <f>ROUNDUP(AU146+AV146,0)</f>
        <v>0</v>
      </c>
      <c r="AX146" s="392">
        <f>SUM(AW146*2)</f>
        <v>0</v>
      </c>
      <c r="AY146" s="537" t="str">
        <f>LOOKUP(AX146,{0,40,45,50,55,60,65,70,75,80},{"F","D","C","C+","B-","B","B+","A-","A","A+"})</f>
        <v>F</v>
      </c>
      <c r="AZ146" s="538">
        <f>IF(AX146="","",(LOOKUP(AX146,{0,40,45,50,55,60,65,70,75,80},{0,2,2.25,2.5,2.75,3,3.25,3.5,3.75,4})))</f>
        <v>0</v>
      </c>
      <c r="BA146" s="392">
        <v>0</v>
      </c>
      <c r="BB146" s="402">
        <v>0</v>
      </c>
      <c r="BC146" s="392">
        <f>ROUNDUP(BA146+BB146,0)</f>
        <v>0</v>
      </c>
      <c r="BD146" s="392">
        <f>SUM(BC146*2)</f>
        <v>0</v>
      </c>
      <c r="BE146" s="537" t="str">
        <f>LOOKUP(BD146,{0,40,45,50,55,60,65,70,75,80},{"F","D","C","C+","B-","B","B+","A-","A","A+"})</f>
        <v>F</v>
      </c>
      <c r="BF146" s="538">
        <f>IF(BD146="","",(LOOKUP(BD146,{0,40,45,50,55,60,65,70,75,80},{0,2,2.25,2.5,2.75,3,3.25,3.5,3.75,4})))</f>
        <v>0</v>
      </c>
      <c r="BG146" s="392">
        <v>0</v>
      </c>
      <c r="BH146" s="392">
        <v>0</v>
      </c>
      <c r="BI146" s="392">
        <v>0</v>
      </c>
      <c r="BJ146" s="392">
        <f>ROUNDUP(BG146+BH146+BI146,0)</f>
        <v>0</v>
      </c>
      <c r="BK146" s="537" t="str">
        <f>LOOKUP(BJ146,{0,40,45,50,55,60,65,70,75,80},{"F","D","C","C+","B-","B","B+","A-","A","A+"})</f>
        <v>F</v>
      </c>
      <c r="BL146" s="538">
        <f>IF(BJ146="","",(LOOKUP(BJ146,{0,40,45,50,55,60,65,70,75,80},{0,2,2.25,2.5,2.75,3,3.25,3.5,3.75,4})))</f>
        <v>0</v>
      </c>
      <c r="BM146" s="392"/>
      <c r="BN146" s="397"/>
      <c r="BO146" s="392"/>
      <c r="BP146" s="131">
        <v>2798</v>
      </c>
      <c r="BQ146" s="392"/>
    </row>
    <row r="147" spans="1:90" customHeight="1" ht="39.75">
      <c r="A147" s="131" t="s">
        <v>388</v>
      </c>
      <c r="B147" s="258" t="s">
        <v>746</v>
      </c>
      <c r="C147" s="131" t="s">
        <v>388</v>
      </c>
      <c r="D147" s="131">
        <v>115</v>
      </c>
      <c r="E147" s="131">
        <v>2799</v>
      </c>
      <c r="F147" s="258" t="s">
        <v>747</v>
      </c>
      <c r="G147" s="131" t="s">
        <v>388</v>
      </c>
      <c r="H147" s="131" t="s">
        <v>388</v>
      </c>
      <c r="I147" s="392">
        <v>0</v>
      </c>
      <c r="J147" s="402">
        <v>0</v>
      </c>
      <c r="K147" s="392">
        <f>ROUNDUP(I147+J147,0)</f>
        <v>0</v>
      </c>
      <c r="L147" s="392">
        <f>SUM(K147*2)</f>
        <v>0</v>
      </c>
      <c r="M147" s="537" t="str">
        <f>LOOKUP(L147,{0,40,45,50,55,60,65,70,75,80},{"F","D","C","C+","B-","B","B+","A-","A","A+"})</f>
        <v>F</v>
      </c>
      <c r="N147" s="538">
        <f>IF(L147="","",(LOOKUP(L147,{0,40,45,50,55,60,65,70,75,80},{0,2,2.25,2.5,2.75,3,3.25,3.5,3.75,4})))</f>
        <v>0</v>
      </c>
      <c r="O147" s="392">
        <v>0</v>
      </c>
      <c r="P147" s="402">
        <v>0</v>
      </c>
      <c r="Q147" s="392">
        <f>ROUNDUP(O147+P147,0)</f>
        <v>0</v>
      </c>
      <c r="R147" s="392">
        <f>SUM(Q147*2)</f>
        <v>0</v>
      </c>
      <c r="S147" s="537" t="str">
        <f>LOOKUP(R147,{0,40,45,50,55,60,65,70,75,80},{"F","D","C","C+","B-","B","B+","A-","A","A+"})</f>
        <v>F</v>
      </c>
      <c r="T147" s="538">
        <f>IF(R147="","",(LOOKUP(R147,{0,40,45,50,55,60,65,70,75,80},{0,2,2.25,2.5,2.75,3,3.25,3.5,3.75,4})))</f>
        <v>0</v>
      </c>
      <c r="U147" s="392">
        <v>0</v>
      </c>
      <c r="V147" s="402">
        <v>0</v>
      </c>
      <c r="W147" s="392">
        <f>ROUNDUP(U147+V147,0)</f>
        <v>0</v>
      </c>
      <c r="X147" s="392">
        <f>SUM(W147*2)</f>
        <v>0</v>
      </c>
      <c r="Y147" s="537" t="str">
        <f>LOOKUP(X147,{0,40,45,50,55,60,65,70,75,80},{"F","D","C","C+","B-","B","B+","A-","A","A+"})</f>
        <v>F</v>
      </c>
      <c r="Z147" s="538">
        <f>IF(X147="","",(LOOKUP(X147,{0,40,45,50,55,60,65,70,75,80},{0,2,2.25,2.5,2.75,3,3.25,3.5,3.75,4})))</f>
        <v>0</v>
      </c>
      <c r="AA147" s="392">
        <v>0</v>
      </c>
      <c r="AB147" s="402">
        <v>0</v>
      </c>
      <c r="AC147" s="392">
        <f>ROUNDUP(AA147+AB147,0)</f>
        <v>0</v>
      </c>
      <c r="AD147" s="392">
        <f>SUM(AC147*2)</f>
        <v>0</v>
      </c>
      <c r="AE147" s="537" t="str">
        <f>LOOKUP(AD147,{0,40,45,50,55,60,65,70,75,80},{"F","D","C","C+","B-","B","B+","A-","A","A+"})</f>
        <v>F</v>
      </c>
      <c r="AF147" s="538">
        <f>IF(AD147="","",(LOOKUP(AD147,{0,40,45,50,55,60,65,70,75,80},{0,2,2.25,2.5,2.75,3,3.25,3.5,3.75,4})))</f>
        <v>0</v>
      </c>
      <c r="AG147" s="392">
        <v>0</v>
      </c>
      <c r="AH147" s="402">
        <v>0</v>
      </c>
      <c r="AI147" s="392">
        <f>ROUNDUP(AG147+AH147,0)</f>
        <v>0</v>
      </c>
      <c r="AJ147" s="537" t="str">
        <f>LOOKUP(AI147,{0,40,45,50,55,60,65,70,75,80},{"F","D","C","C+","B-","B","B+","A-","A","A+"})</f>
        <v>F</v>
      </c>
      <c r="AK147" s="538">
        <f>IF(AI147="","",(LOOKUP(AI147,{0,40,45,50,55,60,65,70,75,80},{0,2,2.25,2.5,2.75,3,3.25,3.5,3.75,4})))</f>
        <v>0</v>
      </c>
      <c r="AL147" s="392">
        <v>98</v>
      </c>
      <c r="AM147" s="392">
        <f>SUM(AL147*2)</f>
        <v>196</v>
      </c>
      <c r="AN147" s="537" t="str">
        <f>LOOKUP(AM147,{0,40,45,50,55,60,65,70,75,80},{"F","D","C","C+","B-","B","B+","A-","A","A+"})</f>
        <v>A+</v>
      </c>
      <c r="AO147" s="538">
        <f>IF(AM147="","",(LOOKUP(AM147,{0,40,45,50,55,60,65,70,75,80},{0,2,2.25,2.5,2.75,3,3.25,3.5,3.75,4})))</f>
        <v>4</v>
      </c>
      <c r="AP147" s="392">
        <v>0</v>
      </c>
      <c r="AQ147" s="402">
        <v>0</v>
      </c>
      <c r="AR147" s="392">
        <f>ROUNDUP(AP147+AQ147,0)</f>
        <v>0</v>
      </c>
      <c r="AS147" s="537" t="str">
        <f>LOOKUP(AR147,{0,40,45,50,55,60,65,70,75,80},{"F","D","C","C+","B-","B","B+","A-","A","A+"})</f>
        <v>F</v>
      </c>
      <c r="AT147" s="538">
        <f>IF(AR147="","",(LOOKUP(AR147,{0,40,45,50,55,60,65,70,75,80},{0,2,2.25,2.5,2.75,3,3.25,3.5,3.75,4})))</f>
        <v>0</v>
      </c>
      <c r="AU147" s="392">
        <v>0</v>
      </c>
      <c r="AV147" s="402">
        <v>0</v>
      </c>
      <c r="AW147" s="392">
        <f>ROUNDUP(AU147+AV147,0)</f>
        <v>0</v>
      </c>
      <c r="AX147" s="392">
        <f>SUM(AW147*2)</f>
        <v>0</v>
      </c>
      <c r="AY147" s="537" t="str">
        <f>LOOKUP(AX147,{0,40,45,50,55,60,65,70,75,80},{"F","D","C","C+","B-","B","B+","A-","A","A+"})</f>
        <v>F</v>
      </c>
      <c r="AZ147" s="538">
        <f>IF(AX147="","",(LOOKUP(AX147,{0,40,45,50,55,60,65,70,75,80},{0,2,2.25,2.5,2.75,3,3.25,3.5,3.75,4})))</f>
        <v>0</v>
      </c>
      <c r="BA147" s="392">
        <v>0</v>
      </c>
      <c r="BB147" s="402">
        <v>0</v>
      </c>
      <c r="BC147" s="392">
        <f>ROUNDUP(BA147+BB147,0)</f>
        <v>0</v>
      </c>
      <c r="BD147" s="392">
        <f>SUM(BC147*2)</f>
        <v>0</v>
      </c>
      <c r="BE147" s="537" t="str">
        <f>LOOKUP(BD147,{0,40,45,50,55,60,65,70,75,80},{"F","D","C","C+","B-","B","B+","A-","A","A+"})</f>
        <v>F</v>
      </c>
      <c r="BF147" s="538">
        <f>IF(BD147="","",(LOOKUP(BD147,{0,40,45,50,55,60,65,70,75,80},{0,2,2.25,2.5,2.75,3,3.25,3.5,3.75,4})))</f>
        <v>0</v>
      </c>
      <c r="BG147" s="392">
        <v>0</v>
      </c>
      <c r="BH147" s="392">
        <v>0</v>
      </c>
      <c r="BI147" s="392">
        <v>0</v>
      </c>
      <c r="BJ147" s="392">
        <f>ROUNDUP(BG147+BH147+BI147,0)</f>
        <v>0</v>
      </c>
      <c r="BK147" s="537" t="str">
        <f>LOOKUP(BJ147,{0,40,45,50,55,60,65,70,75,80},{"F","D","C","C+","B-","B","B+","A-","A","A+"})</f>
        <v>F</v>
      </c>
      <c r="BL147" s="538">
        <f>IF(BJ147="","",(LOOKUP(BJ147,{0,40,45,50,55,60,65,70,75,80},{0,2,2.25,2.5,2.75,3,3.25,3.5,3.75,4})))</f>
        <v>0</v>
      </c>
      <c r="BM147" s="392"/>
      <c r="BN147" s="397"/>
      <c r="BO147" s="392"/>
      <c r="BP147" s="131">
        <v>2799</v>
      </c>
      <c r="BQ147" s="392"/>
    </row>
    <row r="148" spans="1:90" customHeight="1" ht="39.75">
      <c r="A148" s="131" t="s">
        <v>388</v>
      </c>
      <c r="B148" s="258" t="s">
        <v>748</v>
      </c>
      <c r="C148" s="131" t="s">
        <v>388</v>
      </c>
      <c r="D148" s="131">
        <v>124</v>
      </c>
      <c r="E148" s="131">
        <v>2800</v>
      </c>
      <c r="F148" s="258" t="s">
        <v>749</v>
      </c>
      <c r="G148" s="131" t="s">
        <v>388</v>
      </c>
      <c r="H148" s="131" t="s">
        <v>388</v>
      </c>
      <c r="I148" s="392">
        <v>0</v>
      </c>
      <c r="J148" s="402">
        <v>0</v>
      </c>
      <c r="K148" s="392">
        <f>ROUNDUP(I148+J148,0)</f>
        <v>0</v>
      </c>
      <c r="L148" s="392">
        <f>SUM(K148*2)</f>
        <v>0</v>
      </c>
      <c r="M148" s="537" t="str">
        <f>LOOKUP(L148,{0,40,45,50,55,60,65,70,75,80},{"F","D","C","C+","B-","B","B+","A-","A","A+"})</f>
        <v>F</v>
      </c>
      <c r="N148" s="538">
        <f>IF(L148="","",(LOOKUP(L148,{0,40,45,50,55,60,65,70,75,80},{0,2,2.25,2.5,2.75,3,3.25,3.5,3.75,4})))</f>
        <v>0</v>
      </c>
      <c r="O148" s="392">
        <v>0</v>
      </c>
      <c r="P148" s="402">
        <v>0</v>
      </c>
      <c r="Q148" s="392">
        <f>ROUNDUP(O148+P148,0)</f>
        <v>0</v>
      </c>
      <c r="R148" s="392">
        <f>SUM(Q148*2)</f>
        <v>0</v>
      </c>
      <c r="S148" s="537" t="str">
        <f>LOOKUP(R148,{0,40,45,50,55,60,65,70,75,80},{"F","D","C","C+","B-","B","B+","A-","A","A+"})</f>
        <v>F</v>
      </c>
      <c r="T148" s="538">
        <f>IF(R148="","",(LOOKUP(R148,{0,40,45,50,55,60,65,70,75,80},{0,2,2.25,2.5,2.75,3,3.25,3.5,3.75,4})))</f>
        <v>0</v>
      </c>
      <c r="U148" s="392">
        <v>0</v>
      </c>
      <c r="V148" s="402">
        <v>0</v>
      </c>
      <c r="W148" s="392">
        <f>ROUNDUP(U148+V148,0)</f>
        <v>0</v>
      </c>
      <c r="X148" s="392">
        <f>SUM(W148*2)</f>
        <v>0</v>
      </c>
      <c r="Y148" s="537" t="str">
        <f>LOOKUP(X148,{0,40,45,50,55,60,65,70,75,80},{"F","D","C","C+","B-","B","B+","A-","A","A+"})</f>
        <v>F</v>
      </c>
      <c r="Z148" s="538">
        <f>IF(X148="","",(LOOKUP(X148,{0,40,45,50,55,60,65,70,75,80},{0,2,2.25,2.5,2.75,3,3.25,3.5,3.75,4})))</f>
        <v>0</v>
      </c>
      <c r="AA148" s="392">
        <v>0</v>
      </c>
      <c r="AB148" s="402">
        <v>0</v>
      </c>
      <c r="AC148" s="392">
        <f>ROUNDUP(AA148+AB148,0)</f>
        <v>0</v>
      </c>
      <c r="AD148" s="392">
        <f>SUM(AC148*2)</f>
        <v>0</v>
      </c>
      <c r="AE148" s="537" t="str">
        <f>LOOKUP(AD148,{0,40,45,50,55,60,65,70,75,80},{"F","D","C","C+","B-","B","B+","A-","A","A+"})</f>
        <v>F</v>
      </c>
      <c r="AF148" s="538">
        <f>IF(AD148="","",(LOOKUP(AD148,{0,40,45,50,55,60,65,70,75,80},{0,2,2.25,2.5,2.75,3,3.25,3.5,3.75,4})))</f>
        <v>0</v>
      </c>
      <c r="AG148" s="392">
        <v>0</v>
      </c>
      <c r="AH148" s="402">
        <v>0</v>
      </c>
      <c r="AI148" s="392">
        <f>ROUNDUP(AG148+AH148,0)</f>
        <v>0</v>
      </c>
      <c r="AJ148" s="537" t="str">
        <f>LOOKUP(AI148,{0,40,45,50,55,60,65,70,75,80},{"F","D","C","C+","B-","B","B+","A-","A","A+"})</f>
        <v>F</v>
      </c>
      <c r="AK148" s="538">
        <f>IF(AI148="","",(LOOKUP(AI148,{0,40,45,50,55,60,65,70,75,80},{0,2,2.25,2.5,2.75,3,3.25,3.5,3.75,4})))</f>
        <v>0</v>
      </c>
      <c r="AL148" s="392">
        <v>99</v>
      </c>
      <c r="AM148" s="392">
        <f>SUM(AL148*2)</f>
        <v>198</v>
      </c>
      <c r="AN148" s="537" t="str">
        <f>LOOKUP(AM148,{0,40,45,50,55,60,65,70,75,80},{"F","D","C","C+","B-","B","B+","A-","A","A+"})</f>
        <v>A+</v>
      </c>
      <c r="AO148" s="538">
        <f>IF(AM148="","",(LOOKUP(AM148,{0,40,45,50,55,60,65,70,75,80},{0,2,2.25,2.5,2.75,3,3.25,3.5,3.75,4})))</f>
        <v>4</v>
      </c>
      <c r="AP148" s="392">
        <v>0</v>
      </c>
      <c r="AQ148" s="402">
        <v>0</v>
      </c>
      <c r="AR148" s="392">
        <f>ROUNDUP(AP148+AQ148,0)</f>
        <v>0</v>
      </c>
      <c r="AS148" s="537" t="str">
        <f>LOOKUP(AR148,{0,40,45,50,55,60,65,70,75,80},{"F","D","C","C+","B-","B","B+","A-","A","A+"})</f>
        <v>F</v>
      </c>
      <c r="AT148" s="538">
        <f>IF(AR148="","",(LOOKUP(AR148,{0,40,45,50,55,60,65,70,75,80},{0,2,2.25,2.5,2.75,3,3.25,3.5,3.75,4})))</f>
        <v>0</v>
      </c>
      <c r="AU148" s="392">
        <v>0</v>
      </c>
      <c r="AV148" s="402">
        <v>0</v>
      </c>
      <c r="AW148" s="392">
        <f>ROUNDUP(AU148+AV148,0)</f>
        <v>0</v>
      </c>
      <c r="AX148" s="392">
        <f>SUM(AW148*2)</f>
        <v>0</v>
      </c>
      <c r="AY148" s="537" t="str">
        <f>LOOKUP(AX148,{0,40,45,50,55,60,65,70,75,80},{"F","D","C","C+","B-","B","B+","A-","A","A+"})</f>
        <v>F</v>
      </c>
      <c r="AZ148" s="538">
        <f>IF(AX148="","",(LOOKUP(AX148,{0,40,45,50,55,60,65,70,75,80},{0,2,2.25,2.5,2.75,3,3.25,3.5,3.75,4})))</f>
        <v>0</v>
      </c>
      <c r="BA148" s="392">
        <v>0</v>
      </c>
      <c r="BB148" s="402">
        <v>0</v>
      </c>
      <c r="BC148" s="392">
        <f>ROUNDUP(BA148+BB148,0)</f>
        <v>0</v>
      </c>
      <c r="BD148" s="392">
        <f>SUM(BC148*2)</f>
        <v>0</v>
      </c>
      <c r="BE148" s="537" t="str">
        <f>LOOKUP(BD148,{0,40,45,50,55,60,65,70,75,80},{"F","D","C","C+","B-","B","B+","A-","A","A+"})</f>
        <v>F</v>
      </c>
      <c r="BF148" s="538">
        <f>IF(BD148="","",(LOOKUP(BD148,{0,40,45,50,55,60,65,70,75,80},{0,2,2.25,2.5,2.75,3,3.25,3.5,3.75,4})))</f>
        <v>0</v>
      </c>
      <c r="BG148" s="392">
        <v>0</v>
      </c>
      <c r="BH148" s="392">
        <v>0</v>
      </c>
      <c r="BI148" s="392">
        <v>0</v>
      </c>
      <c r="BJ148" s="392">
        <f>ROUNDUP(BG148+BH148+BI148,0)</f>
        <v>0</v>
      </c>
      <c r="BK148" s="537" t="str">
        <f>LOOKUP(BJ148,{0,40,45,50,55,60,65,70,75,80},{"F","D","C","C+","B-","B","B+","A-","A","A+"})</f>
        <v>F</v>
      </c>
      <c r="BL148" s="538">
        <f>IF(BJ148="","",(LOOKUP(BJ148,{0,40,45,50,55,60,65,70,75,80},{0,2,2.25,2.5,2.75,3,3.25,3.5,3.75,4})))</f>
        <v>0</v>
      </c>
      <c r="BM148" s="392"/>
      <c r="BN148" s="397"/>
      <c r="BO148" s="392"/>
      <c r="BP148" s="131">
        <v>2800</v>
      </c>
      <c r="BQ148" s="392"/>
    </row>
    <row r="149" spans="1:90" customHeight="1" ht="18" s="355" customFormat="1">
      <c r="I149" s="398"/>
      <c r="J149" s="398"/>
      <c r="K149" s="398"/>
      <c r="L149" s="398"/>
      <c r="M149" s="398"/>
      <c r="N149" s="398"/>
      <c r="O149" s="398"/>
      <c r="P149" s="398"/>
      <c r="Q149" s="398"/>
      <c r="R149" s="398"/>
      <c r="S149" s="398"/>
      <c r="T149" s="398"/>
      <c r="U149" s="398"/>
      <c r="V149" s="398"/>
      <c r="W149" s="398"/>
      <c r="X149" s="398"/>
      <c r="Y149" s="398"/>
      <c r="Z149" s="398"/>
      <c r="AA149" s="398"/>
      <c r="AB149" s="398"/>
      <c r="AC149" s="398"/>
      <c r="AD149" s="398"/>
      <c r="AE149" s="398"/>
      <c r="AF149" s="398"/>
      <c r="AG149" s="398"/>
      <c r="AH149" s="398"/>
      <c r="AI149" s="398"/>
      <c r="AJ149" s="398"/>
      <c r="AK149" s="398"/>
      <c r="AL149" s="398"/>
      <c r="AM149" s="398"/>
      <c r="AN149" s="398"/>
      <c r="AO149" s="398"/>
      <c r="AP149" s="364"/>
      <c r="AQ149" s="398"/>
      <c r="AR149" s="364"/>
      <c r="AS149" s="398"/>
      <c r="AT149" s="398"/>
      <c r="AU149" s="398"/>
      <c r="AV149" s="398"/>
      <c r="AW149" s="398"/>
      <c r="AX149" s="398"/>
      <c r="AY149" s="398"/>
      <c r="AZ149" s="398"/>
      <c r="BA149" s="398"/>
      <c r="BB149" s="398"/>
      <c r="BC149" s="398"/>
      <c r="BD149" s="398"/>
      <c r="BE149" s="398"/>
      <c r="BF149" s="398"/>
      <c r="BG149" s="398"/>
      <c r="BH149" s="398"/>
      <c r="BI149" s="364"/>
      <c r="BJ149" s="364"/>
      <c r="BK149" s="398"/>
      <c r="BL149" s="398"/>
      <c r="BM149" s="398"/>
      <c r="BN149" s="398"/>
      <c r="BO149" s="398"/>
      <c r="BQ149" s="398"/>
      <c r="BR149" s="398"/>
      <c r="BS149" s="398"/>
      <c r="BT149" s="398"/>
      <c r="BU149" s="398"/>
      <c r="BV149" s="398"/>
      <c r="BW149" s="398"/>
    </row>
    <row r="150" spans="1:90" customHeight="1" ht="18" s="355" customFormat="1">
      <c r="I150" s="398"/>
      <c r="J150" s="398"/>
      <c r="K150" s="398"/>
      <c r="L150" s="398"/>
      <c r="M150" s="398"/>
      <c r="N150" s="398"/>
      <c r="O150" s="398"/>
      <c r="P150" s="398"/>
      <c r="T150" s="515"/>
      <c r="U150" s="515" t="s">
        <v>128</v>
      </c>
      <c r="V150" s="400" t="s">
        <v>129</v>
      </c>
      <c r="Y150" s="398"/>
      <c r="Z150" s="398"/>
      <c r="AA150" s="398"/>
      <c r="AB150" s="398"/>
      <c r="AE150" s="355" t="s">
        <v>498</v>
      </c>
      <c r="AF150" s="398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BI150" s="398"/>
      <c r="BJ150" s="398"/>
      <c r="BK150" s="364"/>
      <c r="BL150" s="398"/>
      <c r="BM150" s="398"/>
      <c r="BN150" s="398"/>
      <c r="BO150" s="398"/>
      <c r="BQ150" s="398"/>
      <c r="BR150" s="398"/>
      <c r="BS150" s="398"/>
      <c r="BT150" s="398"/>
      <c r="BU150" s="398"/>
      <c r="BV150" s="398"/>
      <c r="BW150" s="398"/>
    </row>
    <row r="151" spans="1:90" customHeight="1" ht="18" s="355" customFormat="1">
      <c r="A151" s="398" t="s">
        <v>206</v>
      </c>
      <c r="B151" s="400" t="s">
        <v>221</v>
      </c>
      <c r="C151" s="364"/>
      <c r="D151" s="364"/>
      <c r="E151" s="364"/>
      <c r="F151" s="399"/>
      <c r="G151" s="398"/>
      <c r="H151" s="398"/>
      <c r="I151" s="398"/>
      <c r="J151" s="398"/>
      <c r="K151" s="398"/>
      <c r="L151" s="398"/>
      <c r="M151" s="398"/>
      <c r="N151" s="398"/>
      <c r="O151" s="398"/>
      <c r="P151" s="398"/>
      <c r="T151" s="515"/>
      <c r="U151" s="516" t="s">
        <v>132</v>
      </c>
      <c r="V151" s="514" t="s">
        <v>133</v>
      </c>
      <c r="W151" s="388"/>
      <c r="X151" s="388"/>
      <c r="Y151" s="388"/>
      <c r="Z151" s="398"/>
      <c r="AA151" s="398"/>
      <c r="AE151" s="355" t="s">
        <v>499</v>
      </c>
      <c r="AF151" s="398"/>
      <c r="AK151" s="398"/>
      <c r="AL151" s="398"/>
      <c r="AM151" s="398"/>
      <c r="AN151" s="398"/>
      <c r="AO151" s="398"/>
      <c r="AP151" s="398"/>
      <c r="AQ151" s="398"/>
      <c r="AR151" s="398"/>
      <c r="AS151" s="398"/>
      <c r="AT151" s="364" t="s">
        <v>135</v>
      </c>
      <c r="AU151" s="364"/>
      <c r="AV151" s="398"/>
      <c r="AY151" s="398"/>
      <c r="BI151" s="398"/>
      <c r="BJ151" s="398"/>
      <c r="BK151" s="364" t="s">
        <v>136</v>
      </c>
      <c r="BL151" s="398"/>
      <c r="BM151" s="398"/>
      <c r="BN151" s="398"/>
      <c r="BO151" s="398"/>
      <c r="BP151" s="364"/>
      <c r="BQ151" s="398"/>
      <c r="BR151" s="398"/>
      <c r="BS151" s="398"/>
      <c r="BT151" s="398"/>
      <c r="BU151" s="398"/>
      <c r="BV151" s="398"/>
      <c r="BW151" s="398"/>
    </row>
    <row r="152" spans="1:90" customHeight="1" ht="18" s="355" customFormat="1">
      <c r="A152" s="388" t="s">
        <v>209</v>
      </c>
      <c r="B152" s="400" t="s">
        <v>222</v>
      </c>
      <c r="C152" s="364"/>
      <c r="D152" s="364"/>
      <c r="E152" s="364"/>
      <c r="F152" s="401"/>
      <c r="G152" s="355" t="s">
        <v>334</v>
      </c>
      <c r="H152" s="388"/>
      <c r="I152" s="388"/>
      <c r="J152" s="388"/>
      <c r="K152" s="388"/>
      <c r="L152" s="388"/>
      <c r="M152" s="388"/>
      <c r="N152" s="388"/>
      <c r="O152" s="388"/>
      <c r="P152" s="388"/>
      <c r="T152" s="515"/>
      <c r="U152" s="516" t="s">
        <v>139</v>
      </c>
      <c r="V152" s="514" t="s">
        <v>140</v>
      </c>
      <c r="W152" s="388"/>
      <c r="X152" s="388"/>
      <c r="Y152" s="388"/>
      <c r="Z152" s="357"/>
      <c r="AA152" s="388"/>
      <c r="AB152" s="388"/>
      <c r="AE152" s="355" t="s">
        <v>500</v>
      </c>
      <c r="AK152" s="364"/>
      <c r="AQ152" s="388"/>
      <c r="AS152" s="388"/>
      <c r="AT152" s="355" t="s">
        <v>142</v>
      </c>
      <c r="AV152" s="388"/>
      <c r="AY152" s="388"/>
      <c r="BI152" s="388"/>
      <c r="BK152" s="364" t="s">
        <v>553</v>
      </c>
      <c r="BN152" s="398"/>
      <c r="BO152" s="398"/>
      <c r="BP152" s="364"/>
      <c r="BQ152" s="388"/>
      <c r="BR152" s="388"/>
      <c r="BS152" s="388"/>
      <c r="BT152" s="388"/>
      <c r="BU152" s="388"/>
      <c r="BV152" s="388"/>
      <c r="BW152" s="388"/>
    </row>
    <row r="153" spans="1:90" customHeight="1" ht="18" s="355" customFormat="1">
      <c r="A153" s="388"/>
      <c r="B153" s="355" t="s">
        <v>280</v>
      </c>
      <c r="F153" s="401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T153" s="515"/>
      <c r="U153" s="516"/>
      <c r="V153" s="514" t="s">
        <v>145</v>
      </c>
      <c r="W153" s="388"/>
      <c r="X153" s="388"/>
      <c r="Y153" s="388"/>
      <c r="Z153" s="357"/>
      <c r="AA153" s="388"/>
      <c r="AB153" s="388"/>
      <c r="AE153" s="355" t="s">
        <v>501</v>
      </c>
      <c r="AL153" s="388"/>
      <c r="AM153" s="388"/>
      <c r="AN153" s="388"/>
      <c r="AO153" s="388"/>
      <c r="AQ153" s="388"/>
      <c r="AS153" s="388"/>
      <c r="AT153" s="355" t="s">
        <v>554</v>
      </c>
      <c r="AV153" s="388"/>
      <c r="AY153" s="388"/>
      <c r="BI153" s="388"/>
      <c r="BK153" s="355" t="s">
        <v>555</v>
      </c>
      <c r="BN153" s="388"/>
      <c r="BO153" s="388"/>
      <c r="BQ153" s="388"/>
      <c r="BR153" s="388"/>
      <c r="BS153" s="388"/>
      <c r="BT153" s="388"/>
      <c r="BU153" s="388"/>
      <c r="BV153" s="388"/>
      <c r="BW153" s="388"/>
    </row>
    <row r="154" spans="1:90" customHeight="1" ht="18" s="355" customFormat="1">
      <c r="A154" s="388"/>
      <c r="B154" s="388"/>
      <c r="F154" s="401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57"/>
      <c r="R154" s="357"/>
      <c r="S154" s="357"/>
      <c r="T154" s="357"/>
      <c r="U154" s="357"/>
      <c r="V154" s="388"/>
      <c r="W154" s="388"/>
      <c r="X154" s="388"/>
      <c r="Y154" s="388"/>
      <c r="Z154" s="388"/>
      <c r="AA154" s="388"/>
      <c r="AB154" s="388"/>
      <c r="AC154" s="388"/>
      <c r="AD154" s="388"/>
      <c r="AE154" s="388"/>
      <c r="AF154" s="388"/>
      <c r="AG154" s="388"/>
      <c r="AJ154" s="388"/>
      <c r="AK154" s="388"/>
      <c r="AL154" s="388"/>
      <c r="AM154" s="388"/>
      <c r="AN154" s="388"/>
      <c r="AO154" s="388"/>
      <c r="AQ154" s="388"/>
      <c r="AS154" s="388"/>
      <c r="AT154" s="388"/>
      <c r="AV154" s="388"/>
      <c r="AW154" s="388"/>
      <c r="AX154" s="388"/>
      <c r="AY154" s="388"/>
      <c r="AZ154" s="388"/>
      <c r="BA154" s="388"/>
      <c r="BB154" s="388"/>
      <c r="BC154" s="388"/>
      <c r="BD154" s="388"/>
      <c r="BE154" s="388"/>
      <c r="BF154" s="388"/>
      <c r="BG154" s="388"/>
      <c r="BH154" s="388"/>
      <c r="BK154" s="388"/>
      <c r="BL154" s="388"/>
      <c r="BM154" s="388"/>
      <c r="BN154" s="388"/>
      <c r="BO154" s="388"/>
      <c r="BQ154" s="388"/>
      <c r="BR154" s="388"/>
      <c r="BS154" s="388"/>
      <c r="BT154" s="388"/>
      <c r="BU154" s="388"/>
      <c r="BV154" s="388"/>
      <c r="BW154" s="388"/>
    </row>
    <row r="155" spans="1:90" customHeight="1" ht="39.75">
      <c r="A155" s="131" t="s">
        <v>216</v>
      </c>
      <c r="B155" s="258" t="s">
        <v>750</v>
      </c>
      <c r="C155" s="131" t="s">
        <v>377</v>
      </c>
      <c r="D155" s="131">
        <v>157</v>
      </c>
      <c r="E155" s="131">
        <v>2801</v>
      </c>
      <c r="F155" s="258" t="s">
        <v>751</v>
      </c>
      <c r="G155" s="258" t="s">
        <v>551</v>
      </c>
      <c r="H155" s="131" t="s">
        <v>560</v>
      </c>
      <c r="I155" s="392">
        <v>0</v>
      </c>
      <c r="J155" s="402">
        <v>0</v>
      </c>
      <c r="K155" s="392">
        <f>ROUNDUP(I155+J155,0)</f>
        <v>0</v>
      </c>
      <c r="L155" s="392">
        <f>SUM(K155*2)</f>
        <v>0</v>
      </c>
      <c r="M155" s="537" t="str">
        <f>LOOKUP(L155,{0,40,45,50,55,60,65,70,75,80},{"F","D","C","C+","B-","B","B+","A-","A","A+"})</f>
        <v>F</v>
      </c>
      <c r="N155" s="538">
        <f>IF(L155="","",(LOOKUP(L155,{0,40,45,50,55,60,65,70,75,80},{0,2,2.25,2.5,2.75,3,3.25,3.5,3.75,4})))</f>
        <v>0</v>
      </c>
      <c r="O155" s="392">
        <v>0</v>
      </c>
      <c r="P155" s="402">
        <v>0</v>
      </c>
      <c r="Q155" s="392">
        <f>ROUNDUP(O155+P155,0)</f>
        <v>0</v>
      </c>
      <c r="R155" s="392">
        <f>SUM(Q155*2)</f>
        <v>0</v>
      </c>
      <c r="S155" s="537" t="str">
        <f>LOOKUP(R155,{0,40,45,50,55,60,65,70,75,80},{"F","D","C","C+","B-","B","B+","A-","A","A+"})</f>
        <v>F</v>
      </c>
      <c r="T155" s="538">
        <f>IF(R155="","",(LOOKUP(R155,{0,40,45,50,55,60,65,70,75,80},{0,2,2.25,2.5,2.75,3,3.25,3.5,3.75,4})))</f>
        <v>0</v>
      </c>
      <c r="U155" s="392">
        <v>0</v>
      </c>
      <c r="V155" s="402">
        <v>0</v>
      </c>
      <c r="W155" s="392">
        <f>ROUNDUP(U155+V155,0)</f>
        <v>0</v>
      </c>
      <c r="X155" s="392">
        <f>SUM(W155*2)</f>
        <v>0</v>
      </c>
      <c r="Y155" s="537" t="str">
        <f>LOOKUP(X155,{0,40,45,50,55,60,65,70,75,80},{"F","D","C","C+","B-","B","B+","A-","A","A+"})</f>
        <v>F</v>
      </c>
      <c r="Z155" s="538">
        <f>IF(X155="","",(LOOKUP(X155,{0,40,45,50,55,60,65,70,75,80},{0,2,2.25,2.5,2.75,3,3.25,3.5,3.75,4})))</f>
        <v>0</v>
      </c>
      <c r="AA155" s="392">
        <v>0</v>
      </c>
      <c r="AB155" s="402">
        <v>0</v>
      </c>
      <c r="AC155" s="392">
        <f>ROUNDUP(AA155+AB155,0)</f>
        <v>0</v>
      </c>
      <c r="AD155" s="392">
        <f>SUM(AC155*2)</f>
        <v>0</v>
      </c>
      <c r="AE155" s="537" t="str">
        <f>LOOKUP(AD155,{0,40,45,50,55,60,65,70,75,80},{"F","D","C","C+","B-","B","B+","A-","A","A+"})</f>
        <v>F</v>
      </c>
      <c r="AF155" s="538">
        <f>IF(AD155="","",(LOOKUP(AD155,{0,40,45,50,55,60,65,70,75,80},{0,2,2.25,2.5,2.75,3,3.25,3.5,3.75,4})))</f>
        <v>0</v>
      </c>
      <c r="AG155" s="392">
        <v>0</v>
      </c>
      <c r="AH155" s="402">
        <v>0</v>
      </c>
      <c r="AI155" s="392">
        <f>ROUNDUP(AG155+AH155,0)</f>
        <v>0</v>
      </c>
      <c r="AJ155" s="537" t="str">
        <f>LOOKUP(AI155,{0,40,45,50,55,60,65,70,75,80},{"F","D","C","C+","B-","B","B+","A-","A","A+"})</f>
        <v>F</v>
      </c>
      <c r="AK155" s="538">
        <f>IF(AI155="","",(LOOKUP(AI155,{0,40,45,50,55,60,65,70,75,80},{0,2,2.25,2.5,2.75,3,3.25,3.5,3.75,4})))</f>
        <v>0</v>
      </c>
      <c r="AL155" s="392">
        <v>100</v>
      </c>
      <c r="AM155" s="392">
        <f>SUM(AL155*2)</f>
        <v>200</v>
      </c>
      <c r="AN155" s="537" t="str">
        <f>LOOKUP(AM155,{0,40,45,50,55,60,65,70,75,80},{"F","D","C","C+","B-","B","B+","A-","A","A+"})</f>
        <v>A+</v>
      </c>
      <c r="AO155" s="538">
        <f>IF(AM155="","",(LOOKUP(AM155,{0,40,45,50,55,60,65,70,75,80},{0,2,2.25,2.5,2.75,3,3.25,3.5,3.75,4})))</f>
        <v>4</v>
      </c>
      <c r="AP155" s="392">
        <v>0</v>
      </c>
      <c r="AQ155" s="402">
        <v>0</v>
      </c>
      <c r="AR155" s="392">
        <f>ROUNDUP(AP155+AQ155,0)</f>
        <v>0</v>
      </c>
      <c r="AS155" s="537" t="str">
        <f>LOOKUP(AR155,{0,40,45,50,55,60,65,70,75,80},{"F","D","C","C+","B-","B","B+","A-","A","A+"})</f>
        <v>F</v>
      </c>
      <c r="AT155" s="538">
        <f>IF(AR155="","",(LOOKUP(AR155,{0,40,45,50,55,60,65,70,75,80},{0,2,2.25,2.5,2.75,3,3.25,3.5,3.75,4})))</f>
        <v>0</v>
      </c>
      <c r="AU155" s="392">
        <v>0</v>
      </c>
      <c r="AV155" s="402">
        <v>0</v>
      </c>
      <c r="AW155" s="392">
        <f>ROUNDUP(AU155+AV155,0)</f>
        <v>0</v>
      </c>
      <c r="AX155" s="392">
        <f>SUM(AW155*2)</f>
        <v>0</v>
      </c>
      <c r="AY155" s="537" t="str">
        <f>LOOKUP(AX155,{0,40,45,50,55,60,65,70,75,80},{"F","D","C","C+","B-","B","B+","A-","A","A+"})</f>
        <v>F</v>
      </c>
      <c r="AZ155" s="538">
        <f>IF(AX155="","",(LOOKUP(AX155,{0,40,45,50,55,60,65,70,75,80},{0,2,2.25,2.5,2.75,3,3.25,3.5,3.75,4})))</f>
        <v>0</v>
      </c>
      <c r="BA155" s="392">
        <v>0</v>
      </c>
      <c r="BB155" s="402">
        <v>0</v>
      </c>
      <c r="BC155" s="392">
        <f>ROUNDUP(BA155+BB155,0)</f>
        <v>0</v>
      </c>
      <c r="BD155" s="392">
        <f>SUM(BC155*2)</f>
        <v>0</v>
      </c>
      <c r="BE155" s="537" t="str">
        <f>LOOKUP(BD155,{0,40,45,50,55,60,65,70,75,80},{"F","D","C","C+","B-","B","B+","A-","A","A+"})</f>
        <v>F</v>
      </c>
      <c r="BF155" s="538">
        <f>IF(BD155="","",(LOOKUP(BD155,{0,40,45,50,55,60,65,70,75,80},{0,2,2.25,2.5,2.75,3,3.25,3.5,3.75,4})))</f>
        <v>0</v>
      </c>
      <c r="BG155" s="392">
        <v>0</v>
      </c>
      <c r="BH155" s="392">
        <v>0</v>
      </c>
      <c r="BI155" s="392">
        <v>0</v>
      </c>
      <c r="BJ155" s="392">
        <f>ROUNDUP(BG155+BH155+BI155,0)</f>
        <v>0</v>
      </c>
      <c r="BK155" s="537" t="str">
        <f>LOOKUP(BJ155,{0,40,45,50,55,60,65,70,75,80},{"F","D","C","C+","B-","B","B+","A-","A","A+"})</f>
        <v>F</v>
      </c>
      <c r="BL155" s="538">
        <f>IF(BJ155="","",(LOOKUP(BJ155,{0,40,45,50,55,60,65,70,75,80},{0,2,2.25,2.5,2.75,3,3.25,3.5,3.75,4})))</f>
        <v>0</v>
      </c>
      <c r="BM155" s="392"/>
      <c r="BN155" s="397"/>
      <c r="BO155" s="392"/>
      <c r="BP155" s="131">
        <v>2801</v>
      </c>
      <c r="BQ155" s="392"/>
    </row>
    <row r="156" spans="1:90" customHeight="1" ht="39.75">
      <c r="A156" s="131" t="s">
        <v>388</v>
      </c>
      <c r="B156" s="258" t="s">
        <v>752</v>
      </c>
      <c r="C156" s="131" t="s">
        <v>388</v>
      </c>
      <c r="D156" s="131">
        <v>158</v>
      </c>
      <c r="E156" s="131">
        <v>2802</v>
      </c>
      <c r="F156" s="258" t="s">
        <v>753</v>
      </c>
      <c r="G156" s="131" t="s">
        <v>388</v>
      </c>
      <c r="H156" s="131" t="s">
        <v>388</v>
      </c>
      <c r="I156" s="392">
        <v>0</v>
      </c>
      <c r="J156" s="402">
        <v>0</v>
      </c>
      <c r="K156" s="392">
        <f>ROUNDUP(I156+J156,0)</f>
        <v>0</v>
      </c>
      <c r="L156" s="392">
        <f>SUM(K156*2)</f>
        <v>0</v>
      </c>
      <c r="M156" s="537" t="str">
        <f>LOOKUP(L156,{0,40,45,50,55,60,65,70,75,80},{"F","D","C","C+","B-","B","B+","A-","A","A+"})</f>
        <v>F</v>
      </c>
      <c r="N156" s="538">
        <f>IF(L156="","",(LOOKUP(L156,{0,40,45,50,55,60,65,70,75,80},{0,2,2.25,2.5,2.75,3,3.25,3.5,3.75,4})))</f>
        <v>0</v>
      </c>
      <c r="O156" s="392">
        <v>0</v>
      </c>
      <c r="P156" s="402">
        <v>0</v>
      </c>
      <c r="Q156" s="392">
        <f>ROUNDUP(O156+P156,0)</f>
        <v>0</v>
      </c>
      <c r="R156" s="392">
        <f>SUM(Q156*2)</f>
        <v>0</v>
      </c>
      <c r="S156" s="537" t="str">
        <f>LOOKUP(R156,{0,40,45,50,55,60,65,70,75,80},{"F","D","C","C+","B-","B","B+","A-","A","A+"})</f>
        <v>F</v>
      </c>
      <c r="T156" s="538">
        <f>IF(R156="","",(LOOKUP(R156,{0,40,45,50,55,60,65,70,75,80},{0,2,2.25,2.5,2.75,3,3.25,3.5,3.75,4})))</f>
        <v>0</v>
      </c>
      <c r="U156" s="392">
        <v>0</v>
      </c>
      <c r="V156" s="402">
        <v>0</v>
      </c>
      <c r="W156" s="392">
        <f>ROUNDUP(U156+V156,0)</f>
        <v>0</v>
      </c>
      <c r="X156" s="392">
        <f>SUM(W156*2)</f>
        <v>0</v>
      </c>
      <c r="Y156" s="537" t="str">
        <f>LOOKUP(X156,{0,40,45,50,55,60,65,70,75,80},{"F","D","C","C+","B-","B","B+","A-","A","A+"})</f>
        <v>F</v>
      </c>
      <c r="Z156" s="538">
        <f>IF(X156="","",(LOOKUP(X156,{0,40,45,50,55,60,65,70,75,80},{0,2,2.25,2.5,2.75,3,3.25,3.5,3.75,4})))</f>
        <v>0</v>
      </c>
      <c r="AA156" s="392">
        <v>0</v>
      </c>
      <c r="AB156" s="402">
        <v>0</v>
      </c>
      <c r="AC156" s="392">
        <f>ROUNDUP(AA156+AB156,0)</f>
        <v>0</v>
      </c>
      <c r="AD156" s="392">
        <f>SUM(AC156*2)</f>
        <v>0</v>
      </c>
      <c r="AE156" s="537" t="str">
        <f>LOOKUP(AD156,{0,40,45,50,55,60,65,70,75,80},{"F","D","C","C+","B-","B","B+","A-","A","A+"})</f>
        <v>F</v>
      </c>
      <c r="AF156" s="538">
        <f>IF(AD156="","",(LOOKUP(AD156,{0,40,45,50,55,60,65,70,75,80},{0,2,2.25,2.5,2.75,3,3.25,3.5,3.75,4})))</f>
        <v>0</v>
      </c>
      <c r="AG156" s="392">
        <v>0</v>
      </c>
      <c r="AH156" s="402">
        <v>0</v>
      </c>
      <c r="AI156" s="392">
        <f>ROUNDUP(AG156+AH156,0)</f>
        <v>0</v>
      </c>
      <c r="AJ156" s="537" t="str">
        <f>LOOKUP(AI156,{0,40,45,50,55,60,65,70,75,80},{"F","D","C","C+","B-","B","B+","A-","A","A+"})</f>
        <v>F</v>
      </c>
      <c r="AK156" s="538">
        <f>IF(AI156="","",(LOOKUP(AI156,{0,40,45,50,55,60,65,70,75,80},{0,2,2.25,2.5,2.75,3,3.25,3.5,3.75,4})))</f>
        <v>0</v>
      </c>
      <c r="AL156" s="392">
        <v>101</v>
      </c>
      <c r="AM156" s="392">
        <f>SUM(AL156*2)</f>
        <v>202</v>
      </c>
      <c r="AN156" s="537" t="str">
        <f>LOOKUP(AM156,{0,40,45,50,55,60,65,70,75,80},{"F","D","C","C+","B-","B","B+","A-","A","A+"})</f>
        <v>A+</v>
      </c>
      <c r="AO156" s="538">
        <f>IF(AM156="","",(LOOKUP(AM156,{0,40,45,50,55,60,65,70,75,80},{0,2,2.25,2.5,2.75,3,3.25,3.5,3.75,4})))</f>
        <v>4</v>
      </c>
      <c r="AP156" s="392">
        <v>0</v>
      </c>
      <c r="AQ156" s="402">
        <v>0</v>
      </c>
      <c r="AR156" s="392">
        <f>ROUNDUP(AP156+AQ156,0)</f>
        <v>0</v>
      </c>
      <c r="AS156" s="537" t="str">
        <f>LOOKUP(AR156,{0,40,45,50,55,60,65,70,75,80},{"F","D","C","C+","B-","B","B+","A-","A","A+"})</f>
        <v>F</v>
      </c>
      <c r="AT156" s="538">
        <f>IF(AR156="","",(LOOKUP(AR156,{0,40,45,50,55,60,65,70,75,80},{0,2,2.25,2.5,2.75,3,3.25,3.5,3.75,4})))</f>
        <v>0</v>
      </c>
      <c r="AU156" s="392">
        <v>0</v>
      </c>
      <c r="AV156" s="402">
        <v>0</v>
      </c>
      <c r="AW156" s="392">
        <f>ROUNDUP(AU156+AV156,0)</f>
        <v>0</v>
      </c>
      <c r="AX156" s="392">
        <f>SUM(AW156*2)</f>
        <v>0</v>
      </c>
      <c r="AY156" s="537" t="str">
        <f>LOOKUP(AX156,{0,40,45,50,55,60,65,70,75,80},{"F","D","C","C+","B-","B","B+","A-","A","A+"})</f>
        <v>F</v>
      </c>
      <c r="AZ156" s="538">
        <f>IF(AX156="","",(LOOKUP(AX156,{0,40,45,50,55,60,65,70,75,80},{0,2,2.25,2.5,2.75,3,3.25,3.5,3.75,4})))</f>
        <v>0</v>
      </c>
      <c r="BA156" s="392">
        <v>0</v>
      </c>
      <c r="BB156" s="402">
        <v>0</v>
      </c>
      <c r="BC156" s="392">
        <f>ROUNDUP(BA156+BB156,0)</f>
        <v>0</v>
      </c>
      <c r="BD156" s="392">
        <f>SUM(BC156*2)</f>
        <v>0</v>
      </c>
      <c r="BE156" s="537" t="str">
        <f>LOOKUP(BD156,{0,40,45,50,55,60,65,70,75,80},{"F","D","C","C+","B-","B","B+","A-","A","A+"})</f>
        <v>F</v>
      </c>
      <c r="BF156" s="538">
        <f>IF(BD156="","",(LOOKUP(BD156,{0,40,45,50,55,60,65,70,75,80},{0,2,2.25,2.5,2.75,3,3.25,3.5,3.75,4})))</f>
        <v>0</v>
      </c>
      <c r="BG156" s="392">
        <v>0</v>
      </c>
      <c r="BH156" s="392">
        <v>0</v>
      </c>
      <c r="BI156" s="392">
        <v>0</v>
      </c>
      <c r="BJ156" s="392">
        <f>ROUNDUP(BG156+BH156+BI156,0)</f>
        <v>0</v>
      </c>
      <c r="BK156" s="537" t="str">
        <f>LOOKUP(BJ156,{0,40,45,50,55,60,65,70,75,80},{"F","D","C","C+","B-","B","B+","A-","A","A+"})</f>
        <v>F</v>
      </c>
      <c r="BL156" s="538">
        <f>IF(BJ156="","",(LOOKUP(BJ156,{0,40,45,50,55,60,65,70,75,80},{0,2,2.25,2.5,2.75,3,3.25,3.5,3.75,4})))</f>
        <v>0</v>
      </c>
      <c r="BM156" s="392"/>
      <c r="BN156" s="397"/>
      <c r="BO156" s="392"/>
      <c r="BP156" s="131">
        <v>2802</v>
      </c>
      <c r="BQ156" s="392"/>
    </row>
    <row r="157" spans="1:90" customHeight="1" ht="39.75">
      <c r="A157" s="131" t="s">
        <v>388</v>
      </c>
      <c r="B157" s="258" t="s">
        <v>754</v>
      </c>
      <c r="C157" s="131" t="s">
        <v>388</v>
      </c>
      <c r="D157" s="131">
        <v>159</v>
      </c>
      <c r="E157" s="131">
        <v>2803</v>
      </c>
      <c r="F157" s="258" t="s">
        <v>755</v>
      </c>
      <c r="G157" s="131" t="s">
        <v>388</v>
      </c>
      <c r="H157" s="131" t="s">
        <v>388</v>
      </c>
      <c r="I157" s="392">
        <v>0</v>
      </c>
      <c r="J157" s="402">
        <v>0</v>
      </c>
      <c r="K157" s="392">
        <f>ROUNDUP(I157+J157,0)</f>
        <v>0</v>
      </c>
      <c r="L157" s="392">
        <f>SUM(K157*2)</f>
        <v>0</v>
      </c>
      <c r="M157" s="537" t="str">
        <f>LOOKUP(L157,{0,40,45,50,55,60,65,70,75,80},{"F","D","C","C+","B-","B","B+","A-","A","A+"})</f>
        <v>F</v>
      </c>
      <c r="N157" s="538">
        <f>IF(L157="","",(LOOKUP(L157,{0,40,45,50,55,60,65,70,75,80},{0,2,2.25,2.5,2.75,3,3.25,3.5,3.75,4})))</f>
        <v>0</v>
      </c>
      <c r="O157" s="392">
        <v>0</v>
      </c>
      <c r="P157" s="402">
        <v>0</v>
      </c>
      <c r="Q157" s="392">
        <f>ROUNDUP(O157+P157,0)</f>
        <v>0</v>
      </c>
      <c r="R157" s="392">
        <f>SUM(Q157*2)</f>
        <v>0</v>
      </c>
      <c r="S157" s="537" t="str">
        <f>LOOKUP(R157,{0,40,45,50,55,60,65,70,75,80},{"F","D","C","C+","B-","B","B+","A-","A","A+"})</f>
        <v>F</v>
      </c>
      <c r="T157" s="538">
        <f>IF(R157="","",(LOOKUP(R157,{0,40,45,50,55,60,65,70,75,80},{0,2,2.25,2.5,2.75,3,3.25,3.5,3.75,4})))</f>
        <v>0</v>
      </c>
      <c r="U157" s="392">
        <v>0</v>
      </c>
      <c r="V157" s="402">
        <v>0</v>
      </c>
      <c r="W157" s="392">
        <f>ROUNDUP(U157+V157,0)</f>
        <v>0</v>
      </c>
      <c r="X157" s="392">
        <f>SUM(W157*2)</f>
        <v>0</v>
      </c>
      <c r="Y157" s="537" t="str">
        <f>LOOKUP(X157,{0,40,45,50,55,60,65,70,75,80},{"F","D","C","C+","B-","B","B+","A-","A","A+"})</f>
        <v>F</v>
      </c>
      <c r="Z157" s="538">
        <f>IF(X157="","",(LOOKUP(X157,{0,40,45,50,55,60,65,70,75,80},{0,2,2.25,2.5,2.75,3,3.25,3.5,3.75,4})))</f>
        <v>0</v>
      </c>
      <c r="AA157" s="392">
        <v>0</v>
      </c>
      <c r="AB157" s="402">
        <v>0</v>
      </c>
      <c r="AC157" s="392">
        <f>ROUNDUP(AA157+AB157,0)</f>
        <v>0</v>
      </c>
      <c r="AD157" s="392">
        <f>SUM(AC157*2)</f>
        <v>0</v>
      </c>
      <c r="AE157" s="537" t="str">
        <f>LOOKUP(AD157,{0,40,45,50,55,60,65,70,75,80},{"F","D","C","C+","B-","B","B+","A-","A","A+"})</f>
        <v>F</v>
      </c>
      <c r="AF157" s="538">
        <f>IF(AD157="","",(LOOKUP(AD157,{0,40,45,50,55,60,65,70,75,80},{0,2,2.25,2.5,2.75,3,3.25,3.5,3.75,4})))</f>
        <v>0</v>
      </c>
      <c r="AG157" s="392">
        <v>0</v>
      </c>
      <c r="AH157" s="402">
        <v>0</v>
      </c>
      <c r="AI157" s="392">
        <f>ROUNDUP(AG157+AH157,0)</f>
        <v>0</v>
      </c>
      <c r="AJ157" s="537" t="str">
        <f>LOOKUP(AI157,{0,40,45,50,55,60,65,70,75,80},{"F","D","C","C+","B-","B","B+","A-","A","A+"})</f>
        <v>F</v>
      </c>
      <c r="AK157" s="538">
        <f>IF(AI157="","",(LOOKUP(AI157,{0,40,45,50,55,60,65,70,75,80},{0,2,2.25,2.5,2.75,3,3.25,3.5,3.75,4})))</f>
        <v>0</v>
      </c>
      <c r="AL157" s="392">
        <v>102</v>
      </c>
      <c r="AM157" s="392">
        <f>SUM(AL157*2)</f>
        <v>204</v>
      </c>
      <c r="AN157" s="537" t="str">
        <f>LOOKUP(AM157,{0,40,45,50,55,60,65,70,75,80},{"F","D","C","C+","B-","B","B+","A-","A","A+"})</f>
        <v>A+</v>
      </c>
      <c r="AO157" s="538">
        <f>IF(AM157="","",(LOOKUP(AM157,{0,40,45,50,55,60,65,70,75,80},{0,2,2.25,2.5,2.75,3,3.25,3.5,3.75,4})))</f>
        <v>4</v>
      </c>
      <c r="AP157" s="392">
        <v>0</v>
      </c>
      <c r="AQ157" s="402">
        <v>0</v>
      </c>
      <c r="AR157" s="392">
        <f>ROUNDUP(AP157+AQ157,0)</f>
        <v>0</v>
      </c>
      <c r="AS157" s="537" t="str">
        <f>LOOKUP(AR157,{0,40,45,50,55,60,65,70,75,80},{"F","D","C","C+","B-","B","B+","A-","A","A+"})</f>
        <v>F</v>
      </c>
      <c r="AT157" s="538">
        <f>IF(AR157="","",(LOOKUP(AR157,{0,40,45,50,55,60,65,70,75,80},{0,2,2.25,2.5,2.75,3,3.25,3.5,3.75,4})))</f>
        <v>0</v>
      </c>
      <c r="AU157" s="392">
        <v>0</v>
      </c>
      <c r="AV157" s="402">
        <v>0</v>
      </c>
      <c r="AW157" s="392">
        <f>ROUNDUP(AU157+AV157,0)</f>
        <v>0</v>
      </c>
      <c r="AX157" s="392">
        <f>SUM(AW157*2)</f>
        <v>0</v>
      </c>
      <c r="AY157" s="537" t="str">
        <f>LOOKUP(AX157,{0,40,45,50,55,60,65,70,75,80},{"F","D","C","C+","B-","B","B+","A-","A","A+"})</f>
        <v>F</v>
      </c>
      <c r="AZ157" s="538">
        <f>IF(AX157="","",(LOOKUP(AX157,{0,40,45,50,55,60,65,70,75,80},{0,2,2.25,2.5,2.75,3,3.25,3.5,3.75,4})))</f>
        <v>0</v>
      </c>
      <c r="BA157" s="392">
        <v>0</v>
      </c>
      <c r="BB157" s="402">
        <v>0</v>
      </c>
      <c r="BC157" s="392">
        <f>ROUNDUP(BA157+BB157,0)</f>
        <v>0</v>
      </c>
      <c r="BD157" s="392">
        <f>SUM(BC157*2)</f>
        <v>0</v>
      </c>
      <c r="BE157" s="537" t="str">
        <f>LOOKUP(BD157,{0,40,45,50,55,60,65,70,75,80},{"F","D","C","C+","B-","B","B+","A-","A","A+"})</f>
        <v>F</v>
      </c>
      <c r="BF157" s="538">
        <f>IF(BD157="","",(LOOKUP(BD157,{0,40,45,50,55,60,65,70,75,80},{0,2,2.25,2.5,2.75,3,3.25,3.5,3.75,4})))</f>
        <v>0</v>
      </c>
      <c r="BG157" s="392">
        <v>0</v>
      </c>
      <c r="BH157" s="392">
        <v>0</v>
      </c>
      <c r="BI157" s="392">
        <v>0</v>
      </c>
      <c r="BJ157" s="392">
        <f>ROUNDUP(BG157+BH157+BI157,0)</f>
        <v>0</v>
      </c>
      <c r="BK157" s="537" t="str">
        <f>LOOKUP(BJ157,{0,40,45,50,55,60,65,70,75,80},{"F","D","C","C+","B-","B","B+","A-","A","A+"})</f>
        <v>F</v>
      </c>
      <c r="BL157" s="538">
        <f>IF(BJ157="","",(LOOKUP(BJ157,{0,40,45,50,55,60,65,70,75,80},{0,2,2.25,2.5,2.75,3,3.25,3.5,3.75,4})))</f>
        <v>0</v>
      </c>
      <c r="BM157" s="392"/>
      <c r="BN157" s="397"/>
      <c r="BO157" s="392"/>
      <c r="BP157" s="131">
        <v>2803</v>
      </c>
      <c r="BQ157" s="392"/>
    </row>
    <row r="158" spans="1:90" customHeight="1" ht="39.75">
      <c r="A158" s="131" t="s">
        <v>202</v>
      </c>
      <c r="B158" s="258" t="s">
        <v>756</v>
      </c>
      <c r="C158" s="131" t="s">
        <v>371</v>
      </c>
      <c r="D158" s="131">
        <v>6</v>
      </c>
      <c r="E158" s="131">
        <v>2804</v>
      </c>
      <c r="F158" s="258" t="s">
        <v>757</v>
      </c>
      <c r="G158" s="131" t="s">
        <v>388</v>
      </c>
      <c r="H158" s="131" t="s">
        <v>388</v>
      </c>
      <c r="I158" s="392">
        <v>0</v>
      </c>
      <c r="J158" s="402">
        <v>0</v>
      </c>
      <c r="K158" s="392">
        <f>ROUNDUP(I158+J158,0)</f>
        <v>0</v>
      </c>
      <c r="L158" s="392">
        <f>SUM(K158*2)</f>
        <v>0</v>
      </c>
      <c r="M158" s="537" t="str">
        <f>LOOKUP(L158,{0,40,45,50,55,60,65,70,75,80},{"F","D","C","C+","B-","B","B+","A-","A","A+"})</f>
        <v>F</v>
      </c>
      <c r="N158" s="538">
        <f>IF(L158="","",(LOOKUP(L158,{0,40,45,50,55,60,65,70,75,80},{0,2,2.25,2.5,2.75,3,3.25,3.5,3.75,4})))</f>
        <v>0</v>
      </c>
      <c r="O158" s="392">
        <v>0</v>
      </c>
      <c r="P158" s="402">
        <v>0</v>
      </c>
      <c r="Q158" s="392">
        <f>ROUNDUP(O158+P158,0)</f>
        <v>0</v>
      </c>
      <c r="R158" s="392">
        <f>SUM(Q158*2)</f>
        <v>0</v>
      </c>
      <c r="S158" s="537" t="str">
        <f>LOOKUP(R158,{0,40,45,50,55,60,65,70,75,80},{"F","D","C","C+","B-","B","B+","A-","A","A+"})</f>
        <v>F</v>
      </c>
      <c r="T158" s="538">
        <f>IF(R158="","",(LOOKUP(R158,{0,40,45,50,55,60,65,70,75,80},{0,2,2.25,2.5,2.75,3,3.25,3.5,3.75,4})))</f>
        <v>0</v>
      </c>
      <c r="U158" s="392">
        <v>0</v>
      </c>
      <c r="V158" s="402">
        <v>0</v>
      </c>
      <c r="W158" s="392">
        <f>ROUNDUP(U158+V158,0)</f>
        <v>0</v>
      </c>
      <c r="X158" s="392">
        <f>SUM(W158*2)</f>
        <v>0</v>
      </c>
      <c r="Y158" s="537" t="str">
        <f>LOOKUP(X158,{0,40,45,50,55,60,65,70,75,80},{"F","D","C","C+","B-","B","B+","A-","A","A+"})</f>
        <v>F</v>
      </c>
      <c r="Z158" s="538">
        <f>IF(X158="","",(LOOKUP(X158,{0,40,45,50,55,60,65,70,75,80},{0,2,2.25,2.5,2.75,3,3.25,3.5,3.75,4})))</f>
        <v>0</v>
      </c>
      <c r="AA158" s="392">
        <v>0</v>
      </c>
      <c r="AB158" s="402">
        <v>0</v>
      </c>
      <c r="AC158" s="392">
        <f>ROUNDUP(AA158+AB158,0)</f>
        <v>0</v>
      </c>
      <c r="AD158" s="392">
        <f>SUM(AC158*2)</f>
        <v>0</v>
      </c>
      <c r="AE158" s="537" t="str">
        <f>LOOKUP(AD158,{0,40,45,50,55,60,65,70,75,80},{"F","D","C","C+","B-","B","B+","A-","A","A+"})</f>
        <v>F</v>
      </c>
      <c r="AF158" s="538">
        <f>IF(AD158="","",(LOOKUP(AD158,{0,40,45,50,55,60,65,70,75,80},{0,2,2.25,2.5,2.75,3,3.25,3.5,3.75,4})))</f>
        <v>0</v>
      </c>
      <c r="AG158" s="392">
        <v>0</v>
      </c>
      <c r="AH158" s="402">
        <v>0</v>
      </c>
      <c r="AI158" s="392">
        <f>ROUNDUP(AG158+AH158,0)</f>
        <v>0</v>
      </c>
      <c r="AJ158" s="537" t="str">
        <f>LOOKUP(AI158,{0,40,45,50,55,60,65,70,75,80},{"F","D","C","C+","B-","B","B+","A-","A","A+"})</f>
        <v>F</v>
      </c>
      <c r="AK158" s="538">
        <f>IF(AI158="","",(LOOKUP(AI158,{0,40,45,50,55,60,65,70,75,80},{0,2,2.25,2.5,2.75,3,3.25,3.5,3.75,4})))</f>
        <v>0</v>
      </c>
      <c r="AL158" s="392">
        <v>103</v>
      </c>
      <c r="AM158" s="392">
        <f>SUM(AL158*2)</f>
        <v>206</v>
      </c>
      <c r="AN158" s="537" t="str">
        <f>LOOKUP(AM158,{0,40,45,50,55,60,65,70,75,80},{"F","D","C","C+","B-","B","B+","A-","A","A+"})</f>
        <v>A+</v>
      </c>
      <c r="AO158" s="538">
        <f>IF(AM158="","",(LOOKUP(AM158,{0,40,45,50,55,60,65,70,75,80},{0,2,2.25,2.5,2.75,3,3.25,3.5,3.75,4})))</f>
        <v>4</v>
      </c>
      <c r="AP158" s="392">
        <v>0</v>
      </c>
      <c r="AQ158" s="402">
        <v>0</v>
      </c>
      <c r="AR158" s="392">
        <f>ROUNDUP(AP158+AQ158,0)</f>
        <v>0</v>
      </c>
      <c r="AS158" s="537" t="str">
        <f>LOOKUP(AR158,{0,40,45,50,55,60,65,70,75,80},{"F","D","C","C+","B-","B","B+","A-","A","A+"})</f>
        <v>F</v>
      </c>
      <c r="AT158" s="538">
        <f>IF(AR158="","",(LOOKUP(AR158,{0,40,45,50,55,60,65,70,75,80},{0,2,2.25,2.5,2.75,3,3.25,3.5,3.75,4})))</f>
        <v>0</v>
      </c>
      <c r="AU158" s="392">
        <v>0</v>
      </c>
      <c r="AV158" s="402">
        <v>0</v>
      </c>
      <c r="AW158" s="392">
        <f>ROUNDUP(AU158+AV158,0)</f>
        <v>0</v>
      </c>
      <c r="AX158" s="392">
        <f>SUM(AW158*2)</f>
        <v>0</v>
      </c>
      <c r="AY158" s="537" t="str">
        <f>LOOKUP(AX158,{0,40,45,50,55,60,65,70,75,80},{"F","D","C","C+","B-","B","B+","A-","A","A+"})</f>
        <v>F</v>
      </c>
      <c r="AZ158" s="538">
        <f>IF(AX158="","",(LOOKUP(AX158,{0,40,45,50,55,60,65,70,75,80},{0,2,2.25,2.5,2.75,3,3.25,3.5,3.75,4})))</f>
        <v>0</v>
      </c>
      <c r="BA158" s="392">
        <v>0</v>
      </c>
      <c r="BB158" s="402">
        <v>0</v>
      </c>
      <c r="BC158" s="392">
        <f>ROUNDUP(BA158+BB158,0)</f>
        <v>0</v>
      </c>
      <c r="BD158" s="392">
        <f>SUM(BC158*2)</f>
        <v>0</v>
      </c>
      <c r="BE158" s="537" t="str">
        <f>LOOKUP(BD158,{0,40,45,50,55,60,65,70,75,80},{"F","D","C","C+","B-","B","B+","A-","A","A+"})</f>
        <v>F</v>
      </c>
      <c r="BF158" s="538">
        <f>IF(BD158="","",(LOOKUP(BD158,{0,40,45,50,55,60,65,70,75,80},{0,2,2.25,2.5,2.75,3,3.25,3.5,3.75,4})))</f>
        <v>0</v>
      </c>
      <c r="BG158" s="392">
        <v>0</v>
      </c>
      <c r="BH158" s="392">
        <v>0</v>
      </c>
      <c r="BI158" s="392">
        <v>0</v>
      </c>
      <c r="BJ158" s="392">
        <f>ROUNDUP(BG158+BH158+BI158,0)</f>
        <v>0</v>
      </c>
      <c r="BK158" s="537" t="str">
        <f>LOOKUP(BJ158,{0,40,45,50,55,60,65,70,75,80},{"F","D","C","C+","B-","B","B+","A-","A","A+"})</f>
        <v>F</v>
      </c>
      <c r="BL158" s="538">
        <f>IF(BJ158="","",(LOOKUP(BJ158,{0,40,45,50,55,60,65,70,75,80},{0,2,2.25,2.5,2.75,3,3.25,3.5,3.75,4})))</f>
        <v>0</v>
      </c>
      <c r="BM158" s="392"/>
      <c r="BN158" s="397"/>
      <c r="BO158" s="392"/>
      <c r="BP158" s="131">
        <v>2804</v>
      </c>
      <c r="BQ158" s="392"/>
    </row>
    <row r="159" spans="1:90" customHeight="1" ht="39.75">
      <c r="A159" s="131" t="s">
        <v>388</v>
      </c>
      <c r="B159" s="258" t="s">
        <v>758</v>
      </c>
      <c r="C159" s="131" t="s">
        <v>388</v>
      </c>
      <c r="D159" s="131">
        <v>10</v>
      </c>
      <c r="E159" s="131">
        <v>2805</v>
      </c>
      <c r="F159" s="258" t="s">
        <v>759</v>
      </c>
      <c r="G159" s="131" t="s">
        <v>388</v>
      </c>
      <c r="H159" s="131" t="s">
        <v>388</v>
      </c>
      <c r="I159" s="392">
        <v>0</v>
      </c>
      <c r="J159" s="402">
        <v>0</v>
      </c>
      <c r="K159" s="392">
        <f>ROUNDUP(I159+J159,0)</f>
        <v>0</v>
      </c>
      <c r="L159" s="392">
        <f>SUM(K159*2)</f>
        <v>0</v>
      </c>
      <c r="M159" s="537" t="str">
        <f>LOOKUP(L159,{0,40,45,50,55,60,65,70,75,80},{"F","D","C","C+","B-","B","B+","A-","A","A+"})</f>
        <v>F</v>
      </c>
      <c r="N159" s="538">
        <f>IF(L159="","",(LOOKUP(L159,{0,40,45,50,55,60,65,70,75,80},{0,2,2.25,2.5,2.75,3,3.25,3.5,3.75,4})))</f>
        <v>0</v>
      </c>
      <c r="O159" s="392">
        <v>0</v>
      </c>
      <c r="P159" s="402">
        <v>0</v>
      </c>
      <c r="Q159" s="392">
        <f>ROUNDUP(O159+P159,0)</f>
        <v>0</v>
      </c>
      <c r="R159" s="392">
        <f>SUM(Q159*2)</f>
        <v>0</v>
      </c>
      <c r="S159" s="537" t="str">
        <f>LOOKUP(R159,{0,40,45,50,55,60,65,70,75,80},{"F","D","C","C+","B-","B","B+","A-","A","A+"})</f>
        <v>F</v>
      </c>
      <c r="T159" s="538">
        <f>IF(R159="","",(LOOKUP(R159,{0,40,45,50,55,60,65,70,75,80},{0,2,2.25,2.5,2.75,3,3.25,3.5,3.75,4})))</f>
        <v>0</v>
      </c>
      <c r="U159" s="392">
        <v>0</v>
      </c>
      <c r="V159" s="402">
        <v>0</v>
      </c>
      <c r="W159" s="392">
        <f>ROUNDUP(U159+V159,0)</f>
        <v>0</v>
      </c>
      <c r="X159" s="392">
        <f>SUM(W159*2)</f>
        <v>0</v>
      </c>
      <c r="Y159" s="537" t="str">
        <f>LOOKUP(X159,{0,40,45,50,55,60,65,70,75,80},{"F","D","C","C+","B-","B","B+","A-","A","A+"})</f>
        <v>F</v>
      </c>
      <c r="Z159" s="538">
        <f>IF(X159="","",(LOOKUP(X159,{0,40,45,50,55,60,65,70,75,80},{0,2,2.25,2.5,2.75,3,3.25,3.5,3.75,4})))</f>
        <v>0</v>
      </c>
      <c r="AA159" s="392">
        <v>0</v>
      </c>
      <c r="AB159" s="402">
        <v>0</v>
      </c>
      <c r="AC159" s="392">
        <f>ROUNDUP(AA159+AB159,0)</f>
        <v>0</v>
      </c>
      <c r="AD159" s="392">
        <f>SUM(AC159*2)</f>
        <v>0</v>
      </c>
      <c r="AE159" s="537" t="str">
        <f>LOOKUP(AD159,{0,40,45,50,55,60,65,70,75,80},{"F","D","C","C+","B-","B","B+","A-","A","A+"})</f>
        <v>F</v>
      </c>
      <c r="AF159" s="538">
        <f>IF(AD159="","",(LOOKUP(AD159,{0,40,45,50,55,60,65,70,75,80},{0,2,2.25,2.5,2.75,3,3.25,3.5,3.75,4})))</f>
        <v>0</v>
      </c>
      <c r="AG159" s="392">
        <v>0</v>
      </c>
      <c r="AH159" s="402">
        <v>0</v>
      </c>
      <c r="AI159" s="392">
        <f>ROUNDUP(AG159+AH159,0)</f>
        <v>0</v>
      </c>
      <c r="AJ159" s="537" t="str">
        <f>LOOKUP(AI159,{0,40,45,50,55,60,65,70,75,80},{"F","D","C","C+","B-","B","B+","A-","A","A+"})</f>
        <v>F</v>
      </c>
      <c r="AK159" s="538">
        <f>IF(AI159="","",(LOOKUP(AI159,{0,40,45,50,55,60,65,70,75,80},{0,2,2.25,2.5,2.75,3,3.25,3.5,3.75,4})))</f>
        <v>0</v>
      </c>
      <c r="AL159" s="392">
        <v>104</v>
      </c>
      <c r="AM159" s="392">
        <f>SUM(AL159*2)</f>
        <v>208</v>
      </c>
      <c r="AN159" s="537" t="str">
        <f>LOOKUP(AM159,{0,40,45,50,55,60,65,70,75,80},{"F","D","C","C+","B-","B","B+","A-","A","A+"})</f>
        <v>A+</v>
      </c>
      <c r="AO159" s="538">
        <f>IF(AM159="","",(LOOKUP(AM159,{0,40,45,50,55,60,65,70,75,80},{0,2,2.25,2.5,2.75,3,3.25,3.5,3.75,4})))</f>
        <v>4</v>
      </c>
      <c r="AP159" s="392">
        <v>0</v>
      </c>
      <c r="AQ159" s="402">
        <v>0</v>
      </c>
      <c r="AR159" s="392">
        <f>ROUNDUP(AP159+AQ159,0)</f>
        <v>0</v>
      </c>
      <c r="AS159" s="537" t="str">
        <f>LOOKUP(AR159,{0,40,45,50,55,60,65,70,75,80},{"F","D","C","C+","B-","B","B+","A-","A","A+"})</f>
        <v>F</v>
      </c>
      <c r="AT159" s="538">
        <f>IF(AR159="","",(LOOKUP(AR159,{0,40,45,50,55,60,65,70,75,80},{0,2,2.25,2.5,2.75,3,3.25,3.5,3.75,4})))</f>
        <v>0</v>
      </c>
      <c r="AU159" s="392">
        <v>0</v>
      </c>
      <c r="AV159" s="402">
        <v>0</v>
      </c>
      <c r="AW159" s="392">
        <f>ROUNDUP(AU159+AV159,0)</f>
        <v>0</v>
      </c>
      <c r="AX159" s="392">
        <f>SUM(AW159*2)</f>
        <v>0</v>
      </c>
      <c r="AY159" s="537" t="str">
        <f>LOOKUP(AX159,{0,40,45,50,55,60,65,70,75,80},{"F","D","C","C+","B-","B","B+","A-","A","A+"})</f>
        <v>F</v>
      </c>
      <c r="AZ159" s="538">
        <f>IF(AX159="","",(LOOKUP(AX159,{0,40,45,50,55,60,65,70,75,80},{0,2,2.25,2.5,2.75,3,3.25,3.5,3.75,4})))</f>
        <v>0</v>
      </c>
      <c r="BA159" s="392">
        <v>0</v>
      </c>
      <c r="BB159" s="402">
        <v>0</v>
      </c>
      <c r="BC159" s="392">
        <f>ROUNDUP(BA159+BB159,0)</f>
        <v>0</v>
      </c>
      <c r="BD159" s="392">
        <f>SUM(BC159*2)</f>
        <v>0</v>
      </c>
      <c r="BE159" s="537" t="str">
        <f>LOOKUP(BD159,{0,40,45,50,55,60,65,70,75,80},{"F","D","C","C+","B-","B","B+","A-","A","A+"})</f>
        <v>F</v>
      </c>
      <c r="BF159" s="538">
        <f>IF(BD159="","",(LOOKUP(BD159,{0,40,45,50,55,60,65,70,75,80},{0,2,2.25,2.5,2.75,3,3.25,3.5,3.75,4})))</f>
        <v>0</v>
      </c>
      <c r="BG159" s="392">
        <v>0</v>
      </c>
      <c r="BH159" s="392">
        <v>0</v>
      </c>
      <c r="BI159" s="392">
        <v>0</v>
      </c>
      <c r="BJ159" s="392">
        <f>ROUNDUP(BG159+BH159+BI159,0)</f>
        <v>0</v>
      </c>
      <c r="BK159" s="537" t="str">
        <f>LOOKUP(BJ159,{0,40,45,50,55,60,65,70,75,80},{"F","D","C","C+","B-","B","B+","A-","A","A+"})</f>
        <v>F</v>
      </c>
      <c r="BL159" s="538">
        <f>IF(BJ159="","",(LOOKUP(BJ159,{0,40,45,50,55,60,65,70,75,80},{0,2,2.25,2.5,2.75,3,3.25,3.5,3.75,4})))</f>
        <v>0</v>
      </c>
      <c r="BM159" s="392"/>
      <c r="BN159" s="397"/>
      <c r="BO159" s="392"/>
      <c r="BP159" s="131">
        <v>2805</v>
      </c>
      <c r="BQ159" s="392"/>
    </row>
    <row r="160" spans="1:90" customHeight="1" ht="39.75">
      <c r="A160" s="131" t="s">
        <v>388</v>
      </c>
      <c r="B160" s="258" t="s">
        <v>760</v>
      </c>
      <c r="C160" s="131" t="s">
        <v>388</v>
      </c>
      <c r="D160" s="131">
        <v>11</v>
      </c>
      <c r="E160" s="131">
        <v>2806</v>
      </c>
      <c r="F160" s="258" t="s">
        <v>761</v>
      </c>
      <c r="G160" s="131" t="s">
        <v>388</v>
      </c>
      <c r="H160" s="131" t="s">
        <v>388</v>
      </c>
      <c r="I160" s="392">
        <v>0</v>
      </c>
      <c r="J160" s="402">
        <v>0</v>
      </c>
      <c r="K160" s="392">
        <f>ROUNDUP(I160+J160,0)</f>
        <v>0</v>
      </c>
      <c r="L160" s="392">
        <f>SUM(K160*2)</f>
        <v>0</v>
      </c>
      <c r="M160" s="537" t="str">
        <f>LOOKUP(L160,{0,40,45,50,55,60,65,70,75,80},{"F","D","C","C+","B-","B","B+","A-","A","A+"})</f>
        <v>F</v>
      </c>
      <c r="N160" s="538">
        <f>IF(L160="","",(LOOKUP(L160,{0,40,45,50,55,60,65,70,75,80},{0,2,2.25,2.5,2.75,3,3.25,3.5,3.75,4})))</f>
        <v>0</v>
      </c>
      <c r="O160" s="392">
        <v>0</v>
      </c>
      <c r="P160" s="402">
        <v>0</v>
      </c>
      <c r="Q160" s="392">
        <f>ROUNDUP(O160+P160,0)</f>
        <v>0</v>
      </c>
      <c r="R160" s="392">
        <f>SUM(Q160*2)</f>
        <v>0</v>
      </c>
      <c r="S160" s="537" t="str">
        <f>LOOKUP(R160,{0,40,45,50,55,60,65,70,75,80},{"F","D","C","C+","B-","B","B+","A-","A","A+"})</f>
        <v>F</v>
      </c>
      <c r="T160" s="538">
        <f>IF(R160="","",(LOOKUP(R160,{0,40,45,50,55,60,65,70,75,80},{0,2,2.25,2.5,2.75,3,3.25,3.5,3.75,4})))</f>
        <v>0</v>
      </c>
      <c r="U160" s="392">
        <v>0</v>
      </c>
      <c r="V160" s="402">
        <v>0</v>
      </c>
      <c r="W160" s="392">
        <f>ROUNDUP(U160+V160,0)</f>
        <v>0</v>
      </c>
      <c r="X160" s="392">
        <f>SUM(W160*2)</f>
        <v>0</v>
      </c>
      <c r="Y160" s="537" t="str">
        <f>LOOKUP(X160,{0,40,45,50,55,60,65,70,75,80},{"F","D","C","C+","B-","B","B+","A-","A","A+"})</f>
        <v>F</v>
      </c>
      <c r="Z160" s="538">
        <f>IF(X160="","",(LOOKUP(X160,{0,40,45,50,55,60,65,70,75,80},{0,2,2.25,2.5,2.75,3,3.25,3.5,3.75,4})))</f>
        <v>0</v>
      </c>
      <c r="AA160" s="392">
        <v>0</v>
      </c>
      <c r="AB160" s="402">
        <v>0</v>
      </c>
      <c r="AC160" s="392">
        <f>ROUNDUP(AA160+AB160,0)</f>
        <v>0</v>
      </c>
      <c r="AD160" s="392">
        <f>SUM(AC160*2)</f>
        <v>0</v>
      </c>
      <c r="AE160" s="537" t="str">
        <f>LOOKUP(AD160,{0,40,45,50,55,60,65,70,75,80},{"F","D","C","C+","B-","B","B+","A-","A","A+"})</f>
        <v>F</v>
      </c>
      <c r="AF160" s="538">
        <f>IF(AD160="","",(LOOKUP(AD160,{0,40,45,50,55,60,65,70,75,80},{0,2,2.25,2.5,2.75,3,3.25,3.5,3.75,4})))</f>
        <v>0</v>
      </c>
      <c r="AG160" s="392">
        <v>0</v>
      </c>
      <c r="AH160" s="402">
        <v>0</v>
      </c>
      <c r="AI160" s="392">
        <f>ROUNDUP(AG160+AH160,0)</f>
        <v>0</v>
      </c>
      <c r="AJ160" s="537" t="str">
        <f>LOOKUP(AI160,{0,40,45,50,55,60,65,70,75,80},{"F","D","C","C+","B-","B","B+","A-","A","A+"})</f>
        <v>F</v>
      </c>
      <c r="AK160" s="538">
        <f>IF(AI160="","",(LOOKUP(AI160,{0,40,45,50,55,60,65,70,75,80},{0,2,2.25,2.5,2.75,3,3.25,3.5,3.75,4})))</f>
        <v>0</v>
      </c>
      <c r="AL160" s="392">
        <v>105</v>
      </c>
      <c r="AM160" s="392">
        <f>SUM(AL160*2)</f>
        <v>210</v>
      </c>
      <c r="AN160" s="537" t="str">
        <f>LOOKUP(AM160,{0,40,45,50,55,60,65,70,75,80},{"F","D","C","C+","B-","B","B+","A-","A","A+"})</f>
        <v>A+</v>
      </c>
      <c r="AO160" s="538">
        <f>IF(AM160="","",(LOOKUP(AM160,{0,40,45,50,55,60,65,70,75,80},{0,2,2.25,2.5,2.75,3,3.25,3.5,3.75,4})))</f>
        <v>4</v>
      </c>
      <c r="AP160" s="392">
        <v>0</v>
      </c>
      <c r="AQ160" s="402">
        <v>0</v>
      </c>
      <c r="AR160" s="392">
        <f>ROUNDUP(AP160+AQ160,0)</f>
        <v>0</v>
      </c>
      <c r="AS160" s="537" t="str">
        <f>LOOKUP(AR160,{0,40,45,50,55,60,65,70,75,80},{"F","D","C","C+","B-","B","B+","A-","A","A+"})</f>
        <v>F</v>
      </c>
      <c r="AT160" s="538">
        <f>IF(AR160="","",(LOOKUP(AR160,{0,40,45,50,55,60,65,70,75,80},{0,2,2.25,2.5,2.75,3,3.25,3.5,3.75,4})))</f>
        <v>0</v>
      </c>
      <c r="AU160" s="392">
        <v>0</v>
      </c>
      <c r="AV160" s="402">
        <v>0</v>
      </c>
      <c r="AW160" s="392">
        <f>ROUNDUP(AU160+AV160,0)</f>
        <v>0</v>
      </c>
      <c r="AX160" s="392">
        <f>SUM(AW160*2)</f>
        <v>0</v>
      </c>
      <c r="AY160" s="537" t="str">
        <f>LOOKUP(AX160,{0,40,45,50,55,60,65,70,75,80},{"F","D","C","C+","B-","B","B+","A-","A","A+"})</f>
        <v>F</v>
      </c>
      <c r="AZ160" s="538">
        <f>IF(AX160="","",(LOOKUP(AX160,{0,40,45,50,55,60,65,70,75,80},{0,2,2.25,2.5,2.75,3,3.25,3.5,3.75,4})))</f>
        <v>0</v>
      </c>
      <c r="BA160" s="392">
        <v>0</v>
      </c>
      <c r="BB160" s="402">
        <v>0</v>
      </c>
      <c r="BC160" s="392">
        <f>ROUNDUP(BA160+BB160,0)</f>
        <v>0</v>
      </c>
      <c r="BD160" s="392">
        <f>SUM(BC160*2)</f>
        <v>0</v>
      </c>
      <c r="BE160" s="537" t="str">
        <f>LOOKUP(BD160,{0,40,45,50,55,60,65,70,75,80},{"F","D","C","C+","B-","B","B+","A-","A","A+"})</f>
        <v>F</v>
      </c>
      <c r="BF160" s="538">
        <f>IF(BD160="","",(LOOKUP(BD160,{0,40,45,50,55,60,65,70,75,80},{0,2,2.25,2.5,2.75,3,3.25,3.5,3.75,4})))</f>
        <v>0</v>
      </c>
      <c r="BG160" s="392">
        <v>0</v>
      </c>
      <c r="BH160" s="392">
        <v>0</v>
      </c>
      <c r="BI160" s="392">
        <v>0</v>
      </c>
      <c r="BJ160" s="392">
        <f>ROUNDUP(BG160+BH160+BI160,0)</f>
        <v>0</v>
      </c>
      <c r="BK160" s="537" t="str">
        <f>LOOKUP(BJ160,{0,40,45,50,55,60,65,70,75,80},{"F","D","C","C+","B-","B","B+","A-","A","A+"})</f>
        <v>F</v>
      </c>
      <c r="BL160" s="538">
        <f>IF(BJ160="","",(LOOKUP(BJ160,{0,40,45,50,55,60,65,70,75,80},{0,2,2.25,2.5,2.75,3,3.25,3.5,3.75,4})))</f>
        <v>0</v>
      </c>
      <c r="BM160" s="392"/>
      <c r="BN160" s="397"/>
      <c r="BO160" s="392"/>
      <c r="BP160" s="131">
        <v>2806</v>
      </c>
      <c r="BQ160" s="392"/>
    </row>
    <row r="161" spans="1:90" customHeight="1" ht="39.75">
      <c r="A161" s="131" t="s">
        <v>388</v>
      </c>
      <c r="B161" s="258" t="s">
        <v>762</v>
      </c>
      <c r="C161" s="131" t="s">
        <v>388</v>
      </c>
      <c r="D161" s="131">
        <v>16</v>
      </c>
      <c r="E161" s="131">
        <v>2807</v>
      </c>
      <c r="F161" s="258" t="s">
        <v>763</v>
      </c>
      <c r="G161" s="131" t="s">
        <v>388</v>
      </c>
      <c r="H161" s="131" t="s">
        <v>388</v>
      </c>
      <c r="I161" s="392">
        <v>0</v>
      </c>
      <c r="J161" s="402">
        <v>0</v>
      </c>
      <c r="K161" s="392">
        <f>ROUNDUP(I161+J161,0)</f>
        <v>0</v>
      </c>
      <c r="L161" s="392">
        <f>SUM(K161*2)</f>
        <v>0</v>
      </c>
      <c r="M161" s="537" t="str">
        <f>LOOKUP(L161,{0,40,45,50,55,60,65,70,75,80},{"F","D","C","C+","B-","B","B+","A-","A","A+"})</f>
        <v>F</v>
      </c>
      <c r="N161" s="538">
        <f>IF(L161="","",(LOOKUP(L161,{0,40,45,50,55,60,65,70,75,80},{0,2,2.25,2.5,2.75,3,3.25,3.5,3.75,4})))</f>
        <v>0</v>
      </c>
      <c r="O161" s="392">
        <v>0</v>
      </c>
      <c r="P161" s="402">
        <v>0</v>
      </c>
      <c r="Q161" s="392">
        <f>ROUNDUP(O161+P161,0)</f>
        <v>0</v>
      </c>
      <c r="R161" s="392">
        <f>SUM(Q161*2)</f>
        <v>0</v>
      </c>
      <c r="S161" s="537" t="str">
        <f>LOOKUP(R161,{0,40,45,50,55,60,65,70,75,80},{"F","D","C","C+","B-","B","B+","A-","A","A+"})</f>
        <v>F</v>
      </c>
      <c r="T161" s="538">
        <f>IF(R161="","",(LOOKUP(R161,{0,40,45,50,55,60,65,70,75,80},{0,2,2.25,2.5,2.75,3,3.25,3.5,3.75,4})))</f>
        <v>0</v>
      </c>
      <c r="U161" s="392">
        <v>0</v>
      </c>
      <c r="V161" s="402">
        <v>0</v>
      </c>
      <c r="W161" s="392">
        <f>ROUNDUP(U161+V161,0)</f>
        <v>0</v>
      </c>
      <c r="X161" s="392">
        <f>SUM(W161*2)</f>
        <v>0</v>
      </c>
      <c r="Y161" s="537" t="str">
        <f>LOOKUP(X161,{0,40,45,50,55,60,65,70,75,80},{"F","D","C","C+","B-","B","B+","A-","A","A+"})</f>
        <v>F</v>
      </c>
      <c r="Z161" s="538">
        <f>IF(X161="","",(LOOKUP(X161,{0,40,45,50,55,60,65,70,75,80},{0,2,2.25,2.5,2.75,3,3.25,3.5,3.75,4})))</f>
        <v>0</v>
      </c>
      <c r="AA161" s="392">
        <v>0</v>
      </c>
      <c r="AB161" s="402">
        <v>0</v>
      </c>
      <c r="AC161" s="392">
        <f>ROUNDUP(AA161+AB161,0)</f>
        <v>0</v>
      </c>
      <c r="AD161" s="392">
        <f>SUM(AC161*2)</f>
        <v>0</v>
      </c>
      <c r="AE161" s="537" t="str">
        <f>LOOKUP(AD161,{0,40,45,50,55,60,65,70,75,80},{"F","D","C","C+","B-","B","B+","A-","A","A+"})</f>
        <v>F</v>
      </c>
      <c r="AF161" s="538">
        <f>IF(AD161="","",(LOOKUP(AD161,{0,40,45,50,55,60,65,70,75,80},{0,2,2.25,2.5,2.75,3,3.25,3.5,3.75,4})))</f>
        <v>0</v>
      </c>
      <c r="AG161" s="392">
        <v>0</v>
      </c>
      <c r="AH161" s="402">
        <v>0</v>
      </c>
      <c r="AI161" s="392">
        <f>ROUNDUP(AG161+AH161,0)</f>
        <v>0</v>
      </c>
      <c r="AJ161" s="537" t="str">
        <f>LOOKUP(AI161,{0,40,45,50,55,60,65,70,75,80},{"F","D","C","C+","B-","B","B+","A-","A","A+"})</f>
        <v>F</v>
      </c>
      <c r="AK161" s="538">
        <f>IF(AI161="","",(LOOKUP(AI161,{0,40,45,50,55,60,65,70,75,80},{0,2,2.25,2.5,2.75,3,3.25,3.5,3.75,4})))</f>
        <v>0</v>
      </c>
      <c r="AL161" s="392">
        <v>105</v>
      </c>
      <c r="AM161" s="392">
        <f>SUM(AL161*2)</f>
        <v>210</v>
      </c>
      <c r="AN161" s="537" t="str">
        <f>LOOKUP(AM161,{0,40,45,50,55,60,65,70,75,80},{"F","D","C","C+","B-","B","B+","A-","A","A+"})</f>
        <v>A+</v>
      </c>
      <c r="AO161" s="538">
        <f>IF(AM161="","",(LOOKUP(AM161,{0,40,45,50,55,60,65,70,75,80},{0,2,2.25,2.5,2.75,3,3.25,3.5,3.75,4})))</f>
        <v>4</v>
      </c>
      <c r="AP161" s="392">
        <v>0</v>
      </c>
      <c r="AQ161" s="402">
        <v>0</v>
      </c>
      <c r="AR161" s="392">
        <f>ROUNDUP(AP161+AQ161,0)</f>
        <v>0</v>
      </c>
      <c r="AS161" s="537" t="str">
        <f>LOOKUP(AR161,{0,40,45,50,55,60,65,70,75,80},{"F","D","C","C+","B-","B","B+","A-","A","A+"})</f>
        <v>F</v>
      </c>
      <c r="AT161" s="538">
        <f>IF(AR161="","",(LOOKUP(AR161,{0,40,45,50,55,60,65,70,75,80},{0,2,2.25,2.5,2.75,3,3.25,3.5,3.75,4})))</f>
        <v>0</v>
      </c>
      <c r="AU161" s="392">
        <v>0</v>
      </c>
      <c r="AV161" s="402">
        <v>0</v>
      </c>
      <c r="AW161" s="392">
        <f>ROUNDUP(AU161+AV161,0)</f>
        <v>0</v>
      </c>
      <c r="AX161" s="392">
        <f>SUM(AW161*2)</f>
        <v>0</v>
      </c>
      <c r="AY161" s="537" t="str">
        <f>LOOKUP(AX161,{0,40,45,50,55,60,65,70,75,80},{"F","D","C","C+","B-","B","B+","A-","A","A+"})</f>
        <v>F</v>
      </c>
      <c r="AZ161" s="538">
        <f>IF(AX161="","",(LOOKUP(AX161,{0,40,45,50,55,60,65,70,75,80},{0,2,2.25,2.5,2.75,3,3.25,3.5,3.75,4})))</f>
        <v>0</v>
      </c>
      <c r="BA161" s="392">
        <v>0</v>
      </c>
      <c r="BB161" s="402">
        <v>0</v>
      </c>
      <c r="BC161" s="392">
        <f>ROUNDUP(BA161+BB161,0)</f>
        <v>0</v>
      </c>
      <c r="BD161" s="392">
        <f>SUM(BC161*2)</f>
        <v>0</v>
      </c>
      <c r="BE161" s="537" t="str">
        <f>LOOKUP(BD161,{0,40,45,50,55,60,65,70,75,80},{"F","D","C","C+","B-","B","B+","A-","A","A+"})</f>
        <v>F</v>
      </c>
      <c r="BF161" s="538">
        <f>IF(BD161="","",(LOOKUP(BD161,{0,40,45,50,55,60,65,70,75,80},{0,2,2.25,2.5,2.75,3,3.25,3.5,3.75,4})))</f>
        <v>0</v>
      </c>
      <c r="BG161" s="392">
        <v>0</v>
      </c>
      <c r="BH161" s="392">
        <v>0</v>
      </c>
      <c r="BI161" s="392">
        <v>0</v>
      </c>
      <c r="BJ161" s="392">
        <f>ROUNDUP(BG161+BH161+BI161,0)</f>
        <v>0</v>
      </c>
      <c r="BK161" s="537" t="str">
        <f>LOOKUP(BJ161,{0,40,45,50,55,60,65,70,75,80},{"F","D","C","C+","B-","B","B+","A-","A","A+"})</f>
        <v>F</v>
      </c>
      <c r="BL161" s="538">
        <f>IF(BJ161="","",(LOOKUP(BJ161,{0,40,45,50,55,60,65,70,75,80},{0,2,2.25,2.5,2.75,3,3.25,3.5,3.75,4})))</f>
        <v>0</v>
      </c>
      <c r="BM161" s="392"/>
      <c r="BN161" s="397"/>
      <c r="BO161" s="392"/>
      <c r="BP161" s="131">
        <v>2807</v>
      </c>
      <c r="BQ161" s="392"/>
    </row>
    <row r="162" spans="1:90" customHeight="1" ht="39.75">
      <c r="A162" s="131" t="s">
        <v>388</v>
      </c>
      <c r="B162" s="258" t="s">
        <v>764</v>
      </c>
      <c r="C162" s="131" t="s">
        <v>388</v>
      </c>
      <c r="D162" s="131">
        <v>18</v>
      </c>
      <c r="E162" s="131">
        <v>2808</v>
      </c>
      <c r="F162" s="258" t="s">
        <v>765</v>
      </c>
      <c r="G162" s="131" t="s">
        <v>388</v>
      </c>
      <c r="H162" s="131" t="s">
        <v>388</v>
      </c>
      <c r="I162" s="392">
        <v>0</v>
      </c>
      <c r="J162" s="402">
        <v>0</v>
      </c>
      <c r="K162" s="392">
        <f>ROUNDUP(I162+J162,0)</f>
        <v>0</v>
      </c>
      <c r="L162" s="392">
        <f>SUM(K162*2)</f>
        <v>0</v>
      </c>
      <c r="M162" s="537" t="str">
        <f>LOOKUP(L162,{0,40,45,50,55,60,65,70,75,80},{"F","D","C","C+","B-","B","B+","A-","A","A+"})</f>
        <v>F</v>
      </c>
      <c r="N162" s="538">
        <f>IF(L162="","",(LOOKUP(L162,{0,40,45,50,55,60,65,70,75,80},{0,2,2.25,2.5,2.75,3,3.25,3.5,3.75,4})))</f>
        <v>0</v>
      </c>
      <c r="O162" s="392">
        <v>0</v>
      </c>
      <c r="P162" s="402">
        <v>0</v>
      </c>
      <c r="Q162" s="392">
        <f>ROUNDUP(O162+P162,0)</f>
        <v>0</v>
      </c>
      <c r="R162" s="392">
        <f>SUM(Q162*2)</f>
        <v>0</v>
      </c>
      <c r="S162" s="537" t="str">
        <f>LOOKUP(R162,{0,40,45,50,55,60,65,70,75,80},{"F","D","C","C+","B-","B","B+","A-","A","A+"})</f>
        <v>F</v>
      </c>
      <c r="T162" s="538">
        <f>IF(R162="","",(LOOKUP(R162,{0,40,45,50,55,60,65,70,75,80},{0,2,2.25,2.5,2.75,3,3.25,3.5,3.75,4})))</f>
        <v>0</v>
      </c>
      <c r="U162" s="392">
        <v>0</v>
      </c>
      <c r="V162" s="402">
        <v>0</v>
      </c>
      <c r="W162" s="392">
        <f>ROUNDUP(U162+V162,0)</f>
        <v>0</v>
      </c>
      <c r="X162" s="392">
        <f>SUM(W162*2)</f>
        <v>0</v>
      </c>
      <c r="Y162" s="537" t="str">
        <f>LOOKUP(X162,{0,40,45,50,55,60,65,70,75,80},{"F","D","C","C+","B-","B","B+","A-","A","A+"})</f>
        <v>F</v>
      </c>
      <c r="Z162" s="538">
        <f>IF(X162="","",(LOOKUP(X162,{0,40,45,50,55,60,65,70,75,80},{0,2,2.25,2.5,2.75,3,3.25,3.5,3.75,4})))</f>
        <v>0</v>
      </c>
      <c r="AA162" s="392">
        <v>0</v>
      </c>
      <c r="AB162" s="402">
        <v>0</v>
      </c>
      <c r="AC162" s="392">
        <f>ROUNDUP(AA162+AB162,0)</f>
        <v>0</v>
      </c>
      <c r="AD162" s="392">
        <f>SUM(AC162*2)</f>
        <v>0</v>
      </c>
      <c r="AE162" s="537" t="str">
        <f>LOOKUP(AD162,{0,40,45,50,55,60,65,70,75,80},{"F","D","C","C+","B-","B","B+","A-","A","A+"})</f>
        <v>F</v>
      </c>
      <c r="AF162" s="538">
        <f>IF(AD162="","",(LOOKUP(AD162,{0,40,45,50,55,60,65,70,75,80},{0,2,2.25,2.5,2.75,3,3.25,3.5,3.75,4})))</f>
        <v>0</v>
      </c>
      <c r="AG162" s="392">
        <v>0</v>
      </c>
      <c r="AH162" s="402">
        <v>0</v>
      </c>
      <c r="AI162" s="392">
        <f>ROUNDUP(AG162+AH162,0)</f>
        <v>0</v>
      </c>
      <c r="AJ162" s="537" t="str">
        <f>LOOKUP(AI162,{0,40,45,50,55,60,65,70,75,80},{"F","D","C","C+","B-","B","B+","A-","A","A+"})</f>
        <v>F</v>
      </c>
      <c r="AK162" s="538">
        <f>IF(AI162="","",(LOOKUP(AI162,{0,40,45,50,55,60,65,70,75,80},{0,2,2.25,2.5,2.75,3,3.25,3.5,3.75,4})))</f>
        <v>0</v>
      </c>
      <c r="AL162" s="392">
        <v>105</v>
      </c>
      <c r="AM162" s="392">
        <f>SUM(AL162*2)</f>
        <v>210</v>
      </c>
      <c r="AN162" s="537" t="str">
        <f>LOOKUP(AM162,{0,40,45,50,55,60,65,70,75,80},{"F","D","C","C+","B-","B","B+","A-","A","A+"})</f>
        <v>A+</v>
      </c>
      <c r="AO162" s="538">
        <f>IF(AM162="","",(LOOKUP(AM162,{0,40,45,50,55,60,65,70,75,80},{0,2,2.25,2.5,2.75,3,3.25,3.5,3.75,4})))</f>
        <v>4</v>
      </c>
      <c r="AP162" s="392">
        <v>0</v>
      </c>
      <c r="AQ162" s="402">
        <v>0</v>
      </c>
      <c r="AR162" s="392">
        <f>ROUNDUP(AP162+AQ162,0)</f>
        <v>0</v>
      </c>
      <c r="AS162" s="537" t="str">
        <f>LOOKUP(AR162,{0,40,45,50,55,60,65,70,75,80},{"F","D","C","C+","B-","B","B+","A-","A","A+"})</f>
        <v>F</v>
      </c>
      <c r="AT162" s="538">
        <f>IF(AR162="","",(LOOKUP(AR162,{0,40,45,50,55,60,65,70,75,80},{0,2,2.25,2.5,2.75,3,3.25,3.5,3.75,4})))</f>
        <v>0</v>
      </c>
      <c r="AU162" s="392">
        <v>0</v>
      </c>
      <c r="AV162" s="402">
        <v>0</v>
      </c>
      <c r="AW162" s="392">
        <f>ROUNDUP(AU162+AV162,0)</f>
        <v>0</v>
      </c>
      <c r="AX162" s="392">
        <f>SUM(AW162*2)</f>
        <v>0</v>
      </c>
      <c r="AY162" s="537" t="str">
        <f>LOOKUP(AX162,{0,40,45,50,55,60,65,70,75,80},{"F","D","C","C+","B-","B","B+","A-","A","A+"})</f>
        <v>F</v>
      </c>
      <c r="AZ162" s="538">
        <f>IF(AX162="","",(LOOKUP(AX162,{0,40,45,50,55,60,65,70,75,80},{0,2,2.25,2.5,2.75,3,3.25,3.5,3.75,4})))</f>
        <v>0</v>
      </c>
      <c r="BA162" s="392">
        <v>0</v>
      </c>
      <c r="BB162" s="402">
        <v>0</v>
      </c>
      <c r="BC162" s="392">
        <f>ROUNDUP(BA162+BB162,0)</f>
        <v>0</v>
      </c>
      <c r="BD162" s="392">
        <f>SUM(BC162*2)</f>
        <v>0</v>
      </c>
      <c r="BE162" s="537" t="str">
        <f>LOOKUP(BD162,{0,40,45,50,55,60,65,70,75,80},{"F","D","C","C+","B-","B","B+","A-","A","A+"})</f>
        <v>F</v>
      </c>
      <c r="BF162" s="538">
        <f>IF(BD162="","",(LOOKUP(BD162,{0,40,45,50,55,60,65,70,75,80},{0,2,2.25,2.5,2.75,3,3.25,3.5,3.75,4})))</f>
        <v>0</v>
      </c>
      <c r="BG162" s="392">
        <v>0</v>
      </c>
      <c r="BH162" s="392">
        <v>0</v>
      </c>
      <c r="BI162" s="392">
        <v>0</v>
      </c>
      <c r="BJ162" s="392">
        <f>ROUNDUP(BG162+BH162+BI162,0)</f>
        <v>0</v>
      </c>
      <c r="BK162" s="537" t="str">
        <f>LOOKUP(BJ162,{0,40,45,50,55,60,65,70,75,80},{"F","D","C","C+","B-","B","B+","A-","A","A+"})</f>
        <v>F</v>
      </c>
      <c r="BL162" s="538">
        <f>IF(BJ162="","",(LOOKUP(BJ162,{0,40,45,50,55,60,65,70,75,80},{0,2,2.25,2.5,2.75,3,3.25,3.5,3.75,4})))</f>
        <v>0</v>
      </c>
      <c r="BM162" s="392"/>
      <c r="BN162" s="397"/>
      <c r="BO162" s="392"/>
      <c r="BP162" s="131">
        <v>2808</v>
      </c>
      <c r="BQ162" s="392"/>
    </row>
    <row r="163" spans="1:90" customHeight="1" ht="39.75">
      <c r="A163" s="131" t="s">
        <v>388</v>
      </c>
      <c r="B163" s="258" t="s">
        <v>766</v>
      </c>
      <c r="C163" s="131" t="s">
        <v>388</v>
      </c>
      <c r="D163" s="131">
        <v>29</v>
      </c>
      <c r="E163" s="131">
        <v>2809</v>
      </c>
      <c r="F163" s="258" t="s">
        <v>767</v>
      </c>
      <c r="G163" s="131" t="s">
        <v>388</v>
      </c>
      <c r="H163" s="131" t="s">
        <v>388</v>
      </c>
      <c r="I163" s="392">
        <v>0</v>
      </c>
      <c r="J163" s="402">
        <v>0</v>
      </c>
      <c r="K163" s="392">
        <f>ROUNDUP(I163+J163,0)</f>
        <v>0</v>
      </c>
      <c r="L163" s="392">
        <f>SUM(K163*2)</f>
        <v>0</v>
      </c>
      <c r="M163" s="537" t="str">
        <f>LOOKUP(L163,{0,40,45,50,55,60,65,70,75,80},{"F","D","C","C+","B-","B","B+","A-","A","A+"})</f>
        <v>F</v>
      </c>
      <c r="N163" s="538">
        <f>IF(L163="","",(LOOKUP(L163,{0,40,45,50,55,60,65,70,75,80},{0,2,2.25,2.5,2.75,3,3.25,3.5,3.75,4})))</f>
        <v>0</v>
      </c>
      <c r="O163" s="392">
        <v>0</v>
      </c>
      <c r="P163" s="402">
        <v>0</v>
      </c>
      <c r="Q163" s="392">
        <f>ROUNDUP(O163+P163,0)</f>
        <v>0</v>
      </c>
      <c r="R163" s="392">
        <f>SUM(Q163*2)</f>
        <v>0</v>
      </c>
      <c r="S163" s="537" t="str">
        <f>LOOKUP(R163,{0,40,45,50,55,60,65,70,75,80},{"F","D","C","C+","B-","B","B+","A-","A","A+"})</f>
        <v>F</v>
      </c>
      <c r="T163" s="538">
        <f>IF(R163="","",(LOOKUP(R163,{0,40,45,50,55,60,65,70,75,80},{0,2,2.25,2.5,2.75,3,3.25,3.5,3.75,4})))</f>
        <v>0</v>
      </c>
      <c r="U163" s="392">
        <v>0</v>
      </c>
      <c r="V163" s="402">
        <v>0</v>
      </c>
      <c r="W163" s="392">
        <f>ROUNDUP(U163+V163,0)</f>
        <v>0</v>
      </c>
      <c r="X163" s="392">
        <f>SUM(W163*2)</f>
        <v>0</v>
      </c>
      <c r="Y163" s="537" t="str">
        <f>LOOKUP(X163,{0,40,45,50,55,60,65,70,75,80},{"F","D","C","C+","B-","B","B+","A-","A","A+"})</f>
        <v>F</v>
      </c>
      <c r="Z163" s="538">
        <f>IF(X163="","",(LOOKUP(X163,{0,40,45,50,55,60,65,70,75,80},{0,2,2.25,2.5,2.75,3,3.25,3.5,3.75,4})))</f>
        <v>0</v>
      </c>
      <c r="AA163" s="392">
        <v>0</v>
      </c>
      <c r="AB163" s="402">
        <v>0</v>
      </c>
      <c r="AC163" s="392">
        <f>ROUNDUP(AA163+AB163,0)</f>
        <v>0</v>
      </c>
      <c r="AD163" s="392">
        <f>SUM(AC163*2)</f>
        <v>0</v>
      </c>
      <c r="AE163" s="537" t="str">
        <f>LOOKUP(AD163,{0,40,45,50,55,60,65,70,75,80},{"F","D","C","C+","B-","B","B+","A-","A","A+"})</f>
        <v>F</v>
      </c>
      <c r="AF163" s="538">
        <f>IF(AD163="","",(LOOKUP(AD163,{0,40,45,50,55,60,65,70,75,80},{0,2,2.25,2.5,2.75,3,3.25,3.5,3.75,4})))</f>
        <v>0</v>
      </c>
      <c r="AG163" s="392">
        <v>0</v>
      </c>
      <c r="AH163" s="402">
        <v>0</v>
      </c>
      <c r="AI163" s="392">
        <f>ROUNDUP(AG163+AH163,0)</f>
        <v>0</v>
      </c>
      <c r="AJ163" s="537" t="str">
        <f>LOOKUP(AI163,{0,40,45,50,55,60,65,70,75,80},{"F","D","C","C+","B-","B","B+","A-","A","A+"})</f>
        <v>F</v>
      </c>
      <c r="AK163" s="538">
        <f>IF(AI163="","",(LOOKUP(AI163,{0,40,45,50,55,60,65,70,75,80},{0,2,2.25,2.5,2.75,3,3.25,3.5,3.75,4})))</f>
        <v>0</v>
      </c>
      <c r="AL163" s="392">
        <v>105</v>
      </c>
      <c r="AM163" s="392">
        <f>SUM(AL163*2)</f>
        <v>210</v>
      </c>
      <c r="AN163" s="537" t="str">
        <f>LOOKUP(AM163,{0,40,45,50,55,60,65,70,75,80},{"F","D","C","C+","B-","B","B+","A-","A","A+"})</f>
        <v>A+</v>
      </c>
      <c r="AO163" s="538">
        <f>IF(AM163="","",(LOOKUP(AM163,{0,40,45,50,55,60,65,70,75,80},{0,2,2.25,2.5,2.75,3,3.25,3.5,3.75,4})))</f>
        <v>4</v>
      </c>
      <c r="AP163" s="392">
        <v>0</v>
      </c>
      <c r="AQ163" s="402">
        <v>0</v>
      </c>
      <c r="AR163" s="392">
        <f>ROUNDUP(AP163+AQ163,0)</f>
        <v>0</v>
      </c>
      <c r="AS163" s="537" t="str">
        <f>LOOKUP(AR163,{0,40,45,50,55,60,65,70,75,80},{"F","D","C","C+","B-","B","B+","A-","A","A+"})</f>
        <v>F</v>
      </c>
      <c r="AT163" s="538">
        <f>IF(AR163="","",(LOOKUP(AR163,{0,40,45,50,55,60,65,70,75,80},{0,2,2.25,2.5,2.75,3,3.25,3.5,3.75,4})))</f>
        <v>0</v>
      </c>
      <c r="AU163" s="392">
        <v>0</v>
      </c>
      <c r="AV163" s="402">
        <v>0</v>
      </c>
      <c r="AW163" s="392">
        <f>ROUNDUP(AU163+AV163,0)</f>
        <v>0</v>
      </c>
      <c r="AX163" s="392">
        <f>SUM(AW163*2)</f>
        <v>0</v>
      </c>
      <c r="AY163" s="537" t="str">
        <f>LOOKUP(AX163,{0,40,45,50,55,60,65,70,75,80},{"F","D","C","C+","B-","B","B+","A-","A","A+"})</f>
        <v>F</v>
      </c>
      <c r="AZ163" s="538">
        <f>IF(AX163="","",(LOOKUP(AX163,{0,40,45,50,55,60,65,70,75,80},{0,2,2.25,2.5,2.75,3,3.25,3.5,3.75,4})))</f>
        <v>0</v>
      </c>
      <c r="BA163" s="392">
        <v>0</v>
      </c>
      <c r="BB163" s="402">
        <v>0</v>
      </c>
      <c r="BC163" s="392">
        <f>ROUNDUP(BA163+BB163,0)</f>
        <v>0</v>
      </c>
      <c r="BD163" s="392">
        <f>SUM(BC163*2)</f>
        <v>0</v>
      </c>
      <c r="BE163" s="537" t="str">
        <f>LOOKUP(BD163,{0,40,45,50,55,60,65,70,75,80},{"F","D","C","C+","B-","B","B+","A-","A","A+"})</f>
        <v>F</v>
      </c>
      <c r="BF163" s="538">
        <f>IF(BD163="","",(LOOKUP(BD163,{0,40,45,50,55,60,65,70,75,80},{0,2,2.25,2.5,2.75,3,3.25,3.5,3.75,4})))</f>
        <v>0</v>
      </c>
      <c r="BG163" s="392">
        <v>0</v>
      </c>
      <c r="BH163" s="392">
        <v>0</v>
      </c>
      <c r="BI163" s="392">
        <v>0</v>
      </c>
      <c r="BJ163" s="392">
        <f>ROUNDUP(BG163+BH163+BI163,0)</f>
        <v>0</v>
      </c>
      <c r="BK163" s="537" t="str">
        <f>LOOKUP(BJ163,{0,40,45,50,55,60,65,70,75,80},{"F","D","C","C+","B-","B","B+","A-","A","A+"})</f>
        <v>F</v>
      </c>
      <c r="BL163" s="538">
        <f>IF(BJ163="","",(LOOKUP(BJ163,{0,40,45,50,55,60,65,70,75,80},{0,2,2.25,2.5,2.75,3,3.25,3.5,3.75,4})))</f>
        <v>0</v>
      </c>
      <c r="BM163" s="392"/>
      <c r="BN163" s="397"/>
      <c r="BO163" s="392"/>
      <c r="BP163" s="131">
        <v>2809</v>
      </c>
      <c r="BQ163" s="392"/>
    </row>
    <row r="164" spans="1:90" customHeight="1" ht="39.75">
      <c r="A164" s="131" t="s">
        <v>388</v>
      </c>
      <c r="B164" s="258" t="s">
        <v>768</v>
      </c>
      <c r="C164" s="131" t="s">
        <v>388</v>
      </c>
      <c r="D164" s="131">
        <v>37</v>
      </c>
      <c r="E164" s="131">
        <v>2810</v>
      </c>
      <c r="F164" s="258" t="s">
        <v>769</v>
      </c>
      <c r="G164" s="131" t="s">
        <v>388</v>
      </c>
      <c r="H164" s="131" t="s">
        <v>388</v>
      </c>
      <c r="I164" s="392">
        <v>0</v>
      </c>
      <c r="J164" s="402">
        <v>0</v>
      </c>
      <c r="K164" s="392">
        <f>ROUNDUP(I164+J164,0)</f>
        <v>0</v>
      </c>
      <c r="L164" s="392">
        <f>SUM(K164*2)</f>
        <v>0</v>
      </c>
      <c r="M164" s="537" t="str">
        <f>LOOKUP(L164,{0,40,45,50,55,60,65,70,75,80},{"F","D","C","C+","B-","B","B+","A-","A","A+"})</f>
        <v>F</v>
      </c>
      <c r="N164" s="538">
        <f>IF(L164="","",(LOOKUP(L164,{0,40,45,50,55,60,65,70,75,80},{0,2,2.25,2.5,2.75,3,3.25,3.5,3.75,4})))</f>
        <v>0</v>
      </c>
      <c r="O164" s="392">
        <v>0</v>
      </c>
      <c r="P164" s="402">
        <v>0</v>
      </c>
      <c r="Q164" s="392">
        <f>ROUNDUP(O164+P164,0)</f>
        <v>0</v>
      </c>
      <c r="R164" s="392">
        <f>SUM(Q164*2)</f>
        <v>0</v>
      </c>
      <c r="S164" s="537" t="str">
        <f>LOOKUP(R164,{0,40,45,50,55,60,65,70,75,80},{"F","D","C","C+","B-","B","B+","A-","A","A+"})</f>
        <v>F</v>
      </c>
      <c r="T164" s="538">
        <f>IF(R164="","",(LOOKUP(R164,{0,40,45,50,55,60,65,70,75,80},{0,2,2.25,2.5,2.75,3,3.25,3.5,3.75,4})))</f>
        <v>0</v>
      </c>
      <c r="U164" s="392">
        <v>0</v>
      </c>
      <c r="V164" s="402">
        <v>0</v>
      </c>
      <c r="W164" s="392">
        <f>ROUNDUP(U164+V164,0)</f>
        <v>0</v>
      </c>
      <c r="X164" s="392">
        <f>SUM(W164*2)</f>
        <v>0</v>
      </c>
      <c r="Y164" s="537" t="str">
        <f>LOOKUP(X164,{0,40,45,50,55,60,65,70,75,80},{"F","D","C","C+","B-","B","B+","A-","A","A+"})</f>
        <v>F</v>
      </c>
      <c r="Z164" s="538">
        <f>IF(X164="","",(LOOKUP(X164,{0,40,45,50,55,60,65,70,75,80},{0,2,2.25,2.5,2.75,3,3.25,3.5,3.75,4})))</f>
        <v>0</v>
      </c>
      <c r="AA164" s="392">
        <v>0</v>
      </c>
      <c r="AB164" s="402">
        <v>0</v>
      </c>
      <c r="AC164" s="392">
        <f>ROUNDUP(AA164+AB164,0)</f>
        <v>0</v>
      </c>
      <c r="AD164" s="392">
        <f>SUM(AC164*2)</f>
        <v>0</v>
      </c>
      <c r="AE164" s="537" t="str">
        <f>LOOKUP(AD164,{0,40,45,50,55,60,65,70,75,80},{"F","D","C","C+","B-","B","B+","A-","A","A+"})</f>
        <v>F</v>
      </c>
      <c r="AF164" s="538">
        <f>IF(AD164="","",(LOOKUP(AD164,{0,40,45,50,55,60,65,70,75,80},{0,2,2.25,2.5,2.75,3,3.25,3.5,3.75,4})))</f>
        <v>0</v>
      </c>
      <c r="AG164" s="392">
        <v>0</v>
      </c>
      <c r="AH164" s="402">
        <v>0</v>
      </c>
      <c r="AI164" s="392">
        <f>ROUNDUP(AG164+AH164,0)</f>
        <v>0</v>
      </c>
      <c r="AJ164" s="537" t="str">
        <f>LOOKUP(AI164,{0,40,45,50,55,60,65,70,75,80},{"F","D","C","C+","B-","B","B+","A-","A","A+"})</f>
        <v>F</v>
      </c>
      <c r="AK164" s="538">
        <f>IF(AI164="","",(LOOKUP(AI164,{0,40,45,50,55,60,65,70,75,80},{0,2,2.25,2.5,2.75,3,3.25,3.5,3.75,4})))</f>
        <v>0</v>
      </c>
      <c r="AL164" s="392">
        <v>105</v>
      </c>
      <c r="AM164" s="392">
        <f>SUM(AL164*2)</f>
        <v>210</v>
      </c>
      <c r="AN164" s="537" t="str">
        <f>LOOKUP(AM164,{0,40,45,50,55,60,65,70,75,80},{"F","D","C","C+","B-","B","B+","A-","A","A+"})</f>
        <v>A+</v>
      </c>
      <c r="AO164" s="538">
        <f>IF(AM164="","",(LOOKUP(AM164,{0,40,45,50,55,60,65,70,75,80},{0,2,2.25,2.5,2.75,3,3.25,3.5,3.75,4})))</f>
        <v>4</v>
      </c>
      <c r="AP164" s="392">
        <v>0</v>
      </c>
      <c r="AQ164" s="402">
        <v>0</v>
      </c>
      <c r="AR164" s="392">
        <f>ROUNDUP(AP164+AQ164,0)</f>
        <v>0</v>
      </c>
      <c r="AS164" s="537" t="str">
        <f>LOOKUP(AR164,{0,40,45,50,55,60,65,70,75,80},{"F","D","C","C+","B-","B","B+","A-","A","A+"})</f>
        <v>F</v>
      </c>
      <c r="AT164" s="538">
        <f>IF(AR164="","",(LOOKUP(AR164,{0,40,45,50,55,60,65,70,75,80},{0,2,2.25,2.5,2.75,3,3.25,3.5,3.75,4})))</f>
        <v>0</v>
      </c>
      <c r="AU164" s="392">
        <v>0</v>
      </c>
      <c r="AV164" s="402">
        <v>0</v>
      </c>
      <c r="AW164" s="392">
        <f>ROUNDUP(AU164+AV164,0)</f>
        <v>0</v>
      </c>
      <c r="AX164" s="392">
        <f>SUM(AW164*2)</f>
        <v>0</v>
      </c>
      <c r="AY164" s="537" t="str">
        <f>LOOKUP(AX164,{0,40,45,50,55,60,65,70,75,80},{"F","D","C","C+","B-","B","B+","A-","A","A+"})</f>
        <v>F</v>
      </c>
      <c r="AZ164" s="538">
        <f>IF(AX164="","",(LOOKUP(AX164,{0,40,45,50,55,60,65,70,75,80},{0,2,2.25,2.5,2.75,3,3.25,3.5,3.75,4})))</f>
        <v>0</v>
      </c>
      <c r="BA164" s="392">
        <v>0</v>
      </c>
      <c r="BB164" s="402">
        <v>0</v>
      </c>
      <c r="BC164" s="392">
        <f>ROUNDUP(BA164+BB164,0)</f>
        <v>0</v>
      </c>
      <c r="BD164" s="392">
        <f>SUM(BC164*2)</f>
        <v>0</v>
      </c>
      <c r="BE164" s="537" t="str">
        <f>LOOKUP(BD164,{0,40,45,50,55,60,65,70,75,80},{"F","D","C","C+","B-","B","B+","A-","A","A+"})</f>
        <v>F</v>
      </c>
      <c r="BF164" s="538">
        <f>IF(BD164="","",(LOOKUP(BD164,{0,40,45,50,55,60,65,70,75,80},{0,2,2.25,2.5,2.75,3,3.25,3.5,3.75,4})))</f>
        <v>0</v>
      </c>
      <c r="BG164" s="392">
        <v>0</v>
      </c>
      <c r="BH164" s="392">
        <v>0</v>
      </c>
      <c r="BI164" s="392">
        <v>0</v>
      </c>
      <c r="BJ164" s="392">
        <f>ROUNDUP(BG164+BH164+BI164,0)</f>
        <v>0</v>
      </c>
      <c r="BK164" s="537" t="str">
        <f>LOOKUP(BJ164,{0,40,45,50,55,60,65,70,75,80},{"F","D","C","C+","B-","B","B+","A-","A","A+"})</f>
        <v>F</v>
      </c>
      <c r="BL164" s="538">
        <f>IF(BJ164="","",(LOOKUP(BJ164,{0,40,45,50,55,60,65,70,75,80},{0,2,2.25,2.5,2.75,3,3.25,3.5,3.75,4})))</f>
        <v>0</v>
      </c>
      <c r="BM164" s="392"/>
      <c r="BN164" s="397"/>
      <c r="BO164" s="392"/>
      <c r="BP164" s="131">
        <v>2810</v>
      </c>
      <c r="BQ164" s="392"/>
    </row>
    <row r="165" spans="1:90" customHeight="1" ht="39.75">
      <c r="A165" s="131" t="s">
        <v>388</v>
      </c>
      <c r="B165" s="258" t="s">
        <v>770</v>
      </c>
      <c r="C165" s="131" t="s">
        <v>388</v>
      </c>
      <c r="D165" s="131">
        <v>41</v>
      </c>
      <c r="E165" s="131">
        <v>2811</v>
      </c>
      <c r="F165" s="258" t="s">
        <v>771</v>
      </c>
      <c r="G165" s="131" t="s">
        <v>388</v>
      </c>
      <c r="H165" s="131" t="s">
        <v>388</v>
      </c>
      <c r="I165" s="392">
        <v>0</v>
      </c>
      <c r="J165" s="402">
        <v>0</v>
      </c>
      <c r="K165" s="392">
        <f>ROUNDUP(I165+J165,0)</f>
        <v>0</v>
      </c>
      <c r="L165" s="392">
        <f>SUM(K165*2)</f>
        <v>0</v>
      </c>
      <c r="M165" s="537" t="str">
        <f>LOOKUP(L165,{0,40,45,50,55,60,65,70,75,80},{"F","D","C","C+","B-","B","B+","A-","A","A+"})</f>
        <v>F</v>
      </c>
      <c r="N165" s="538">
        <f>IF(L165="","",(LOOKUP(L165,{0,40,45,50,55,60,65,70,75,80},{0,2,2.25,2.5,2.75,3,3.25,3.5,3.75,4})))</f>
        <v>0</v>
      </c>
      <c r="O165" s="392">
        <v>0</v>
      </c>
      <c r="P165" s="402">
        <v>0</v>
      </c>
      <c r="Q165" s="392">
        <f>ROUNDUP(O165+P165,0)</f>
        <v>0</v>
      </c>
      <c r="R165" s="392">
        <f>SUM(Q165*2)</f>
        <v>0</v>
      </c>
      <c r="S165" s="537" t="str">
        <f>LOOKUP(R165,{0,40,45,50,55,60,65,70,75,80},{"F","D","C","C+","B-","B","B+","A-","A","A+"})</f>
        <v>F</v>
      </c>
      <c r="T165" s="538">
        <f>IF(R165="","",(LOOKUP(R165,{0,40,45,50,55,60,65,70,75,80},{0,2,2.25,2.5,2.75,3,3.25,3.5,3.75,4})))</f>
        <v>0</v>
      </c>
      <c r="U165" s="392">
        <v>0</v>
      </c>
      <c r="V165" s="402">
        <v>0</v>
      </c>
      <c r="W165" s="392">
        <f>ROUNDUP(U165+V165,0)</f>
        <v>0</v>
      </c>
      <c r="X165" s="392">
        <f>SUM(W165*2)</f>
        <v>0</v>
      </c>
      <c r="Y165" s="537" t="str">
        <f>LOOKUP(X165,{0,40,45,50,55,60,65,70,75,80},{"F","D","C","C+","B-","B","B+","A-","A","A+"})</f>
        <v>F</v>
      </c>
      <c r="Z165" s="538">
        <f>IF(X165="","",(LOOKUP(X165,{0,40,45,50,55,60,65,70,75,80},{0,2,2.25,2.5,2.75,3,3.25,3.5,3.75,4})))</f>
        <v>0</v>
      </c>
      <c r="AA165" s="392">
        <v>0</v>
      </c>
      <c r="AB165" s="402">
        <v>0</v>
      </c>
      <c r="AC165" s="392">
        <f>ROUNDUP(AA165+AB165,0)</f>
        <v>0</v>
      </c>
      <c r="AD165" s="392">
        <f>SUM(AC165*2)</f>
        <v>0</v>
      </c>
      <c r="AE165" s="537" t="str">
        <f>LOOKUP(AD165,{0,40,45,50,55,60,65,70,75,80},{"F","D","C","C+","B-","B","B+","A-","A","A+"})</f>
        <v>F</v>
      </c>
      <c r="AF165" s="538">
        <f>IF(AD165="","",(LOOKUP(AD165,{0,40,45,50,55,60,65,70,75,80},{0,2,2.25,2.5,2.75,3,3.25,3.5,3.75,4})))</f>
        <v>0</v>
      </c>
      <c r="AG165" s="392">
        <v>0</v>
      </c>
      <c r="AH165" s="402">
        <v>0</v>
      </c>
      <c r="AI165" s="392">
        <f>ROUNDUP(AG165+AH165,0)</f>
        <v>0</v>
      </c>
      <c r="AJ165" s="537" t="str">
        <f>LOOKUP(AI165,{0,40,45,50,55,60,65,70,75,80},{"F","D","C","C+","B-","B","B+","A-","A","A+"})</f>
        <v>F</v>
      </c>
      <c r="AK165" s="538">
        <f>IF(AI165="","",(LOOKUP(AI165,{0,40,45,50,55,60,65,70,75,80},{0,2,2.25,2.5,2.75,3,3.25,3.5,3.75,4})))</f>
        <v>0</v>
      </c>
      <c r="AL165" s="392">
        <v>105</v>
      </c>
      <c r="AM165" s="392">
        <f>SUM(AL165*2)</f>
        <v>210</v>
      </c>
      <c r="AN165" s="537" t="str">
        <f>LOOKUP(AM165,{0,40,45,50,55,60,65,70,75,80},{"F","D","C","C+","B-","B","B+","A-","A","A+"})</f>
        <v>A+</v>
      </c>
      <c r="AO165" s="538">
        <f>IF(AM165="","",(LOOKUP(AM165,{0,40,45,50,55,60,65,70,75,80},{0,2,2.25,2.5,2.75,3,3.25,3.5,3.75,4})))</f>
        <v>4</v>
      </c>
      <c r="AP165" s="392">
        <v>0</v>
      </c>
      <c r="AQ165" s="402">
        <v>0</v>
      </c>
      <c r="AR165" s="392">
        <f>ROUNDUP(AP165+AQ165,0)</f>
        <v>0</v>
      </c>
      <c r="AS165" s="537" t="str">
        <f>LOOKUP(AR165,{0,40,45,50,55,60,65,70,75,80},{"F","D","C","C+","B-","B","B+","A-","A","A+"})</f>
        <v>F</v>
      </c>
      <c r="AT165" s="538">
        <f>IF(AR165="","",(LOOKUP(AR165,{0,40,45,50,55,60,65,70,75,80},{0,2,2.25,2.5,2.75,3,3.25,3.5,3.75,4})))</f>
        <v>0</v>
      </c>
      <c r="AU165" s="392">
        <v>0</v>
      </c>
      <c r="AV165" s="402">
        <v>0</v>
      </c>
      <c r="AW165" s="392">
        <f>ROUNDUP(AU165+AV165,0)</f>
        <v>0</v>
      </c>
      <c r="AX165" s="392">
        <f>SUM(AW165*2)</f>
        <v>0</v>
      </c>
      <c r="AY165" s="537" t="str">
        <f>LOOKUP(AX165,{0,40,45,50,55,60,65,70,75,80},{"F","D","C","C+","B-","B","B+","A-","A","A+"})</f>
        <v>F</v>
      </c>
      <c r="AZ165" s="538">
        <f>IF(AX165="","",(LOOKUP(AX165,{0,40,45,50,55,60,65,70,75,80},{0,2,2.25,2.5,2.75,3,3.25,3.5,3.75,4})))</f>
        <v>0</v>
      </c>
      <c r="BA165" s="392">
        <v>0</v>
      </c>
      <c r="BB165" s="402">
        <v>0</v>
      </c>
      <c r="BC165" s="392">
        <f>ROUNDUP(BA165+BB165,0)</f>
        <v>0</v>
      </c>
      <c r="BD165" s="392">
        <f>SUM(BC165*2)</f>
        <v>0</v>
      </c>
      <c r="BE165" s="537" t="str">
        <f>LOOKUP(BD165,{0,40,45,50,55,60,65,70,75,80},{"F","D","C","C+","B-","B","B+","A-","A","A+"})</f>
        <v>F</v>
      </c>
      <c r="BF165" s="538">
        <f>IF(BD165="","",(LOOKUP(BD165,{0,40,45,50,55,60,65,70,75,80},{0,2,2.25,2.5,2.75,3,3.25,3.5,3.75,4})))</f>
        <v>0</v>
      </c>
      <c r="BG165" s="392">
        <v>0</v>
      </c>
      <c r="BH165" s="392">
        <v>0</v>
      </c>
      <c r="BI165" s="392">
        <v>0</v>
      </c>
      <c r="BJ165" s="392">
        <f>ROUNDUP(BG165+BH165+BI165,0)</f>
        <v>0</v>
      </c>
      <c r="BK165" s="537" t="str">
        <f>LOOKUP(BJ165,{0,40,45,50,55,60,65,70,75,80},{"F","D","C","C+","B-","B","B+","A-","A","A+"})</f>
        <v>F</v>
      </c>
      <c r="BL165" s="538">
        <f>IF(BJ165="","",(LOOKUP(BJ165,{0,40,45,50,55,60,65,70,75,80},{0,2,2.25,2.5,2.75,3,3.25,3.5,3.75,4})))</f>
        <v>0</v>
      </c>
      <c r="BM165" s="392"/>
      <c r="BN165" s="397"/>
      <c r="BO165" s="392"/>
      <c r="BP165" s="131">
        <v>2811</v>
      </c>
      <c r="BQ165" s="392"/>
    </row>
    <row r="166" spans="1:90" customHeight="1" ht="39.75">
      <c r="A166" s="131" t="s">
        <v>388</v>
      </c>
      <c r="B166" s="258" t="s">
        <v>772</v>
      </c>
      <c r="C166" s="131" t="s">
        <v>388</v>
      </c>
      <c r="D166" s="131">
        <v>53</v>
      </c>
      <c r="E166" s="131">
        <v>2812</v>
      </c>
      <c r="F166" s="258" t="s">
        <v>773</v>
      </c>
      <c r="G166" s="131" t="s">
        <v>388</v>
      </c>
      <c r="H166" s="131" t="s">
        <v>388</v>
      </c>
      <c r="I166" s="392">
        <v>0</v>
      </c>
      <c r="J166" s="402">
        <v>0</v>
      </c>
      <c r="K166" s="392">
        <f>ROUNDUP(I166+J166,0)</f>
        <v>0</v>
      </c>
      <c r="L166" s="392">
        <f>SUM(K166*2)</f>
        <v>0</v>
      </c>
      <c r="M166" s="537" t="str">
        <f>LOOKUP(L166,{0,40,45,50,55,60,65,70,75,80},{"F","D","C","C+","B-","B","B+","A-","A","A+"})</f>
        <v>F</v>
      </c>
      <c r="N166" s="538">
        <f>IF(L166="","",(LOOKUP(L166,{0,40,45,50,55,60,65,70,75,80},{0,2,2.25,2.5,2.75,3,3.25,3.5,3.75,4})))</f>
        <v>0</v>
      </c>
      <c r="O166" s="392">
        <v>0</v>
      </c>
      <c r="P166" s="402">
        <v>0</v>
      </c>
      <c r="Q166" s="392">
        <f>ROUNDUP(O166+P166,0)</f>
        <v>0</v>
      </c>
      <c r="R166" s="392">
        <f>SUM(Q166*2)</f>
        <v>0</v>
      </c>
      <c r="S166" s="537" t="str">
        <f>LOOKUP(R166,{0,40,45,50,55,60,65,70,75,80},{"F","D","C","C+","B-","B","B+","A-","A","A+"})</f>
        <v>F</v>
      </c>
      <c r="T166" s="538">
        <f>IF(R166="","",(LOOKUP(R166,{0,40,45,50,55,60,65,70,75,80},{0,2,2.25,2.5,2.75,3,3.25,3.5,3.75,4})))</f>
        <v>0</v>
      </c>
      <c r="U166" s="392">
        <v>0</v>
      </c>
      <c r="V166" s="402">
        <v>0</v>
      </c>
      <c r="W166" s="392">
        <f>ROUNDUP(U166+V166,0)</f>
        <v>0</v>
      </c>
      <c r="X166" s="392">
        <f>SUM(W166*2)</f>
        <v>0</v>
      </c>
      <c r="Y166" s="537" t="str">
        <f>LOOKUP(X166,{0,40,45,50,55,60,65,70,75,80},{"F","D","C","C+","B-","B","B+","A-","A","A+"})</f>
        <v>F</v>
      </c>
      <c r="Z166" s="538">
        <f>IF(X166="","",(LOOKUP(X166,{0,40,45,50,55,60,65,70,75,80},{0,2,2.25,2.5,2.75,3,3.25,3.5,3.75,4})))</f>
        <v>0</v>
      </c>
      <c r="AA166" s="392">
        <v>0</v>
      </c>
      <c r="AB166" s="402">
        <v>0</v>
      </c>
      <c r="AC166" s="392">
        <f>ROUNDUP(AA166+AB166,0)</f>
        <v>0</v>
      </c>
      <c r="AD166" s="392">
        <f>SUM(AC166*2)</f>
        <v>0</v>
      </c>
      <c r="AE166" s="537" t="str">
        <f>LOOKUP(AD166,{0,40,45,50,55,60,65,70,75,80},{"F","D","C","C+","B-","B","B+","A-","A","A+"})</f>
        <v>F</v>
      </c>
      <c r="AF166" s="538">
        <f>IF(AD166="","",(LOOKUP(AD166,{0,40,45,50,55,60,65,70,75,80},{0,2,2.25,2.5,2.75,3,3.25,3.5,3.75,4})))</f>
        <v>0</v>
      </c>
      <c r="AG166" s="392">
        <v>0</v>
      </c>
      <c r="AH166" s="402">
        <v>0</v>
      </c>
      <c r="AI166" s="392">
        <f>ROUNDUP(AG166+AH166,0)</f>
        <v>0</v>
      </c>
      <c r="AJ166" s="537" t="str">
        <f>LOOKUP(AI166,{0,40,45,50,55,60,65,70,75,80},{"F","D","C","C+","B-","B","B+","A-","A","A+"})</f>
        <v>F</v>
      </c>
      <c r="AK166" s="538">
        <f>IF(AI166="","",(LOOKUP(AI166,{0,40,45,50,55,60,65,70,75,80},{0,2,2.25,2.5,2.75,3,3.25,3.5,3.75,4})))</f>
        <v>0</v>
      </c>
      <c r="AL166" s="392">
        <v>105</v>
      </c>
      <c r="AM166" s="392">
        <f>SUM(AL166*2)</f>
        <v>210</v>
      </c>
      <c r="AN166" s="537" t="str">
        <f>LOOKUP(AM166,{0,40,45,50,55,60,65,70,75,80},{"F","D","C","C+","B-","B","B+","A-","A","A+"})</f>
        <v>A+</v>
      </c>
      <c r="AO166" s="538">
        <f>IF(AM166="","",(LOOKUP(AM166,{0,40,45,50,55,60,65,70,75,80},{0,2,2.25,2.5,2.75,3,3.25,3.5,3.75,4})))</f>
        <v>4</v>
      </c>
      <c r="AP166" s="392">
        <v>0</v>
      </c>
      <c r="AQ166" s="402">
        <v>0</v>
      </c>
      <c r="AR166" s="392">
        <f>ROUNDUP(AP166+AQ166,0)</f>
        <v>0</v>
      </c>
      <c r="AS166" s="537" t="str">
        <f>LOOKUP(AR166,{0,40,45,50,55,60,65,70,75,80},{"F","D","C","C+","B-","B","B+","A-","A","A+"})</f>
        <v>F</v>
      </c>
      <c r="AT166" s="538">
        <f>IF(AR166="","",(LOOKUP(AR166,{0,40,45,50,55,60,65,70,75,80},{0,2,2.25,2.5,2.75,3,3.25,3.5,3.75,4})))</f>
        <v>0</v>
      </c>
      <c r="AU166" s="392">
        <v>0</v>
      </c>
      <c r="AV166" s="402">
        <v>0</v>
      </c>
      <c r="AW166" s="392">
        <f>ROUNDUP(AU166+AV166,0)</f>
        <v>0</v>
      </c>
      <c r="AX166" s="392">
        <f>SUM(AW166*2)</f>
        <v>0</v>
      </c>
      <c r="AY166" s="537" t="str">
        <f>LOOKUP(AX166,{0,40,45,50,55,60,65,70,75,80},{"F","D","C","C+","B-","B","B+","A-","A","A+"})</f>
        <v>F</v>
      </c>
      <c r="AZ166" s="538">
        <f>IF(AX166="","",(LOOKUP(AX166,{0,40,45,50,55,60,65,70,75,80},{0,2,2.25,2.5,2.75,3,3.25,3.5,3.75,4})))</f>
        <v>0</v>
      </c>
      <c r="BA166" s="392">
        <v>0</v>
      </c>
      <c r="BB166" s="402">
        <v>0</v>
      </c>
      <c r="BC166" s="392">
        <f>ROUNDUP(BA166+BB166,0)</f>
        <v>0</v>
      </c>
      <c r="BD166" s="392">
        <f>SUM(BC166*2)</f>
        <v>0</v>
      </c>
      <c r="BE166" s="537" t="str">
        <f>LOOKUP(BD166,{0,40,45,50,55,60,65,70,75,80},{"F","D","C","C+","B-","B","B+","A-","A","A+"})</f>
        <v>F</v>
      </c>
      <c r="BF166" s="538">
        <f>IF(BD166="","",(LOOKUP(BD166,{0,40,45,50,55,60,65,70,75,80},{0,2,2.25,2.5,2.75,3,3.25,3.5,3.75,4})))</f>
        <v>0</v>
      </c>
      <c r="BG166" s="392">
        <v>0</v>
      </c>
      <c r="BH166" s="392">
        <v>0</v>
      </c>
      <c r="BI166" s="392">
        <v>0</v>
      </c>
      <c r="BJ166" s="392">
        <f>ROUNDUP(BG166+BH166+BI166,0)</f>
        <v>0</v>
      </c>
      <c r="BK166" s="537" t="str">
        <f>LOOKUP(BJ166,{0,40,45,50,55,60,65,70,75,80},{"F","D","C","C+","B-","B","B+","A-","A","A+"})</f>
        <v>F</v>
      </c>
      <c r="BL166" s="538">
        <f>IF(BJ166="","",(LOOKUP(BJ166,{0,40,45,50,55,60,65,70,75,80},{0,2,2.25,2.5,2.75,3,3.25,3.5,3.75,4})))</f>
        <v>0</v>
      </c>
      <c r="BM166" s="392"/>
      <c r="BN166" s="397"/>
      <c r="BO166" s="392"/>
      <c r="BP166" s="131">
        <v>2812</v>
      </c>
      <c r="BQ166" s="392"/>
    </row>
    <row r="167" spans="1:90" customHeight="1" ht="39.75">
      <c r="A167" s="131" t="s">
        <v>388</v>
      </c>
      <c r="B167" s="258" t="s">
        <v>774</v>
      </c>
      <c r="C167" s="131" t="s">
        <v>388</v>
      </c>
      <c r="D167" s="131">
        <v>62</v>
      </c>
      <c r="E167" s="131">
        <v>2813</v>
      </c>
      <c r="F167" s="258" t="s">
        <v>775</v>
      </c>
      <c r="G167" s="131" t="s">
        <v>388</v>
      </c>
      <c r="H167" s="131" t="s">
        <v>388</v>
      </c>
      <c r="I167" s="392">
        <v>0</v>
      </c>
      <c r="J167" s="402">
        <v>0</v>
      </c>
      <c r="K167" s="392">
        <f>ROUNDUP(I167+J167,0)</f>
        <v>0</v>
      </c>
      <c r="L167" s="392">
        <f>SUM(K167*2)</f>
        <v>0</v>
      </c>
      <c r="M167" s="537" t="str">
        <f>LOOKUP(L167,{0,40,45,50,55,60,65,70,75,80},{"F","D","C","C+","B-","B","B+","A-","A","A+"})</f>
        <v>F</v>
      </c>
      <c r="N167" s="538">
        <f>IF(L167="","",(LOOKUP(L167,{0,40,45,50,55,60,65,70,75,80},{0,2,2.25,2.5,2.75,3,3.25,3.5,3.75,4})))</f>
        <v>0</v>
      </c>
      <c r="O167" s="392">
        <v>0</v>
      </c>
      <c r="P167" s="402">
        <v>0</v>
      </c>
      <c r="Q167" s="392">
        <f>ROUNDUP(O167+P167,0)</f>
        <v>0</v>
      </c>
      <c r="R167" s="392">
        <f>SUM(Q167*2)</f>
        <v>0</v>
      </c>
      <c r="S167" s="537" t="str">
        <f>LOOKUP(R167,{0,40,45,50,55,60,65,70,75,80},{"F","D","C","C+","B-","B","B+","A-","A","A+"})</f>
        <v>F</v>
      </c>
      <c r="T167" s="538">
        <f>IF(R167="","",(LOOKUP(R167,{0,40,45,50,55,60,65,70,75,80},{0,2,2.25,2.5,2.75,3,3.25,3.5,3.75,4})))</f>
        <v>0</v>
      </c>
      <c r="U167" s="392">
        <v>0</v>
      </c>
      <c r="V167" s="402">
        <v>0</v>
      </c>
      <c r="W167" s="392">
        <f>ROUNDUP(U167+V167,0)</f>
        <v>0</v>
      </c>
      <c r="X167" s="392">
        <f>SUM(W167*2)</f>
        <v>0</v>
      </c>
      <c r="Y167" s="537" t="str">
        <f>LOOKUP(X167,{0,40,45,50,55,60,65,70,75,80},{"F","D","C","C+","B-","B","B+","A-","A","A+"})</f>
        <v>F</v>
      </c>
      <c r="Z167" s="538">
        <f>IF(X167="","",(LOOKUP(X167,{0,40,45,50,55,60,65,70,75,80},{0,2,2.25,2.5,2.75,3,3.25,3.5,3.75,4})))</f>
        <v>0</v>
      </c>
      <c r="AA167" s="392">
        <v>0</v>
      </c>
      <c r="AB167" s="402">
        <v>0</v>
      </c>
      <c r="AC167" s="392">
        <f>ROUNDUP(AA167+AB167,0)</f>
        <v>0</v>
      </c>
      <c r="AD167" s="392">
        <f>SUM(AC167*2)</f>
        <v>0</v>
      </c>
      <c r="AE167" s="537" t="str">
        <f>LOOKUP(AD167,{0,40,45,50,55,60,65,70,75,80},{"F","D","C","C+","B-","B","B+","A-","A","A+"})</f>
        <v>F</v>
      </c>
      <c r="AF167" s="538">
        <f>IF(AD167="","",(LOOKUP(AD167,{0,40,45,50,55,60,65,70,75,80},{0,2,2.25,2.5,2.75,3,3.25,3.5,3.75,4})))</f>
        <v>0</v>
      </c>
      <c r="AG167" s="392">
        <v>0</v>
      </c>
      <c r="AH167" s="402">
        <v>0</v>
      </c>
      <c r="AI167" s="392">
        <f>ROUNDUP(AG167+AH167,0)</f>
        <v>0</v>
      </c>
      <c r="AJ167" s="537" t="str">
        <f>LOOKUP(AI167,{0,40,45,50,55,60,65,70,75,80},{"F","D","C","C+","B-","B","B+","A-","A","A+"})</f>
        <v>F</v>
      </c>
      <c r="AK167" s="538">
        <f>IF(AI167="","",(LOOKUP(AI167,{0,40,45,50,55,60,65,70,75,80},{0,2,2.25,2.5,2.75,3,3.25,3.5,3.75,4})))</f>
        <v>0</v>
      </c>
      <c r="AL167" s="392">
        <v>105</v>
      </c>
      <c r="AM167" s="392">
        <f>SUM(AL167*2)</f>
        <v>210</v>
      </c>
      <c r="AN167" s="537" t="str">
        <f>LOOKUP(AM167,{0,40,45,50,55,60,65,70,75,80},{"F","D","C","C+","B-","B","B+","A-","A","A+"})</f>
        <v>A+</v>
      </c>
      <c r="AO167" s="538">
        <f>IF(AM167="","",(LOOKUP(AM167,{0,40,45,50,55,60,65,70,75,80},{0,2,2.25,2.5,2.75,3,3.25,3.5,3.75,4})))</f>
        <v>4</v>
      </c>
      <c r="AP167" s="392">
        <v>0</v>
      </c>
      <c r="AQ167" s="402">
        <v>0</v>
      </c>
      <c r="AR167" s="392">
        <f>ROUNDUP(AP167+AQ167,0)</f>
        <v>0</v>
      </c>
      <c r="AS167" s="537" t="str">
        <f>LOOKUP(AR167,{0,40,45,50,55,60,65,70,75,80},{"F","D","C","C+","B-","B","B+","A-","A","A+"})</f>
        <v>F</v>
      </c>
      <c r="AT167" s="538">
        <f>IF(AR167="","",(LOOKUP(AR167,{0,40,45,50,55,60,65,70,75,80},{0,2,2.25,2.5,2.75,3,3.25,3.5,3.75,4})))</f>
        <v>0</v>
      </c>
      <c r="AU167" s="392">
        <v>0</v>
      </c>
      <c r="AV167" s="402">
        <v>0</v>
      </c>
      <c r="AW167" s="392">
        <f>ROUNDUP(AU167+AV167,0)</f>
        <v>0</v>
      </c>
      <c r="AX167" s="392">
        <f>SUM(AW167*2)</f>
        <v>0</v>
      </c>
      <c r="AY167" s="537" t="str">
        <f>LOOKUP(AX167,{0,40,45,50,55,60,65,70,75,80},{"F","D","C","C+","B-","B","B+","A-","A","A+"})</f>
        <v>F</v>
      </c>
      <c r="AZ167" s="538">
        <f>IF(AX167="","",(LOOKUP(AX167,{0,40,45,50,55,60,65,70,75,80},{0,2,2.25,2.5,2.75,3,3.25,3.5,3.75,4})))</f>
        <v>0</v>
      </c>
      <c r="BA167" s="392">
        <v>0</v>
      </c>
      <c r="BB167" s="402">
        <v>0</v>
      </c>
      <c r="BC167" s="392">
        <f>ROUNDUP(BA167+BB167,0)</f>
        <v>0</v>
      </c>
      <c r="BD167" s="392">
        <f>SUM(BC167*2)</f>
        <v>0</v>
      </c>
      <c r="BE167" s="537" t="str">
        <f>LOOKUP(BD167,{0,40,45,50,55,60,65,70,75,80},{"F","D","C","C+","B-","B","B+","A-","A","A+"})</f>
        <v>F</v>
      </c>
      <c r="BF167" s="538">
        <f>IF(BD167="","",(LOOKUP(BD167,{0,40,45,50,55,60,65,70,75,80},{0,2,2.25,2.5,2.75,3,3.25,3.5,3.75,4})))</f>
        <v>0</v>
      </c>
      <c r="BG167" s="392">
        <v>0</v>
      </c>
      <c r="BH167" s="392">
        <v>0</v>
      </c>
      <c r="BI167" s="392">
        <v>0</v>
      </c>
      <c r="BJ167" s="392">
        <f>ROUNDUP(BG167+BH167+BI167,0)</f>
        <v>0</v>
      </c>
      <c r="BK167" s="537" t="str">
        <f>LOOKUP(BJ167,{0,40,45,50,55,60,65,70,75,80},{"F","D","C","C+","B-","B","B+","A-","A","A+"})</f>
        <v>F</v>
      </c>
      <c r="BL167" s="538">
        <f>IF(BJ167="","",(LOOKUP(BJ167,{0,40,45,50,55,60,65,70,75,80},{0,2,2.25,2.5,2.75,3,3.25,3.5,3.75,4})))</f>
        <v>0</v>
      </c>
      <c r="BM167" s="392"/>
      <c r="BN167" s="397"/>
      <c r="BO167" s="392"/>
      <c r="BP167" s="131">
        <v>2813</v>
      </c>
      <c r="BQ167" s="392"/>
    </row>
    <row r="168" spans="1:90" customHeight="1" ht="39.75">
      <c r="A168" s="131" t="s">
        <v>388</v>
      </c>
      <c r="B168" s="258" t="s">
        <v>776</v>
      </c>
      <c r="C168" s="131" t="s">
        <v>388</v>
      </c>
      <c r="D168" s="131">
        <v>71</v>
      </c>
      <c r="E168" s="131">
        <v>2814</v>
      </c>
      <c r="F168" s="258" t="s">
        <v>777</v>
      </c>
      <c r="G168" s="131" t="s">
        <v>388</v>
      </c>
      <c r="H168" s="131" t="s">
        <v>388</v>
      </c>
      <c r="I168" s="392">
        <v>0</v>
      </c>
      <c r="J168" s="402">
        <v>0</v>
      </c>
      <c r="K168" s="392">
        <f>ROUNDUP(I168+J168,0)</f>
        <v>0</v>
      </c>
      <c r="L168" s="392">
        <f>SUM(K168*2)</f>
        <v>0</v>
      </c>
      <c r="M168" s="537" t="str">
        <f>LOOKUP(L168,{0,40,45,50,55,60,65,70,75,80},{"F","D","C","C+","B-","B","B+","A-","A","A+"})</f>
        <v>F</v>
      </c>
      <c r="N168" s="538">
        <f>IF(L168="","",(LOOKUP(L168,{0,40,45,50,55,60,65,70,75,80},{0,2,2.25,2.5,2.75,3,3.25,3.5,3.75,4})))</f>
        <v>0</v>
      </c>
      <c r="O168" s="392">
        <v>0</v>
      </c>
      <c r="P168" s="402">
        <v>0</v>
      </c>
      <c r="Q168" s="392">
        <f>ROUNDUP(O168+P168,0)</f>
        <v>0</v>
      </c>
      <c r="R168" s="392">
        <f>SUM(Q168*2)</f>
        <v>0</v>
      </c>
      <c r="S168" s="537" t="str">
        <f>LOOKUP(R168,{0,40,45,50,55,60,65,70,75,80},{"F","D","C","C+","B-","B","B+","A-","A","A+"})</f>
        <v>F</v>
      </c>
      <c r="T168" s="538">
        <f>IF(R168="","",(LOOKUP(R168,{0,40,45,50,55,60,65,70,75,80},{0,2,2.25,2.5,2.75,3,3.25,3.5,3.75,4})))</f>
        <v>0</v>
      </c>
      <c r="U168" s="392">
        <v>0</v>
      </c>
      <c r="V168" s="402">
        <v>0</v>
      </c>
      <c r="W168" s="392">
        <f>ROUNDUP(U168+V168,0)</f>
        <v>0</v>
      </c>
      <c r="X168" s="392">
        <f>SUM(W168*2)</f>
        <v>0</v>
      </c>
      <c r="Y168" s="537" t="str">
        <f>LOOKUP(X168,{0,40,45,50,55,60,65,70,75,80},{"F","D","C","C+","B-","B","B+","A-","A","A+"})</f>
        <v>F</v>
      </c>
      <c r="Z168" s="538">
        <f>IF(X168="","",(LOOKUP(X168,{0,40,45,50,55,60,65,70,75,80},{0,2,2.25,2.5,2.75,3,3.25,3.5,3.75,4})))</f>
        <v>0</v>
      </c>
      <c r="AA168" s="392">
        <v>0</v>
      </c>
      <c r="AB168" s="402">
        <v>0</v>
      </c>
      <c r="AC168" s="392">
        <f>ROUNDUP(AA168+AB168,0)</f>
        <v>0</v>
      </c>
      <c r="AD168" s="392">
        <f>SUM(AC168*2)</f>
        <v>0</v>
      </c>
      <c r="AE168" s="537" t="str">
        <f>LOOKUP(AD168,{0,40,45,50,55,60,65,70,75,80},{"F","D","C","C+","B-","B","B+","A-","A","A+"})</f>
        <v>F</v>
      </c>
      <c r="AF168" s="538">
        <f>IF(AD168="","",(LOOKUP(AD168,{0,40,45,50,55,60,65,70,75,80},{0,2,2.25,2.5,2.75,3,3.25,3.5,3.75,4})))</f>
        <v>0</v>
      </c>
      <c r="AG168" s="392">
        <v>0</v>
      </c>
      <c r="AH168" s="402">
        <v>0</v>
      </c>
      <c r="AI168" s="392">
        <f>ROUNDUP(AG168+AH168,0)</f>
        <v>0</v>
      </c>
      <c r="AJ168" s="537" t="str">
        <f>LOOKUP(AI168,{0,40,45,50,55,60,65,70,75,80},{"F","D","C","C+","B-","B","B+","A-","A","A+"})</f>
        <v>F</v>
      </c>
      <c r="AK168" s="538">
        <f>IF(AI168="","",(LOOKUP(AI168,{0,40,45,50,55,60,65,70,75,80},{0,2,2.25,2.5,2.75,3,3.25,3.5,3.75,4})))</f>
        <v>0</v>
      </c>
      <c r="AL168" s="392">
        <v>105</v>
      </c>
      <c r="AM168" s="392">
        <f>SUM(AL168*2)</f>
        <v>210</v>
      </c>
      <c r="AN168" s="537" t="str">
        <f>LOOKUP(AM168,{0,40,45,50,55,60,65,70,75,80},{"F","D","C","C+","B-","B","B+","A-","A","A+"})</f>
        <v>A+</v>
      </c>
      <c r="AO168" s="538">
        <f>IF(AM168="","",(LOOKUP(AM168,{0,40,45,50,55,60,65,70,75,80},{0,2,2.25,2.5,2.75,3,3.25,3.5,3.75,4})))</f>
        <v>4</v>
      </c>
      <c r="AP168" s="392">
        <v>0</v>
      </c>
      <c r="AQ168" s="402">
        <v>0</v>
      </c>
      <c r="AR168" s="392">
        <f>ROUNDUP(AP168+AQ168,0)</f>
        <v>0</v>
      </c>
      <c r="AS168" s="537" t="str">
        <f>LOOKUP(AR168,{0,40,45,50,55,60,65,70,75,80},{"F","D","C","C+","B-","B","B+","A-","A","A+"})</f>
        <v>F</v>
      </c>
      <c r="AT168" s="538">
        <f>IF(AR168="","",(LOOKUP(AR168,{0,40,45,50,55,60,65,70,75,80},{0,2,2.25,2.5,2.75,3,3.25,3.5,3.75,4})))</f>
        <v>0</v>
      </c>
      <c r="AU168" s="392">
        <v>0</v>
      </c>
      <c r="AV168" s="402">
        <v>0</v>
      </c>
      <c r="AW168" s="392">
        <f>ROUNDUP(AU168+AV168,0)</f>
        <v>0</v>
      </c>
      <c r="AX168" s="392">
        <f>SUM(AW168*2)</f>
        <v>0</v>
      </c>
      <c r="AY168" s="537" t="str">
        <f>LOOKUP(AX168,{0,40,45,50,55,60,65,70,75,80},{"F","D","C","C+","B-","B","B+","A-","A","A+"})</f>
        <v>F</v>
      </c>
      <c r="AZ168" s="538">
        <f>IF(AX168="","",(LOOKUP(AX168,{0,40,45,50,55,60,65,70,75,80},{0,2,2.25,2.5,2.75,3,3.25,3.5,3.75,4})))</f>
        <v>0</v>
      </c>
      <c r="BA168" s="392">
        <v>0</v>
      </c>
      <c r="BB168" s="402">
        <v>0</v>
      </c>
      <c r="BC168" s="392">
        <f>ROUNDUP(BA168+BB168,0)</f>
        <v>0</v>
      </c>
      <c r="BD168" s="392">
        <f>SUM(BC168*2)</f>
        <v>0</v>
      </c>
      <c r="BE168" s="537" t="str">
        <f>LOOKUP(BD168,{0,40,45,50,55,60,65,70,75,80},{"F","D","C","C+","B-","B","B+","A-","A","A+"})</f>
        <v>F</v>
      </c>
      <c r="BF168" s="538">
        <f>IF(BD168="","",(LOOKUP(BD168,{0,40,45,50,55,60,65,70,75,80},{0,2,2.25,2.5,2.75,3,3.25,3.5,3.75,4})))</f>
        <v>0</v>
      </c>
      <c r="BG168" s="392">
        <v>0</v>
      </c>
      <c r="BH168" s="392">
        <v>0</v>
      </c>
      <c r="BI168" s="392">
        <v>0</v>
      </c>
      <c r="BJ168" s="392">
        <f>ROUNDUP(BG168+BH168+BI168,0)</f>
        <v>0</v>
      </c>
      <c r="BK168" s="537" t="str">
        <f>LOOKUP(BJ168,{0,40,45,50,55,60,65,70,75,80},{"F","D","C","C+","B-","B","B+","A-","A","A+"})</f>
        <v>F</v>
      </c>
      <c r="BL168" s="538">
        <f>IF(BJ168="","",(LOOKUP(BJ168,{0,40,45,50,55,60,65,70,75,80},{0,2,2.25,2.5,2.75,3,3.25,3.5,3.75,4})))</f>
        <v>0</v>
      </c>
      <c r="BM168" s="392"/>
      <c r="BN168" s="397"/>
      <c r="BO168" s="392"/>
      <c r="BP168" s="131">
        <v>2814</v>
      </c>
      <c r="BQ168" s="392"/>
    </row>
    <row r="169" spans="1:90" customHeight="1" ht="39.75">
      <c r="A169" s="131" t="s">
        <v>388</v>
      </c>
      <c r="B169" s="258" t="s">
        <v>778</v>
      </c>
      <c r="C169" s="131" t="s">
        <v>388</v>
      </c>
      <c r="D169" s="131">
        <v>77</v>
      </c>
      <c r="E169" s="131">
        <v>2815</v>
      </c>
      <c r="F169" s="258" t="s">
        <v>779</v>
      </c>
      <c r="G169" s="131" t="s">
        <v>388</v>
      </c>
      <c r="H169" s="131" t="s">
        <v>388</v>
      </c>
      <c r="I169" s="392">
        <v>0</v>
      </c>
      <c r="J169" s="402">
        <v>0</v>
      </c>
      <c r="K169" s="392">
        <f>ROUNDUP(I169+J169,0)</f>
        <v>0</v>
      </c>
      <c r="L169" s="392">
        <f>SUM(K169*2)</f>
        <v>0</v>
      </c>
      <c r="M169" s="537" t="str">
        <f>LOOKUP(L169,{0,40,45,50,55,60,65,70,75,80},{"F","D","C","C+","B-","B","B+","A-","A","A+"})</f>
        <v>F</v>
      </c>
      <c r="N169" s="538">
        <f>IF(L169="","",(LOOKUP(L169,{0,40,45,50,55,60,65,70,75,80},{0,2,2.25,2.5,2.75,3,3.25,3.5,3.75,4})))</f>
        <v>0</v>
      </c>
      <c r="O169" s="392">
        <v>0</v>
      </c>
      <c r="P169" s="402">
        <v>0</v>
      </c>
      <c r="Q169" s="392">
        <f>ROUNDUP(O169+P169,0)</f>
        <v>0</v>
      </c>
      <c r="R169" s="392">
        <f>SUM(Q169*2)</f>
        <v>0</v>
      </c>
      <c r="S169" s="537" t="str">
        <f>LOOKUP(R169,{0,40,45,50,55,60,65,70,75,80},{"F","D","C","C+","B-","B","B+","A-","A","A+"})</f>
        <v>F</v>
      </c>
      <c r="T169" s="538">
        <f>IF(R169="","",(LOOKUP(R169,{0,40,45,50,55,60,65,70,75,80},{0,2,2.25,2.5,2.75,3,3.25,3.5,3.75,4})))</f>
        <v>0</v>
      </c>
      <c r="U169" s="392">
        <v>0</v>
      </c>
      <c r="V169" s="402">
        <v>0</v>
      </c>
      <c r="W169" s="392">
        <f>ROUNDUP(U169+V169,0)</f>
        <v>0</v>
      </c>
      <c r="X169" s="392">
        <f>SUM(W169*2)</f>
        <v>0</v>
      </c>
      <c r="Y169" s="537" t="str">
        <f>LOOKUP(X169,{0,40,45,50,55,60,65,70,75,80},{"F","D","C","C+","B-","B","B+","A-","A","A+"})</f>
        <v>F</v>
      </c>
      <c r="Z169" s="538">
        <f>IF(X169="","",(LOOKUP(X169,{0,40,45,50,55,60,65,70,75,80},{0,2,2.25,2.5,2.75,3,3.25,3.5,3.75,4})))</f>
        <v>0</v>
      </c>
      <c r="AA169" s="392">
        <v>0</v>
      </c>
      <c r="AB169" s="402">
        <v>0</v>
      </c>
      <c r="AC169" s="392">
        <f>ROUNDUP(AA169+AB169,0)</f>
        <v>0</v>
      </c>
      <c r="AD169" s="392">
        <f>SUM(AC169*2)</f>
        <v>0</v>
      </c>
      <c r="AE169" s="537" t="str">
        <f>LOOKUP(AD169,{0,40,45,50,55,60,65,70,75,80},{"F","D","C","C+","B-","B","B+","A-","A","A+"})</f>
        <v>F</v>
      </c>
      <c r="AF169" s="538">
        <f>IF(AD169="","",(LOOKUP(AD169,{0,40,45,50,55,60,65,70,75,80},{0,2,2.25,2.5,2.75,3,3.25,3.5,3.75,4})))</f>
        <v>0</v>
      </c>
      <c r="AG169" s="392">
        <v>0</v>
      </c>
      <c r="AH169" s="402">
        <v>0</v>
      </c>
      <c r="AI169" s="392">
        <f>ROUNDUP(AG169+AH169,0)</f>
        <v>0</v>
      </c>
      <c r="AJ169" s="537" t="str">
        <f>LOOKUP(AI169,{0,40,45,50,55,60,65,70,75,80},{"F","D","C","C+","B-","B","B+","A-","A","A+"})</f>
        <v>F</v>
      </c>
      <c r="AK169" s="538">
        <f>IF(AI169="","",(LOOKUP(AI169,{0,40,45,50,55,60,65,70,75,80},{0,2,2.25,2.5,2.75,3,3.25,3.5,3.75,4})))</f>
        <v>0</v>
      </c>
      <c r="AL169" s="392">
        <v>105</v>
      </c>
      <c r="AM169" s="392">
        <f>SUM(AL169*2)</f>
        <v>210</v>
      </c>
      <c r="AN169" s="537" t="str">
        <f>LOOKUP(AM169,{0,40,45,50,55,60,65,70,75,80},{"F","D","C","C+","B-","B","B+","A-","A","A+"})</f>
        <v>A+</v>
      </c>
      <c r="AO169" s="538">
        <f>IF(AM169="","",(LOOKUP(AM169,{0,40,45,50,55,60,65,70,75,80},{0,2,2.25,2.5,2.75,3,3.25,3.5,3.75,4})))</f>
        <v>4</v>
      </c>
      <c r="AP169" s="392">
        <v>0</v>
      </c>
      <c r="AQ169" s="402">
        <v>0</v>
      </c>
      <c r="AR169" s="392">
        <f>ROUNDUP(AP169+AQ169,0)</f>
        <v>0</v>
      </c>
      <c r="AS169" s="537" t="str">
        <f>LOOKUP(AR169,{0,40,45,50,55,60,65,70,75,80},{"F","D","C","C+","B-","B","B+","A-","A","A+"})</f>
        <v>F</v>
      </c>
      <c r="AT169" s="538">
        <f>IF(AR169="","",(LOOKUP(AR169,{0,40,45,50,55,60,65,70,75,80},{0,2,2.25,2.5,2.75,3,3.25,3.5,3.75,4})))</f>
        <v>0</v>
      </c>
      <c r="AU169" s="392">
        <v>0</v>
      </c>
      <c r="AV169" s="402">
        <v>0</v>
      </c>
      <c r="AW169" s="392">
        <f>ROUNDUP(AU169+AV169,0)</f>
        <v>0</v>
      </c>
      <c r="AX169" s="392">
        <f>SUM(AW169*2)</f>
        <v>0</v>
      </c>
      <c r="AY169" s="537" t="str">
        <f>LOOKUP(AX169,{0,40,45,50,55,60,65,70,75,80},{"F","D","C","C+","B-","B","B+","A-","A","A+"})</f>
        <v>F</v>
      </c>
      <c r="AZ169" s="538">
        <f>IF(AX169="","",(LOOKUP(AX169,{0,40,45,50,55,60,65,70,75,80},{0,2,2.25,2.5,2.75,3,3.25,3.5,3.75,4})))</f>
        <v>0</v>
      </c>
      <c r="BA169" s="392">
        <v>0</v>
      </c>
      <c r="BB169" s="402">
        <v>0</v>
      </c>
      <c r="BC169" s="392">
        <f>ROUNDUP(BA169+BB169,0)</f>
        <v>0</v>
      </c>
      <c r="BD169" s="392">
        <f>SUM(BC169*2)</f>
        <v>0</v>
      </c>
      <c r="BE169" s="537" t="str">
        <f>LOOKUP(BD169,{0,40,45,50,55,60,65,70,75,80},{"F","D","C","C+","B-","B","B+","A-","A","A+"})</f>
        <v>F</v>
      </c>
      <c r="BF169" s="538">
        <f>IF(BD169="","",(LOOKUP(BD169,{0,40,45,50,55,60,65,70,75,80},{0,2,2.25,2.5,2.75,3,3.25,3.5,3.75,4})))</f>
        <v>0</v>
      </c>
      <c r="BG169" s="392">
        <v>0</v>
      </c>
      <c r="BH169" s="392">
        <v>0</v>
      </c>
      <c r="BI169" s="392">
        <v>0</v>
      </c>
      <c r="BJ169" s="392">
        <f>ROUNDUP(BG169+BH169+BI169,0)</f>
        <v>0</v>
      </c>
      <c r="BK169" s="537" t="str">
        <f>LOOKUP(BJ169,{0,40,45,50,55,60,65,70,75,80},{"F","D","C","C+","B-","B","B+","A-","A","A+"})</f>
        <v>F</v>
      </c>
      <c r="BL169" s="538">
        <f>IF(BJ169="","",(LOOKUP(BJ169,{0,40,45,50,55,60,65,70,75,80},{0,2,2.25,2.5,2.75,3,3.25,3.5,3.75,4})))</f>
        <v>0</v>
      </c>
      <c r="BM169" s="392"/>
      <c r="BN169" s="397"/>
      <c r="BO169" s="392"/>
      <c r="BP169" s="131">
        <v>2815</v>
      </c>
      <c r="BQ169" s="392"/>
    </row>
    <row r="170" spans="1:90" customHeight="1" ht="39.75">
      <c r="A170" s="131" t="s">
        <v>388</v>
      </c>
      <c r="B170" s="258" t="s">
        <v>780</v>
      </c>
      <c r="C170" s="131" t="s">
        <v>388</v>
      </c>
      <c r="D170" s="131">
        <v>86</v>
      </c>
      <c r="E170" s="131">
        <v>2816</v>
      </c>
      <c r="F170" s="258" t="s">
        <v>781</v>
      </c>
      <c r="G170" s="131" t="s">
        <v>388</v>
      </c>
      <c r="H170" s="131" t="s">
        <v>388</v>
      </c>
      <c r="I170" s="392">
        <v>0</v>
      </c>
      <c r="J170" s="402">
        <v>0</v>
      </c>
      <c r="K170" s="392">
        <f>ROUNDUP(I170+J170,0)</f>
        <v>0</v>
      </c>
      <c r="L170" s="392">
        <f>SUM(K170*2)</f>
        <v>0</v>
      </c>
      <c r="M170" s="537" t="str">
        <f>LOOKUP(L170,{0,40,45,50,55,60,65,70,75,80},{"F","D","C","C+","B-","B","B+","A-","A","A+"})</f>
        <v>F</v>
      </c>
      <c r="N170" s="538">
        <f>IF(L170="","",(LOOKUP(L170,{0,40,45,50,55,60,65,70,75,80},{0,2,2.25,2.5,2.75,3,3.25,3.5,3.75,4})))</f>
        <v>0</v>
      </c>
      <c r="O170" s="392">
        <v>0</v>
      </c>
      <c r="P170" s="402">
        <v>0</v>
      </c>
      <c r="Q170" s="392">
        <f>ROUNDUP(O170+P170,0)</f>
        <v>0</v>
      </c>
      <c r="R170" s="392">
        <f>SUM(Q170*2)</f>
        <v>0</v>
      </c>
      <c r="S170" s="537" t="str">
        <f>LOOKUP(R170,{0,40,45,50,55,60,65,70,75,80},{"F","D","C","C+","B-","B","B+","A-","A","A+"})</f>
        <v>F</v>
      </c>
      <c r="T170" s="538">
        <f>IF(R170="","",(LOOKUP(R170,{0,40,45,50,55,60,65,70,75,80},{0,2,2.25,2.5,2.75,3,3.25,3.5,3.75,4})))</f>
        <v>0</v>
      </c>
      <c r="U170" s="392">
        <v>0</v>
      </c>
      <c r="V170" s="402">
        <v>0</v>
      </c>
      <c r="W170" s="392">
        <f>ROUNDUP(U170+V170,0)</f>
        <v>0</v>
      </c>
      <c r="X170" s="392">
        <f>SUM(W170*2)</f>
        <v>0</v>
      </c>
      <c r="Y170" s="537" t="str">
        <f>LOOKUP(X170,{0,40,45,50,55,60,65,70,75,80},{"F","D","C","C+","B-","B","B+","A-","A","A+"})</f>
        <v>F</v>
      </c>
      <c r="Z170" s="538">
        <f>IF(X170="","",(LOOKUP(X170,{0,40,45,50,55,60,65,70,75,80},{0,2,2.25,2.5,2.75,3,3.25,3.5,3.75,4})))</f>
        <v>0</v>
      </c>
      <c r="AA170" s="392">
        <v>0</v>
      </c>
      <c r="AB170" s="402">
        <v>0</v>
      </c>
      <c r="AC170" s="392">
        <f>ROUNDUP(AA170+AB170,0)</f>
        <v>0</v>
      </c>
      <c r="AD170" s="392">
        <f>SUM(AC170*2)</f>
        <v>0</v>
      </c>
      <c r="AE170" s="537" t="str">
        <f>LOOKUP(AD170,{0,40,45,50,55,60,65,70,75,80},{"F","D","C","C+","B-","B","B+","A-","A","A+"})</f>
        <v>F</v>
      </c>
      <c r="AF170" s="538">
        <f>IF(AD170="","",(LOOKUP(AD170,{0,40,45,50,55,60,65,70,75,80},{0,2,2.25,2.5,2.75,3,3.25,3.5,3.75,4})))</f>
        <v>0</v>
      </c>
      <c r="AG170" s="392">
        <v>0</v>
      </c>
      <c r="AH170" s="402">
        <v>0</v>
      </c>
      <c r="AI170" s="392">
        <f>ROUNDUP(AG170+AH170,0)</f>
        <v>0</v>
      </c>
      <c r="AJ170" s="537" t="str">
        <f>LOOKUP(AI170,{0,40,45,50,55,60,65,70,75,80},{"F","D","C","C+","B-","B","B+","A-","A","A+"})</f>
        <v>F</v>
      </c>
      <c r="AK170" s="538">
        <f>IF(AI170="","",(LOOKUP(AI170,{0,40,45,50,55,60,65,70,75,80},{0,2,2.25,2.5,2.75,3,3.25,3.5,3.75,4})))</f>
        <v>0</v>
      </c>
      <c r="AL170" s="392">
        <v>105</v>
      </c>
      <c r="AM170" s="392">
        <f>SUM(AL170*2)</f>
        <v>210</v>
      </c>
      <c r="AN170" s="537" t="str">
        <f>LOOKUP(AM170,{0,40,45,50,55,60,65,70,75,80},{"F","D","C","C+","B-","B","B+","A-","A","A+"})</f>
        <v>A+</v>
      </c>
      <c r="AO170" s="538">
        <f>IF(AM170="","",(LOOKUP(AM170,{0,40,45,50,55,60,65,70,75,80},{0,2,2.25,2.5,2.75,3,3.25,3.5,3.75,4})))</f>
        <v>4</v>
      </c>
      <c r="AP170" s="392">
        <v>0</v>
      </c>
      <c r="AQ170" s="402">
        <v>0</v>
      </c>
      <c r="AR170" s="392">
        <f>ROUNDUP(AP170+AQ170,0)</f>
        <v>0</v>
      </c>
      <c r="AS170" s="537" t="str">
        <f>LOOKUP(AR170,{0,40,45,50,55,60,65,70,75,80},{"F","D","C","C+","B-","B","B+","A-","A","A+"})</f>
        <v>F</v>
      </c>
      <c r="AT170" s="538">
        <f>IF(AR170="","",(LOOKUP(AR170,{0,40,45,50,55,60,65,70,75,80},{0,2,2.25,2.5,2.75,3,3.25,3.5,3.75,4})))</f>
        <v>0</v>
      </c>
      <c r="AU170" s="392">
        <v>0</v>
      </c>
      <c r="AV170" s="402">
        <v>0</v>
      </c>
      <c r="AW170" s="392">
        <f>ROUNDUP(AU170+AV170,0)</f>
        <v>0</v>
      </c>
      <c r="AX170" s="392">
        <f>SUM(AW170*2)</f>
        <v>0</v>
      </c>
      <c r="AY170" s="537" t="str">
        <f>LOOKUP(AX170,{0,40,45,50,55,60,65,70,75,80},{"F","D","C","C+","B-","B","B+","A-","A","A+"})</f>
        <v>F</v>
      </c>
      <c r="AZ170" s="538">
        <f>IF(AX170="","",(LOOKUP(AX170,{0,40,45,50,55,60,65,70,75,80},{0,2,2.25,2.5,2.75,3,3.25,3.5,3.75,4})))</f>
        <v>0</v>
      </c>
      <c r="BA170" s="392">
        <v>0</v>
      </c>
      <c r="BB170" s="402">
        <v>0</v>
      </c>
      <c r="BC170" s="392">
        <f>ROUNDUP(BA170+BB170,0)</f>
        <v>0</v>
      </c>
      <c r="BD170" s="392">
        <f>SUM(BC170*2)</f>
        <v>0</v>
      </c>
      <c r="BE170" s="537" t="str">
        <f>LOOKUP(BD170,{0,40,45,50,55,60,65,70,75,80},{"F","D","C","C+","B-","B","B+","A-","A","A+"})</f>
        <v>F</v>
      </c>
      <c r="BF170" s="538">
        <f>IF(BD170="","",(LOOKUP(BD170,{0,40,45,50,55,60,65,70,75,80},{0,2,2.25,2.5,2.75,3,3.25,3.5,3.75,4})))</f>
        <v>0</v>
      </c>
      <c r="BG170" s="392">
        <v>0</v>
      </c>
      <c r="BH170" s="392">
        <v>0</v>
      </c>
      <c r="BI170" s="392">
        <v>0</v>
      </c>
      <c r="BJ170" s="392">
        <f>ROUNDUP(BG170+BH170+BI170,0)</f>
        <v>0</v>
      </c>
      <c r="BK170" s="537" t="str">
        <f>LOOKUP(BJ170,{0,40,45,50,55,60,65,70,75,80},{"F","D","C","C+","B-","B","B+","A-","A","A+"})</f>
        <v>F</v>
      </c>
      <c r="BL170" s="538">
        <f>IF(BJ170="","",(LOOKUP(BJ170,{0,40,45,50,55,60,65,70,75,80},{0,2,2.25,2.5,2.75,3,3.25,3.5,3.75,4})))</f>
        <v>0</v>
      </c>
      <c r="BM170" s="392"/>
      <c r="BN170" s="397"/>
      <c r="BO170" s="392"/>
      <c r="BP170" s="131">
        <v>2816</v>
      </c>
      <c r="BQ170" s="392"/>
    </row>
    <row r="171" spans="1:90" customHeight="1" ht="39.75">
      <c r="A171" s="131" t="s">
        <v>388</v>
      </c>
      <c r="B171" s="258" t="s">
        <v>782</v>
      </c>
      <c r="C171" s="131" t="s">
        <v>388</v>
      </c>
      <c r="D171" s="131">
        <v>95</v>
      </c>
      <c r="E171" s="131">
        <v>2817</v>
      </c>
      <c r="F171" s="258" t="s">
        <v>783</v>
      </c>
      <c r="G171" s="131" t="s">
        <v>388</v>
      </c>
      <c r="H171" s="131" t="s">
        <v>388</v>
      </c>
      <c r="I171" s="392">
        <v>0</v>
      </c>
      <c r="J171" s="402">
        <v>0</v>
      </c>
      <c r="K171" s="392">
        <f>ROUNDUP(I171+J171,0)</f>
        <v>0</v>
      </c>
      <c r="L171" s="392">
        <f>SUM(K171*2)</f>
        <v>0</v>
      </c>
      <c r="M171" s="537" t="str">
        <f>LOOKUP(L171,{0,40,45,50,55,60,65,70,75,80},{"F","D","C","C+","B-","B","B+","A-","A","A+"})</f>
        <v>F</v>
      </c>
      <c r="N171" s="538">
        <f>IF(L171="","",(LOOKUP(L171,{0,40,45,50,55,60,65,70,75,80},{0,2,2.25,2.5,2.75,3,3.25,3.5,3.75,4})))</f>
        <v>0</v>
      </c>
      <c r="O171" s="392">
        <v>0</v>
      </c>
      <c r="P171" s="402">
        <v>0</v>
      </c>
      <c r="Q171" s="392">
        <f>ROUNDUP(O171+P171,0)</f>
        <v>0</v>
      </c>
      <c r="R171" s="392">
        <f>SUM(Q171*2)</f>
        <v>0</v>
      </c>
      <c r="S171" s="537" t="str">
        <f>LOOKUP(R171,{0,40,45,50,55,60,65,70,75,80},{"F","D","C","C+","B-","B","B+","A-","A","A+"})</f>
        <v>F</v>
      </c>
      <c r="T171" s="538">
        <f>IF(R171="","",(LOOKUP(R171,{0,40,45,50,55,60,65,70,75,80},{0,2,2.25,2.5,2.75,3,3.25,3.5,3.75,4})))</f>
        <v>0</v>
      </c>
      <c r="U171" s="392">
        <v>0</v>
      </c>
      <c r="V171" s="402">
        <v>0</v>
      </c>
      <c r="W171" s="392">
        <f>ROUNDUP(U171+V171,0)</f>
        <v>0</v>
      </c>
      <c r="X171" s="392">
        <f>SUM(W171*2)</f>
        <v>0</v>
      </c>
      <c r="Y171" s="537" t="str">
        <f>LOOKUP(X171,{0,40,45,50,55,60,65,70,75,80},{"F","D","C","C+","B-","B","B+","A-","A","A+"})</f>
        <v>F</v>
      </c>
      <c r="Z171" s="538">
        <f>IF(X171="","",(LOOKUP(X171,{0,40,45,50,55,60,65,70,75,80},{0,2,2.25,2.5,2.75,3,3.25,3.5,3.75,4})))</f>
        <v>0</v>
      </c>
      <c r="AA171" s="392">
        <v>0</v>
      </c>
      <c r="AB171" s="402">
        <v>0</v>
      </c>
      <c r="AC171" s="392">
        <f>ROUNDUP(AA171+AB171,0)</f>
        <v>0</v>
      </c>
      <c r="AD171" s="392">
        <f>SUM(AC171*2)</f>
        <v>0</v>
      </c>
      <c r="AE171" s="537" t="str">
        <f>LOOKUP(AD171,{0,40,45,50,55,60,65,70,75,80},{"F","D","C","C+","B-","B","B+","A-","A","A+"})</f>
        <v>F</v>
      </c>
      <c r="AF171" s="538">
        <f>IF(AD171="","",(LOOKUP(AD171,{0,40,45,50,55,60,65,70,75,80},{0,2,2.25,2.5,2.75,3,3.25,3.5,3.75,4})))</f>
        <v>0</v>
      </c>
      <c r="AG171" s="392">
        <v>0</v>
      </c>
      <c r="AH171" s="402">
        <v>0</v>
      </c>
      <c r="AI171" s="392">
        <f>ROUNDUP(AG171+AH171,0)</f>
        <v>0</v>
      </c>
      <c r="AJ171" s="537" t="str">
        <f>LOOKUP(AI171,{0,40,45,50,55,60,65,70,75,80},{"F","D","C","C+","B-","B","B+","A-","A","A+"})</f>
        <v>F</v>
      </c>
      <c r="AK171" s="538">
        <f>IF(AI171="","",(LOOKUP(AI171,{0,40,45,50,55,60,65,70,75,80},{0,2,2.25,2.5,2.75,3,3.25,3.5,3.75,4})))</f>
        <v>0</v>
      </c>
      <c r="AL171" s="392">
        <v>105</v>
      </c>
      <c r="AM171" s="392">
        <f>SUM(AL171*2)</f>
        <v>210</v>
      </c>
      <c r="AN171" s="537" t="str">
        <f>LOOKUP(AM171,{0,40,45,50,55,60,65,70,75,80},{"F","D","C","C+","B-","B","B+","A-","A","A+"})</f>
        <v>A+</v>
      </c>
      <c r="AO171" s="538">
        <f>IF(AM171="","",(LOOKUP(AM171,{0,40,45,50,55,60,65,70,75,80},{0,2,2.25,2.5,2.75,3,3.25,3.5,3.75,4})))</f>
        <v>4</v>
      </c>
      <c r="AP171" s="392">
        <v>0</v>
      </c>
      <c r="AQ171" s="402">
        <v>0</v>
      </c>
      <c r="AR171" s="392">
        <f>ROUNDUP(AP171+AQ171,0)</f>
        <v>0</v>
      </c>
      <c r="AS171" s="537" t="str">
        <f>LOOKUP(AR171,{0,40,45,50,55,60,65,70,75,80},{"F","D","C","C+","B-","B","B+","A-","A","A+"})</f>
        <v>F</v>
      </c>
      <c r="AT171" s="538">
        <f>IF(AR171="","",(LOOKUP(AR171,{0,40,45,50,55,60,65,70,75,80},{0,2,2.25,2.5,2.75,3,3.25,3.5,3.75,4})))</f>
        <v>0</v>
      </c>
      <c r="AU171" s="392">
        <v>0</v>
      </c>
      <c r="AV171" s="402">
        <v>0</v>
      </c>
      <c r="AW171" s="392">
        <f>ROUNDUP(AU171+AV171,0)</f>
        <v>0</v>
      </c>
      <c r="AX171" s="392">
        <f>SUM(AW171*2)</f>
        <v>0</v>
      </c>
      <c r="AY171" s="537" t="str">
        <f>LOOKUP(AX171,{0,40,45,50,55,60,65,70,75,80},{"F","D","C","C+","B-","B","B+","A-","A","A+"})</f>
        <v>F</v>
      </c>
      <c r="AZ171" s="538">
        <f>IF(AX171="","",(LOOKUP(AX171,{0,40,45,50,55,60,65,70,75,80},{0,2,2.25,2.5,2.75,3,3.25,3.5,3.75,4})))</f>
        <v>0</v>
      </c>
      <c r="BA171" s="392">
        <v>0</v>
      </c>
      <c r="BB171" s="402">
        <v>0</v>
      </c>
      <c r="BC171" s="392">
        <f>ROUNDUP(BA171+BB171,0)</f>
        <v>0</v>
      </c>
      <c r="BD171" s="392">
        <f>SUM(BC171*2)</f>
        <v>0</v>
      </c>
      <c r="BE171" s="537" t="str">
        <f>LOOKUP(BD171,{0,40,45,50,55,60,65,70,75,80},{"F","D","C","C+","B-","B","B+","A-","A","A+"})</f>
        <v>F</v>
      </c>
      <c r="BF171" s="538">
        <f>IF(BD171="","",(LOOKUP(BD171,{0,40,45,50,55,60,65,70,75,80},{0,2,2.25,2.5,2.75,3,3.25,3.5,3.75,4})))</f>
        <v>0</v>
      </c>
      <c r="BG171" s="392">
        <v>0</v>
      </c>
      <c r="BH171" s="392">
        <v>0</v>
      </c>
      <c r="BI171" s="392">
        <v>0</v>
      </c>
      <c r="BJ171" s="392">
        <f>ROUNDUP(BG171+BH171+BI171,0)</f>
        <v>0</v>
      </c>
      <c r="BK171" s="537" t="str">
        <f>LOOKUP(BJ171,{0,40,45,50,55,60,65,70,75,80},{"F","D","C","C+","B-","B","B+","A-","A","A+"})</f>
        <v>F</v>
      </c>
      <c r="BL171" s="538">
        <f>IF(BJ171="","",(LOOKUP(BJ171,{0,40,45,50,55,60,65,70,75,80},{0,2,2.25,2.5,2.75,3,3.25,3.5,3.75,4})))</f>
        <v>0</v>
      </c>
      <c r="BM171" s="392"/>
      <c r="BN171" s="397"/>
      <c r="BO171" s="392"/>
      <c r="BP171" s="131">
        <v>2817</v>
      </c>
      <c r="BQ171" s="392"/>
    </row>
    <row r="172" spans="1:90" customHeight="1" ht="39.75">
      <c r="A172" s="131" t="s">
        <v>388</v>
      </c>
      <c r="B172" s="258" t="s">
        <v>784</v>
      </c>
      <c r="C172" s="131" t="s">
        <v>388</v>
      </c>
      <c r="D172" s="131">
        <v>97</v>
      </c>
      <c r="E172" s="131">
        <v>2818</v>
      </c>
      <c r="F172" s="258" t="s">
        <v>785</v>
      </c>
      <c r="G172" s="131" t="s">
        <v>388</v>
      </c>
      <c r="H172" s="131" t="s">
        <v>388</v>
      </c>
      <c r="I172" s="392">
        <v>0</v>
      </c>
      <c r="J172" s="402">
        <v>0</v>
      </c>
      <c r="K172" s="392">
        <f>ROUNDUP(I172+J172,0)</f>
        <v>0</v>
      </c>
      <c r="L172" s="392">
        <f>SUM(K172*2)</f>
        <v>0</v>
      </c>
      <c r="M172" s="537" t="str">
        <f>LOOKUP(L172,{0,40,45,50,55,60,65,70,75,80},{"F","D","C","C+","B-","B","B+","A-","A","A+"})</f>
        <v>F</v>
      </c>
      <c r="N172" s="538">
        <f>IF(L172="","",(LOOKUP(L172,{0,40,45,50,55,60,65,70,75,80},{0,2,2.25,2.5,2.75,3,3.25,3.5,3.75,4})))</f>
        <v>0</v>
      </c>
      <c r="O172" s="392">
        <v>0</v>
      </c>
      <c r="P172" s="402">
        <v>0</v>
      </c>
      <c r="Q172" s="392">
        <f>ROUNDUP(O172+P172,0)</f>
        <v>0</v>
      </c>
      <c r="R172" s="392">
        <f>SUM(Q172*2)</f>
        <v>0</v>
      </c>
      <c r="S172" s="537" t="str">
        <f>LOOKUP(R172,{0,40,45,50,55,60,65,70,75,80},{"F","D","C","C+","B-","B","B+","A-","A","A+"})</f>
        <v>F</v>
      </c>
      <c r="T172" s="538">
        <f>IF(R172="","",(LOOKUP(R172,{0,40,45,50,55,60,65,70,75,80},{0,2,2.25,2.5,2.75,3,3.25,3.5,3.75,4})))</f>
        <v>0</v>
      </c>
      <c r="U172" s="392">
        <v>0</v>
      </c>
      <c r="V172" s="402">
        <v>0</v>
      </c>
      <c r="W172" s="392">
        <f>ROUNDUP(U172+V172,0)</f>
        <v>0</v>
      </c>
      <c r="X172" s="392">
        <f>SUM(W172*2)</f>
        <v>0</v>
      </c>
      <c r="Y172" s="537" t="str">
        <f>LOOKUP(X172,{0,40,45,50,55,60,65,70,75,80},{"F","D","C","C+","B-","B","B+","A-","A","A+"})</f>
        <v>F</v>
      </c>
      <c r="Z172" s="538">
        <f>IF(X172="","",(LOOKUP(X172,{0,40,45,50,55,60,65,70,75,80},{0,2,2.25,2.5,2.75,3,3.25,3.5,3.75,4})))</f>
        <v>0</v>
      </c>
      <c r="AA172" s="392">
        <v>0</v>
      </c>
      <c r="AB172" s="402">
        <v>0</v>
      </c>
      <c r="AC172" s="392">
        <f>ROUNDUP(AA172+AB172,0)</f>
        <v>0</v>
      </c>
      <c r="AD172" s="392">
        <f>SUM(AC172*2)</f>
        <v>0</v>
      </c>
      <c r="AE172" s="537" t="str">
        <f>LOOKUP(AD172,{0,40,45,50,55,60,65,70,75,80},{"F","D","C","C+","B-","B","B+","A-","A","A+"})</f>
        <v>F</v>
      </c>
      <c r="AF172" s="538">
        <f>IF(AD172="","",(LOOKUP(AD172,{0,40,45,50,55,60,65,70,75,80},{0,2,2.25,2.5,2.75,3,3.25,3.5,3.75,4})))</f>
        <v>0</v>
      </c>
      <c r="AG172" s="392">
        <v>0</v>
      </c>
      <c r="AH172" s="402">
        <v>0</v>
      </c>
      <c r="AI172" s="392">
        <f>ROUNDUP(AG172+AH172,0)</f>
        <v>0</v>
      </c>
      <c r="AJ172" s="537" t="str">
        <f>LOOKUP(AI172,{0,40,45,50,55,60,65,70,75,80},{"F","D","C","C+","B-","B","B+","A-","A","A+"})</f>
        <v>F</v>
      </c>
      <c r="AK172" s="538">
        <f>IF(AI172="","",(LOOKUP(AI172,{0,40,45,50,55,60,65,70,75,80},{0,2,2.25,2.5,2.75,3,3.25,3.5,3.75,4})))</f>
        <v>0</v>
      </c>
      <c r="AL172" s="392">
        <v>105</v>
      </c>
      <c r="AM172" s="392">
        <f>SUM(AL172*2)</f>
        <v>210</v>
      </c>
      <c r="AN172" s="537" t="str">
        <f>LOOKUP(AM172,{0,40,45,50,55,60,65,70,75,80},{"F","D","C","C+","B-","B","B+","A-","A","A+"})</f>
        <v>A+</v>
      </c>
      <c r="AO172" s="538">
        <f>IF(AM172="","",(LOOKUP(AM172,{0,40,45,50,55,60,65,70,75,80},{0,2,2.25,2.5,2.75,3,3.25,3.5,3.75,4})))</f>
        <v>4</v>
      </c>
      <c r="AP172" s="392">
        <v>0</v>
      </c>
      <c r="AQ172" s="402">
        <v>0</v>
      </c>
      <c r="AR172" s="392">
        <f>ROUNDUP(AP172+AQ172,0)</f>
        <v>0</v>
      </c>
      <c r="AS172" s="537" t="str">
        <f>LOOKUP(AR172,{0,40,45,50,55,60,65,70,75,80},{"F","D","C","C+","B-","B","B+","A-","A","A+"})</f>
        <v>F</v>
      </c>
      <c r="AT172" s="538">
        <f>IF(AR172="","",(LOOKUP(AR172,{0,40,45,50,55,60,65,70,75,80},{0,2,2.25,2.5,2.75,3,3.25,3.5,3.75,4})))</f>
        <v>0</v>
      </c>
      <c r="AU172" s="392">
        <v>0</v>
      </c>
      <c r="AV172" s="402">
        <v>0</v>
      </c>
      <c r="AW172" s="392">
        <f>ROUNDUP(AU172+AV172,0)</f>
        <v>0</v>
      </c>
      <c r="AX172" s="392">
        <f>SUM(AW172*2)</f>
        <v>0</v>
      </c>
      <c r="AY172" s="537" t="str">
        <f>LOOKUP(AX172,{0,40,45,50,55,60,65,70,75,80},{"F","D","C","C+","B-","B","B+","A-","A","A+"})</f>
        <v>F</v>
      </c>
      <c r="AZ172" s="538">
        <f>IF(AX172="","",(LOOKUP(AX172,{0,40,45,50,55,60,65,70,75,80},{0,2,2.25,2.5,2.75,3,3.25,3.5,3.75,4})))</f>
        <v>0</v>
      </c>
      <c r="BA172" s="392">
        <v>0</v>
      </c>
      <c r="BB172" s="402">
        <v>0</v>
      </c>
      <c r="BC172" s="392">
        <f>ROUNDUP(BA172+BB172,0)</f>
        <v>0</v>
      </c>
      <c r="BD172" s="392">
        <f>SUM(BC172*2)</f>
        <v>0</v>
      </c>
      <c r="BE172" s="537" t="str">
        <f>LOOKUP(BD172,{0,40,45,50,55,60,65,70,75,80},{"F","D","C","C+","B-","B","B+","A-","A","A+"})</f>
        <v>F</v>
      </c>
      <c r="BF172" s="538">
        <f>IF(BD172="","",(LOOKUP(BD172,{0,40,45,50,55,60,65,70,75,80},{0,2,2.25,2.5,2.75,3,3.25,3.5,3.75,4})))</f>
        <v>0</v>
      </c>
      <c r="BG172" s="392">
        <v>0</v>
      </c>
      <c r="BH172" s="392">
        <v>0</v>
      </c>
      <c r="BI172" s="392">
        <v>0</v>
      </c>
      <c r="BJ172" s="392">
        <f>ROUNDUP(BG172+BH172+BI172,0)</f>
        <v>0</v>
      </c>
      <c r="BK172" s="537" t="str">
        <f>LOOKUP(BJ172,{0,40,45,50,55,60,65,70,75,80},{"F","D","C","C+","B-","B","B+","A-","A","A+"})</f>
        <v>F</v>
      </c>
      <c r="BL172" s="538">
        <f>IF(BJ172="","",(LOOKUP(BJ172,{0,40,45,50,55,60,65,70,75,80},{0,2,2.25,2.5,2.75,3,3.25,3.5,3.75,4})))</f>
        <v>0</v>
      </c>
      <c r="BM172" s="392"/>
      <c r="BN172" s="397"/>
      <c r="BO172" s="392"/>
      <c r="BP172" s="131">
        <v>2818</v>
      </c>
      <c r="BQ172" s="392"/>
    </row>
    <row r="173" spans="1:90" customHeight="1" ht="39.75">
      <c r="A173" s="131" t="s">
        <v>388</v>
      </c>
      <c r="B173" s="258" t="s">
        <v>786</v>
      </c>
      <c r="C173" s="131" t="s">
        <v>388</v>
      </c>
      <c r="D173" s="131">
        <v>101</v>
      </c>
      <c r="E173" s="131">
        <v>2819</v>
      </c>
      <c r="F173" s="258" t="s">
        <v>787</v>
      </c>
      <c r="G173" s="131" t="s">
        <v>388</v>
      </c>
      <c r="H173" s="131" t="s">
        <v>388</v>
      </c>
      <c r="I173" s="392">
        <v>0</v>
      </c>
      <c r="J173" s="402">
        <v>0</v>
      </c>
      <c r="K173" s="392">
        <f>ROUNDUP(I173+J173,0)</f>
        <v>0</v>
      </c>
      <c r="L173" s="392">
        <f>SUM(K173*2)</f>
        <v>0</v>
      </c>
      <c r="M173" s="537" t="str">
        <f>LOOKUP(L173,{0,40,45,50,55,60,65,70,75,80},{"F","D","C","C+","B-","B","B+","A-","A","A+"})</f>
        <v>F</v>
      </c>
      <c r="N173" s="538">
        <f>IF(L173="","",(LOOKUP(L173,{0,40,45,50,55,60,65,70,75,80},{0,2,2.25,2.5,2.75,3,3.25,3.5,3.75,4})))</f>
        <v>0</v>
      </c>
      <c r="O173" s="392">
        <v>0</v>
      </c>
      <c r="P173" s="402">
        <v>0</v>
      </c>
      <c r="Q173" s="392">
        <f>ROUNDUP(O173+P173,0)</f>
        <v>0</v>
      </c>
      <c r="R173" s="392">
        <f>SUM(Q173*2)</f>
        <v>0</v>
      </c>
      <c r="S173" s="537" t="str">
        <f>LOOKUP(R173,{0,40,45,50,55,60,65,70,75,80},{"F","D","C","C+","B-","B","B+","A-","A","A+"})</f>
        <v>F</v>
      </c>
      <c r="T173" s="538">
        <f>IF(R173="","",(LOOKUP(R173,{0,40,45,50,55,60,65,70,75,80},{0,2,2.25,2.5,2.75,3,3.25,3.5,3.75,4})))</f>
        <v>0</v>
      </c>
      <c r="U173" s="392">
        <v>0</v>
      </c>
      <c r="V173" s="402">
        <v>0</v>
      </c>
      <c r="W173" s="392">
        <f>ROUNDUP(U173+V173,0)</f>
        <v>0</v>
      </c>
      <c r="X173" s="392">
        <f>SUM(W173*2)</f>
        <v>0</v>
      </c>
      <c r="Y173" s="537" t="str">
        <f>LOOKUP(X173,{0,40,45,50,55,60,65,70,75,80},{"F","D","C","C+","B-","B","B+","A-","A","A+"})</f>
        <v>F</v>
      </c>
      <c r="Z173" s="538">
        <f>IF(X173="","",(LOOKUP(X173,{0,40,45,50,55,60,65,70,75,80},{0,2,2.25,2.5,2.75,3,3.25,3.5,3.75,4})))</f>
        <v>0</v>
      </c>
      <c r="AA173" s="392">
        <v>0</v>
      </c>
      <c r="AB173" s="402">
        <v>0</v>
      </c>
      <c r="AC173" s="392">
        <f>ROUNDUP(AA173+AB173,0)</f>
        <v>0</v>
      </c>
      <c r="AD173" s="392">
        <f>SUM(AC173*2)</f>
        <v>0</v>
      </c>
      <c r="AE173" s="537" t="str">
        <f>LOOKUP(AD173,{0,40,45,50,55,60,65,70,75,80},{"F","D","C","C+","B-","B","B+","A-","A","A+"})</f>
        <v>F</v>
      </c>
      <c r="AF173" s="538">
        <f>IF(AD173="","",(LOOKUP(AD173,{0,40,45,50,55,60,65,70,75,80},{0,2,2.25,2.5,2.75,3,3.25,3.5,3.75,4})))</f>
        <v>0</v>
      </c>
      <c r="AG173" s="392">
        <v>0</v>
      </c>
      <c r="AH173" s="402">
        <v>0</v>
      </c>
      <c r="AI173" s="392">
        <f>ROUNDUP(AG173+AH173,0)</f>
        <v>0</v>
      </c>
      <c r="AJ173" s="537" t="str">
        <f>LOOKUP(AI173,{0,40,45,50,55,60,65,70,75,80},{"F","D","C","C+","B-","B","B+","A-","A","A+"})</f>
        <v>F</v>
      </c>
      <c r="AK173" s="538">
        <f>IF(AI173="","",(LOOKUP(AI173,{0,40,45,50,55,60,65,70,75,80},{0,2,2.25,2.5,2.75,3,3.25,3.5,3.75,4})))</f>
        <v>0</v>
      </c>
      <c r="AL173" s="392">
        <v>105</v>
      </c>
      <c r="AM173" s="392">
        <f>SUM(AL173*2)</f>
        <v>210</v>
      </c>
      <c r="AN173" s="537" t="str">
        <f>LOOKUP(AM173,{0,40,45,50,55,60,65,70,75,80},{"F","D","C","C+","B-","B","B+","A-","A","A+"})</f>
        <v>A+</v>
      </c>
      <c r="AO173" s="538">
        <f>IF(AM173="","",(LOOKUP(AM173,{0,40,45,50,55,60,65,70,75,80},{0,2,2.25,2.5,2.75,3,3.25,3.5,3.75,4})))</f>
        <v>4</v>
      </c>
      <c r="AP173" s="392">
        <v>0</v>
      </c>
      <c r="AQ173" s="402">
        <v>0</v>
      </c>
      <c r="AR173" s="392">
        <f>ROUNDUP(AP173+AQ173,0)</f>
        <v>0</v>
      </c>
      <c r="AS173" s="537" t="str">
        <f>LOOKUP(AR173,{0,40,45,50,55,60,65,70,75,80},{"F","D","C","C+","B-","B","B+","A-","A","A+"})</f>
        <v>F</v>
      </c>
      <c r="AT173" s="538">
        <f>IF(AR173="","",(LOOKUP(AR173,{0,40,45,50,55,60,65,70,75,80},{0,2,2.25,2.5,2.75,3,3.25,3.5,3.75,4})))</f>
        <v>0</v>
      </c>
      <c r="AU173" s="392">
        <v>0</v>
      </c>
      <c r="AV173" s="402">
        <v>0</v>
      </c>
      <c r="AW173" s="392">
        <f>ROUNDUP(AU173+AV173,0)</f>
        <v>0</v>
      </c>
      <c r="AX173" s="392">
        <f>SUM(AW173*2)</f>
        <v>0</v>
      </c>
      <c r="AY173" s="537" t="str">
        <f>LOOKUP(AX173,{0,40,45,50,55,60,65,70,75,80},{"F","D","C","C+","B-","B","B+","A-","A","A+"})</f>
        <v>F</v>
      </c>
      <c r="AZ173" s="538">
        <f>IF(AX173="","",(LOOKUP(AX173,{0,40,45,50,55,60,65,70,75,80},{0,2,2.25,2.5,2.75,3,3.25,3.5,3.75,4})))</f>
        <v>0</v>
      </c>
      <c r="BA173" s="392">
        <v>0</v>
      </c>
      <c r="BB173" s="402">
        <v>0</v>
      </c>
      <c r="BC173" s="392">
        <f>ROUNDUP(BA173+BB173,0)</f>
        <v>0</v>
      </c>
      <c r="BD173" s="392">
        <f>SUM(BC173*2)</f>
        <v>0</v>
      </c>
      <c r="BE173" s="537" t="str">
        <f>LOOKUP(BD173,{0,40,45,50,55,60,65,70,75,80},{"F","D","C","C+","B-","B","B+","A-","A","A+"})</f>
        <v>F</v>
      </c>
      <c r="BF173" s="538">
        <f>IF(BD173="","",(LOOKUP(BD173,{0,40,45,50,55,60,65,70,75,80},{0,2,2.25,2.5,2.75,3,3.25,3.5,3.75,4})))</f>
        <v>0</v>
      </c>
      <c r="BG173" s="392">
        <v>0</v>
      </c>
      <c r="BH173" s="392">
        <v>0</v>
      </c>
      <c r="BI173" s="392">
        <v>0</v>
      </c>
      <c r="BJ173" s="392">
        <f>ROUNDUP(BG173+BH173+BI173,0)</f>
        <v>0</v>
      </c>
      <c r="BK173" s="537" t="str">
        <f>LOOKUP(BJ173,{0,40,45,50,55,60,65,70,75,80},{"F","D","C","C+","B-","B","B+","A-","A","A+"})</f>
        <v>F</v>
      </c>
      <c r="BL173" s="538">
        <f>IF(BJ173="","",(LOOKUP(BJ173,{0,40,45,50,55,60,65,70,75,80},{0,2,2.25,2.5,2.75,3,3.25,3.5,3.75,4})))</f>
        <v>0</v>
      </c>
      <c r="BM173" s="392"/>
      <c r="BN173" s="397"/>
      <c r="BO173" s="392"/>
      <c r="BP173" s="131">
        <v>2819</v>
      </c>
      <c r="BQ173" s="392"/>
    </row>
    <row r="174" spans="1:90" customHeight="1" ht="39.75">
      <c r="A174" s="131" t="s">
        <v>388</v>
      </c>
      <c r="B174" s="258" t="s">
        <v>788</v>
      </c>
      <c r="C174" s="131" t="s">
        <v>388</v>
      </c>
      <c r="D174" s="131">
        <v>117</v>
      </c>
      <c r="E174" s="131">
        <v>2820</v>
      </c>
      <c r="F174" s="258" t="s">
        <v>789</v>
      </c>
      <c r="G174" s="131" t="s">
        <v>388</v>
      </c>
      <c r="H174" s="131" t="s">
        <v>388</v>
      </c>
      <c r="I174" s="392">
        <v>0</v>
      </c>
      <c r="J174" s="402">
        <v>0</v>
      </c>
      <c r="K174" s="392">
        <f>ROUNDUP(I174+J174,0)</f>
        <v>0</v>
      </c>
      <c r="L174" s="392">
        <f>SUM(K174*2)</f>
        <v>0</v>
      </c>
      <c r="M174" s="537" t="str">
        <f>LOOKUP(L174,{0,40,45,50,55,60,65,70,75,80},{"F","D","C","C+","B-","B","B+","A-","A","A+"})</f>
        <v>F</v>
      </c>
      <c r="N174" s="538">
        <f>IF(L174="","",(LOOKUP(L174,{0,40,45,50,55,60,65,70,75,80},{0,2,2.25,2.5,2.75,3,3.25,3.5,3.75,4})))</f>
        <v>0</v>
      </c>
      <c r="O174" s="392">
        <v>0</v>
      </c>
      <c r="P174" s="402">
        <v>0</v>
      </c>
      <c r="Q174" s="392">
        <f>ROUNDUP(O174+P174,0)</f>
        <v>0</v>
      </c>
      <c r="R174" s="392">
        <f>SUM(Q174*2)</f>
        <v>0</v>
      </c>
      <c r="S174" s="537" t="str">
        <f>LOOKUP(R174,{0,40,45,50,55,60,65,70,75,80},{"F","D","C","C+","B-","B","B+","A-","A","A+"})</f>
        <v>F</v>
      </c>
      <c r="T174" s="538">
        <f>IF(R174="","",(LOOKUP(R174,{0,40,45,50,55,60,65,70,75,80},{0,2,2.25,2.5,2.75,3,3.25,3.5,3.75,4})))</f>
        <v>0</v>
      </c>
      <c r="U174" s="392">
        <v>0</v>
      </c>
      <c r="V174" s="402">
        <v>0</v>
      </c>
      <c r="W174" s="392">
        <f>ROUNDUP(U174+V174,0)</f>
        <v>0</v>
      </c>
      <c r="X174" s="392">
        <f>SUM(W174*2)</f>
        <v>0</v>
      </c>
      <c r="Y174" s="537" t="str">
        <f>LOOKUP(X174,{0,40,45,50,55,60,65,70,75,80},{"F","D","C","C+","B-","B","B+","A-","A","A+"})</f>
        <v>F</v>
      </c>
      <c r="Z174" s="538">
        <f>IF(X174="","",(LOOKUP(X174,{0,40,45,50,55,60,65,70,75,80},{0,2,2.25,2.5,2.75,3,3.25,3.5,3.75,4})))</f>
        <v>0</v>
      </c>
      <c r="AA174" s="392">
        <v>0</v>
      </c>
      <c r="AB174" s="402">
        <v>0</v>
      </c>
      <c r="AC174" s="392">
        <f>ROUNDUP(AA174+AB174,0)</f>
        <v>0</v>
      </c>
      <c r="AD174" s="392">
        <f>SUM(AC174*2)</f>
        <v>0</v>
      </c>
      <c r="AE174" s="537" t="str">
        <f>LOOKUP(AD174,{0,40,45,50,55,60,65,70,75,80},{"F","D","C","C+","B-","B","B+","A-","A","A+"})</f>
        <v>F</v>
      </c>
      <c r="AF174" s="538">
        <f>IF(AD174="","",(LOOKUP(AD174,{0,40,45,50,55,60,65,70,75,80},{0,2,2.25,2.5,2.75,3,3.25,3.5,3.75,4})))</f>
        <v>0</v>
      </c>
      <c r="AG174" s="392">
        <v>0</v>
      </c>
      <c r="AH174" s="402">
        <v>0</v>
      </c>
      <c r="AI174" s="392">
        <f>ROUNDUP(AG174+AH174,0)</f>
        <v>0</v>
      </c>
      <c r="AJ174" s="537" t="str">
        <f>LOOKUP(AI174,{0,40,45,50,55,60,65,70,75,80},{"F","D","C","C+","B-","B","B+","A-","A","A+"})</f>
        <v>F</v>
      </c>
      <c r="AK174" s="538">
        <f>IF(AI174="","",(LOOKUP(AI174,{0,40,45,50,55,60,65,70,75,80},{0,2,2.25,2.5,2.75,3,3.25,3.5,3.75,4})))</f>
        <v>0</v>
      </c>
      <c r="AL174" s="392">
        <v>105</v>
      </c>
      <c r="AM174" s="392">
        <f>SUM(AL174*2)</f>
        <v>210</v>
      </c>
      <c r="AN174" s="537" t="str">
        <f>LOOKUP(AM174,{0,40,45,50,55,60,65,70,75,80},{"F","D","C","C+","B-","B","B+","A-","A","A+"})</f>
        <v>A+</v>
      </c>
      <c r="AO174" s="538">
        <f>IF(AM174="","",(LOOKUP(AM174,{0,40,45,50,55,60,65,70,75,80},{0,2,2.25,2.5,2.75,3,3.25,3.5,3.75,4})))</f>
        <v>4</v>
      </c>
      <c r="AP174" s="392">
        <v>0</v>
      </c>
      <c r="AQ174" s="402">
        <v>0</v>
      </c>
      <c r="AR174" s="392">
        <f>ROUNDUP(AP174+AQ174,0)</f>
        <v>0</v>
      </c>
      <c r="AS174" s="537" t="str">
        <f>LOOKUP(AR174,{0,40,45,50,55,60,65,70,75,80},{"F","D","C","C+","B-","B","B+","A-","A","A+"})</f>
        <v>F</v>
      </c>
      <c r="AT174" s="538">
        <f>IF(AR174="","",(LOOKUP(AR174,{0,40,45,50,55,60,65,70,75,80},{0,2,2.25,2.5,2.75,3,3.25,3.5,3.75,4})))</f>
        <v>0</v>
      </c>
      <c r="AU174" s="392">
        <v>0</v>
      </c>
      <c r="AV174" s="402">
        <v>0</v>
      </c>
      <c r="AW174" s="392">
        <f>ROUNDUP(AU174+AV174,0)</f>
        <v>0</v>
      </c>
      <c r="AX174" s="392">
        <f>SUM(AW174*2)</f>
        <v>0</v>
      </c>
      <c r="AY174" s="537" t="str">
        <f>LOOKUP(AX174,{0,40,45,50,55,60,65,70,75,80},{"F","D","C","C+","B-","B","B+","A-","A","A+"})</f>
        <v>F</v>
      </c>
      <c r="AZ174" s="538">
        <f>IF(AX174="","",(LOOKUP(AX174,{0,40,45,50,55,60,65,70,75,80},{0,2,2.25,2.5,2.75,3,3.25,3.5,3.75,4})))</f>
        <v>0</v>
      </c>
      <c r="BA174" s="392">
        <v>0</v>
      </c>
      <c r="BB174" s="402">
        <v>0</v>
      </c>
      <c r="BC174" s="392">
        <f>ROUNDUP(BA174+BB174,0)</f>
        <v>0</v>
      </c>
      <c r="BD174" s="392">
        <f>SUM(BC174*2)</f>
        <v>0</v>
      </c>
      <c r="BE174" s="537" t="str">
        <f>LOOKUP(BD174,{0,40,45,50,55,60,65,70,75,80},{"F","D","C","C+","B-","B","B+","A-","A","A+"})</f>
        <v>F</v>
      </c>
      <c r="BF174" s="538">
        <f>IF(BD174="","",(LOOKUP(BD174,{0,40,45,50,55,60,65,70,75,80},{0,2,2.25,2.5,2.75,3,3.25,3.5,3.75,4})))</f>
        <v>0</v>
      </c>
      <c r="BG174" s="392">
        <v>0</v>
      </c>
      <c r="BH174" s="392">
        <v>0</v>
      </c>
      <c r="BI174" s="392">
        <v>0</v>
      </c>
      <c r="BJ174" s="392">
        <f>ROUNDUP(BG174+BH174+BI174,0)</f>
        <v>0</v>
      </c>
      <c r="BK174" s="537" t="str">
        <f>LOOKUP(BJ174,{0,40,45,50,55,60,65,70,75,80},{"F","D","C","C+","B-","B","B+","A-","A","A+"})</f>
        <v>F</v>
      </c>
      <c r="BL174" s="538">
        <f>IF(BJ174="","",(LOOKUP(BJ174,{0,40,45,50,55,60,65,70,75,80},{0,2,2.25,2.5,2.75,3,3.25,3.5,3.75,4})))</f>
        <v>0</v>
      </c>
      <c r="BM174" s="392"/>
      <c r="BN174" s="397"/>
      <c r="BO174" s="392"/>
      <c r="BP174" s="131">
        <v>2820</v>
      </c>
      <c r="BQ174" s="392"/>
    </row>
    <row r="175" spans="1:90" customHeight="1" ht="18" s="355" customFormat="1">
      <c r="I175" s="398"/>
      <c r="J175" s="398"/>
      <c r="K175" s="398"/>
      <c r="L175" s="398"/>
      <c r="M175" s="398"/>
      <c r="N175" s="398"/>
      <c r="O175" s="398"/>
      <c r="P175" s="398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398"/>
      <c r="AC175" s="398"/>
      <c r="AD175" s="398"/>
      <c r="AE175" s="398"/>
      <c r="AF175" s="398"/>
      <c r="AG175" s="398"/>
      <c r="AH175" s="398"/>
      <c r="AI175" s="398"/>
      <c r="AJ175" s="398"/>
      <c r="AK175" s="398"/>
      <c r="AL175" s="398"/>
      <c r="AM175" s="398"/>
      <c r="AN175" s="398"/>
      <c r="AO175" s="398"/>
      <c r="AP175" s="364"/>
      <c r="AQ175" s="398"/>
      <c r="AR175" s="364"/>
      <c r="AS175" s="398"/>
      <c r="AT175" s="398"/>
      <c r="AU175" s="398"/>
      <c r="AV175" s="398"/>
      <c r="AW175" s="398"/>
      <c r="AX175" s="398"/>
      <c r="AY175" s="398"/>
      <c r="AZ175" s="398"/>
      <c r="BA175" s="398"/>
      <c r="BB175" s="398"/>
      <c r="BC175" s="398"/>
      <c r="BD175" s="398"/>
      <c r="BE175" s="398"/>
      <c r="BF175" s="398"/>
      <c r="BG175" s="398"/>
      <c r="BH175" s="398"/>
      <c r="BI175" s="364"/>
      <c r="BJ175" s="364"/>
      <c r="BK175" s="398"/>
      <c r="BL175" s="398"/>
      <c r="BM175" s="398"/>
      <c r="BN175" s="398"/>
      <c r="BO175" s="398"/>
      <c r="BQ175" s="398"/>
      <c r="BR175" s="398"/>
      <c r="BS175" s="398"/>
      <c r="BT175" s="398"/>
      <c r="BU175" s="398"/>
      <c r="BV175" s="398"/>
      <c r="BW175" s="398"/>
    </row>
    <row r="176" spans="1:90" customHeight="1" ht="18" s="355" customFormat="1">
      <c r="I176" s="398"/>
      <c r="J176" s="398"/>
      <c r="K176" s="398"/>
      <c r="L176" s="398"/>
      <c r="M176" s="398"/>
      <c r="N176" s="398"/>
      <c r="O176" s="398"/>
      <c r="P176" s="398"/>
      <c r="T176" s="515"/>
      <c r="U176" s="515" t="s">
        <v>128</v>
      </c>
      <c r="V176" s="400" t="s">
        <v>129</v>
      </c>
      <c r="Y176" s="398"/>
      <c r="Z176" s="398"/>
      <c r="AA176" s="398"/>
      <c r="AB176" s="398"/>
      <c r="AE176" s="355" t="s">
        <v>498</v>
      </c>
      <c r="AF176" s="398"/>
      <c r="AK176" s="398"/>
      <c r="AL176" s="398"/>
      <c r="AM176" s="398"/>
      <c r="AN176" s="398"/>
      <c r="AO176" s="398"/>
      <c r="AP176" s="398"/>
      <c r="AQ176" s="398"/>
      <c r="AR176" s="398"/>
      <c r="AS176" s="398"/>
      <c r="AT176" s="398"/>
      <c r="BI176" s="398"/>
      <c r="BJ176" s="398"/>
      <c r="BK176" s="364"/>
      <c r="BL176" s="398"/>
      <c r="BM176" s="398"/>
      <c r="BN176" s="398"/>
      <c r="BO176" s="398"/>
      <c r="BQ176" s="398"/>
      <c r="BR176" s="398"/>
      <c r="BS176" s="398"/>
      <c r="BT176" s="398"/>
      <c r="BU176" s="398"/>
      <c r="BV176" s="398"/>
      <c r="BW176" s="398"/>
    </row>
    <row r="177" spans="1:90" customHeight="1" ht="18" s="355" customFormat="1">
      <c r="A177" s="398" t="s">
        <v>206</v>
      </c>
      <c r="B177" s="400" t="s">
        <v>221</v>
      </c>
      <c r="C177" s="364"/>
      <c r="D177" s="364"/>
      <c r="E177" s="364"/>
      <c r="F177" s="399"/>
      <c r="G177" s="398"/>
      <c r="H177" s="398"/>
      <c r="I177" s="398"/>
      <c r="J177" s="398"/>
      <c r="K177" s="398"/>
      <c r="L177" s="398"/>
      <c r="M177" s="398"/>
      <c r="N177" s="398"/>
      <c r="O177" s="398"/>
      <c r="P177" s="398"/>
      <c r="T177" s="515"/>
      <c r="U177" s="516" t="s">
        <v>132</v>
      </c>
      <c r="V177" s="514" t="s">
        <v>133</v>
      </c>
      <c r="W177" s="388"/>
      <c r="X177" s="388"/>
      <c r="Y177" s="388"/>
      <c r="Z177" s="398"/>
      <c r="AA177" s="398"/>
      <c r="AE177" s="355" t="s">
        <v>499</v>
      </c>
      <c r="AF177" s="398"/>
      <c r="AK177" s="398"/>
      <c r="AL177" s="398"/>
      <c r="AM177" s="398"/>
      <c r="AN177" s="398"/>
      <c r="AO177" s="398"/>
      <c r="AP177" s="398"/>
      <c r="AQ177" s="398"/>
      <c r="AR177" s="398"/>
      <c r="AS177" s="398"/>
      <c r="AT177" s="364" t="s">
        <v>135</v>
      </c>
      <c r="AU177" s="364"/>
      <c r="AV177" s="398"/>
      <c r="AY177" s="398"/>
      <c r="BI177" s="398"/>
      <c r="BJ177" s="398"/>
      <c r="BK177" s="364" t="s">
        <v>136</v>
      </c>
      <c r="BL177" s="398"/>
      <c r="BM177" s="398"/>
      <c r="BN177" s="398"/>
      <c r="BO177" s="398"/>
      <c r="BP177" s="364"/>
      <c r="BQ177" s="398"/>
      <c r="BR177" s="398"/>
      <c r="BS177" s="398"/>
      <c r="BT177" s="398"/>
      <c r="BU177" s="398"/>
      <c r="BV177" s="398"/>
      <c r="BW177" s="398"/>
    </row>
    <row r="178" spans="1:90" customHeight="1" ht="18" s="355" customFormat="1">
      <c r="A178" s="388" t="s">
        <v>209</v>
      </c>
      <c r="B178" s="400" t="s">
        <v>222</v>
      </c>
      <c r="C178" s="364"/>
      <c r="D178" s="364"/>
      <c r="E178" s="364"/>
      <c r="F178" s="401"/>
      <c r="G178" s="355" t="s">
        <v>334</v>
      </c>
      <c r="H178" s="388"/>
      <c r="I178" s="388"/>
      <c r="J178" s="388"/>
      <c r="K178" s="388"/>
      <c r="L178" s="388"/>
      <c r="M178" s="388"/>
      <c r="N178" s="388"/>
      <c r="O178" s="388"/>
      <c r="P178" s="388"/>
      <c r="T178" s="515"/>
      <c r="U178" s="516" t="s">
        <v>139</v>
      </c>
      <c r="V178" s="514" t="s">
        <v>140</v>
      </c>
      <c r="W178" s="388"/>
      <c r="X178" s="388"/>
      <c r="Y178" s="388"/>
      <c r="Z178" s="357"/>
      <c r="AA178" s="388"/>
      <c r="AB178" s="388"/>
      <c r="AE178" s="355" t="s">
        <v>500</v>
      </c>
      <c r="AK178" s="364"/>
      <c r="AQ178" s="388"/>
      <c r="AS178" s="388"/>
      <c r="AT178" s="355" t="s">
        <v>142</v>
      </c>
      <c r="AV178" s="388"/>
      <c r="AY178" s="388"/>
      <c r="BI178" s="388"/>
      <c r="BK178" s="364" t="s">
        <v>553</v>
      </c>
      <c r="BN178" s="398"/>
      <c r="BO178" s="398"/>
      <c r="BP178" s="364"/>
      <c r="BQ178" s="388"/>
      <c r="BR178" s="388"/>
      <c r="BS178" s="388"/>
      <c r="BT178" s="388"/>
      <c r="BU178" s="388"/>
      <c r="BV178" s="388"/>
      <c r="BW178" s="388"/>
    </row>
    <row r="179" spans="1:90" customHeight="1" ht="18" s="355" customFormat="1">
      <c r="A179" s="388"/>
      <c r="B179" s="355" t="s">
        <v>280</v>
      </c>
      <c r="F179" s="401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T179" s="515"/>
      <c r="U179" s="516"/>
      <c r="V179" s="514" t="s">
        <v>145</v>
      </c>
      <c r="W179" s="388"/>
      <c r="X179" s="388"/>
      <c r="Y179" s="388"/>
      <c r="Z179" s="357"/>
      <c r="AA179" s="388"/>
      <c r="AB179" s="388"/>
      <c r="AE179" s="355" t="s">
        <v>501</v>
      </c>
      <c r="AL179" s="388"/>
      <c r="AM179" s="388"/>
      <c r="AN179" s="388"/>
      <c r="AO179" s="388"/>
      <c r="AQ179" s="388"/>
      <c r="AS179" s="388"/>
      <c r="AT179" s="355" t="s">
        <v>554</v>
      </c>
      <c r="AV179" s="388"/>
      <c r="AY179" s="388"/>
      <c r="BI179" s="388"/>
      <c r="BK179" s="355" t="s">
        <v>555</v>
      </c>
      <c r="BN179" s="388"/>
      <c r="BO179" s="388"/>
      <c r="BQ179" s="388"/>
      <c r="BR179" s="388"/>
      <c r="BS179" s="388"/>
      <c r="BT179" s="388"/>
      <c r="BU179" s="388"/>
      <c r="BV179" s="388"/>
      <c r="BW179" s="388"/>
    </row>
    <row r="180" spans="1:90" customHeight="1" ht="18" s="355" customFormat="1">
      <c r="A180" s="388"/>
      <c r="B180" s="388"/>
      <c r="F180" s="401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57"/>
      <c r="R180" s="357"/>
      <c r="S180" s="357"/>
      <c r="T180" s="357"/>
      <c r="U180" s="357"/>
      <c r="V180" s="388"/>
      <c r="W180" s="388"/>
      <c r="X180" s="388"/>
      <c r="Y180" s="388"/>
      <c r="Z180" s="388"/>
      <c r="AA180" s="388"/>
      <c r="AB180" s="388"/>
      <c r="AC180" s="388"/>
      <c r="AD180" s="388"/>
      <c r="AE180" s="388"/>
      <c r="AF180" s="388"/>
      <c r="AG180" s="388"/>
      <c r="AJ180" s="388"/>
      <c r="AK180" s="388"/>
      <c r="AL180" s="388"/>
      <c r="AM180" s="388"/>
      <c r="AN180" s="388"/>
      <c r="AO180" s="388"/>
      <c r="AQ180" s="388"/>
      <c r="AS180" s="388"/>
      <c r="AT180" s="388"/>
      <c r="AV180" s="388"/>
      <c r="AW180" s="388"/>
      <c r="AX180" s="388"/>
      <c r="AY180" s="388"/>
      <c r="AZ180" s="388"/>
      <c r="BA180" s="388"/>
      <c r="BB180" s="388"/>
      <c r="BC180" s="388"/>
      <c r="BD180" s="388"/>
      <c r="BE180" s="388"/>
      <c r="BF180" s="388"/>
      <c r="BG180" s="388"/>
      <c r="BH180" s="388"/>
      <c r="BK180" s="388"/>
      <c r="BL180" s="388"/>
      <c r="BM180" s="388"/>
      <c r="BN180" s="388"/>
      <c r="BO180" s="388"/>
      <c r="BQ180" s="388"/>
      <c r="BR180" s="388"/>
      <c r="BS180" s="388"/>
      <c r="BT180" s="388"/>
      <c r="BU180" s="388"/>
      <c r="BV180" s="388"/>
      <c r="BW180" s="388"/>
    </row>
    <row r="181" spans="1:90" customHeight="1" ht="39.75">
      <c r="A181" s="131" t="s">
        <v>202</v>
      </c>
      <c r="B181" s="258" t="s">
        <v>790</v>
      </c>
      <c r="C181" s="131" t="s">
        <v>371</v>
      </c>
      <c r="D181" s="131">
        <v>118</v>
      </c>
      <c r="E181" s="131">
        <v>2821</v>
      </c>
      <c r="F181" s="258" t="s">
        <v>791</v>
      </c>
      <c r="G181" s="258" t="s">
        <v>551</v>
      </c>
      <c r="H181" s="131" t="s">
        <v>560</v>
      </c>
      <c r="I181" s="392">
        <v>0</v>
      </c>
      <c r="J181" s="402">
        <v>0</v>
      </c>
      <c r="K181" s="392">
        <f>ROUNDUP(I181+J181,0)</f>
        <v>0</v>
      </c>
      <c r="L181" s="392">
        <f>SUM(K181*2)</f>
        <v>0</v>
      </c>
      <c r="M181" s="537" t="str">
        <f>LOOKUP(L181,{0,40,45,50,55,60,65,70,75,80},{"F","D","C","C+","B-","B","B+","A-","A","A+"})</f>
        <v>F</v>
      </c>
      <c r="N181" s="538">
        <f>IF(L181="","",(LOOKUP(L181,{0,40,45,50,55,60,65,70,75,80},{0,2,2.25,2.5,2.75,3,3.25,3.5,3.75,4})))</f>
        <v>0</v>
      </c>
      <c r="O181" s="392">
        <v>0</v>
      </c>
      <c r="P181" s="402">
        <v>0</v>
      </c>
      <c r="Q181" s="392">
        <f>ROUNDUP(O181+P181,0)</f>
        <v>0</v>
      </c>
      <c r="R181" s="392">
        <f>SUM(Q181*2)</f>
        <v>0</v>
      </c>
      <c r="S181" s="537" t="str">
        <f>LOOKUP(R181,{0,40,45,50,55,60,65,70,75,80},{"F","D","C","C+","B-","B","B+","A-","A","A+"})</f>
        <v>F</v>
      </c>
      <c r="T181" s="538">
        <f>IF(R181="","",(LOOKUP(R181,{0,40,45,50,55,60,65,70,75,80},{0,2,2.25,2.5,2.75,3,3.25,3.5,3.75,4})))</f>
        <v>0</v>
      </c>
      <c r="U181" s="392">
        <v>0</v>
      </c>
      <c r="V181" s="402">
        <v>0</v>
      </c>
      <c r="W181" s="392">
        <f>ROUNDUP(U181+V181,0)</f>
        <v>0</v>
      </c>
      <c r="X181" s="392">
        <f>SUM(W181*2)</f>
        <v>0</v>
      </c>
      <c r="Y181" s="537" t="str">
        <f>LOOKUP(X181,{0,40,45,50,55,60,65,70,75,80},{"F","D","C","C+","B-","B","B+","A-","A","A+"})</f>
        <v>F</v>
      </c>
      <c r="Z181" s="538">
        <f>IF(X181="","",(LOOKUP(X181,{0,40,45,50,55,60,65,70,75,80},{0,2,2.25,2.5,2.75,3,3.25,3.5,3.75,4})))</f>
        <v>0</v>
      </c>
      <c r="AA181" s="392">
        <v>0</v>
      </c>
      <c r="AB181" s="402">
        <v>0</v>
      </c>
      <c r="AC181" s="392">
        <f>ROUNDUP(AA181+AB181,0)</f>
        <v>0</v>
      </c>
      <c r="AD181" s="392">
        <f>SUM(AC181*2)</f>
        <v>0</v>
      </c>
      <c r="AE181" s="537" t="str">
        <f>LOOKUP(AD181,{0,40,45,50,55,60,65,70,75,80},{"F","D","C","C+","B-","B","B+","A-","A","A+"})</f>
        <v>F</v>
      </c>
      <c r="AF181" s="538">
        <f>IF(AD181="","",(LOOKUP(AD181,{0,40,45,50,55,60,65,70,75,80},{0,2,2.25,2.5,2.75,3,3.25,3.5,3.75,4})))</f>
        <v>0</v>
      </c>
      <c r="AG181" s="392">
        <v>0</v>
      </c>
      <c r="AH181" s="402">
        <v>0</v>
      </c>
      <c r="AI181" s="392">
        <f>ROUNDUP(AG181+AH181,0)</f>
        <v>0</v>
      </c>
      <c r="AJ181" s="537" t="str">
        <f>LOOKUP(AI181,{0,40,45,50,55,60,65,70,75,80},{"F","D","C","C+","B-","B","B+","A-","A","A+"})</f>
        <v>F</v>
      </c>
      <c r="AK181" s="538">
        <f>IF(AI181="","",(LOOKUP(AI181,{0,40,45,50,55,60,65,70,75,80},{0,2,2.25,2.5,2.75,3,3.25,3.5,3.75,4})))</f>
        <v>0</v>
      </c>
      <c r="AL181" s="392">
        <v>105</v>
      </c>
      <c r="AM181" s="392">
        <f>SUM(AL181*2)</f>
        <v>210</v>
      </c>
      <c r="AN181" s="537" t="str">
        <f>LOOKUP(AM181,{0,40,45,50,55,60,65,70,75,80},{"F","D","C","C+","B-","B","B+","A-","A","A+"})</f>
        <v>A+</v>
      </c>
      <c r="AO181" s="538">
        <f>IF(AM181="","",(LOOKUP(AM181,{0,40,45,50,55,60,65,70,75,80},{0,2,2.25,2.5,2.75,3,3.25,3.5,3.75,4})))</f>
        <v>4</v>
      </c>
      <c r="AP181" s="392">
        <v>0</v>
      </c>
      <c r="AQ181" s="402">
        <v>0</v>
      </c>
      <c r="AR181" s="392">
        <f>ROUNDUP(AP181+AQ181,0)</f>
        <v>0</v>
      </c>
      <c r="AS181" s="537" t="str">
        <f>LOOKUP(AR181,{0,40,45,50,55,60,65,70,75,80},{"F","D","C","C+","B-","B","B+","A-","A","A+"})</f>
        <v>F</v>
      </c>
      <c r="AT181" s="538">
        <f>IF(AR181="","",(LOOKUP(AR181,{0,40,45,50,55,60,65,70,75,80},{0,2,2.25,2.5,2.75,3,3.25,3.5,3.75,4})))</f>
        <v>0</v>
      </c>
      <c r="AU181" s="392">
        <v>0</v>
      </c>
      <c r="AV181" s="402">
        <v>0</v>
      </c>
      <c r="AW181" s="392">
        <f>ROUNDUP(AU181+AV181,0)</f>
        <v>0</v>
      </c>
      <c r="AX181" s="392">
        <f>SUM(AW181*2)</f>
        <v>0</v>
      </c>
      <c r="AY181" s="537" t="str">
        <f>LOOKUP(AX181,{0,40,45,50,55,60,65,70,75,80},{"F","D","C","C+","B-","B","B+","A-","A","A+"})</f>
        <v>F</v>
      </c>
      <c r="AZ181" s="538">
        <f>IF(AX181="","",(LOOKUP(AX181,{0,40,45,50,55,60,65,70,75,80},{0,2,2.25,2.5,2.75,3,3.25,3.5,3.75,4})))</f>
        <v>0</v>
      </c>
      <c r="BA181" s="392">
        <v>0</v>
      </c>
      <c r="BB181" s="402">
        <v>0</v>
      </c>
      <c r="BC181" s="392">
        <f>ROUNDUP(BA181+BB181,0)</f>
        <v>0</v>
      </c>
      <c r="BD181" s="392">
        <f>SUM(BC181*2)</f>
        <v>0</v>
      </c>
      <c r="BE181" s="537" t="str">
        <f>LOOKUP(BD181,{0,40,45,50,55,60,65,70,75,80},{"F","D","C","C+","B-","B","B+","A-","A","A+"})</f>
        <v>F</v>
      </c>
      <c r="BF181" s="538">
        <f>IF(BD181="","",(LOOKUP(BD181,{0,40,45,50,55,60,65,70,75,80},{0,2,2.25,2.5,2.75,3,3.25,3.5,3.75,4})))</f>
        <v>0</v>
      </c>
      <c r="BG181" s="392">
        <v>0</v>
      </c>
      <c r="BH181" s="392">
        <v>0</v>
      </c>
      <c r="BI181" s="392">
        <v>0</v>
      </c>
      <c r="BJ181" s="392">
        <f>ROUNDUP(BG181+BH181+BI181,0)</f>
        <v>0</v>
      </c>
      <c r="BK181" s="537" t="str">
        <f>LOOKUP(BJ181,{0,40,45,50,55,60,65,70,75,80},{"F","D","C","C+","B-","B","B+","A-","A","A+"})</f>
        <v>F</v>
      </c>
      <c r="BL181" s="538">
        <f>IF(BJ181="","",(LOOKUP(BJ181,{0,40,45,50,55,60,65,70,75,80},{0,2,2.25,2.5,2.75,3,3.25,3.5,3.75,4})))</f>
        <v>0</v>
      </c>
      <c r="BM181" s="392"/>
      <c r="BN181" s="397"/>
      <c r="BO181" s="392"/>
      <c r="BP181" s="131">
        <v>2821</v>
      </c>
      <c r="BQ181" s="392"/>
    </row>
    <row r="182" spans="1:90" customHeight="1" ht="39.75">
      <c r="A182" s="131" t="s">
        <v>388</v>
      </c>
      <c r="B182" s="258" t="s">
        <v>792</v>
      </c>
      <c r="C182" s="131" t="s">
        <v>388</v>
      </c>
      <c r="D182" s="131">
        <v>128</v>
      </c>
      <c r="E182" s="131">
        <v>2822</v>
      </c>
      <c r="F182" s="258" t="s">
        <v>793</v>
      </c>
      <c r="G182" s="131" t="s">
        <v>388</v>
      </c>
      <c r="H182" s="131" t="s">
        <v>388</v>
      </c>
      <c r="I182" s="392">
        <v>0</v>
      </c>
      <c r="J182" s="402">
        <v>0</v>
      </c>
      <c r="K182" s="392">
        <f>ROUNDUP(I182+J182,0)</f>
        <v>0</v>
      </c>
      <c r="L182" s="392">
        <f>SUM(K182*2)</f>
        <v>0</v>
      </c>
      <c r="M182" s="537" t="str">
        <f>LOOKUP(L182,{0,40,45,50,55,60,65,70,75,80},{"F","D","C","C+","B-","B","B+","A-","A","A+"})</f>
        <v>F</v>
      </c>
      <c r="N182" s="538">
        <f>IF(L182="","",(LOOKUP(L182,{0,40,45,50,55,60,65,70,75,80},{0,2,2.25,2.5,2.75,3,3.25,3.5,3.75,4})))</f>
        <v>0</v>
      </c>
      <c r="O182" s="392">
        <v>0</v>
      </c>
      <c r="P182" s="402">
        <v>0</v>
      </c>
      <c r="Q182" s="392">
        <f>ROUNDUP(O182+P182,0)</f>
        <v>0</v>
      </c>
      <c r="R182" s="392">
        <f>SUM(Q182*2)</f>
        <v>0</v>
      </c>
      <c r="S182" s="537" t="str">
        <f>LOOKUP(R182,{0,40,45,50,55,60,65,70,75,80},{"F","D","C","C+","B-","B","B+","A-","A","A+"})</f>
        <v>F</v>
      </c>
      <c r="T182" s="538">
        <f>IF(R182="","",(LOOKUP(R182,{0,40,45,50,55,60,65,70,75,80},{0,2,2.25,2.5,2.75,3,3.25,3.5,3.75,4})))</f>
        <v>0</v>
      </c>
      <c r="U182" s="392">
        <v>0</v>
      </c>
      <c r="V182" s="402">
        <v>0</v>
      </c>
      <c r="W182" s="392">
        <f>ROUNDUP(U182+V182,0)</f>
        <v>0</v>
      </c>
      <c r="X182" s="392">
        <f>SUM(W182*2)</f>
        <v>0</v>
      </c>
      <c r="Y182" s="537" t="str">
        <f>LOOKUP(X182,{0,40,45,50,55,60,65,70,75,80},{"F","D","C","C+","B-","B","B+","A-","A","A+"})</f>
        <v>F</v>
      </c>
      <c r="Z182" s="538">
        <f>IF(X182="","",(LOOKUP(X182,{0,40,45,50,55,60,65,70,75,80},{0,2,2.25,2.5,2.75,3,3.25,3.5,3.75,4})))</f>
        <v>0</v>
      </c>
      <c r="AA182" s="392">
        <v>0</v>
      </c>
      <c r="AB182" s="402">
        <v>0</v>
      </c>
      <c r="AC182" s="392">
        <f>ROUNDUP(AA182+AB182,0)</f>
        <v>0</v>
      </c>
      <c r="AD182" s="392">
        <f>SUM(AC182*2)</f>
        <v>0</v>
      </c>
      <c r="AE182" s="537" t="str">
        <f>LOOKUP(AD182,{0,40,45,50,55,60,65,70,75,80},{"F","D","C","C+","B-","B","B+","A-","A","A+"})</f>
        <v>F</v>
      </c>
      <c r="AF182" s="538">
        <f>IF(AD182="","",(LOOKUP(AD182,{0,40,45,50,55,60,65,70,75,80},{0,2,2.25,2.5,2.75,3,3.25,3.5,3.75,4})))</f>
        <v>0</v>
      </c>
      <c r="AG182" s="392">
        <v>0</v>
      </c>
      <c r="AH182" s="402">
        <v>0</v>
      </c>
      <c r="AI182" s="392">
        <f>ROUNDUP(AG182+AH182,0)</f>
        <v>0</v>
      </c>
      <c r="AJ182" s="537" t="str">
        <f>LOOKUP(AI182,{0,40,45,50,55,60,65,70,75,80},{"F","D","C","C+","B-","B","B+","A-","A","A+"})</f>
        <v>F</v>
      </c>
      <c r="AK182" s="538">
        <f>IF(AI182="","",(LOOKUP(AI182,{0,40,45,50,55,60,65,70,75,80},{0,2,2.25,2.5,2.75,3,3.25,3.5,3.75,4})))</f>
        <v>0</v>
      </c>
      <c r="AL182" s="392">
        <v>105</v>
      </c>
      <c r="AM182" s="392">
        <f>SUM(AL182*2)</f>
        <v>210</v>
      </c>
      <c r="AN182" s="537" t="str">
        <f>LOOKUP(AM182,{0,40,45,50,55,60,65,70,75,80},{"F","D","C","C+","B-","B","B+","A-","A","A+"})</f>
        <v>A+</v>
      </c>
      <c r="AO182" s="538">
        <f>IF(AM182="","",(LOOKUP(AM182,{0,40,45,50,55,60,65,70,75,80},{0,2,2.25,2.5,2.75,3,3.25,3.5,3.75,4})))</f>
        <v>4</v>
      </c>
      <c r="AP182" s="392">
        <v>0</v>
      </c>
      <c r="AQ182" s="402">
        <v>0</v>
      </c>
      <c r="AR182" s="392">
        <f>ROUNDUP(AP182+AQ182,0)</f>
        <v>0</v>
      </c>
      <c r="AS182" s="537" t="str">
        <f>LOOKUP(AR182,{0,40,45,50,55,60,65,70,75,80},{"F","D","C","C+","B-","B","B+","A-","A","A+"})</f>
        <v>F</v>
      </c>
      <c r="AT182" s="538">
        <f>IF(AR182="","",(LOOKUP(AR182,{0,40,45,50,55,60,65,70,75,80},{0,2,2.25,2.5,2.75,3,3.25,3.5,3.75,4})))</f>
        <v>0</v>
      </c>
      <c r="AU182" s="392">
        <v>0</v>
      </c>
      <c r="AV182" s="402">
        <v>0</v>
      </c>
      <c r="AW182" s="392">
        <f>ROUNDUP(AU182+AV182,0)</f>
        <v>0</v>
      </c>
      <c r="AX182" s="392">
        <f>SUM(AW182*2)</f>
        <v>0</v>
      </c>
      <c r="AY182" s="537" t="str">
        <f>LOOKUP(AX182,{0,40,45,50,55,60,65,70,75,80},{"F","D","C","C+","B-","B","B+","A-","A","A+"})</f>
        <v>F</v>
      </c>
      <c r="AZ182" s="538">
        <f>IF(AX182="","",(LOOKUP(AX182,{0,40,45,50,55,60,65,70,75,80},{0,2,2.25,2.5,2.75,3,3.25,3.5,3.75,4})))</f>
        <v>0</v>
      </c>
      <c r="BA182" s="392">
        <v>0</v>
      </c>
      <c r="BB182" s="402">
        <v>0</v>
      </c>
      <c r="BC182" s="392">
        <f>ROUNDUP(BA182+BB182,0)</f>
        <v>0</v>
      </c>
      <c r="BD182" s="392">
        <f>SUM(BC182*2)</f>
        <v>0</v>
      </c>
      <c r="BE182" s="537" t="str">
        <f>LOOKUP(BD182,{0,40,45,50,55,60,65,70,75,80},{"F","D","C","C+","B-","B","B+","A-","A","A+"})</f>
        <v>F</v>
      </c>
      <c r="BF182" s="538">
        <f>IF(BD182="","",(LOOKUP(BD182,{0,40,45,50,55,60,65,70,75,80},{0,2,2.25,2.5,2.75,3,3.25,3.5,3.75,4})))</f>
        <v>0</v>
      </c>
      <c r="BG182" s="392">
        <v>0</v>
      </c>
      <c r="BH182" s="392">
        <v>0</v>
      </c>
      <c r="BI182" s="392">
        <v>0</v>
      </c>
      <c r="BJ182" s="392">
        <f>ROUNDUP(BG182+BH182+BI182,0)</f>
        <v>0</v>
      </c>
      <c r="BK182" s="537" t="str">
        <f>LOOKUP(BJ182,{0,40,45,50,55,60,65,70,75,80},{"F","D","C","C+","B-","B","B+","A-","A","A+"})</f>
        <v>F</v>
      </c>
      <c r="BL182" s="538">
        <f>IF(BJ182="","",(LOOKUP(BJ182,{0,40,45,50,55,60,65,70,75,80},{0,2,2.25,2.5,2.75,3,3.25,3.5,3.75,4})))</f>
        <v>0</v>
      </c>
      <c r="BM182" s="392"/>
      <c r="BN182" s="397"/>
      <c r="BO182" s="392"/>
      <c r="BP182" s="131">
        <v>2822</v>
      </c>
      <c r="BQ182" s="392"/>
    </row>
    <row r="183" spans="1:90" customHeight="1" ht="39.75">
      <c r="A183" s="131" t="s">
        <v>388</v>
      </c>
      <c r="B183" s="258" t="s">
        <v>794</v>
      </c>
      <c r="C183" s="131" t="s">
        <v>377</v>
      </c>
      <c r="D183" s="131">
        <v>162</v>
      </c>
      <c r="E183" s="131">
        <v>2823</v>
      </c>
      <c r="F183" s="258" t="s">
        <v>795</v>
      </c>
      <c r="G183" s="131" t="s">
        <v>388</v>
      </c>
      <c r="H183" s="131" t="s">
        <v>388</v>
      </c>
      <c r="I183" s="392">
        <v>0</v>
      </c>
      <c r="J183" s="402">
        <v>0</v>
      </c>
      <c r="K183" s="392">
        <f>ROUNDUP(I183+J183,0)</f>
        <v>0</v>
      </c>
      <c r="L183" s="392">
        <f>SUM(K183*2)</f>
        <v>0</v>
      </c>
      <c r="M183" s="537" t="str">
        <f>LOOKUP(L183,{0,40,45,50,55,60,65,70,75,80},{"F","D","C","C+","B-","B","B+","A-","A","A+"})</f>
        <v>F</v>
      </c>
      <c r="N183" s="538">
        <f>IF(L183="","",(LOOKUP(L183,{0,40,45,50,55,60,65,70,75,80},{0,2,2.25,2.5,2.75,3,3.25,3.5,3.75,4})))</f>
        <v>0</v>
      </c>
      <c r="O183" s="392">
        <v>0</v>
      </c>
      <c r="P183" s="402">
        <v>0</v>
      </c>
      <c r="Q183" s="392">
        <f>ROUNDUP(O183+P183,0)</f>
        <v>0</v>
      </c>
      <c r="R183" s="392">
        <f>SUM(Q183*2)</f>
        <v>0</v>
      </c>
      <c r="S183" s="537" t="str">
        <f>LOOKUP(R183,{0,40,45,50,55,60,65,70,75,80},{"F","D","C","C+","B-","B","B+","A-","A","A+"})</f>
        <v>F</v>
      </c>
      <c r="T183" s="538">
        <f>IF(R183="","",(LOOKUP(R183,{0,40,45,50,55,60,65,70,75,80},{0,2,2.25,2.5,2.75,3,3.25,3.5,3.75,4})))</f>
        <v>0</v>
      </c>
      <c r="U183" s="392">
        <v>0</v>
      </c>
      <c r="V183" s="402">
        <v>0</v>
      </c>
      <c r="W183" s="392">
        <f>ROUNDUP(U183+V183,0)</f>
        <v>0</v>
      </c>
      <c r="X183" s="392">
        <f>SUM(W183*2)</f>
        <v>0</v>
      </c>
      <c r="Y183" s="537" t="str">
        <f>LOOKUP(X183,{0,40,45,50,55,60,65,70,75,80},{"F","D","C","C+","B-","B","B+","A-","A","A+"})</f>
        <v>F</v>
      </c>
      <c r="Z183" s="538">
        <f>IF(X183="","",(LOOKUP(X183,{0,40,45,50,55,60,65,70,75,80},{0,2,2.25,2.5,2.75,3,3.25,3.5,3.75,4})))</f>
        <v>0</v>
      </c>
      <c r="AA183" s="392">
        <v>0</v>
      </c>
      <c r="AB183" s="402">
        <v>0</v>
      </c>
      <c r="AC183" s="392">
        <f>ROUNDUP(AA183+AB183,0)</f>
        <v>0</v>
      </c>
      <c r="AD183" s="392">
        <f>SUM(AC183*2)</f>
        <v>0</v>
      </c>
      <c r="AE183" s="537" t="str">
        <f>LOOKUP(AD183,{0,40,45,50,55,60,65,70,75,80},{"F","D","C","C+","B-","B","B+","A-","A","A+"})</f>
        <v>F</v>
      </c>
      <c r="AF183" s="538">
        <f>IF(AD183="","",(LOOKUP(AD183,{0,40,45,50,55,60,65,70,75,80},{0,2,2.25,2.5,2.75,3,3.25,3.5,3.75,4})))</f>
        <v>0</v>
      </c>
      <c r="AG183" s="392">
        <v>0</v>
      </c>
      <c r="AH183" s="402">
        <v>0</v>
      </c>
      <c r="AI183" s="392">
        <f>ROUNDUP(AG183+AH183,0)</f>
        <v>0</v>
      </c>
      <c r="AJ183" s="537" t="str">
        <f>LOOKUP(AI183,{0,40,45,50,55,60,65,70,75,80},{"F","D","C","C+","B-","B","B+","A-","A","A+"})</f>
        <v>F</v>
      </c>
      <c r="AK183" s="538">
        <f>IF(AI183="","",(LOOKUP(AI183,{0,40,45,50,55,60,65,70,75,80},{0,2,2.25,2.5,2.75,3,3.25,3.5,3.75,4})))</f>
        <v>0</v>
      </c>
      <c r="AL183" s="392">
        <v>105</v>
      </c>
      <c r="AM183" s="392">
        <f>SUM(AL183*2)</f>
        <v>210</v>
      </c>
      <c r="AN183" s="537" t="str">
        <f>LOOKUP(AM183,{0,40,45,50,55,60,65,70,75,80},{"F","D","C","C+","B-","B","B+","A-","A","A+"})</f>
        <v>A+</v>
      </c>
      <c r="AO183" s="538">
        <f>IF(AM183="","",(LOOKUP(AM183,{0,40,45,50,55,60,65,70,75,80},{0,2,2.25,2.5,2.75,3,3.25,3.5,3.75,4})))</f>
        <v>4</v>
      </c>
      <c r="AP183" s="392">
        <v>0</v>
      </c>
      <c r="AQ183" s="402">
        <v>0</v>
      </c>
      <c r="AR183" s="392">
        <f>ROUNDUP(AP183+AQ183,0)</f>
        <v>0</v>
      </c>
      <c r="AS183" s="537" t="str">
        <f>LOOKUP(AR183,{0,40,45,50,55,60,65,70,75,80},{"F","D","C","C+","B-","B","B+","A-","A","A+"})</f>
        <v>F</v>
      </c>
      <c r="AT183" s="538">
        <f>IF(AR183="","",(LOOKUP(AR183,{0,40,45,50,55,60,65,70,75,80},{0,2,2.25,2.5,2.75,3,3.25,3.5,3.75,4})))</f>
        <v>0</v>
      </c>
      <c r="AU183" s="392">
        <v>0</v>
      </c>
      <c r="AV183" s="402">
        <v>0</v>
      </c>
      <c r="AW183" s="392">
        <f>ROUNDUP(AU183+AV183,0)</f>
        <v>0</v>
      </c>
      <c r="AX183" s="392">
        <f>SUM(AW183*2)</f>
        <v>0</v>
      </c>
      <c r="AY183" s="537" t="str">
        <f>LOOKUP(AX183,{0,40,45,50,55,60,65,70,75,80},{"F","D","C","C+","B-","B","B+","A-","A","A+"})</f>
        <v>F</v>
      </c>
      <c r="AZ183" s="538">
        <f>IF(AX183="","",(LOOKUP(AX183,{0,40,45,50,55,60,65,70,75,80},{0,2,2.25,2.5,2.75,3,3.25,3.5,3.75,4})))</f>
        <v>0</v>
      </c>
      <c r="BA183" s="392">
        <v>0</v>
      </c>
      <c r="BB183" s="402">
        <v>0</v>
      </c>
      <c r="BC183" s="392">
        <f>ROUNDUP(BA183+BB183,0)</f>
        <v>0</v>
      </c>
      <c r="BD183" s="392">
        <f>SUM(BC183*2)</f>
        <v>0</v>
      </c>
      <c r="BE183" s="537" t="str">
        <f>LOOKUP(BD183,{0,40,45,50,55,60,65,70,75,80},{"F","D","C","C+","B-","B","B+","A-","A","A+"})</f>
        <v>F</v>
      </c>
      <c r="BF183" s="538">
        <f>IF(BD183="","",(LOOKUP(BD183,{0,40,45,50,55,60,65,70,75,80},{0,2,2.25,2.5,2.75,3,3.25,3.5,3.75,4})))</f>
        <v>0</v>
      </c>
      <c r="BG183" s="392">
        <v>0</v>
      </c>
      <c r="BH183" s="392">
        <v>0</v>
      </c>
      <c r="BI183" s="392">
        <v>0</v>
      </c>
      <c r="BJ183" s="392">
        <f>ROUNDUP(BG183+BH183+BI183,0)</f>
        <v>0</v>
      </c>
      <c r="BK183" s="537" t="str">
        <f>LOOKUP(BJ183,{0,40,45,50,55,60,65,70,75,80},{"F","D","C","C+","B-","B","B+","A-","A","A+"})</f>
        <v>F</v>
      </c>
      <c r="BL183" s="538">
        <f>IF(BJ183="","",(LOOKUP(BJ183,{0,40,45,50,55,60,65,70,75,80},{0,2,2.25,2.5,2.75,3,3.25,3.5,3.75,4})))</f>
        <v>0</v>
      </c>
      <c r="BM183" s="392"/>
      <c r="BN183" s="397"/>
      <c r="BO183" s="392"/>
      <c r="BP183" s="131">
        <v>2823</v>
      </c>
      <c r="BQ183" s="392"/>
    </row>
    <row r="184" spans="1:90" customHeight="1" ht="39.75">
      <c r="A184" s="131" t="s">
        <v>388</v>
      </c>
      <c r="B184" s="258" t="s">
        <v>796</v>
      </c>
      <c r="C184" s="131" t="s">
        <v>388</v>
      </c>
      <c r="D184" s="131">
        <v>163</v>
      </c>
      <c r="E184" s="131">
        <v>2824</v>
      </c>
      <c r="F184" s="258" t="s">
        <v>797</v>
      </c>
      <c r="G184" s="131" t="s">
        <v>388</v>
      </c>
      <c r="H184" s="131" t="s">
        <v>388</v>
      </c>
      <c r="I184" s="392">
        <v>0</v>
      </c>
      <c r="J184" s="402">
        <v>0</v>
      </c>
      <c r="K184" s="392">
        <f>ROUNDUP(I184+J184,0)</f>
        <v>0</v>
      </c>
      <c r="L184" s="392">
        <f>SUM(K184*2)</f>
        <v>0</v>
      </c>
      <c r="M184" s="537" t="str">
        <f>LOOKUP(L184,{0,40,45,50,55,60,65,70,75,80},{"F","D","C","C+","B-","B","B+","A-","A","A+"})</f>
        <v>F</v>
      </c>
      <c r="N184" s="538">
        <f>IF(L184="","",(LOOKUP(L184,{0,40,45,50,55,60,65,70,75,80},{0,2,2.25,2.5,2.75,3,3.25,3.5,3.75,4})))</f>
        <v>0</v>
      </c>
      <c r="O184" s="392">
        <v>0</v>
      </c>
      <c r="P184" s="402">
        <v>0</v>
      </c>
      <c r="Q184" s="392">
        <f>ROUNDUP(O184+P184,0)</f>
        <v>0</v>
      </c>
      <c r="R184" s="392">
        <f>SUM(Q184*2)</f>
        <v>0</v>
      </c>
      <c r="S184" s="537" t="str">
        <f>LOOKUP(R184,{0,40,45,50,55,60,65,70,75,80},{"F","D","C","C+","B-","B","B+","A-","A","A+"})</f>
        <v>F</v>
      </c>
      <c r="T184" s="538">
        <f>IF(R184="","",(LOOKUP(R184,{0,40,45,50,55,60,65,70,75,80},{0,2,2.25,2.5,2.75,3,3.25,3.5,3.75,4})))</f>
        <v>0</v>
      </c>
      <c r="U184" s="392">
        <v>0</v>
      </c>
      <c r="V184" s="402">
        <v>0</v>
      </c>
      <c r="W184" s="392">
        <f>ROUNDUP(U184+V184,0)</f>
        <v>0</v>
      </c>
      <c r="X184" s="392">
        <f>SUM(W184*2)</f>
        <v>0</v>
      </c>
      <c r="Y184" s="537" t="str">
        <f>LOOKUP(X184,{0,40,45,50,55,60,65,70,75,80},{"F","D","C","C+","B-","B","B+","A-","A","A+"})</f>
        <v>F</v>
      </c>
      <c r="Z184" s="538">
        <f>IF(X184="","",(LOOKUP(X184,{0,40,45,50,55,60,65,70,75,80},{0,2,2.25,2.5,2.75,3,3.25,3.5,3.75,4})))</f>
        <v>0</v>
      </c>
      <c r="AA184" s="392">
        <v>0</v>
      </c>
      <c r="AB184" s="402">
        <v>0</v>
      </c>
      <c r="AC184" s="392">
        <f>ROUNDUP(AA184+AB184,0)</f>
        <v>0</v>
      </c>
      <c r="AD184" s="392">
        <f>SUM(AC184*2)</f>
        <v>0</v>
      </c>
      <c r="AE184" s="537" t="str">
        <f>LOOKUP(AD184,{0,40,45,50,55,60,65,70,75,80},{"F","D","C","C+","B-","B","B+","A-","A","A+"})</f>
        <v>F</v>
      </c>
      <c r="AF184" s="538">
        <f>IF(AD184="","",(LOOKUP(AD184,{0,40,45,50,55,60,65,70,75,80},{0,2,2.25,2.5,2.75,3,3.25,3.5,3.75,4})))</f>
        <v>0</v>
      </c>
      <c r="AG184" s="392">
        <v>0</v>
      </c>
      <c r="AH184" s="402">
        <v>0</v>
      </c>
      <c r="AI184" s="392">
        <f>ROUNDUP(AG184+AH184,0)</f>
        <v>0</v>
      </c>
      <c r="AJ184" s="537" t="str">
        <f>LOOKUP(AI184,{0,40,45,50,55,60,65,70,75,80},{"F","D","C","C+","B-","B","B+","A-","A","A+"})</f>
        <v>F</v>
      </c>
      <c r="AK184" s="538">
        <f>IF(AI184="","",(LOOKUP(AI184,{0,40,45,50,55,60,65,70,75,80},{0,2,2.25,2.5,2.75,3,3.25,3.5,3.75,4})))</f>
        <v>0</v>
      </c>
      <c r="AL184" s="392">
        <v>105</v>
      </c>
      <c r="AM184" s="392">
        <f>SUM(AL184*2)</f>
        <v>210</v>
      </c>
      <c r="AN184" s="537" t="str">
        <f>LOOKUP(AM184,{0,40,45,50,55,60,65,70,75,80},{"F","D","C","C+","B-","B","B+","A-","A","A+"})</f>
        <v>A+</v>
      </c>
      <c r="AO184" s="538">
        <f>IF(AM184="","",(LOOKUP(AM184,{0,40,45,50,55,60,65,70,75,80},{0,2,2.25,2.5,2.75,3,3.25,3.5,3.75,4})))</f>
        <v>4</v>
      </c>
      <c r="AP184" s="392">
        <v>0</v>
      </c>
      <c r="AQ184" s="402">
        <v>0</v>
      </c>
      <c r="AR184" s="392">
        <f>ROUNDUP(AP184+AQ184,0)</f>
        <v>0</v>
      </c>
      <c r="AS184" s="537" t="str">
        <f>LOOKUP(AR184,{0,40,45,50,55,60,65,70,75,80},{"F","D","C","C+","B-","B","B+","A-","A","A+"})</f>
        <v>F</v>
      </c>
      <c r="AT184" s="538">
        <f>IF(AR184="","",(LOOKUP(AR184,{0,40,45,50,55,60,65,70,75,80},{0,2,2.25,2.5,2.75,3,3.25,3.5,3.75,4})))</f>
        <v>0</v>
      </c>
      <c r="AU184" s="392">
        <v>0</v>
      </c>
      <c r="AV184" s="402">
        <v>0</v>
      </c>
      <c r="AW184" s="392">
        <f>ROUNDUP(AU184+AV184,0)</f>
        <v>0</v>
      </c>
      <c r="AX184" s="392">
        <f>SUM(AW184*2)</f>
        <v>0</v>
      </c>
      <c r="AY184" s="537" t="str">
        <f>LOOKUP(AX184,{0,40,45,50,55,60,65,70,75,80},{"F","D","C","C+","B-","B","B+","A-","A","A+"})</f>
        <v>F</v>
      </c>
      <c r="AZ184" s="538">
        <f>IF(AX184="","",(LOOKUP(AX184,{0,40,45,50,55,60,65,70,75,80},{0,2,2.25,2.5,2.75,3,3.25,3.5,3.75,4})))</f>
        <v>0</v>
      </c>
      <c r="BA184" s="392">
        <v>0</v>
      </c>
      <c r="BB184" s="402">
        <v>0</v>
      </c>
      <c r="BC184" s="392">
        <f>ROUNDUP(BA184+BB184,0)</f>
        <v>0</v>
      </c>
      <c r="BD184" s="392">
        <f>SUM(BC184*2)</f>
        <v>0</v>
      </c>
      <c r="BE184" s="537" t="str">
        <f>LOOKUP(BD184,{0,40,45,50,55,60,65,70,75,80},{"F","D","C","C+","B-","B","B+","A-","A","A+"})</f>
        <v>F</v>
      </c>
      <c r="BF184" s="538">
        <f>IF(BD184="","",(LOOKUP(BD184,{0,40,45,50,55,60,65,70,75,80},{0,2,2.25,2.5,2.75,3,3.25,3.5,3.75,4})))</f>
        <v>0</v>
      </c>
      <c r="BG184" s="392">
        <v>0</v>
      </c>
      <c r="BH184" s="392">
        <v>0</v>
      </c>
      <c r="BI184" s="392">
        <v>0</v>
      </c>
      <c r="BJ184" s="392">
        <f>ROUNDUP(BG184+BH184+BI184,0)</f>
        <v>0</v>
      </c>
      <c r="BK184" s="537" t="str">
        <f>LOOKUP(BJ184,{0,40,45,50,55,60,65,70,75,80},{"F","D","C","C+","B-","B","B+","A-","A","A+"})</f>
        <v>F</v>
      </c>
      <c r="BL184" s="538">
        <f>IF(BJ184="","",(LOOKUP(BJ184,{0,40,45,50,55,60,65,70,75,80},{0,2,2.25,2.5,2.75,3,3.25,3.5,3.75,4})))</f>
        <v>0</v>
      </c>
      <c r="BM184" s="392"/>
      <c r="BN184" s="397"/>
      <c r="BO184" s="392"/>
      <c r="BP184" s="131">
        <v>2824</v>
      </c>
      <c r="BQ184" s="392"/>
    </row>
    <row r="185" spans="1:90" customHeight="1" ht="39.75">
      <c r="A185" s="131" t="s">
        <v>388</v>
      </c>
      <c r="B185" s="258" t="s">
        <v>798</v>
      </c>
      <c r="C185" s="131" t="s">
        <v>388</v>
      </c>
      <c r="D185" s="131">
        <v>164</v>
      </c>
      <c r="E185" s="131">
        <v>2825</v>
      </c>
      <c r="F185" s="258" t="s">
        <v>799</v>
      </c>
      <c r="G185" s="131" t="s">
        <v>388</v>
      </c>
      <c r="H185" s="131" t="s">
        <v>388</v>
      </c>
      <c r="I185" s="392">
        <v>0</v>
      </c>
      <c r="J185" s="402">
        <v>0</v>
      </c>
      <c r="K185" s="392">
        <f>ROUNDUP(I185+J185,0)</f>
        <v>0</v>
      </c>
      <c r="L185" s="392">
        <f>SUM(K185*2)</f>
        <v>0</v>
      </c>
      <c r="M185" s="537" t="str">
        <f>LOOKUP(L185,{0,40,45,50,55,60,65,70,75,80},{"F","D","C","C+","B-","B","B+","A-","A","A+"})</f>
        <v>F</v>
      </c>
      <c r="N185" s="538">
        <f>IF(L185="","",(LOOKUP(L185,{0,40,45,50,55,60,65,70,75,80},{0,2,2.25,2.5,2.75,3,3.25,3.5,3.75,4})))</f>
        <v>0</v>
      </c>
      <c r="O185" s="392">
        <v>0</v>
      </c>
      <c r="P185" s="402">
        <v>0</v>
      </c>
      <c r="Q185" s="392">
        <f>ROUNDUP(O185+P185,0)</f>
        <v>0</v>
      </c>
      <c r="R185" s="392">
        <f>SUM(Q185*2)</f>
        <v>0</v>
      </c>
      <c r="S185" s="537" t="str">
        <f>LOOKUP(R185,{0,40,45,50,55,60,65,70,75,80},{"F","D","C","C+","B-","B","B+","A-","A","A+"})</f>
        <v>F</v>
      </c>
      <c r="T185" s="538">
        <f>IF(R185="","",(LOOKUP(R185,{0,40,45,50,55,60,65,70,75,80},{0,2,2.25,2.5,2.75,3,3.25,3.5,3.75,4})))</f>
        <v>0</v>
      </c>
      <c r="U185" s="392">
        <v>0</v>
      </c>
      <c r="V185" s="402">
        <v>0</v>
      </c>
      <c r="W185" s="392">
        <f>ROUNDUP(U185+V185,0)</f>
        <v>0</v>
      </c>
      <c r="X185" s="392">
        <f>SUM(W185*2)</f>
        <v>0</v>
      </c>
      <c r="Y185" s="537" t="str">
        <f>LOOKUP(X185,{0,40,45,50,55,60,65,70,75,80},{"F","D","C","C+","B-","B","B+","A-","A","A+"})</f>
        <v>F</v>
      </c>
      <c r="Z185" s="538">
        <f>IF(X185="","",(LOOKUP(X185,{0,40,45,50,55,60,65,70,75,80},{0,2,2.25,2.5,2.75,3,3.25,3.5,3.75,4})))</f>
        <v>0</v>
      </c>
      <c r="AA185" s="392">
        <v>0</v>
      </c>
      <c r="AB185" s="402">
        <v>0</v>
      </c>
      <c r="AC185" s="392">
        <f>ROUNDUP(AA185+AB185,0)</f>
        <v>0</v>
      </c>
      <c r="AD185" s="392">
        <f>SUM(AC185*2)</f>
        <v>0</v>
      </c>
      <c r="AE185" s="537" t="str">
        <f>LOOKUP(AD185,{0,40,45,50,55,60,65,70,75,80},{"F","D","C","C+","B-","B","B+","A-","A","A+"})</f>
        <v>F</v>
      </c>
      <c r="AF185" s="538">
        <f>IF(AD185="","",(LOOKUP(AD185,{0,40,45,50,55,60,65,70,75,80},{0,2,2.25,2.5,2.75,3,3.25,3.5,3.75,4})))</f>
        <v>0</v>
      </c>
      <c r="AG185" s="392">
        <v>0</v>
      </c>
      <c r="AH185" s="402">
        <v>0</v>
      </c>
      <c r="AI185" s="392">
        <f>ROUNDUP(AG185+AH185,0)</f>
        <v>0</v>
      </c>
      <c r="AJ185" s="537" t="str">
        <f>LOOKUP(AI185,{0,40,45,50,55,60,65,70,75,80},{"F","D","C","C+","B-","B","B+","A-","A","A+"})</f>
        <v>F</v>
      </c>
      <c r="AK185" s="538">
        <f>IF(AI185="","",(LOOKUP(AI185,{0,40,45,50,55,60,65,70,75,80},{0,2,2.25,2.5,2.75,3,3.25,3.5,3.75,4})))</f>
        <v>0</v>
      </c>
      <c r="AL185" s="392">
        <v>105</v>
      </c>
      <c r="AM185" s="392">
        <f>SUM(AL185*2)</f>
        <v>210</v>
      </c>
      <c r="AN185" s="537" t="str">
        <f>LOOKUP(AM185,{0,40,45,50,55,60,65,70,75,80},{"F","D","C","C+","B-","B","B+","A-","A","A+"})</f>
        <v>A+</v>
      </c>
      <c r="AO185" s="538">
        <f>IF(AM185="","",(LOOKUP(AM185,{0,40,45,50,55,60,65,70,75,80},{0,2,2.25,2.5,2.75,3,3.25,3.5,3.75,4})))</f>
        <v>4</v>
      </c>
      <c r="AP185" s="392">
        <v>0</v>
      </c>
      <c r="AQ185" s="402">
        <v>0</v>
      </c>
      <c r="AR185" s="392">
        <f>ROUNDUP(AP185+AQ185,0)</f>
        <v>0</v>
      </c>
      <c r="AS185" s="537" t="str">
        <f>LOOKUP(AR185,{0,40,45,50,55,60,65,70,75,80},{"F","D","C","C+","B-","B","B+","A-","A","A+"})</f>
        <v>F</v>
      </c>
      <c r="AT185" s="538">
        <f>IF(AR185="","",(LOOKUP(AR185,{0,40,45,50,55,60,65,70,75,80},{0,2,2.25,2.5,2.75,3,3.25,3.5,3.75,4})))</f>
        <v>0</v>
      </c>
      <c r="AU185" s="392">
        <v>0</v>
      </c>
      <c r="AV185" s="402">
        <v>0</v>
      </c>
      <c r="AW185" s="392">
        <f>ROUNDUP(AU185+AV185,0)</f>
        <v>0</v>
      </c>
      <c r="AX185" s="392">
        <f>SUM(AW185*2)</f>
        <v>0</v>
      </c>
      <c r="AY185" s="537" t="str">
        <f>LOOKUP(AX185,{0,40,45,50,55,60,65,70,75,80},{"F","D","C","C+","B-","B","B+","A-","A","A+"})</f>
        <v>F</v>
      </c>
      <c r="AZ185" s="538">
        <f>IF(AX185="","",(LOOKUP(AX185,{0,40,45,50,55,60,65,70,75,80},{0,2,2.25,2.5,2.75,3,3.25,3.5,3.75,4})))</f>
        <v>0</v>
      </c>
      <c r="BA185" s="392">
        <v>0</v>
      </c>
      <c r="BB185" s="402">
        <v>0</v>
      </c>
      <c r="BC185" s="392">
        <f>ROUNDUP(BA185+BB185,0)</f>
        <v>0</v>
      </c>
      <c r="BD185" s="392">
        <f>SUM(BC185*2)</f>
        <v>0</v>
      </c>
      <c r="BE185" s="537" t="str">
        <f>LOOKUP(BD185,{0,40,45,50,55,60,65,70,75,80},{"F","D","C","C+","B-","B","B+","A-","A","A+"})</f>
        <v>F</v>
      </c>
      <c r="BF185" s="538">
        <f>IF(BD185="","",(LOOKUP(BD185,{0,40,45,50,55,60,65,70,75,80},{0,2,2.25,2.5,2.75,3,3.25,3.5,3.75,4})))</f>
        <v>0</v>
      </c>
      <c r="BG185" s="392">
        <v>0</v>
      </c>
      <c r="BH185" s="392">
        <v>0</v>
      </c>
      <c r="BI185" s="392">
        <v>0</v>
      </c>
      <c r="BJ185" s="392">
        <f>ROUNDUP(BG185+BH185+BI185,0)</f>
        <v>0</v>
      </c>
      <c r="BK185" s="537" t="str">
        <f>LOOKUP(BJ185,{0,40,45,50,55,60,65,70,75,80},{"F","D","C","C+","B-","B","B+","A-","A","A+"})</f>
        <v>F</v>
      </c>
      <c r="BL185" s="538">
        <f>IF(BJ185="","",(LOOKUP(BJ185,{0,40,45,50,55,60,65,70,75,80},{0,2,2.25,2.5,2.75,3,3.25,3.5,3.75,4})))</f>
        <v>0</v>
      </c>
      <c r="BM185" s="392"/>
      <c r="BN185" s="397"/>
      <c r="BO185" s="392"/>
      <c r="BP185" s="131">
        <v>2825</v>
      </c>
      <c r="BQ185" s="392"/>
    </row>
    <row r="186" spans="1:90" customHeight="1" ht="39.75">
      <c r="A186" s="131" t="s">
        <v>388</v>
      </c>
      <c r="B186" s="258"/>
      <c r="C186" s="131" t="s">
        <v>388</v>
      </c>
      <c r="D186" s="131">
        <v>165</v>
      </c>
      <c r="E186" s="131">
        <v>2826</v>
      </c>
      <c r="F186" s="258" t="s">
        <v>800</v>
      </c>
      <c r="G186" s="131" t="s">
        <v>388</v>
      </c>
      <c r="H186" s="131" t="s">
        <v>388</v>
      </c>
      <c r="I186" s="392">
        <v>0</v>
      </c>
      <c r="J186" s="402">
        <v>0</v>
      </c>
      <c r="K186" s="392">
        <f>ROUNDUP(I186+J186,0)</f>
        <v>0</v>
      </c>
      <c r="L186" s="392">
        <f>SUM(K186*2)</f>
        <v>0</v>
      </c>
      <c r="M186" s="537" t="str">
        <f>LOOKUP(L186,{0,40,45,50,55,60,65,70,75,80},{"F","D","C","C+","B-","B","B+","A-","A","A+"})</f>
        <v>F</v>
      </c>
      <c r="N186" s="538">
        <f>IF(L186="","",(LOOKUP(L186,{0,40,45,50,55,60,65,70,75,80},{0,2,2.25,2.5,2.75,3,3.25,3.5,3.75,4})))</f>
        <v>0</v>
      </c>
      <c r="O186" s="392">
        <v>0</v>
      </c>
      <c r="P186" s="402">
        <v>0</v>
      </c>
      <c r="Q186" s="392">
        <f>ROUNDUP(O186+P186,0)</f>
        <v>0</v>
      </c>
      <c r="R186" s="392">
        <f>SUM(Q186*2)</f>
        <v>0</v>
      </c>
      <c r="S186" s="537" t="str">
        <f>LOOKUP(R186,{0,40,45,50,55,60,65,70,75,80},{"F","D","C","C+","B-","B","B+","A-","A","A+"})</f>
        <v>F</v>
      </c>
      <c r="T186" s="538">
        <f>IF(R186="","",(LOOKUP(R186,{0,40,45,50,55,60,65,70,75,80},{0,2,2.25,2.5,2.75,3,3.25,3.5,3.75,4})))</f>
        <v>0</v>
      </c>
      <c r="U186" s="392">
        <v>0</v>
      </c>
      <c r="V186" s="402">
        <v>0</v>
      </c>
      <c r="W186" s="392">
        <f>ROUNDUP(U186+V186,0)</f>
        <v>0</v>
      </c>
      <c r="X186" s="392">
        <f>SUM(W186*2)</f>
        <v>0</v>
      </c>
      <c r="Y186" s="537" t="str">
        <f>LOOKUP(X186,{0,40,45,50,55,60,65,70,75,80},{"F","D","C","C+","B-","B","B+","A-","A","A+"})</f>
        <v>F</v>
      </c>
      <c r="Z186" s="538">
        <f>IF(X186="","",(LOOKUP(X186,{0,40,45,50,55,60,65,70,75,80},{0,2,2.25,2.5,2.75,3,3.25,3.5,3.75,4})))</f>
        <v>0</v>
      </c>
      <c r="AA186" s="392">
        <v>0</v>
      </c>
      <c r="AB186" s="402">
        <v>0</v>
      </c>
      <c r="AC186" s="392">
        <f>ROUNDUP(AA186+AB186,0)</f>
        <v>0</v>
      </c>
      <c r="AD186" s="392">
        <f>SUM(AC186*2)</f>
        <v>0</v>
      </c>
      <c r="AE186" s="537" t="str">
        <f>LOOKUP(AD186,{0,40,45,50,55,60,65,70,75,80},{"F","D","C","C+","B-","B","B+","A-","A","A+"})</f>
        <v>F</v>
      </c>
      <c r="AF186" s="538">
        <f>IF(AD186="","",(LOOKUP(AD186,{0,40,45,50,55,60,65,70,75,80},{0,2,2.25,2.5,2.75,3,3.25,3.5,3.75,4})))</f>
        <v>0</v>
      </c>
      <c r="AG186" s="392">
        <v>0</v>
      </c>
      <c r="AH186" s="402">
        <v>0</v>
      </c>
      <c r="AI186" s="392">
        <f>ROUNDUP(AG186+AH186,0)</f>
        <v>0</v>
      </c>
      <c r="AJ186" s="537" t="str">
        <f>LOOKUP(AI186,{0,40,45,50,55,60,65,70,75,80},{"F","D","C","C+","B-","B","B+","A-","A","A+"})</f>
        <v>F</v>
      </c>
      <c r="AK186" s="538">
        <f>IF(AI186="","",(LOOKUP(AI186,{0,40,45,50,55,60,65,70,75,80},{0,2,2.25,2.5,2.75,3,3.25,3.5,3.75,4})))</f>
        <v>0</v>
      </c>
      <c r="AL186" s="392">
        <v>105</v>
      </c>
      <c r="AM186" s="392">
        <f>SUM(AL186*2)</f>
        <v>210</v>
      </c>
      <c r="AN186" s="537" t="str">
        <f>LOOKUP(AM186,{0,40,45,50,55,60,65,70,75,80},{"F","D","C","C+","B-","B","B+","A-","A","A+"})</f>
        <v>A+</v>
      </c>
      <c r="AO186" s="538">
        <f>IF(AM186="","",(LOOKUP(AM186,{0,40,45,50,55,60,65,70,75,80},{0,2,2.25,2.5,2.75,3,3.25,3.5,3.75,4})))</f>
        <v>4</v>
      </c>
      <c r="AP186" s="392">
        <v>0</v>
      </c>
      <c r="AQ186" s="402">
        <v>0</v>
      </c>
      <c r="AR186" s="392">
        <f>ROUNDUP(AP186+AQ186,0)</f>
        <v>0</v>
      </c>
      <c r="AS186" s="537" t="str">
        <f>LOOKUP(AR186,{0,40,45,50,55,60,65,70,75,80},{"F","D","C","C+","B-","B","B+","A-","A","A+"})</f>
        <v>F</v>
      </c>
      <c r="AT186" s="538">
        <f>IF(AR186="","",(LOOKUP(AR186,{0,40,45,50,55,60,65,70,75,80},{0,2,2.25,2.5,2.75,3,3.25,3.5,3.75,4})))</f>
        <v>0</v>
      </c>
      <c r="AU186" s="392">
        <v>0</v>
      </c>
      <c r="AV186" s="402">
        <v>0</v>
      </c>
      <c r="AW186" s="392">
        <f>ROUNDUP(AU186+AV186,0)</f>
        <v>0</v>
      </c>
      <c r="AX186" s="392">
        <f>SUM(AW186*2)</f>
        <v>0</v>
      </c>
      <c r="AY186" s="537" t="str">
        <f>LOOKUP(AX186,{0,40,45,50,55,60,65,70,75,80},{"F","D","C","C+","B-","B","B+","A-","A","A+"})</f>
        <v>F</v>
      </c>
      <c r="AZ186" s="538">
        <f>IF(AX186="","",(LOOKUP(AX186,{0,40,45,50,55,60,65,70,75,80},{0,2,2.25,2.5,2.75,3,3.25,3.5,3.75,4})))</f>
        <v>0</v>
      </c>
      <c r="BA186" s="392">
        <v>0</v>
      </c>
      <c r="BB186" s="402">
        <v>0</v>
      </c>
      <c r="BC186" s="392">
        <f>ROUNDUP(BA186+BB186,0)</f>
        <v>0</v>
      </c>
      <c r="BD186" s="392">
        <f>SUM(BC186*2)</f>
        <v>0</v>
      </c>
      <c r="BE186" s="537" t="str">
        <f>LOOKUP(BD186,{0,40,45,50,55,60,65,70,75,80},{"F","D","C","C+","B-","B","B+","A-","A","A+"})</f>
        <v>F</v>
      </c>
      <c r="BF186" s="538">
        <f>IF(BD186="","",(LOOKUP(BD186,{0,40,45,50,55,60,65,70,75,80},{0,2,2.25,2.5,2.75,3,3.25,3.5,3.75,4})))</f>
        <v>0</v>
      </c>
      <c r="BG186" s="392">
        <v>0</v>
      </c>
      <c r="BH186" s="392">
        <v>0</v>
      </c>
      <c r="BI186" s="392">
        <v>0</v>
      </c>
      <c r="BJ186" s="392">
        <f>ROUNDUP(BG186+BH186+BI186,0)</f>
        <v>0</v>
      </c>
      <c r="BK186" s="537" t="str">
        <f>LOOKUP(BJ186,{0,40,45,50,55,60,65,70,75,80},{"F","D","C","C+","B-","B","B+","A-","A","A+"})</f>
        <v>F</v>
      </c>
      <c r="BL186" s="538">
        <f>IF(BJ186="","",(LOOKUP(BJ186,{0,40,45,50,55,60,65,70,75,80},{0,2,2.25,2.5,2.75,3,3.25,3.5,3.75,4})))</f>
        <v>0</v>
      </c>
      <c r="BM186" s="392"/>
      <c r="BN186" s="397"/>
      <c r="BO186" s="392"/>
      <c r="BP186" s="131">
        <v>2826</v>
      </c>
      <c r="BQ186" s="392"/>
    </row>
    <row r="187" spans="1:90" customHeight="1" ht="39.75">
      <c r="A187" s="131" t="s">
        <v>388</v>
      </c>
      <c r="B187" s="258" t="s">
        <v>801</v>
      </c>
      <c r="C187" s="131" t="s">
        <v>388</v>
      </c>
      <c r="D187" s="131">
        <v>168</v>
      </c>
      <c r="E187" s="131">
        <v>2827</v>
      </c>
      <c r="F187" s="258" t="s">
        <v>802</v>
      </c>
      <c r="G187" s="131" t="s">
        <v>388</v>
      </c>
      <c r="H187" s="131" t="s">
        <v>388</v>
      </c>
      <c r="I187" s="392">
        <v>0</v>
      </c>
      <c r="J187" s="402">
        <v>0</v>
      </c>
      <c r="K187" s="392">
        <f>ROUNDUP(I187+J187,0)</f>
        <v>0</v>
      </c>
      <c r="L187" s="392">
        <f>SUM(K187*2)</f>
        <v>0</v>
      </c>
      <c r="M187" s="537" t="str">
        <f>LOOKUP(L187,{0,40,45,50,55,60,65,70,75,80},{"F","D","C","C+","B-","B","B+","A-","A","A+"})</f>
        <v>F</v>
      </c>
      <c r="N187" s="538">
        <f>IF(L187="","",(LOOKUP(L187,{0,40,45,50,55,60,65,70,75,80},{0,2,2.25,2.5,2.75,3,3.25,3.5,3.75,4})))</f>
        <v>0</v>
      </c>
      <c r="O187" s="392">
        <v>0</v>
      </c>
      <c r="P187" s="402">
        <v>0</v>
      </c>
      <c r="Q187" s="392">
        <f>ROUNDUP(O187+P187,0)</f>
        <v>0</v>
      </c>
      <c r="R187" s="392">
        <f>SUM(Q187*2)</f>
        <v>0</v>
      </c>
      <c r="S187" s="537" t="str">
        <f>LOOKUP(R187,{0,40,45,50,55,60,65,70,75,80},{"F","D","C","C+","B-","B","B+","A-","A","A+"})</f>
        <v>F</v>
      </c>
      <c r="T187" s="538">
        <f>IF(R187="","",(LOOKUP(R187,{0,40,45,50,55,60,65,70,75,80},{0,2,2.25,2.5,2.75,3,3.25,3.5,3.75,4})))</f>
        <v>0</v>
      </c>
      <c r="U187" s="392">
        <v>0</v>
      </c>
      <c r="V187" s="402">
        <v>0</v>
      </c>
      <c r="W187" s="392">
        <f>ROUNDUP(U187+V187,0)</f>
        <v>0</v>
      </c>
      <c r="X187" s="392">
        <f>SUM(W187*2)</f>
        <v>0</v>
      </c>
      <c r="Y187" s="537" t="str">
        <f>LOOKUP(X187,{0,40,45,50,55,60,65,70,75,80},{"F","D","C","C+","B-","B","B+","A-","A","A+"})</f>
        <v>F</v>
      </c>
      <c r="Z187" s="538">
        <f>IF(X187="","",(LOOKUP(X187,{0,40,45,50,55,60,65,70,75,80},{0,2,2.25,2.5,2.75,3,3.25,3.5,3.75,4})))</f>
        <v>0</v>
      </c>
      <c r="AA187" s="392">
        <v>0</v>
      </c>
      <c r="AB187" s="402">
        <v>0</v>
      </c>
      <c r="AC187" s="392">
        <f>ROUNDUP(AA187+AB187,0)</f>
        <v>0</v>
      </c>
      <c r="AD187" s="392">
        <f>SUM(AC187*2)</f>
        <v>0</v>
      </c>
      <c r="AE187" s="537" t="str">
        <f>LOOKUP(AD187,{0,40,45,50,55,60,65,70,75,80},{"F","D","C","C+","B-","B","B+","A-","A","A+"})</f>
        <v>F</v>
      </c>
      <c r="AF187" s="538">
        <f>IF(AD187="","",(LOOKUP(AD187,{0,40,45,50,55,60,65,70,75,80},{0,2,2.25,2.5,2.75,3,3.25,3.5,3.75,4})))</f>
        <v>0</v>
      </c>
      <c r="AG187" s="392">
        <v>0</v>
      </c>
      <c r="AH187" s="402">
        <v>0</v>
      </c>
      <c r="AI187" s="392">
        <f>ROUNDUP(AG187+AH187,0)</f>
        <v>0</v>
      </c>
      <c r="AJ187" s="537" t="str">
        <f>LOOKUP(AI187,{0,40,45,50,55,60,65,70,75,80},{"F","D","C","C+","B-","B","B+","A-","A","A+"})</f>
        <v>F</v>
      </c>
      <c r="AK187" s="538">
        <f>IF(AI187="","",(LOOKUP(AI187,{0,40,45,50,55,60,65,70,75,80},{0,2,2.25,2.5,2.75,3,3.25,3.5,3.75,4})))</f>
        <v>0</v>
      </c>
      <c r="AL187" s="392">
        <v>105</v>
      </c>
      <c r="AM187" s="392">
        <f>SUM(AL187*2)</f>
        <v>210</v>
      </c>
      <c r="AN187" s="537" t="str">
        <f>LOOKUP(AM187,{0,40,45,50,55,60,65,70,75,80},{"F","D","C","C+","B-","B","B+","A-","A","A+"})</f>
        <v>A+</v>
      </c>
      <c r="AO187" s="538">
        <f>IF(AM187="","",(LOOKUP(AM187,{0,40,45,50,55,60,65,70,75,80},{0,2,2.25,2.5,2.75,3,3.25,3.5,3.75,4})))</f>
        <v>4</v>
      </c>
      <c r="AP187" s="392">
        <v>0</v>
      </c>
      <c r="AQ187" s="402">
        <v>0</v>
      </c>
      <c r="AR187" s="392">
        <f>ROUNDUP(AP187+AQ187,0)</f>
        <v>0</v>
      </c>
      <c r="AS187" s="537" t="str">
        <f>LOOKUP(AR187,{0,40,45,50,55,60,65,70,75,80},{"F","D","C","C+","B-","B","B+","A-","A","A+"})</f>
        <v>F</v>
      </c>
      <c r="AT187" s="538">
        <f>IF(AR187="","",(LOOKUP(AR187,{0,40,45,50,55,60,65,70,75,80},{0,2,2.25,2.5,2.75,3,3.25,3.5,3.75,4})))</f>
        <v>0</v>
      </c>
      <c r="AU187" s="392">
        <v>0</v>
      </c>
      <c r="AV187" s="402">
        <v>0</v>
      </c>
      <c r="AW187" s="392">
        <f>ROUNDUP(AU187+AV187,0)</f>
        <v>0</v>
      </c>
      <c r="AX187" s="392">
        <f>SUM(AW187*2)</f>
        <v>0</v>
      </c>
      <c r="AY187" s="537" t="str">
        <f>LOOKUP(AX187,{0,40,45,50,55,60,65,70,75,80},{"F","D","C","C+","B-","B","B+","A-","A","A+"})</f>
        <v>F</v>
      </c>
      <c r="AZ187" s="538">
        <f>IF(AX187="","",(LOOKUP(AX187,{0,40,45,50,55,60,65,70,75,80},{0,2,2.25,2.5,2.75,3,3.25,3.5,3.75,4})))</f>
        <v>0</v>
      </c>
      <c r="BA187" s="392">
        <v>0</v>
      </c>
      <c r="BB187" s="402">
        <v>0</v>
      </c>
      <c r="BC187" s="392">
        <f>ROUNDUP(BA187+BB187,0)</f>
        <v>0</v>
      </c>
      <c r="BD187" s="392">
        <f>SUM(BC187*2)</f>
        <v>0</v>
      </c>
      <c r="BE187" s="537" t="str">
        <f>LOOKUP(BD187,{0,40,45,50,55,60,65,70,75,80},{"F","D","C","C+","B-","B","B+","A-","A","A+"})</f>
        <v>F</v>
      </c>
      <c r="BF187" s="538">
        <f>IF(BD187="","",(LOOKUP(BD187,{0,40,45,50,55,60,65,70,75,80},{0,2,2.25,2.5,2.75,3,3.25,3.5,3.75,4})))</f>
        <v>0</v>
      </c>
      <c r="BG187" s="392">
        <v>0</v>
      </c>
      <c r="BH187" s="392">
        <v>0</v>
      </c>
      <c r="BI187" s="392">
        <v>0</v>
      </c>
      <c r="BJ187" s="392">
        <f>ROUNDUP(BG187+BH187+BI187,0)</f>
        <v>0</v>
      </c>
      <c r="BK187" s="537" t="str">
        <f>LOOKUP(BJ187,{0,40,45,50,55,60,65,70,75,80},{"F","D","C","C+","B-","B","B+","A-","A","A+"})</f>
        <v>F</v>
      </c>
      <c r="BL187" s="538">
        <f>IF(BJ187="","",(LOOKUP(BJ187,{0,40,45,50,55,60,65,70,75,80},{0,2,2.25,2.5,2.75,3,3.25,3.5,3.75,4})))</f>
        <v>0</v>
      </c>
      <c r="BM187" s="392"/>
      <c r="BN187" s="397"/>
      <c r="BO187" s="392"/>
      <c r="BP187" s="131">
        <v>2827</v>
      </c>
      <c r="BQ187" s="392"/>
    </row>
    <row r="188" spans="1:90" customHeight="1" ht="39.75">
      <c r="A188" s="131" t="s">
        <v>216</v>
      </c>
      <c r="B188" s="258" t="s">
        <v>803</v>
      </c>
      <c r="C188" s="131" t="s">
        <v>371</v>
      </c>
      <c r="D188" s="131">
        <v>14</v>
      </c>
      <c r="E188" s="131">
        <v>2828</v>
      </c>
      <c r="F188" s="258" t="s">
        <v>804</v>
      </c>
      <c r="G188" s="131" t="s">
        <v>388</v>
      </c>
      <c r="H188" s="131" t="s">
        <v>388</v>
      </c>
      <c r="I188" s="392">
        <v>0</v>
      </c>
      <c r="J188" s="402">
        <v>0</v>
      </c>
      <c r="K188" s="392">
        <f>ROUNDUP(I188+J188,0)</f>
        <v>0</v>
      </c>
      <c r="L188" s="392">
        <f>SUM(K188*2)</f>
        <v>0</v>
      </c>
      <c r="M188" s="537" t="str">
        <f>LOOKUP(L188,{0,40,45,50,55,60,65,70,75,80},{"F","D","C","C+","B-","B","B+","A-","A","A+"})</f>
        <v>F</v>
      </c>
      <c r="N188" s="538">
        <f>IF(L188="","",(LOOKUP(L188,{0,40,45,50,55,60,65,70,75,80},{0,2,2.25,2.5,2.75,3,3.25,3.5,3.75,4})))</f>
        <v>0</v>
      </c>
      <c r="O188" s="392">
        <v>0</v>
      </c>
      <c r="P188" s="402">
        <v>0</v>
      </c>
      <c r="Q188" s="392">
        <f>ROUNDUP(O188+P188,0)</f>
        <v>0</v>
      </c>
      <c r="R188" s="392">
        <f>SUM(Q188*2)</f>
        <v>0</v>
      </c>
      <c r="S188" s="537" t="str">
        <f>LOOKUP(R188,{0,40,45,50,55,60,65,70,75,80},{"F","D","C","C+","B-","B","B+","A-","A","A+"})</f>
        <v>F</v>
      </c>
      <c r="T188" s="538">
        <f>IF(R188="","",(LOOKUP(R188,{0,40,45,50,55,60,65,70,75,80},{0,2,2.25,2.5,2.75,3,3.25,3.5,3.75,4})))</f>
        <v>0</v>
      </c>
      <c r="U188" s="392">
        <v>0</v>
      </c>
      <c r="V188" s="402">
        <v>0</v>
      </c>
      <c r="W188" s="392">
        <f>ROUNDUP(U188+V188,0)</f>
        <v>0</v>
      </c>
      <c r="X188" s="392">
        <f>SUM(W188*2)</f>
        <v>0</v>
      </c>
      <c r="Y188" s="537" t="str">
        <f>LOOKUP(X188,{0,40,45,50,55,60,65,70,75,80},{"F","D","C","C+","B-","B","B+","A-","A","A+"})</f>
        <v>F</v>
      </c>
      <c r="Z188" s="538">
        <f>IF(X188="","",(LOOKUP(X188,{0,40,45,50,55,60,65,70,75,80},{0,2,2.25,2.5,2.75,3,3.25,3.5,3.75,4})))</f>
        <v>0</v>
      </c>
      <c r="AA188" s="392">
        <v>0</v>
      </c>
      <c r="AB188" s="402">
        <v>0</v>
      </c>
      <c r="AC188" s="392">
        <f>ROUNDUP(AA188+AB188,0)</f>
        <v>0</v>
      </c>
      <c r="AD188" s="392">
        <f>SUM(AC188*2)</f>
        <v>0</v>
      </c>
      <c r="AE188" s="537" t="str">
        <f>LOOKUP(AD188,{0,40,45,50,55,60,65,70,75,80},{"F","D","C","C+","B-","B","B+","A-","A","A+"})</f>
        <v>F</v>
      </c>
      <c r="AF188" s="538">
        <f>IF(AD188="","",(LOOKUP(AD188,{0,40,45,50,55,60,65,70,75,80},{0,2,2.25,2.5,2.75,3,3.25,3.5,3.75,4})))</f>
        <v>0</v>
      </c>
      <c r="AG188" s="392">
        <v>0</v>
      </c>
      <c r="AH188" s="402">
        <v>0</v>
      </c>
      <c r="AI188" s="392">
        <f>ROUNDUP(AG188+AH188,0)</f>
        <v>0</v>
      </c>
      <c r="AJ188" s="537" t="str">
        <f>LOOKUP(AI188,{0,40,45,50,55,60,65,70,75,80},{"F","D","C","C+","B-","B","B+","A-","A","A+"})</f>
        <v>F</v>
      </c>
      <c r="AK188" s="538">
        <f>IF(AI188="","",(LOOKUP(AI188,{0,40,45,50,55,60,65,70,75,80},{0,2,2.25,2.5,2.75,3,3.25,3.5,3.75,4})))</f>
        <v>0</v>
      </c>
      <c r="AL188" s="392">
        <v>105</v>
      </c>
      <c r="AM188" s="392">
        <f>SUM(AL188*2)</f>
        <v>210</v>
      </c>
      <c r="AN188" s="537" t="str">
        <f>LOOKUP(AM188,{0,40,45,50,55,60,65,70,75,80},{"F","D","C","C+","B-","B","B+","A-","A","A+"})</f>
        <v>A+</v>
      </c>
      <c r="AO188" s="538">
        <f>IF(AM188="","",(LOOKUP(AM188,{0,40,45,50,55,60,65,70,75,80},{0,2,2.25,2.5,2.75,3,3.25,3.5,3.75,4})))</f>
        <v>4</v>
      </c>
      <c r="AP188" s="392">
        <v>0</v>
      </c>
      <c r="AQ188" s="402">
        <v>0</v>
      </c>
      <c r="AR188" s="392">
        <f>ROUNDUP(AP188+AQ188,0)</f>
        <v>0</v>
      </c>
      <c r="AS188" s="537" t="str">
        <f>LOOKUP(AR188,{0,40,45,50,55,60,65,70,75,80},{"F","D","C","C+","B-","B","B+","A-","A","A+"})</f>
        <v>F</v>
      </c>
      <c r="AT188" s="538">
        <f>IF(AR188="","",(LOOKUP(AR188,{0,40,45,50,55,60,65,70,75,80},{0,2,2.25,2.5,2.75,3,3.25,3.5,3.75,4})))</f>
        <v>0</v>
      </c>
      <c r="AU188" s="392">
        <v>0</v>
      </c>
      <c r="AV188" s="402">
        <v>0</v>
      </c>
      <c r="AW188" s="392">
        <f>ROUNDUP(AU188+AV188,0)</f>
        <v>0</v>
      </c>
      <c r="AX188" s="392">
        <f>SUM(AW188*2)</f>
        <v>0</v>
      </c>
      <c r="AY188" s="537" t="str">
        <f>LOOKUP(AX188,{0,40,45,50,55,60,65,70,75,80},{"F","D","C","C+","B-","B","B+","A-","A","A+"})</f>
        <v>F</v>
      </c>
      <c r="AZ188" s="538">
        <f>IF(AX188="","",(LOOKUP(AX188,{0,40,45,50,55,60,65,70,75,80},{0,2,2.25,2.5,2.75,3,3.25,3.5,3.75,4})))</f>
        <v>0</v>
      </c>
      <c r="BA188" s="392">
        <v>0</v>
      </c>
      <c r="BB188" s="402">
        <v>0</v>
      </c>
      <c r="BC188" s="392">
        <f>ROUNDUP(BA188+BB188,0)</f>
        <v>0</v>
      </c>
      <c r="BD188" s="392">
        <f>SUM(BC188*2)</f>
        <v>0</v>
      </c>
      <c r="BE188" s="537" t="str">
        <f>LOOKUP(BD188,{0,40,45,50,55,60,65,70,75,80},{"F","D","C","C+","B-","B","B+","A-","A","A+"})</f>
        <v>F</v>
      </c>
      <c r="BF188" s="538">
        <f>IF(BD188="","",(LOOKUP(BD188,{0,40,45,50,55,60,65,70,75,80},{0,2,2.25,2.5,2.75,3,3.25,3.5,3.75,4})))</f>
        <v>0</v>
      </c>
      <c r="BG188" s="392">
        <v>0</v>
      </c>
      <c r="BH188" s="392">
        <v>0</v>
      </c>
      <c r="BI188" s="392">
        <v>0</v>
      </c>
      <c r="BJ188" s="392">
        <f>ROUNDUP(BG188+BH188+BI188,0)</f>
        <v>0</v>
      </c>
      <c r="BK188" s="537" t="str">
        <f>LOOKUP(BJ188,{0,40,45,50,55,60,65,70,75,80},{"F","D","C","C+","B-","B","B+","A-","A","A+"})</f>
        <v>F</v>
      </c>
      <c r="BL188" s="538">
        <f>IF(BJ188="","",(LOOKUP(BJ188,{0,40,45,50,55,60,65,70,75,80},{0,2,2.25,2.5,2.75,3,3.25,3.5,3.75,4})))</f>
        <v>0</v>
      </c>
      <c r="BM188" s="392"/>
      <c r="BN188" s="397"/>
      <c r="BO188" s="392"/>
      <c r="BP188" s="131">
        <v>2828</v>
      </c>
      <c r="BQ188" s="392"/>
    </row>
    <row r="189" spans="1:90" customHeight="1" ht="39.75">
      <c r="A189" s="131" t="s">
        <v>382</v>
      </c>
      <c r="B189" s="258" t="s">
        <v>805</v>
      </c>
      <c r="C189" s="131" t="s">
        <v>388</v>
      </c>
      <c r="D189" s="131">
        <v>47</v>
      </c>
      <c r="E189" s="131">
        <v>2829</v>
      </c>
      <c r="F189" s="258" t="s">
        <v>806</v>
      </c>
      <c r="G189" s="131" t="s">
        <v>388</v>
      </c>
      <c r="H189" s="131" t="s">
        <v>388</v>
      </c>
      <c r="I189" s="392">
        <v>0</v>
      </c>
      <c r="J189" s="402">
        <v>0</v>
      </c>
      <c r="K189" s="392">
        <f>ROUNDUP(I189+J189,0)</f>
        <v>0</v>
      </c>
      <c r="L189" s="392">
        <f>SUM(K189*2)</f>
        <v>0</v>
      </c>
      <c r="M189" s="537" t="str">
        <f>LOOKUP(L189,{0,40,45,50,55,60,65,70,75,80},{"F","D","C","C+","B-","B","B+","A-","A","A+"})</f>
        <v>F</v>
      </c>
      <c r="N189" s="538">
        <f>IF(L189="","",(LOOKUP(L189,{0,40,45,50,55,60,65,70,75,80},{0,2,2.25,2.5,2.75,3,3.25,3.5,3.75,4})))</f>
        <v>0</v>
      </c>
      <c r="O189" s="392">
        <v>0</v>
      </c>
      <c r="P189" s="402">
        <v>0</v>
      </c>
      <c r="Q189" s="392">
        <f>ROUNDUP(O189+P189,0)</f>
        <v>0</v>
      </c>
      <c r="R189" s="392">
        <f>SUM(Q189*2)</f>
        <v>0</v>
      </c>
      <c r="S189" s="537" t="str">
        <f>LOOKUP(R189,{0,40,45,50,55,60,65,70,75,80},{"F","D","C","C+","B-","B","B+","A-","A","A+"})</f>
        <v>F</v>
      </c>
      <c r="T189" s="538">
        <f>IF(R189="","",(LOOKUP(R189,{0,40,45,50,55,60,65,70,75,80},{0,2,2.25,2.5,2.75,3,3.25,3.5,3.75,4})))</f>
        <v>0</v>
      </c>
      <c r="U189" s="392">
        <v>0</v>
      </c>
      <c r="V189" s="402">
        <v>0</v>
      </c>
      <c r="W189" s="392">
        <f>ROUNDUP(U189+V189,0)</f>
        <v>0</v>
      </c>
      <c r="X189" s="392">
        <f>SUM(W189*2)</f>
        <v>0</v>
      </c>
      <c r="Y189" s="537" t="str">
        <f>LOOKUP(X189,{0,40,45,50,55,60,65,70,75,80},{"F","D","C","C+","B-","B","B+","A-","A","A+"})</f>
        <v>F</v>
      </c>
      <c r="Z189" s="538">
        <f>IF(X189="","",(LOOKUP(X189,{0,40,45,50,55,60,65,70,75,80},{0,2,2.25,2.5,2.75,3,3.25,3.5,3.75,4})))</f>
        <v>0</v>
      </c>
      <c r="AA189" s="392">
        <v>0</v>
      </c>
      <c r="AB189" s="402">
        <v>0</v>
      </c>
      <c r="AC189" s="392">
        <f>ROUNDUP(AA189+AB189,0)</f>
        <v>0</v>
      </c>
      <c r="AD189" s="392">
        <f>SUM(AC189*2)</f>
        <v>0</v>
      </c>
      <c r="AE189" s="537" t="str">
        <f>LOOKUP(AD189,{0,40,45,50,55,60,65,70,75,80},{"F","D","C","C+","B-","B","B+","A-","A","A+"})</f>
        <v>F</v>
      </c>
      <c r="AF189" s="538">
        <f>IF(AD189="","",(LOOKUP(AD189,{0,40,45,50,55,60,65,70,75,80},{0,2,2.25,2.5,2.75,3,3.25,3.5,3.75,4})))</f>
        <v>0</v>
      </c>
      <c r="AG189" s="392">
        <v>0</v>
      </c>
      <c r="AH189" s="402">
        <v>0</v>
      </c>
      <c r="AI189" s="392">
        <f>ROUNDUP(AG189+AH189,0)</f>
        <v>0</v>
      </c>
      <c r="AJ189" s="537" t="str">
        <f>LOOKUP(AI189,{0,40,45,50,55,60,65,70,75,80},{"F","D","C","C+","B-","B","B+","A-","A","A+"})</f>
        <v>F</v>
      </c>
      <c r="AK189" s="538">
        <f>IF(AI189="","",(LOOKUP(AI189,{0,40,45,50,55,60,65,70,75,80},{0,2,2.25,2.5,2.75,3,3.25,3.5,3.75,4})))</f>
        <v>0</v>
      </c>
      <c r="AL189" s="392">
        <v>105</v>
      </c>
      <c r="AM189" s="392">
        <f>SUM(AL189*2)</f>
        <v>210</v>
      </c>
      <c r="AN189" s="537" t="str">
        <f>LOOKUP(AM189,{0,40,45,50,55,60,65,70,75,80},{"F","D","C","C+","B-","B","B+","A-","A","A+"})</f>
        <v>A+</v>
      </c>
      <c r="AO189" s="538">
        <f>IF(AM189="","",(LOOKUP(AM189,{0,40,45,50,55,60,65,70,75,80},{0,2,2.25,2.5,2.75,3,3.25,3.5,3.75,4})))</f>
        <v>4</v>
      </c>
      <c r="AP189" s="392">
        <v>0</v>
      </c>
      <c r="AQ189" s="402">
        <v>0</v>
      </c>
      <c r="AR189" s="392">
        <f>ROUNDUP(AP189+AQ189,0)</f>
        <v>0</v>
      </c>
      <c r="AS189" s="537" t="str">
        <f>LOOKUP(AR189,{0,40,45,50,55,60,65,70,75,80},{"F","D","C","C+","B-","B","B+","A-","A","A+"})</f>
        <v>F</v>
      </c>
      <c r="AT189" s="538">
        <f>IF(AR189="","",(LOOKUP(AR189,{0,40,45,50,55,60,65,70,75,80},{0,2,2.25,2.5,2.75,3,3.25,3.5,3.75,4})))</f>
        <v>0</v>
      </c>
      <c r="AU189" s="392">
        <v>0</v>
      </c>
      <c r="AV189" s="402">
        <v>0</v>
      </c>
      <c r="AW189" s="392">
        <f>ROUNDUP(AU189+AV189,0)</f>
        <v>0</v>
      </c>
      <c r="AX189" s="392">
        <f>SUM(AW189*2)</f>
        <v>0</v>
      </c>
      <c r="AY189" s="537" t="str">
        <f>LOOKUP(AX189,{0,40,45,50,55,60,65,70,75,80},{"F","D","C","C+","B-","B","B+","A-","A","A+"})</f>
        <v>F</v>
      </c>
      <c r="AZ189" s="538">
        <f>IF(AX189="","",(LOOKUP(AX189,{0,40,45,50,55,60,65,70,75,80},{0,2,2.25,2.5,2.75,3,3.25,3.5,3.75,4})))</f>
        <v>0</v>
      </c>
      <c r="BA189" s="392">
        <v>0</v>
      </c>
      <c r="BB189" s="402">
        <v>0</v>
      </c>
      <c r="BC189" s="392">
        <f>ROUNDUP(BA189+BB189,0)</f>
        <v>0</v>
      </c>
      <c r="BD189" s="392">
        <f>SUM(BC189*2)</f>
        <v>0</v>
      </c>
      <c r="BE189" s="537" t="str">
        <f>LOOKUP(BD189,{0,40,45,50,55,60,65,70,75,80},{"F","D","C","C+","B-","B","B+","A-","A","A+"})</f>
        <v>F</v>
      </c>
      <c r="BF189" s="538">
        <f>IF(BD189="","",(LOOKUP(BD189,{0,40,45,50,55,60,65,70,75,80},{0,2,2.25,2.5,2.75,3,3.25,3.5,3.75,4})))</f>
        <v>0</v>
      </c>
      <c r="BG189" s="392">
        <v>0</v>
      </c>
      <c r="BH189" s="392">
        <v>0</v>
      </c>
      <c r="BI189" s="392">
        <v>0</v>
      </c>
      <c r="BJ189" s="392">
        <f>ROUNDUP(BG189+BH189+BI189,0)</f>
        <v>0</v>
      </c>
      <c r="BK189" s="537" t="str">
        <f>LOOKUP(BJ189,{0,40,45,50,55,60,65,70,75,80},{"F","D","C","C+","B-","B","B+","A-","A","A+"})</f>
        <v>F</v>
      </c>
      <c r="BL189" s="538">
        <f>IF(BJ189="","",(LOOKUP(BJ189,{0,40,45,50,55,60,65,70,75,80},{0,2,2.25,2.5,2.75,3,3.25,3.5,3.75,4})))</f>
        <v>0</v>
      </c>
      <c r="BM189" s="392"/>
      <c r="BN189" s="397"/>
      <c r="BO189" s="392"/>
      <c r="BP189" s="131">
        <v>2829</v>
      </c>
      <c r="BQ189" s="392"/>
    </row>
    <row r="190" spans="1:90" customHeight="1" ht="39.75">
      <c r="A190" s="131" t="s">
        <v>197</v>
      </c>
      <c r="B190" s="258" t="s">
        <v>807</v>
      </c>
      <c r="C190" s="131" t="s">
        <v>388</v>
      </c>
      <c r="D190" s="131">
        <v>176</v>
      </c>
      <c r="E190" s="131">
        <v>2830</v>
      </c>
      <c r="F190" s="258" t="s">
        <v>808</v>
      </c>
      <c r="G190" s="131" t="s">
        <v>388</v>
      </c>
      <c r="H190" s="131" t="s">
        <v>388</v>
      </c>
      <c r="I190" s="392">
        <v>0</v>
      </c>
      <c r="J190" s="402">
        <v>0</v>
      </c>
      <c r="K190" s="392">
        <f>ROUNDUP(I190+J190,0)</f>
        <v>0</v>
      </c>
      <c r="L190" s="392">
        <f>SUM(K190*2)</f>
        <v>0</v>
      </c>
      <c r="M190" s="537" t="str">
        <f>LOOKUP(L190,{0,40,45,50,55,60,65,70,75,80},{"F","D","C","C+","B-","B","B+","A-","A","A+"})</f>
        <v>F</v>
      </c>
      <c r="N190" s="538">
        <f>IF(L190="","",(LOOKUP(L190,{0,40,45,50,55,60,65,70,75,80},{0,2,2.25,2.5,2.75,3,3.25,3.5,3.75,4})))</f>
        <v>0</v>
      </c>
      <c r="O190" s="392">
        <v>0</v>
      </c>
      <c r="P190" s="402">
        <v>0</v>
      </c>
      <c r="Q190" s="392">
        <f>ROUNDUP(O190+P190,0)</f>
        <v>0</v>
      </c>
      <c r="R190" s="392">
        <f>SUM(Q190*2)</f>
        <v>0</v>
      </c>
      <c r="S190" s="537" t="str">
        <f>LOOKUP(R190,{0,40,45,50,55,60,65,70,75,80},{"F","D","C","C+","B-","B","B+","A-","A","A+"})</f>
        <v>F</v>
      </c>
      <c r="T190" s="538">
        <f>IF(R190="","",(LOOKUP(R190,{0,40,45,50,55,60,65,70,75,80},{0,2,2.25,2.5,2.75,3,3.25,3.5,3.75,4})))</f>
        <v>0</v>
      </c>
      <c r="U190" s="392">
        <v>0</v>
      </c>
      <c r="V190" s="402">
        <v>0</v>
      </c>
      <c r="W190" s="392">
        <f>ROUNDUP(U190+V190,0)</f>
        <v>0</v>
      </c>
      <c r="X190" s="392">
        <f>SUM(W190*2)</f>
        <v>0</v>
      </c>
      <c r="Y190" s="537" t="str">
        <f>LOOKUP(X190,{0,40,45,50,55,60,65,70,75,80},{"F","D","C","C+","B-","B","B+","A-","A","A+"})</f>
        <v>F</v>
      </c>
      <c r="Z190" s="538">
        <f>IF(X190="","",(LOOKUP(X190,{0,40,45,50,55,60,65,70,75,80},{0,2,2.25,2.5,2.75,3,3.25,3.5,3.75,4})))</f>
        <v>0</v>
      </c>
      <c r="AA190" s="392">
        <v>0</v>
      </c>
      <c r="AB190" s="402">
        <v>0</v>
      </c>
      <c r="AC190" s="392">
        <f>ROUNDUP(AA190+AB190,0)</f>
        <v>0</v>
      </c>
      <c r="AD190" s="392">
        <f>SUM(AC190*2)</f>
        <v>0</v>
      </c>
      <c r="AE190" s="537" t="str">
        <f>LOOKUP(AD190,{0,40,45,50,55,60,65,70,75,80},{"F","D","C","C+","B-","B","B+","A-","A","A+"})</f>
        <v>F</v>
      </c>
      <c r="AF190" s="538">
        <f>IF(AD190="","",(LOOKUP(AD190,{0,40,45,50,55,60,65,70,75,80},{0,2,2.25,2.5,2.75,3,3.25,3.5,3.75,4})))</f>
        <v>0</v>
      </c>
      <c r="AG190" s="392">
        <v>0</v>
      </c>
      <c r="AH190" s="402">
        <v>0</v>
      </c>
      <c r="AI190" s="392">
        <f>ROUNDUP(AG190+AH190,0)</f>
        <v>0</v>
      </c>
      <c r="AJ190" s="537" t="str">
        <f>LOOKUP(AI190,{0,40,45,50,55,60,65,70,75,80},{"F","D","C","C+","B-","B","B+","A-","A","A+"})</f>
        <v>F</v>
      </c>
      <c r="AK190" s="538">
        <f>IF(AI190="","",(LOOKUP(AI190,{0,40,45,50,55,60,65,70,75,80},{0,2,2.25,2.5,2.75,3,3.25,3.5,3.75,4})))</f>
        <v>0</v>
      </c>
      <c r="AL190" s="392">
        <v>105</v>
      </c>
      <c r="AM190" s="392">
        <f>SUM(AL190*2)</f>
        <v>210</v>
      </c>
      <c r="AN190" s="537" t="str">
        <f>LOOKUP(AM190,{0,40,45,50,55,60,65,70,75,80},{"F","D","C","C+","B-","B","B+","A-","A","A+"})</f>
        <v>A+</v>
      </c>
      <c r="AO190" s="538">
        <f>IF(AM190="","",(LOOKUP(AM190,{0,40,45,50,55,60,65,70,75,80},{0,2,2.25,2.5,2.75,3,3.25,3.5,3.75,4})))</f>
        <v>4</v>
      </c>
      <c r="AP190" s="392">
        <v>0</v>
      </c>
      <c r="AQ190" s="402">
        <v>0</v>
      </c>
      <c r="AR190" s="392">
        <f>ROUNDUP(AP190+AQ190,0)</f>
        <v>0</v>
      </c>
      <c r="AS190" s="537" t="str">
        <f>LOOKUP(AR190,{0,40,45,50,55,60,65,70,75,80},{"F","D","C","C+","B-","B","B+","A-","A","A+"})</f>
        <v>F</v>
      </c>
      <c r="AT190" s="538">
        <f>IF(AR190="","",(LOOKUP(AR190,{0,40,45,50,55,60,65,70,75,80},{0,2,2.25,2.5,2.75,3,3.25,3.5,3.75,4})))</f>
        <v>0</v>
      </c>
      <c r="AU190" s="392">
        <v>0</v>
      </c>
      <c r="AV190" s="402">
        <v>0</v>
      </c>
      <c r="AW190" s="392">
        <f>ROUNDUP(AU190+AV190,0)</f>
        <v>0</v>
      </c>
      <c r="AX190" s="392">
        <f>SUM(AW190*2)</f>
        <v>0</v>
      </c>
      <c r="AY190" s="537" t="str">
        <f>LOOKUP(AX190,{0,40,45,50,55,60,65,70,75,80},{"F","D","C","C+","B-","B","B+","A-","A","A+"})</f>
        <v>F</v>
      </c>
      <c r="AZ190" s="538">
        <f>IF(AX190="","",(LOOKUP(AX190,{0,40,45,50,55,60,65,70,75,80},{0,2,2.25,2.5,2.75,3,3.25,3.5,3.75,4})))</f>
        <v>0</v>
      </c>
      <c r="BA190" s="392">
        <v>0</v>
      </c>
      <c r="BB190" s="402">
        <v>0</v>
      </c>
      <c r="BC190" s="392">
        <f>ROUNDUP(BA190+BB190,0)</f>
        <v>0</v>
      </c>
      <c r="BD190" s="392">
        <f>SUM(BC190*2)</f>
        <v>0</v>
      </c>
      <c r="BE190" s="537" t="str">
        <f>LOOKUP(BD190,{0,40,45,50,55,60,65,70,75,80},{"F","D","C","C+","B-","B","B+","A-","A","A+"})</f>
        <v>F</v>
      </c>
      <c r="BF190" s="538">
        <f>IF(BD190="","",(LOOKUP(BD190,{0,40,45,50,55,60,65,70,75,80},{0,2,2.25,2.5,2.75,3,3.25,3.5,3.75,4})))</f>
        <v>0</v>
      </c>
      <c r="BG190" s="392">
        <v>0</v>
      </c>
      <c r="BH190" s="392">
        <v>0</v>
      </c>
      <c r="BI190" s="392">
        <v>0</v>
      </c>
      <c r="BJ190" s="392">
        <f>ROUNDUP(BG190+BH190+BI190,0)</f>
        <v>0</v>
      </c>
      <c r="BK190" s="537" t="str">
        <f>LOOKUP(BJ190,{0,40,45,50,55,60,65,70,75,80},{"F","D","C","C+","B-","B","B+","A-","A","A+"})</f>
        <v>F</v>
      </c>
      <c r="BL190" s="538">
        <f>IF(BJ190="","",(LOOKUP(BJ190,{0,40,45,50,55,60,65,70,75,80},{0,2,2.25,2.5,2.75,3,3.25,3.5,3.75,4})))</f>
        <v>0</v>
      </c>
      <c r="BM190" s="392"/>
      <c r="BN190" s="397"/>
      <c r="BO190" s="392"/>
      <c r="BP190" s="131">
        <v>2830</v>
      </c>
      <c r="BQ190" s="392"/>
    </row>
    <row r="191" spans="1:90" customHeight="1" ht="39.75">
      <c r="A191" s="131" t="s">
        <v>329</v>
      </c>
      <c r="B191" s="258" t="s">
        <v>809</v>
      </c>
      <c r="C191" s="131" t="s">
        <v>276</v>
      </c>
      <c r="D191" s="131">
        <v>179</v>
      </c>
      <c r="E191" s="131">
        <v>2831</v>
      </c>
      <c r="F191" s="258" t="s">
        <v>810</v>
      </c>
      <c r="G191" s="131" t="s">
        <v>388</v>
      </c>
      <c r="H191" s="131" t="s">
        <v>388</v>
      </c>
      <c r="I191" s="392">
        <v>0</v>
      </c>
      <c r="J191" s="402">
        <v>0</v>
      </c>
      <c r="K191" s="392">
        <f>ROUNDUP(I191+J191,0)</f>
        <v>0</v>
      </c>
      <c r="L191" s="392">
        <f>SUM(K191*2)</f>
        <v>0</v>
      </c>
      <c r="M191" s="537" t="str">
        <f>LOOKUP(L191,{0,40,45,50,55,60,65,70,75,80},{"F","D","C","C+","B-","B","B+","A-","A","A+"})</f>
        <v>F</v>
      </c>
      <c r="N191" s="538">
        <f>IF(L191="","",(LOOKUP(L191,{0,40,45,50,55,60,65,70,75,80},{0,2,2.25,2.5,2.75,3,3.25,3.5,3.75,4})))</f>
        <v>0</v>
      </c>
      <c r="O191" s="392">
        <v>0</v>
      </c>
      <c r="P191" s="402">
        <v>0</v>
      </c>
      <c r="Q191" s="392">
        <f>ROUNDUP(O191+P191,0)</f>
        <v>0</v>
      </c>
      <c r="R191" s="392">
        <f>SUM(Q191*2)</f>
        <v>0</v>
      </c>
      <c r="S191" s="537" t="str">
        <f>LOOKUP(R191,{0,40,45,50,55,60,65,70,75,80},{"F","D","C","C+","B-","B","B+","A-","A","A+"})</f>
        <v>F</v>
      </c>
      <c r="T191" s="538">
        <f>IF(R191="","",(LOOKUP(R191,{0,40,45,50,55,60,65,70,75,80},{0,2,2.25,2.5,2.75,3,3.25,3.5,3.75,4})))</f>
        <v>0</v>
      </c>
      <c r="U191" s="392">
        <v>0</v>
      </c>
      <c r="V191" s="402">
        <v>0</v>
      </c>
      <c r="W191" s="392">
        <f>ROUNDUP(U191+V191,0)</f>
        <v>0</v>
      </c>
      <c r="X191" s="392">
        <f>SUM(W191*2)</f>
        <v>0</v>
      </c>
      <c r="Y191" s="537" t="str">
        <f>LOOKUP(X191,{0,40,45,50,55,60,65,70,75,80},{"F","D","C","C+","B-","B","B+","A-","A","A+"})</f>
        <v>F</v>
      </c>
      <c r="Z191" s="538">
        <f>IF(X191="","",(LOOKUP(X191,{0,40,45,50,55,60,65,70,75,80},{0,2,2.25,2.5,2.75,3,3.25,3.5,3.75,4})))</f>
        <v>0</v>
      </c>
      <c r="AA191" s="392">
        <v>0</v>
      </c>
      <c r="AB191" s="402">
        <v>0</v>
      </c>
      <c r="AC191" s="392">
        <f>ROUNDUP(AA191+AB191,0)</f>
        <v>0</v>
      </c>
      <c r="AD191" s="392">
        <f>SUM(AC191*2)</f>
        <v>0</v>
      </c>
      <c r="AE191" s="537" t="str">
        <f>LOOKUP(AD191,{0,40,45,50,55,60,65,70,75,80},{"F","D","C","C+","B-","B","B+","A-","A","A+"})</f>
        <v>F</v>
      </c>
      <c r="AF191" s="538">
        <f>IF(AD191="","",(LOOKUP(AD191,{0,40,45,50,55,60,65,70,75,80},{0,2,2.25,2.5,2.75,3,3.25,3.5,3.75,4})))</f>
        <v>0</v>
      </c>
      <c r="AG191" s="392">
        <v>0</v>
      </c>
      <c r="AH191" s="402">
        <v>0</v>
      </c>
      <c r="AI191" s="392">
        <f>ROUNDUP(AG191+AH191,0)</f>
        <v>0</v>
      </c>
      <c r="AJ191" s="537" t="str">
        <f>LOOKUP(AI191,{0,40,45,50,55,60,65,70,75,80},{"F","D","C","C+","B-","B","B+","A-","A","A+"})</f>
        <v>F</v>
      </c>
      <c r="AK191" s="538">
        <f>IF(AI191="","",(LOOKUP(AI191,{0,40,45,50,55,60,65,70,75,80},{0,2,2.25,2.5,2.75,3,3.25,3.5,3.75,4})))</f>
        <v>0</v>
      </c>
      <c r="AL191" s="392">
        <v>105</v>
      </c>
      <c r="AM191" s="392">
        <f>SUM(AL191*2)</f>
        <v>210</v>
      </c>
      <c r="AN191" s="537" t="str">
        <f>LOOKUP(AM191,{0,40,45,50,55,60,65,70,75,80},{"F","D","C","C+","B-","B","B+","A-","A","A+"})</f>
        <v>A+</v>
      </c>
      <c r="AO191" s="538">
        <f>IF(AM191="","",(LOOKUP(AM191,{0,40,45,50,55,60,65,70,75,80},{0,2,2.25,2.5,2.75,3,3.25,3.5,3.75,4})))</f>
        <v>4</v>
      </c>
      <c r="AP191" s="392">
        <v>0</v>
      </c>
      <c r="AQ191" s="402">
        <v>0</v>
      </c>
      <c r="AR191" s="392">
        <f>ROUNDUP(AP191+AQ191,0)</f>
        <v>0</v>
      </c>
      <c r="AS191" s="537" t="str">
        <f>LOOKUP(AR191,{0,40,45,50,55,60,65,70,75,80},{"F","D","C","C+","B-","B","B+","A-","A","A+"})</f>
        <v>F</v>
      </c>
      <c r="AT191" s="538">
        <f>IF(AR191="","",(LOOKUP(AR191,{0,40,45,50,55,60,65,70,75,80},{0,2,2.25,2.5,2.75,3,3.25,3.5,3.75,4})))</f>
        <v>0</v>
      </c>
      <c r="AU191" s="392">
        <v>0</v>
      </c>
      <c r="AV191" s="402">
        <v>0</v>
      </c>
      <c r="AW191" s="392">
        <f>ROUNDUP(AU191+AV191,0)</f>
        <v>0</v>
      </c>
      <c r="AX191" s="392">
        <f>SUM(AW191*2)</f>
        <v>0</v>
      </c>
      <c r="AY191" s="537" t="str">
        <f>LOOKUP(AX191,{0,40,45,50,55,60,65,70,75,80},{"F","D","C","C+","B-","B","B+","A-","A","A+"})</f>
        <v>F</v>
      </c>
      <c r="AZ191" s="538">
        <f>IF(AX191="","",(LOOKUP(AX191,{0,40,45,50,55,60,65,70,75,80},{0,2,2.25,2.5,2.75,3,3.25,3.5,3.75,4})))</f>
        <v>0</v>
      </c>
      <c r="BA191" s="392">
        <v>0</v>
      </c>
      <c r="BB191" s="402">
        <v>0</v>
      </c>
      <c r="BC191" s="392">
        <f>ROUNDUP(BA191+BB191,0)</f>
        <v>0</v>
      </c>
      <c r="BD191" s="392">
        <f>SUM(BC191*2)</f>
        <v>0</v>
      </c>
      <c r="BE191" s="537" t="str">
        <f>LOOKUP(BD191,{0,40,45,50,55,60,65,70,75,80},{"F","D","C","C+","B-","B","B+","A-","A","A+"})</f>
        <v>F</v>
      </c>
      <c r="BF191" s="538">
        <f>IF(BD191="","",(LOOKUP(BD191,{0,40,45,50,55,60,65,70,75,80},{0,2,2.25,2.5,2.75,3,3.25,3.5,3.75,4})))</f>
        <v>0</v>
      </c>
      <c r="BG191" s="392">
        <v>0</v>
      </c>
      <c r="BH191" s="392">
        <v>0</v>
      </c>
      <c r="BI191" s="392">
        <v>0</v>
      </c>
      <c r="BJ191" s="392">
        <f>ROUNDUP(BG191+BH191+BI191,0)</f>
        <v>0</v>
      </c>
      <c r="BK191" s="537" t="str">
        <f>LOOKUP(BJ191,{0,40,45,50,55,60,65,70,75,80},{"F","D","C","C+","B-","B","B+","A-","A","A+"})</f>
        <v>F</v>
      </c>
      <c r="BL191" s="538">
        <f>IF(BJ191="","",(LOOKUP(BJ191,{0,40,45,50,55,60,65,70,75,80},{0,2,2.25,2.5,2.75,3,3.25,3.5,3.75,4})))</f>
        <v>0</v>
      </c>
      <c r="BM191" s="392"/>
      <c r="BN191" s="397"/>
      <c r="BO191" s="392"/>
      <c r="BP191" s="131">
        <v>2831</v>
      </c>
      <c r="BQ191" s="392"/>
    </row>
    <row r="192" spans="1:90" customHeight="1" ht="39.75">
      <c r="A192" s="131"/>
      <c r="B192" s="258"/>
      <c r="C192" s="131"/>
      <c r="D192" s="131"/>
      <c r="E192" s="209"/>
      <c r="F192" s="258"/>
      <c r="G192" s="131"/>
      <c r="H192" s="131"/>
      <c r="I192" s="392"/>
      <c r="J192" s="402"/>
      <c r="K192" s="392"/>
      <c r="L192" s="392"/>
      <c r="M192" s="537"/>
      <c r="N192" s="538"/>
      <c r="O192" s="392"/>
      <c r="P192" s="402"/>
      <c r="Q192" s="392"/>
      <c r="R192" s="392"/>
      <c r="S192" s="537"/>
      <c r="T192" s="538"/>
      <c r="U192" s="392"/>
      <c r="V192" s="402"/>
      <c r="W192" s="392"/>
      <c r="X192" s="392"/>
      <c r="Y192" s="537"/>
      <c r="Z192" s="538"/>
      <c r="AA192" s="392"/>
      <c r="AB192" s="402"/>
      <c r="AC192" s="392"/>
      <c r="AD192" s="392"/>
      <c r="AE192" s="537"/>
      <c r="AF192" s="538"/>
      <c r="AG192" s="392"/>
      <c r="AH192" s="402"/>
      <c r="AI192" s="392"/>
      <c r="AJ192" s="537"/>
      <c r="AK192" s="538"/>
      <c r="AL192" s="392"/>
      <c r="AM192" s="392"/>
      <c r="AN192" s="537"/>
      <c r="AO192" s="538"/>
      <c r="AP192" s="392"/>
      <c r="AQ192" s="402"/>
      <c r="AR192" s="392"/>
      <c r="AS192" s="537"/>
      <c r="AT192" s="538"/>
      <c r="AU192" s="392"/>
      <c r="AV192" s="402"/>
      <c r="AW192" s="392"/>
      <c r="AX192" s="392"/>
      <c r="AY192" s="537"/>
      <c r="AZ192" s="538"/>
      <c r="BA192" s="392"/>
      <c r="BB192" s="402"/>
      <c r="BC192" s="392"/>
      <c r="BD192" s="392"/>
      <c r="BE192" s="537"/>
      <c r="BF192" s="538"/>
      <c r="BG192" s="392"/>
      <c r="BH192" s="392"/>
      <c r="BI192" s="392"/>
      <c r="BJ192" s="392"/>
      <c r="BK192" s="537"/>
      <c r="BL192" s="538"/>
      <c r="BM192" s="392"/>
      <c r="BN192" s="397"/>
      <c r="BO192" s="392"/>
      <c r="BP192" s="131"/>
      <c r="BQ192" s="392"/>
    </row>
    <row r="193" spans="1:90" customHeight="1" ht="39.75">
      <c r="A193" s="131"/>
      <c r="B193" s="258"/>
      <c r="C193" s="131"/>
      <c r="D193" s="131"/>
      <c r="E193" s="209"/>
      <c r="F193" s="258"/>
      <c r="G193" s="131"/>
      <c r="H193" s="131"/>
      <c r="I193" s="392"/>
      <c r="J193" s="402"/>
      <c r="K193" s="392"/>
      <c r="L193" s="392"/>
      <c r="M193" s="537"/>
      <c r="N193" s="538"/>
      <c r="O193" s="392"/>
      <c r="P193" s="402"/>
      <c r="Q193" s="392"/>
      <c r="R193" s="392"/>
      <c r="S193" s="537"/>
      <c r="T193" s="538"/>
      <c r="U193" s="392"/>
      <c r="V193" s="402"/>
      <c r="W193" s="392"/>
      <c r="X193" s="392"/>
      <c r="Y193" s="537"/>
      <c r="Z193" s="538"/>
      <c r="AA193" s="392"/>
      <c r="AB193" s="402"/>
      <c r="AC193" s="392"/>
      <c r="AD193" s="392"/>
      <c r="AE193" s="537"/>
      <c r="AF193" s="538"/>
      <c r="AG193" s="392"/>
      <c r="AH193" s="402"/>
      <c r="AI193" s="392"/>
      <c r="AJ193" s="537"/>
      <c r="AK193" s="538"/>
      <c r="AL193" s="392"/>
      <c r="AM193" s="392"/>
      <c r="AN193" s="537"/>
      <c r="AO193" s="538"/>
      <c r="AP193" s="392"/>
      <c r="AQ193" s="402"/>
      <c r="AR193" s="392"/>
      <c r="AS193" s="537"/>
      <c r="AT193" s="538"/>
      <c r="AU193" s="392"/>
      <c r="AV193" s="402"/>
      <c r="AW193" s="392"/>
      <c r="AX193" s="392"/>
      <c r="AY193" s="537"/>
      <c r="AZ193" s="538"/>
      <c r="BA193" s="392"/>
      <c r="BB193" s="402"/>
      <c r="BC193" s="392"/>
      <c r="BD193" s="392"/>
      <c r="BE193" s="537"/>
      <c r="BF193" s="538"/>
      <c r="BG193" s="392"/>
      <c r="BH193" s="392"/>
      <c r="BI193" s="392"/>
      <c r="BJ193" s="392"/>
      <c r="BK193" s="537"/>
      <c r="BL193" s="538"/>
      <c r="BM193" s="392"/>
      <c r="BN193" s="397"/>
      <c r="BO193" s="392"/>
      <c r="BP193" s="131"/>
      <c r="BQ193" s="392"/>
    </row>
    <row r="194" spans="1:90" customHeight="1" ht="39.75">
      <c r="A194" s="131"/>
      <c r="B194" s="258"/>
      <c r="C194" s="131"/>
      <c r="D194" s="131"/>
      <c r="E194" s="209"/>
      <c r="F194" s="258"/>
      <c r="G194" s="131"/>
      <c r="H194" s="131"/>
      <c r="I194" s="392"/>
      <c r="J194" s="402"/>
      <c r="K194" s="392"/>
      <c r="L194" s="392"/>
      <c r="M194" s="537"/>
      <c r="N194" s="538"/>
      <c r="O194" s="392"/>
      <c r="P194" s="402"/>
      <c r="Q194" s="392"/>
      <c r="R194" s="392"/>
      <c r="S194" s="537"/>
      <c r="T194" s="538"/>
      <c r="U194" s="392"/>
      <c r="V194" s="402"/>
      <c r="W194" s="392"/>
      <c r="X194" s="392"/>
      <c r="Y194" s="537"/>
      <c r="Z194" s="538"/>
      <c r="AA194" s="392"/>
      <c r="AB194" s="402"/>
      <c r="AC194" s="392"/>
      <c r="AD194" s="392"/>
      <c r="AE194" s="537"/>
      <c r="AF194" s="538"/>
      <c r="AG194" s="392"/>
      <c r="AH194" s="402"/>
      <c r="AI194" s="392"/>
      <c r="AJ194" s="537"/>
      <c r="AK194" s="538"/>
      <c r="AL194" s="392"/>
      <c r="AM194" s="392"/>
      <c r="AN194" s="537"/>
      <c r="AO194" s="538"/>
      <c r="AP194" s="392"/>
      <c r="AQ194" s="402"/>
      <c r="AR194" s="392"/>
      <c r="AS194" s="537"/>
      <c r="AT194" s="538"/>
      <c r="AU194" s="392"/>
      <c r="AV194" s="402"/>
      <c r="AW194" s="392"/>
      <c r="AX194" s="392"/>
      <c r="AY194" s="537"/>
      <c r="AZ194" s="538"/>
      <c r="BA194" s="392"/>
      <c r="BB194" s="402"/>
      <c r="BC194" s="392"/>
      <c r="BD194" s="392"/>
      <c r="BE194" s="537"/>
      <c r="BF194" s="538"/>
      <c r="BG194" s="392"/>
      <c r="BH194" s="392"/>
      <c r="BI194" s="392"/>
      <c r="BJ194" s="392"/>
      <c r="BK194" s="537"/>
      <c r="BL194" s="538"/>
      <c r="BM194" s="392"/>
      <c r="BN194" s="397"/>
      <c r="BO194" s="392"/>
      <c r="BP194" s="131"/>
      <c r="BQ194" s="392"/>
    </row>
    <row r="195" spans="1:90" customHeight="1" ht="39.75">
      <c r="A195" s="131"/>
      <c r="B195" s="258"/>
      <c r="C195" s="131"/>
      <c r="D195" s="131"/>
      <c r="E195" s="209"/>
      <c r="F195" s="258"/>
      <c r="G195" s="131"/>
      <c r="H195" s="131"/>
      <c r="I195" s="392"/>
      <c r="J195" s="402"/>
      <c r="K195" s="392"/>
      <c r="L195" s="392"/>
      <c r="M195" s="537"/>
      <c r="N195" s="538"/>
      <c r="O195" s="392"/>
      <c r="P195" s="402"/>
      <c r="Q195" s="392"/>
      <c r="R195" s="392"/>
      <c r="S195" s="537"/>
      <c r="T195" s="538"/>
      <c r="U195" s="392"/>
      <c r="V195" s="402"/>
      <c r="W195" s="392"/>
      <c r="X195" s="392"/>
      <c r="Y195" s="537"/>
      <c r="Z195" s="538"/>
      <c r="AA195" s="392"/>
      <c r="AB195" s="402"/>
      <c r="AC195" s="392"/>
      <c r="AD195" s="392"/>
      <c r="AE195" s="537"/>
      <c r="AF195" s="538"/>
      <c r="AG195" s="392"/>
      <c r="AH195" s="402"/>
      <c r="AI195" s="392"/>
      <c r="AJ195" s="537"/>
      <c r="AK195" s="538"/>
      <c r="AL195" s="392"/>
      <c r="AM195" s="392"/>
      <c r="AN195" s="537"/>
      <c r="AO195" s="538"/>
      <c r="AP195" s="392"/>
      <c r="AQ195" s="402"/>
      <c r="AR195" s="392"/>
      <c r="AS195" s="537"/>
      <c r="AT195" s="538"/>
      <c r="AU195" s="392"/>
      <c r="AV195" s="402"/>
      <c r="AW195" s="392"/>
      <c r="AX195" s="392"/>
      <c r="AY195" s="537"/>
      <c r="AZ195" s="538"/>
      <c r="BA195" s="392"/>
      <c r="BB195" s="402"/>
      <c r="BC195" s="392"/>
      <c r="BD195" s="392"/>
      <c r="BE195" s="537"/>
      <c r="BF195" s="538"/>
      <c r="BG195" s="392"/>
      <c r="BH195" s="392"/>
      <c r="BI195" s="392"/>
      <c r="BJ195" s="392"/>
      <c r="BK195" s="537"/>
      <c r="BL195" s="538"/>
      <c r="BM195" s="392"/>
      <c r="BN195" s="397"/>
      <c r="BO195" s="392"/>
      <c r="BP195" s="131"/>
      <c r="BQ195" s="392"/>
    </row>
    <row r="196" spans="1:90" customHeight="1" ht="39.75">
      <c r="A196" s="131"/>
      <c r="B196" s="258"/>
      <c r="C196" s="131"/>
      <c r="D196" s="131"/>
      <c r="E196" s="209"/>
      <c r="F196" s="258"/>
      <c r="G196" s="131"/>
      <c r="H196" s="131"/>
      <c r="I196" s="392"/>
      <c r="J196" s="402"/>
      <c r="K196" s="392"/>
      <c r="L196" s="392"/>
      <c r="M196" s="537"/>
      <c r="N196" s="538"/>
      <c r="O196" s="392"/>
      <c r="P196" s="402"/>
      <c r="Q196" s="392"/>
      <c r="R196" s="392"/>
      <c r="S196" s="537"/>
      <c r="T196" s="538"/>
      <c r="U196" s="392"/>
      <c r="V196" s="402"/>
      <c r="W196" s="392"/>
      <c r="X196" s="392"/>
      <c r="Y196" s="537"/>
      <c r="Z196" s="538"/>
      <c r="AA196" s="392"/>
      <c r="AB196" s="402"/>
      <c r="AC196" s="392"/>
      <c r="AD196" s="392"/>
      <c r="AE196" s="537"/>
      <c r="AF196" s="538"/>
      <c r="AG196" s="392"/>
      <c r="AH196" s="402"/>
      <c r="AI196" s="392"/>
      <c r="AJ196" s="537"/>
      <c r="AK196" s="538"/>
      <c r="AL196" s="392"/>
      <c r="AM196" s="392"/>
      <c r="AN196" s="537"/>
      <c r="AO196" s="538"/>
      <c r="AP196" s="392"/>
      <c r="AQ196" s="402"/>
      <c r="AR196" s="392"/>
      <c r="AS196" s="537"/>
      <c r="AT196" s="538"/>
      <c r="AU196" s="392"/>
      <c r="AV196" s="402"/>
      <c r="AW196" s="392"/>
      <c r="AX196" s="392"/>
      <c r="AY196" s="537"/>
      <c r="AZ196" s="538"/>
      <c r="BA196" s="392"/>
      <c r="BB196" s="402"/>
      <c r="BC196" s="392"/>
      <c r="BD196" s="392"/>
      <c r="BE196" s="537"/>
      <c r="BF196" s="538"/>
      <c r="BG196" s="392"/>
      <c r="BH196" s="392"/>
      <c r="BI196" s="392"/>
      <c r="BJ196" s="392"/>
      <c r="BK196" s="537"/>
      <c r="BL196" s="538"/>
      <c r="BM196" s="392"/>
      <c r="BN196" s="397"/>
      <c r="BO196" s="392"/>
      <c r="BP196" s="131"/>
      <c r="BQ196" s="392"/>
    </row>
    <row r="197" spans="1:90" customHeight="1" ht="39.75">
      <c r="A197" s="131"/>
      <c r="B197" s="258"/>
      <c r="C197" s="131"/>
      <c r="D197" s="131"/>
      <c r="E197" s="209"/>
      <c r="F197" s="258"/>
      <c r="G197" s="131"/>
      <c r="H197" s="131"/>
      <c r="I197" s="392"/>
      <c r="J197" s="402"/>
      <c r="K197" s="392"/>
      <c r="L197" s="392"/>
      <c r="M197" s="537"/>
      <c r="N197" s="538"/>
      <c r="O197" s="392"/>
      <c r="P197" s="402"/>
      <c r="Q197" s="392"/>
      <c r="R197" s="392"/>
      <c r="S197" s="537"/>
      <c r="T197" s="538"/>
      <c r="U197" s="392"/>
      <c r="V197" s="402"/>
      <c r="W197" s="392"/>
      <c r="X197" s="392"/>
      <c r="Y197" s="537"/>
      <c r="Z197" s="538"/>
      <c r="AA197" s="392"/>
      <c r="AB197" s="402"/>
      <c r="AC197" s="392"/>
      <c r="AD197" s="392"/>
      <c r="AE197" s="537"/>
      <c r="AF197" s="538"/>
      <c r="AG197" s="392"/>
      <c r="AH197" s="402"/>
      <c r="AI197" s="392"/>
      <c r="AJ197" s="537"/>
      <c r="AK197" s="538"/>
      <c r="AL197" s="392"/>
      <c r="AM197" s="392"/>
      <c r="AN197" s="537"/>
      <c r="AO197" s="538"/>
      <c r="AP197" s="392"/>
      <c r="AQ197" s="402"/>
      <c r="AR197" s="392"/>
      <c r="AS197" s="537"/>
      <c r="AT197" s="538"/>
      <c r="AU197" s="392"/>
      <c r="AV197" s="402"/>
      <c r="AW197" s="392"/>
      <c r="AX197" s="392"/>
      <c r="AY197" s="537"/>
      <c r="AZ197" s="538"/>
      <c r="BA197" s="392"/>
      <c r="BB197" s="402"/>
      <c r="BC197" s="392"/>
      <c r="BD197" s="392"/>
      <c r="BE197" s="537"/>
      <c r="BF197" s="538"/>
      <c r="BG197" s="392"/>
      <c r="BH197" s="392"/>
      <c r="BI197" s="392"/>
      <c r="BJ197" s="392"/>
      <c r="BK197" s="537"/>
      <c r="BL197" s="538"/>
      <c r="BM197" s="392"/>
      <c r="BN197" s="397"/>
      <c r="BO197" s="392"/>
      <c r="BP197" s="131"/>
      <c r="BQ197" s="392"/>
    </row>
    <row r="198" spans="1:90" customHeight="1" ht="39.75">
      <c r="A198" s="131"/>
      <c r="B198" s="258"/>
      <c r="C198" s="131"/>
      <c r="D198" s="131"/>
      <c r="E198" s="209"/>
      <c r="F198" s="258"/>
      <c r="G198" s="131"/>
      <c r="H198" s="131"/>
      <c r="I198" s="392"/>
      <c r="J198" s="402"/>
      <c r="K198" s="392"/>
      <c r="L198" s="392"/>
      <c r="M198" s="537"/>
      <c r="N198" s="538"/>
      <c r="O198" s="392"/>
      <c r="P198" s="402"/>
      <c r="Q198" s="392"/>
      <c r="R198" s="392"/>
      <c r="S198" s="537"/>
      <c r="T198" s="538"/>
      <c r="U198" s="392"/>
      <c r="V198" s="402"/>
      <c r="W198" s="392"/>
      <c r="X198" s="392"/>
      <c r="Y198" s="537"/>
      <c r="Z198" s="538"/>
      <c r="AA198" s="392"/>
      <c r="AB198" s="402"/>
      <c r="AC198" s="392"/>
      <c r="AD198" s="392"/>
      <c r="AE198" s="537"/>
      <c r="AF198" s="538"/>
      <c r="AG198" s="392"/>
      <c r="AH198" s="402"/>
      <c r="AI198" s="392"/>
      <c r="AJ198" s="537"/>
      <c r="AK198" s="538"/>
      <c r="AL198" s="392"/>
      <c r="AM198" s="392"/>
      <c r="AN198" s="537"/>
      <c r="AO198" s="538"/>
      <c r="AP198" s="392"/>
      <c r="AQ198" s="402"/>
      <c r="AR198" s="392"/>
      <c r="AS198" s="537"/>
      <c r="AT198" s="538"/>
      <c r="AU198" s="392"/>
      <c r="AV198" s="402"/>
      <c r="AW198" s="392"/>
      <c r="AX198" s="392"/>
      <c r="AY198" s="537"/>
      <c r="AZ198" s="538"/>
      <c r="BA198" s="392"/>
      <c r="BB198" s="402"/>
      <c r="BC198" s="392"/>
      <c r="BD198" s="392"/>
      <c r="BE198" s="537"/>
      <c r="BF198" s="538"/>
      <c r="BG198" s="392"/>
      <c r="BH198" s="392"/>
      <c r="BI198" s="392"/>
      <c r="BJ198" s="392"/>
      <c r="BK198" s="537"/>
      <c r="BL198" s="538"/>
      <c r="BM198" s="392"/>
      <c r="BN198" s="397"/>
      <c r="BO198" s="392"/>
      <c r="BP198" s="131"/>
      <c r="BQ198" s="392"/>
    </row>
    <row r="199" spans="1:90" customHeight="1" ht="39.75">
      <c r="A199" s="131"/>
      <c r="B199" s="258"/>
      <c r="C199" s="131"/>
      <c r="D199" s="131"/>
      <c r="E199" s="209"/>
      <c r="F199" s="258"/>
      <c r="G199" s="131"/>
      <c r="H199" s="131"/>
      <c r="I199" s="392"/>
      <c r="J199" s="402"/>
      <c r="K199" s="392"/>
      <c r="L199" s="392"/>
      <c r="M199" s="537"/>
      <c r="N199" s="538"/>
      <c r="O199" s="392"/>
      <c r="P199" s="402"/>
      <c r="Q199" s="392"/>
      <c r="R199" s="392"/>
      <c r="S199" s="537"/>
      <c r="T199" s="538"/>
      <c r="U199" s="392"/>
      <c r="V199" s="402"/>
      <c r="W199" s="392"/>
      <c r="X199" s="392"/>
      <c r="Y199" s="537"/>
      <c r="Z199" s="538"/>
      <c r="AA199" s="392"/>
      <c r="AB199" s="402"/>
      <c r="AC199" s="392"/>
      <c r="AD199" s="392"/>
      <c r="AE199" s="537"/>
      <c r="AF199" s="538"/>
      <c r="AG199" s="392"/>
      <c r="AH199" s="402"/>
      <c r="AI199" s="392"/>
      <c r="AJ199" s="537"/>
      <c r="AK199" s="538"/>
      <c r="AL199" s="392"/>
      <c r="AM199" s="392"/>
      <c r="AN199" s="537"/>
      <c r="AO199" s="538"/>
      <c r="AP199" s="392"/>
      <c r="AQ199" s="402"/>
      <c r="AR199" s="392"/>
      <c r="AS199" s="537"/>
      <c r="AT199" s="538"/>
      <c r="AU199" s="392"/>
      <c r="AV199" s="402"/>
      <c r="AW199" s="392"/>
      <c r="AX199" s="392"/>
      <c r="AY199" s="537"/>
      <c r="AZ199" s="538"/>
      <c r="BA199" s="392"/>
      <c r="BB199" s="402"/>
      <c r="BC199" s="392"/>
      <c r="BD199" s="392"/>
      <c r="BE199" s="537"/>
      <c r="BF199" s="538"/>
      <c r="BG199" s="392"/>
      <c r="BH199" s="392"/>
      <c r="BI199" s="392"/>
      <c r="BJ199" s="392"/>
      <c r="BK199" s="537"/>
      <c r="BL199" s="538"/>
      <c r="BM199" s="392"/>
      <c r="BN199" s="397"/>
      <c r="BO199" s="392"/>
      <c r="BP199" s="131"/>
      <c r="BQ199" s="392"/>
    </row>
    <row r="200" spans="1:90" customHeight="1" ht="39.75">
      <c r="A200" s="131"/>
      <c r="B200" s="258"/>
      <c r="C200" s="131"/>
      <c r="D200" s="131"/>
      <c r="E200" s="209"/>
      <c r="F200" s="258"/>
      <c r="G200" s="131"/>
      <c r="H200" s="131"/>
      <c r="I200" s="392"/>
      <c r="J200" s="402"/>
      <c r="K200" s="392"/>
      <c r="L200" s="392"/>
      <c r="M200" s="537"/>
      <c r="N200" s="538"/>
      <c r="O200" s="392"/>
      <c r="P200" s="402"/>
      <c r="Q200" s="392"/>
      <c r="R200" s="392"/>
      <c r="S200" s="537"/>
      <c r="T200" s="538"/>
      <c r="U200" s="392"/>
      <c r="V200" s="402"/>
      <c r="W200" s="392"/>
      <c r="X200" s="392"/>
      <c r="Y200" s="537"/>
      <c r="Z200" s="538"/>
      <c r="AA200" s="392"/>
      <c r="AB200" s="402"/>
      <c r="AC200" s="392"/>
      <c r="AD200" s="392"/>
      <c r="AE200" s="537"/>
      <c r="AF200" s="538"/>
      <c r="AG200" s="392"/>
      <c r="AH200" s="402"/>
      <c r="AI200" s="392"/>
      <c r="AJ200" s="537"/>
      <c r="AK200" s="538"/>
      <c r="AL200" s="392"/>
      <c r="AM200" s="392"/>
      <c r="AN200" s="537"/>
      <c r="AO200" s="538"/>
      <c r="AP200" s="392"/>
      <c r="AQ200" s="402"/>
      <c r="AR200" s="392"/>
      <c r="AS200" s="537"/>
      <c r="AT200" s="538"/>
      <c r="AU200" s="392"/>
      <c r="AV200" s="402"/>
      <c r="AW200" s="392"/>
      <c r="AX200" s="392"/>
      <c r="AY200" s="537"/>
      <c r="AZ200" s="538"/>
      <c r="BA200" s="392"/>
      <c r="BB200" s="402"/>
      <c r="BC200" s="392"/>
      <c r="BD200" s="392"/>
      <c r="BE200" s="537"/>
      <c r="BF200" s="538"/>
      <c r="BG200" s="392"/>
      <c r="BH200" s="392"/>
      <c r="BI200" s="392"/>
      <c r="BJ200" s="392"/>
      <c r="BK200" s="537"/>
      <c r="BL200" s="538"/>
      <c r="BM200" s="392"/>
      <c r="BN200" s="397"/>
      <c r="BO200" s="392"/>
      <c r="BP200" s="131"/>
      <c r="BQ200" s="392"/>
    </row>
    <row r="201" spans="1:90" customHeight="1" ht="18" s="355" customFormat="1">
      <c r="I201" s="398"/>
      <c r="J201" s="398"/>
      <c r="K201" s="398"/>
      <c r="L201" s="398"/>
      <c r="M201" s="398"/>
      <c r="N201" s="398"/>
      <c r="O201" s="398"/>
      <c r="P201" s="398"/>
      <c r="Q201" s="398"/>
      <c r="R201" s="398"/>
      <c r="S201" s="398"/>
      <c r="T201" s="398"/>
      <c r="U201" s="398"/>
      <c r="V201" s="398"/>
      <c r="W201" s="398"/>
      <c r="X201" s="398"/>
      <c r="Y201" s="398"/>
      <c r="Z201" s="398"/>
      <c r="AA201" s="398"/>
      <c r="AB201" s="398"/>
      <c r="AC201" s="398"/>
      <c r="AD201" s="398"/>
      <c r="AE201" s="398"/>
      <c r="AF201" s="398"/>
      <c r="AG201" s="398"/>
      <c r="AH201" s="398"/>
      <c r="AI201" s="398"/>
      <c r="AJ201" s="398"/>
      <c r="AK201" s="398"/>
      <c r="AL201" s="398"/>
      <c r="AM201" s="398"/>
      <c r="AN201" s="398"/>
      <c r="AO201" s="398"/>
      <c r="AP201" s="364"/>
      <c r="AQ201" s="398"/>
      <c r="AR201" s="364"/>
      <c r="AS201" s="398"/>
      <c r="AT201" s="398"/>
      <c r="AU201" s="398"/>
      <c r="AV201" s="398"/>
      <c r="AW201" s="398"/>
      <c r="AX201" s="398"/>
      <c r="AY201" s="398"/>
      <c r="AZ201" s="398"/>
      <c r="BA201" s="398"/>
      <c r="BB201" s="398"/>
      <c r="BC201" s="398"/>
      <c r="BD201" s="398"/>
      <c r="BE201" s="398"/>
      <c r="BF201" s="398"/>
      <c r="BG201" s="398"/>
      <c r="BH201" s="398"/>
      <c r="BI201" s="364"/>
      <c r="BJ201" s="364"/>
      <c r="BK201" s="398"/>
      <c r="BL201" s="398"/>
      <c r="BM201" s="398"/>
      <c r="BN201" s="398"/>
      <c r="BO201" s="398"/>
      <c r="BQ201" s="398"/>
      <c r="BR201" s="398"/>
      <c r="BS201" s="398"/>
      <c r="BT201" s="398"/>
      <c r="BU201" s="398"/>
      <c r="BV201" s="398"/>
      <c r="BW201" s="398"/>
    </row>
    <row r="202" spans="1:90" customHeight="1" ht="18" s="355" customFormat="1">
      <c r="I202" s="398"/>
      <c r="J202" s="398"/>
      <c r="K202" s="398"/>
      <c r="L202" s="398"/>
      <c r="M202" s="398"/>
      <c r="N202" s="398"/>
      <c r="O202" s="398"/>
      <c r="P202" s="398"/>
      <c r="T202" s="515"/>
      <c r="U202" s="515" t="s">
        <v>128</v>
      </c>
      <c r="V202" s="400" t="s">
        <v>129</v>
      </c>
      <c r="Y202" s="398"/>
      <c r="Z202" s="398"/>
      <c r="AA202" s="398"/>
      <c r="AB202" s="398"/>
      <c r="AE202" s="355" t="s">
        <v>498</v>
      </c>
      <c r="AF202" s="398"/>
      <c r="AK202" s="398"/>
      <c r="AL202" s="398"/>
      <c r="AM202" s="398"/>
      <c r="AN202" s="398"/>
      <c r="AO202" s="398"/>
      <c r="AP202" s="398"/>
      <c r="AQ202" s="398"/>
      <c r="AR202" s="398"/>
      <c r="AS202" s="398"/>
      <c r="AT202" s="398"/>
      <c r="BI202" s="398"/>
      <c r="BJ202" s="398"/>
      <c r="BK202" s="364"/>
      <c r="BL202" s="398"/>
      <c r="BM202" s="398"/>
      <c r="BN202" s="398"/>
      <c r="BO202" s="398"/>
      <c r="BQ202" s="398"/>
      <c r="BR202" s="398"/>
      <c r="BS202" s="398"/>
      <c r="BT202" s="398"/>
      <c r="BU202" s="398"/>
      <c r="BV202" s="398"/>
      <c r="BW202" s="398"/>
    </row>
    <row r="203" spans="1:90" customHeight="1" ht="18" s="355" customFormat="1">
      <c r="A203" s="398" t="s">
        <v>206</v>
      </c>
      <c r="B203" s="400" t="s">
        <v>221</v>
      </c>
      <c r="C203" s="364"/>
      <c r="D203" s="364"/>
      <c r="E203" s="364"/>
      <c r="F203" s="399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T203" s="515"/>
      <c r="U203" s="516" t="s">
        <v>132</v>
      </c>
      <c r="V203" s="514" t="s">
        <v>133</v>
      </c>
      <c r="W203" s="388"/>
      <c r="X203" s="388"/>
      <c r="Y203" s="388"/>
      <c r="Z203" s="398"/>
      <c r="AA203" s="398"/>
      <c r="AE203" s="355" t="s">
        <v>499</v>
      </c>
      <c r="AF203" s="398"/>
      <c r="AK203" s="398"/>
      <c r="AL203" s="398"/>
      <c r="AM203" s="398"/>
      <c r="AN203" s="398"/>
      <c r="AO203" s="398"/>
      <c r="AP203" s="398"/>
      <c r="AQ203" s="398"/>
      <c r="AR203" s="398"/>
      <c r="AS203" s="398"/>
      <c r="AT203" s="364" t="s">
        <v>135</v>
      </c>
      <c r="AU203" s="364"/>
      <c r="AV203" s="398"/>
      <c r="AY203" s="398"/>
      <c r="BI203" s="398"/>
      <c r="BJ203" s="398"/>
      <c r="BK203" s="364" t="s">
        <v>136</v>
      </c>
      <c r="BL203" s="398"/>
      <c r="BM203" s="398"/>
      <c r="BN203" s="398"/>
      <c r="BO203" s="398"/>
      <c r="BP203" s="364"/>
      <c r="BQ203" s="398"/>
      <c r="BR203" s="398"/>
      <c r="BS203" s="398"/>
      <c r="BT203" s="398"/>
      <c r="BU203" s="398"/>
      <c r="BV203" s="398"/>
      <c r="BW203" s="398"/>
    </row>
    <row r="204" spans="1:90" customHeight="1" ht="18" s="355" customFormat="1">
      <c r="A204" s="388" t="s">
        <v>209</v>
      </c>
      <c r="B204" s="400" t="s">
        <v>222</v>
      </c>
      <c r="C204" s="364"/>
      <c r="D204" s="364"/>
      <c r="E204" s="364"/>
      <c r="F204" s="401"/>
      <c r="G204" s="355" t="s">
        <v>334</v>
      </c>
      <c r="H204" s="388"/>
      <c r="I204" s="388"/>
      <c r="J204" s="388"/>
      <c r="K204" s="388"/>
      <c r="L204" s="388"/>
      <c r="M204" s="388"/>
      <c r="N204" s="388"/>
      <c r="O204" s="388"/>
      <c r="P204" s="388"/>
      <c r="T204" s="515"/>
      <c r="U204" s="516" t="s">
        <v>139</v>
      </c>
      <c r="V204" s="514" t="s">
        <v>140</v>
      </c>
      <c r="W204" s="388"/>
      <c r="X204" s="388"/>
      <c r="Y204" s="388"/>
      <c r="Z204" s="357"/>
      <c r="AA204" s="388"/>
      <c r="AB204" s="388"/>
      <c r="AE204" s="355" t="s">
        <v>500</v>
      </c>
      <c r="AK204" s="364"/>
      <c r="AQ204" s="388"/>
      <c r="AS204" s="388"/>
      <c r="AT204" s="355" t="s">
        <v>142</v>
      </c>
      <c r="AV204" s="388"/>
      <c r="AY204" s="388"/>
      <c r="BI204" s="388"/>
      <c r="BK204" s="364" t="s">
        <v>553</v>
      </c>
      <c r="BN204" s="398"/>
      <c r="BO204" s="398"/>
      <c r="BP204" s="364"/>
      <c r="BQ204" s="388"/>
      <c r="BR204" s="388"/>
      <c r="BS204" s="388"/>
      <c r="BT204" s="388"/>
      <c r="BU204" s="388"/>
      <c r="BV204" s="388"/>
      <c r="BW204" s="388"/>
    </row>
    <row r="205" spans="1:90" customHeight="1" ht="18" s="355" customFormat="1">
      <c r="A205" s="388"/>
      <c r="B205" s="355" t="s">
        <v>280</v>
      </c>
      <c r="F205" s="401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T205" s="515"/>
      <c r="U205" s="516"/>
      <c r="V205" s="514" t="s">
        <v>145</v>
      </c>
      <c r="W205" s="388"/>
      <c r="X205" s="388"/>
      <c r="Y205" s="388"/>
      <c r="Z205" s="357"/>
      <c r="AA205" s="388"/>
      <c r="AB205" s="388"/>
      <c r="AE205" s="355" t="s">
        <v>501</v>
      </c>
      <c r="AL205" s="388"/>
      <c r="AM205" s="388"/>
      <c r="AN205" s="388"/>
      <c r="AO205" s="388"/>
      <c r="AQ205" s="388"/>
      <c r="AS205" s="388"/>
      <c r="AT205" s="355" t="s">
        <v>554</v>
      </c>
      <c r="AV205" s="388"/>
      <c r="AY205" s="388"/>
      <c r="BI205" s="388"/>
      <c r="BK205" s="355" t="s">
        <v>555</v>
      </c>
      <c r="BN205" s="388"/>
      <c r="BO205" s="388"/>
      <c r="BQ205" s="388"/>
      <c r="BR205" s="388"/>
      <c r="BS205" s="388"/>
      <c r="BT205" s="388"/>
      <c r="BU205" s="388"/>
      <c r="BV205" s="388"/>
      <c r="BW205" s="388"/>
    </row>
    <row r="206" spans="1:90" customHeight="1" ht="18" s="355" customFormat="1">
      <c r="A206" s="388"/>
      <c r="B206" s="388"/>
      <c r="F206" s="401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57"/>
      <c r="R206" s="357"/>
      <c r="S206" s="357"/>
      <c r="T206" s="357"/>
      <c r="U206" s="357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J206" s="388"/>
      <c r="AK206" s="388"/>
      <c r="AL206" s="388"/>
      <c r="AM206" s="388"/>
      <c r="AN206" s="388"/>
      <c r="AO206" s="388"/>
      <c r="AQ206" s="388"/>
      <c r="AS206" s="388"/>
      <c r="AT206" s="388"/>
      <c r="AV206" s="388"/>
      <c r="AW206" s="388"/>
      <c r="AX206" s="388"/>
      <c r="AY206" s="388"/>
      <c r="AZ206" s="388"/>
      <c r="BA206" s="388"/>
      <c r="BB206" s="388"/>
      <c r="BC206" s="388"/>
      <c r="BD206" s="388"/>
      <c r="BE206" s="388"/>
      <c r="BF206" s="388"/>
      <c r="BG206" s="388"/>
      <c r="BH206" s="388"/>
      <c r="BK206" s="388"/>
      <c r="BL206" s="388"/>
      <c r="BM206" s="388"/>
      <c r="BN206" s="388"/>
      <c r="BO206" s="388"/>
      <c r="BQ206" s="388"/>
      <c r="BR206" s="388"/>
      <c r="BS206" s="388"/>
      <c r="BT206" s="388"/>
      <c r="BU206" s="388"/>
      <c r="BV206" s="388"/>
      <c r="BW206" s="38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G23:AK23"/>
    <mergeCell ref="AG21:AK21"/>
    <mergeCell ref="AL22:AO22"/>
    <mergeCell ref="AL20:AO20"/>
    <mergeCell ref="AP20:AT20"/>
    <mergeCell ref="U22:Z22"/>
    <mergeCell ref="AA23:AF23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2:T22"/>
    <mergeCell ref="O21:T21"/>
    <mergeCell ref="U21:Z21"/>
    <mergeCell ref="BG21:BL21"/>
    <mergeCell ref="AL23:AO23"/>
    <mergeCell ref="AL21:AO21"/>
    <mergeCell ref="AU21:AZ21"/>
    <mergeCell ref="AP21:AT21"/>
    <mergeCell ref="I22:N22"/>
    <mergeCell ref="I21:N21"/>
    <mergeCell ref="F18:F24"/>
    <mergeCell ref="I23:N23"/>
    <mergeCell ref="H18:H24"/>
    <mergeCell ref="A18:A24"/>
    <mergeCell ref="B18:B24"/>
    <mergeCell ref="C18:C24"/>
    <mergeCell ref="D18:D24"/>
    <mergeCell ref="G18:G24"/>
    <mergeCell ref="E18:E24"/>
    <mergeCell ref="AG22:AK22"/>
    <mergeCell ref="AA22:AF22"/>
    <mergeCell ref="AA21:AF21"/>
    <mergeCell ref="O23:T23"/>
    <mergeCell ref="U23:Z23"/>
    <mergeCell ref="AU22:AZ22"/>
    <mergeCell ref="BA21:BF21"/>
    <mergeCell ref="AU20:BF20"/>
    <mergeCell ref="BI4:BJ4"/>
    <mergeCell ref="BG6:BH6"/>
    <mergeCell ref="BE6:BF6"/>
    <mergeCell ref="BG20:BL20"/>
    <mergeCell ref="BL6:BN6"/>
    <mergeCell ref="BG22:BL22"/>
    <mergeCell ref="BI6:BJ6"/>
    <mergeCell ref="BL3:BN3"/>
    <mergeCell ref="BI3:BJ3"/>
    <mergeCell ref="BL4:BN4"/>
    <mergeCell ref="BE5:BF5"/>
    <mergeCell ref="BG5:BH5"/>
    <mergeCell ref="BI5:BJ5"/>
    <mergeCell ref="BL5:BN5"/>
    <mergeCell ref="BE3:BF3"/>
    <mergeCell ref="BE4:BF4"/>
    <mergeCell ref="BG3:BH3"/>
    <mergeCell ref="A1:D1"/>
    <mergeCell ref="A2:B3"/>
    <mergeCell ref="C2:C3"/>
    <mergeCell ref="D2:D3"/>
    <mergeCell ref="BG4:BH4"/>
    <mergeCell ref="V2:AC3"/>
    <mergeCell ref="BB3:BC3"/>
    <mergeCell ref="A6:B6"/>
    <mergeCell ref="T6:AC7"/>
    <mergeCell ref="A7:B7"/>
    <mergeCell ref="Q4:AG5"/>
    <mergeCell ref="A4:B4"/>
    <mergeCell ref="A5:B5"/>
    <mergeCell ref="A14:B14"/>
    <mergeCell ref="A15:B15"/>
    <mergeCell ref="A8:B8"/>
    <mergeCell ref="A9:B9"/>
    <mergeCell ref="A12:B12"/>
    <mergeCell ref="A13:B13"/>
    <mergeCell ref="A10:B10"/>
    <mergeCell ref="A11:B11"/>
  </mergeCells>
  <printOptions gridLines="false" gridLinesSet="true"/>
  <pageMargins left="0.7" right="0.7" top="0.75" bottom="0.75" header="0.3" footer="0.3"/>
  <pageSetup paperSize="297" orientation="landscape" scale="100" fitToHeight="1" fitToWidth="1" pageOrder="downThenOver"/>
  <headerFooter differentOddEven="false" differentFirst="false" scaleWithDoc="true" alignWithMargins="true">
    <oddHeader>&amp;L&amp;P</oddHeader>
    <oddFooter/>
    <evenHeader>&amp;L&amp;P</evenHeader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0"/>
  <sheetViews>
    <sheetView tabSelected="0" workbookViewId="0" showGridLines="true" showRowColHeaders="1">
      <selection activeCell="BI27" sqref="BI27:BI31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10.26953125" customWidth="true" style="13"/>
    <col min="5" max="5" width="7.26953125" customWidth="true" style="13"/>
    <col min="6" max="6" width="22" customWidth="true" style="13"/>
    <col min="7" max="7" width="10" customWidth="true" style="44"/>
    <col min="8" max="8" width="11.179687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54296875" customWidth="true" style="13"/>
    <col min="55" max="55" width="6.1796875" customWidth="true" style="13"/>
    <col min="56" max="56" width="4.7265625" customWidth="true" style="13"/>
    <col min="57" max="57" width="4.7265625" customWidth="true" style="13"/>
    <col min="58" max="58" width="11.7265625" customWidth="true" style="13"/>
    <col min="59" max="59" width="9.1796875" style="13"/>
    <col min="60" max="60" width="10.453125" customWidth="true" style="13"/>
    <col min="61" max="61" width="6.7265625" customWidth="true" style="13"/>
    <col min="62" max="62" width="8.453125" customWidth="true" style="13"/>
  </cols>
  <sheetData>
    <row r="1" spans="1:64" customHeight="1" ht="15">
      <c r="A1" s="28"/>
      <c r="B1" s="30"/>
      <c r="C1" s="102"/>
      <c r="D1" s="30"/>
      <c r="E1" s="36"/>
      <c r="F1" s="51"/>
      <c r="G1" s="670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9"/>
      <c r="BC1" s="30"/>
      <c r="BD1" s="30"/>
      <c r="BE1" s="39"/>
    </row>
    <row r="2" spans="1:64" customHeight="1" ht="15" s="4" customFormat="1">
      <c r="A2" s="72"/>
      <c r="B2" s="983" t="s">
        <v>0</v>
      </c>
      <c r="C2" s="983"/>
      <c r="D2" s="983"/>
      <c r="E2" s="138"/>
      <c r="F2" s="55"/>
      <c r="G2" s="671"/>
      <c r="AN2" s="174"/>
      <c r="AO2" s="174"/>
      <c r="AS2" s="174"/>
      <c r="AX2" s="174"/>
      <c r="BB2" s="55"/>
      <c r="BC2" s="174"/>
      <c r="BE2" s="55"/>
    </row>
    <row r="3" spans="1:64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671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3"/>
      <c r="AK3" s="173"/>
      <c r="AL3" s="174"/>
      <c r="AM3" s="174"/>
      <c r="AN3" s="174"/>
      <c r="AO3" s="173"/>
      <c r="AP3" s="175"/>
      <c r="AQ3" s="175"/>
      <c r="AR3" s="174"/>
      <c r="AS3" s="174"/>
      <c r="AT3" s="174"/>
      <c r="AU3" s="174"/>
      <c r="AV3" s="174"/>
      <c r="BA3" s="141"/>
      <c r="BB3" s="141"/>
      <c r="BC3" s="174"/>
    </row>
    <row r="4" spans="1:64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670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6"/>
      <c r="AQ4" s="176"/>
      <c r="AR4" s="176"/>
      <c r="AS4" s="176"/>
      <c r="AT4" s="174"/>
      <c r="AU4" s="174"/>
      <c r="AV4" s="176"/>
      <c r="AW4" s="4"/>
      <c r="AX4" s="4"/>
      <c r="AZ4" s="174"/>
      <c r="BA4" s="4"/>
      <c r="BB4" s="979" t="s">
        <v>1</v>
      </c>
      <c r="BC4" s="979"/>
      <c r="BD4" s="979"/>
      <c r="BE4" s="979"/>
      <c r="BF4" s="979"/>
      <c r="BG4" s="979"/>
      <c r="BH4" s="979"/>
      <c r="BI4" s="980"/>
      <c r="BJ4" s="4"/>
    </row>
    <row r="5" spans="1:64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670"/>
      <c r="AZ5" s="975" t="s">
        <v>5</v>
      </c>
      <c r="BA5" s="975"/>
      <c r="BB5" s="975"/>
      <c r="BC5" s="975" t="s">
        <v>6</v>
      </c>
      <c r="BD5" s="975"/>
      <c r="BE5" s="975" t="s">
        <v>7</v>
      </c>
      <c r="BF5" s="975"/>
      <c r="BG5" s="298" t="s">
        <v>8</v>
      </c>
      <c r="BH5" s="299" t="s">
        <v>9</v>
      </c>
      <c r="BI5" s="17"/>
      <c r="BJ5" s="257"/>
    </row>
    <row r="6" spans="1:64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670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246"/>
      <c r="AR6" s="246"/>
      <c r="AS6" s="246"/>
      <c r="AT6" s="242"/>
      <c r="AU6" s="242"/>
      <c r="AV6" s="176"/>
      <c r="AZ6" s="974" t="s">
        <v>13</v>
      </c>
      <c r="BA6" s="974"/>
      <c r="BB6" s="974"/>
      <c r="BC6" s="975"/>
      <c r="BD6" s="975"/>
      <c r="BE6" s="1079"/>
      <c r="BF6" s="1080"/>
      <c r="BG6" s="300"/>
      <c r="BH6" s="300"/>
      <c r="BI6" s="16"/>
      <c r="BJ6" s="16"/>
    </row>
    <row r="7" spans="1:64" customHeight="1" ht="15">
      <c r="B7" s="142" t="s">
        <v>20</v>
      </c>
      <c r="C7" s="59" t="s">
        <v>21</v>
      </c>
      <c r="D7" s="59">
        <v>3.25</v>
      </c>
      <c r="E7" s="126"/>
      <c r="F7" s="60"/>
      <c r="G7" s="672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246"/>
      <c r="AR7" s="246"/>
      <c r="AS7" s="246"/>
      <c r="AT7" s="242"/>
      <c r="AU7" s="242"/>
      <c r="AV7" s="176"/>
      <c r="AZ7" s="974" t="s">
        <v>16</v>
      </c>
      <c r="BA7" s="974"/>
      <c r="BB7" s="974"/>
      <c r="BC7" s="975"/>
      <c r="BD7" s="975"/>
      <c r="BE7" s="1079"/>
      <c r="BF7" s="1080"/>
      <c r="BG7" s="300"/>
      <c r="BH7" s="300"/>
      <c r="BI7" s="16"/>
      <c r="BJ7" s="16"/>
    </row>
    <row r="8" spans="1:64" customHeight="1" ht="15">
      <c r="B8" s="142" t="s">
        <v>23</v>
      </c>
      <c r="C8" s="59" t="s">
        <v>24</v>
      </c>
      <c r="D8" s="117">
        <v>3</v>
      </c>
      <c r="E8" s="126"/>
      <c r="F8" s="17"/>
      <c r="G8" s="672"/>
      <c r="S8" s="1059" t="s">
        <v>1093</v>
      </c>
      <c r="T8" s="1059"/>
      <c r="U8" s="1059"/>
      <c r="V8" s="1059"/>
      <c r="W8" s="1059"/>
      <c r="X8" s="1059"/>
      <c r="Y8" s="1059"/>
      <c r="Z8" s="1059"/>
      <c r="AA8" s="1059"/>
      <c r="AB8" s="1059"/>
      <c r="AC8" s="1059"/>
      <c r="AD8" s="1059"/>
      <c r="AE8" s="1059"/>
      <c r="AF8" s="1059"/>
      <c r="AG8" s="1059"/>
      <c r="AH8" s="1059"/>
      <c r="AI8" s="1059"/>
      <c r="AJ8" s="1059"/>
      <c r="AK8" s="1059"/>
      <c r="AL8" s="1059"/>
      <c r="AM8" s="1059"/>
      <c r="AN8" s="1059"/>
      <c r="AO8" s="1059"/>
      <c r="AP8" s="1059"/>
      <c r="AQ8" s="1059"/>
      <c r="AR8" s="1059"/>
      <c r="AS8" s="1059"/>
      <c r="AT8" s="1059"/>
      <c r="AU8" s="242"/>
      <c r="AV8" s="176"/>
      <c r="AZ8" s="974" t="s">
        <v>19</v>
      </c>
      <c r="BA8" s="974"/>
      <c r="BB8" s="974"/>
      <c r="BC8" s="975"/>
      <c r="BD8" s="975"/>
      <c r="BE8" s="1079"/>
      <c r="BF8" s="1080"/>
      <c r="BG8" s="300"/>
      <c r="BH8" s="300"/>
      <c r="BI8" s="16"/>
      <c r="BJ8" s="16"/>
    </row>
    <row r="9" spans="1:64" customHeight="1" ht="15">
      <c r="B9" s="142" t="s">
        <v>25</v>
      </c>
      <c r="C9" s="59" t="s">
        <v>26</v>
      </c>
      <c r="D9" s="59">
        <v>2.75</v>
      </c>
      <c r="E9" s="126"/>
      <c r="F9" s="16"/>
      <c r="G9" s="672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43"/>
      <c r="AV9" s="143"/>
      <c r="AW9" s="143"/>
      <c r="AX9" s="143"/>
      <c r="AZ9" s="290"/>
      <c r="BA9" s="90"/>
      <c r="BB9" s="21"/>
      <c r="BC9" s="204"/>
      <c r="BE9" s="17"/>
    </row>
    <row r="10" spans="1:64" customHeight="1" ht="15">
      <c r="B10" s="142" t="s">
        <v>28</v>
      </c>
      <c r="C10" s="59" t="s">
        <v>29</v>
      </c>
      <c r="D10" s="117">
        <v>2.5</v>
      </c>
      <c r="E10" s="126"/>
      <c r="F10" s="60"/>
      <c r="G10" s="672"/>
      <c r="W10" s="143"/>
      <c r="X10" s="937" t="s">
        <v>1094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143"/>
      <c r="AQ10" s="143"/>
      <c r="AR10" s="143"/>
      <c r="AS10" s="143"/>
      <c r="AT10" s="143"/>
      <c r="AU10" s="143"/>
      <c r="AV10" s="143"/>
      <c r="AW10" s="143"/>
      <c r="AX10" s="143"/>
      <c r="AZ10" s="159"/>
      <c r="BB10" s="17"/>
      <c r="BC10" s="204"/>
      <c r="BE10" s="17"/>
    </row>
    <row r="11" spans="1:64" customHeight="1" ht="15">
      <c r="B11" s="142" t="s">
        <v>30</v>
      </c>
      <c r="C11" s="59" t="s">
        <v>31</v>
      </c>
      <c r="D11" s="59">
        <v>2.25</v>
      </c>
      <c r="E11" s="126"/>
      <c r="F11" s="60"/>
      <c r="G11" s="672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143"/>
      <c r="AQ11" s="143"/>
      <c r="AR11" s="143"/>
      <c r="AS11" s="143"/>
      <c r="AT11" s="204"/>
      <c r="AU11" s="204"/>
      <c r="AV11" s="201"/>
      <c r="AZ11" s="159"/>
      <c r="BB11" s="17"/>
      <c r="BC11" s="204"/>
      <c r="BE11" s="17"/>
    </row>
    <row r="12" spans="1:64" customHeight="1" ht="15">
      <c r="B12" s="142" t="s">
        <v>33</v>
      </c>
      <c r="C12" s="59" t="s">
        <v>34</v>
      </c>
      <c r="D12" s="117">
        <v>2</v>
      </c>
      <c r="E12" s="126"/>
      <c r="F12" s="60"/>
      <c r="G12" s="672"/>
      <c r="V12" s="99"/>
      <c r="W12" s="202"/>
      <c r="X12" s="143"/>
      <c r="Y12" s="143"/>
      <c r="Z12" s="937" t="s">
        <v>154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143"/>
      <c r="AO12" s="143"/>
      <c r="AP12" s="143"/>
      <c r="AQ12" s="143"/>
      <c r="AR12" s="143"/>
      <c r="AS12" s="143"/>
      <c r="AT12" s="204"/>
      <c r="AU12" s="204"/>
      <c r="AV12" s="175"/>
      <c r="AZ12" s="159"/>
      <c r="BB12" s="17"/>
      <c r="BC12" s="176"/>
      <c r="BE12" s="17"/>
    </row>
    <row r="13" spans="1:64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670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143"/>
      <c r="AO13" s="143"/>
      <c r="AP13" s="143"/>
      <c r="AQ13" s="143"/>
      <c r="AR13" s="143"/>
      <c r="AS13" s="176"/>
      <c r="AT13" s="176"/>
      <c r="AU13" s="176"/>
      <c r="AV13" s="176"/>
      <c r="AY13" s="133"/>
      <c r="AZ13" s="133"/>
      <c r="BA13" s="39"/>
      <c r="BB13" s="39"/>
      <c r="BC13" s="176"/>
      <c r="BD13" s="133"/>
      <c r="BE13" s="39"/>
    </row>
    <row r="14" spans="1:64" customHeight="1" ht="15">
      <c r="A14" s="1"/>
      <c r="B14" s="142"/>
      <c r="C14" s="59" t="s">
        <v>38</v>
      </c>
      <c r="D14" s="117" t="s">
        <v>39</v>
      </c>
      <c r="E14" s="179"/>
      <c r="F14" s="17"/>
      <c r="G14" s="670"/>
      <c r="V14" s="99"/>
      <c r="W14" s="176"/>
      <c r="X14" s="143"/>
      <c r="Y14" s="143"/>
      <c r="Z14" s="143"/>
      <c r="AA14" s="1032" t="s">
        <v>1095</v>
      </c>
      <c r="AB14" s="1032"/>
      <c r="AC14" s="1032"/>
      <c r="AD14" s="1032"/>
      <c r="AE14" s="1032"/>
      <c r="AF14" s="1032"/>
      <c r="AG14" s="1032"/>
      <c r="AH14" s="1032"/>
      <c r="AI14" s="1032"/>
      <c r="AJ14" s="1032"/>
      <c r="AK14" s="1032"/>
      <c r="AL14" s="1032"/>
      <c r="AM14" s="143"/>
      <c r="AN14" s="143"/>
      <c r="AO14" s="143"/>
      <c r="AP14" s="143"/>
      <c r="AQ14" s="143"/>
      <c r="AR14" s="143"/>
      <c r="AS14" s="176"/>
      <c r="AT14" s="176"/>
      <c r="AU14" s="176"/>
      <c r="AV14" s="176"/>
      <c r="AY14" s="133"/>
      <c r="AZ14" s="133"/>
      <c r="BA14" s="30"/>
      <c r="BB14" s="39"/>
      <c r="BC14" s="243"/>
      <c r="BD14" s="133"/>
      <c r="BE14" s="39"/>
    </row>
    <row r="15" spans="1:64" customHeight="1" ht="15">
      <c r="A15" s="28"/>
      <c r="B15" s="142"/>
      <c r="C15" s="59" t="s">
        <v>40</v>
      </c>
      <c r="D15" s="117" t="s">
        <v>41</v>
      </c>
      <c r="E15" s="36"/>
      <c r="F15" s="51"/>
      <c r="G15" s="670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247"/>
      <c r="AN15" s="247"/>
      <c r="AO15" s="247"/>
      <c r="AP15" s="247"/>
      <c r="AQ15" s="143"/>
      <c r="AR15" s="143"/>
      <c r="AS15" s="32"/>
      <c r="AT15" s="243"/>
      <c r="AU15" s="243"/>
      <c r="AV15" s="133"/>
      <c r="AW15" s="133"/>
      <c r="AX15" s="133"/>
      <c r="AY15" s="159"/>
      <c r="AZ15" s="160"/>
      <c r="BA15" s="30"/>
      <c r="BB15" s="39"/>
      <c r="BC15" s="243"/>
      <c r="BD15" s="159"/>
      <c r="BE15" s="39"/>
    </row>
    <row r="16" spans="1:64" customHeight="1" ht="15">
      <c r="A16" s="28"/>
      <c r="B16" s="109" t="s">
        <v>42</v>
      </c>
      <c r="C16" s="162"/>
      <c r="D16" s="163"/>
      <c r="E16" s="36"/>
      <c r="F16" s="51"/>
      <c r="G16" s="670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30"/>
      <c r="AR16" s="30"/>
      <c r="AS16" s="30"/>
      <c r="AT16" s="243"/>
      <c r="AU16" s="243"/>
      <c r="AV16" s="137"/>
      <c r="AW16" s="157"/>
      <c r="AX16" s="157"/>
      <c r="AY16" s="30"/>
      <c r="AZ16" s="30"/>
      <c r="BA16" s="30"/>
      <c r="BB16" s="39"/>
      <c r="BC16" s="243"/>
      <c r="BD16" s="30"/>
      <c r="BE16" s="39"/>
    </row>
    <row r="17" spans="1:64" customHeight="1" ht="15">
      <c r="A17" s="28"/>
      <c r="B17" s="29" t="s">
        <v>43</v>
      </c>
      <c r="C17" s="29"/>
      <c r="D17" s="29"/>
      <c r="E17" s="36"/>
      <c r="F17" s="51"/>
      <c r="G17" s="670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30"/>
      <c r="AR17" s="30"/>
      <c r="AS17" s="30"/>
      <c r="AT17" s="243"/>
      <c r="AU17" s="243"/>
      <c r="AV17" s="30"/>
      <c r="AW17" s="30"/>
      <c r="AX17" s="30"/>
      <c r="AY17" s="30"/>
      <c r="AZ17" s="30"/>
      <c r="BA17" s="30"/>
      <c r="BB17" s="39"/>
      <c r="BC17" s="30"/>
      <c r="BD17" s="30"/>
      <c r="BE17" s="39"/>
    </row>
    <row r="18" spans="1:64" customHeight="1" ht="15">
      <c r="A18" s="28"/>
      <c r="B18" s="29" t="s">
        <v>44</v>
      </c>
      <c r="C18" s="29"/>
      <c r="D18" s="29"/>
      <c r="E18" s="36"/>
      <c r="F18" s="51"/>
      <c r="G18" s="670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9"/>
      <c r="BC18" s="30"/>
      <c r="BD18" s="30"/>
      <c r="BE18" s="39"/>
    </row>
    <row r="19" spans="1:64" customHeight="1" ht="15">
      <c r="A19" s="28"/>
      <c r="B19" s="30"/>
      <c r="C19" s="102"/>
      <c r="D19" s="30"/>
      <c r="E19" s="36"/>
      <c r="F19" s="51"/>
      <c r="G19" s="670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9"/>
      <c r="BC19" s="30"/>
      <c r="BD19" s="30"/>
      <c r="BE19" s="39"/>
    </row>
    <row r="20" spans="1:64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55" t="s">
        <v>155</v>
      </c>
      <c r="BG20" s="955" t="s">
        <v>156</v>
      </c>
      <c r="BH20" s="955" t="s">
        <v>56</v>
      </c>
      <c r="BI20" s="955" t="s">
        <v>57</v>
      </c>
      <c r="BJ20" s="945" t="s">
        <v>58</v>
      </c>
    </row>
    <row r="21" spans="1:64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 t="s">
        <v>61</v>
      </c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55"/>
      <c r="BG21" s="955"/>
      <c r="BH21" s="955"/>
      <c r="BI21" s="955"/>
      <c r="BJ21" s="945"/>
    </row>
    <row r="22" spans="1:64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 t="s">
        <v>158</v>
      </c>
      <c r="Y22" s="982"/>
      <c r="Z22" s="982"/>
      <c r="AA22" s="982"/>
      <c r="AB22" s="982"/>
      <c r="AC22" s="953"/>
      <c r="AD22" s="953"/>
      <c r="AE22" s="953"/>
      <c r="AF22" s="954"/>
      <c r="AG22" s="938" t="s">
        <v>64</v>
      </c>
      <c r="AH22" s="939"/>
      <c r="AI22" s="939"/>
      <c r="AJ22" s="939"/>
      <c r="AK22" s="939"/>
      <c r="AL22" s="939"/>
      <c r="AM22" s="939"/>
      <c r="AN22" s="939"/>
      <c r="AO22" s="939"/>
      <c r="AP22" s="940"/>
      <c r="AQ22" s="938" t="s">
        <v>159</v>
      </c>
      <c r="AR22" s="939"/>
      <c r="AS22" s="939"/>
      <c r="AT22" s="939"/>
      <c r="AU22" s="939"/>
      <c r="AV22" s="939"/>
      <c r="AW22" s="939"/>
      <c r="AX22" s="939"/>
      <c r="AY22" s="939"/>
      <c r="AZ22" s="939"/>
      <c r="BA22" s="938" t="s">
        <v>160</v>
      </c>
      <c r="BB22" s="939"/>
      <c r="BC22" s="939"/>
      <c r="BD22" s="939"/>
      <c r="BE22" s="940"/>
      <c r="BF22" s="955"/>
      <c r="BG22" s="955" t="s">
        <v>161</v>
      </c>
      <c r="BH22" s="955"/>
      <c r="BI22" s="955"/>
      <c r="BJ22" s="945"/>
    </row>
    <row r="23" spans="1:64" customHeight="1" ht="30.7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166</v>
      </c>
      <c r="Y23" s="955"/>
      <c r="Z23" s="955"/>
      <c r="AA23" s="955"/>
      <c r="AB23" s="955"/>
      <c r="AC23" s="934"/>
      <c r="AD23" s="935"/>
      <c r="AE23" s="935"/>
      <c r="AF23" s="936"/>
      <c r="AG23" s="955" t="s">
        <v>170</v>
      </c>
      <c r="AH23" s="955"/>
      <c r="AI23" s="955"/>
      <c r="AJ23" s="955"/>
      <c r="AK23" s="955"/>
      <c r="AL23" s="955" t="s">
        <v>1098</v>
      </c>
      <c r="AM23" s="955"/>
      <c r="AN23" s="955"/>
      <c r="AO23" s="955"/>
      <c r="AP23" s="955"/>
      <c r="AQ23" s="976" t="s">
        <v>171</v>
      </c>
      <c r="AR23" s="977"/>
      <c r="AS23" s="977"/>
      <c r="AT23" s="977"/>
      <c r="AU23" s="978"/>
      <c r="AV23" s="931" t="s">
        <v>172</v>
      </c>
      <c r="AW23" s="977"/>
      <c r="AX23" s="977"/>
      <c r="AY23" s="977"/>
      <c r="AZ23" s="978"/>
      <c r="BA23" s="976" t="s">
        <v>173</v>
      </c>
      <c r="BB23" s="977"/>
      <c r="BC23" s="977"/>
      <c r="BD23" s="977"/>
      <c r="BE23" s="978"/>
      <c r="BF23" s="955"/>
      <c r="BG23" s="955"/>
      <c r="BH23" s="955"/>
      <c r="BI23" s="955"/>
      <c r="BJ23" s="945"/>
    </row>
    <row r="24" spans="1:64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81" t="s">
        <v>1099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88</v>
      </c>
      <c r="T24" s="981"/>
      <c r="U24" s="981"/>
      <c r="V24" s="981"/>
      <c r="W24" s="981"/>
      <c r="X24" s="981" t="s">
        <v>1100</v>
      </c>
      <c r="Y24" s="981"/>
      <c r="Z24" s="981"/>
      <c r="AA24" s="981"/>
      <c r="AB24" s="981"/>
      <c r="AC24" s="981" t="s">
        <v>60</v>
      </c>
      <c r="AD24" s="981"/>
      <c r="AE24" s="981"/>
      <c r="AF24" s="981"/>
      <c r="AG24" s="981" t="s">
        <v>179</v>
      </c>
      <c r="AH24" s="981"/>
      <c r="AI24" s="981"/>
      <c r="AJ24" s="981"/>
      <c r="AK24" s="981"/>
      <c r="AL24" s="981" t="s">
        <v>1101</v>
      </c>
      <c r="AM24" s="981"/>
      <c r="AN24" s="981"/>
      <c r="AO24" s="981"/>
      <c r="AP24" s="981"/>
      <c r="AQ24" s="941" t="s">
        <v>180</v>
      </c>
      <c r="AR24" s="942"/>
      <c r="AS24" s="942"/>
      <c r="AT24" s="942"/>
      <c r="AU24" s="943"/>
      <c r="AV24" s="941" t="s">
        <v>181</v>
      </c>
      <c r="AW24" s="942"/>
      <c r="AX24" s="942"/>
      <c r="AY24" s="942"/>
      <c r="AZ24" s="943"/>
      <c r="BA24" s="941" t="s">
        <v>182</v>
      </c>
      <c r="BB24" s="986"/>
      <c r="BC24" s="986"/>
      <c r="BD24" s="986"/>
      <c r="BE24" s="987"/>
      <c r="BF24" s="955"/>
      <c r="BG24" s="385"/>
      <c r="BH24" s="955"/>
      <c r="BI24" s="955"/>
      <c r="BJ24" s="945"/>
    </row>
    <row r="25" spans="1:64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1102</v>
      </c>
      <c r="Y25" s="955"/>
      <c r="Z25" s="955"/>
      <c r="AA25" s="955"/>
      <c r="AB25" s="955"/>
      <c r="AC25" s="934" t="s">
        <v>91</v>
      </c>
      <c r="AD25" s="935"/>
      <c r="AE25" s="935"/>
      <c r="AF25" s="936"/>
      <c r="AG25" s="955" t="s">
        <v>185</v>
      </c>
      <c r="AH25" s="955"/>
      <c r="AI25" s="955"/>
      <c r="AJ25" s="955"/>
      <c r="AK25" s="955"/>
      <c r="AL25" s="955" t="s">
        <v>92</v>
      </c>
      <c r="AM25" s="955"/>
      <c r="AN25" s="955"/>
      <c r="AO25" s="955"/>
      <c r="AP25" s="955"/>
      <c r="AQ25" s="955" t="s">
        <v>92</v>
      </c>
      <c r="AR25" s="955"/>
      <c r="AS25" s="955"/>
      <c r="AT25" s="955"/>
      <c r="AU25" s="955"/>
      <c r="AV25" s="955" t="s">
        <v>91</v>
      </c>
      <c r="AW25" s="955"/>
      <c r="AX25" s="955"/>
      <c r="AY25" s="955"/>
      <c r="AZ25" s="955"/>
      <c r="BA25" s="955" t="s">
        <v>91</v>
      </c>
      <c r="BB25" s="955"/>
      <c r="BC25" s="955"/>
      <c r="BD25" s="955"/>
      <c r="BE25" s="955"/>
      <c r="BF25" s="955"/>
      <c r="BG25" s="956" t="s">
        <v>186</v>
      </c>
      <c r="BH25" s="955"/>
      <c r="BI25" s="955"/>
      <c r="BJ25" s="945"/>
    </row>
    <row r="26" spans="1:64" customHeight="1" ht="71.2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68" t="s">
        <v>188</v>
      </c>
      <c r="K26" s="68" t="s">
        <v>189</v>
      </c>
      <c r="L26" s="131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191</v>
      </c>
      <c r="AD26" s="68" t="s">
        <v>189</v>
      </c>
      <c r="AE26" s="131" t="s">
        <v>190</v>
      </c>
      <c r="AF26" s="131" t="s">
        <v>4</v>
      </c>
      <c r="AG26" s="68" t="s">
        <v>187</v>
      </c>
      <c r="AH26" s="68" t="s">
        <v>188</v>
      </c>
      <c r="AI26" s="68" t="s">
        <v>189</v>
      </c>
      <c r="AJ26" s="131" t="s">
        <v>190</v>
      </c>
      <c r="AK26" s="131" t="s">
        <v>4</v>
      </c>
      <c r="AL26" s="68" t="s">
        <v>187</v>
      </c>
      <c r="AM26" s="68" t="s">
        <v>188</v>
      </c>
      <c r="AN26" s="68" t="s">
        <v>189</v>
      </c>
      <c r="AO26" s="131" t="s">
        <v>190</v>
      </c>
      <c r="AP26" s="131" t="s">
        <v>4</v>
      </c>
      <c r="AQ26" s="68" t="s">
        <v>187</v>
      </c>
      <c r="AR26" s="68" t="s">
        <v>188</v>
      </c>
      <c r="AS26" s="68" t="s">
        <v>189</v>
      </c>
      <c r="AT26" s="131" t="s">
        <v>190</v>
      </c>
      <c r="AU26" s="131" t="s">
        <v>4</v>
      </c>
      <c r="AV26" s="68" t="s">
        <v>187</v>
      </c>
      <c r="AW26" s="68" t="s">
        <v>188</v>
      </c>
      <c r="AX26" s="68" t="s">
        <v>189</v>
      </c>
      <c r="AY26" s="131" t="s">
        <v>190</v>
      </c>
      <c r="AZ26" s="131" t="s">
        <v>4</v>
      </c>
      <c r="BA26" s="68" t="s">
        <v>187</v>
      </c>
      <c r="BB26" s="68" t="s">
        <v>188</v>
      </c>
      <c r="BC26" s="68" t="s">
        <v>189</v>
      </c>
      <c r="BD26" s="131" t="s">
        <v>190</v>
      </c>
      <c r="BE26" s="131" t="s">
        <v>4</v>
      </c>
      <c r="BF26" s="955"/>
      <c r="BG26" s="985"/>
      <c r="BH26" s="955"/>
      <c r="BI26" s="955"/>
      <c r="BJ26" s="945"/>
    </row>
    <row r="27" spans="1:64" customHeight="1" ht="39.75" s="7" customFormat="1">
      <c r="A27" s="131" t="s">
        <v>1103</v>
      </c>
      <c r="B27" s="258" t="s">
        <v>1104</v>
      </c>
      <c r="C27" s="131" t="s">
        <v>323</v>
      </c>
      <c r="D27" s="131">
        <v>208</v>
      </c>
      <c r="E27" s="131" t="s">
        <v>1105</v>
      </c>
      <c r="F27" s="258" t="s">
        <v>1106</v>
      </c>
      <c r="G27" s="131">
        <v>101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07"/>
      <c r="AL27" s="107"/>
      <c r="AM27" s="107"/>
      <c r="AN27" s="121"/>
      <c r="AO27" s="121"/>
      <c r="AP27" s="107"/>
      <c r="AQ27" s="121"/>
      <c r="AR27" s="107"/>
      <c r="AS27" s="121"/>
      <c r="AT27" s="107"/>
      <c r="AU27" s="121"/>
      <c r="AV27" s="107"/>
      <c r="AW27" s="121"/>
      <c r="AX27" s="121"/>
      <c r="AY27" s="107"/>
      <c r="AZ27" s="107"/>
      <c r="BA27" s="237"/>
      <c r="BB27" s="237"/>
      <c r="BC27" s="121"/>
      <c r="BD27" s="107"/>
      <c r="BE27" s="237"/>
      <c r="BF27" s="237"/>
      <c r="BG27" s="237"/>
      <c r="BH27" s="237"/>
      <c r="BI27" s="258" t="s">
        <v>1105</v>
      </c>
      <c r="BJ27" s="237"/>
    </row>
    <row r="28" spans="1:64" customHeight="1" ht="39.75" s="7" customFormat="1">
      <c r="A28" s="131" t="s">
        <v>388</v>
      </c>
      <c r="B28" s="258" t="s">
        <v>1107</v>
      </c>
      <c r="C28" s="131" t="s">
        <v>549</v>
      </c>
      <c r="D28" s="131" t="s">
        <v>1108</v>
      </c>
      <c r="E28" s="131" t="s">
        <v>1109</v>
      </c>
      <c r="F28" s="258" t="s">
        <v>1110</v>
      </c>
      <c r="G28" s="131" t="s">
        <v>388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07"/>
      <c r="AL28" s="121"/>
      <c r="AM28" s="107"/>
      <c r="AN28" s="121"/>
      <c r="AO28" s="121"/>
      <c r="AP28" s="121"/>
      <c r="AQ28" s="121"/>
      <c r="AR28" s="107"/>
      <c r="AS28" s="121"/>
      <c r="AT28" s="107"/>
      <c r="AU28" s="121"/>
      <c r="AV28" s="107"/>
      <c r="AW28" s="121"/>
      <c r="AX28" s="121"/>
      <c r="AY28" s="107"/>
      <c r="AZ28" s="107"/>
      <c r="BA28" s="237"/>
      <c r="BB28" s="237"/>
      <c r="BC28" s="121"/>
      <c r="BD28" s="107"/>
      <c r="BE28" s="237"/>
      <c r="BF28" s="237"/>
      <c r="BG28" s="237"/>
      <c r="BH28" s="237"/>
      <c r="BI28" s="258" t="s">
        <v>1109</v>
      </c>
      <c r="BJ28" s="237"/>
    </row>
    <row r="29" spans="1:64" customHeight="1" ht="39.75" s="7" customFormat="1">
      <c r="A29" s="131" t="s">
        <v>388</v>
      </c>
      <c r="B29" s="258" t="s">
        <v>1111</v>
      </c>
      <c r="C29" s="131" t="s">
        <v>388</v>
      </c>
      <c r="D29" s="131">
        <v>183</v>
      </c>
      <c r="E29" s="131" t="s">
        <v>1112</v>
      </c>
      <c r="F29" s="258" t="s">
        <v>1113</v>
      </c>
      <c r="G29" s="131" t="s">
        <v>388</v>
      </c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07"/>
      <c r="AL29" s="119"/>
      <c r="AM29" s="107"/>
      <c r="AN29" s="119"/>
      <c r="AO29" s="119"/>
      <c r="AP29" s="119"/>
      <c r="AQ29" s="119"/>
      <c r="AR29" s="107"/>
      <c r="AS29" s="119"/>
      <c r="AT29" s="107"/>
      <c r="AU29" s="119"/>
      <c r="AV29" s="107"/>
      <c r="AW29" s="119"/>
      <c r="AX29" s="119"/>
      <c r="AY29" s="107"/>
      <c r="AZ29" s="107"/>
      <c r="BA29" s="237"/>
      <c r="BB29" s="237"/>
      <c r="BC29" s="119"/>
      <c r="BD29" s="107"/>
      <c r="BE29" s="237"/>
      <c r="BF29" s="237"/>
      <c r="BG29" s="237"/>
      <c r="BH29" s="237"/>
      <c r="BI29" s="258" t="s">
        <v>1112</v>
      </c>
      <c r="BJ29" s="237"/>
    </row>
    <row r="30" spans="1:64" customHeight="1" ht="39.75" s="7" customFormat="1">
      <c r="A30" s="131" t="s">
        <v>388</v>
      </c>
      <c r="B30" s="258" t="s">
        <v>1114</v>
      </c>
      <c r="C30" s="131" t="s">
        <v>1018</v>
      </c>
      <c r="D30" s="131" t="s">
        <v>1115</v>
      </c>
      <c r="E30" s="131" t="s">
        <v>1116</v>
      </c>
      <c r="F30" s="258" t="s">
        <v>1117</v>
      </c>
      <c r="G30" s="131" t="s">
        <v>388</v>
      </c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07"/>
      <c r="AL30" s="119"/>
      <c r="AM30" s="107"/>
      <c r="AN30" s="119"/>
      <c r="AO30" s="119"/>
      <c r="AP30" s="119"/>
      <c r="AQ30" s="119"/>
      <c r="AR30" s="107"/>
      <c r="AS30" s="119"/>
      <c r="AT30" s="107"/>
      <c r="AU30" s="119"/>
      <c r="AV30" s="107"/>
      <c r="AW30" s="119"/>
      <c r="AX30" s="119"/>
      <c r="AY30" s="107"/>
      <c r="AZ30" s="107"/>
      <c r="BA30" s="237"/>
      <c r="BB30" s="237"/>
      <c r="BC30" s="119"/>
      <c r="BD30" s="107"/>
      <c r="BE30" s="237"/>
      <c r="BF30" s="237"/>
      <c r="BG30" s="237"/>
      <c r="BH30" s="237"/>
      <c r="BI30" s="258" t="s">
        <v>1116</v>
      </c>
      <c r="BJ30" s="237"/>
    </row>
    <row r="31" spans="1:64" customHeight="1" ht="39.75" s="7" customFormat="1">
      <c r="A31" s="131" t="s">
        <v>425</v>
      </c>
      <c r="B31" s="258" t="s">
        <v>1118</v>
      </c>
      <c r="C31" s="131" t="s">
        <v>388</v>
      </c>
      <c r="D31" s="131" t="s">
        <v>1108</v>
      </c>
      <c r="E31" s="131" t="s">
        <v>1119</v>
      </c>
      <c r="F31" s="258" t="s">
        <v>1120</v>
      </c>
      <c r="G31" s="131" t="s">
        <v>388</v>
      </c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07"/>
      <c r="AL31" s="107"/>
      <c r="AM31" s="107"/>
      <c r="AN31" s="119"/>
      <c r="AO31" s="119"/>
      <c r="AP31" s="107"/>
      <c r="AQ31" s="119"/>
      <c r="AR31" s="107"/>
      <c r="AS31" s="119"/>
      <c r="AT31" s="107"/>
      <c r="AU31" s="119"/>
      <c r="AV31" s="107"/>
      <c r="AW31" s="119"/>
      <c r="AX31" s="119"/>
      <c r="AY31" s="107"/>
      <c r="AZ31" s="107"/>
      <c r="BA31" s="237"/>
      <c r="BB31" s="237"/>
      <c r="BC31" s="119"/>
      <c r="BD31" s="107"/>
      <c r="BE31" s="237"/>
      <c r="BF31" s="237"/>
      <c r="BG31" s="237"/>
      <c r="BH31" s="237"/>
      <c r="BI31" s="258" t="s">
        <v>1119</v>
      </c>
      <c r="BJ31" s="237"/>
    </row>
    <row r="32" spans="1:64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19"/>
      <c r="J32" s="107"/>
      <c r="K32" s="119"/>
      <c r="L32" s="119"/>
      <c r="M32" s="119"/>
      <c r="N32" s="107"/>
      <c r="O32" s="119"/>
      <c r="P32" s="119"/>
      <c r="Q32" s="119"/>
      <c r="R32" s="107"/>
      <c r="S32" s="107"/>
      <c r="T32" s="119"/>
      <c r="U32" s="119"/>
      <c r="V32" s="119"/>
      <c r="W32" s="107"/>
      <c r="X32" s="119"/>
      <c r="Y32" s="107"/>
      <c r="Z32" s="119"/>
      <c r="AA32" s="119"/>
      <c r="AB32" s="119"/>
      <c r="AC32" s="119"/>
      <c r="AD32" s="119"/>
      <c r="AE32" s="119"/>
      <c r="AF32" s="119"/>
      <c r="AG32" s="107"/>
      <c r="AH32" s="119"/>
      <c r="AI32" s="119"/>
      <c r="AJ32" s="119"/>
      <c r="AK32" s="107"/>
      <c r="AL32" s="119"/>
      <c r="AM32" s="107"/>
      <c r="AN32" s="119"/>
      <c r="AO32" s="119"/>
      <c r="AP32" s="119"/>
      <c r="AQ32" s="119"/>
      <c r="AR32" s="107"/>
      <c r="AS32" s="119"/>
      <c r="AT32" s="107"/>
      <c r="AU32" s="119"/>
      <c r="AV32" s="107"/>
      <c r="AW32" s="119"/>
      <c r="AX32" s="119"/>
      <c r="AY32" s="107"/>
      <c r="AZ32" s="107"/>
      <c r="BA32" s="237"/>
      <c r="BB32" s="237"/>
      <c r="BC32" s="119"/>
      <c r="BD32" s="107"/>
      <c r="BE32" s="237"/>
      <c r="BF32" s="237"/>
      <c r="BG32" s="237"/>
      <c r="BH32" s="237"/>
      <c r="BI32" s="131"/>
      <c r="BJ32" s="237"/>
    </row>
    <row r="33" spans="1:64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19"/>
      <c r="J33" s="120"/>
      <c r="K33" s="119"/>
      <c r="L33" s="119"/>
      <c r="M33" s="119"/>
      <c r="N33" s="107"/>
      <c r="O33" s="119"/>
      <c r="P33" s="119"/>
      <c r="Q33" s="119"/>
      <c r="R33" s="107"/>
      <c r="S33" s="107"/>
      <c r="T33" s="119"/>
      <c r="U33" s="119"/>
      <c r="V33" s="119"/>
      <c r="W33" s="107"/>
      <c r="X33" s="119"/>
      <c r="Y33" s="107"/>
      <c r="Z33" s="119"/>
      <c r="AA33" s="119"/>
      <c r="AB33" s="119"/>
      <c r="AC33" s="119"/>
      <c r="AD33" s="119"/>
      <c r="AE33" s="119"/>
      <c r="AF33" s="119"/>
      <c r="AG33" s="107"/>
      <c r="AH33" s="119"/>
      <c r="AI33" s="119"/>
      <c r="AJ33" s="119"/>
      <c r="AK33" s="107"/>
      <c r="AL33" s="107"/>
      <c r="AM33" s="107"/>
      <c r="AN33" s="119"/>
      <c r="AO33" s="119"/>
      <c r="AP33" s="107"/>
      <c r="AQ33" s="119"/>
      <c r="AR33" s="107"/>
      <c r="AS33" s="119"/>
      <c r="AT33" s="107"/>
      <c r="AU33" s="119"/>
      <c r="AV33" s="107"/>
      <c r="AW33" s="119"/>
      <c r="AX33" s="119"/>
      <c r="AY33" s="107"/>
      <c r="AZ33" s="107"/>
      <c r="BA33" s="237"/>
      <c r="BB33" s="237"/>
      <c r="BC33" s="119"/>
      <c r="BD33" s="107"/>
      <c r="BE33" s="237"/>
      <c r="BF33" s="237"/>
      <c r="BG33" s="237"/>
      <c r="BH33" s="237"/>
      <c r="BI33" s="131"/>
      <c r="BJ33" s="237"/>
    </row>
    <row r="34" spans="1:64" customHeight="1" ht="18" s="48" customFormat="1">
      <c r="G34" s="152"/>
    </row>
    <row r="35" spans="1:64" customHeight="1" ht="18" s="48" customFormat="1">
      <c r="B35" s="152"/>
      <c r="E35" s="18"/>
      <c r="F35" s="164"/>
      <c r="G35" s="152"/>
      <c r="S35" s="167"/>
      <c r="T35" s="167"/>
      <c r="U35" s="167"/>
      <c r="V35" s="167" t="s">
        <v>128</v>
      </c>
      <c r="W35" s="48" t="s">
        <v>129</v>
      </c>
      <c r="X35" s="167"/>
      <c r="Y35" s="167"/>
      <c r="AE35" s="167"/>
      <c r="AF35" s="167"/>
      <c r="AJ35" s="114" t="s">
        <v>130</v>
      </c>
      <c r="AM35" s="114"/>
      <c r="AQ35" s="114"/>
      <c r="AT35" s="114"/>
      <c r="BB35" s="152"/>
      <c r="BD35" s="666"/>
      <c r="BE35" s="152"/>
      <c r="BI35" s="18"/>
      <c r="BJ35" s="152"/>
      <c r="BK35" s="152"/>
      <c r="BL35" s="152"/>
    </row>
    <row r="36" spans="1:64" customHeight="1" ht="18" s="48" customFormat="1">
      <c r="A36" s="165" t="s">
        <v>206</v>
      </c>
      <c r="B36" s="166" t="s">
        <v>221</v>
      </c>
      <c r="C36" s="166"/>
      <c r="D36" s="166"/>
      <c r="E36" s="18"/>
      <c r="F36" s="164"/>
      <c r="G36" s="152"/>
      <c r="S36" s="168"/>
      <c r="T36" s="168"/>
      <c r="U36" s="168"/>
      <c r="V36" s="168" t="s">
        <v>132</v>
      </c>
      <c r="W36" s="48" t="s">
        <v>133</v>
      </c>
      <c r="X36" s="168"/>
      <c r="Y36" s="168"/>
      <c r="AE36" s="168"/>
      <c r="AF36" s="168"/>
      <c r="AJ36" s="114" t="s">
        <v>134</v>
      </c>
      <c r="AL36" s="114"/>
      <c r="AM36" s="114"/>
      <c r="AQ36" s="114"/>
      <c r="AT36" s="114"/>
      <c r="AU36" s="667" t="s">
        <v>135</v>
      </c>
      <c r="BC36" s="666"/>
      <c r="BD36" s="103"/>
      <c r="BG36" s="666" t="s">
        <v>136</v>
      </c>
      <c r="BH36" s="152"/>
      <c r="BI36" s="18"/>
      <c r="BK36" s="666"/>
      <c r="BL36" s="666"/>
    </row>
    <row r="37" spans="1:64" customHeight="1" ht="18">
      <c r="A37" s="168" t="s">
        <v>209</v>
      </c>
      <c r="B37" s="166" t="s">
        <v>222</v>
      </c>
      <c r="C37" s="166"/>
      <c r="D37" s="166"/>
      <c r="E37" s="18"/>
      <c r="G37" s="169" t="s">
        <v>878</v>
      </c>
      <c r="S37" s="168"/>
      <c r="T37" s="168"/>
      <c r="U37" s="168"/>
      <c r="V37" s="168" t="s">
        <v>139</v>
      </c>
      <c r="W37" s="13" t="s">
        <v>140</v>
      </c>
      <c r="X37" s="168"/>
      <c r="Y37" s="168"/>
      <c r="AA37" s="36"/>
      <c r="AE37" s="168"/>
      <c r="AF37" s="168"/>
      <c r="AH37" s="36"/>
      <c r="AJ37" s="114" t="s">
        <v>141</v>
      </c>
      <c r="AL37" s="170"/>
      <c r="AM37" s="114"/>
      <c r="AN37" s="667"/>
      <c r="AQ37" s="114"/>
      <c r="AR37" s="667"/>
      <c r="AT37" s="114"/>
      <c r="AU37" s="98" t="s">
        <v>142</v>
      </c>
      <c r="BB37" s="128"/>
      <c r="BC37" s="668"/>
      <c r="BD37" s="103"/>
      <c r="BE37" s="128"/>
      <c r="BF37" s="666"/>
      <c r="BG37" s="103" t="s">
        <v>143</v>
      </c>
      <c r="BH37" s="48"/>
      <c r="BI37" s="18"/>
      <c r="BJ37" s="128"/>
      <c r="BK37" s="666"/>
      <c r="BL37" s="666"/>
    </row>
    <row r="38" spans="1:64" customHeight="1" ht="18">
      <c r="B38" s="169" t="s">
        <v>280</v>
      </c>
      <c r="E38" s="44"/>
      <c r="F38" s="122"/>
      <c r="G38" s="128"/>
      <c r="W38" s="13" t="s">
        <v>145</v>
      </c>
      <c r="AA38" s="36"/>
      <c r="AH38" s="36"/>
      <c r="AJ38" s="114" t="s">
        <v>146</v>
      </c>
      <c r="AL38" s="170"/>
      <c r="AM38" s="114"/>
      <c r="AN38" s="98"/>
      <c r="AQ38" s="114"/>
      <c r="AR38" s="98"/>
      <c r="AT38" s="114"/>
      <c r="AU38" s="169" t="s">
        <v>215</v>
      </c>
      <c r="BB38" s="128"/>
      <c r="BC38" s="128"/>
      <c r="BD38" s="128"/>
      <c r="BE38" s="128"/>
      <c r="BF38" s="169"/>
      <c r="BG38" s="103" t="s">
        <v>336</v>
      </c>
      <c r="BH38" s="128"/>
      <c r="BI38" s="44"/>
      <c r="BJ38" s="128"/>
      <c r="BK38" s="128"/>
      <c r="BL38" s="668"/>
    </row>
    <row r="39" spans="1:64" customHeight="1" ht="18">
      <c r="B39" s="128"/>
      <c r="E39" s="44"/>
      <c r="F39" s="122"/>
      <c r="G39" s="128"/>
      <c r="Y39" s="36"/>
      <c r="AB39" s="36"/>
      <c r="AC39" s="36"/>
      <c r="AD39" s="36"/>
      <c r="AE39" s="36"/>
      <c r="AF39" s="36"/>
      <c r="AG39" s="36"/>
      <c r="AH39" s="36"/>
      <c r="AR39" s="98"/>
      <c r="AU39" s="171"/>
      <c r="BI39" s="44"/>
    </row>
    <row r="40" spans="1:64" customHeight="1" ht="12.75">
      <c r="E40" s="1"/>
      <c r="G40" s="128"/>
      <c r="BI4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X6:AP7"/>
    <mergeCell ref="AV24:AZ24"/>
    <mergeCell ref="AV23:AZ23"/>
    <mergeCell ref="BE8:BF8"/>
    <mergeCell ref="BC6:BD6"/>
    <mergeCell ref="AZ6:BB6"/>
    <mergeCell ref="S8:AT9"/>
    <mergeCell ref="BF20:BF26"/>
    <mergeCell ref="X25:AB25"/>
    <mergeCell ref="BA25:BE25"/>
    <mergeCell ref="BA24:BE24"/>
    <mergeCell ref="AG24:AK24"/>
    <mergeCell ref="AQ24:AU24"/>
    <mergeCell ref="AQ25:AU25"/>
    <mergeCell ref="AZ7:BB7"/>
    <mergeCell ref="Z12:AM13"/>
    <mergeCell ref="A20:A26"/>
    <mergeCell ref="B20:B26"/>
    <mergeCell ref="C20:C26"/>
    <mergeCell ref="D20:D26"/>
    <mergeCell ref="H20:H26"/>
    <mergeCell ref="N25:R25"/>
    <mergeCell ref="I22:W22"/>
    <mergeCell ref="S23:W23"/>
    <mergeCell ref="AV25:AZ25"/>
    <mergeCell ref="BJ20:BJ26"/>
    <mergeCell ref="BH20:BH26"/>
    <mergeCell ref="BI20:BI26"/>
    <mergeCell ref="I20:BE20"/>
    <mergeCell ref="AQ21:BE21"/>
    <mergeCell ref="I23:M23"/>
    <mergeCell ref="S25:W25"/>
    <mergeCell ref="AC23:AF23"/>
    <mergeCell ref="AG22:AP22"/>
    <mergeCell ref="AQ23:AU23"/>
    <mergeCell ref="I24:M24"/>
    <mergeCell ref="S24:W24"/>
    <mergeCell ref="BB4:BI4"/>
    <mergeCell ref="AZ5:BB5"/>
    <mergeCell ref="BC5:BD5"/>
    <mergeCell ref="BE5:BF5"/>
    <mergeCell ref="BG25:BG26"/>
    <mergeCell ref="BA22:BE22"/>
    <mergeCell ref="BE6:BF6"/>
    <mergeCell ref="AZ8:BB8"/>
    <mergeCell ref="BC8:BD8"/>
    <mergeCell ref="BC7:BD7"/>
    <mergeCell ref="BG20:BG21"/>
    <mergeCell ref="BG22:BG23"/>
    <mergeCell ref="AQ22:AZ22"/>
    <mergeCell ref="BE7:BF7"/>
    <mergeCell ref="BA23:BE23"/>
    <mergeCell ref="B2:D2"/>
    <mergeCell ref="E20:E26"/>
    <mergeCell ref="F20:F26"/>
    <mergeCell ref="G20:G26"/>
    <mergeCell ref="X10:AO11"/>
    <mergeCell ref="AG23:AK23"/>
    <mergeCell ref="I25:M25"/>
    <mergeCell ref="AL24:AP24"/>
    <mergeCell ref="N24:R24"/>
    <mergeCell ref="AC24:AF24"/>
    <mergeCell ref="AL25:AP25"/>
    <mergeCell ref="N23:R23"/>
    <mergeCell ref="AC25:AF25"/>
    <mergeCell ref="AG25:AK25"/>
    <mergeCell ref="X22:AB22"/>
    <mergeCell ref="X24:AB24"/>
    <mergeCell ref="AL23:AP23"/>
    <mergeCell ref="X23:AB23"/>
    <mergeCell ref="AA14:AL15"/>
    <mergeCell ref="I21:AP21"/>
    <mergeCell ref="AC22:AF22"/>
  </mergeCells>
  <printOptions gridLines="false" gridLinesSet="true"/>
  <pageMargins left="2" right="0.7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L50"/>
  <sheetViews>
    <sheetView tabSelected="0" workbookViewId="0" showGridLines="true" showRowColHeaders="1">
      <selection activeCell="I60" sqref="I60"/>
    </sheetView>
  </sheetViews>
  <sheetFormatPr customHeight="true" defaultRowHeight="12.75" defaultColWidth="9.1796875" outlineLevelRow="0" outlineLevelCol="0"/>
  <cols>
    <col min="1" max="1" width="13.26953125" customWidth="true" style="355"/>
    <col min="2" max="2" width="11.1796875" customWidth="true" style="355"/>
    <col min="3" max="3" width="9.1796875" style="355"/>
    <col min="4" max="4" width="9.54296875" customWidth="true" style="355"/>
    <col min="5" max="5" width="9.1796875" style="355"/>
    <col min="6" max="6" width="21.7265625" customWidth="true" style="356"/>
    <col min="7" max="7" width="9.1796875" style="355"/>
    <col min="8" max="8" width="10.1796875" customWidth="true" style="355"/>
    <col min="9" max="9" width="5.7265625" customWidth="true" style="355"/>
    <col min="10" max="10" width="5.7265625" customWidth="true" style="355"/>
    <col min="11" max="11" width="5.7265625" customWidth="true" style="355"/>
    <col min="12" max="12" width="5.7265625" customWidth="true" style="355"/>
    <col min="13" max="13" width="5.7265625" customWidth="true" style="355"/>
    <col min="14" max="14" width="5.7265625" customWidth="true" style="355"/>
    <col min="15" max="15" width="5.7265625" customWidth="true" style="355"/>
    <col min="16" max="16" width="5.7265625" customWidth="true" style="355"/>
    <col min="17" max="17" width="5.7265625" customWidth="true" style="355"/>
    <col min="18" max="18" width="5.7265625" customWidth="true" style="355"/>
    <col min="19" max="19" width="5.7265625" customWidth="true" style="355"/>
    <col min="20" max="20" width="5.7265625" customWidth="true" style="355"/>
    <col min="21" max="21" width="5.7265625" customWidth="true" style="355"/>
    <col min="22" max="22" width="5.7265625" customWidth="true" style="355"/>
    <col min="23" max="23" width="5.7265625" customWidth="true" style="355"/>
    <col min="24" max="24" width="5.7265625" customWidth="true" style="355"/>
    <col min="25" max="25" width="5.7265625" customWidth="true" style="355"/>
    <col min="26" max="26" width="5.7265625" customWidth="true" style="355"/>
    <col min="27" max="27" width="5.7265625" customWidth="true" style="355"/>
    <col min="28" max="28" width="5.7265625" customWidth="true" style="355"/>
    <col min="29" max="29" width="5.7265625" customWidth="true" style="355"/>
    <col min="30" max="30" width="5.7265625" customWidth="true" style="355"/>
    <col min="31" max="31" width="5.7265625" customWidth="true" style="355"/>
    <col min="32" max="32" width="5.7265625" customWidth="true" style="355"/>
    <col min="33" max="33" width="5.7265625" customWidth="true" style="355"/>
    <col min="34" max="34" width="5.7265625" customWidth="true" style="355"/>
    <col min="35" max="35" width="5.7265625" customWidth="true" style="355"/>
    <col min="36" max="36" width="5.7265625" customWidth="true" style="355"/>
    <col min="37" max="37" width="5.7265625" customWidth="true" style="355"/>
    <col min="38" max="38" width="5.7265625" customWidth="true" style="355"/>
    <col min="39" max="39" width="5.7265625" customWidth="true" style="355"/>
    <col min="40" max="40" width="5.7265625" customWidth="true" style="355"/>
    <col min="41" max="41" width="5.7265625" customWidth="true" style="355"/>
    <col min="42" max="42" width="5.7265625" customWidth="true" style="355"/>
    <col min="43" max="43" width="5.7265625" customWidth="true" style="355"/>
    <col min="44" max="44" width="5.7265625" customWidth="true" style="355"/>
    <col min="45" max="45" width="5.7265625" customWidth="true" style="355"/>
    <col min="46" max="46" width="5.7265625" customWidth="true" style="355"/>
    <col min="47" max="47" width="5.7265625" customWidth="true" style="355"/>
    <col min="48" max="48" width="5.7265625" customWidth="true" style="355"/>
    <col min="49" max="49" width="5.7265625" customWidth="true" style="355"/>
    <col min="50" max="50" width="5.7265625" customWidth="true" style="355"/>
    <col min="51" max="51" width="5.7265625" customWidth="true" style="355"/>
    <col min="52" max="52" width="5.7265625" customWidth="true" style="355"/>
    <col min="53" max="53" width="5.7265625" customWidth="true" style="355"/>
    <col min="54" max="54" width="5.7265625" customWidth="true" style="355"/>
    <col min="55" max="55" width="5.7265625" customWidth="true" style="355"/>
    <col min="56" max="56" width="5.7265625" customWidth="true" style="355"/>
    <col min="57" max="57" width="5.7265625" customWidth="true" style="355"/>
    <col min="58" max="58" width="5.7265625" customWidth="true" style="355"/>
    <col min="59" max="59" width="5.7265625" customWidth="true" style="355"/>
    <col min="60" max="60" width="5.7265625" customWidth="true" style="355"/>
    <col min="61" max="61" width="5.7265625" customWidth="true" style="355"/>
    <col min="62" max="62" width="5.7265625" customWidth="true" style="355"/>
    <col min="63" max="63" width="7.1796875" customWidth="true" style="355"/>
    <col min="64" max="64" width="5.7265625" customWidth="true" style="355"/>
    <col min="65" max="65" width="9.1796875" style="355"/>
    <col min="66" max="66" width="10.1796875" customWidth="true" style="355"/>
    <col min="67" max="67" width="10.1796875" customWidth="true" style="355"/>
    <col min="68" max="68" width="9.1796875" style="355"/>
    <col min="69" max="69" width="9.1796875" style="355"/>
  </cols>
  <sheetData>
    <row r="1" spans="1:90" customHeight="1" ht="18.75">
      <c r="A1" s="960" t="s">
        <v>502</v>
      </c>
      <c r="B1" s="960"/>
      <c r="C1" s="960"/>
      <c r="D1" s="96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90" customHeight="1" ht="12.75">
      <c r="A2" s="1061" t="s">
        <v>503</v>
      </c>
      <c r="B2" s="1062"/>
      <c r="C2" s="1065" t="s">
        <v>226</v>
      </c>
      <c r="D2" s="1065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7" t="s">
        <v>12</v>
      </c>
      <c r="W2" s="937"/>
      <c r="X2" s="937"/>
      <c r="Y2" s="937"/>
      <c r="Z2" s="937"/>
      <c r="AA2" s="937"/>
      <c r="AB2" s="937"/>
      <c r="AC2" s="937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90" customHeight="1" ht="25.5">
      <c r="A3" s="1063"/>
      <c r="B3" s="1064"/>
      <c r="C3" s="1066"/>
      <c r="D3" s="1066"/>
      <c r="E3" s="366"/>
      <c r="P3" s="360"/>
      <c r="Q3" s="360"/>
      <c r="R3" s="360"/>
      <c r="S3" s="357"/>
      <c r="T3" s="357"/>
      <c r="U3" s="357" t="s">
        <v>289</v>
      </c>
      <c r="V3" s="937"/>
      <c r="W3" s="937"/>
      <c r="X3" s="937"/>
      <c r="Y3" s="937"/>
      <c r="Z3" s="937"/>
      <c r="AA3" s="937"/>
      <c r="AB3" s="937"/>
      <c r="AC3" s="937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3" t="s">
        <v>5</v>
      </c>
      <c r="BC3" s="1033"/>
      <c r="BD3" s="845"/>
      <c r="BE3" s="998" t="s">
        <v>5</v>
      </c>
      <c r="BF3" s="999"/>
      <c r="BG3" s="1033" t="s">
        <v>7</v>
      </c>
      <c r="BH3" s="1033"/>
      <c r="BI3" s="1041" t="s">
        <v>6</v>
      </c>
      <c r="BJ3" s="1041"/>
      <c r="BK3" s="631" t="s">
        <v>8</v>
      </c>
      <c r="BL3" s="1041" t="s">
        <v>9</v>
      </c>
      <c r="BM3" s="1041"/>
      <c r="BN3" s="1041"/>
      <c r="BO3" s="367"/>
      <c r="BP3" s="367"/>
    </row>
    <row r="4" spans="1:90" customHeight="1" ht="12.75">
      <c r="A4" s="1034" t="s">
        <v>504</v>
      </c>
      <c r="B4" s="1034"/>
      <c r="C4" s="59" t="s">
        <v>11</v>
      </c>
      <c r="D4" s="117">
        <v>4</v>
      </c>
      <c r="E4" s="366"/>
      <c r="G4" s="357"/>
      <c r="H4" s="357"/>
      <c r="P4" s="1060" t="s">
        <v>505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70"/>
      <c r="BF4" s="1071"/>
      <c r="BG4" s="1067"/>
      <c r="BH4" s="1068"/>
      <c r="BI4" s="966"/>
      <c r="BJ4" s="967"/>
      <c r="BK4" s="389"/>
      <c r="BL4" s="966"/>
      <c r="BM4" s="1069"/>
      <c r="BN4" s="967"/>
      <c r="BO4" s="366"/>
      <c r="BP4" s="362"/>
    </row>
    <row r="5" spans="1:90" customHeight="1" ht="12.75">
      <c r="A5" s="1034" t="s">
        <v>506</v>
      </c>
      <c r="B5" s="1034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70"/>
      <c r="BF5" s="1071"/>
      <c r="BG5" s="1067"/>
      <c r="BH5" s="1068"/>
      <c r="BI5" s="1070"/>
      <c r="BJ5" s="1071"/>
      <c r="BK5" s="391"/>
      <c r="BL5" s="1067"/>
      <c r="BM5" s="1072"/>
      <c r="BN5" s="1068"/>
      <c r="BO5" s="364"/>
      <c r="BP5" s="362"/>
    </row>
    <row r="6" spans="1:90" customHeight="1" ht="20.25">
      <c r="A6" s="1034" t="s">
        <v>507</v>
      </c>
      <c r="B6" s="1034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1121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70"/>
      <c r="BF6" s="1071"/>
      <c r="BG6" s="1067"/>
      <c r="BH6" s="1068"/>
      <c r="BI6" s="1070"/>
      <c r="BJ6" s="1071"/>
      <c r="BK6" s="391"/>
      <c r="BL6" s="1067"/>
      <c r="BM6" s="1072"/>
      <c r="BN6" s="1068"/>
      <c r="BO6" s="364"/>
      <c r="BP6" s="362"/>
    </row>
    <row r="7" spans="1:90" customHeight="1" ht="20.25">
      <c r="A7" s="1034" t="s">
        <v>509</v>
      </c>
      <c r="B7" s="1034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90" customHeight="1" ht="20.25">
      <c r="A8" s="1034" t="s">
        <v>510</v>
      </c>
      <c r="B8" s="1034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511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90" customHeight="1" ht="20.25">
      <c r="A9" s="1034" t="s">
        <v>512</v>
      </c>
      <c r="B9" s="1034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90" customHeight="1" ht="12.75">
      <c r="A10" s="1034" t="s">
        <v>513</v>
      </c>
      <c r="B10" s="1034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90" customHeight="1" ht="12.75">
      <c r="A11" s="1034" t="s">
        <v>514</v>
      </c>
      <c r="B11" s="1034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90" customHeight="1" ht="12.75">
      <c r="A12" s="1034" t="s">
        <v>515</v>
      </c>
      <c r="B12" s="1034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90" customHeight="1" ht="12.75">
      <c r="A13" s="1034" t="s">
        <v>35</v>
      </c>
      <c r="B13" s="1034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90" customHeight="1" ht="12.75">
      <c r="A14" s="1034" t="s">
        <v>516</v>
      </c>
      <c r="B14" s="1034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90" customHeight="1" ht="12.75">
      <c r="A15" s="1034" t="s">
        <v>516</v>
      </c>
      <c r="B15" s="1034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90" customHeight="1" ht="16.5">
      <c r="A16" s="74" t="s">
        <v>517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90" customHeight="1" ht="12.75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90" customHeight="1" ht="12.75" s="355" customFormat="1">
      <c r="A18" s="981" t="s">
        <v>45</v>
      </c>
      <c r="B18" s="981" t="s">
        <v>46</v>
      </c>
      <c r="C18" s="981" t="s">
        <v>47</v>
      </c>
      <c r="D18" s="981" t="s">
        <v>48</v>
      </c>
      <c r="E18" s="981" t="s">
        <v>49</v>
      </c>
      <c r="F18" s="944" t="s">
        <v>50</v>
      </c>
      <c r="G18" s="981" t="s">
        <v>51</v>
      </c>
      <c r="H18" s="981" t="s">
        <v>518</v>
      </c>
      <c r="I18" s="1029" t="s">
        <v>519</v>
      </c>
      <c r="J18" s="1029"/>
      <c r="K18" s="1029"/>
      <c r="L18" s="1029"/>
      <c r="M18" s="1029"/>
      <c r="N18" s="1029"/>
      <c r="O18" s="1029"/>
      <c r="P18" s="1029"/>
      <c r="Q18" s="1029"/>
      <c r="R18" s="1029"/>
      <c r="S18" s="1029"/>
      <c r="T18" s="1029"/>
      <c r="U18" s="1029"/>
      <c r="V18" s="1029"/>
      <c r="W18" s="1029"/>
      <c r="X18" s="1029"/>
      <c r="Y18" s="1029"/>
      <c r="Z18" s="1029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981" t="s">
        <v>520</v>
      </c>
      <c r="BN18" s="981" t="s">
        <v>186</v>
      </c>
      <c r="BO18" s="984" t="s">
        <v>56</v>
      </c>
      <c r="BP18" s="981" t="s">
        <v>253</v>
      </c>
      <c r="BQ18" s="1029" t="s">
        <v>58</v>
      </c>
    </row>
    <row r="19" spans="1:90" customHeight="1" ht="12.75" s="355" customFormat="1">
      <c r="A19" s="981"/>
      <c r="B19" s="981"/>
      <c r="C19" s="981"/>
      <c r="D19" s="981"/>
      <c r="E19" s="981"/>
      <c r="F19" s="944"/>
      <c r="G19" s="981"/>
      <c r="H19" s="981"/>
      <c r="I19" s="981" t="s">
        <v>521</v>
      </c>
      <c r="J19" s="981"/>
      <c r="K19" s="981"/>
      <c r="L19" s="981"/>
      <c r="M19" s="981"/>
      <c r="N19" s="981"/>
      <c r="O19" s="981"/>
      <c r="P19" s="981"/>
      <c r="Q19" s="981"/>
      <c r="R19" s="981"/>
      <c r="S19" s="981"/>
      <c r="T19" s="981"/>
      <c r="U19" s="981"/>
      <c r="V19" s="981"/>
      <c r="W19" s="981"/>
      <c r="X19" s="981"/>
      <c r="Y19" s="981"/>
      <c r="Z19" s="981"/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1"/>
      <c r="AL19" s="981"/>
      <c r="AM19" s="981"/>
      <c r="AN19" s="981"/>
      <c r="AO19" s="981"/>
      <c r="AP19" s="941" t="s">
        <v>254</v>
      </c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3"/>
      <c r="BM19" s="981"/>
      <c r="BN19" s="981"/>
      <c r="BO19" s="1074"/>
      <c r="BP19" s="981"/>
      <c r="BQ19" s="1029"/>
    </row>
    <row r="20" spans="1:90" customHeight="1" ht="12.75" s="355" customFormat="1">
      <c r="A20" s="981"/>
      <c r="B20" s="981"/>
      <c r="C20" s="981"/>
      <c r="D20" s="981"/>
      <c r="E20" s="981"/>
      <c r="F20" s="944"/>
      <c r="G20" s="981"/>
      <c r="H20" s="981"/>
      <c r="I20" s="981" t="s">
        <v>62</v>
      </c>
      <c r="J20" s="981"/>
      <c r="K20" s="981"/>
      <c r="L20" s="981"/>
      <c r="M20" s="981"/>
      <c r="N20" s="981"/>
      <c r="O20" s="981"/>
      <c r="P20" s="981"/>
      <c r="Q20" s="981"/>
      <c r="R20" s="981"/>
      <c r="S20" s="981"/>
      <c r="T20" s="981"/>
      <c r="U20" s="981"/>
      <c r="V20" s="981"/>
      <c r="W20" s="981"/>
      <c r="X20" s="981"/>
      <c r="Y20" s="981"/>
      <c r="Z20" s="981"/>
      <c r="AA20" s="981"/>
      <c r="AB20" s="981"/>
      <c r="AC20" s="981"/>
      <c r="AD20" s="981"/>
      <c r="AE20" s="981"/>
      <c r="AF20" s="981"/>
      <c r="AG20" s="981" t="s">
        <v>158</v>
      </c>
      <c r="AH20" s="981"/>
      <c r="AI20" s="981"/>
      <c r="AJ20" s="981"/>
      <c r="AK20" s="981"/>
      <c r="AL20" s="981" t="s">
        <v>60</v>
      </c>
      <c r="AM20" s="981"/>
      <c r="AN20" s="981"/>
      <c r="AO20" s="981"/>
      <c r="AP20" s="941" t="s">
        <v>159</v>
      </c>
      <c r="AQ20" s="942"/>
      <c r="AR20" s="942"/>
      <c r="AS20" s="942"/>
      <c r="AT20" s="943"/>
      <c r="AU20" s="1029" t="s">
        <v>522</v>
      </c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941" t="s">
        <v>523</v>
      </c>
      <c r="BH20" s="942"/>
      <c r="BI20" s="942"/>
      <c r="BJ20" s="942"/>
      <c r="BK20" s="942"/>
      <c r="BL20" s="943"/>
      <c r="BM20" s="981"/>
      <c r="BN20" s="981"/>
      <c r="BO20" s="1074"/>
      <c r="BP20" s="981"/>
      <c r="BQ20" s="1029"/>
    </row>
    <row r="21" spans="1:90" customHeight="1" ht="15.75" s="355" customFormat="1">
      <c r="A21" s="981"/>
      <c r="B21" s="981"/>
      <c r="C21" s="981"/>
      <c r="D21" s="981"/>
      <c r="E21" s="981"/>
      <c r="F21" s="944"/>
      <c r="G21" s="981"/>
      <c r="H21" s="981"/>
      <c r="I21" s="1029" t="s">
        <v>524</v>
      </c>
      <c r="J21" s="1029"/>
      <c r="K21" s="1029"/>
      <c r="L21" s="1029"/>
      <c r="M21" s="1029"/>
      <c r="N21" s="1029"/>
      <c r="O21" s="1029" t="s">
        <v>525</v>
      </c>
      <c r="P21" s="1029"/>
      <c r="Q21" s="1029"/>
      <c r="R21" s="1029"/>
      <c r="S21" s="1029"/>
      <c r="T21" s="1029"/>
      <c r="U21" s="1029" t="s">
        <v>526</v>
      </c>
      <c r="V21" s="1029"/>
      <c r="W21" s="1029"/>
      <c r="X21" s="1029"/>
      <c r="Y21" s="1029"/>
      <c r="Z21" s="1029"/>
      <c r="AA21" s="1029" t="s">
        <v>527</v>
      </c>
      <c r="AB21" s="1029"/>
      <c r="AC21" s="1029"/>
      <c r="AD21" s="1029"/>
      <c r="AE21" s="1029"/>
      <c r="AF21" s="1029"/>
      <c r="AG21" s="1029" t="s">
        <v>528</v>
      </c>
      <c r="AH21" s="1029"/>
      <c r="AI21" s="1029"/>
      <c r="AJ21" s="1029"/>
      <c r="AK21" s="1029"/>
      <c r="AL21" s="1029" t="s">
        <v>529</v>
      </c>
      <c r="AM21" s="1029"/>
      <c r="AN21" s="1029"/>
      <c r="AO21" s="1029"/>
      <c r="AP21" s="1073" t="s">
        <v>530</v>
      </c>
      <c r="AQ21" s="986"/>
      <c r="AR21" s="986"/>
      <c r="AS21" s="986"/>
      <c r="AT21" s="987"/>
      <c r="AU21" s="1029" t="s">
        <v>531</v>
      </c>
      <c r="AV21" s="1029"/>
      <c r="AW21" s="1029"/>
      <c r="AX21" s="1029"/>
      <c r="AY21" s="1029"/>
      <c r="AZ21" s="1029"/>
      <c r="BA21" s="1029" t="s">
        <v>532</v>
      </c>
      <c r="BB21" s="1029"/>
      <c r="BC21" s="1029"/>
      <c r="BD21" s="1029"/>
      <c r="BE21" s="1029"/>
      <c r="BF21" s="1029"/>
      <c r="BG21" s="1073" t="s">
        <v>533</v>
      </c>
      <c r="BH21" s="986"/>
      <c r="BI21" s="986"/>
      <c r="BJ21" s="986"/>
      <c r="BK21" s="986"/>
      <c r="BL21" s="987"/>
      <c r="BM21" s="981"/>
      <c r="BN21" s="981"/>
      <c r="BO21" s="1074"/>
      <c r="BP21" s="981"/>
      <c r="BQ21" s="1029"/>
    </row>
    <row r="22" spans="1:90" customHeight="1" ht="42" s="355" customFormat="1">
      <c r="A22" s="981"/>
      <c r="B22" s="981"/>
      <c r="C22" s="981"/>
      <c r="D22" s="981"/>
      <c r="E22" s="981"/>
      <c r="F22" s="944"/>
      <c r="G22" s="981"/>
      <c r="H22" s="981"/>
      <c r="I22" s="981" t="s">
        <v>534</v>
      </c>
      <c r="J22" s="981"/>
      <c r="K22" s="981"/>
      <c r="L22" s="981"/>
      <c r="M22" s="981"/>
      <c r="N22" s="981"/>
      <c r="O22" s="981" t="s">
        <v>535</v>
      </c>
      <c r="P22" s="981"/>
      <c r="Q22" s="981"/>
      <c r="R22" s="981"/>
      <c r="S22" s="981"/>
      <c r="T22" s="981"/>
      <c r="U22" s="981" t="s">
        <v>536</v>
      </c>
      <c r="V22" s="981"/>
      <c r="W22" s="981"/>
      <c r="X22" s="981"/>
      <c r="Y22" s="981"/>
      <c r="Z22" s="981"/>
      <c r="AA22" s="981" t="s">
        <v>537</v>
      </c>
      <c r="AB22" s="981"/>
      <c r="AC22" s="981"/>
      <c r="AD22" s="981"/>
      <c r="AE22" s="981"/>
      <c r="AF22" s="981"/>
      <c r="AG22" s="981" t="s">
        <v>538</v>
      </c>
      <c r="AH22" s="981"/>
      <c r="AI22" s="981"/>
      <c r="AJ22" s="981"/>
      <c r="AK22" s="981"/>
      <c r="AL22" s="981"/>
      <c r="AM22" s="981"/>
      <c r="AN22" s="981"/>
      <c r="AO22" s="981"/>
      <c r="AP22" s="941" t="s">
        <v>180</v>
      </c>
      <c r="AQ22" s="942"/>
      <c r="AR22" s="942"/>
      <c r="AS22" s="942"/>
      <c r="AT22" s="943"/>
      <c r="AU22" s="981" t="s">
        <v>539</v>
      </c>
      <c r="AV22" s="981"/>
      <c r="AW22" s="981"/>
      <c r="AX22" s="981"/>
      <c r="AY22" s="981"/>
      <c r="AZ22" s="981"/>
      <c r="BA22" s="981" t="s">
        <v>540</v>
      </c>
      <c r="BB22" s="981"/>
      <c r="BC22" s="981"/>
      <c r="BD22" s="981"/>
      <c r="BE22" s="981"/>
      <c r="BF22" s="981"/>
      <c r="BG22" s="941" t="s">
        <v>541</v>
      </c>
      <c r="BH22" s="942"/>
      <c r="BI22" s="942"/>
      <c r="BJ22" s="942"/>
      <c r="BK22" s="942"/>
      <c r="BL22" s="943"/>
      <c r="BM22" s="981"/>
      <c r="BN22" s="981"/>
      <c r="BO22" s="1074"/>
      <c r="BP22" s="981"/>
      <c r="BQ22" s="1029"/>
    </row>
    <row r="23" spans="1:90" customHeight="1" ht="15" s="355" customFormat="1">
      <c r="A23" s="981"/>
      <c r="B23" s="981"/>
      <c r="C23" s="981"/>
      <c r="D23" s="981"/>
      <c r="E23" s="981"/>
      <c r="F23" s="944"/>
      <c r="G23" s="981"/>
      <c r="H23" s="981"/>
      <c r="I23" s="1029" t="s">
        <v>91</v>
      </c>
      <c r="J23" s="1029"/>
      <c r="K23" s="1029"/>
      <c r="L23" s="1029"/>
      <c r="M23" s="1029"/>
      <c r="N23" s="1029"/>
      <c r="O23" s="1029" t="s">
        <v>91</v>
      </c>
      <c r="P23" s="1029"/>
      <c r="Q23" s="1029"/>
      <c r="R23" s="1029"/>
      <c r="S23" s="1029"/>
      <c r="T23" s="1029"/>
      <c r="U23" s="1029" t="s">
        <v>91</v>
      </c>
      <c r="V23" s="1029"/>
      <c r="W23" s="1029"/>
      <c r="X23" s="1029"/>
      <c r="Y23" s="1029"/>
      <c r="Z23" s="1029"/>
      <c r="AA23" s="1029" t="s">
        <v>91</v>
      </c>
      <c r="AB23" s="1029"/>
      <c r="AC23" s="1029"/>
      <c r="AD23" s="1029"/>
      <c r="AE23" s="1029"/>
      <c r="AF23" s="1029"/>
      <c r="AG23" s="1029" t="s">
        <v>92</v>
      </c>
      <c r="AH23" s="1029"/>
      <c r="AI23" s="1029"/>
      <c r="AJ23" s="1029"/>
      <c r="AK23" s="1029"/>
      <c r="AL23" s="1029" t="s">
        <v>91</v>
      </c>
      <c r="AM23" s="1029"/>
      <c r="AN23" s="1029"/>
      <c r="AO23" s="1029"/>
      <c r="AP23" s="1073" t="s">
        <v>92</v>
      </c>
      <c r="AQ23" s="986"/>
      <c r="AR23" s="986"/>
      <c r="AS23" s="986"/>
      <c r="AT23" s="987"/>
      <c r="AU23" s="1029" t="s">
        <v>91</v>
      </c>
      <c r="AV23" s="1029"/>
      <c r="AW23" s="1029"/>
      <c r="AX23" s="1029"/>
      <c r="AY23" s="1029"/>
      <c r="AZ23" s="1029"/>
      <c r="BA23" s="1029" t="s">
        <v>91</v>
      </c>
      <c r="BB23" s="1029"/>
      <c r="BC23" s="1029"/>
      <c r="BD23" s="1029"/>
      <c r="BE23" s="1029"/>
      <c r="BF23" s="1029"/>
      <c r="BG23" s="1073" t="s">
        <v>92</v>
      </c>
      <c r="BH23" s="986"/>
      <c r="BI23" s="986"/>
      <c r="BJ23" s="986"/>
      <c r="BK23" s="986"/>
      <c r="BL23" s="987"/>
      <c r="BM23" s="981"/>
      <c r="BN23" s="981"/>
      <c r="BO23" s="1074"/>
      <c r="BP23" s="981"/>
      <c r="BQ23" s="1029"/>
    </row>
    <row r="24" spans="1:90" customHeight="1" ht="72.75" s="355" customFormat="1">
      <c r="A24" s="984"/>
      <c r="B24" s="984"/>
      <c r="C24" s="984"/>
      <c r="D24" s="984"/>
      <c r="E24" s="984"/>
      <c r="F24" s="958"/>
      <c r="G24" s="984"/>
      <c r="H24" s="984"/>
      <c r="I24" s="393" t="s">
        <v>195</v>
      </c>
      <c r="J24" s="394" t="s">
        <v>196</v>
      </c>
      <c r="K24" s="394" t="s">
        <v>542</v>
      </c>
      <c r="L24" s="394" t="s">
        <v>194</v>
      </c>
      <c r="M24" s="395" t="s">
        <v>3</v>
      </c>
      <c r="N24" s="395" t="s">
        <v>4</v>
      </c>
      <c r="O24" s="395" t="s">
        <v>195</v>
      </c>
      <c r="P24" s="394" t="s">
        <v>196</v>
      </c>
      <c r="Q24" s="394" t="s">
        <v>542</v>
      </c>
      <c r="R24" s="394" t="s">
        <v>194</v>
      </c>
      <c r="S24" s="395" t="s">
        <v>3</v>
      </c>
      <c r="T24" s="395" t="s">
        <v>4</v>
      </c>
      <c r="U24" s="395" t="s">
        <v>195</v>
      </c>
      <c r="V24" s="394" t="s">
        <v>196</v>
      </c>
      <c r="W24" s="394" t="s">
        <v>542</v>
      </c>
      <c r="X24" s="394" t="s">
        <v>194</v>
      </c>
      <c r="Y24" s="395" t="s">
        <v>3</v>
      </c>
      <c r="Z24" s="395" t="s">
        <v>4</v>
      </c>
      <c r="AA24" s="395" t="s">
        <v>195</v>
      </c>
      <c r="AB24" s="394" t="s">
        <v>196</v>
      </c>
      <c r="AC24" s="394" t="s">
        <v>542</v>
      </c>
      <c r="AD24" s="394" t="s">
        <v>194</v>
      </c>
      <c r="AE24" s="395" t="s">
        <v>3</v>
      </c>
      <c r="AF24" s="395" t="s">
        <v>4</v>
      </c>
      <c r="AG24" s="395" t="s">
        <v>543</v>
      </c>
      <c r="AH24" s="394" t="s">
        <v>272</v>
      </c>
      <c r="AI24" s="394" t="s">
        <v>544</v>
      </c>
      <c r="AJ24" s="395" t="s">
        <v>3</v>
      </c>
      <c r="AK24" s="395" t="s">
        <v>4</v>
      </c>
      <c r="AL24" s="394" t="s">
        <v>542</v>
      </c>
      <c r="AM24" s="394" t="s">
        <v>194</v>
      </c>
      <c r="AN24" s="395" t="s">
        <v>3</v>
      </c>
      <c r="AO24" s="395" t="s">
        <v>4</v>
      </c>
      <c r="AP24" s="393" t="s">
        <v>318</v>
      </c>
      <c r="AQ24" s="394" t="s">
        <v>100</v>
      </c>
      <c r="AR24" s="394" t="s">
        <v>544</v>
      </c>
      <c r="AS24" s="395" t="s">
        <v>3</v>
      </c>
      <c r="AT24" s="395" t="s">
        <v>4</v>
      </c>
      <c r="AU24" s="393" t="s">
        <v>192</v>
      </c>
      <c r="AV24" s="394" t="s">
        <v>94</v>
      </c>
      <c r="AW24" s="394" t="s">
        <v>542</v>
      </c>
      <c r="AX24" s="394" t="s">
        <v>194</v>
      </c>
      <c r="AY24" s="395" t="s">
        <v>3</v>
      </c>
      <c r="AZ24" s="395" t="s">
        <v>4</v>
      </c>
      <c r="BA24" s="393" t="s">
        <v>195</v>
      </c>
      <c r="BB24" s="394" t="s">
        <v>196</v>
      </c>
      <c r="BC24" s="394" t="s">
        <v>542</v>
      </c>
      <c r="BD24" s="394" t="s">
        <v>194</v>
      </c>
      <c r="BE24" s="395" t="s">
        <v>3</v>
      </c>
      <c r="BF24" s="395" t="s">
        <v>4</v>
      </c>
      <c r="BG24" s="393" t="s">
        <v>545</v>
      </c>
      <c r="BH24" s="394" t="s">
        <v>272</v>
      </c>
      <c r="BI24" s="394" t="s">
        <v>546</v>
      </c>
      <c r="BJ24" s="394" t="s">
        <v>544</v>
      </c>
      <c r="BK24" s="395" t="s">
        <v>3</v>
      </c>
      <c r="BL24" s="395" t="s">
        <v>4</v>
      </c>
      <c r="BM24" s="981"/>
      <c r="BN24" s="981"/>
      <c r="BO24" s="1075"/>
      <c r="BP24" s="981"/>
      <c r="BQ24" s="1029"/>
    </row>
    <row r="25" spans="1:90" customHeight="1" ht="39.75" s="357" customFormat="1">
      <c r="A25" s="131" t="s">
        <v>382</v>
      </c>
      <c r="B25" s="131" t="s">
        <v>1122</v>
      </c>
      <c r="C25" s="258" t="s">
        <v>323</v>
      </c>
      <c r="D25" s="131">
        <v>166</v>
      </c>
      <c r="E25" s="131">
        <v>8601</v>
      </c>
      <c r="F25" s="258" t="s">
        <v>1123</v>
      </c>
      <c r="G25" s="258" t="s">
        <v>1040</v>
      </c>
      <c r="H25" s="131"/>
      <c r="I25" s="392"/>
      <c r="J25" s="402"/>
      <c r="K25" s="392"/>
      <c r="L25" s="392"/>
      <c r="M25" s="537"/>
      <c r="N25" s="538"/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8601</v>
      </c>
      <c r="BQ25" s="392"/>
    </row>
    <row r="26" spans="1:90" customHeight="1" ht="39.75" s="357" customFormat="1">
      <c r="A26" s="131" t="s">
        <v>331</v>
      </c>
      <c r="B26" s="131" t="s">
        <v>1124</v>
      </c>
      <c r="C26" s="258" t="s">
        <v>377</v>
      </c>
      <c r="D26" s="131">
        <v>21</v>
      </c>
      <c r="E26" s="131">
        <v>8602</v>
      </c>
      <c r="F26" s="258" t="s">
        <v>559</v>
      </c>
      <c r="G26" s="889" t="s">
        <v>331</v>
      </c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>
        <v>8602</v>
      </c>
      <c r="BQ26" s="392"/>
    </row>
    <row r="27" spans="1:90" customHeight="1" ht="39.75" s="357" customFormat="1">
      <c r="A27" s="131" t="s">
        <v>331</v>
      </c>
      <c r="B27" s="131" t="s">
        <v>1125</v>
      </c>
      <c r="C27" s="131" t="s">
        <v>323</v>
      </c>
      <c r="D27" s="131">
        <v>167</v>
      </c>
      <c r="E27" s="131">
        <v>8603</v>
      </c>
      <c r="F27" s="258" t="s">
        <v>1126</v>
      </c>
      <c r="G27" s="131">
        <v>104</v>
      </c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>
        <v>8603</v>
      </c>
      <c r="BQ27" s="392"/>
    </row>
    <row r="28" spans="1:90" customHeight="1" ht="39.75" s="357" customForma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90" customHeight="1" ht="39.75" s="357" customForma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90" customHeight="1" ht="39.75" s="357" customForma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90" customHeight="1" ht="39.75" s="357" customForma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90" customHeight="1" ht="39.75" s="357" customForma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customHeight="1" ht="39.75" s="357" customForma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customHeight="1" ht="39.75" s="357" customForma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customHeight="1" ht="39.75" s="362" customForma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customHeight="1" ht="39.75" s="362" customForma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customHeight="1" ht="39.75" s="362" customForma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customHeight="1" ht="39.75" s="362" customForma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customHeight="1" ht="39.75" s="357" customForma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customHeight="1" ht="39.75" s="357" customForma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customHeight="1" ht="39.75" s="357" customForma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customHeight="1" ht="39.75" s="357" customForma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customHeight="1" ht="39.75" s="357" customForma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customHeight="1" ht="39.75" s="357" customFormat="1">
      <c r="A44" s="131"/>
      <c r="B44" s="258"/>
      <c r="C44" s="131"/>
      <c r="D44" s="258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customHeight="1" ht="18" s="355" customForma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customHeight="1" ht="18" s="355" customForma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128</v>
      </c>
      <c r="V46" s="400" t="s">
        <v>129</v>
      </c>
      <c r="Y46" s="398"/>
      <c r="Z46" s="398"/>
      <c r="AA46" s="398"/>
      <c r="AB46" s="398"/>
      <c r="AE46" s="355" t="s">
        <v>498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customHeight="1" ht="18" s="355" customFormat="1">
      <c r="A47" s="398" t="s">
        <v>206</v>
      </c>
      <c r="B47" s="400" t="s">
        <v>221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132</v>
      </c>
      <c r="V47" s="514" t="s">
        <v>133</v>
      </c>
      <c r="W47" s="388"/>
      <c r="X47" s="388"/>
      <c r="Y47" s="388"/>
      <c r="Z47" s="398"/>
      <c r="AA47" s="398"/>
      <c r="AE47" s="355" t="s">
        <v>499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135</v>
      </c>
      <c r="AU47" s="364"/>
      <c r="AV47" s="398"/>
      <c r="AY47" s="398"/>
      <c r="BI47" s="398"/>
      <c r="BJ47" s="398"/>
      <c r="BK47" s="364" t="s">
        <v>136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customHeight="1" ht="18" s="355" customFormat="1">
      <c r="A48" s="388" t="s">
        <v>209</v>
      </c>
      <c r="B48" s="400" t="s">
        <v>222</v>
      </c>
      <c r="C48" s="364"/>
      <c r="D48" s="364"/>
      <c r="E48" s="364"/>
      <c r="F48" s="401"/>
      <c r="G48" s="355" t="s">
        <v>334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139</v>
      </c>
      <c r="V48" s="514" t="s">
        <v>140</v>
      </c>
      <c r="W48" s="388"/>
      <c r="X48" s="388"/>
      <c r="Y48" s="388"/>
      <c r="Z48" s="357"/>
      <c r="AA48" s="388"/>
      <c r="AB48" s="388"/>
      <c r="AE48" s="355" t="s">
        <v>500</v>
      </c>
      <c r="AK48" s="364"/>
      <c r="AQ48" s="388"/>
      <c r="AS48" s="388"/>
      <c r="AT48" s="355" t="s">
        <v>142</v>
      </c>
      <c r="AV48" s="388"/>
      <c r="AY48" s="388"/>
      <c r="BI48" s="388"/>
      <c r="BK48" s="364" t="s">
        <v>553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90" customHeight="1" ht="18" s="355" customFormat="1">
      <c r="A49" s="388"/>
      <c r="B49" s="355" t="s">
        <v>280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145</v>
      </c>
      <c r="W49" s="388"/>
      <c r="X49" s="388"/>
      <c r="Y49" s="388"/>
      <c r="Z49" s="357"/>
      <c r="AA49" s="388"/>
      <c r="AB49" s="388"/>
      <c r="AE49" s="355" t="s">
        <v>501</v>
      </c>
      <c r="AL49" s="388"/>
      <c r="AM49" s="388"/>
      <c r="AN49" s="388"/>
      <c r="AO49" s="388"/>
      <c r="AQ49" s="388"/>
      <c r="AS49" s="388"/>
      <c r="AT49" s="355" t="s">
        <v>554</v>
      </c>
      <c r="AV49" s="388"/>
      <c r="AY49" s="388"/>
      <c r="BI49" s="388"/>
      <c r="BK49" s="355" t="s">
        <v>555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90" customHeight="1" ht="18" s="355" customForma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4:B14"/>
    <mergeCell ref="A15:B15"/>
    <mergeCell ref="A8:B8"/>
    <mergeCell ref="A9:B9"/>
    <mergeCell ref="A12:B12"/>
    <mergeCell ref="A13:B13"/>
    <mergeCell ref="A10:B10"/>
    <mergeCell ref="A11:B11"/>
    <mergeCell ref="A1:D1"/>
    <mergeCell ref="A2:B3"/>
    <mergeCell ref="C2:C3"/>
    <mergeCell ref="D2:D3"/>
    <mergeCell ref="A6:B6"/>
    <mergeCell ref="T6:AC7"/>
    <mergeCell ref="A7:B7"/>
    <mergeCell ref="P4:AH5"/>
    <mergeCell ref="A4:B4"/>
    <mergeCell ref="A5:B5"/>
    <mergeCell ref="BE5:BF5"/>
    <mergeCell ref="BG5:BH5"/>
    <mergeCell ref="BI5:BJ5"/>
    <mergeCell ref="BL5:BN5"/>
    <mergeCell ref="BI4:BJ4"/>
    <mergeCell ref="BE4:BF4"/>
    <mergeCell ref="BG20:BL20"/>
    <mergeCell ref="BL6:BN6"/>
    <mergeCell ref="BI6:BJ6"/>
    <mergeCell ref="BI3:BJ3"/>
    <mergeCell ref="BL4:BN4"/>
    <mergeCell ref="BL3:BN3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V2:AC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</mergeCells>
  <printOptions gridLines="false" gridLinesSet="true"/>
  <pageMargins left="1" right="0.7" top="0.75" bottom="0.75" header="0.3" footer="0.3"/>
  <pageSetup paperSize="29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52"/>
  <sheetViews>
    <sheetView tabSelected="0" workbookViewId="0" showGridLines="true" showRowColHeaders="1">
      <selection activeCell="F18" sqref="F18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7.26953125" customWidth="true" style="13"/>
    <col min="5" max="5" width="7.26953125" customWidth="true" style="13"/>
    <col min="6" max="6" width="19.7265625" customWidth="true" style="13"/>
    <col min="7" max="7" width="8.7265625" customWidth="true" style="13"/>
    <col min="8" max="8" width="15.54296875" customWidth="true" style="44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4.7265625" customWidth="true" style="13"/>
    <col min="59" max="59" width="4.7265625" customWidth="true" style="13"/>
    <col min="60" max="60" width="4.7265625" customWidth="true" style="13"/>
    <col min="61" max="61" width="4.7265625" customWidth="true" style="13"/>
    <col min="62" max="62" width="4.7265625" customWidth="true" style="13"/>
    <col min="63" max="63" width="4.54296875" customWidth="true" style="13"/>
    <col min="64" max="64" width="4.54296875" customWidth="true" style="13"/>
    <col min="65" max="65" width="6.1796875" customWidth="true" style="13"/>
    <col min="66" max="66" width="4.7265625" customWidth="true" style="13"/>
    <col min="67" max="67" width="4.7265625" customWidth="true" style="13"/>
    <col min="68" max="68" width="11.7265625" customWidth="true" style="13"/>
    <col min="69" max="69" width="8" customWidth="true" style="13"/>
    <col min="70" max="70" width="8.26953125" customWidth="true" style="13"/>
    <col min="71" max="71" width="5.453125" customWidth="true" style="13"/>
    <col min="72" max="72" width="8.453125" customWidth="true" style="13"/>
  </cols>
  <sheetData>
    <row r="1" spans="1:74" customHeight="1" ht="15">
      <c r="A1" s="28"/>
      <c r="B1" s="30"/>
      <c r="C1" s="102"/>
      <c r="D1" s="30"/>
      <c r="E1" s="36"/>
      <c r="F1" s="51"/>
      <c r="G1" s="99"/>
      <c r="H1" s="67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9"/>
      <c r="BL1" s="39"/>
      <c r="BM1" s="30"/>
      <c r="BN1" s="30"/>
      <c r="BO1" s="39"/>
    </row>
    <row r="2" spans="1:74" customHeight="1" ht="15" s="4" customFormat="1">
      <c r="A2" s="72"/>
      <c r="B2" s="983" t="s">
        <v>0</v>
      </c>
      <c r="C2" s="983"/>
      <c r="D2" s="983"/>
      <c r="E2" s="138"/>
      <c r="F2" s="55"/>
      <c r="G2" s="100"/>
      <c r="H2" s="10"/>
      <c r="AV2" s="174"/>
      <c r="AW2" s="174"/>
      <c r="BA2" s="174"/>
      <c r="BG2" s="174"/>
      <c r="BK2" s="55"/>
      <c r="BL2" s="55"/>
      <c r="BM2" s="174"/>
      <c r="BO2" s="55"/>
    </row>
    <row r="3" spans="1:74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10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4"/>
      <c r="AK3" s="173"/>
      <c r="AL3" s="173"/>
      <c r="AM3" s="174"/>
      <c r="AN3" s="174"/>
      <c r="AO3" s="174"/>
      <c r="AP3" s="174"/>
      <c r="AQ3" s="173"/>
      <c r="AR3" s="173"/>
      <c r="AS3" s="174"/>
      <c r="AT3" s="174"/>
      <c r="AU3" s="174"/>
      <c r="AV3" s="174"/>
      <c r="AW3" s="173"/>
      <c r="AX3" s="175"/>
      <c r="AY3" s="175"/>
      <c r="AZ3" s="174"/>
      <c r="BA3" s="174"/>
      <c r="BB3" s="174"/>
      <c r="BC3" s="174"/>
      <c r="BD3" s="174"/>
      <c r="BJ3" s="141"/>
      <c r="BK3" s="141"/>
      <c r="BL3" s="141"/>
      <c r="BM3" s="174"/>
    </row>
    <row r="4" spans="1:74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6"/>
      <c r="AY4" s="176"/>
      <c r="AZ4" s="176"/>
      <c r="BA4" s="176"/>
      <c r="BB4" s="174"/>
      <c r="BC4" s="174"/>
      <c r="BD4" s="176"/>
      <c r="BE4" s="4"/>
      <c r="BF4" s="4"/>
      <c r="BG4" s="4"/>
      <c r="BI4" s="174"/>
      <c r="BJ4" s="4"/>
      <c r="BK4" s="979" t="s">
        <v>1</v>
      </c>
      <c r="BL4" s="979"/>
      <c r="BM4" s="979"/>
      <c r="BN4" s="979"/>
      <c r="BO4" s="979"/>
      <c r="BP4" s="979"/>
      <c r="BQ4" s="979"/>
      <c r="BR4" s="979"/>
      <c r="BS4" s="980"/>
      <c r="BT4" s="4"/>
    </row>
    <row r="5" spans="1:74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I5" s="975" t="s">
        <v>5</v>
      </c>
      <c r="BJ5" s="975"/>
      <c r="BK5" s="975"/>
      <c r="BL5" s="297"/>
      <c r="BM5" s="975" t="s">
        <v>6</v>
      </c>
      <c r="BN5" s="975"/>
      <c r="BO5" s="975" t="s">
        <v>7</v>
      </c>
      <c r="BP5" s="975"/>
      <c r="BQ5" s="298" t="s">
        <v>8</v>
      </c>
      <c r="BR5" s="299" t="s">
        <v>9</v>
      </c>
      <c r="BS5" s="17"/>
      <c r="BT5" s="257"/>
    </row>
    <row r="6" spans="1:74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973"/>
      <c r="AR6" s="973"/>
      <c r="AS6" s="973"/>
      <c r="AT6" s="973"/>
      <c r="AU6" s="973"/>
      <c r="AV6" s="973"/>
      <c r="AW6" s="973"/>
      <c r="AX6" s="973"/>
      <c r="AY6" s="246"/>
      <c r="AZ6" s="246"/>
      <c r="BA6" s="246"/>
      <c r="BB6" s="242"/>
      <c r="BC6" s="242"/>
      <c r="BD6" s="176"/>
      <c r="BI6" s="974" t="s">
        <v>13</v>
      </c>
      <c r="BJ6" s="974"/>
      <c r="BK6" s="974"/>
      <c r="BL6" s="664"/>
      <c r="BM6" s="975"/>
      <c r="BN6" s="975"/>
      <c r="BO6" s="1079"/>
      <c r="BP6" s="1080"/>
      <c r="BQ6" s="300"/>
      <c r="BR6" s="300"/>
      <c r="BS6" s="16"/>
      <c r="BT6" s="16"/>
    </row>
    <row r="7" spans="1:74" customHeight="1" ht="15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73"/>
      <c r="AX7" s="973"/>
      <c r="AY7" s="246"/>
      <c r="AZ7" s="246"/>
      <c r="BA7" s="246"/>
      <c r="BB7" s="242"/>
      <c r="BC7" s="242"/>
      <c r="BD7" s="176"/>
      <c r="BI7" s="974" t="s">
        <v>16</v>
      </c>
      <c r="BJ7" s="974"/>
      <c r="BK7" s="974"/>
      <c r="BL7" s="664"/>
      <c r="BM7" s="975"/>
      <c r="BN7" s="975"/>
      <c r="BO7" s="1079"/>
      <c r="BP7" s="1080"/>
      <c r="BQ7" s="300"/>
      <c r="BR7" s="300"/>
      <c r="BS7" s="16"/>
      <c r="BT7" s="16"/>
    </row>
    <row r="8" spans="1:74" customHeight="1" ht="15">
      <c r="B8" s="142" t="s">
        <v>23</v>
      </c>
      <c r="C8" s="59" t="s">
        <v>24</v>
      </c>
      <c r="D8" s="117">
        <v>3</v>
      </c>
      <c r="E8" s="126"/>
      <c r="F8" s="17"/>
      <c r="G8" s="101"/>
      <c r="S8" s="937" t="s">
        <v>1127</v>
      </c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C8" s="242"/>
      <c r="BD8" s="176"/>
      <c r="BI8" s="974" t="s">
        <v>19</v>
      </c>
      <c r="BJ8" s="974"/>
      <c r="BK8" s="974"/>
      <c r="BL8" s="664"/>
      <c r="BM8" s="975"/>
      <c r="BN8" s="975"/>
      <c r="BO8" s="1079"/>
      <c r="BP8" s="1080"/>
      <c r="BQ8" s="300"/>
      <c r="BR8" s="300"/>
      <c r="BS8" s="16"/>
      <c r="BT8" s="16"/>
    </row>
    <row r="9" spans="1:74" customHeight="1" ht="15">
      <c r="B9" s="142" t="s">
        <v>25</v>
      </c>
      <c r="C9" s="59" t="s">
        <v>26</v>
      </c>
      <c r="D9" s="59">
        <v>2.75</v>
      </c>
      <c r="E9" s="126"/>
      <c r="F9" s="16"/>
      <c r="G9" s="101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937"/>
      <c r="AW9" s="937"/>
      <c r="AX9" s="937"/>
      <c r="AY9" s="937"/>
      <c r="AZ9" s="937"/>
      <c r="BA9" s="937"/>
      <c r="BB9" s="937"/>
      <c r="BC9" s="143"/>
      <c r="BD9" s="143"/>
      <c r="BE9" s="143"/>
      <c r="BF9" s="143"/>
      <c r="BG9" s="143"/>
      <c r="BI9" s="290"/>
      <c r="BJ9" s="90"/>
      <c r="BK9" s="21"/>
      <c r="BL9" s="21"/>
      <c r="BM9" s="204"/>
      <c r="BO9" s="17"/>
    </row>
    <row r="10" spans="1:74" customHeight="1" ht="15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X10" s="937" t="s">
        <v>1128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937"/>
      <c r="AV10" s="937"/>
      <c r="AW10" s="937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I10" s="159"/>
      <c r="BK10" s="17"/>
      <c r="BL10" s="17"/>
      <c r="BM10" s="204"/>
      <c r="BO10" s="17"/>
    </row>
    <row r="11" spans="1:74" customHeight="1" ht="15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143"/>
      <c r="AY11" s="143"/>
      <c r="AZ11" s="143"/>
      <c r="BA11" s="143"/>
      <c r="BB11" s="204"/>
      <c r="BC11" s="204"/>
      <c r="BD11" s="201"/>
      <c r="BI11" s="159"/>
      <c r="BK11" s="17"/>
      <c r="BL11" s="17"/>
      <c r="BM11" s="204"/>
      <c r="BO11" s="17"/>
    </row>
    <row r="12" spans="1:74" customHeight="1" ht="15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X12" s="143"/>
      <c r="Y12" s="143"/>
      <c r="Z12" s="937" t="s">
        <v>154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204"/>
      <c r="AV12" s="143"/>
      <c r="AW12" s="143"/>
      <c r="AX12" s="143"/>
      <c r="AY12" s="143"/>
      <c r="AZ12" s="143"/>
      <c r="BA12" s="143"/>
      <c r="BB12" s="204"/>
      <c r="BC12" s="204"/>
      <c r="BD12" s="175"/>
      <c r="BI12" s="159"/>
      <c r="BK12" s="17"/>
      <c r="BL12" s="17"/>
      <c r="BM12" s="176"/>
      <c r="BO12" s="17"/>
    </row>
    <row r="13" spans="1:74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204"/>
      <c r="AV13" s="143"/>
      <c r="AW13" s="143"/>
      <c r="AX13" s="143"/>
      <c r="AY13" s="143"/>
      <c r="AZ13" s="143"/>
      <c r="BA13" s="176"/>
      <c r="BB13" s="176"/>
      <c r="BC13" s="176"/>
      <c r="BD13" s="176"/>
      <c r="BH13" s="133"/>
      <c r="BI13" s="133"/>
      <c r="BJ13" s="39"/>
      <c r="BK13" s="39"/>
      <c r="BL13" s="39"/>
      <c r="BM13" s="176"/>
      <c r="BN13" s="133"/>
      <c r="BO13" s="39"/>
    </row>
    <row r="14" spans="1:74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X14" s="143"/>
      <c r="Y14" s="143"/>
      <c r="Z14" s="143"/>
      <c r="AA14" s="1032" t="s">
        <v>1129</v>
      </c>
      <c r="AB14" s="1032"/>
      <c r="AC14" s="1032"/>
      <c r="AD14" s="1032"/>
      <c r="AE14" s="1032"/>
      <c r="AF14" s="1032"/>
      <c r="AG14" s="1032"/>
      <c r="AH14" s="1032"/>
      <c r="AI14" s="1032"/>
      <c r="AJ14" s="1032"/>
      <c r="AK14" s="1032"/>
      <c r="AL14" s="1032"/>
      <c r="AM14" s="1032"/>
      <c r="AN14" s="1032"/>
      <c r="AO14" s="1032"/>
      <c r="AP14" s="1032"/>
      <c r="AQ14" s="1032"/>
      <c r="AR14" s="1032"/>
      <c r="AS14" s="1032"/>
      <c r="AT14" s="143"/>
      <c r="AU14" s="143"/>
      <c r="AV14" s="143"/>
      <c r="AW14" s="143"/>
      <c r="AX14" s="143"/>
      <c r="AY14" s="143"/>
      <c r="AZ14" s="143"/>
      <c r="BA14" s="176"/>
      <c r="BB14" s="176"/>
      <c r="BC14" s="176"/>
      <c r="BD14" s="176"/>
      <c r="BH14" s="133"/>
      <c r="BI14" s="133"/>
      <c r="BJ14" s="30"/>
      <c r="BK14" s="39"/>
      <c r="BL14" s="39"/>
      <c r="BM14" s="243"/>
      <c r="BN14" s="133"/>
      <c r="BO14" s="39"/>
    </row>
    <row r="15" spans="1:74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247"/>
      <c r="AU15" s="247"/>
      <c r="AV15" s="247"/>
      <c r="AW15" s="247"/>
      <c r="AX15" s="247"/>
      <c r="AY15" s="143"/>
      <c r="AZ15" s="143"/>
      <c r="BA15" s="32"/>
      <c r="BB15" s="243"/>
      <c r="BC15" s="243"/>
      <c r="BD15" s="133"/>
      <c r="BE15" s="133"/>
      <c r="BF15" s="133"/>
      <c r="BG15" s="133"/>
      <c r="BH15" s="159"/>
      <c r="BI15" s="160"/>
      <c r="BJ15" s="30"/>
      <c r="BK15" s="39"/>
      <c r="BL15" s="39"/>
      <c r="BM15" s="243"/>
      <c r="BN15" s="159"/>
      <c r="BO15" s="39"/>
    </row>
    <row r="16" spans="1:74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30"/>
      <c r="AZ16" s="30"/>
      <c r="BA16" s="30"/>
      <c r="BB16" s="243"/>
      <c r="BC16" s="243"/>
      <c r="BD16" s="137"/>
      <c r="BE16" s="157"/>
      <c r="BF16" s="157"/>
      <c r="BG16" s="157"/>
      <c r="BH16" s="30"/>
      <c r="BI16" s="30"/>
      <c r="BJ16" s="30"/>
      <c r="BK16" s="39"/>
      <c r="BL16" s="39"/>
      <c r="BM16" s="243"/>
      <c r="BN16" s="30"/>
      <c r="BO16" s="39"/>
    </row>
    <row r="17" spans="1:74" customHeight="1" ht="15">
      <c r="A17" s="28"/>
      <c r="B17" s="29" t="s">
        <v>43</v>
      </c>
      <c r="C17" s="29"/>
      <c r="D17" s="29"/>
      <c r="E17" s="36"/>
      <c r="F17" s="51"/>
      <c r="G17" s="99"/>
      <c r="H17" s="67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30"/>
      <c r="AZ17" s="30"/>
      <c r="BA17" s="30"/>
      <c r="BB17" s="243"/>
      <c r="BC17" s="243"/>
      <c r="BD17" s="30"/>
      <c r="BE17" s="30"/>
      <c r="BF17" s="30"/>
      <c r="BG17" s="30"/>
      <c r="BH17" s="30"/>
      <c r="BI17" s="30"/>
      <c r="BJ17" s="30"/>
      <c r="BK17" s="39"/>
      <c r="BL17" s="39"/>
      <c r="BM17" s="30"/>
      <c r="BN17" s="30"/>
      <c r="BO17" s="39"/>
    </row>
    <row r="18" spans="1:74" customHeight="1" ht="15">
      <c r="A18" s="28"/>
      <c r="B18" s="29" t="s">
        <v>44</v>
      </c>
      <c r="C18" s="29"/>
      <c r="D18" s="29"/>
      <c r="E18" s="36"/>
      <c r="F18" s="51"/>
      <c r="G18" s="99"/>
      <c r="H18" s="67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9"/>
      <c r="BL18" s="39"/>
      <c r="BM18" s="30"/>
      <c r="BN18" s="30"/>
      <c r="BO18" s="39"/>
    </row>
    <row r="19" spans="1:74" customHeight="1" ht="15">
      <c r="A19" s="28"/>
      <c r="B19" s="30"/>
      <c r="C19" s="102"/>
      <c r="D19" s="30"/>
      <c r="E19" s="36"/>
      <c r="F19" s="51"/>
      <c r="G19" s="99"/>
      <c r="H19" s="67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9"/>
      <c r="BL19" s="39"/>
      <c r="BM19" s="30"/>
      <c r="BN19" s="30"/>
      <c r="BO19" s="39"/>
    </row>
    <row r="20" spans="1:74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55" t="s">
        <v>155</v>
      </c>
      <c r="BQ20" s="955" t="s">
        <v>156</v>
      </c>
      <c r="BR20" s="955" t="s">
        <v>56</v>
      </c>
      <c r="BS20" s="955" t="s">
        <v>57</v>
      </c>
      <c r="BT20" s="945" t="s">
        <v>58</v>
      </c>
    </row>
    <row r="21" spans="1:74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/>
      <c r="AX21" s="981"/>
      <c r="AY21" s="981" t="s">
        <v>61</v>
      </c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55"/>
      <c r="BQ21" s="955"/>
      <c r="BR21" s="955"/>
      <c r="BS21" s="955"/>
      <c r="BT21" s="945"/>
    </row>
    <row r="22" spans="1:74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 t="s">
        <v>158</v>
      </c>
      <c r="Y22" s="982"/>
      <c r="Z22" s="982"/>
      <c r="AA22" s="982"/>
      <c r="AB22" s="982"/>
      <c r="AC22" s="953"/>
      <c r="AD22" s="953"/>
      <c r="AE22" s="953"/>
      <c r="AF22" s="954"/>
      <c r="AG22" s="938" t="s">
        <v>64</v>
      </c>
      <c r="AH22" s="939"/>
      <c r="AI22" s="939"/>
      <c r="AJ22" s="939"/>
      <c r="AK22" s="939"/>
      <c r="AL22" s="939"/>
      <c r="AM22" s="939"/>
      <c r="AN22" s="939"/>
      <c r="AO22" s="939"/>
      <c r="AP22" s="939"/>
      <c r="AQ22" s="939"/>
      <c r="AR22" s="939"/>
      <c r="AS22" s="939"/>
      <c r="AT22" s="939"/>
      <c r="AU22" s="939"/>
      <c r="AV22" s="939"/>
      <c r="AW22" s="939"/>
      <c r="AX22" s="940"/>
      <c r="AY22" s="938" t="s">
        <v>159</v>
      </c>
      <c r="AZ22" s="939"/>
      <c r="BA22" s="939"/>
      <c r="BB22" s="939"/>
      <c r="BC22" s="939"/>
      <c r="BD22" s="939"/>
      <c r="BE22" s="939"/>
      <c r="BF22" s="939"/>
      <c r="BG22" s="939"/>
      <c r="BH22" s="939"/>
      <c r="BI22" s="939"/>
      <c r="BJ22" s="938" t="s">
        <v>160</v>
      </c>
      <c r="BK22" s="939"/>
      <c r="BL22" s="939"/>
      <c r="BM22" s="939"/>
      <c r="BN22" s="939"/>
      <c r="BO22" s="940"/>
      <c r="BP22" s="955"/>
      <c r="BQ22" s="955" t="s">
        <v>161</v>
      </c>
      <c r="BR22" s="955"/>
      <c r="BS22" s="955"/>
      <c r="BT22" s="945"/>
    </row>
    <row r="23" spans="1:74" customHeight="1" ht="30.7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166</v>
      </c>
      <c r="Y23" s="955"/>
      <c r="Z23" s="955"/>
      <c r="AA23" s="955"/>
      <c r="AB23" s="955"/>
      <c r="AC23" s="934"/>
      <c r="AD23" s="935"/>
      <c r="AE23" s="935"/>
      <c r="AF23" s="936"/>
      <c r="AG23" s="955" t="s">
        <v>168</v>
      </c>
      <c r="AH23" s="955"/>
      <c r="AI23" s="955"/>
      <c r="AJ23" s="955"/>
      <c r="AK23" s="955"/>
      <c r="AL23" s="955"/>
      <c r="AM23" s="955" t="s">
        <v>169</v>
      </c>
      <c r="AN23" s="955"/>
      <c r="AO23" s="955"/>
      <c r="AP23" s="955"/>
      <c r="AQ23" s="955"/>
      <c r="AR23" s="955"/>
      <c r="AS23" s="955" t="s">
        <v>170</v>
      </c>
      <c r="AT23" s="955"/>
      <c r="AU23" s="955"/>
      <c r="AV23" s="955"/>
      <c r="AW23" s="955"/>
      <c r="AX23" s="955"/>
      <c r="AY23" s="976" t="s">
        <v>171</v>
      </c>
      <c r="AZ23" s="977"/>
      <c r="BA23" s="977"/>
      <c r="BB23" s="977"/>
      <c r="BC23" s="978"/>
      <c r="BD23" s="931" t="s">
        <v>172</v>
      </c>
      <c r="BE23" s="977"/>
      <c r="BF23" s="977"/>
      <c r="BG23" s="977"/>
      <c r="BH23" s="977"/>
      <c r="BI23" s="978"/>
      <c r="BJ23" s="976" t="s">
        <v>173</v>
      </c>
      <c r="BK23" s="977"/>
      <c r="BL23" s="977"/>
      <c r="BM23" s="977"/>
      <c r="BN23" s="977"/>
      <c r="BO23" s="978"/>
      <c r="BP23" s="955"/>
      <c r="BQ23" s="955"/>
      <c r="BR23" s="955"/>
      <c r="BS23" s="955"/>
      <c r="BT23" s="945"/>
    </row>
    <row r="24" spans="1:74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81" t="s">
        <v>1130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1131</v>
      </c>
      <c r="T24" s="981"/>
      <c r="U24" s="981"/>
      <c r="V24" s="981"/>
      <c r="W24" s="981"/>
      <c r="X24" s="981" t="s">
        <v>177</v>
      </c>
      <c r="Y24" s="981"/>
      <c r="Z24" s="981"/>
      <c r="AA24" s="981"/>
      <c r="AB24" s="981"/>
      <c r="AC24" s="981" t="s">
        <v>60</v>
      </c>
      <c r="AD24" s="981"/>
      <c r="AE24" s="981"/>
      <c r="AF24" s="981"/>
      <c r="AG24" s="981" t="s">
        <v>86</v>
      </c>
      <c r="AH24" s="981"/>
      <c r="AI24" s="981"/>
      <c r="AJ24" s="981"/>
      <c r="AK24" s="981"/>
      <c r="AL24" s="981"/>
      <c r="AM24" s="981" t="s">
        <v>178</v>
      </c>
      <c r="AN24" s="981"/>
      <c r="AO24" s="981"/>
      <c r="AP24" s="981"/>
      <c r="AQ24" s="981"/>
      <c r="AR24" s="981"/>
      <c r="AS24" s="981" t="s">
        <v>179</v>
      </c>
      <c r="AT24" s="981"/>
      <c r="AU24" s="981"/>
      <c r="AV24" s="981"/>
      <c r="AW24" s="981"/>
      <c r="AX24" s="981"/>
      <c r="AY24" s="941" t="s">
        <v>180</v>
      </c>
      <c r="AZ24" s="942"/>
      <c r="BA24" s="942"/>
      <c r="BB24" s="942"/>
      <c r="BC24" s="943"/>
      <c r="BD24" s="941" t="s">
        <v>181</v>
      </c>
      <c r="BE24" s="942"/>
      <c r="BF24" s="942"/>
      <c r="BG24" s="942"/>
      <c r="BH24" s="942"/>
      <c r="BI24" s="943"/>
      <c r="BJ24" s="941" t="s">
        <v>182</v>
      </c>
      <c r="BK24" s="986"/>
      <c r="BL24" s="986"/>
      <c r="BM24" s="986"/>
      <c r="BN24" s="986"/>
      <c r="BO24" s="987"/>
      <c r="BP24" s="955"/>
      <c r="BQ24" s="385"/>
      <c r="BR24" s="955"/>
      <c r="BS24" s="955"/>
      <c r="BT24" s="945"/>
    </row>
    <row r="25" spans="1:74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1102</v>
      </c>
      <c r="Y25" s="955"/>
      <c r="Z25" s="955"/>
      <c r="AA25" s="955"/>
      <c r="AB25" s="955"/>
      <c r="AC25" s="934" t="s">
        <v>91</v>
      </c>
      <c r="AD25" s="935"/>
      <c r="AE25" s="935"/>
      <c r="AF25" s="936"/>
      <c r="AG25" s="955" t="s">
        <v>185</v>
      </c>
      <c r="AH25" s="955"/>
      <c r="AI25" s="955"/>
      <c r="AJ25" s="955"/>
      <c r="AK25" s="955"/>
      <c r="AL25" s="955"/>
      <c r="AM25" s="955" t="s">
        <v>185</v>
      </c>
      <c r="AN25" s="955"/>
      <c r="AO25" s="955"/>
      <c r="AP25" s="955"/>
      <c r="AQ25" s="955"/>
      <c r="AR25" s="955"/>
      <c r="AS25" s="955" t="s">
        <v>185</v>
      </c>
      <c r="AT25" s="955"/>
      <c r="AU25" s="955"/>
      <c r="AV25" s="955"/>
      <c r="AW25" s="955"/>
      <c r="AX25" s="955"/>
      <c r="AY25" s="955" t="s">
        <v>92</v>
      </c>
      <c r="AZ25" s="955"/>
      <c r="BA25" s="955"/>
      <c r="BB25" s="955"/>
      <c r="BC25" s="955"/>
      <c r="BD25" s="955" t="s">
        <v>185</v>
      </c>
      <c r="BE25" s="955"/>
      <c r="BF25" s="955"/>
      <c r="BG25" s="955"/>
      <c r="BH25" s="955"/>
      <c r="BI25" s="955"/>
      <c r="BJ25" s="955" t="s">
        <v>185</v>
      </c>
      <c r="BK25" s="955"/>
      <c r="BL25" s="955"/>
      <c r="BM25" s="955"/>
      <c r="BN25" s="955"/>
      <c r="BO25" s="955"/>
      <c r="BP25" s="955"/>
      <c r="BQ25" s="956" t="s">
        <v>186</v>
      </c>
      <c r="BR25" s="955"/>
      <c r="BS25" s="955"/>
      <c r="BT25" s="945"/>
    </row>
    <row r="26" spans="1:74" customHeight="1" ht="71.2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68" t="s">
        <v>188</v>
      </c>
      <c r="K26" s="68" t="s">
        <v>189</v>
      </c>
      <c r="L26" s="131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191</v>
      </c>
      <c r="AD26" s="68" t="s">
        <v>189</v>
      </c>
      <c r="AE26" s="131" t="s">
        <v>190</v>
      </c>
      <c r="AF26" s="131" t="s">
        <v>4</v>
      </c>
      <c r="AG26" s="68" t="s">
        <v>192</v>
      </c>
      <c r="AH26" s="68" t="s">
        <v>94</v>
      </c>
      <c r="AI26" s="68" t="s">
        <v>193</v>
      </c>
      <c r="AJ26" s="68" t="s">
        <v>194</v>
      </c>
      <c r="AK26" s="131" t="s">
        <v>190</v>
      </c>
      <c r="AL26" s="131" t="s">
        <v>4</v>
      </c>
      <c r="AM26" s="68" t="s">
        <v>192</v>
      </c>
      <c r="AN26" s="68" t="s">
        <v>94</v>
      </c>
      <c r="AO26" s="68" t="s">
        <v>193</v>
      </c>
      <c r="AP26" s="68" t="s">
        <v>194</v>
      </c>
      <c r="AQ26" s="131" t="s">
        <v>190</v>
      </c>
      <c r="AR26" s="131" t="s">
        <v>4</v>
      </c>
      <c r="AS26" s="68" t="s">
        <v>192</v>
      </c>
      <c r="AT26" s="68" t="s">
        <v>94</v>
      </c>
      <c r="AU26" s="68" t="s">
        <v>193</v>
      </c>
      <c r="AV26" s="68" t="s">
        <v>194</v>
      </c>
      <c r="AW26" s="131" t="s">
        <v>190</v>
      </c>
      <c r="AX26" s="131" t="s">
        <v>4</v>
      </c>
      <c r="AY26" s="68" t="s">
        <v>187</v>
      </c>
      <c r="AZ26" s="68" t="s">
        <v>188</v>
      </c>
      <c r="BA26" s="68" t="s">
        <v>189</v>
      </c>
      <c r="BB26" s="131" t="s">
        <v>190</v>
      </c>
      <c r="BC26" s="131" t="s">
        <v>4</v>
      </c>
      <c r="BD26" s="68" t="s">
        <v>195</v>
      </c>
      <c r="BE26" s="68" t="s">
        <v>196</v>
      </c>
      <c r="BF26" s="68" t="s">
        <v>193</v>
      </c>
      <c r="BG26" s="68" t="s">
        <v>194</v>
      </c>
      <c r="BH26" s="131" t="s">
        <v>190</v>
      </c>
      <c r="BI26" s="131" t="s">
        <v>4</v>
      </c>
      <c r="BJ26" s="68" t="s">
        <v>192</v>
      </c>
      <c r="BK26" s="68" t="s">
        <v>94</v>
      </c>
      <c r="BL26" s="68" t="s">
        <v>193</v>
      </c>
      <c r="BM26" s="68" t="s">
        <v>194</v>
      </c>
      <c r="BN26" s="131" t="s">
        <v>190</v>
      </c>
      <c r="BO26" s="131" t="s">
        <v>4</v>
      </c>
      <c r="BP26" s="955"/>
      <c r="BQ26" s="985"/>
      <c r="BR26" s="955"/>
      <c r="BS26" s="955"/>
      <c r="BT26" s="945"/>
    </row>
    <row r="27" spans="1:74" customHeight="1" ht="39.75" s="7" customFormat="1">
      <c r="A27" s="131" t="s">
        <v>1132</v>
      </c>
      <c r="B27" s="258" t="s">
        <v>1133</v>
      </c>
      <c r="C27" s="131" t="s">
        <v>549</v>
      </c>
      <c r="D27" s="131" t="s">
        <v>1134</v>
      </c>
      <c r="E27" s="131">
        <v>6701</v>
      </c>
      <c r="F27" s="258" t="s">
        <v>1135</v>
      </c>
      <c r="G27" s="673"/>
      <c r="H27" s="119" t="s">
        <v>1136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21"/>
      <c r="AL27" s="107"/>
      <c r="AM27" s="107"/>
      <c r="AN27" s="121"/>
      <c r="AO27" s="121"/>
      <c r="AP27" s="121"/>
      <c r="AQ27" s="121"/>
      <c r="AR27" s="107"/>
      <c r="AS27" s="107"/>
      <c r="AT27" s="107"/>
      <c r="AU27" s="107"/>
      <c r="AV27" s="121"/>
      <c r="AW27" s="121"/>
      <c r="AX27" s="107"/>
      <c r="AY27" s="121"/>
      <c r="AZ27" s="107"/>
      <c r="BA27" s="121"/>
      <c r="BB27" s="107"/>
      <c r="BC27" s="121"/>
      <c r="BD27" s="107"/>
      <c r="BE27" s="121"/>
      <c r="BF27" s="121"/>
      <c r="BG27" s="121"/>
      <c r="BH27" s="107"/>
      <c r="BI27" s="107"/>
      <c r="BJ27" s="237"/>
      <c r="BK27" s="237"/>
      <c r="BL27" s="237"/>
      <c r="BM27" s="121"/>
      <c r="BN27" s="107"/>
      <c r="BO27" s="237"/>
      <c r="BP27" s="237"/>
      <c r="BQ27" s="237"/>
      <c r="BR27" s="237"/>
      <c r="BS27" s="131">
        <v>6701</v>
      </c>
      <c r="BT27" s="237"/>
    </row>
    <row r="28" spans="1:74" customHeight="1" ht="39.75" s="7" customFormat="1">
      <c r="A28" s="131" t="s">
        <v>1137</v>
      </c>
      <c r="B28" s="258" t="s">
        <v>1138</v>
      </c>
      <c r="C28" s="131" t="s">
        <v>323</v>
      </c>
      <c r="D28" s="131">
        <v>216</v>
      </c>
      <c r="E28" s="131">
        <v>6801</v>
      </c>
      <c r="F28" s="258" t="s">
        <v>1139</v>
      </c>
      <c r="G28" s="131"/>
      <c r="H28" s="119" t="s">
        <v>1140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21"/>
      <c r="AL28" s="107"/>
      <c r="AM28" s="107"/>
      <c r="AN28" s="121"/>
      <c r="AO28" s="121"/>
      <c r="AP28" s="121"/>
      <c r="AQ28" s="121"/>
      <c r="AR28" s="107"/>
      <c r="AS28" s="121"/>
      <c r="AT28" s="107"/>
      <c r="AU28" s="107"/>
      <c r="AV28" s="121"/>
      <c r="AW28" s="121"/>
      <c r="AX28" s="121"/>
      <c r="AY28" s="121"/>
      <c r="AZ28" s="107"/>
      <c r="BA28" s="121"/>
      <c r="BB28" s="107"/>
      <c r="BC28" s="121"/>
      <c r="BD28" s="107"/>
      <c r="BE28" s="121"/>
      <c r="BF28" s="121"/>
      <c r="BG28" s="121"/>
      <c r="BH28" s="107"/>
      <c r="BI28" s="107"/>
      <c r="BJ28" s="237"/>
      <c r="BK28" s="237"/>
      <c r="BL28" s="237"/>
      <c r="BM28" s="121"/>
      <c r="BN28" s="107"/>
      <c r="BO28" s="237"/>
      <c r="BP28" s="237"/>
      <c r="BQ28" s="237"/>
      <c r="BR28" s="237"/>
      <c r="BS28" s="131">
        <v>6801</v>
      </c>
      <c r="BT28" s="237"/>
    </row>
    <row r="29" spans="1:74" customHeight="1" ht="39.75" s="7" customFormat="1">
      <c r="A29" s="131"/>
      <c r="B29" s="258"/>
      <c r="C29" s="131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19"/>
      <c r="AL29" s="107"/>
      <c r="AM29" s="107"/>
      <c r="AN29" s="119"/>
      <c r="AO29" s="119"/>
      <c r="AP29" s="119"/>
      <c r="AQ29" s="119"/>
      <c r="AR29" s="107"/>
      <c r="AS29" s="119"/>
      <c r="AT29" s="107"/>
      <c r="AU29" s="107"/>
      <c r="AV29" s="119"/>
      <c r="AW29" s="119"/>
      <c r="AX29" s="119"/>
      <c r="AY29" s="119"/>
      <c r="AZ29" s="107"/>
      <c r="BA29" s="119"/>
      <c r="BB29" s="107"/>
      <c r="BC29" s="119"/>
      <c r="BD29" s="107"/>
      <c r="BE29" s="119"/>
      <c r="BF29" s="119"/>
      <c r="BG29" s="119"/>
      <c r="BH29" s="107"/>
      <c r="BI29" s="107"/>
      <c r="BJ29" s="237"/>
      <c r="BK29" s="237"/>
      <c r="BL29" s="237"/>
      <c r="BM29" s="119"/>
      <c r="BN29" s="107"/>
      <c r="BO29" s="237"/>
      <c r="BP29" s="237"/>
      <c r="BQ29" s="237"/>
      <c r="BR29" s="237"/>
      <c r="BS29" s="131"/>
      <c r="BT29" s="237"/>
    </row>
    <row r="30" spans="1:74" customHeight="1" ht="39.7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19"/>
      <c r="AL30" s="107"/>
      <c r="AM30" s="107"/>
      <c r="AN30" s="119"/>
      <c r="AO30" s="119"/>
      <c r="AP30" s="119"/>
      <c r="AQ30" s="119"/>
      <c r="AR30" s="107"/>
      <c r="AS30" s="119"/>
      <c r="AT30" s="107"/>
      <c r="AU30" s="107"/>
      <c r="AV30" s="119"/>
      <c r="AW30" s="119"/>
      <c r="AX30" s="119"/>
      <c r="AY30" s="119"/>
      <c r="AZ30" s="107"/>
      <c r="BA30" s="119"/>
      <c r="BB30" s="107"/>
      <c r="BC30" s="119"/>
      <c r="BD30" s="107"/>
      <c r="BE30" s="119"/>
      <c r="BF30" s="119"/>
      <c r="BG30" s="119"/>
      <c r="BH30" s="107"/>
      <c r="BI30" s="107"/>
      <c r="BJ30" s="237"/>
      <c r="BK30" s="237"/>
      <c r="BL30" s="237"/>
      <c r="BM30" s="119"/>
      <c r="BN30" s="107"/>
      <c r="BO30" s="237"/>
      <c r="BP30" s="237"/>
      <c r="BQ30" s="237"/>
      <c r="BR30" s="237"/>
      <c r="BS30" s="131"/>
      <c r="BT30" s="237"/>
    </row>
    <row r="31" spans="1:74" customHeight="1" ht="39.7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19"/>
      <c r="AL31" s="107"/>
      <c r="AM31" s="107"/>
      <c r="AN31" s="119"/>
      <c r="AO31" s="119"/>
      <c r="AP31" s="119"/>
      <c r="AQ31" s="119"/>
      <c r="AR31" s="107"/>
      <c r="AS31" s="107"/>
      <c r="AT31" s="107"/>
      <c r="AU31" s="107"/>
      <c r="AV31" s="119"/>
      <c r="AW31" s="119"/>
      <c r="AX31" s="107"/>
      <c r="AY31" s="119"/>
      <c r="AZ31" s="107"/>
      <c r="BA31" s="119"/>
      <c r="BB31" s="107"/>
      <c r="BC31" s="119"/>
      <c r="BD31" s="107"/>
      <c r="BE31" s="119"/>
      <c r="BF31" s="119"/>
      <c r="BG31" s="119"/>
      <c r="BH31" s="107"/>
      <c r="BI31" s="107"/>
      <c r="BJ31" s="237"/>
      <c r="BK31" s="237"/>
      <c r="BL31" s="237"/>
      <c r="BM31" s="119"/>
      <c r="BN31" s="107"/>
      <c r="BO31" s="237"/>
      <c r="BP31" s="237"/>
      <c r="BQ31" s="237"/>
      <c r="BR31" s="237"/>
      <c r="BS31" s="131"/>
      <c r="BT31" s="237"/>
    </row>
    <row r="32" spans="1:74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21"/>
      <c r="AD32" s="121"/>
      <c r="AE32" s="121"/>
      <c r="AF32" s="121"/>
      <c r="AG32" s="107"/>
      <c r="AH32" s="121"/>
      <c r="AI32" s="121"/>
      <c r="AJ32" s="121"/>
      <c r="AK32" s="121"/>
      <c r="AL32" s="107"/>
      <c r="AM32" s="107"/>
      <c r="AN32" s="121"/>
      <c r="AO32" s="121"/>
      <c r="AP32" s="121"/>
      <c r="AQ32" s="121"/>
      <c r="AR32" s="107"/>
      <c r="AS32" s="107"/>
      <c r="AT32" s="107"/>
      <c r="AU32" s="107"/>
      <c r="AV32" s="121"/>
      <c r="AW32" s="121"/>
      <c r="AX32" s="107"/>
      <c r="AY32" s="121"/>
      <c r="AZ32" s="107"/>
      <c r="BA32" s="121"/>
      <c r="BB32" s="107"/>
      <c r="BC32" s="121"/>
      <c r="BD32" s="107"/>
      <c r="BE32" s="121"/>
      <c r="BF32" s="121"/>
      <c r="BG32" s="121"/>
      <c r="BH32" s="107"/>
      <c r="BI32" s="107"/>
      <c r="BJ32" s="237"/>
      <c r="BK32" s="237"/>
      <c r="BL32" s="237"/>
      <c r="BM32" s="121"/>
      <c r="BN32" s="107"/>
      <c r="BO32" s="237"/>
      <c r="BP32" s="237"/>
      <c r="BQ32" s="237"/>
      <c r="BR32" s="237"/>
      <c r="BS32" s="131"/>
      <c r="BT32" s="237"/>
    </row>
    <row r="33" spans="1:74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21"/>
      <c r="AL33" s="107"/>
      <c r="AM33" s="107"/>
      <c r="AN33" s="121"/>
      <c r="AO33" s="121"/>
      <c r="AP33" s="121"/>
      <c r="AQ33" s="121"/>
      <c r="AR33" s="107"/>
      <c r="AS33" s="121"/>
      <c r="AT33" s="107"/>
      <c r="AU33" s="107"/>
      <c r="AV33" s="121"/>
      <c r="AW33" s="121"/>
      <c r="AX33" s="121"/>
      <c r="AY33" s="121"/>
      <c r="AZ33" s="107"/>
      <c r="BA33" s="121"/>
      <c r="BB33" s="107"/>
      <c r="BC33" s="121"/>
      <c r="BD33" s="107"/>
      <c r="BE33" s="121"/>
      <c r="BF33" s="121"/>
      <c r="BG33" s="121"/>
      <c r="BH33" s="107"/>
      <c r="BI33" s="107"/>
      <c r="BJ33" s="237"/>
      <c r="BK33" s="237"/>
      <c r="BL33" s="237"/>
      <c r="BM33" s="121"/>
      <c r="BN33" s="107"/>
      <c r="BO33" s="237"/>
      <c r="BP33" s="237"/>
      <c r="BQ33" s="237"/>
      <c r="BR33" s="237"/>
      <c r="BS33" s="131"/>
      <c r="BT33" s="237"/>
    </row>
    <row r="34" spans="1:74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19"/>
      <c r="AD34" s="119"/>
      <c r="AE34" s="119"/>
      <c r="AF34" s="119"/>
      <c r="AG34" s="107"/>
      <c r="AH34" s="119"/>
      <c r="AI34" s="119"/>
      <c r="AJ34" s="119"/>
      <c r="AK34" s="119"/>
      <c r="AL34" s="107"/>
      <c r="AM34" s="107"/>
      <c r="AN34" s="119"/>
      <c r="AO34" s="119"/>
      <c r="AP34" s="119"/>
      <c r="AQ34" s="119"/>
      <c r="AR34" s="107"/>
      <c r="AS34" s="119"/>
      <c r="AT34" s="107"/>
      <c r="AU34" s="107"/>
      <c r="AV34" s="119"/>
      <c r="AW34" s="119"/>
      <c r="AX34" s="119"/>
      <c r="AY34" s="119"/>
      <c r="AZ34" s="107"/>
      <c r="BA34" s="119"/>
      <c r="BB34" s="107"/>
      <c r="BC34" s="119"/>
      <c r="BD34" s="107"/>
      <c r="BE34" s="119"/>
      <c r="BF34" s="119"/>
      <c r="BG34" s="119"/>
      <c r="BH34" s="107"/>
      <c r="BI34" s="107"/>
      <c r="BJ34" s="237"/>
      <c r="BK34" s="237"/>
      <c r="BL34" s="237"/>
      <c r="BM34" s="119"/>
      <c r="BN34" s="107"/>
      <c r="BO34" s="237"/>
      <c r="BP34" s="237"/>
      <c r="BQ34" s="237"/>
      <c r="BR34" s="237"/>
      <c r="BS34" s="131"/>
      <c r="BT34" s="237"/>
    </row>
    <row r="35" spans="1:74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19"/>
      <c r="AL35" s="107"/>
      <c r="AM35" s="107"/>
      <c r="AN35" s="119"/>
      <c r="AO35" s="119"/>
      <c r="AP35" s="119"/>
      <c r="AQ35" s="119"/>
      <c r="AR35" s="107"/>
      <c r="AS35" s="119"/>
      <c r="AT35" s="107"/>
      <c r="AU35" s="107"/>
      <c r="AV35" s="119"/>
      <c r="AW35" s="119"/>
      <c r="AX35" s="119"/>
      <c r="AY35" s="119"/>
      <c r="AZ35" s="107"/>
      <c r="BA35" s="119"/>
      <c r="BB35" s="107"/>
      <c r="BC35" s="119"/>
      <c r="BD35" s="107"/>
      <c r="BE35" s="119"/>
      <c r="BF35" s="119"/>
      <c r="BG35" s="119"/>
      <c r="BH35" s="107"/>
      <c r="BI35" s="107"/>
      <c r="BJ35" s="237"/>
      <c r="BK35" s="237"/>
      <c r="BL35" s="237"/>
      <c r="BM35" s="119"/>
      <c r="BN35" s="107"/>
      <c r="BO35" s="237"/>
      <c r="BP35" s="237"/>
      <c r="BQ35" s="237"/>
      <c r="BR35" s="237"/>
      <c r="BS35" s="131"/>
      <c r="BT35" s="237"/>
    </row>
    <row r="36" spans="1:74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19"/>
      <c r="AL36" s="107"/>
      <c r="AM36" s="107"/>
      <c r="AN36" s="119"/>
      <c r="AO36" s="119"/>
      <c r="AP36" s="119"/>
      <c r="AQ36" s="119"/>
      <c r="AR36" s="107"/>
      <c r="AS36" s="107"/>
      <c r="AT36" s="107"/>
      <c r="AU36" s="107"/>
      <c r="AV36" s="119"/>
      <c r="AW36" s="119"/>
      <c r="AX36" s="107"/>
      <c r="AY36" s="119"/>
      <c r="AZ36" s="107"/>
      <c r="BA36" s="119"/>
      <c r="BB36" s="107"/>
      <c r="BC36" s="119"/>
      <c r="BD36" s="107"/>
      <c r="BE36" s="119"/>
      <c r="BF36" s="119"/>
      <c r="BG36" s="119"/>
      <c r="BH36" s="107"/>
      <c r="BI36" s="107"/>
      <c r="BJ36" s="237"/>
      <c r="BK36" s="237"/>
      <c r="BL36" s="237"/>
      <c r="BM36" s="119"/>
      <c r="BN36" s="107"/>
      <c r="BO36" s="237"/>
      <c r="BP36" s="237"/>
      <c r="BQ36" s="237"/>
      <c r="BR36" s="237"/>
      <c r="BS36" s="131"/>
      <c r="BT36" s="237"/>
    </row>
    <row r="37" spans="1:74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21"/>
      <c r="AD37" s="121"/>
      <c r="AE37" s="121"/>
      <c r="AF37" s="121"/>
      <c r="AG37" s="107"/>
      <c r="AH37" s="121"/>
      <c r="AI37" s="121"/>
      <c r="AJ37" s="121"/>
      <c r="AK37" s="121"/>
      <c r="AL37" s="107"/>
      <c r="AM37" s="107"/>
      <c r="AN37" s="121"/>
      <c r="AO37" s="121"/>
      <c r="AP37" s="121"/>
      <c r="AQ37" s="121"/>
      <c r="AR37" s="107"/>
      <c r="AS37" s="107"/>
      <c r="AT37" s="107"/>
      <c r="AU37" s="107"/>
      <c r="AV37" s="121"/>
      <c r="AW37" s="121"/>
      <c r="AX37" s="107"/>
      <c r="AY37" s="121"/>
      <c r="AZ37" s="107"/>
      <c r="BA37" s="121"/>
      <c r="BB37" s="107"/>
      <c r="BC37" s="121"/>
      <c r="BD37" s="107"/>
      <c r="BE37" s="121"/>
      <c r="BF37" s="121"/>
      <c r="BG37" s="121"/>
      <c r="BH37" s="107"/>
      <c r="BI37" s="107"/>
      <c r="BJ37" s="237"/>
      <c r="BK37" s="237"/>
      <c r="BL37" s="237"/>
      <c r="BM37" s="121"/>
      <c r="BN37" s="107"/>
      <c r="BO37" s="237"/>
      <c r="BP37" s="237"/>
      <c r="BQ37" s="237"/>
      <c r="BR37" s="237"/>
      <c r="BS37" s="131"/>
      <c r="BT37" s="237"/>
    </row>
    <row r="38" spans="1:74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21"/>
      <c r="AL38" s="107"/>
      <c r="AM38" s="107"/>
      <c r="AN38" s="121"/>
      <c r="AO38" s="121"/>
      <c r="AP38" s="121"/>
      <c r="AQ38" s="121"/>
      <c r="AR38" s="107"/>
      <c r="AS38" s="121"/>
      <c r="AT38" s="107"/>
      <c r="AU38" s="107"/>
      <c r="AV38" s="121"/>
      <c r="AW38" s="121"/>
      <c r="AX38" s="121"/>
      <c r="AY38" s="121"/>
      <c r="AZ38" s="107"/>
      <c r="BA38" s="121"/>
      <c r="BB38" s="107"/>
      <c r="BC38" s="121"/>
      <c r="BD38" s="107"/>
      <c r="BE38" s="121"/>
      <c r="BF38" s="121"/>
      <c r="BG38" s="121"/>
      <c r="BH38" s="107"/>
      <c r="BI38" s="107"/>
      <c r="BJ38" s="237"/>
      <c r="BK38" s="237"/>
      <c r="BL38" s="237"/>
      <c r="BM38" s="121"/>
      <c r="BN38" s="107"/>
      <c r="BO38" s="237"/>
      <c r="BP38" s="237"/>
      <c r="BQ38" s="237"/>
      <c r="BR38" s="237"/>
      <c r="BS38" s="131"/>
      <c r="BT38" s="237"/>
    </row>
    <row r="39" spans="1:74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19"/>
      <c r="AD39" s="119"/>
      <c r="AE39" s="119"/>
      <c r="AF39" s="119"/>
      <c r="AG39" s="107"/>
      <c r="AH39" s="119"/>
      <c r="AI39" s="119"/>
      <c r="AJ39" s="119"/>
      <c r="AK39" s="119"/>
      <c r="AL39" s="107"/>
      <c r="AM39" s="107"/>
      <c r="AN39" s="119"/>
      <c r="AO39" s="119"/>
      <c r="AP39" s="119"/>
      <c r="AQ39" s="119"/>
      <c r="AR39" s="107"/>
      <c r="AS39" s="119"/>
      <c r="AT39" s="107"/>
      <c r="AU39" s="107"/>
      <c r="AV39" s="119"/>
      <c r="AW39" s="119"/>
      <c r="AX39" s="119"/>
      <c r="AY39" s="119"/>
      <c r="AZ39" s="107"/>
      <c r="BA39" s="119"/>
      <c r="BB39" s="107"/>
      <c r="BC39" s="119"/>
      <c r="BD39" s="107"/>
      <c r="BE39" s="119"/>
      <c r="BF39" s="119"/>
      <c r="BG39" s="119"/>
      <c r="BH39" s="107"/>
      <c r="BI39" s="107"/>
      <c r="BJ39" s="237"/>
      <c r="BK39" s="237"/>
      <c r="BL39" s="237"/>
      <c r="BM39" s="119"/>
      <c r="BN39" s="107"/>
      <c r="BO39" s="237"/>
      <c r="BP39" s="237"/>
      <c r="BQ39" s="237"/>
      <c r="BR39" s="237"/>
      <c r="BS39" s="131"/>
      <c r="BT39" s="237"/>
    </row>
    <row r="40" spans="1:74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19"/>
      <c r="AL40" s="107"/>
      <c r="AM40" s="107"/>
      <c r="AN40" s="119"/>
      <c r="AO40" s="119"/>
      <c r="AP40" s="119"/>
      <c r="AQ40" s="119"/>
      <c r="AR40" s="107"/>
      <c r="AS40" s="119"/>
      <c r="AT40" s="107"/>
      <c r="AU40" s="107"/>
      <c r="AV40" s="119"/>
      <c r="AW40" s="119"/>
      <c r="AX40" s="119"/>
      <c r="AY40" s="119"/>
      <c r="AZ40" s="107"/>
      <c r="BA40" s="119"/>
      <c r="BB40" s="107"/>
      <c r="BC40" s="119"/>
      <c r="BD40" s="107"/>
      <c r="BE40" s="119"/>
      <c r="BF40" s="119"/>
      <c r="BG40" s="119"/>
      <c r="BH40" s="107"/>
      <c r="BI40" s="107"/>
      <c r="BJ40" s="237"/>
      <c r="BK40" s="237"/>
      <c r="BL40" s="237"/>
      <c r="BM40" s="119"/>
      <c r="BN40" s="107"/>
      <c r="BO40" s="237"/>
      <c r="BP40" s="237"/>
      <c r="BQ40" s="237"/>
      <c r="BR40" s="237"/>
      <c r="BS40" s="131"/>
      <c r="BT40" s="237"/>
    </row>
    <row r="41" spans="1:74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19"/>
      <c r="AL41" s="107"/>
      <c r="AM41" s="107"/>
      <c r="AN41" s="119"/>
      <c r="AO41" s="119"/>
      <c r="AP41" s="119"/>
      <c r="AQ41" s="119"/>
      <c r="AR41" s="107"/>
      <c r="AS41" s="107"/>
      <c r="AT41" s="107"/>
      <c r="AU41" s="107"/>
      <c r="AV41" s="119"/>
      <c r="AW41" s="119"/>
      <c r="AX41" s="107"/>
      <c r="AY41" s="119"/>
      <c r="AZ41" s="107"/>
      <c r="BA41" s="119"/>
      <c r="BB41" s="107"/>
      <c r="BC41" s="119"/>
      <c r="BD41" s="107"/>
      <c r="BE41" s="119"/>
      <c r="BF41" s="119"/>
      <c r="BG41" s="119"/>
      <c r="BH41" s="107"/>
      <c r="BI41" s="107"/>
      <c r="BJ41" s="237"/>
      <c r="BK41" s="237"/>
      <c r="BL41" s="237"/>
      <c r="BM41" s="119"/>
      <c r="BN41" s="107"/>
      <c r="BO41" s="237"/>
      <c r="BP41" s="237"/>
      <c r="BQ41" s="237"/>
      <c r="BR41" s="237"/>
      <c r="BS41" s="131"/>
      <c r="BT41" s="237"/>
    </row>
    <row r="42" spans="1:74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21"/>
      <c r="AD42" s="121"/>
      <c r="AE42" s="121"/>
      <c r="AF42" s="121"/>
      <c r="AG42" s="107"/>
      <c r="AH42" s="121"/>
      <c r="AI42" s="121"/>
      <c r="AJ42" s="121"/>
      <c r="AK42" s="121"/>
      <c r="AL42" s="107"/>
      <c r="AM42" s="107"/>
      <c r="AN42" s="121"/>
      <c r="AO42" s="121"/>
      <c r="AP42" s="121"/>
      <c r="AQ42" s="121"/>
      <c r="AR42" s="107"/>
      <c r="AS42" s="107"/>
      <c r="AT42" s="107"/>
      <c r="AU42" s="107"/>
      <c r="AV42" s="121"/>
      <c r="AW42" s="121"/>
      <c r="AX42" s="107"/>
      <c r="AY42" s="121"/>
      <c r="AZ42" s="107"/>
      <c r="BA42" s="121"/>
      <c r="BB42" s="107"/>
      <c r="BC42" s="121"/>
      <c r="BD42" s="107"/>
      <c r="BE42" s="121"/>
      <c r="BF42" s="121"/>
      <c r="BG42" s="121"/>
      <c r="BH42" s="107"/>
      <c r="BI42" s="107"/>
      <c r="BJ42" s="237"/>
      <c r="BK42" s="237"/>
      <c r="BL42" s="237"/>
      <c r="BM42" s="121"/>
      <c r="BN42" s="107"/>
      <c r="BO42" s="237"/>
      <c r="BP42" s="237"/>
      <c r="BQ42" s="237"/>
      <c r="BR42" s="237"/>
      <c r="BS42" s="131"/>
      <c r="BT42" s="237"/>
    </row>
    <row r="43" spans="1:74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21"/>
      <c r="AL43" s="107"/>
      <c r="AM43" s="107"/>
      <c r="AN43" s="121"/>
      <c r="AO43" s="121"/>
      <c r="AP43" s="121"/>
      <c r="AQ43" s="121"/>
      <c r="AR43" s="107"/>
      <c r="AS43" s="121"/>
      <c r="AT43" s="107"/>
      <c r="AU43" s="107"/>
      <c r="AV43" s="121"/>
      <c r="AW43" s="121"/>
      <c r="AX43" s="121"/>
      <c r="AY43" s="121"/>
      <c r="AZ43" s="107"/>
      <c r="BA43" s="121"/>
      <c r="BB43" s="107"/>
      <c r="BC43" s="121"/>
      <c r="BD43" s="107"/>
      <c r="BE43" s="121"/>
      <c r="BF43" s="121"/>
      <c r="BG43" s="121"/>
      <c r="BH43" s="107"/>
      <c r="BI43" s="107"/>
      <c r="BJ43" s="237"/>
      <c r="BK43" s="237"/>
      <c r="BL43" s="237"/>
      <c r="BM43" s="121"/>
      <c r="BN43" s="107"/>
      <c r="BO43" s="237"/>
      <c r="BP43" s="237"/>
      <c r="BQ43" s="237"/>
      <c r="BR43" s="237"/>
      <c r="BS43" s="131"/>
      <c r="BT43" s="237"/>
    </row>
    <row r="44" spans="1:74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19"/>
      <c r="AD44" s="119"/>
      <c r="AE44" s="119"/>
      <c r="AF44" s="119"/>
      <c r="AG44" s="107"/>
      <c r="AH44" s="119"/>
      <c r="AI44" s="119"/>
      <c r="AJ44" s="119"/>
      <c r="AK44" s="119"/>
      <c r="AL44" s="107"/>
      <c r="AM44" s="107"/>
      <c r="AN44" s="119"/>
      <c r="AO44" s="119"/>
      <c r="AP44" s="119"/>
      <c r="AQ44" s="119"/>
      <c r="AR44" s="107"/>
      <c r="AS44" s="119"/>
      <c r="AT44" s="107"/>
      <c r="AU44" s="107"/>
      <c r="AV44" s="119"/>
      <c r="AW44" s="119"/>
      <c r="AX44" s="119"/>
      <c r="AY44" s="119"/>
      <c r="AZ44" s="107"/>
      <c r="BA44" s="119"/>
      <c r="BB44" s="107"/>
      <c r="BC44" s="119"/>
      <c r="BD44" s="107"/>
      <c r="BE44" s="119"/>
      <c r="BF44" s="119"/>
      <c r="BG44" s="119"/>
      <c r="BH44" s="107"/>
      <c r="BI44" s="107"/>
      <c r="BJ44" s="237"/>
      <c r="BK44" s="237"/>
      <c r="BL44" s="237"/>
      <c r="BM44" s="119"/>
      <c r="BN44" s="107"/>
      <c r="BO44" s="237"/>
      <c r="BP44" s="237"/>
      <c r="BQ44" s="237"/>
      <c r="BR44" s="237"/>
      <c r="BS44" s="131"/>
      <c r="BT44" s="237"/>
    </row>
    <row r="45" spans="1:74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19"/>
      <c r="AL45" s="107"/>
      <c r="AM45" s="107"/>
      <c r="AN45" s="119"/>
      <c r="AO45" s="119"/>
      <c r="AP45" s="119"/>
      <c r="AQ45" s="119"/>
      <c r="AR45" s="107"/>
      <c r="AS45" s="119"/>
      <c r="AT45" s="107"/>
      <c r="AU45" s="107"/>
      <c r="AV45" s="119"/>
      <c r="AW45" s="119"/>
      <c r="AX45" s="119"/>
      <c r="AY45" s="119"/>
      <c r="AZ45" s="107"/>
      <c r="BA45" s="119"/>
      <c r="BB45" s="107"/>
      <c r="BC45" s="119"/>
      <c r="BD45" s="107"/>
      <c r="BE45" s="119"/>
      <c r="BF45" s="119"/>
      <c r="BG45" s="119"/>
      <c r="BH45" s="107"/>
      <c r="BI45" s="107"/>
      <c r="BJ45" s="237"/>
      <c r="BK45" s="237"/>
      <c r="BL45" s="237"/>
      <c r="BM45" s="119"/>
      <c r="BN45" s="107"/>
      <c r="BO45" s="237"/>
      <c r="BP45" s="237"/>
      <c r="BQ45" s="237"/>
      <c r="BR45" s="237"/>
      <c r="BS45" s="131"/>
      <c r="BT45" s="237"/>
    </row>
    <row r="46" spans="1:74" customHeight="1" ht="39.7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19"/>
      <c r="AL46" s="107"/>
      <c r="AM46" s="107"/>
      <c r="AN46" s="119"/>
      <c r="AO46" s="119"/>
      <c r="AP46" s="119"/>
      <c r="AQ46" s="119"/>
      <c r="AR46" s="107"/>
      <c r="AS46" s="107"/>
      <c r="AT46" s="107"/>
      <c r="AU46" s="107"/>
      <c r="AV46" s="119"/>
      <c r="AW46" s="119"/>
      <c r="AX46" s="107"/>
      <c r="AY46" s="119"/>
      <c r="AZ46" s="107"/>
      <c r="BA46" s="119"/>
      <c r="BB46" s="107"/>
      <c r="BC46" s="119"/>
      <c r="BD46" s="107"/>
      <c r="BE46" s="119"/>
      <c r="BF46" s="119"/>
      <c r="BG46" s="119"/>
      <c r="BH46" s="107"/>
      <c r="BI46" s="107"/>
      <c r="BJ46" s="237"/>
      <c r="BK46" s="237"/>
      <c r="BL46" s="237"/>
      <c r="BM46" s="119"/>
      <c r="BN46" s="107"/>
      <c r="BO46" s="237"/>
      <c r="BP46" s="237"/>
      <c r="BQ46" s="237"/>
      <c r="BR46" s="237"/>
      <c r="BS46" s="131"/>
      <c r="BT46" s="237"/>
    </row>
    <row r="47" spans="1:74" customHeight="1" ht="18" s="48" customFormat="1">
      <c r="H47" s="152"/>
    </row>
    <row r="48" spans="1:74" customHeight="1" ht="18" s="48" customFormat="1">
      <c r="B48" s="152"/>
      <c r="E48" s="18"/>
      <c r="F48" s="164"/>
      <c r="H48" s="152"/>
      <c r="S48" s="167"/>
      <c r="T48" s="167"/>
      <c r="U48" s="167"/>
      <c r="V48" s="167" t="s">
        <v>128</v>
      </c>
      <c r="W48" s="48" t="s">
        <v>129</v>
      </c>
      <c r="X48" s="167"/>
      <c r="Y48" s="167"/>
      <c r="AE48" s="167"/>
      <c r="AF48" s="167"/>
      <c r="AK48" s="114" t="s">
        <v>130</v>
      </c>
      <c r="AQ48" s="114"/>
      <c r="AT48" s="114"/>
      <c r="AU48" s="114"/>
      <c r="AY48" s="114"/>
      <c r="BB48" s="114"/>
      <c r="BK48" s="152"/>
      <c r="BL48" s="152"/>
      <c r="BN48" s="666"/>
      <c r="BO48" s="152"/>
      <c r="BS48" s="18"/>
      <c r="BT48" s="152"/>
      <c r="BU48" s="152"/>
      <c r="BV48" s="152"/>
    </row>
    <row r="49" spans="1:74" customHeight="1" ht="18" s="48" customFormat="1">
      <c r="A49" s="165" t="s">
        <v>206</v>
      </c>
      <c r="B49" s="166" t="s">
        <v>221</v>
      </c>
      <c r="C49" s="166"/>
      <c r="D49" s="166"/>
      <c r="E49" s="18"/>
      <c r="F49" s="164"/>
      <c r="H49" s="152"/>
      <c r="S49" s="168"/>
      <c r="T49" s="168"/>
      <c r="U49" s="168"/>
      <c r="V49" s="168" t="s">
        <v>132</v>
      </c>
      <c r="W49" s="48" t="s">
        <v>133</v>
      </c>
      <c r="X49" s="168"/>
      <c r="Y49" s="168"/>
      <c r="AE49" s="168"/>
      <c r="AF49" s="168"/>
      <c r="AK49" s="114" t="s">
        <v>134</v>
      </c>
      <c r="AQ49" s="114"/>
      <c r="AS49" s="114"/>
      <c r="AT49" s="114"/>
      <c r="AU49" s="114"/>
      <c r="AY49" s="114"/>
      <c r="BB49" s="114"/>
      <c r="BC49" s="667" t="s">
        <v>135</v>
      </c>
      <c r="BM49" s="666"/>
      <c r="BN49" s="103"/>
      <c r="BQ49" s="666" t="s">
        <v>136</v>
      </c>
      <c r="BR49" s="152"/>
      <c r="BS49" s="18"/>
      <c r="BU49" s="666"/>
      <c r="BV49" s="666"/>
    </row>
    <row r="50" spans="1:74" customHeight="1" ht="18">
      <c r="A50" s="168" t="s">
        <v>209</v>
      </c>
      <c r="B50" s="166" t="s">
        <v>222</v>
      </c>
      <c r="C50" s="166"/>
      <c r="D50" s="166"/>
      <c r="E50" s="18"/>
      <c r="G50" s="169" t="s">
        <v>1141</v>
      </c>
      <c r="H50" s="128"/>
      <c r="S50" s="168"/>
      <c r="T50" s="168"/>
      <c r="U50" s="168"/>
      <c r="V50" s="168" t="s">
        <v>139</v>
      </c>
      <c r="W50" s="13" t="s">
        <v>140</v>
      </c>
      <c r="X50" s="168"/>
      <c r="Y50" s="168"/>
      <c r="AA50" s="36"/>
      <c r="AE50" s="168"/>
      <c r="AF50" s="168"/>
      <c r="AH50" s="36"/>
      <c r="AI50" s="36"/>
      <c r="AK50" s="114" t="s">
        <v>141</v>
      </c>
      <c r="AN50" s="36"/>
      <c r="AO50" s="36"/>
      <c r="AQ50" s="114"/>
      <c r="AS50" s="170"/>
      <c r="AT50" s="114"/>
      <c r="AU50" s="114"/>
      <c r="AV50" s="667"/>
      <c r="AY50" s="114"/>
      <c r="AZ50" s="667"/>
      <c r="BB50" s="114"/>
      <c r="BC50" s="98" t="s">
        <v>142</v>
      </c>
      <c r="BK50" s="128"/>
      <c r="BL50" s="128"/>
      <c r="BM50" s="668"/>
      <c r="BN50" s="103"/>
      <c r="BO50" s="128"/>
      <c r="BP50" s="666"/>
      <c r="BQ50" s="103" t="s">
        <v>143</v>
      </c>
      <c r="BR50" s="48"/>
      <c r="BS50" s="18"/>
      <c r="BT50" s="128"/>
      <c r="BU50" s="666"/>
      <c r="BV50" s="666"/>
    </row>
    <row r="51" spans="1:74" customHeight="1" ht="18">
      <c r="B51" s="169" t="s">
        <v>280</v>
      </c>
      <c r="E51" s="44"/>
      <c r="F51" s="122"/>
      <c r="H51" s="128"/>
      <c r="W51" s="13" t="s">
        <v>145</v>
      </c>
      <c r="AA51" s="36"/>
      <c r="AH51" s="36"/>
      <c r="AI51" s="36"/>
      <c r="AK51" s="114" t="s">
        <v>146</v>
      </c>
      <c r="AN51" s="36"/>
      <c r="AO51" s="36"/>
      <c r="AQ51" s="114"/>
      <c r="AS51" s="170"/>
      <c r="AT51" s="114"/>
      <c r="AU51" s="114"/>
      <c r="AV51" s="98"/>
      <c r="AY51" s="114"/>
      <c r="AZ51" s="98"/>
      <c r="BB51" s="114"/>
      <c r="BC51" s="169" t="s">
        <v>215</v>
      </c>
      <c r="BK51" s="128"/>
      <c r="BL51" s="128"/>
      <c r="BM51" s="128"/>
      <c r="BN51" s="128"/>
      <c r="BO51" s="128"/>
      <c r="BP51" s="169"/>
      <c r="BQ51" s="103" t="s">
        <v>336</v>
      </c>
      <c r="BR51" s="128"/>
      <c r="BS51" s="44"/>
      <c r="BT51" s="128"/>
      <c r="BU51" s="128"/>
      <c r="BV51" s="668"/>
    </row>
    <row r="52" spans="1:74" customHeight="1" ht="18">
      <c r="B52" s="128"/>
      <c r="E52" s="44"/>
      <c r="F52" s="122"/>
      <c r="H52" s="128"/>
      <c r="Y52" s="36"/>
      <c r="AB52" s="36"/>
      <c r="AC52" s="36"/>
      <c r="AD52" s="36"/>
      <c r="AE52" s="36"/>
      <c r="AF52" s="36"/>
      <c r="AG52" s="36"/>
      <c r="AH52" s="36"/>
      <c r="AI52" s="36"/>
      <c r="AM52" s="36"/>
      <c r="AN52" s="36"/>
      <c r="AO52" s="36"/>
      <c r="AZ52" s="98"/>
      <c r="BC52" s="171"/>
      <c r="BS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T20:BT26"/>
    <mergeCell ref="BR20:BR26"/>
    <mergeCell ref="BS20:BS26"/>
    <mergeCell ref="I20:BO20"/>
    <mergeCell ref="AY21:BO21"/>
    <mergeCell ref="I23:M23"/>
    <mergeCell ref="BJ22:BO22"/>
    <mergeCell ref="N24:R24"/>
    <mergeCell ref="AS23:AX23"/>
    <mergeCell ref="AY22:BI22"/>
    <mergeCell ref="BQ20:BQ21"/>
    <mergeCell ref="BQ22:BQ23"/>
    <mergeCell ref="BP20:BP26"/>
    <mergeCell ref="BD25:BI25"/>
    <mergeCell ref="BQ25:BQ26"/>
    <mergeCell ref="BD24:BI24"/>
    <mergeCell ref="B2:D2"/>
    <mergeCell ref="BD23:BI23"/>
    <mergeCell ref="BJ23:BO23"/>
    <mergeCell ref="BJ25:BO25"/>
    <mergeCell ref="BJ24:BO24"/>
    <mergeCell ref="BO6:BP6"/>
    <mergeCell ref="BI8:BK8"/>
    <mergeCell ref="BM8:BN8"/>
    <mergeCell ref="BM7:BN7"/>
    <mergeCell ref="BO7:BP7"/>
    <mergeCell ref="BO8:BP8"/>
    <mergeCell ref="BI7:BK7"/>
    <mergeCell ref="BM6:BN6"/>
    <mergeCell ref="BI6:BK6"/>
    <mergeCell ref="AC25:AF25"/>
    <mergeCell ref="AA14:AS15"/>
    <mergeCell ref="G20:G26"/>
    <mergeCell ref="X23:AB23"/>
    <mergeCell ref="S23:W23"/>
    <mergeCell ref="X22:AB22"/>
    <mergeCell ref="BK4:BS4"/>
    <mergeCell ref="BI5:BK5"/>
    <mergeCell ref="BM5:BN5"/>
    <mergeCell ref="BO5:BP5"/>
    <mergeCell ref="AC24:AF24"/>
    <mergeCell ref="AM23:AR23"/>
    <mergeCell ref="AC22:AF22"/>
    <mergeCell ref="AM25:AR25"/>
    <mergeCell ref="AS25:AX25"/>
    <mergeCell ref="AS24:AX24"/>
    <mergeCell ref="H20:H26"/>
    <mergeCell ref="I21:AX21"/>
    <mergeCell ref="N25:R25"/>
    <mergeCell ref="S25:W25"/>
    <mergeCell ref="AC23:AF23"/>
    <mergeCell ref="X24:AB24"/>
    <mergeCell ref="I25:M25"/>
    <mergeCell ref="X25:AB25"/>
    <mergeCell ref="A20:A26"/>
    <mergeCell ref="B20:B26"/>
    <mergeCell ref="C20:C26"/>
    <mergeCell ref="D20:D26"/>
    <mergeCell ref="F20:F26"/>
    <mergeCell ref="E20:E26"/>
    <mergeCell ref="AY25:BC25"/>
    <mergeCell ref="I24:M24"/>
    <mergeCell ref="AG25:AL25"/>
    <mergeCell ref="X6:AX7"/>
    <mergeCell ref="AG23:AL23"/>
    <mergeCell ref="AG24:AL24"/>
    <mergeCell ref="AG22:AX22"/>
    <mergeCell ref="S8:BB9"/>
    <mergeCell ref="S24:W24"/>
    <mergeCell ref="AY23:BC23"/>
    <mergeCell ref="X10:AW11"/>
    <mergeCell ref="Z12:AT13"/>
    <mergeCell ref="AY24:BC24"/>
    <mergeCell ref="N23:R23"/>
    <mergeCell ref="AM24:AR24"/>
    <mergeCell ref="I22:W22"/>
  </mergeCells>
  <printOptions gridLines="false" gridLinesSet="true"/>
  <pageMargins left="1" right="0.7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E519"/>
  <sheetViews>
    <sheetView tabSelected="0" workbookViewId="0" zoomScale="80" zoomScaleNormal="80" showGridLines="true" showRowColHeaders="1">
      <selection activeCell="I153" sqref="I153:BG172"/>
    </sheetView>
  </sheetViews>
  <sheetFormatPr customHeight="true" defaultRowHeight="16.5" outlineLevelRow="0" outlineLevelCol="0"/>
  <cols>
    <col min="1" max="1" width="17.453125" customWidth="true" style="23"/>
    <col min="2" max="2" width="10.54296875" customWidth="true" style="23"/>
    <col min="3" max="3" width="8.54296875" customWidth="true" style="23"/>
    <col min="4" max="4" width="5.81640625" customWidth="true" style="1"/>
    <col min="5" max="5" width="6.26953125" customWidth="true" style="44"/>
    <col min="6" max="6" width="23" customWidth="true" style="341"/>
    <col min="7" max="7" width="8" customWidth="true" style="1"/>
    <col min="8" max="8" width="8.54296875" customWidth="true" style="1"/>
    <col min="9" max="9" width="6.26953125" customWidth="true" style="1"/>
    <col min="10" max="10" width="6.26953125" customWidth="true" style="1"/>
    <col min="11" max="11" width="6.26953125" customWidth="true" style="1"/>
    <col min="12" max="12" width="6.26953125" customWidth="true" style="1"/>
    <col min="13" max="13" width="6.26953125" customWidth="true" style="1"/>
    <col min="14" max="14" width="6.26953125" customWidth="true" style="1"/>
    <col min="15" max="15" width="6.26953125" customWidth="true" style="1"/>
    <col min="16" max="16" width="6.26953125" customWidth="true" style="1"/>
    <col min="17" max="17" width="6.26953125" customWidth="true" style="1"/>
    <col min="18" max="18" width="6.26953125" customWidth="true" style="1"/>
    <col min="19" max="19" width="6.26953125" customWidth="true" style="1"/>
    <col min="20" max="20" width="6.26953125" customWidth="true" style="1"/>
    <col min="21" max="21" width="6.26953125" customWidth="true" style="1"/>
    <col min="22" max="22" width="6.26953125" customWidth="true" style="1"/>
    <col min="23" max="23" width="6.26953125" customWidth="true" style="1"/>
    <col min="24" max="24" width="6.26953125" customWidth="true" style="1"/>
    <col min="25" max="25" width="6.26953125" customWidth="true" style="1"/>
    <col min="26" max="26" width="6.26953125" customWidth="true" style="1"/>
    <col min="27" max="27" width="6.26953125" customWidth="true" style="1"/>
    <col min="28" max="28" width="6.26953125" customWidth="true" style="1"/>
    <col min="29" max="29" width="6.26953125" customWidth="true" style="1"/>
    <col min="30" max="30" width="6.26953125" customWidth="true" style="1"/>
    <col min="31" max="31" width="6.26953125" customWidth="true" style="1"/>
    <col min="32" max="32" width="6.26953125" customWidth="true" style="1"/>
    <col min="33" max="33" width="6.26953125" customWidth="true" style="1"/>
    <col min="34" max="34" width="6.26953125" customWidth="true" style="1"/>
    <col min="35" max="35" width="6.26953125" customWidth="true" style="1"/>
    <col min="36" max="36" width="6.26953125" customWidth="true" style="1"/>
    <col min="37" max="37" width="6.26953125" customWidth="true" style="1"/>
    <col min="38" max="38" width="6.26953125" customWidth="true" style="1"/>
    <col min="39" max="39" width="6.26953125" customWidth="true" style="1"/>
    <col min="40" max="40" width="6.26953125" customWidth="true" style="1"/>
    <col min="41" max="41" width="6.26953125" customWidth="true" style="1"/>
    <col min="42" max="42" width="6.26953125" customWidth="true" style="1"/>
    <col min="43" max="43" width="6.26953125" customWidth="true" style="1"/>
    <col min="44" max="44" width="6.26953125" customWidth="true" style="1"/>
    <col min="45" max="45" width="6.26953125" customWidth="true" style="1"/>
    <col min="46" max="46" width="6.26953125" customWidth="true" style="1"/>
    <col min="47" max="47" width="6.26953125" customWidth="true" style="1"/>
    <col min="48" max="48" width="6.26953125" customWidth="true" style="1"/>
    <col min="49" max="49" width="6.26953125" customWidth="true" style="1"/>
    <col min="50" max="50" width="6.26953125" customWidth="true" style="1"/>
    <col min="51" max="51" width="6.26953125" customWidth="true" style="1"/>
    <col min="52" max="52" width="6.26953125" customWidth="true" style="0"/>
    <col min="53" max="53" width="6.26953125" customWidth="true" style="1"/>
    <col min="54" max="54" width="6.26953125" customWidth="true" style="1"/>
    <col min="55" max="55" width="6.26953125" customWidth="true" style="1"/>
    <col min="56" max="56" width="6.26953125" customWidth="true" style="1"/>
    <col min="57" max="57" width="9" customWidth="true" style="1"/>
    <col min="58" max="58" width="10.26953125" customWidth="true" style="1"/>
    <col min="59" max="59" width="10.81640625" customWidth="true" style="1"/>
    <col min="60" max="60" width="6" customWidth="true" style="1"/>
    <col min="61" max="61" width="12.81640625" customWidth="true" style="1"/>
  </cols>
  <sheetData>
    <row r="1" spans="1:83" customHeight="1" ht="18.75">
      <c r="U1" s="100"/>
      <c r="V1" s="173"/>
      <c r="W1" s="174"/>
      <c r="X1" s="173"/>
      <c r="Y1" s="174"/>
      <c r="Z1" s="173"/>
      <c r="AA1" s="175"/>
      <c r="AB1" s="174"/>
      <c r="AM1" s="174"/>
      <c r="AN1" s="174"/>
    </row>
    <row r="2" spans="1:83" customHeight="1" ht="33.75" s="4" customFormat="1">
      <c r="A2" s="1085" t="s">
        <v>502</v>
      </c>
      <c r="B2" s="1085"/>
      <c r="C2" s="1085"/>
      <c r="D2" s="709"/>
      <c r="E2" s="709"/>
      <c r="F2" s="292"/>
      <c r="U2" s="100"/>
      <c r="V2" s="174"/>
      <c r="W2" s="174"/>
      <c r="X2" s="174"/>
      <c r="Y2" s="174"/>
      <c r="Z2" s="174"/>
      <c r="AA2" s="176"/>
      <c r="AB2" s="176"/>
      <c r="AM2" s="176"/>
      <c r="AN2" s="176"/>
      <c r="AO2" s="26"/>
      <c r="AP2" s="26"/>
      <c r="AQ2" s="31"/>
      <c r="AX2" s="26"/>
      <c r="AY2" s="65"/>
      <c r="AZ2" s="47"/>
      <c r="BA2" s="65"/>
      <c r="BB2" s="47"/>
      <c r="BC2" s="275"/>
      <c r="BD2" s="127"/>
      <c r="BE2" s="141" t="s">
        <v>1</v>
      </c>
      <c r="BF2" s="141"/>
      <c r="BG2" s="321"/>
      <c r="BH2" s="141"/>
      <c r="BI2" s="141"/>
    </row>
    <row r="3" spans="1:83" customHeight="1" ht="31.5" s="4" customFormat="1">
      <c r="A3" s="59" t="s">
        <v>1142</v>
      </c>
      <c r="B3" s="59" t="s">
        <v>226</v>
      </c>
      <c r="C3" s="59" t="s">
        <v>4</v>
      </c>
      <c r="D3" s="709"/>
      <c r="E3" s="709"/>
      <c r="F3" s="354"/>
      <c r="G3" s="2"/>
      <c r="H3" s="2"/>
      <c r="I3" s="2"/>
      <c r="J3" s="2"/>
      <c r="N3" s="2"/>
      <c r="O3" s="2"/>
      <c r="U3" s="182" t="s">
        <v>12</v>
      </c>
      <c r="V3" s="182"/>
      <c r="W3" s="182"/>
      <c r="X3" s="182"/>
      <c r="Y3" s="182"/>
      <c r="Z3" s="182"/>
      <c r="AA3" s="182"/>
      <c r="AB3" s="182"/>
      <c r="AC3" s="2"/>
      <c r="AD3" s="2"/>
      <c r="AH3" s="2"/>
      <c r="AI3" s="2"/>
      <c r="AM3" s="182"/>
      <c r="AN3" s="183"/>
      <c r="AO3" s="184"/>
      <c r="AP3" s="185"/>
      <c r="AQ3" s="184"/>
      <c r="AW3" s="61"/>
      <c r="AX3" s="61"/>
      <c r="AY3" s="61"/>
      <c r="AZ3" s="39"/>
      <c r="BA3" s="61"/>
      <c r="BB3" s="39"/>
      <c r="BC3" s="1033" t="s">
        <v>5</v>
      </c>
      <c r="BD3" s="1033"/>
      <c r="BE3" s="229" t="s">
        <v>7</v>
      </c>
      <c r="BF3" s="229" t="s">
        <v>1143</v>
      </c>
      <c r="BG3" s="117" t="s">
        <v>8</v>
      </c>
      <c r="BH3" s="1039" t="s">
        <v>9</v>
      </c>
      <c r="BI3" s="1040"/>
    </row>
    <row r="4" spans="1:83" customHeight="1" ht="16.5">
      <c r="A4" s="59" t="s">
        <v>504</v>
      </c>
      <c r="B4" s="59" t="s">
        <v>11</v>
      </c>
      <c r="C4" s="117">
        <v>4</v>
      </c>
      <c r="D4" s="709"/>
      <c r="E4" s="709"/>
      <c r="F4" s="354"/>
      <c r="Q4" s="937" t="s">
        <v>1144</v>
      </c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  <c r="AF4" s="937"/>
      <c r="AG4" s="937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W4" s="27"/>
      <c r="AX4" s="27"/>
      <c r="AY4" s="27"/>
      <c r="AZ4" s="6"/>
      <c r="BA4" s="27"/>
      <c r="BB4" s="8"/>
      <c r="BC4" s="124" t="s">
        <v>13</v>
      </c>
      <c r="BD4" s="229">
        <v>48</v>
      </c>
      <c r="BE4" s="229">
        <v>48</v>
      </c>
      <c r="BF4" s="229">
        <v>0</v>
      </c>
      <c r="BG4" s="59">
        <v>41</v>
      </c>
      <c r="BH4" s="966">
        <v>85.42</v>
      </c>
      <c r="BI4" s="967"/>
    </row>
    <row r="5" spans="1:83" customHeight="1" ht="18">
      <c r="A5" s="59" t="s">
        <v>1145</v>
      </c>
      <c r="B5" s="59" t="s">
        <v>15</v>
      </c>
      <c r="C5" s="59">
        <v>3.75</v>
      </c>
      <c r="D5" s="709"/>
      <c r="E5" s="709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W5" s="27"/>
      <c r="AX5" s="27"/>
      <c r="AY5" s="27"/>
      <c r="AZ5" s="46"/>
      <c r="BA5" s="27"/>
      <c r="BB5" s="8"/>
      <c r="BC5" s="124" t="s">
        <v>16</v>
      </c>
      <c r="BD5" s="59">
        <v>41</v>
      </c>
      <c r="BE5" s="59">
        <v>41</v>
      </c>
      <c r="BF5" s="59">
        <v>0</v>
      </c>
      <c r="BG5" s="59">
        <v>37</v>
      </c>
      <c r="BH5" s="1067">
        <v>90.24</v>
      </c>
      <c r="BI5" s="1068"/>
    </row>
    <row r="6" spans="1:83" customHeight="1" ht="15.75">
      <c r="A6" s="59" t="s">
        <v>1146</v>
      </c>
      <c r="B6" s="59" t="s">
        <v>18</v>
      </c>
      <c r="C6" s="117">
        <v>3.5</v>
      </c>
      <c r="D6" s="709"/>
      <c r="E6" s="709"/>
      <c r="F6" s="188"/>
      <c r="S6" s="30"/>
      <c r="T6" s="937" t="s">
        <v>557</v>
      </c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143"/>
      <c r="AG6" s="143"/>
      <c r="AH6" s="143"/>
      <c r="AI6" s="143"/>
      <c r="AJ6" s="143"/>
      <c r="AK6" s="143"/>
      <c r="AL6" s="143"/>
      <c r="AM6" s="143"/>
      <c r="AN6" s="143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4" t="s">
        <v>19</v>
      </c>
      <c r="BD6" s="59">
        <v>89</v>
      </c>
      <c r="BE6" s="59">
        <v>89</v>
      </c>
      <c r="BF6" s="59">
        <v>0</v>
      </c>
      <c r="BG6" s="59">
        <v>78</v>
      </c>
      <c r="BH6" s="1067">
        <v>87.64</v>
      </c>
      <c r="BI6" s="1068"/>
    </row>
    <row r="7" spans="1:83" customHeight="1" ht="16.5">
      <c r="A7" s="59" t="s">
        <v>20</v>
      </c>
      <c r="B7" s="59" t="s">
        <v>21</v>
      </c>
      <c r="C7" s="59">
        <v>3.25</v>
      </c>
      <c r="D7" s="709"/>
      <c r="E7" s="709"/>
      <c r="F7" s="340"/>
      <c r="S7" s="30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143"/>
      <c r="AG7" s="143"/>
      <c r="AH7" s="143"/>
      <c r="AI7" s="143"/>
      <c r="AJ7" s="143"/>
      <c r="AK7" s="143"/>
      <c r="AL7" s="143"/>
      <c r="AM7" s="143"/>
      <c r="AN7" s="143"/>
      <c r="AO7" s="30"/>
      <c r="AP7" s="186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</row>
    <row r="8" spans="1:83" customHeight="1" ht="15.75">
      <c r="A8" s="59" t="s">
        <v>1147</v>
      </c>
      <c r="B8" s="59" t="s">
        <v>24</v>
      </c>
      <c r="C8" s="117">
        <v>3</v>
      </c>
      <c r="D8" s="709"/>
      <c r="E8" s="709"/>
      <c r="V8" s="937" t="s">
        <v>1148</v>
      </c>
      <c r="W8" s="937"/>
      <c r="X8" s="937"/>
      <c r="Y8" s="937"/>
      <c r="Z8" s="937"/>
      <c r="AA8" s="937"/>
      <c r="AN8" s="143"/>
      <c r="AO8" s="143"/>
      <c r="AP8" s="143"/>
      <c r="AQ8" s="143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83" customHeight="1" ht="15.75">
      <c r="A9" s="59" t="s">
        <v>1149</v>
      </c>
      <c r="B9" s="59" t="s">
        <v>26</v>
      </c>
      <c r="C9" s="59">
        <v>2.75</v>
      </c>
      <c r="D9" s="709"/>
      <c r="E9" s="709"/>
      <c r="F9" s="188"/>
      <c r="S9" s="143"/>
      <c r="T9" s="143"/>
      <c r="V9" s="937"/>
      <c r="W9" s="937"/>
      <c r="X9" s="937"/>
      <c r="Y9" s="937"/>
      <c r="Z9" s="937"/>
      <c r="AA9" s="937"/>
      <c r="AB9" s="143"/>
      <c r="AM9" s="143"/>
      <c r="AN9" s="143"/>
      <c r="AO9" s="143"/>
      <c r="AP9" s="143"/>
      <c r="AQ9" s="143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2"/>
    </row>
    <row r="10" spans="1:83" customHeight="1" ht="16.5">
      <c r="A10" s="59" t="s">
        <v>1150</v>
      </c>
      <c r="B10" s="59" t="s">
        <v>29</v>
      </c>
      <c r="C10" s="117">
        <v>2.5</v>
      </c>
      <c r="D10" s="709"/>
      <c r="E10" s="709"/>
      <c r="F10" s="340"/>
      <c r="S10" s="30"/>
      <c r="T10" s="186"/>
      <c r="AB10" s="143"/>
      <c r="AM10" s="143"/>
      <c r="AN10" s="143"/>
      <c r="AO10" s="143"/>
      <c r="AP10" s="143"/>
      <c r="AQ10" s="143"/>
      <c r="AR10" s="5"/>
      <c r="AS10" s="5"/>
      <c r="AT10" s="5"/>
      <c r="AU10" s="5"/>
      <c r="AV10" s="5"/>
      <c r="AY10" s="5"/>
      <c r="AZ10" s="48"/>
      <c r="BA10" s="5"/>
      <c r="BB10" s="52"/>
      <c r="BC10" s="52"/>
      <c r="BD10" s="5"/>
      <c r="BE10" s="52"/>
      <c r="BF10" s="52"/>
      <c r="BG10" s="52"/>
    </row>
    <row r="11" spans="1:83" customHeight="1" ht="16.5">
      <c r="A11" s="59" t="s">
        <v>1151</v>
      </c>
      <c r="B11" s="59" t="s">
        <v>31</v>
      </c>
      <c r="C11" s="59">
        <v>2.25</v>
      </c>
      <c r="D11" s="709"/>
      <c r="E11" s="709"/>
      <c r="F11" s="340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8"/>
      <c r="BA11" s="5"/>
      <c r="BB11" s="52"/>
      <c r="BC11" s="52"/>
      <c r="BD11" s="5"/>
      <c r="BE11" s="52"/>
      <c r="BF11" s="52"/>
      <c r="BG11" s="52"/>
    </row>
    <row r="12" spans="1:83" customHeight="1" ht="16.5">
      <c r="A12" s="59" t="s">
        <v>1152</v>
      </c>
      <c r="B12" s="59" t="s">
        <v>34</v>
      </c>
      <c r="C12" s="117">
        <v>2</v>
      </c>
      <c r="D12" s="709"/>
      <c r="E12" s="709"/>
      <c r="F12" s="340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8"/>
      <c r="BA12" s="5"/>
      <c r="BB12" s="52"/>
      <c r="BC12" s="52"/>
      <c r="BD12" s="5"/>
      <c r="BE12" s="52"/>
      <c r="BF12" s="52"/>
      <c r="BG12" s="52"/>
    </row>
    <row r="13" spans="1:83" customHeight="1" ht="16.5">
      <c r="A13" s="59" t="s">
        <v>35</v>
      </c>
      <c r="B13" s="59" t="s">
        <v>36</v>
      </c>
      <c r="C13" s="117">
        <v>0</v>
      </c>
      <c r="D13" s="709"/>
      <c r="E13" s="709"/>
      <c r="F13" s="340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8"/>
      <c r="BA13" s="5"/>
      <c r="BB13" s="52"/>
      <c r="BC13" s="52"/>
      <c r="BD13" s="5"/>
      <c r="BE13" s="52"/>
      <c r="BF13" s="52"/>
      <c r="BG13" s="52"/>
    </row>
    <row r="14" spans="1:83" customHeight="1" ht="15.75">
      <c r="A14" s="74" t="s">
        <v>1153</v>
      </c>
      <c r="B14" s="88"/>
      <c r="C14" s="238"/>
      <c r="D14" s="709"/>
      <c r="E14" s="709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8"/>
      <c r="BA14" s="22"/>
      <c r="BB14" s="52"/>
      <c r="BC14" s="52"/>
      <c r="BD14" s="22"/>
      <c r="BE14" s="52"/>
      <c r="BF14" s="52"/>
      <c r="BG14" s="52"/>
    </row>
    <row r="15" spans="1:83" customHeight="1" ht="15.75">
      <c r="A15" s="32"/>
      <c r="B15" s="75"/>
      <c r="C15" s="75"/>
      <c r="D15" s="77"/>
      <c r="F15" s="188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2"/>
    </row>
    <row r="16" spans="1:83" customHeight="1" ht="16.5" s="7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51</v>
      </c>
      <c r="H16" s="944" t="s">
        <v>52</v>
      </c>
      <c r="I16" s="1022" t="s">
        <v>1154</v>
      </c>
      <c r="J16" s="1023"/>
      <c r="K16" s="1023"/>
      <c r="L16" s="1023"/>
      <c r="M16" s="1023"/>
      <c r="N16" s="1023"/>
      <c r="O16" s="1023"/>
      <c r="P16" s="1023"/>
      <c r="Q16" s="1023"/>
      <c r="R16" s="1023"/>
      <c r="S16" s="1023"/>
      <c r="T16" s="1023"/>
      <c r="U16" s="1023"/>
      <c r="V16" s="1023"/>
      <c r="W16" s="1023"/>
      <c r="X16" s="1023"/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4"/>
      <c r="AU16" s="1081" t="s">
        <v>61</v>
      </c>
      <c r="AV16" s="1081"/>
      <c r="AW16" s="1081"/>
      <c r="AX16" s="1081"/>
      <c r="AY16" s="1081"/>
      <c r="AZ16" s="1081"/>
      <c r="BA16" s="1081"/>
      <c r="BB16" s="1081"/>
      <c r="BC16" s="1081"/>
      <c r="BD16" s="1081"/>
      <c r="BE16" s="981" t="s">
        <v>1155</v>
      </c>
      <c r="BF16" s="984" t="s">
        <v>156</v>
      </c>
      <c r="BG16" s="981" t="s">
        <v>1156</v>
      </c>
      <c r="BH16" s="981" t="s">
        <v>253</v>
      </c>
      <c r="BI16" s="994" t="s">
        <v>58</v>
      </c>
    </row>
    <row r="17" spans="1:83" customHeight="1" ht="19.5" s="7" customFormat="1">
      <c r="A17" s="944"/>
      <c r="B17" s="944"/>
      <c r="C17" s="944"/>
      <c r="D17" s="944"/>
      <c r="E17" s="944"/>
      <c r="F17" s="944"/>
      <c r="G17" s="944"/>
      <c r="H17" s="944"/>
      <c r="I17" s="1082" t="s">
        <v>1157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4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981"/>
      <c r="BF17" s="1074"/>
      <c r="BG17" s="981"/>
      <c r="BH17" s="981"/>
      <c r="BI17" s="994"/>
    </row>
    <row r="18" spans="1:83" customHeight="1" ht="19.5" s="7" customFormat="1">
      <c r="A18" s="944"/>
      <c r="B18" s="944"/>
      <c r="C18" s="944"/>
      <c r="D18" s="944"/>
      <c r="E18" s="944"/>
      <c r="F18" s="944"/>
      <c r="G18" s="944"/>
      <c r="H18" s="944"/>
      <c r="I18" s="1082" t="s">
        <v>1158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4"/>
      <c r="AM18" s="1044" t="s">
        <v>158</v>
      </c>
      <c r="AN18" s="1044"/>
      <c r="AO18" s="1044"/>
      <c r="AP18" s="1044"/>
      <c r="AQ18" s="1044"/>
      <c r="AR18" s="1081" t="s">
        <v>60</v>
      </c>
      <c r="AS18" s="1081"/>
      <c r="AT18" s="1081"/>
      <c r="AU18" s="988" t="s">
        <v>1159</v>
      </c>
      <c r="AV18" s="988"/>
      <c r="AW18" s="988"/>
      <c r="AX18" s="988"/>
      <c r="AY18" s="988"/>
      <c r="AZ18" s="988" t="s">
        <v>1160</v>
      </c>
      <c r="BA18" s="988"/>
      <c r="BB18" s="988"/>
      <c r="BC18" s="988"/>
      <c r="BD18" s="988"/>
      <c r="BE18" s="981"/>
      <c r="BF18" s="1075"/>
      <c r="BG18" s="981"/>
      <c r="BH18" s="981"/>
      <c r="BI18" s="994"/>
    </row>
    <row r="19" spans="1:83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988" t="s">
        <v>1161</v>
      </c>
      <c r="J19" s="988"/>
      <c r="K19" s="988"/>
      <c r="L19" s="988"/>
      <c r="M19" s="988"/>
      <c r="N19" s="988" t="s">
        <v>1162</v>
      </c>
      <c r="O19" s="988"/>
      <c r="P19" s="988"/>
      <c r="Q19" s="988"/>
      <c r="R19" s="988"/>
      <c r="S19" s="988" t="s">
        <v>1163</v>
      </c>
      <c r="T19" s="988"/>
      <c r="U19" s="988"/>
      <c r="V19" s="988"/>
      <c r="W19" s="988"/>
      <c r="X19" s="988" t="s">
        <v>1164</v>
      </c>
      <c r="Y19" s="988"/>
      <c r="Z19" s="988"/>
      <c r="AA19" s="988"/>
      <c r="AB19" s="988"/>
      <c r="AC19" s="938" t="s">
        <v>1165</v>
      </c>
      <c r="AD19" s="939"/>
      <c r="AE19" s="939"/>
      <c r="AF19" s="939"/>
      <c r="AG19" s="940"/>
      <c r="AH19" s="938" t="s">
        <v>1166</v>
      </c>
      <c r="AI19" s="939"/>
      <c r="AJ19" s="939"/>
      <c r="AK19" s="939"/>
      <c r="AL19" s="940"/>
      <c r="AM19" s="988" t="s">
        <v>1167</v>
      </c>
      <c r="AN19" s="988"/>
      <c r="AO19" s="988"/>
      <c r="AP19" s="988"/>
      <c r="AQ19" s="988"/>
      <c r="AR19" s="945" t="s">
        <v>1168</v>
      </c>
      <c r="AS19" s="945"/>
      <c r="AT19" s="945"/>
      <c r="AU19" s="988"/>
      <c r="AV19" s="988"/>
      <c r="AW19" s="988"/>
      <c r="AX19" s="988"/>
      <c r="AY19" s="988"/>
      <c r="AZ19" s="988"/>
      <c r="BA19" s="988"/>
      <c r="BB19" s="988"/>
      <c r="BC19" s="988"/>
      <c r="BD19" s="988"/>
      <c r="BE19" s="981"/>
      <c r="BF19" s="353">
        <v>26</v>
      </c>
      <c r="BG19" s="981"/>
      <c r="BH19" s="981"/>
      <c r="BI19" s="994"/>
    </row>
    <row r="20" spans="1:83" customHeight="1" ht="29.25" s="7" customFormat="1">
      <c r="A20" s="944"/>
      <c r="B20" s="944"/>
      <c r="C20" s="944"/>
      <c r="D20" s="944"/>
      <c r="E20" s="944"/>
      <c r="F20" s="944"/>
      <c r="G20" s="944"/>
      <c r="H20" s="944"/>
      <c r="I20" s="944" t="s">
        <v>1169</v>
      </c>
      <c r="J20" s="944"/>
      <c r="K20" s="944"/>
      <c r="L20" s="944"/>
      <c r="M20" s="944"/>
      <c r="N20" s="944" t="s">
        <v>1170</v>
      </c>
      <c r="O20" s="944"/>
      <c r="P20" s="944"/>
      <c r="Q20" s="944"/>
      <c r="R20" s="944"/>
      <c r="S20" s="944" t="s">
        <v>1171</v>
      </c>
      <c r="T20" s="944"/>
      <c r="U20" s="944"/>
      <c r="V20" s="944"/>
      <c r="W20" s="944"/>
      <c r="X20" s="955" t="s">
        <v>1172</v>
      </c>
      <c r="Y20" s="955"/>
      <c r="Z20" s="955"/>
      <c r="AA20" s="955"/>
      <c r="AB20" s="955"/>
      <c r="AC20" s="955" t="s">
        <v>1173</v>
      </c>
      <c r="AD20" s="955"/>
      <c r="AE20" s="955"/>
      <c r="AF20" s="955"/>
      <c r="AG20" s="955"/>
      <c r="AH20" s="955" t="s">
        <v>1174</v>
      </c>
      <c r="AI20" s="955"/>
      <c r="AJ20" s="955"/>
      <c r="AK20" s="955"/>
      <c r="AL20" s="955"/>
      <c r="AM20" s="1044"/>
      <c r="AN20" s="1044"/>
      <c r="AO20" s="1044"/>
      <c r="AP20" s="1044"/>
      <c r="AQ20" s="1044"/>
      <c r="AR20" s="1044"/>
      <c r="AS20" s="1044"/>
      <c r="AT20" s="1044"/>
      <c r="AU20" s="1044" t="s">
        <v>1175</v>
      </c>
      <c r="AV20" s="1044"/>
      <c r="AW20" s="1044"/>
      <c r="AX20" s="1044"/>
      <c r="AY20" s="1044"/>
      <c r="AZ20" s="1044" t="s">
        <v>1176</v>
      </c>
      <c r="BA20" s="1044"/>
      <c r="BB20" s="1044"/>
      <c r="BC20" s="1044"/>
      <c r="BD20" s="1044"/>
      <c r="BE20" s="981"/>
      <c r="BF20" s="984" t="s">
        <v>186</v>
      </c>
      <c r="BG20" s="981"/>
      <c r="BH20" s="981"/>
      <c r="BI20" s="994"/>
    </row>
    <row r="21" spans="1:83" customHeight="1" ht="15.75" s="7" customFormat="1">
      <c r="A21" s="944"/>
      <c r="B21" s="944"/>
      <c r="C21" s="944"/>
      <c r="D21" s="944"/>
      <c r="E21" s="944"/>
      <c r="F21" s="944"/>
      <c r="G21" s="944"/>
      <c r="H21" s="944"/>
      <c r="I21" s="994" t="s">
        <v>91</v>
      </c>
      <c r="J21" s="994"/>
      <c r="K21" s="994"/>
      <c r="L21" s="994"/>
      <c r="M21" s="994"/>
      <c r="N21" s="994" t="s">
        <v>91</v>
      </c>
      <c r="O21" s="994"/>
      <c r="P21" s="994"/>
      <c r="Q21" s="994"/>
      <c r="R21" s="994"/>
      <c r="S21" s="994" t="s">
        <v>91</v>
      </c>
      <c r="T21" s="994"/>
      <c r="U21" s="994"/>
      <c r="V21" s="994"/>
      <c r="W21" s="994"/>
      <c r="X21" s="994" t="s">
        <v>91</v>
      </c>
      <c r="Y21" s="994"/>
      <c r="Z21" s="994"/>
      <c r="AA21" s="994"/>
      <c r="AB21" s="994"/>
      <c r="AC21" s="994" t="s">
        <v>91</v>
      </c>
      <c r="AD21" s="994"/>
      <c r="AE21" s="994"/>
      <c r="AF21" s="994"/>
      <c r="AG21" s="994"/>
      <c r="AH21" s="994" t="s">
        <v>91</v>
      </c>
      <c r="AI21" s="994"/>
      <c r="AJ21" s="994"/>
      <c r="AK21" s="994"/>
      <c r="AL21" s="994"/>
      <c r="AM21" s="994" t="s">
        <v>92</v>
      </c>
      <c r="AN21" s="994"/>
      <c r="AO21" s="994"/>
      <c r="AP21" s="994"/>
      <c r="AQ21" s="994"/>
      <c r="AR21" s="994" t="s">
        <v>91</v>
      </c>
      <c r="AS21" s="994"/>
      <c r="AT21" s="994"/>
      <c r="AU21" s="994" t="s">
        <v>92</v>
      </c>
      <c r="AV21" s="994"/>
      <c r="AW21" s="994"/>
      <c r="AX21" s="994"/>
      <c r="AY21" s="994"/>
      <c r="AZ21" s="994" t="s">
        <v>92</v>
      </c>
      <c r="BA21" s="994"/>
      <c r="BB21" s="994"/>
      <c r="BC21" s="994"/>
      <c r="BD21" s="994"/>
      <c r="BE21" s="981"/>
      <c r="BF21" s="1074"/>
      <c r="BG21" s="981"/>
      <c r="BH21" s="981"/>
      <c r="BI21" s="994"/>
    </row>
    <row r="22" spans="1:83" customHeight="1" ht="71.25" s="7" customFormat="1">
      <c r="A22" s="958"/>
      <c r="B22" s="958"/>
      <c r="C22" s="958"/>
      <c r="D22" s="958"/>
      <c r="E22" s="958"/>
      <c r="F22" s="958"/>
      <c r="G22" s="958"/>
      <c r="H22" s="958"/>
      <c r="I22" s="84" t="s">
        <v>195</v>
      </c>
      <c r="J22" s="85" t="s">
        <v>196</v>
      </c>
      <c r="K22" s="85" t="s">
        <v>95</v>
      </c>
      <c r="L22" s="84" t="s">
        <v>1177</v>
      </c>
      <c r="M22" s="84" t="s">
        <v>4</v>
      </c>
      <c r="N22" s="84" t="s">
        <v>195</v>
      </c>
      <c r="O22" s="85" t="s">
        <v>196</v>
      </c>
      <c r="P22" s="85" t="s">
        <v>95</v>
      </c>
      <c r="Q22" s="84" t="s">
        <v>1177</v>
      </c>
      <c r="R22" s="84" t="s">
        <v>4</v>
      </c>
      <c r="S22" s="84" t="s">
        <v>195</v>
      </c>
      <c r="T22" s="85" t="s">
        <v>196</v>
      </c>
      <c r="U22" s="85" t="s">
        <v>95</v>
      </c>
      <c r="V22" s="84" t="s">
        <v>1177</v>
      </c>
      <c r="W22" s="84" t="s">
        <v>4</v>
      </c>
      <c r="X22" s="84" t="s">
        <v>195</v>
      </c>
      <c r="Y22" s="85" t="s">
        <v>196</v>
      </c>
      <c r="Z22" s="85" t="s">
        <v>95</v>
      </c>
      <c r="AA22" s="84" t="s">
        <v>1177</v>
      </c>
      <c r="AB22" s="84" t="s">
        <v>4</v>
      </c>
      <c r="AC22" s="84" t="s">
        <v>195</v>
      </c>
      <c r="AD22" s="85" t="s">
        <v>196</v>
      </c>
      <c r="AE22" s="85" t="s">
        <v>95</v>
      </c>
      <c r="AF22" s="84" t="s">
        <v>1177</v>
      </c>
      <c r="AG22" s="84" t="s">
        <v>4</v>
      </c>
      <c r="AH22" s="84" t="s">
        <v>195</v>
      </c>
      <c r="AI22" s="85" t="s">
        <v>196</v>
      </c>
      <c r="AJ22" s="85" t="s">
        <v>95</v>
      </c>
      <c r="AK22" s="84" t="s">
        <v>1177</v>
      </c>
      <c r="AL22" s="84" t="s">
        <v>4</v>
      </c>
      <c r="AM22" s="68" t="s">
        <v>543</v>
      </c>
      <c r="AN22" s="69" t="s">
        <v>272</v>
      </c>
      <c r="AO22" s="69" t="s">
        <v>101</v>
      </c>
      <c r="AP22" s="68" t="s">
        <v>1177</v>
      </c>
      <c r="AQ22" s="68" t="s">
        <v>4</v>
      </c>
      <c r="AR22" s="69" t="s">
        <v>95</v>
      </c>
      <c r="AS22" s="68" t="s">
        <v>1177</v>
      </c>
      <c r="AT22" s="68" t="s">
        <v>4</v>
      </c>
      <c r="AU22" s="68" t="s">
        <v>1178</v>
      </c>
      <c r="AV22" s="69" t="s">
        <v>272</v>
      </c>
      <c r="AW22" s="69" t="s">
        <v>101</v>
      </c>
      <c r="AX22" s="68" t="s">
        <v>1177</v>
      </c>
      <c r="AY22" s="68" t="s">
        <v>4</v>
      </c>
      <c r="AZ22" s="68" t="s">
        <v>1179</v>
      </c>
      <c r="BA22" s="69" t="s">
        <v>272</v>
      </c>
      <c r="BB22" s="69" t="s">
        <v>101</v>
      </c>
      <c r="BC22" s="68" t="s">
        <v>1177</v>
      </c>
      <c r="BD22" s="68" t="s">
        <v>4</v>
      </c>
      <c r="BE22" s="91">
        <v>650</v>
      </c>
      <c r="BF22" s="1075"/>
      <c r="BG22" s="981"/>
      <c r="BH22" s="981"/>
      <c r="BI22" s="994"/>
    </row>
    <row r="23" spans="1:83" customHeight="1" ht="38.15" s="11" customFormat="1">
      <c r="A23" s="131" t="s">
        <v>382</v>
      </c>
      <c r="B23" s="258" t="s">
        <v>1180</v>
      </c>
      <c r="C23" s="131" t="s">
        <v>371</v>
      </c>
      <c r="D23" s="131">
        <v>9</v>
      </c>
      <c r="E23" s="131">
        <v>2301</v>
      </c>
      <c r="F23" s="258" t="s">
        <v>1181</v>
      </c>
      <c r="G23" s="131" t="s">
        <v>1182</v>
      </c>
      <c r="H23" s="131" t="s">
        <v>1183</v>
      </c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710"/>
      <c r="BG23" s="91"/>
      <c r="BH23" s="131">
        <v>2301</v>
      </c>
      <c r="BI23" s="708"/>
    </row>
    <row r="24" spans="1:83" customHeight="1" ht="38.15" s="11" customFormat="1">
      <c r="A24" s="131" t="s">
        <v>388</v>
      </c>
      <c r="B24" s="258" t="s">
        <v>1184</v>
      </c>
      <c r="C24" s="131" t="s">
        <v>331</v>
      </c>
      <c r="D24" s="131">
        <v>10</v>
      </c>
      <c r="E24" s="131">
        <v>2302</v>
      </c>
      <c r="F24" s="258" t="s">
        <v>1185</v>
      </c>
      <c r="G24" s="131" t="s">
        <v>388</v>
      </c>
      <c r="H24" s="131" t="s">
        <v>388</v>
      </c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710"/>
      <c r="BG24" s="91"/>
      <c r="BH24" s="131">
        <v>2302</v>
      </c>
      <c r="BI24" s="708"/>
    </row>
    <row r="25" spans="1:83" customHeight="1" ht="38.15" s="11" customFormat="1">
      <c r="A25" s="131" t="s">
        <v>388</v>
      </c>
      <c r="B25" s="258" t="s">
        <v>1186</v>
      </c>
      <c r="C25" s="131" t="s">
        <v>331</v>
      </c>
      <c r="D25" s="131">
        <v>16</v>
      </c>
      <c r="E25" s="131">
        <v>2303</v>
      </c>
      <c r="F25" s="258" t="s">
        <v>1187</v>
      </c>
      <c r="G25" s="131" t="s">
        <v>388</v>
      </c>
      <c r="H25" s="131" t="s">
        <v>388</v>
      </c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317"/>
      <c r="AN25" s="317"/>
      <c r="AO25" s="317"/>
      <c r="AP25" s="317"/>
      <c r="AQ25" s="317"/>
      <c r="AR25" s="317"/>
      <c r="AS25" s="317"/>
      <c r="AT25" s="317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710"/>
      <c r="BG25" s="91"/>
      <c r="BH25" s="131">
        <v>2303</v>
      </c>
      <c r="BI25" s="708"/>
    </row>
    <row r="26" spans="1:83" customHeight="1" ht="38.15" s="11" customFormat="1">
      <c r="A26" s="131" t="s">
        <v>388</v>
      </c>
      <c r="B26" s="258" t="s">
        <v>1188</v>
      </c>
      <c r="C26" s="131" t="s">
        <v>331</v>
      </c>
      <c r="D26" s="131">
        <v>22</v>
      </c>
      <c r="E26" s="131">
        <v>2304</v>
      </c>
      <c r="F26" s="258" t="s">
        <v>1189</v>
      </c>
      <c r="G26" s="131" t="s">
        <v>388</v>
      </c>
      <c r="H26" s="131" t="s">
        <v>388</v>
      </c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7"/>
      <c r="BC26" s="317"/>
      <c r="BD26" s="317"/>
      <c r="BE26" s="317"/>
      <c r="BF26" s="710"/>
      <c r="BG26" s="91"/>
      <c r="BH26" s="131">
        <v>2304</v>
      </c>
      <c r="BI26" s="708"/>
    </row>
    <row r="27" spans="1:83" customHeight="1" ht="38.15" s="11" customFormat="1">
      <c r="A27" s="131" t="s">
        <v>388</v>
      </c>
      <c r="B27" s="258" t="s">
        <v>1190</v>
      </c>
      <c r="C27" s="131" t="s">
        <v>331</v>
      </c>
      <c r="D27" s="131">
        <v>29</v>
      </c>
      <c r="E27" s="131">
        <v>2305</v>
      </c>
      <c r="F27" s="258" t="s">
        <v>1191</v>
      </c>
      <c r="G27" s="131" t="s">
        <v>388</v>
      </c>
      <c r="H27" s="131" t="s">
        <v>388</v>
      </c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710"/>
      <c r="BG27" s="91"/>
      <c r="BH27" s="131">
        <v>2305</v>
      </c>
      <c r="BI27" s="708"/>
    </row>
    <row r="28" spans="1:83" customHeight="1" ht="38.15" s="11" customFormat="1">
      <c r="A28" s="131" t="s">
        <v>388</v>
      </c>
      <c r="B28" s="258" t="s">
        <v>1192</v>
      </c>
      <c r="C28" s="131" t="s">
        <v>331</v>
      </c>
      <c r="D28" s="131">
        <v>37</v>
      </c>
      <c r="E28" s="131">
        <v>2306</v>
      </c>
      <c r="F28" s="258" t="s">
        <v>1193</v>
      </c>
      <c r="G28" s="131" t="s">
        <v>388</v>
      </c>
      <c r="H28" s="131" t="s">
        <v>388</v>
      </c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7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710"/>
      <c r="BG28" s="91"/>
      <c r="BH28" s="131">
        <v>2306</v>
      </c>
      <c r="BI28" s="708"/>
    </row>
    <row r="29" spans="1:83" customHeight="1" ht="38.15" s="11" customFormat="1">
      <c r="A29" s="131" t="s">
        <v>388</v>
      </c>
      <c r="B29" s="258" t="s">
        <v>1194</v>
      </c>
      <c r="C29" s="131" t="s">
        <v>331</v>
      </c>
      <c r="D29" s="131">
        <v>43</v>
      </c>
      <c r="E29" s="131">
        <v>2307</v>
      </c>
      <c r="F29" s="258" t="s">
        <v>1195</v>
      </c>
      <c r="G29" s="131" t="s">
        <v>388</v>
      </c>
      <c r="H29" s="131" t="s">
        <v>388</v>
      </c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710"/>
      <c r="BG29" s="91"/>
      <c r="BH29" s="131">
        <v>2307</v>
      </c>
      <c r="BI29" s="708"/>
    </row>
    <row r="30" spans="1:83" customHeight="1" ht="38.15" s="11" customFormat="1">
      <c r="A30" s="131" t="s">
        <v>331</v>
      </c>
      <c r="B30" s="258" t="s">
        <v>1196</v>
      </c>
      <c r="C30" s="131" t="s">
        <v>331</v>
      </c>
      <c r="D30" s="131">
        <v>59</v>
      </c>
      <c r="E30" s="131">
        <v>2308</v>
      </c>
      <c r="F30" s="258" t="s">
        <v>1088</v>
      </c>
      <c r="G30" s="131" t="s">
        <v>388</v>
      </c>
      <c r="H30" s="131" t="s">
        <v>388</v>
      </c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710"/>
      <c r="BG30" s="91"/>
      <c r="BH30" s="131">
        <v>2308</v>
      </c>
      <c r="BI30" s="708"/>
    </row>
    <row r="31" spans="1:83" customHeight="1" ht="38.15" s="11" customFormat="1">
      <c r="A31" s="131" t="s">
        <v>388</v>
      </c>
      <c r="B31" s="258" t="s">
        <v>1197</v>
      </c>
      <c r="C31" s="131" t="s">
        <v>331</v>
      </c>
      <c r="D31" s="131">
        <v>63</v>
      </c>
      <c r="E31" s="131">
        <v>2309</v>
      </c>
      <c r="F31" s="258" t="s">
        <v>1088</v>
      </c>
      <c r="G31" s="131" t="s">
        <v>388</v>
      </c>
      <c r="H31" s="131" t="s">
        <v>388</v>
      </c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710"/>
      <c r="BG31" s="91"/>
      <c r="BH31" s="131">
        <v>2309</v>
      </c>
      <c r="BI31" s="708"/>
    </row>
    <row r="32" spans="1:83" customHeight="1" ht="38.15" s="11" customFormat="1">
      <c r="A32" s="131" t="s">
        <v>388</v>
      </c>
      <c r="B32" s="258" t="s">
        <v>1198</v>
      </c>
      <c r="C32" s="131" t="s">
        <v>331</v>
      </c>
      <c r="D32" s="131">
        <v>72</v>
      </c>
      <c r="E32" s="131">
        <v>2310</v>
      </c>
      <c r="F32" s="258" t="s">
        <v>1199</v>
      </c>
      <c r="G32" s="131" t="s">
        <v>388</v>
      </c>
      <c r="H32" s="131" t="s">
        <v>388</v>
      </c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710"/>
      <c r="BG32" s="91"/>
      <c r="BH32" s="131">
        <v>2310</v>
      </c>
      <c r="BI32" s="708"/>
    </row>
    <row r="33" spans="1:83" customHeight="1" ht="38.15" s="12" customFormat="1">
      <c r="A33" s="131" t="s">
        <v>388</v>
      </c>
      <c r="B33" s="258" t="s">
        <v>1200</v>
      </c>
      <c r="C33" s="131" t="s">
        <v>331</v>
      </c>
      <c r="D33" s="131">
        <v>89</v>
      </c>
      <c r="E33" s="131">
        <v>2311</v>
      </c>
      <c r="F33" s="258" t="s">
        <v>1201</v>
      </c>
      <c r="G33" s="131" t="s">
        <v>388</v>
      </c>
      <c r="H33" s="131" t="s">
        <v>388</v>
      </c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710"/>
      <c r="BG33" s="91"/>
      <c r="BH33" s="131">
        <v>2311</v>
      </c>
      <c r="BI33" s="708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customHeight="1" ht="38.15" s="12" customFormat="1">
      <c r="A34" s="131" t="s">
        <v>388</v>
      </c>
      <c r="B34" s="258" t="s">
        <v>1202</v>
      </c>
      <c r="C34" s="131" t="s">
        <v>331</v>
      </c>
      <c r="D34" s="131">
        <v>94</v>
      </c>
      <c r="E34" s="131">
        <v>2312</v>
      </c>
      <c r="F34" s="258" t="s">
        <v>1203</v>
      </c>
      <c r="G34" s="131" t="s">
        <v>388</v>
      </c>
      <c r="H34" s="131" t="s">
        <v>388</v>
      </c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710"/>
      <c r="BG34" s="91"/>
      <c r="BH34" s="131">
        <v>2312</v>
      </c>
      <c r="BI34" s="708"/>
    </row>
    <row r="35" spans="1:83" customHeight="1" ht="38.15" s="12" customFormat="1">
      <c r="A35" s="131" t="s">
        <v>388</v>
      </c>
      <c r="B35" s="258" t="s">
        <v>1204</v>
      </c>
      <c r="C35" s="131" t="s">
        <v>377</v>
      </c>
      <c r="D35" s="131">
        <v>255</v>
      </c>
      <c r="E35" s="131">
        <v>2313</v>
      </c>
      <c r="F35" s="258" t="s">
        <v>1205</v>
      </c>
      <c r="G35" s="131" t="s">
        <v>388</v>
      </c>
      <c r="H35" s="131" t="s">
        <v>388</v>
      </c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710"/>
      <c r="BG35" s="711"/>
      <c r="BH35" s="131">
        <v>2313</v>
      </c>
      <c r="BI35" s="708"/>
    </row>
    <row r="36" spans="1:83" customHeight="1" ht="38.15" s="11" customFormat="1">
      <c r="A36" s="131" t="s">
        <v>388</v>
      </c>
      <c r="B36" s="258" t="s">
        <v>1206</v>
      </c>
      <c r="C36" s="131" t="s">
        <v>371</v>
      </c>
      <c r="D36" s="131">
        <v>6</v>
      </c>
      <c r="E36" s="131">
        <v>2314</v>
      </c>
      <c r="F36" s="258" t="s">
        <v>1207</v>
      </c>
      <c r="G36" s="131" t="s">
        <v>388</v>
      </c>
      <c r="H36" s="131" t="s">
        <v>388</v>
      </c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710"/>
      <c r="BG36" s="91"/>
      <c r="BH36" s="131">
        <v>2314</v>
      </c>
      <c r="BI36" s="708"/>
    </row>
    <row r="37" spans="1:83" customHeight="1" ht="38.15" s="11" customFormat="1">
      <c r="A37" s="131" t="s">
        <v>197</v>
      </c>
      <c r="B37" s="258" t="s">
        <v>1208</v>
      </c>
      <c r="C37" s="131" t="s">
        <v>371</v>
      </c>
      <c r="D37" s="131">
        <v>20</v>
      </c>
      <c r="E37" s="131">
        <v>2315</v>
      </c>
      <c r="F37" s="258" t="s">
        <v>1209</v>
      </c>
      <c r="G37" s="131" t="s">
        <v>388</v>
      </c>
      <c r="H37" s="131" t="s">
        <v>388</v>
      </c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710"/>
      <c r="BG37" s="91"/>
      <c r="BH37" s="131">
        <v>2315</v>
      </c>
      <c r="BI37" s="708"/>
    </row>
    <row r="38" spans="1:83" customHeight="1" ht="38.15" s="11" customFormat="1">
      <c r="A38" s="131" t="s">
        <v>388</v>
      </c>
      <c r="B38" s="258" t="s">
        <v>1210</v>
      </c>
      <c r="C38" s="131" t="s">
        <v>331</v>
      </c>
      <c r="D38" s="131">
        <v>24</v>
      </c>
      <c r="E38" s="131">
        <v>2316</v>
      </c>
      <c r="F38" s="258" t="s">
        <v>1211</v>
      </c>
      <c r="G38" s="131" t="s">
        <v>388</v>
      </c>
      <c r="H38" s="131" t="s">
        <v>388</v>
      </c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317"/>
      <c r="AZ38" s="317"/>
      <c r="BA38" s="317"/>
      <c r="BB38" s="317"/>
      <c r="BC38" s="317"/>
      <c r="BD38" s="317"/>
      <c r="BE38" s="317"/>
      <c r="BF38" s="710"/>
      <c r="BG38" s="91"/>
      <c r="BH38" s="131">
        <v>2316</v>
      </c>
      <c r="BI38" s="708"/>
    </row>
    <row r="39" spans="1:83" customHeight="1" ht="38.15" s="11" customFormat="1">
      <c r="A39" s="131" t="s">
        <v>388</v>
      </c>
      <c r="B39" s="258" t="s">
        <v>1212</v>
      </c>
      <c r="C39" s="131" t="s">
        <v>331</v>
      </c>
      <c r="D39" s="131">
        <v>35</v>
      </c>
      <c r="E39" s="131">
        <v>2317</v>
      </c>
      <c r="F39" s="258" t="s">
        <v>1213</v>
      </c>
      <c r="G39" s="131" t="s">
        <v>388</v>
      </c>
      <c r="H39" s="131" t="s">
        <v>388</v>
      </c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710"/>
      <c r="BG39" s="91"/>
      <c r="BH39" s="131">
        <v>2317</v>
      </c>
      <c r="BI39" s="708"/>
    </row>
    <row r="40" spans="1:83" customHeight="1" ht="38.15" s="11" customFormat="1">
      <c r="A40" s="131" t="s">
        <v>388</v>
      </c>
      <c r="B40" s="258" t="s">
        <v>1214</v>
      </c>
      <c r="C40" s="131" t="s">
        <v>331</v>
      </c>
      <c r="D40" s="131">
        <v>41</v>
      </c>
      <c r="E40" s="131">
        <v>2318</v>
      </c>
      <c r="F40" s="258" t="s">
        <v>1215</v>
      </c>
      <c r="G40" s="131" t="s">
        <v>388</v>
      </c>
      <c r="H40" s="131" t="s">
        <v>388</v>
      </c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7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  <c r="BB40" s="317"/>
      <c r="BC40" s="317"/>
      <c r="BD40" s="317"/>
      <c r="BE40" s="317"/>
      <c r="BF40" s="710"/>
      <c r="BG40" s="711"/>
      <c r="BH40" s="131">
        <v>2318</v>
      </c>
      <c r="BI40" s="708"/>
    </row>
    <row r="41" spans="1:83" customHeight="1" ht="38.15" s="11" customFormat="1">
      <c r="A41" s="131" t="s">
        <v>388</v>
      </c>
      <c r="B41" s="258" t="s">
        <v>1216</v>
      </c>
      <c r="C41" s="131" t="s">
        <v>331</v>
      </c>
      <c r="D41" s="131">
        <v>45</v>
      </c>
      <c r="E41" s="131">
        <v>2319</v>
      </c>
      <c r="F41" s="258" t="s">
        <v>1217</v>
      </c>
      <c r="G41" s="131" t="s">
        <v>388</v>
      </c>
      <c r="H41" s="131" t="s">
        <v>388</v>
      </c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710"/>
      <c r="BG41" s="91"/>
      <c r="BH41" s="131">
        <v>2319</v>
      </c>
      <c r="BI41" s="708"/>
    </row>
    <row r="42" spans="1:83" customHeight="1" ht="38.15" s="11" customFormat="1">
      <c r="A42" s="131" t="s">
        <v>331</v>
      </c>
      <c r="B42" s="258" t="s">
        <v>1218</v>
      </c>
      <c r="C42" s="131" t="s">
        <v>331</v>
      </c>
      <c r="D42" s="131">
        <v>48</v>
      </c>
      <c r="E42" s="131">
        <v>2320</v>
      </c>
      <c r="F42" s="258" t="s">
        <v>1219</v>
      </c>
      <c r="G42" s="131" t="s">
        <v>388</v>
      </c>
      <c r="H42" s="131" t="s">
        <v>388</v>
      </c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710"/>
      <c r="BG42" s="91"/>
      <c r="BH42" s="131">
        <v>2320</v>
      </c>
      <c r="BI42" s="708"/>
    </row>
    <row r="43" spans="1:83" customHeight="1" ht="20.15" s="48" customFormat="1">
      <c r="B43" s="152"/>
      <c r="C43" s="18"/>
      <c r="D43" s="18"/>
      <c r="E43" s="18"/>
      <c r="F43" s="261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BG43" s="172"/>
      <c r="BH43" s="18"/>
    </row>
    <row r="44" spans="1:83" customHeight="1" ht="20.15" s="48" customFormat="1">
      <c r="B44" s="152"/>
      <c r="C44" s="18"/>
      <c r="D44" s="18"/>
      <c r="E44" s="18"/>
      <c r="F44" s="261"/>
      <c r="T44" s="218" t="s">
        <v>128</v>
      </c>
      <c r="U44" s="219" t="s">
        <v>1220</v>
      </c>
      <c r="V44" s="252"/>
      <c r="W44" s="252"/>
      <c r="X44" s="252"/>
      <c r="Y44" s="252"/>
      <c r="Z44" s="252"/>
      <c r="AA44" s="252"/>
      <c r="AB44" s="252"/>
      <c r="AC44" s="238" t="s">
        <v>498</v>
      </c>
      <c r="AQ44" s="114"/>
      <c r="BD44" s="667"/>
      <c r="BF44" s="667"/>
      <c r="BG44" s="172"/>
      <c r="BH44" s="18"/>
    </row>
    <row r="45" spans="1:83" customHeight="1" ht="20.15" s="48" customFormat="1">
      <c r="A45" s="165" t="s">
        <v>206</v>
      </c>
      <c r="B45" s="166" t="s">
        <v>1221</v>
      </c>
      <c r="C45" s="18"/>
      <c r="D45" s="18"/>
      <c r="E45" s="18"/>
      <c r="F45" s="261"/>
      <c r="T45" s="218" t="s">
        <v>132</v>
      </c>
      <c r="U45" s="137" t="s">
        <v>1222</v>
      </c>
      <c r="V45" s="252"/>
      <c r="W45" s="252"/>
      <c r="X45" s="252"/>
      <c r="Y45" s="252"/>
      <c r="Z45" s="252"/>
      <c r="AA45" s="252"/>
      <c r="AB45" s="252"/>
      <c r="AC45" s="238" t="s">
        <v>499</v>
      </c>
      <c r="AQ45" s="114"/>
      <c r="AW45" s="667" t="s">
        <v>135</v>
      </c>
      <c r="BD45" s="667"/>
      <c r="BF45" s="667" t="s">
        <v>136</v>
      </c>
      <c r="BG45" s="172"/>
      <c r="BH45" s="18"/>
    </row>
    <row r="46" spans="1:83" customHeight="1" ht="20.15">
      <c r="A46" s="168" t="s">
        <v>209</v>
      </c>
      <c r="B46" s="166" t="s">
        <v>1223</v>
      </c>
      <c r="C46" s="18"/>
      <c r="D46" s="18"/>
      <c r="E46" s="18"/>
      <c r="F46" s="292"/>
      <c r="G46" s="169"/>
      <c r="T46" s="218" t="s">
        <v>139</v>
      </c>
      <c r="U46" s="137" t="s">
        <v>1224</v>
      </c>
      <c r="V46" s="252"/>
      <c r="W46" s="252"/>
      <c r="X46" s="252"/>
      <c r="Y46" s="252"/>
      <c r="Z46" s="252"/>
      <c r="AA46" s="252"/>
      <c r="AB46" s="252"/>
      <c r="AC46" s="238" t="s">
        <v>500</v>
      </c>
      <c r="AM46" s="13"/>
      <c r="AP46" s="36"/>
      <c r="AQ46" s="114"/>
      <c r="AR46" s="667"/>
      <c r="AS46" s="13"/>
      <c r="AT46" s="13"/>
      <c r="AW46" s="98" t="s">
        <v>142</v>
      </c>
      <c r="BC46" s="128"/>
      <c r="BD46" s="667"/>
      <c r="BE46" s="48"/>
      <c r="BF46" s="667"/>
      <c r="BG46" s="321" t="s">
        <v>143</v>
      </c>
      <c r="BH46" s="18"/>
    </row>
    <row r="47" spans="1:83" customHeight="1" ht="20.15">
      <c r="B47" s="169" t="s">
        <v>280</v>
      </c>
      <c r="C47" s="44"/>
      <c r="D47" s="44"/>
      <c r="F47" s="263"/>
      <c r="G47" s="169" t="s">
        <v>811</v>
      </c>
      <c r="T47" s="137"/>
      <c r="U47" s="137" t="s">
        <v>1225</v>
      </c>
      <c r="V47" s="252"/>
      <c r="W47" s="252"/>
      <c r="X47" s="252"/>
      <c r="Y47" s="252"/>
      <c r="Z47" s="252"/>
      <c r="AA47" s="252"/>
      <c r="AB47" s="252"/>
      <c r="AC47" s="238" t="s">
        <v>501</v>
      </c>
      <c r="AM47" s="13"/>
      <c r="AP47" s="36"/>
      <c r="AQ47" s="114"/>
      <c r="AR47" s="98"/>
      <c r="AW47" s="169" t="s">
        <v>215</v>
      </c>
      <c r="BD47" s="98"/>
      <c r="BF47" s="98"/>
      <c r="BG47" s="321" t="s">
        <v>1226</v>
      </c>
      <c r="BH47" s="44"/>
    </row>
    <row r="48" spans="1:83" customHeight="1" ht="20.15" s="48" customFormat="1">
      <c r="B48" s="152"/>
      <c r="C48" s="18"/>
      <c r="D48" s="18"/>
      <c r="E48" s="18"/>
      <c r="F48" s="261"/>
      <c r="BG48" s="172"/>
      <c r="BH48" s="18"/>
    </row>
    <row r="49" spans="1:83" customHeight="1" ht="33" s="7" customFormat="1">
      <c r="A49" s="131" t="s">
        <v>197</v>
      </c>
      <c r="B49" s="258" t="s">
        <v>1227</v>
      </c>
      <c r="C49" s="131" t="s">
        <v>371</v>
      </c>
      <c r="D49" s="131">
        <v>55</v>
      </c>
      <c r="E49" s="131">
        <v>2321</v>
      </c>
      <c r="F49" s="258" t="s">
        <v>1228</v>
      </c>
      <c r="G49" s="131" t="s">
        <v>1182</v>
      </c>
      <c r="H49" s="131" t="s">
        <v>1183</v>
      </c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710"/>
      <c r="BG49" s="91"/>
      <c r="BH49" s="131">
        <v>2321</v>
      </c>
      <c r="BI49" s="708"/>
      <c r="BJ49" s="11"/>
      <c r="BK49" s="11"/>
      <c r="BL49" s="11"/>
      <c r="BM49" s="11"/>
      <c r="BN49" s="11"/>
      <c r="BO49" s="11"/>
      <c r="BP49" s="11"/>
      <c r="BQ49" s="11"/>
    </row>
    <row r="50" spans="1:83" customHeight="1" ht="33" s="7" customFormat="1">
      <c r="A50" s="131" t="s">
        <v>388</v>
      </c>
      <c r="B50" s="258" t="s">
        <v>1229</v>
      </c>
      <c r="C50" s="131" t="s">
        <v>331</v>
      </c>
      <c r="D50" s="131">
        <v>58</v>
      </c>
      <c r="E50" s="131">
        <v>2322</v>
      </c>
      <c r="F50" s="258" t="s">
        <v>1230</v>
      </c>
      <c r="G50" s="131" t="s">
        <v>388</v>
      </c>
      <c r="H50" s="131" t="s">
        <v>388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710"/>
      <c r="BG50" s="91"/>
      <c r="BH50" s="131">
        <v>2322</v>
      </c>
      <c r="BI50" s="708"/>
      <c r="BJ50" s="11"/>
      <c r="BK50" s="11"/>
      <c r="BL50" s="11"/>
      <c r="BM50" s="11"/>
      <c r="BN50" s="11"/>
      <c r="BO50" s="11"/>
      <c r="BP50" s="11"/>
      <c r="BQ50" s="11"/>
    </row>
    <row r="51" spans="1:83" customHeight="1" ht="33">
      <c r="A51" s="131" t="s">
        <v>388</v>
      </c>
      <c r="B51" s="258" t="s">
        <v>1231</v>
      </c>
      <c r="C51" s="131" t="s">
        <v>331</v>
      </c>
      <c r="D51" s="131">
        <v>61</v>
      </c>
      <c r="E51" s="131">
        <v>2323</v>
      </c>
      <c r="F51" s="258" t="s">
        <v>1232</v>
      </c>
      <c r="G51" s="131" t="s">
        <v>388</v>
      </c>
      <c r="H51" s="131" t="s">
        <v>388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710"/>
      <c r="BG51" s="91"/>
      <c r="BH51" s="131">
        <v>2323</v>
      </c>
      <c r="BI51" s="708"/>
      <c r="BJ51" s="11"/>
      <c r="BK51" s="11"/>
      <c r="BL51" s="11"/>
      <c r="BM51" s="11"/>
      <c r="BN51" s="11"/>
      <c r="BO51" s="11"/>
      <c r="BP51" s="11"/>
      <c r="BQ51" s="11"/>
    </row>
    <row r="52" spans="1:83" customHeight="1" ht="33">
      <c r="A52" s="131" t="s">
        <v>331</v>
      </c>
      <c r="B52" s="258" t="s">
        <v>1233</v>
      </c>
      <c r="C52" s="131" t="s">
        <v>331</v>
      </c>
      <c r="D52" s="131">
        <v>96</v>
      </c>
      <c r="E52" s="131">
        <v>2324</v>
      </c>
      <c r="F52" s="258" t="s">
        <v>1234</v>
      </c>
      <c r="G52" s="131" t="s">
        <v>388</v>
      </c>
      <c r="H52" s="131" t="s">
        <v>388</v>
      </c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317"/>
      <c r="AZ52" s="317"/>
      <c r="BA52" s="317"/>
      <c r="BB52" s="317"/>
      <c r="BC52" s="317"/>
      <c r="BD52" s="317"/>
      <c r="BE52" s="317"/>
      <c r="BF52" s="710"/>
      <c r="BG52" s="91"/>
      <c r="BH52" s="131">
        <v>2324</v>
      </c>
      <c r="BI52" s="708"/>
      <c r="BJ52" s="11"/>
      <c r="BK52" s="11"/>
      <c r="BL52" s="11"/>
      <c r="BM52" s="11"/>
      <c r="BN52" s="11"/>
      <c r="BO52" s="11"/>
      <c r="BP52" s="11"/>
      <c r="BQ52" s="11"/>
    </row>
    <row r="53" spans="1:83" customHeight="1" ht="33">
      <c r="A53" s="131" t="s">
        <v>388</v>
      </c>
      <c r="B53" s="258" t="s">
        <v>1235</v>
      </c>
      <c r="C53" s="131" t="s">
        <v>377</v>
      </c>
      <c r="D53" s="258">
        <v>241</v>
      </c>
      <c r="E53" s="131">
        <v>2325</v>
      </c>
      <c r="F53" s="258" t="s">
        <v>1236</v>
      </c>
      <c r="G53" s="131" t="s">
        <v>388</v>
      </c>
      <c r="H53" s="131" t="s">
        <v>388</v>
      </c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7"/>
      <c r="BC53" s="317"/>
      <c r="BD53" s="317"/>
      <c r="BE53" s="317"/>
      <c r="BF53" s="710"/>
      <c r="BG53" s="91"/>
      <c r="BH53" s="131">
        <v>2325</v>
      </c>
      <c r="BI53" s="708"/>
      <c r="BJ53" s="11"/>
      <c r="BK53" s="11"/>
      <c r="BL53" s="11"/>
      <c r="BM53" s="11"/>
      <c r="BN53" s="11"/>
      <c r="BO53" s="11"/>
      <c r="BP53" s="11"/>
      <c r="BQ53" s="11"/>
    </row>
    <row r="54" spans="1:83" customHeight="1" ht="33">
      <c r="A54" s="131" t="s">
        <v>388</v>
      </c>
      <c r="B54" s="258" t="s">
        <v>1237</v>
      </c>
      <c r="C54" s="131" t="s">
        <v>331</v>
      </c>
      <c r="D54" s="131">
        <v>244</v>
      </c>
      <c r="E54" s="131">
        <v>2326</v>
      </c>
      <c r="F54" s="258" t="s">
        <v>1238</v>
      </c>
      <c r="G54" s="131" t="s">
        <v>388</v>
      </c>
      <c r="H54" s="131" t="s">
        <v>388</v>
      </c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710"/>
      <c r="BG54" s="91"/>
      <c r="BH54" s="131">
        <v>2326</v>
      </c>
      <c r="BI54" s="708"/>
      <c r="BJ54" s="11"/>
      <c r="BK54" s="11"/>
      <c r="BL54" s="11"/>
      <c r="BM54" s="11"/>
      <c r="BN54" s="11"/>
      <c r="BO54" s="11"/>
      <c r="BP54" s="11"/>
      <c r="BQ54" s="11"/>
    </row>
    <row r="55" spans="1:83" customHeight="1" ht="33">
      <c r="A55" s="131" t="s">
        <v>329</v>
      </c>
      <c r="B55" s="258" t="s">
        <v>1239</v>
      </c>
      <c r="C55" s="131" t="s">
        <v>371</v>
      </c>
      <c r="D55" s="131">
        <v>3</v>
      </c>
      <c r="E55" s="131">
        <v>2327</v>
      </c>
      <c r="F55" s="258" t="s">
        <v>1240</v>
      </c>
      <c r="G55" s="131" t="s">
        <v>388</v>
      </c>
      <c r="H55" s="131" t="s">
        <v>388</v>
      </c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710"/>
      <c r="BG55" s="91"/>
      <c r="BH55" s="131">
        <v>2327</v>
      </c>
      <c r="BI55" s="708"/>
      <c r="BJ55" s="11"/>
      <c r="BK55" s="11"/>
      <c r="BL55" s="11"/>
      <c r="BM55" s="11"/>
      <c r="BN55" s="11"/>
      <c r="BO55" s="11"/>
      <c r="BP55" s="11"/>
      <c r="BQ55" s="11"/>
    </row>
    <row r="56" spans="1:83" customHeight="1" ht="33">
      <c r="A56" s="131" t="s">
        <v>331</v>
      </c>
      <c r="B56" s="258" t="s">
        <v>1241</v>
      </c>
      <c r="C56" s="131" t="s">
        <v>331</v>
      </c>
      <c r="D56" s="131">
        <v>64</v>
      </c>
      <c r="E56" s="131">
        <v>2328</v>
      </c>
      <c r="F56" s="258" t="s">
        <v>1242</v>
      </c>
      <c r="G56" s="131" t="s">
        <v>388</v>
      </c>
      <c r="H56" s="131" t="s">
        <v>388</v>
      </c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7"/>
      <c r="AH56" s="317"/>
      <c r="AI56" s="317"/>
      <c r="AJ56" s="317"/>
      <c r="AK56" s="317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7"/>
      <c r="AW56" s="317"/>
      <c r="AX56" s="317"/>
      <c r="AY56" s="317"/>
      <c r="AZ56" s="317"/>
      <c r="BA56" s="317"/>
      <c r="BB56" s="317"/>
      <c r="BC56" s="317"/>
      <c r="BD56" s="317"/>
      <c r="BE56" s="317"/>
      <c r="BF56" s="710"/>
      <c r="BG56" s="91"/>
      <c r="BH56" s="131">
        <v>2328</v>
      </c>
      <c r="BI56" s="708"/>
      <c r="BJ56" s="11"/>
      <c r="BK56" s="11"/>
      <c r="BL56" s="11"/>
      <c r="BM56" s="11"/>
      <c r="BN56" s="11"/>
      <c r="BO56" s="11"/>
      <c r="BP56" s="11"/>
      <c r="BQ56" s="11"/>
    </row>
    <row r="57" spans="1:83" customHeight="1" ht="33">
      <c r="A57" s="131" t="s">
        <v>388</v>
      </c>
      <c r="B57" s="258" t="s">
        <v>1243</v>
      </c>
      <c r="C57" s="131" t="s">
        <v>331</v>
      </c>
      <c r="D57" s="131">
        <v>69</v>
      </c>
      <c r="E57" s="131">
        <v>2329</v>
      </c>
      <c r="F57" s="258" t="s">
        <v>1244</v>
      </c>
      <c r="G57" s="131" t="s">
        <v>388</v>
      </c>
      <c r="H57" s="131" t="s">
        <v>388</v>
      </c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7"/>
      <c r="AH57" s="317"/>
      <c r="AI57" s="317"/>
      <c r="AJ57" s="317"/>
      <c r="AK57" s="317"/>
      <c r="AL57" s="317"/>
      <c r="AM57" s="317"/>
      <c r="AN57" s="317"/>
      <c r="AO57" s="317"/>
      <c r="AP57" s="317"/>
      <c r="AQ57" s="317"/>
      <c r="AR57" s="317"/>
      <c r="AS57" s="317"/>
      <c r="AT57" s="317"/>
      <c r="AU57" s="317"/>
      <c r="AV57" s="317"/>
      <c r="AW57" s="317"/>
      <c r="AX57" s="317"/>
      <c r="AY57" s="317"/>
      <c r="AZ57" s="317"/>
      <c r="BA57" s="317"/>
      <c r="BB57" s="317"/>
      <c r="BC57" s="317"/>
      <c r="BD57" s="317"/>
      <c r="BE57" s="317"/>
      <c r="BF57" s="710"/>
      <c r="BG57" s="91"/>
      <c r="BH57" s="131">
        <v>2329</v>
      </c>
      <c r="BI57" s="708"/>
      <c r="BJ57" s="11"/>
      <c r="BK57" s="11"/>
      <c r="BL57" s="11"/>
      <c r="BM57" s="11"/>
      <c r="BN57" s="11"/>
      <c r="BO57" s="11"/>
      <c r="BP57" s="11"/>
      <c r="BQ57" s="11"/>
    </row>
    <row r="58" spans="1:83" customHeight="1" ht="33">
      <c r="A58" s="131" t="s">
        <v>388</v>
      </c>
      <c r="B58" s="258" t="s">
        <v>1245</v>
      </c>
      <c r="C58" s="131" t="s">
        <v>331</v>
      </c>
      <c r="D58" s="131">
        <v>84</v>
      </c>
      <c r="E58" s="131">
        <v>2330</v>
      </c>
      <c r="F58" s="258" t="s">
        <v>1246</v>
      </c>
      <c r="G58" s="131" t="s">
        <v>388</v>
      </c>
      <c r="H58" s="131" t="s">
        <v>388</v>
      </c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7"/>
      <c r="AH58" s="317"/>
      <c r="AI58" s="317"/>
      <c r="AJ58" s="317"/>
      <c r="AK58" s="317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710"/>
      <c r="BG58" s="91"/>
      <c r="BH58" s="131">
        <v>2330</v>
      </c>
      <c r="BI58" s="708"/>
      <c r="BJ58" s="11"/>
      <c r="BK58" s="11"/>
      <c r="BL58" s="11"/>
      <c r="BM58" s="11"/>
      <c r="BN58" s="11"/>
      <c r="BO58" s="11"/>
      <c r="BP58" s="11"/>
      <c r="BQ58" s="11"/>
    </row>
    <row r="59" spans="1:83" customHeight="1" ht="33">
      <c r="A59" s="131" t="s">
        <v>388</v>
      </c>
      <c r="B59" s="258" t="s">
        <v>1247</v>
      </c>
      <c r="C59" s="131" t="s">
        <v>331</v>
      </c>
      <c r="D59" s="131">
        <v>90</v>
      </c>
      <c r="E59" s="131">
        <v>2331</v>
      </c>
      <c r="F59" s="258" t="s">
        <v>1248</v>
      </c>
      <c r="G59" s="131" t="s">
        <v>388</v>
      </c>
      <c r="H59" s="131" t="s">
        <v>388</v>
      </c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  <c r="AE59" s="317"/>
      <c r="AF59" s="317"/>
      <c r="AG59" s="317"/>
      <c r="AH59" s="317"/>
      <c r="AI59" s="317"/>
      <c r="AJ59" s="317"/>
      <c r="AK59" s="317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710"/>
      <c r="BG59" s="91"/>
      <c r="BH59" s="131">
        <v>2331</v>
      </c>
      <c r="BI59" s="708"/>
      <c r="BJ59" s="11"/>
      <c r="BK59" s="11"/>
      <c r="BL59" s="11"/>
      <c r="BM59" s="11"/>
      <c r="BN59" s="11"/>
      <c r="BO59" s="11"/>
      <c r="BP59" s="11"/>
      <c r="BQ59" s="11"/>
    </row>
    <row r="60" spans="1:83" customHeight="1" ht="33">
      <c r="A60" s="131" t="s">
        <v>388</v>
      </c>
      <c r="B60" s="258" t="s">
        <v>1249</v>
      </c>
      <c r="C60" s="131" t="s">
        <v>331</v>
      </c>
      <c r="D60" s="131">
        <v>103</v>
      </c>
      <c r="E60" s="131">
        <v>2332</v>
      </c>
      <c r="F60" s="258" t="s">
        <v>1250</v>
      </c>
      <c r="G60" s="131" t="s">
        <v>388</v>
      </c>
      <c r="H60" s="131" t="s">
        <v>388</v>
      </c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  <c r="AE60" s="317"/>
      <c r="AF60" s="317"/>
      <c r="AG60" s="317"/>
      <c r="AH60" s="317"/>
      <c r="AI60" s="317"/>
      <c r="AJ60" s="317"/>
      <c r="AK60" s="317"/>
      <c r="AL60" s="317"/>
      <c r="AM60" s="317"/>
      <c r="AN60" s="317"/>
      <c r="AO60" s="317"/>
      <c r="AP60" s="317"/>
      <c r="AQ60" s="317"/>
      <c r="AR60" s="317"/>
      <c r="AS60" s="317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710"/>
      <c r="BG60" s="91"/>
      <c r="BH60" s="131">
        <v>2332</v>
      </c>
      <c r="BI60" s="708"/>
      <c r="BJ60" s="12"/>
      <c r="BK60" s="12"/>
      <c r="BL60" s="12"/>
      <c r="BM60" s="12"/>
      <c r="BN60" s="12"/>
      <c r="BO60" s="12"/>
      <c r="BP60" s="12"/>
      <c r="BQ60" s="12"/>
    </row>
    <row r="61" spans="1:83" customHeight="1" ht="33">
      <c r="A61" s="131" t="s">
        <v>388</v>
      </c>
      <c r="B61" s="258" t="s">
        <v>1251</v>
      </c>
      <c r="C61" s="258" t="s">
        <v>377</v>
      </c>
      <c r="D61" s="131">
        <v>247</v>
      </c>
      <c r="E61" s="131">
        <v>2333</v>
      </c>
      <c r="F61" s="258" t="s">
        <v>1252</v>
      </c>
      <c r="G61" s="131" t="s">
        <v>388</v>
      </c>
      <c r="H61" s="131" t="s">
        <v>388</v>
      </c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710"/>
      <c r="BG61" s="711"/>
      <c r="BH61" s="131">
        <v>2333</v>
      </c>
      <c r="BI61" s="708"/>
      <c r="BJ61" s="12"/>
      <c r="BK61" s="12"/>
      <c r="BL61" s="12"/>
      <c r="BM61" s="12"/>
      <c r="BN61" s="12"/>
      <c r="BO61" s="12"/>
      <c r="BP61" s="12"/>
      <c r="BQ61" s="12"/>
    </row>
    <row r="62" spans="1:83" customHeight="1" ht="33">
      <c r="A62" s="131" t="s">
        <v>425</v>
      </c>
      <c r="B62" s="258" t="s">
        <v>1253</v>
      </c>
      <c r="C62" s="131" t="s">
        <v>371</v>
      </c>
      <c r="D62" s="131">
        <v>91</v>
      </c>
      <c r="E62" s="131">
        <v>2334</v>
      </c>
      <c r="F62" s="258" t="s">
        <v>1254</v>
      </c>
      <c r="G62" s="131" t="s">
        <v>388</v>
      </c>
      <c r="H62" s="131" t="s">
        <v>388</v>
      </c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710"/>
      <c r="BG62" s="91"/>
      <c r="BH62" s="131">
        <v>2334</v>
      </c>
      <c r="BI62" s="708"/>
      <c r="BJ62" s="11"/>
      <c r="BK62" s="11"/>
      <c r="BL62" s="11"/>
      <c r="BM62" s="11"/>
      <c r="BN62" s="11"/>
      <c r="BO62" s="11"/>
      <c r="BP62" s="11"/>
      <c r="BQ62" s="11"/>
    </row>
    <row r="63" spans="1:83" customHeight="1" ht="33">
      <c r="A63" s="131" t="s">
        <v>375</v>
      </c>
      <c r="B63" s="258" t="s">
        <v>1255</v>
      </c>
      <c r="C63" s="131" t="s">
        <v>331</v>
      </c>
      <c r="D63" s="131">
        <v>2</v>
      </c>
      <c r="E63" s="131">
        <v>2335</v>
      </c>
      <c r="F63" s="258" t="s">
        <v>1256</v>
      </c>
      <c r="G63" s="131" t="s">
        <v>388</v>
      </c>
      <c r="H63" s="131" t="s">
        <v>388</v>
      </c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710"/>
      <c r="BG63" s="91"/>
      <c r="BH63" s="131">
        <v>2335</v>
      </c>
      <c r="BI63" s="708"/>
      <c r="BJ63" s="11"/>
      <c r="BK63" s="11"/>
      <c r="BL63" s="11"/>
      <c r="BM63" s="11"/>
      <c r="BN63" s="11"/>
      <c r="BO63" s="11"/>
      <c r="BP63" s="11"/>
      <c r="BQ63" s="11"/>
    </row>
    <row r="64" spans="1:83" customHeight="1" ht="33">
      <c r="A64" s="131" t="s">
        <v>331</v>
      </c>
      <c r="B64" s="258" t="s">
        <v>1257</v>
      </c>
      <c r="C64" s="131" t="s">
        <v>331</v>
      </c>
      <c r="D64" s="131">
        <v>4</v>
      </c>
      <c r="E64" s="131">
        <v>2336</v>
      </c>
      <c r="F64" s="258" t="s">
        <v>1258</v>
      </c>
      <c r="G64" s="131" t="s">
        <v>388</v>
      </c>
      <c r="H64" s="131" t="s">
        <v>388</v>
      </c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710"/>
      <c r="BG64" s="91"/>
      <c r="BH64" s="131">
        <v>2336</v>
      </c>
      <c r="BI64" s="708"/>
      <c r="BJ64" s="11"/>
      <c r="BK64" s="11"/>
      <c r="BL64" s="11"/>
      <c r="BM64" s="11"/>
      <c r="BN64" s="11"/>
      <c r="BO64" s="11"/>
      <c r="BP64" s="11"/>
      <c r="BQ64" s="11"/>
    </row>
    <row r="65" spans="1:83" customHeight="1" ht="33">
      <c r="A65" s="131" t="s">
        <v>388</v>
      </c>
      <c r="B65" s="258" t="s">
        <v>1259</v>
      </c>
      <c r="C65" s="131" t="s">
        <v>331</v>
      </c>
      <c r="D65" s="131">
        <v>12</v>
      </c>
      <c r="E65" s="131">
        <v>2337</v>
      </c>
      <c r="F65" s="258" t="s">
        <v>1260</v>
      </c>
      <c r="G65" s="131" t="s">
        <v>388</v>
      </c>
      <c r="H65" s="131" t="s">
        <v>388</v>
      </c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710"/>
      <c r="BG65" s="91"/>
      <c r="BH65" s="131">
        <v>2337</v>
      </c>
      <c r="BI65" s="708"/>
      <c r="BJ65" s="11"/>
      <c r="BK65" s="11"/>
      <c r="BL65" s="11"/>
      <c r="BM65" s="11"/>
      <c r="BN65" s="11"/>
      <c r="BO65" s="11"/>
      <c r="BP65" s="11"/>
      <c r="BQ65" s="11"/>
    </row>
    <row r="66" spans="1:83" customHeight="1" ht="33">
      <c r="A66" s="131" t="s">
        <v>388</v>
      </c>
      <c r="B66" s="258" t="s">
        <v>1261</v>
      </c>
      <c r="C66" s="131" t="s">
        <v>331</v>
      </c>
      <c r="D66" s="131">
        <v>25</v>
      </c>
      <c r="E66" s="131">
        <v>2338</v>
      </c>
      <c r="F66" s="258" t="s">
        <v>1262</v>
      </c>
      <c r="G66" s="131" t="s">
        <v>388</v>
      </c>
      <c r="H66" s="131" t="s">
        <v>388</v>
      </c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710"/>
      <c r="BG66" s="711"/>
      <c r="BH66" s="131">
        <v>2338</v>
      </c>
      <c r="BI66" s="708"/>
      <c r="BJ66" s="11"/>
      <c r="BK66" s="11"/>
      <c r="BL66" s="11"/>
      <c r="BM66" s="11"/>
      <c r="BN66" s="11"/>
      <c r="BO66" s="11"/>
      <c r="BP66" s="11"/>
      <c r="BQ66" s="11"/>
    </row>
    <row r="67" spans="1:83" customHeight="1" ht="33">
      <c r="A67" s="131" t="s">
        <v>388</v>
      </c>
      <c r="B67" s="258" t="s">
        <v>1263</v>
      </c>
      <c r="C67" s="131" t="s">
        <v>331</v>
      </c>
      <c r="D67" s="131">
        <v>27</v>
      </c>
      <c r="E67" s="131">
        <v>2339</v>
      </c>
      <c r="F67" s="258" t="s">
        <v>1264</v>
      </c>
      <c r="G67" s="131" t="s">
        <v>388</v>
      </c>
      <c r="H67" s="131" t="s">
        <v>388</v>
      </c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710"/>
      <c r="BG67" s="91"/>
      <c r="BH67" s="131">
        <v>2339</v>
      </c>
      <c r="BI67" s="708"/>
      <c r="BJ67" s="11"/>
      <c r="BK67" s="11"/>
      <c r="BL67" s="11"/>
      <c r="BM67" s="11"/>
      <c r="BN67" s="11"/>
      <c r="BO67" s="11"/>
      <c r="BP67" s="11"/>
      <c r="BQ67" s="11"/>
    </row>
    <row r="68" spans="1:83" customHeight="1" ht="33">
      <c r="A68" s="131" t="s">
        <v>388</v>
      </c>
      <c r="B68" s="258" t="s">
        <v>1265</v>
      </c>
      <c r="C68" s="131" t="s">
        <v>331</v>
      </c>
      <c r="D68" s="131">
        <v>28</v>
      </c>
      <c r="E68" s="131">
        <v>2340</v>
      </c>
      <c r="F68" s="258" t="s">
        <v>1266</v>
      </c>
      <c r="G68" s="131" t="s">
        <v>388</v>
      </c>
      <c r="H68" s="131" t="s">
        <v>388</v>
      </c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7"/>
      <c r="AJ68" s="317"/>
      <c r="AK68" s="317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7"/>
      <c r="AW68" s="317"/>
      <c r="AX68" s="317"/>
      <c r="AY68" s="317"/>
      <c r="AZ68" s="317"/>
      <c r="BA68" s="317"/>
      <c r="BB68" s="317"/>
      <c r="BC68" s="317"/>
      <c r="BD68" s="317"/>
      <c r="BE68" s="317"/>
      <c r="BF68" s="710"/>
      <c r="BG68" s="91"/>
      <c r="BH68" s="131">
        <v>2340</v>
      </c>
      <c r="BI68" s="708"/>
      <c r="BJ68" s="11"/>
      <c r="BK68" s="11"/>
      <c r="BL68" s="11"/>
      <c r="BM68" s="11"/>
      <c r="BN68" s="11"/>
      <c r="BO68" s="11"/>
      <c r="BP68" s="11"/>
      <c r="BQ68" s="11"/>
    </row>
    <row r="69" spans="1:83" customHeight="1" ht="20.15" s="48" customFormat="1">
      <c r="B69" s="152"/>
      <c r="C69" s="18"/>
      <c r="D69" s="18"/>
      <c r="E69" s="18"/>
      <c r="F69" s="261"/>
      <c r="T69" s="219"/>
      <c r="U69" s="219"/>
      <c r="V69" s="219"/>
      <c r="W69" s="219"/>
      <c r="X69" s="252"/>
      <c r="Y69" s="252"/>
      <c r="Z69" s="252"/>
      <c r="AA69" s="252"/>
      <c r="AB69" s="219"/>
      <c r="AC69" s="219"/>
      <c r="BG69" s="172"/>
      <c r="BH69" s="18"/>
    </row>
    <row r="70" spans="1:83" customHeight="1" ht="20.15" s="48" customFormat="1">
      <c r="B70" s="152"/>
      <c r="C70" s="18"/>
      <c r="D70" s="18"/>
      <c r="E70" s="18"/>
      <c r="F70" s="261"/>
      <c r="T70" s="218" t="s">
        <v>128</v>
      </c>
      <c r="U70" s="219" t="s">
        <v>1220</v>
      </c>
      <c r="V70" s="252"/>
      <c r="W70" s="252"/>
      <c r="X70" s="252"/>
      <c r="Y70" s="252"/>
      <c r="Z70" s="252"/>
      <c r="AA70" s="252"/>
      <c r="AB70" s="252"/>
      <c r="AC70" s="238" t="s">
        <v>498</v>
      </c>
      <c r="AQ70" s="114"/>
      <c r="BD70" s="667"/>
      <c r="BF70" s="667"/>
      <c r="BG70" s="172"/>
      <c r="BH70" s="18"/>
    </row>
    <row r="71" spans="1:83" customHeight="1" ht="20.15" s="48" customFormat="1">
      <c r="A71" s="165" t="s">
        <v>206</v>
      </c>
      <c r="B71" s="166" t="s">
        <v>1221</v>
      </c>
      <c r="C71" s="18"/>
      <c r="D71" s="18"/>
      <c r="E71" s="18"/>
      <c r="F71" s="261"/>
      <c r="T71" s="218" t="s">
        <v>132</v>
      </c>
      <c r="U71" s="137" t="s">
        <v>1222</v>
      </c>
      <c r="V71" s="252"/>
      <c r="W71" s="252"/>
      <c r="X71" s="252"/>
      <c r="Y71" s="252"/>
      <c r="Z71" s="252"/>
      <c r="AA71" s="252"/>
      <c r="AB71" s="252"/>
      <c r="AC71" s="238" t="s">
        <v>499</v>
      </c>
      <c r="AQ71" s="114"/>
      <c r="AW71" s="667" t="s">
        <v>135</v>
      </c>
      <c r="BD71" s="667"/>
      <c r="BF71" s="667" t="s">
        <v>136</v>
      </c>
      <c r="BG71" s="172"/>
      <c r="BH71" s="18"/>
    </row>
    <row r="72" spans="1:83" customHeight="1" ht="20.15">
      <c r="A72" s="168" t="s">
        <v>209</v>
      </c>
      <c r="B72" s="166" t="s">
        <v>1223</v>
      </c>
      <c r="C72" s="18"/>
      <c r="D72" s="18"/>
      <c r="E72" s="18"/>
      <c r="F72" s="292"/>
      <c r="G72" s="169"/>
      <c r="T72" s="218" t="s">
        <v>139</v>
      </c>
      <c r="U72" s="137" t="s">
        <v>1224</v>
      </c>
      <c r="V72" s="252"/>
      <c r="W72" s="252"/>
      <c r="X72" s="252"/>
      <c r="Y72" s="252"/>
      <c r="Z72" s="252"/>
      <c r="AA72" s="252"/>
      <c r="AB72" s="252"/>
      <c r="AC72" s="238" t="s">
        <v>500</v>
      </c>
      <c r="AM72" s="13"/>
      <c r="AP72" s="36"/>
      <c r="AQ72" s="114"/>
      <c r="AR72" s="667"/>
      <c r="AS72" s="13"/>
      <c r="AT72" s="13"/>
      <c r="AW72" s="98" t="s">
        <v>142</v>
      </c>
      <c r="BC72" s="128"/>
      <c r="BD72" s="667"/>
      <c r="BE72" s="48"/>
      <c r="BF72" s="667"/>
      <c r="BG72" s="321" t="s">
        <v>143</v>
      </c>
      <c r="BH72" s="18"/>
    </row>
    <row r="73" spans="1:83" customHeight="1" ht="20.15">
      <c r="B73" s="169" t="s">
        <v>280</v>
      </c>
      <c r="C73" s="44"/>
      <c r="D73" s="44"/>
      <c r="F73" s="263"/>
      <c r="G73" s="169" t="s">
        <v>811</v>
      </c>
      <c r="T73" s="137"/>
      <c r="U73" s="137" t="s">
        <v>1225</v>
      </c>
      <c r="V73" s="252"/>
      <c r="W73" s="252"/>
      <c r="X73" s="252"/>
      <c r="Y73" s="252"/>
      <c r="Z73" s="252"/>
      <c r="AA73" s="252"/>
      <c r="AB73" s="252"/>
      <c r="AC73" s="238" t="s">
        <v>501</v>
      </c>
      <c r="AM73" s="13"/>
      <c r="AP73" s="36"/>
      <c r="AQ73" s="114"/>
      <c r="AR73" s="98"/>
      <c r="AW73" s="169" t="s">
        <v>215</v>
      </c>
      <c r="BD73" s="98"/>
      <c r="BF73" s="98"/>
      <c r="BG73" s="321" t="s">
        <v>1226</v>
      </c>
      <c r="BH73" s="44"/>
    </row>
    <row r="74" spans="1:83" customHeight="1" ht="20.15" s="48" customFormat="1">
      <c r="B74" s="152"/>
      <c r="C74" s="18"/>
      <c r="D74" s="18"/>
      <c r="E74" s="18"/>
      <c r="F74" s="261"/>
      <c r="BG74" s="172"/>
      <c r="BH74" s="18"/>
    </row>
    <row r="75" spans="1:83" customHeight="1" ht="33" s="81" customFormat="1">
      <c r="A75" s="131" t="s">
        <v>375</v>
      </c>
      <c r="B75" s="258" t="s">
        <v>1267</v>
      </c>
      <c r="C75" s="131" t="s">
        <v>371</v>
      </c>
      <c r="D75" s="131">
        <v>31</v>
      </c>
      <c r="E75" s="131">
        <v>2341</v>
      </c>
      <c r="F75" s="258" t="s">
        <v>1268</v>
      </c>
      <c r="G75" s="131" t="s">
        <v>1182</v>
      </c>
      <c r="H75" s="131" t="s">
        <v>1183</v>
      </c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17"/>
      <c r="AR75" s="317"/>
      <c r="AS75" s="317"/>
      <c r="AT75" s="317"/>
      <c r="AU75" s="317"/>
      <c r="AV75" s="317"/>
      <c r="AW75" s="317"/>
      <c r="AX75" s="317"/>
      <c r="AY75" s="317"/>
      <c r="AZ75" s="317"/>
      <c r="BA75" s="317"/>
      <c r="BB75" s="317"/>
      <c r="BC75" s="317"/>
      <c r="BD75" s="317"/>
      <c r="BE75" s="317"/>
      <c r="BF75" s="710"/>
      <c r="BG75" s="91"/>
      <c r="BH75" s="131">
        <v>2341</v>
      </c>
      <c r="BI75" s="708"/>
      <c r="BJ75" s="11"/>
      <c r="BK75" s="11"/>
      <c r="BL75" s="11"/>
      <c r="BM75" s="11"/>
      <c r="BN75" s="11"/>
      <c r="BO75" s="11"/>
      <c r="BP75" s="11"/>
      <c r="BQ75" s="11"/>
    </row>
    <row r="76" spans="1:83" customHeight="1" ht="33" s="81" customFormat="1">
      <c r="A76" s="131" t="s">
        <v>331</v>
      </c>
      <c r="B76" s="258" t="s">
        <v>1269</v>
      </c>
      <c r="C76" s="131" t="s">
        <v>388</v>
      </c>
      <c r="D76" s="131">
        <v>33</v>
      </c>
      <c r="E76" s="131">
        <v>2342</v>
      </c>
      <c r="F76" s="258" t="s">
        <v>1270</v>
      </c>
      <c r="G76" s="131" t="s">
        <v>388</v>
      </c>
      <c r="H76" s="131" t="s">
        <v>388</v>
      </c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7"/>
      <c r="AH76" s="317"/>
      <c r="AI76" s="317"/>
      <c r="AJ76" s="317"/>
      <c r="AK76" s="317"/>
      <c r="AL76" s="317"/>
      <c r="AM76" s="317"/>
      <c r="AN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AY76" s="317"/>
      <c r="AZ76" s="317"/>
      <c r="BA76" s="317"/>
      <c r="BB76" s="317"/>
      <c r="BC76" s="317"/>
      <c r="BD76" s="317"/>
      <c r="BE76" s="317"/>
      <c r="BF76" s="710"/>
      <c r="BG76" s="91"/>
      <c r="BH76" s="131">
        <v>2342</v>
      </c>
      <c r="BI76" s="708"/>
      <c r="BJ76" s="11"/>
      <c r="BK76" s="11"/>
      <c r="BL76" s="11"/>
      <c r="BM76" s="11"/>
      <c r="BN76" s="11"/>
      <c r="BO76" s="11"/>
      <c r="BP76" s="11"/>
      <c r="BQ76" s="11"/>
    </row>
    <row r="77" spans="1:83" customHeight="1" ht="33" s="81" customFormat="1">
      <c r="A77" s="131" t="s">
        <v>388</v>
      </c>
      <c r="B77" s="258" t="s">
        <v>1271</v>
      </c>
      <c r="C77" s="131" t="s">
        <v>388</v>
      </c>
      <c r="D77" s="131">
        <v>38</v>
      </c>
      <c r="E77" s="131">
        <v>2343</v>
      </c>
      <c r="F77" s="258" t="s">
        <v>1272</v>
      </c>
      <c r="G77" s="131" t="s">
        <v>388</v>
      </c>
      <c r="H77" s="131" t="s">
        <v>388</v>
      </c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7"/>
      <c r="AJ77" s="317"/>
      <c r="AK77" s="317"/>
      <c r="AL77" s="317"/>
      <c r="AM77" s="317"/>
      <c r="AN77" s="317"/>
      <c r="AO77" s="317"/>
      <c r="AP77" s="317"/>
      <c r="AQ77" s="317"/>
      <c r="AR77" s="317"/>
      <c r="AS77" s="317"/>
      <c r="AT77" s="317"/>
      <c r="AU77" s="317"/>
      <c r="AV77" s="317"/>
      <c r="AW77" s="317"/>
      <c r="AX77" s="317"/>
      <c r="AY77" s="317"/>
      <c r="AZ77" s="317"/>
      <c r="BA77" s="317"/>
      <c r="BB77" s="317"/>
      <c r="BC77" s="317"/>
      <c r="BD77" s="317"/>
      <c r="BE77" s="317"/>
      <c r="BF77" s="710"/>
      <c r="BG77" s="91"/>
      <c r="BH77" s="131">
        <v>2343</v>
      </c>
      <c r="BI77" s="708"/>
      <c r="BJ77" s="11"/>
      <c r="BK77" s="11"/>
      <c r="BL77" s="11"/>
      <c r="BM77" s="11"/>
      <c r="BN77" s="11"/>
      <c r="BO77" s="11"/>
      <c r="BP77" s="11"/>
      <c r="BQ77" s="11"/>
    </row>
    <row r="78" spans="1:83" customHeight="1" ht="33" s="81" customFormat="1">
      <c r="A78" s="131" t="s">
        <v>388</v>
      </c>
      <c r="B78" s="258" t="s">
        <v>1273</v>
      </c>
      <c r="C78" s="131" t="s">
        <v>388</v>
      </c>
      <c r="D78" s="131">
        <v>40</v>
      </c>
      <c r="E78" s="131">
        <v>2344</v>
      </c>
      <c r="F78" s="258" t="s">
        <v>1274</v>
      </c>
      <c r="G78" s="131" t="s">
        <v>388</v>
      </c>
      <c r="H78" s="131" t="s">
        <v>388</v>
      </c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  <c r="AE78" s="317"/>
      <c r="AF78" s="317"/>
      <c r="AG78" s="317"/>
      <c r="AH78" s="317"/>
      <c r="AI78" s="317"/>
      <c r="AJ78" s="317"/>
      <c r="AK78" s="317"/>
      <c r="AL78" s="317"/>
      <c r="AM78" s="317"/>
      <c r="AN78" s="317"/>
      <c r="AO78" s="317"/>
      <c r="AP78" s="317"/>
      <c r="AQ78" s="317"/>
      <c r="AR78" s="317"/>
      <c r="AS78" s="317"/>
      <c r="AT78" s="317"/>
      <c r="AU78" s="317"/>
      <c r="AV78" s="317"/>
      <c r="AW78" s="317"/>
      <c r="AX78" s="317"/>
      <c r="AY78" s="317"/>
      <c r="AZ78" s="317"/>
      <c r="BA78" s="317"/>
      <c r="BB78" s="317"/>
      <c r="BC78" s="317"/>
      <c r="BD78" s="317"/>
      <c r="BE78" s="317"/>
      <c r="BF78" s="710"/>
      <c r="BG78" s="91"/>
      <c r="BH78" s="131">
        <v>2344</v>
      </c>
      <c r="BI78" s="708"/>
      <c r="BJ78" s="11"/>
      <c r="BK78" s="11"/>
      <c r="BL78" s="11"/>
      <c r="BM78" s="11"/>
      <c r="BN78" s="11"/>
      <c r="BO78" s="11"/>
      <c r="BP78" s="11"/>
      <c r="BQ78" s="11"/>
    </row>
    <row r="79" spans="1:83" customHeight="1" ht="33" s="81" customFormat="1">
      <c r="A79" s="131" t="s">
        <v>388</v>
      </c>
      <c r="B79" s="258" t="s">
        <v>1275</v>
      </c>
      <c r="C79" s="131" t="s">
        <v>388</v>
      </c>
      <c r="D79" s="131">
        <v>142</v>
      </c>
      <c r="E79" s="131">
        <v>2345</v>
      </c>
      <c r="F79" s="258" t="s">
        <v>1276</v>
      </c>
      <c r="G79" s="131" t="s">
        <v>388</v>
      </c>
      <c r="H79" s="131" t="s">
        <v>388</v>
      </c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T79" s="317"/>
      <c r="AU79" s="317"/>
      <c r="AV79" s="317"/>
      <c r="AW79" s="317"/>
      <c r="AX79" s="317"/>
      <c r="AY79" s="317"/>
      <c r="AZ79" s="317"/>
      <c r="BA79" s="317"/>
      <c r="BB79" s="317"/>
      <c r="BC79" s="317"/>
      <c r="BD79" s="317"/>
      <c r="BE79" s="317"/>
      <c r="BF79" s="710"/>
      <c r="BG79" s="91"/>
      <c r="BH79" s="131">
        <v>2345</v>
      </c>
      <c r="BI79" s="708"/>
      <c r="BJ79" s="11"/>
      <c r="BK79" s="11"/>
      <c r="BL79" s="11"/>
      <c r="BM79" s="11"/>
      <c r="BN79" s="11"/>
      <c r="BO79" s="11"/>
      <c r="BP79" s="11"/>
      <c r="BQ79" s="11"/>
    </row>
    <row r="80" spans="1:83" customHeight="1" ht="33" s="81" customFormat="1">
      <c r="A80" s="131" t="s">
        <v>388</v>
      </c>
      <c r="B80" s="258" t="s">
        <v>1277</v>
      </c>
      <c r="C80" s="131" t="s">
        <v>331</v>
      </c>
      <c r="D80" s="131">
        <v>60</v>
      </c>
      <c r="E80" s="131">
        <v>2346</v>
      </c>
      <c r="F80" s="258" t="s">
        <v>1278</v>
      </c>
      <c r="G80" s="131" t="s">
        <v>388</v>
      </c>
      <c r="H80" s="131" t="s">
        <v>388</v>
      </c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T80" s="317"/>
      <c r="AU80" s="317"/>
      <c r="AV80" s="317"/>
      <c r="AW80" s="317"/>
      <c r="AX80" s="317"/>
      <c r="AY80" s="317"/>
      <c r="AZ80" s="317"/>
      <c r="BA80" s="317"/>
      <c r="BB80" s="317"/>
      <c r="BC80" s="317"/>
      <c r="BD80" s="317"/>
      <c r="BE80" s="317"/>
      <c r="BF80" s="710"/>
      <c r="BG80" s="91"/>
      <c r="BH80" s="131">
        <v>2346</v>
      </c>
      <c r="BI80" s="708"/>
      <c r="BJ80" s="11"/>
      <c r="BK80" s="11"/>
      <c r="BL80" s="11"/>
      <c r="BM80" s="11"/>
      <c r="BN80" s="11"/>
      <c r="BO80" s="11"/>
      <c r="BP80" s="11"/>
      <c r="BQ80" s="11"/>
    </row>
    <row r="81" spans="1:83" customHeight="1" ht="33" s="81" customFormat="1">
      <c r="A81" s="131" t="s">
        <v>388</v>
      </c>
      <c r="B81" s="258" t="s">
        <v>1279</v>
      </c>
      <c r="C81" s="131" t="s">
        <v>331</v>
      </c>
      <c r="D81" s="131">
        <v>68</v>
      </c>
      <c r="E81" s="131">
        <v>2347</v>
      </c>
      <c r="F81" s="258" t="s">
        <v>1280</v>
      </c>
      <c r="G81" s="131" t="s">
        <v>388</v>
      </c>
      <c r="H81" s="131" t="s">
        <v>388</v>
      </c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  <c r="AM81" s="317"/>
      <c r="AN81" s="317"/>
      <c r="AO81" s="317"/>
      <c r="AP81" s="317"/>
      <c r="AQ81" s="317"/>
      <c r="AR81" s="317"/>
      <c r="AS81" s="317"/>
      <c r="AT81" s="317"/>
      <c r="AU81" s="317"/>
      <c r="AV81" s="317"/>
      <c r="AW81" s="317"/>
      <c r="AX81" s="317"/>
      <c r="AY81" s="317"/>
      <c r="AZ81" s="317"/>
      <c r="BA81" s="317"/>
      <c r="BB81" s="317"/>
      <c r="BC81" s="317"/>
      <c r="BD81" s="317"/>
      <c r="BE81" s="317"/>
      <c r="BF81" s="710"/>
      <c r="BG81" s="91"/>
      <c r="BH81" s="131">
        <v>2347</v>
      </c>
      <c r="BI81" s="708"/>
      <c r="BJ81" s="11"/>
      <c r="BK81" s="11"/>
      <c r="BL81" s="11"/>
      <c r="BM81" s="11"/>
      <c r="BN81" s="11"/>
      <c r="BO81" s="11"/>
      <c r="BP81" s="11"/>
      <c r="BQ81" s="11"/>
    </row>
    <row r="82" spans="1:83" customHeight="1" ht="33" s="81" customFormat="1">
      <c r="A82" s="131" t="s">
        <v>388</v>
      </c>
      <c r="B82" s="258" t="s">
        <v>1281</v>
      </c>
      <c r="C82" s="131" t="s">
        <v>331</v>
      </c>
      <c r="D82" s="131">
        <v>70</v>
      </c>
      <c r="E82" s="131">
        <v>2348</v>
      </c>
      <c r="F82" s="258" t="s">
        <v>1282</v>
      </c>
      <c r="G82" s="131" t="s">
        <v>388</v>
      </c>
      <c r="H82" s="131" t="s">
        <v>388</v>
      </c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  <c r="AE82" s="317"/>
      <c r="AF82" s="317"/>
      <c r="AG82" s="317"/>
      <c r="AH82" s="317"/>
      <c r="AI82" s="317"/>
      <c r="AJ82" s="317"/>
      <c r="AK82" s="317"/>
      <c r="AL82" s="317"/>
      <c r="AM82" s="317"/>
      <c r="AN82" s="317"/>
      <c r="AO82" s="317"/>
      <c r="AP82" s="317"/>
      <c r="AQ82" s="317"/>
      <c r="AR82" s="317"/>
      <c r="AS82" s="317"/>
      <c r="AT82" s="317"/>
      <c r="AU82" s="317"/>
      <c r="AV82" s="317"/>
      <c r="AW82" s="317"/>
      <c r="AX82" s="317"/>
      <c r="AY82" s="317"/>
      <c r="AZ82" s="317"/>
      <c r="BA82" s="317"/>
      <c r="BB82" s="317"/>
      <c r="BC82" s="317"/>
      <c r="BD82" s="317"/>
      <c r="BE82" s="317"/>
      <c r="BF82" s="710"/>
      <c r="BG82" s="91"/>
      <c r="BH82" s="131">
        <v>2348</v>
      </c>
      <c r="BI82" s="708"/>
      <c r="BJ82" s="11"/>
      <c r="BK82" s="11"/>
      <c r="BL82" s="11"/>
      <c r="BM82" s="11"/>
      <c r="BN82" s="11"/>
      <c r="BO82" s="11"/>
      <c r="BP82" s="11"/>
      <c r="BQ82" s="11"/>
    </row>
    <row r="83" spans="1:83" customHeight="1" ht="33" s="81" customFormat="1">
      <c r="A83" s="131" t="s">
        <v>388</v>
      </c>
      <c r="B83" s="258" t="s">
        <v>1283</v>
      </c>
      <c r="C83" s="131" t="s">
        <v>331</v>
      </c>
      <c r="D83" s="131">
        <v>73</v>
      </c>
      <c r="E83" s="131">
        <v>2349</v>
      </c>
      <c r="F83" s="258" t="s">
        <v>1284</v>
      </c>
      <c r="G83" s="131" t="s">
        <v>388</v>
      </c>
      <c r="H83" s="131" t="s">
        <v>388</v>
      </c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  <c r="BB83" s="317"/>
      <c r="BC83" s="317"/>
      <c r="BD83" s="317"/>
      <c r="BE83" s="317"/>
      <c r="BF83" s="710"/>
      <c r="BG83" s="91"/>
      <c r="BH83" s="131">
        <v>2349</v>
      </c>
      <c r="BI83" s="708"/>
      <c r="BJ83" s="11"/>
      <c r="BK83" s="11"/>
      <c r="BL83" s="11"/>
      <c r="BM83" s="11"/>
      <c r="BN83" s="11"/>
      <c r="BO83" s="11"/>
      <c r="BP83" s="11"/>
      <c r="BQ83" s="11"/>
    </row>
    <row r="84" spans="1:83" customHeight="1" ht="33" s="81" customFormat="1">
      <c r="A84" s="131" t="s">
        <v>388</v>
      </c>
      <c r="B84" s="258" t="s">
        <v>1285</v>
      </c>
      <c r="C84" s="131" t="s">
        <v>331</v>
      </c>
      <c r="D84" s="131">
        <v>74</v>
      </c>
      <c r="E84" s="131">
        <v>2350</v>
      </c>
      <c r="F84" s="258" t="s">
        <v>1286</v>
      </c>
      <c r="G84" s="131" t="s">
        <v>331</v>
      </c>
      <c r="H84" s="131" t="s">
        <v>388</v>
      </c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T84" s="317"/>
      <c r="AU84" s="317"/>
      <c r="AV84" s="317"/>
      <c r="AW84" s="317"/>
      <c r="AX84" s="317"/>
      <c r="AY84" s="317"/>
      <c r="AZ84" s="317"/>
      <c r="BA84" s="317"/>
      <c r="BB84" s="317"/>
      <c r="BC84" s="317"/>
      <c r="BD84" s="317"/>
      <c r="BE84" s="317"/>
      <c r="BF84" s="710"/>
      <c r="BG84" s="91"/>
      <c r="BH84" s="131">
        <v>2350</v>
      </c>
      <c r="BI84" s="708"/>
      <c r="BJ84" s="11"/>
      <c r="BK84" s="11"/>
      <c r="BL84" s="11"/>
      <c r="BM84" s="11"/>
      <c r="BN84" s="11"/>
      <c r="BO84" s="11"/>
      <c r="BP84" s="11"/>
      <c r="BQ84" s="11"/>
    </row>
    <row r="85" spans="1:83" customHeight="1" ht="33" s="81" customFormat="1">
      <c r="A85" s="131" t="s">
        <v>388</v>
      </c>
      <c r="B85" s="258" t="s">
        <v>1287</v>
      </c>
      <c r="C85" s="131" t="s">
        <v>331</v>
      </c>
      <c r="D85" s="131">
        <v>77</v>
      </c>
      <c r="E85" s="131">
        <v>2351</v>
      </c>
      <c r="F85" s="258" t="s">
        <v>1288</v>
      </c>
      <c r="G85" s="131" t="s">
        <v>388</v>
      </c>
      <c r="H85" s="131" t="s">
        <v>388</v>
      </c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7"/>
      <c r="AH85" s="317"/>
      <c r="AI85" s="317"/>
      <c r="AJ85" s="317"/>
      <c r="AK85" s="317"/>
      <c r="AL85" s="317"/>
      <c r="AM85" s="317"/>
      <c r="AN85" s="317"/>
      <c r="AO85" s="317"/>
      <c r="AP85" s="317"/>
      <c r="AQ85" s="317"/>
      <c r="AR85" s="317"/>
      <c r="AS85" s="317"/>
      <c r="AT85" s="317"/>
      <c r="AU85" s="317"/>
      <c r="AV85" s="317"/>
      <c r="AW85" s="317"/>
      <c r="AX85" s="317"/>
      <c r="AY85" s="317"/>
      <c r="AZ85" s="317"/>
      <c r="BA85" s="317"/>
      <c r="BB85" s="317"/>
      <c r="BC85" s="317"/>
      <c r="BD85" s="317"/>
      <c r="BE85" s="317"/>
      <c r="BF85" s="710"/>
      <c r="BG85" s="91"/>
      <c r="BH85" s="131">
        <v>2351</v>
      </c>
      <c r="BI85" s="708"/>
      <c r="BJ85" s="11"/>
      <c r="BK85" s="11"/>
      <c r="BL85" s="11"/>
      <c r="BM85" s="11"/>
      <c r="BN85" s="11"/>
      <c r="BO85" s="11"/>
      <c r="BP85" s="11"/>
      <c r="BQ85" s="11"/>
    </row>
    <row r="86" spans="1:83" customHeight="1" ht="33" s="81" customFormat="1">
      <c r="A86" s="131" t="s">
        <v>331</v>
      </c>
      <c r="B86" s="258" t="s">
        <v>1289</v>
      </c>
      <c r="C86" s="131" t="s">
        <v>331</v>
      </c>
      <c r="D86" s="131">
        <v>79</v>
      </c>
      <c r="E86" s="131">
        <v>2352</v>
      </c>
      <c r="F86" s="258" t="s">
        <v>1290</v>
      </c>
      <c r="G86" s="131" t="s">
        <v>388</v>
      </c>
      <c r="H86" s="131" t="s">
        <v>388</v>
      </c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T86" s="317"/>
      <c r="AU86" s="317"/>
      <c r="AV86" s="317"/>
      <c r="AW86" s="317"/>
      <c r="AX86" s="317"/>
      <c r="AY86" s="317"/>
      <c r="AZ86" s="317"/>
      <c r="BA86" s="317"/>
      <c r="BB86" s="317"/>
      <c r="BC86" s="317"/>
      <c r="BD86" s="317"/>
      <c r="BE86" s="317"/>
      <c r="BF86" s="710"/>
      <c r="BG86" s="91"/>
      <c r="BH86" s="131">
        <v>2352</v>
      </c>
      <c r="BI86" s="708"/>
      <c r="BJ86" s="12"/>
      <c r="BK86" s="12"/>
      <c r="BL86" s="12"/>
      <c r="BM86" s="12"/>
      <c r="BN86" s="12"/>
      <c r="BO86" s="12"/>
      <c r="BP86" s="12"/>
      <c r="BQ86" s="12"/>
    </row>
    <row r="87" spans="1:83" customHeight="1" ht="33" s="81" customFormat="1">
      <c r="A87" s="131" t="s">
        <v>388</v>
      </c>
      <c r="B87" s="258" t="s">
        <v>1291</v>
      </c>
      <c r="C87" s="131" t="s">
        <v>331</v>
      </c>
      <c r="D87" s="131">
        <v>81</v>
      </c>
      <c r="E87" s="131">
        <v>2353</v>
      </c>
      <c r="F87" s="258" t="s">
        <v>1292</v>
      </c>
      <c r="G87" s="131" t="s">
        <v>388</v>
      </c>
      <c r="H87" s="131" t="s">
        <v>388</v>
      </c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7"/>
      <c r="AP87" s="317"/>
      <c r="AQ87" s="317"/>
      <c r="AR87" s="317"/>
      <c r="AS87" s="317"/>
      <c r="AT87" s="317"/>
      <c r="AU87" s="317"/>
      <c r="AV87" s="317"/>
      <c r="AW87" s="317"/>
      <c r="AX87" s="317"/>
      <c r="AY87" s="317"/>
      <c r="AZ87" s="317"/>
      <c r="BA87" s="317"/>
      <c r="BB87" s="317"/>
      <c r="BC87" s="317"/>
      <c r="BD87" s="317"/>
      <c r="BE87" s="317"/>
      <c r="BF87" s="710"/>
      <c r="BG87" s="711"/>
      <c r="BH87" s="131">
        <v>2353</v>
      </c>
      <c r="BI87" s="708"/>
      <c r="BJ87" s="12"/>
      <c r="BK87" s="12"/>
      <c r="BL87" s="12"/>
      <c r="BM87" s="12"/>
      <c r="BN87" s="12"/>
      <c r="BO87" s="12"/>
      <c r="BP87" s="12"/>
      <c r="BQ87" s="12"/>
    </row>
    <row r="88" spans="1:83" customHeight="1" ht="33" s="81" customFormat="1">
      <c r="A88" s="131" t="s">
        <v>388</v>
      </c>
      <c r="B88" s="258" t="s">
        <v>1293</v>
      </c>
      <c r="C88" s="131" t="s">
        <v>331</v>
      </c>
      <c r="D88" s="131">
        <v>85</v>
      </c>
      <c r="E88" s="131">
        <v>2354</v>
      </c>
      <c r="F88" s="258" t="s">
        <v>1294</v>
      </c>
      <c r="G88" s="131" t="s">
        <v>388</v>
      </c>
      <c r="H88" s="131" t="s">
        <v>388</v>
      </c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317"/>
      <c r="AP88" s="317"/>
      <c r="AQ88" s="317"/>
      <c r="AR88" s="317"/>
      <c r="AS88" s="317"/>
      <c r="AT88" s="317"/>
      <c r="AU88" s="317"/>
      <c r="AV88" s="317"/>
      <c r="AW88" s="317"/>
      <c r="AX88" s="317"/>
      <c r="AY88" s="317"/>
      <c r="AZ88" s="317"/>
      <c r="BA88" s="317"/>
      <c r="BB88" s="317"/>
      <c r="BC88" s="317"/>
      <c r="BD88" s="317"/>
      <c r="BE88" s="317"/>
      <c r="BF88" s="710"/>
      <c r="BG88" s="91"/>
      <c r="BH88" s="131">
        <v>2354</v>
      </c>
      <c r="BI88" s="708"/>
      <c r="BJ88" s="11"/>
      <c r="BK88" s="11"/>
      <c r="BL88" s="11"/>
      <c r="BM88" s="11"/>
      <c r="BN88" s="11"/>
      <c r="BO88" s="11"/>
      <c r="BP88" s="11"/>
      <c r="BQ88" s="11"/>
    </row>
    <row r="89" spans="1:83" customHeight="1" ht="33" s="81" customFormat="1">
      <c r="A89" s="131" t="s">
        <v>388</v>
      </c>
      <c r="B89" s="258" t="s">
        <v>1295</v>
      </c>
      <c r="C89" s="131" t="s">
        <v>331</v>
      </c>
      <c r="D89" s="131">
        <v>86</v>
      </c>
      <c r="E89" s="131">
        <v>2355</v>
      </c>
      <c r="F89" s="258" t="s">
        <v>1296</v>
      </c>
      <c r="G89" s="131" t="s">
        <v>388</v>
      </c>
      <c r="H89" s="131" t="s">
        <v>388</v>
      </c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  <c r="AM89" s="317"/>
      <c r="AN89" s="317"/>
      <c r="AO89" s="317"/>
      <c r="AP89" s="317"/>
      <c r="AQ89" s="317"/>
      <c r="AR89" s="317"/>
      <c r="AS89" s="317"/>
      <c r="AT89" s="317"/>
      <c r="AU89" s="317"/>
      <c r="AV89" s="317"/>
      <c r="AW89" s="317"/>
      <c r="AX89" s="317"/>
      <c r="AY89" s="317"/>
      <c r="AZ89" s="317"/>
      <c r="BA89" s="317"/>
      <c r="BB89" s="317"/>
      <c r="BC89" s="317"/>
      <c r="BD89" s="317"/>
      <c r="BE89" s="317"/>
      <c r="BF89" s="710"/>
      <c r="BG89" s="91"/>
      <c r="BH89" s="131">
        <v>2355</v>
      </c>
      <c r="BI89" s="708"/>
      <c r="BJ89" s="11"/>
      <c r="BK89" s="11"/>
      <c r="BL89" s="11"/>
      <c r="BM89" s="11"/>
      <c r="BN89" s="11"/>
      <c r="BO89" s="11"/>
      <c r="BP89" s="11"/>
      <c r="BQ89" s="11"/>
    </row>
    <row r="90" spans="1:83" customHeight="1" ht="33" s="81" customFormat="1">
      <c r="A90" s="131"/>
      <c r="B90" s="258" t="s">
        <v>1297</v>
      </c>
      <c r="C90" s="131" t="s">
        <v>331</v>
      </c>
      <c r="D90" s="131">
        <v>92</v>
      </c>
      <c r="E90" s="131">
        <v>2356</v>
      </c>
      <c r="F90" s="258" t="s">
        <v>1298</v>
      </c>
      <c r="G90" s="131" t="s">
        <v>388</v>
      </c>
      <c r="H90" s="131" t="s">
        <v>388</v>
      </c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317"/>
      <c r="AP90" s="317"/>
      <c r="AQ90" s="317"/>
      <c r="AR90" s="317"/>
      <c r="AS90" s="317"/>
      <c r="AT90" s="317"/>
      <c r="AU90" s="317"/>
      <c r="AV90" s="317"/>
      <c r="AW90" s="317"/>
      <c r="AX90" s="317"/>
      <c r="AY90" s="317"/>
      <c r="AZ90" s="317"/>
      <c r="BA90" s="317"/>
      <c r="BB90" s="317"/>
      <c r="BC90" s="317"/>
      <c r="BD90" s="317"/>
      <c r="BE90" s="317"/>
      <c r="BF90" s="710"/>
      <c r="BG90" s="91"/>
      <c r="BH90" s="131">
        <v>2356</v>
      </c>
      <c r="BI90" s="708"/>
      <c r="BJ90" s="11"/>
      <c r="BK90" s="11"/>
      <c r="BL90" s="11"/>
      <c r="BM90" s="11"/>
      <c r="BN90" s="11"/>
      <c r="BO90" s="11"/>
      <c r="BP90" s="11"/>
      <c r="BQ90" s="11"/>
    </row>
    <row r="91" spans="1:83" customHeight="1" ht="33" s="81" customFormat="1">
      <c r="A91" s="131" t="s">
        <v>388</v>
      </c>
      <c r="B91" s="258" t="s">
        <v>1299</v>
      </c>
      <c r="C91" s="131" t="s">
        <v>331</v>
      </c>
      <c r="D91" s="131">
        <v>93</v>
      </c>
      <c r="E91" s="131">
        <v>2357</v>
      </c>
      <c r="F91" s="258" t="s">
        <v>1300</v>
      </c>
      <c r="G91" s="131" t="s">
        <v>388</v>
      </c>
      <c r="H91" s="131" t="s">
        <v>388</v>
      </c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7"/>
      <c r="AP91" s="317"/>
      <c r="AQ91" s="317"/>
      <c r="AR91" s="317"/>
      <c r="AS91" s="317"/>
      <c r="AT91" s="317"/>
      <c r="AU91" s="317"/>
      <c r="AV91" s="317"/>
      <c r="AW91" s="317"/>
      <c r="AX91" s="317"/>
      <c r="AY91" s="317"/>
      <c r="AZ91" s="317"/>
      <c r="BA91" s="317"/>
      <c r="BB91" s="317"/>
      <c r="BC91" s="317"/>
      <c r="BD91" s="317"/>
      <c r="BE91" s="317"/>
      <c r="BF91" s="710"/>
      <c r="BG91" s="91"/>
      <c r="BH91" s="131">
        <v>2357</v>
      </c>
      <c r="BI91" s="708"/>
      <c r="BJ91" s="11"/>
      <c r="BK91" s="11"/>
      <c r="BL91" s="11"/>
      <c r="BM91" s="11"/>
      <c r="BN91" s="11"/>
      <c r="BO91" s="11"/>
      <c r="BP91" s="11"/>
      <c r="BQ91" s="11"/>
    </row>
    <row r="92" spans="1:83" customHeight="1" ht="33" s="81" customFormat="1">
      <c r="A92" s="131" t="s">
        <v>388</v>
      </c>
      <c r="B92" s="258" t="s">
        <v>1301</v>
      </c>
      <c r="C92" s="131" t="s">
        <v>331</v>
      </c>
      <c r="D92" s="131">
        <v>95</v>
      </c>
      <c r="E92" s="131">
        <v>2358</v>
      </c>
      <c r="F92" s="258" t="s">
        <v>1302</v>
      </c>
      <c r="G92" s="131" t="s">
        <v>388</v>
      </c>
      <c r="H92" s="131" t="s">
        <v>388</v>
      </c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7"/>
      <c r="AH92" s="317"/>
      <c r="AI92" s="317"/>
      <c r="AJ92" s="317"/>
      <c r="AK92" s="317"/>
      <c r="AL92" s="317"/>
      <c r="AM92" s="317"/>
      <c r="AN92" s="317"/>
      <c r="AO92" s="317"/>
      <c r="AP92" s="317"/>
      <c r="AQ92" s="317"/>
      <c r="AR92" s="317"/>
      <c r="AS92" s="317"/>
      <c r="AT92" s="317"/>
      <c r="AU92" s="317"/>
      <c r="AV92" s="317"/>
      <c r="AW92" s="317"/>
      <c r="AX92" s="317"/>
      <c r="AY92" s="317"/>
      <c r="AZ92" s="317"/>
      <c r="BA92" s="317"/>
      <c r="BB92" s="317"/>
      <c r="BC92" s="317"/>
      <c r="BD92" s="317"/>
      <c r="BE92" s="317"/>
      <c r="BF92" s="710"/>
      <c r="BG92" s="711"/>
      <c r="BH92" s="131">
        <v>2358</v>
      </c>
      <c r="BI92" s="708"/>
      <c r="BJ92" s="11"/>
      <c r="BK92" s="11"/>
      <c r="BL92" s="11"/>
      <c r="BM92" s="11"/>
      <c r="BN92" s="11"/>
      <c r="BO92" s="11"/>
      <c r="BP92" s="11"/>
      <c r="BQ92" s="11"/>
    </row>
    <row r="93" spans="1:83" customHeight="1" ht="33" s="81" customFormat="1">
      <c r="A93" s="131" t="s">
        <v>388</v>
      </c>
      <c r="B93" s="258" t="s">
        <v>1303</v>
      </c>
      <c r="C93" s="131" t="s">
        <v>331</v>
      </c>
      <c r="D93" s="131">
        <v>101</v>
      </c>
      <c r="E93" s="131">
        <v>2359</v>
      </c>
      <c r="F93" s="258" t="s">
        <v>1304</v>
      </c>
      <c r="G93" s="131" t="s">
        <v>388</v>
      </c>
      <c r="H93" s="131" t="s">
        <v>388</v>
      </c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317"/>
      <c r="AR93" s="317"/>
      <c r="AS93" s="317"/>
      <c r="AT93" s="317"/>
      <c r="AU93" s="317"/>
      <c r="AV93" s="317"/>
      <c r="AW93" s="317"/>
      <c r="AX93" s="317"/>
      <c r="AY93" s="317"/>
      <c r="AZ93" s="317"/>
      <c r="BA93" s="317"/>
      <c r="BB93" s="317"/>
      <c r="BC93" s="317"/>
      <c r="BD93" s="317"/>
      <c r="BE93" s="317"/>
      <c r="BF93" s="710"/>
      <c r="BG93" s="91"/>
      <c r="BH93" s="131">
        <v>2359</v>
      </c>
      <c r="BI93" s="708"/>
      <c r="BJ93" s="11"/>
      <c r="BK93" s="11"/>
      <c r="BL93" s="11"/>
      <c r="BM93" s="11"/>
      <c r="BN93" s="11"/>
      <c r="BO93" s="11"/>
      <c r="BP93" s="11"/>
      <c r="BQ93" s="11"/>
    </row>
    <row r="94" spans="1:83" customHeight="1" ht="33" s="81" customFormat="1">
      <c r="A94" s="131" t="s">
        <v>388</v>
      </c>
      <c r="B94" s="258" t="s">
        <v>1305</v>
      </c>
      <c r="C94" s="131" t="s">
        <v>377</v>
      </c>
      <c r="D94" s="131">
        <v>253</v>
      </c>
      <c r="E94" s="131">
        <v>2360</v>
      </c>
      <c r="F94" s="258" t="s">
        <v>1306</v>
      </c>
      <c r="G94" s="131" t="s">
        <v>388</v>
      </c>
      <c r="H94" s="131" t="s">
        <v>388</v>
      </c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317"/>
      <c r="AR94" s="317"/>
      <c r="AS94" s="317"/>
      <c r="AT94" s="317"/>
      <c r="AU94" s="317"/>
      <c r="AV94" s="317"/>
      <c r="AW94" s="317"/>
      <c r="AX94" s="317"/>
      <c r="AY94" s="317"/>
      <c r="AZ94" s="317"/>
      <c r="BA94" s="317"/>
      <c r="BB94" s="317"/>
      <c r="BC94" s="317"/>
      <c r="BD94" s="317"/>
      <c r="BE94" s="317"/>
      <c r="BF94" s="710"/>
      <c r="BG94" s="91"/>
      <c r="BH94" s="131">
        <v>2360</v>
      </c>
      <c r="BI94" s="708"/>
      <c r="BJ94" s="11"/>
      <c r="BK94" s="11"/>
      <c r="BL94" s="11"/>
      <c r="BM94" s="11"/>
      <c r="BN94" s="11"/>
      <c r="BO94" s="11"/>
      <c r="BP94" s="11"/>
      <c r="BQ94" s="11"/>
    </row>
    <row r="95" spans="1:83" customHeight="1" ht="20.15" s="48" customFormat="1">
      <c r="I95" s="379"/>
      <c r="T95" s="219"/>
      <c r="U95" s="219"/>
      <c r="V95" s="219"/>
      <c r="W95" s="219"/>
      <c r="X95" s="252"/>
      <c r="Y95" s="252"/>
      <c r="Z95" s="252"/>
      <c r="AA95" s="252"/>
      <c r="AB95" s="219"/>
      <c r="AC95" s="219"/>
      <c r="BG95" s="172"/>
    </row>
    <row r="96" spans="1:83" customHeight="1" ht="20.15" s="48" customFormat="1">
      <c r="B96" s="152"/>
      <c r="C96" s="18"/>
      <c r="D96" s="18"/>
      <c r="E96" s="18"/>
      <c r="F96" s="261"/>
      <c r="T96" s="218" t="s">
        <v>128</v>
      </c>
      <c r="U96" s="219" t="s">
        <v>1220</v>
      </c>
      <c r="V96" s="252"/>
      <c r="W96" s="252"/>
      <c r="X96" s="252"/>
      <c r="Y96" s="252"/>
      <c r="Z96" s="252"/>
      <c r="AA96" s="252"/>
      <c r="AB96" s="252"/>
      <c r="AC96" s="238" t="s">
        <v>498</v>
      </c>
      <c r="AQ96" s="114"/>
      <c r="BD96" s="667"/>
      <c r="BF96" s="667"/>
      <c r="BG96" s="172"/>
      <c r="BH96" s="18"/>
    </row>
    <row r="97" spans="1:83" customHeight="1" ht="20.15" s="48" customFormat="1">
      <c r="A97" s="165" t="s">
        <v>206</v>
      </c>
      <c r="B97" s="166" t="s">
        <v>1221</v>
      </c>
      <c r="C97" s="18"/>
      <c r="D97" s="18"/>
      <c r="E97" s="18"/>
      <c r="F97" s="261"/>
      <c r="T97" s="218" t="s">
        <v>132</v>
      </c>
      <c r="U97" s="137" t="s">
        <v>1222</v>
      </c>
      <c r="V97" s="252"/>
      <c r="W97" s="252"/>
      <c r="X97" s="252"/>
      <c r="Y97" s="252"/>
      <c r="Z97" s="252"/>
      <c r="AA97" s="252"/>
      <c r="AB97" s="252"/>
      <c r="AC97" s="238" t="s">
        <v>499</v>
      </c>
      <c r="AQ97" s="114"/>
      <c r="AW97" s="667" t="s">
        <v>135</v>
      </c>
      <c r="BD97" s="667"/>
      <c r="BF97" s="667" t="s">
        <v>136</v>
      </c>
      <c r="BG97" s="172"/>
      <c r="BH97" s="18"/>
    </row>
    <row r="98" spans="1:83" customHeight="1" ht="20.15">
      <c r="A98" s="168" t="s">
        <v>209</v>
      </c>
      <c r="B98" s="166" t="s">
        <v>1223</v>
      </c>
      <c r="C98" s="18"/>
      <c r="D98" s="18"/>
      <c r="E98" s="18"/>
      <c r="F98" s="292"/>
      <c r="G98" s="169"/>
      <c r="T98" s="218" t="s">
        <v>139</v>
      </c>
      <c r="U98" s="137" t="s">
        <v>1224</v>
      </c>
      <c r="V98" s="252"/>
      <c r="W98" s="252"/>
      <c r="X98" s="252"/>
      <c r="Y98" s="252"/>
      <c r="Z98" s="252"/>
      <c r="AA98" s="252"/>
      <c r="AB98" s="252"/>
      <c r="AC98" s="238" t="s">
        <v>500</v>
      </c>
      <c r="AM98" s="13"/>
      <c r="AP98" s="36"/>
      <c r="AQ98" s="114"/>
      <c r="AR98" s="667"/>
      <c r="AS98" s="13"/>
      <c r="AT98" s="13"/>
      <c r="AW98" s="98" t="s">
        <v>142</v>
      </c>
      <c r="BC98" s="128"/>
      <c r="BD98" s="667"/>
      <c r="BE98" s="48"/>
      <c r="BF98" s="667"/>
      <c r="BG98" s="321" t="s">
        <v>143</v>
      </c>
      <c r="BH98" s="18"/>
    </row>
    <row r="99" spans="1:83" customHeight="1" ht="20.15">
      <c r="B99" s="169" t="s">
        <v>280</v>
      </c>
      <c r="C99" s="44"/>
      <c r="D99" s="44"/>
      <c r="F99" s="263"/>
      <c r="G99" s="169" t="s">
        <v>811</v>
      </c>
      <c r="T99" s="137"/>
      <c r="U99" s="137" t="s">
        <v>1225</v>
      </c>
      <c r="V99" s="252"/>
      <c r="W99" s="252"/>
      <c r="X99" s="252"/>
      <c r="Y99" s="252"/>
      <c r="Z99" s="252"/>
      <c r="AA99" s="252"/>
      <c r="AB99" s="252"/>
      <c r="AC99" s="238" t="s">
        <v>501</v>
      </c>
      <c r="AM99" s="13"/>
      <c r="AP99" s="36"/>
      <c r="AQ99" s="114"/>
      <c r="AR99" s="98"/>
      <c r="AW99" s="169" t="s">
        <v>215</v>
      </c>
      <c r="BD99" s="98"/>
      <c r="BF99" s="98"/>
      <c r="BG99" s="321" t="s">
        <v>1226</v>
      </c>
      <c r="BH99" s="44"/>
    </row>
    <row r="100" spans="1:83" customHeight="1" ht="20.15" s="48" customFormat="1">
      <c r="B100" s="152"/>
      <c r="C100" s="18"/>
      <c r="D100" s="18"/>
      <c r="E100" s="18"/>
      <c r="F100" s="261"/>
      <c r="BG100" s="172"/>
      <c r="BH100" s="18"/>
    </row>
    <row r="101" spans="1:83" customHeight="1" ht="33" s="81" customFormat="1">
      <c r="A101" s="131" t="s">
        <v>216</v>
      </c>
      <c r="B101" s="258" t="s">
        <v>1307</v>
      </c>
      <c r="C101" s="131" t="s">
        <v>1308</v>
      </c>
      <c r="D101" s="131">
        <v>7</v>
      </c>
      <c r="E101" s="131">
        <v>2361</v>
      </c>
      <c r="F101" s="258" t="s">
        <v>1309</v>
      </c>
      <c r="G101" s="131" t="s">
        <v>1182</v>
      </c>
      <c r="H101" s="131" t="s">
        <v>1183</v>
      </c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  <c r="AE101" s="317"/>
      <c r="AF101" s="317"/>
      <c r="AG101" s="317"/>
      <c r="AH101" s="317"/>
      <c r="AI101" s="317"/>
      <c r="AJ101" s="317"/>
      <c r="AK101" s="317"/>
      <c r="AL101" s="317"/>
      <c r="AM101" s="317"/>
      <c r="AN101" s="317"/>
      <c r="AO101" s="317"/>
      <c r="AP101" s="317"/>
      <c r="AQ101" s="317"/>
      <c r="AR101" s="317"/>
      <c r="AS101" s="317"/>
      <c r="AT101" s="317"/>
      <c r="AU101" s="317"/>
      <c r="AV101" s="317"/>
      <c r="AW101" s="317"/>
      <c r="AX101" s="317"/>
      <c r="AY101" s="317"/>
      <c r="AZ101" s="317"/>
      <c r="BA101" s="317"/>
      <c r="BB101" s="317"/>
      <c r="BC101" s="317"/>
      <c r="BD101" s="317"/>
      <c r="BE101" s="317"/>
      <c r="BF101" s="710"/>
      <c r="BG101" s="91"/>
      <c r="BH101" s="131">
        <v>2361</v>
      </c>
      <c r="BI101" s="708"/>
      <c r="BJ101" s="11"/>
      <c r="BK101" s="11"/>
      <c r="BL101" s="11"/>
      <c r="BM101" s="11"/>
      <c r="BN101" s="11"/>
      <c r="BO101" s="11"/>
      <c r="BP101" s="11"/>
      <c r="BQ101" s="11"/>
    </row>
    <row r="102" spans="1:83" customHeight="1" ht="33" s="81" customFormat="1">
      <c r="A102" s="131" t="s">
        <v>388</v>
      </c>
      <c r="B102" s="258" t="s">
        <v>1310</v>
      </c>
      <c r="C102" s="131" t="s">
        <v>331</v>
      </c>
      <c r="D102" s="131">
        <v>212</v>
      </c>
      <c r="E102" s="131">
        <v>2362</v>
      </c>
      <c r="F102" s="258" t="s">
        <v>1311</v>
      </c>
      <c r="G102" s="131" t="s">
        <v>388</v>
      </c>
      <c r="H102" s="131" t="s">
        <v>388</v>
      </c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  <c r="AE102" s="317"/>
      <c r="AF102" s="317"/>
      <c r="AG102" s="317"/>
      <c r="AH102" s="317"/>
      <c r="AI102" s="317"/>
      <c r="AJ102" s="317"/>
      <c r="AK102" s="317"/>
      <c r="AL102" s="317"/>
      <c r="AM102" s="317"/>
      <c r="AN102" s="317"/>
      <c r="AO102" s="317"/>
      <c r="AP102" s="317"/>
      <c r="AQ102" s="317"/>
      <c r="AR102" s="317"/>
      <c r="AS102" s="317"/>
      <c r="AT102" s="317"/>
      <c r="AU102" s="317"/>
      <c r="AV102" s="317"/>
      <c r="AW102" s="317"/>
      <c r="AX102" s="317"/>
      <c r="AY102" s="317"/>
      <c r="AZ102" s="317"/>
      <c r="BA102" s="317"/>
      <c r="BB102" s="317"/>
      <c r="BC102" s="317"/>
      <c r="BD102" s="317"/>
      <c r="BE102" s="317"/>
      <c r="BF102" s="710"/>
      <c r="BG102" s="91"/>
      <c r="BH102" s="131">
        <v>2362</v>
      </c>
      <c r="BI102" s="708"/>
      <c r="BJ102" s="11"/>
      <c r="BK102" s="11"/>
      <c r="BL102" s="11"/>
      <c r="BM102" s="11"/>
      <c r="BN102" s="11"/>
      <c r="BO102" s="11"/>
      <c r="BP102" s="11"/>
      <c r="BQ102" s="11"/>
    </row>
    <row r="103" spans="1:83" customHeight="1" ht="33" s="81" customFormat="1">
      <c r="A103" s="131" t="s">
        <v>388</v>
      </c>
      <c r="B103" s="258" t="s">
        <v>1312</v>
      </c>
      <c r="C103" s="131" t="s">
        <v>331</v>
      </c>
      <c r="D103" s="131">
        <v>34</v>
      </c>
      <c r="E103" s="131">
        <v>2363</v>
      </c>
      <c r="F103" s="258" t="s">
        <v>1313</v>
      </c>
      <c r="G103" s="131" t="s">
        <v>388</v>
      </c>
      <c r="H103" s="131" t="s">
        <v>388</v>
      </c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  <c r="AM103" s="317"/>
      <c r="AN103" s="317"/>
      <c r="AO103" s="317"/>
      <c r="AP103" s="317"/>
      <c r="AQ103" s="317"/>
      <c r="AR103" s="317"/>
      <c r="AS103" s="317"/>
      <c r="AT103" s="317"/>
      <c r="AU103" s="317"/>
      <c r="AV103" s="317"/>
      <c r="AW103" s="317"/>
      <c r="AX103" s="317"/>
      <c r="AY103" s="317"/>
      <c r="AZ103" s="317"/>
      <c r="BA103" s="317"/>
      <c r="BB103" s="317"/>
      <c r="BC103" s="317"/>
      <c r="BD103" s="317"/>
      <c r="BE103" s="317"/>
      <c r="BF103" s="710"/>
      <c r="BG103" s="91"/>
      <c r="BH103" s="131">
        <v>2363</v>
      </c>
      <c r="BI103" s="708"/>
      <c r="BJ103" s="11"/>
      <c r="BK103" s="11"/>
      <c r="BL103" s="11"/>
      <c r="BM103" s="11"/>
      <c r="BN103" s="11"/>
      <c r="BO103" s="11"/>
      <c r="BP103" s="11"/>
      <c r="BQ103" s="11"/>
    </row>
    <row r="104" spans="1:83" customHeight="1" ht="33" s="81" customFormat="1">
      <c r="A104" s="131" t="s">
        <v>388</v>
      </c>
      <c r="B104" s="258" t="s">
        <v>1314</v>
      </c>
      <c r="C104" s="131" t="s">
        <v>331</v>
      </c>
      <c r="D104" s="131">
        <v>39</v>
      </c>
      <c r="E104" s="131">
        <v>2364</v>
      </c>
      <c r="F104" s="258" t="s">
        <v>1315</v>
      </c>
      <c r="G104" s="131" t="s">
        <v>388</v>
      </c>
      <c r="H104" s="131" t="s">
        <v>388</v>
      </c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  <c r="AE104" s="317"/>
      <c r="AF104" s="317"/>
      <c r="AG104" s="317"/>
      <c r="AH104" s="317"/>
      <c r="AI104" s="317"/>
      <c r="AJ104" s="317"/>
      <c r="AK104" s="317"/>
      <c r="AL104" s="317"/>
      <c r="AM104" s="317"/>
      <c r="AN104" s="317"/>
      <c r="AO104" s="317"/>
      <c r="AP104" s="317"/>
      <c r="AQ104" s="317"/>
      <c r="AR104" s="317"/>
      <c r="AS104" s="317"/>
      <c r="AT104" s="317"/>
      <c r="AU104" s="317"/>
      <c r="AV104" s="317"/>
      <c r="AW104" s="317"/>
      <c r="AX104" s="317"/>
      <c r="AY104" s="317"/>
      <c r="AZ104" s="317"/>
      <c r="BA104" s="317"/>
      <c r="BB104" s="317"/>
      <c r="BC104" s="317"/>
      <c r="BD104" s="317"/>
      <c r="BE104" s="317"/>
      <c r="BF104" s="710"/>
      <c r="BG104" s="91"/>
      <c r="BH104" s="131">
        <v>2364</v>
      </c>
      <c r="BI104" s="708"/>
      <c r="BJ104" s="11"/>
      <c r="BK104" s="11"/>
      <c r="BL104" s="11"/>
      <c r="BM104" s="11"/>
      <c r="BN104" s="11"/>
      <c r="BO104" s="11"/>
      <c r="BP104" s="11"/>
      <c r="BQ104" s="11"/>
    </row>
    <row r="105" spans="1:83" customHeight="1" ht="33" s="81" customFormat="1">
      <c r="A105" s="131" t="s">
        <v>388</v>
      </c>
      <c r="B105" s="258" t="s">
        <v>1316</v>
      </c>
      <c r="C105" s="131" t="s">
        <v>331</v>
      </c>
      <c r="D105" s="131">
        <v>66</v>
      </c>
      <c r="E105" s="131">
        <v>2365</v>
      </c>
      <c r="F105" s="258" t="s">
        <v>1317</v>
      </c>
      <c r="G105" s="131" t="s">
        <v>388</v>
      </c>
      <c r="H105" s="131" t="s">
        <v>388</v>
      </c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  <c r="AE105" s="317"/>
      <c r="AF105" s="317"/>
      <c r="AG105" s="317"/>
      <c r="AH105" s="317"/>
      <c r="AI105" s="317"/>
      <c r="AJ105" s="317"/>
      <c r="AK105" s="317"/>
      <c r="AL105" s="317"/>
      <c r="AM105" s="317"/>
      <c r="AN105" s="317"/>
      <c r="AO105" s="317"/>
      <c r="AP105" s="317"/>
      <c r="AQ105" s="317"/>
      <c r="AR105" s="317"/>
      <c r="AS105" s="317"/>
      <c r="AT105" s="317"/>
      <c r="AU105" s="317"/>
      <c r="AV105" s="317"/>
      <c r="AW105" s="317"/>
      <c r="AX105" s="317"/>
      <c r="AY105" s="317"/>
      <c r="AZ105" s="317"/>
      <c r="BA105" s="317"/>
      <c r="BB105" s="317"/>
      <c r="BC105" s="317"/>
      <c r="BD105" s="317"/>
      <c r="BE105" s="317"/>
      <c r="BF105" s="710"/>
      <c r="BG105" s="91"/>
      <c r="BH105" s="131">
        <v>2365</v>
      </c>
      <c r="BI105" s="708"/>
      <c r="BJ105" s="11"/>
      <c r="BK105" s="11"/>
      <c r="BL105" s="11"/>
      <c r="BM105" s="11"/>
      <c r="BN105" s="11"/>
      <c r="BO105" s="11"/>
      <c r="BP105" s="11"/>
      <c r="BQ105" s="11"/>
    </row>
    <row r="106" spans="1:83" customHeight="1" ht="33" s="81" customFormat="1">
      <c r="A106" s="131" t="s">
        <v>388</v>
      </c>
      <c r="B106" s="258" t="s">
        <v>1318</v>
      </c>
      <c r="C106" s="131" t="s">
        <v>331</v>
      </c>
      <c r="D106" s="131">
        <v>71</v>
      </c>
      <c r="E106" s="131">
        <v>2366</v>
      </c>
      <c r="F106" s="258" t="s">
        <v>1319</v>
      </c>
      <c r="G106" s="131" t="s">
        <v>388</v>
      </c>
      <c r="H106" s="131" t="s">
        <v>388</v>
      </c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317"/>
      <c r="X106" s="317"/>
      <c r="Y106" s="317"/>
      <c r="Z106" s="317"/>
      <c r="AA106" s="317"/>
      <c r="AB106" s="317"/>
      <c r="AC106" s="317"/>
      <c r="AD106" s="317"/>
      <c r="AE106" s="317"/>
      <c r="AF106" s="317"/>
      <c r="AG106" s="317"/>
      <c r="AH106" s="317"/>
      <c r="AI106" s="317"/>
      <c r="AJ106" s="317"/>
      <c r="AK106" s="317"/>
      <c r="AL106" s="317"/>
      <c r="AM106" s="317"/>
      <c r="AN106" s="317"/>
      <c r="AO106" s="317"/>
      <c r="AP106" s="317"/>
      <c r="AQ106" s="317"/>
      <c r="AR106" s="317"/>
      <c r="AS106" s="317"/>
      <c r="AT106" s="317"/>
      <c r="AU106" s="317"/>
      <c r="AV106" s="317"/>
      <c r="AW106" s="317"/>
      <c r="AX106" s="317"/>
      <c r="AY106" s="317"/>
      <c r="AZ106" s="317"/>
      <c r="BA106" s="317"/>
      <c r="BB106" s="317"/>
      <c r="BC106" s="317"/>
      <c r="BD106" s="317"/>
      <c r="BE106" s="317"/>
      <c r="BF106" s="710"/>
      <c r="BG106" s="91"/>
      <c r="BH106" s="131">
        <v>2366</v>
      </c>
      <c r="BI106" s="708"/>
      <c r="BJ106" s="11"/>
      <c r="BK106" s="11"/>
      <c r="BL106" s="11"/>
      <c r="BM106" s="11"/>
      <c r="BN106" s="11"/>
      <c r="BO106" s="11"/>
      <c r="BP106" s="11"/>
      <c r="BQ106" s="11"/>
    </row>
    <row r="107" spans="1:83" customHeight="1" ht="33" s="81" customFormat="1">
      <c r="A107" s="131" t="s">
        <v>388</v>
      </c>
      <c r="B107" s="258" t="s">
        <v>1320</v>
      </c>
      <c r="C107" s="131" t="s">
        <v>331</v>
      </c>
      <c r="D107" s="131">
        <v>87</v>
      </c>
      <c r="E107" s="131">
        <v>2367</v>
      </c>
      <c r="F107" s="258" t="s">
        <v>1321</v>
      </c>
      <c r="G107" s="131" t="s">
        <v>388</v>
      </c>
      <c r="H107" s="131" t="s">
        <v>388</v>
      </c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317"/>
      <c r="X107" s="317"/>
      <c r="Y107" s="317"/>
      <c r="Z107" s="317"/>
      <c r="AA107" s="317"/>
      <c r="AB107" s="317"/>
      <c r="AC107" s="317"/>
      <c r="AD107" s="317"/>
      <c r="AE107" s="317"/>
      <c r="AF107" s="317"/>
      <c r="AG107" s="317"/>
      <c r="AH107" s="317"/>
      <c r="AI107" s="317"/>
      <c r="AJ107" s="317"/>
      <c r="AK107" s="317"/>
      <c r="AL107" s="317"/>
      <c r="AM107" s="317"/>
      <c r="AN107" s="317"/>
      <c r="AO107" s="317"/>
      <c r="AP107" s="317"/>
      <c r="AQ107" s="317"/>
      <c r="AR107" s="317"/>
      <c r="AS107" s="317"/>
      <c r="AT107" s="317"/>
      <c r="AU107" s="317"/>
      <c r="AV107" s="317"/>
      <c r="AW107" s="317"/>
      <c r="AX107" s="317"/>
      <c r="AY107" s="317"/>
      <c r="AZ107" s="317"/>
      <c r="BA107" s="317"/>
      <c r="BB107" s="317"/>
      <c r="BC107" s="317"/>
      <c r="BD107" s="317"/>
      <c r="BE107" s="317"/>
      <c r="BF107" s="710"/>
      <c r="BG107" s="91"/>
      <c r="BH107" s="131">
        <v>2367</v>
      </c>
      <c r="BI107" s="708"/>
      <c r="BJ107" s="11"/>
      <c r="BK107" s="11"/>
      <c r="BL107" s="11"/>
      <c r="BM107" s="11"/>
      <c r="BN107" s="11"/>
      <c r="BO107" s="11"/>
      <c r="BP107" s="11"/>
      <c r="BQ107" s="11"/>
    </row>
    <row r="108" spans="1:83" customHeight="1" ht="33" s="81" customFormat="1">
      <c r="A108" s="131" t="s">
        <v>388</v>
      </c>
      <c r="B108" s="258" t="s">
        <v>1322</v>
      </c>
      <c r="C108" s="131" t="s">
        <v>331</v>
      </c>
      <c r="D108" s="131">
        <v>97</v>
      </c>
      <c r="E108" s="131">
        <v>2368</v>
      </c>
      <c r="F108" s="258" t="s">
        <v>1323</v>
      </c>
      <c r="G108" s="131" t="s">
        <v>388</v>
      </c>
      <c r="H108" s="131" t="s">
        <v>388</v>
      </c>
      <c r="I108" s="317"/>
      <c r="J108" s="317"/>
      <c r="K108" s="317"/>
      <c r="L108" s="317"/>
      <c r="M108" s="317"/>
      <c r="N108" s="317"/>
      <c r="O108" s="317"/>
      <c r="P108" s="317"/>
      <c r="Q108" s="317"/>
      <c r="R108" s="317"/>
      <c r="S108" s="317"/>
      <c r="T108" s="317"/>
      <c r="U108" s="317"/>
      <c r="V108" s="317"/>
      <c r="W108" s="317"/>
      <c r="X108" s="317"/>
      <c r="Y108" s="317"/>
      <c r="Z108" s="317"/>
      <c r="AA108" s="317"/>
      <c r="AB108" s="317"/>
      <c r="AC108" s="317"/>
      <c r="AD108" s="317"/>
      <c r="AE108" s="317"/>
      <c r="AF108" s="317"/>
      <c r="AG108" s="317"/>
      <c r="AH108" s="317"/>
      <c r="AI108" s="317"/>
      <c r="AJ108" s="317"/>
      <c r="AK108" s="317"/>
      <c r="AL108" s="317"/>
      <c r="AM108" s="317"/>
      <c r="AN108" s="317"/>
      <c r="AO108" s="317"/>
      <c r="AP108" s="317"/>
      <c r="AQ108" s="317"/>
      <c r="AR108" s="317"/>
      <c r="AS108" s="317"/>
      <c r="AT108" s="317"/>
      <c r="AU108" s="317"/>
      <c r="AV108" s="317"/>
      <c r="AW108" s="317"/>
      <c r="AX108" s="317"/>
      <c r="AY108" s="317"/>
      <c r="AZ108" s="317"/>
      <c r="BA108" s="317"/>
      <c r="BB108" s="317"/>
      <c r="BC108" s="317"/>
      <c r="BD108" s="317"/>
      <c r="BE108" s="317"/>
      <c r="BF108" s="710"/>
      <c r="BG108" s="91"/>
      <c r="BH108" s="131">
        <v>2368</v>
      </c>
      <c r="BI108" s="708"/>
      <c r="BJ108" s="11"/>
      <c r="BK108" s="11"/>
      <c r="BL108" s="11"/>
      <c r="BM108" s="11"/>
      <c r="BN108" s="11"/>
      <c r="BO108" s="11"/>
      <c r="BP108" s="11"/>
      <c r="BQ108" s="11"/>
    </row>
    <row r="109" spans="1:83" customHeight="1" ht="33" s="81" customFormat="1">
      <c r="A109" s="131" t="s">
        <v>388</v>
      </c>
      <c r="B109" s="258" t="s">
        <v>1324</v>
      </c>
      <c r="C109" s="131" t="s">
        <v>377</v>
      </c>
      <c r="D109" s="131">
        <v>248</v>
      </c>
      <c r="E109" s="131">
        <v>2369</v>
      </c>
      <c r="F109" s="258" t="s">
        <v>1325</v>
      </c>
      <c r="G109" s="131" t="s">
        <v>388</v>
      </c>
      <c r="H109" s="131" t="s">
        <v>388</v>
      </c>
      <c r="I109" s="317"/>
      <c r="J109" s="317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7"/>
      <c r="V109" s="317"/>
      <c r="W109" s="317"/>
      <c r="X109" s="317"/>
      <c r="Y109" s="317"/>
      <c r="Z109" s="317"/>
      <c r="AA109" s="317"/>
      <c r="AB109" s="317"/>
      <c r="AC109" s="317"/>
      <c r="AD109" s="317"/>
      <c r="AE109" s="317"/>
      <c r="AF109" s="317"/>
      <c r="AG109" s="317"/>
      <c r="AH109" s="317"/>
      <c r="AI109" s="317"/>
      <c r="AJ109" s="317"/>
      <c r="AK109" s="317"/>
      <c r="AL109" s="317"/>
      <c r="AM109" s="317"/>
      <c r="AN109" s="317"/>
      <c r="AO109" s="317"/>
      <c r="AP109" s="317"/>
      <c r="AQ109" s="317"/>
      <c r="AR109" s="317"/>
      <c r="AS109" s="317"/>
      <c r="AT109" s="317"/>
      <c r="AU109" s="317"/>
      <c r="AV109" s="317"/>
      <c r="AW109" s="317"/>
      <c r="AX109" s="317"/>
      <c r="AY109" s="317"/>
      <c r="AZ109" s="317"/>
      <c r="BA109" s="317"/>
      <c r="BB109" s="317"/>
      <c r="BC109" s="317"/>
      <c r="BD109" s="317"/>
      <c r="BE109" s="317"/>
      <c r="BF109" s="710"/>
      <c r="BG109" s="91"/>
      <c r="BH109" s="131">
        <v>2369</v>
      </c>
      <c r="BI109" s="708"/>
      <c r="BJ109" s="11"/>
      <c r="BK109" s="11"/>
      <c r="BL109" s="11"/>
      <c r="BM109" s="11"/>
      <c r="BN109" s="11"/>
      <c r="BO109" s="11"/>
      <c r="BP109" s="11"/>
      <c r="BQ109" s="11"/>
    </row>
    <row r="110" spans="1:83" customHeight="1" ht="33" s="81" customFormat="1">
      <c r="A110" s="131" t="s">
        <v>388</v>
      </c>
      <c r="B110" s="258" t="s">
        <v>1326</v>
      </c>
      <c r="C110" s="131" t="s">
        <v>331</v>
      </c>
      <c r="D110" s="131">
        <v>252</v>
      </c>
      <c r="E110" s="131">
        <v>2370</v>
      </c>
      <c r="F110" s="258" t="s">
        <v>1327</v>
      </c>
      <c r="G110" s="131" t="s">
        <v>388</v>
      </c>
      <c r="H110" s="131" t="s">
        <v>388</v>
      </c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7"/>
      <c r="T110" s="317"/>
      <c r="U110" s="317"/>
      <c r="V110" s="317"/>
      <c r="W110" s="317"/>
      <c r="X110" s="317"/>
      <c r="Y110" s="317"/>
      <c r="Z110" s="317"/>
      <c r="AA110" s="317"/>
      <c r="AB110" s="317"/>
      <c r="AC110" s="317"/>
      <c r="AD110" s="317"/>
      <c r="AE110" s="317"/>
      <c r="AF110" s="317"/>
      <c r="AG110" s="317"/>
      <c r="AH110" s="317"/>
      <c r="AI110" s="317"/>
      <c r="AJ110" s="317"/>
      <c r="AK110" s="317"/>
      <c r="AL110" s="317"/>
      <c r="AM110" s="317"/>
      <c r="AN110" s="317"/>
      <c r="AO110" s="317"/>
      <c r="AP110" s="317"/>
      <c r="AQ110" s="317"/>
      <c r="AR110" s="317"/>
      <c r="AS110" s="317"/>
      <c r="AT110" s="317"/>
      <c r="AU110" s="317"/>
      <c r="AV110" s="317"/>
      <c r="AW110" s="317"/>
      <c r="AX110" s="317"/>
      <c r="AY110" s="317"/>
      <c r="AZ110" s="317"/>
      <c r="BA110" s="317"/>
      <c r="BB110" s="317"/>
      <c r="BC110" s="317"/>
      <c r="BD110" s="317"/>
      <c r="BE110" s="317"/>
      <c r="BF110" s="710"/>
      <c r="BG110" s="91"/>
      <c r="BH110" s="131">
        <v>2370</v>
      </c>
      <c r="BI110" s="708"/>
      <c r="BJ110" s="11"/>
      <c r="BK110" s="11"/>
      <c r="BL110" s="11"/>
      <c r="BM110" s="11"/>
      <c r="BN110" s="11"/>
      <c r="BO110" s="11"/>
      <c r="BP110" s="11"/>
      <c r="BQ110" s="11"/>
    </row>
    <row r="111" spans="1:83" customHeight="1" ht="33" s="81" customFormat="1">
      <c r="A111" s="131" t="s">
        <v>202</v>
      </c>
      <c r="B111" s="258" t="s">
        <v>1328</v>
      </c>
      <c r="C111" s="131" t="s">
        <v>371</v>
      </c>
      <c r="D111" s="131">
        <v>1</v>
      </c>
      <c r="E111" s="131">
        <v>2371</v>
      </c>
      <c r="F111" s="258" t="s">
        <v>1329</v>
      </c>
      <c r="G111" s="131" t="s">
        <v>388</v>
      </c>
      <c r="H111" s="131" t="s">
        <v>388</v>
      </c>
      <c r="I111" s="317"/>
      <c r="J111" s="317"/>
      <c r="K111" s="317"/>
      <c r="L111" s="317"/>
      <c r="M111" s="317"/>
      <c r="N111" s="317"/>
      <c r="O111" s="317"/>
      <c r="P111" s="317"/>
      <c r="Q111" s="317"/>
      <c r="R111" s="317"/>
      <c r="S111" s="317"/>
      <c r="T111" s="317"/>
      <c r="U111" s="317"/>
      <c r="V111" s="317"/>
      <c r="W111" s="317"/>
      <c r="X111" s="317"/>
      <c r="Y111" s="317"/>
      <c r="Z111" s="317"/>
      <c r="AA111" s="317"/>
      <c r="AB111" s="317"/>
      <c r="AC111" s="317"/>
      <c r="AD111" s="317"/>
      <c r="AE111" s="317"/>
      <c r="AF111" s="317"/>
      <c r="AG111" s="317"/>
      <c r="AH111" s="317"/>
      <c r="AI111" s="317"/>
      <c r="AJ111" s="317"/>
      <c r="AK111" s="317"/>
      <c r="AL111" s="317"/>
      <c r="AM111" s="317"/>
      <c r="AN111" s="317"/>
      <c r="AO111" s="317"/>
      <c r="AP111" s="317"/>
      <c r="AQ111" s="317"/>
      <c r="AR111" s="317"/>
      <c r="AS111" s="317"/>
      <c r="AT111" s="317"/>
      <c r="AU111" s="317"/>
      <c r="AV111" s="317"/>
      <c r="AW111" s="317"/>
      <c r="AX111" s="317"/>
      <c r="AY111" s="317"/>
      <c r="AZ111" s="317"/>
      <c r="BA111" s="317"/>
      <c r="BB111" s="317"/>
      <c r="BC111" s="317"/>
      <c r="BD111" s="317"/>
      <c r="BE111" s="317"/>
      <c r="BF111" s="710"/>
      <c r="BG111" s="91"/>
      <c r="BH111" s="131">
        <v>2371</v>
      </c>
      <c r="BI111" s="708"/>
      <c r="BJ111" s="11"/>
      <c r="BK111" s="11"/>
      <c r="BL111" s="11"/>
      <c r="BM111" s="11"/>
      <c r="BN111" s="11"/>
      <c r="BO111" s="11"/>
      <c r="BP111" s="11"/>
      <c r="BQ111" s="11"/>
    </row>
    <row r="112" spans="1:83" customHeight="1" ht="33" s="81" customFormat="1">
      <c r="A112" s="131" t="s">
        <v>388</v>
      </c>
      <c r="B112" s="258" t="s">
        <v>1330</v>
      </c>
      <c r="C112" s="131" t="s">
        <v>331</v>
      </c>
      <c r="D112" s="131">
        <v>23</v>
      </c>
      <c r="E112" s="131">
        <v>2372</v>
      </c>
      <c r="F112" s="258" t="s">
        <v>1331</v>
      </c>
      <c r="G112" s="131" t="s">
        <v>388</v>
      </c>
      <c r="H112" s="131" t="s">
        <v>388</v>
      </c>
      <c r="I112" s="317"/>
      <c r="J112" s="317"/>
      <c r="K112" s="317"/>
      <c r="L112" s="317"/>
      <c r="M112" s="317"/>
      <c r="N112" s="317"/>
      <c r="O112" s="317"/>
      <c r="P112" s="317"/>
      <c r="Q112" s="317"/>
      <c r="R112" s="317"/>
      <c r="S112" s="317"/>
      <c r="T112" s="317"/>
      <c r="U112" s="317"/>
      <c r="V112" s="317"/>
      <c r="W112" s="317"/>
      <c r="X112" s="317"/>
      <c r="Y112" s="317"/>
      <c r="Z112" s="317"/>
      <c r="AA112" s="317"/>
      <c r="AB112" s="317"/>
      <c r="AC112" s="317"/>
      <c r="AD112" s="317"/>
      <c r="AE112" s="317"/>
      <c r="AF112" s="317"/>
      <c r="AG112" s="317"/>
      <c r="AH112" s="317"/>
      <c r="AI112" s="317"/>
      <c r="AJ112" s="317"/>
      <c r="AK112" s="317"/>
      <c r="AL112" s="317"/>
      <c r="AM112" s="317"/>
      <c r="AN112" s="317"/>
      <c r="AO112" s="317"/>
      <c r="AP112" s="317"/>
      <c r="AQ112" s="317"/>
      <c r="AR112" s="317"/>
      <c r="AS112" s="317"/>
      <c r="AT112" s="317"/>
      <c r="AU112" s="317"/>
      <c r="AV112" s="317"/>
      <c r="AW112" s="317"/>
      <c r="AX112" s="317"/>
      <c r="AY112" s="317"/>
      <c r="AZ112" s="317"/>
      <c r="BA112" s="317"/>
      <c r="BB112" s="317"/>
      <c r="BC112" s="317"/>
      <c r="BD112" s="317"/>
      <c r="BE112" s="317"/>
      <c r="BF112" s="710"/>
      <c r="BG112" s="91"/>
      <c r="BH112" s="131">
        <v>2372</v>
      </c>
      <c r="BI112" s="708"/>
      <c r="BJ112" s="12"/>
      <c r="BK112" s="12"/>
      <c r="BL112" s="12"/>
      <c r="BM112" s="12"/>
      <c r="BN112" s="12"/>
      <c r="BO112" s="12"/>
      <c r="BP112" s="12"/>
      <c r="BQ112" s="12"/>
    </row>
    <row r="113" spans="1:83" customHeight="1" ht="33" s="81" customFormat="1">
      <c r="A113" s="131" t="s">
        <v>388</v>
      </c>
      <c r="B113" s="258" t="s">
        <v>1332</v>
      </c>
      <c r="C113" s="131" t="s">
        <v>331</v>
      </c>
      <c r="D113" s="131">
        <v>47</v>
      </c>
      <c r="E113" s="131">
        <v>2373</v>
      </c>
      <c r="F113" s="258" t="s">
        <v>1333</v>
      </c>
      <c r="G113" s="131" t="s">
        <v>388</v>
      </c>
      <c r="H113" s="131" t="s">
        <v>388</v>
      </c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317"/>
      <c r="X113" s="317"/>
      <c r="Y113" s="317"/>
      <c r="Z113" s="317"/>
      <c r="AA113" s="317"/>
      <c r="AB113" s="317"/>
      <c r="AC113" s="317"/>
      <c r="AD113" s="317"/>
      <c r="AE113" s="317"/>
      <c r="AF113" s="317"/>
      <c r="AG113" s="317"/>
      <c r="AH113" s="317"/>
      <c r="AI113" s="317"/>
      <c r="AJ113" s="317"/>
      <c r="AK113" s="317"/>
      <c r="AL113" s="317"/>
      <c r="AM113" s="317"/>
      <c r="AN113" s="317"/>
      <c r="AO113" s="317"/>
      <c r="AP113" s="317"/>
      <c r="AQ113" s="317"/>
      <c r="AR113" s="317"/>
      <c r="AS113" s="317"/>
      <c r="AT113" s="317"/>
      <c r="AU113" s="317"/>
      <c r="AV113" s="317"/>
      <c r="AW113" s="317"/>
      <c r="AX113" s="317"/>
      <c r="AY113" s="317"/>
      <c r="AZ113" s="317"/>
      <c r="BA113" s="317"/>
      <c r="BB113" s="317"/>
      <c r="BC113" s="317"/>
      <c r="BD113" s="317"/>
      <c r="BE113" s="317"/>
      <c r="BF113" s="710"/>
      <c r="BG113" s="711"/>
      <c r="BH113" s="131">
        <v>2373</v>
      </c>
      <c r="BI113" s="708"/>
      <c r="BJ113" s="12"/>
      <c r="BK113" s="12"/>
      <c r="BL113" s="12"/>
      <c r="BM113" s="12"/>
      <c r="BN113" s="12"/>
      <c r="BO113" s="12"/>
      <c r="BP113" s="12"/>
      <c r="BQ113" s="12"/>
    </row>
    <row r="114" spans="1:83" customHeight="1" ht="33" s="81" customFormat="1">
      <c r="A114" s="131" t="s">
        <v>388</v>
      </c>
      <c r="B114" s="258" t="s">
        <v>1334</v>
      </c>
      <c r="C114" s="131" t="s">
        <v>331</v>
      </c>
      <c r="D114" s="131">
        <v>51</v>
      </c>
      <c r="E114" s="131">
        <v>2374</v>
      </c>
      <c r="F114" s="258" t="s">
        <v>1335</v>
      </c>
      <c r="G114" s="131" t="s">
        <v>388</v>
      </c>
      <c r="H114" s="131" t="s">
        <v>388</v>
      </c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317"/>
      <c r="X114" s="317"/>
      <c r="Y114" s="317"/>
      <c r="Z114" s="317"/>
      <c r="AA114" s="317"/>
      <c r="AB114" s="317"/>
      <c r="AC114" s="317"/>
      <c r="AD114" s="317"/>
      <c r="AE114" s="317"/>
      <c r="AF114" s="317"/>
      <c r="AG114" s="317"/>
      <c r="AH114" s="317"/>
      <c r="AI114" s="317"/>
      <c r="AJ114" s="317"/>
      <c r="AK114" s="317"/>
      <c r="AL114" s="317"/>
      <c r="AM114" s="317"/>
      <c r="AN114" s="317"/>
      <c r="AO114" s="317"/>
      <c r="AP114" s="317"/>
      <c r="AQ114" s="317"/>
      <c r="AR114" s="317"/>
      <c r="AS114" s="317"/>
      <c r="AT114" s="317"/>
      <c r="AU114" s="317"/>
      <c r="AV114" s="317"/>
      <c r="AW114" s="317"/>
      <c r="AX114" s="317"/>
      <c r="AY114" s="317"/>
      <c r="AZ114" s="317"/>
      <c r="BA114" s="317"/>
      <c r="BB114" s="317"/>
      <c r="BC114" s="317"/>
      <c r="BD114" s="317"/>
      <c r="BE114" s="317"/>
      <c r="BF114" s="710"/>
      <c r="BG114" s="91"/>
      <c r="BH114" s="131">
        <v>2374</v>
      </c>
      <c r="BI114" s="708"/>
      <c r="BJ114" s="11"/>
      <c r="BK114" s="11"/>
      <c r="BL114" s="11"/>
      <c r="BM114" s="11"/>
      <c r="BN114" s="11"/>
      <c r="BO114" s="11"/>
      <c r="BP114" s="11"/>
      <c r="BQ114" s="11"/>
    </row>
    <row r="115" spans="1:83" customHeight="1" ht="33" s="81" customFormat="1">
      <c r="A115" s="131" t="s">
        <v>388</v>
      </c>
      <c r="B115" s="258" t="s">
        <v>1336</v>
      </c>
      <c r="C115" s="131" t="s">
        <v>331</v>
      </c>
      <c r="D115" s="131">
        <v>56</v>
      </c>
      <c r="E115" s="131">
        <v>2375</v>
      </c>
      <c r="F115" s="258" t="s">
        <v>1337</v>
      </c>
      <c r="G115" s="131" t="s">
        <v>388</v>
      </c>
      <c r="H115" s="131" t="s">
        <v>388</v>
      </c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T115" s="317"/>
      <c r="U115" s="317"/>
      <c r="V115" s="317"/>
      <c r="W115" s="317"/>
      <c r="X115" s="317"/>
      <c r="Y115" s="317"/>
      <c r="Z115" s="317"/>
      <c r="AA115" s="317"/>
      <c r="AB115" s="317"/>
      <c r="AC115" s="317"/>
      <c r="AD115" s="317"/>
      <c r="AE115" s="317"/>
      <c r="AF115" s="317"/>
      <c r="AG115" s="317"/>
      <c r="AH115" s="317"/>
      <c r="AI115" s="317"/>
      <c r="AJ115" s="317"/>
      <c r="AK115" s="317"/>
      <c r="AL115" s="317"/>
      <c r="AM115" s="317"/>
      <c r="AN115" s="317"/>
      <c r="AO115" s="317"/>
      <c r="AP115" s="317"/>
      <c r="AQ115" s="317"/>
      <c r="AR115" s="317"/>
      <c r="AS115" s="317"/>
      <c r="AT115" s="317"/>
      <c r="AU115" s="317"/>
      <c r="AV115" s="317"/>
      <c r="AW115" s="317"/>
      <c r="AX115" s="317"/>
      <c r="AY115" s="317"/>
      <c r="AZ115" s="317"/>
      <c r="BA115" s="317"/>
      <c r="BB115" s="317"/>
      <c r="BC115" s="317"/>
      <c r="BD115" s="317"/>
      <c r="BE115" s="317"/>
      <c r="BF115" s="710"/>
      <c r="BG115" s="91"/>
      <c r="BH115" s="131">
        <v>2375</v>
      </c>
      <c r="BI115" s="708"/>
      <c r="BJ115" s="11"/>
      <c r="BK115" s="11"/>
      <c r="BL115" s="11"/>
      <c r="BM115" s="11"/>
      <c r="BN115" s="11"/>
      <c r="BO115" s="11"/>
      <c r="BP115" s="11"/>
      <c r="BQ115" s="11"/>
    </row>
    <row r="116" spans="1:83" customHeight="1" ht="33" s="81" customFormat="1">
      <c r="A116" s="131" t="s">
        <v>388</v>
      </c>
      <c r="B116" s="258" t="s">
        <v>1338</v>
      </c>
      <c r="C116" s="131" t="s">
        <v>331</v>
      </c>
      <c r="D116" s="131">
        <v>62</v>
      </c>
      <c r="E116" s="131">
        <v>2376</v>
      </c>
      <c r="F116" s="258" t="s">
        <v>1339</v>
      </c>
      <c r="G116" s="131" t="s">
        <v>388</v>
      </c>
      <c r="H116" s="131" t="s">
        <v>388</v>
      </c>
      <c r="I116" s="317"/>
      <c r="J116" s="317"/>
      <c r="K116" s="317"/>
      <c r="L116" s="317"/>
      <c r="M116" s="317"/>
      <c r="N116" s="317"/>
      <c r="O116" s="317"/>
      <c r="P116" s="317"/>
      <c r="Q116" s="317"/>
      <c r="R116" s="317"/>
      <c r="S116" s="317"/>
      <c r="T116" s="317"/>
      <c r="U116" s="317"/>
      <c r="V116" s="317"/>
      <c r="W116" s="317"/>
      <c r="X116" s="317"/>
      <c r="Y116" s="317"/>
      <c r="Z116" s="317"/>
      <c r="AA116" s="317"/>
      <c r="AB116" s="317"/>
      <c r="AC116" s="317"/>
      <c r="AD116" s="317"/>
      <c r="AE116" s="317"/>
      <c r="AF116" s="317"/>
      <c r="AG116" s="317"/>
      <c r="AH116" s="317"/>
      <c r="AI116" s="317"/>
      <c r="AJ116" s="317"/>
      <c r="AK116" s="317"/>
      <c r="AL116" s="317"/>
      <c r="AM116" s="317"/>
      <c r="AN116" s="317"/>
      <c r="AO116" s="317"/>
      <c r="AP116" s="317"/>
      <c r="AQ116" s="317"/>
      <c r="AR116" s="317"/>
      <c r="AS116" s="317"/>
      <c r="AT116" s="317"/>
      <c r="AU116" s="317"/>
      <c r="AV116" s="317"/>
      <c r="AW116" s="317"/>
      <c r="AX116" s="317"/>
      <c r="AY116" s="317"/>
      <c r="AZ116" s="317"/>
      <c r="BA116" s="317"/>
      <c r="BB116" s="317"/>
      <c r="BC116" s="317"/>
      <c r="BD116" s="317"/>
      <c r="BE116" s="317"/>
      <c r="BF116" s="710"/>
      <c r="BG116" s="91"/>
      <c r="BH116" s="131">
        <v>2376</v>
      </c>
      <c r="BI116" s="708"/>
      <c r="BJ116" s="11"/>
      <c r="BK116" s="11"/>
      <c r="BL116" s="11"/>
      <c r="BM116" s="11"/>
      <c r="BN116" s="11"/>
      <c r="BO116" s="11"/>
      <c r="BP116" s="11"/>
      <c r="BQ116" s="11"/>
    </row>
    <row r="117" spans="1:83" customHeight="1" ht="33" s="81" customFormat="1">
      <c r="A117" s="131" t="s">
        <v>388</v>
      </c>
      <c r="B117" s="258" t="s">
        <v>1340</v>
      </c>
      <c r="C117" s="131" t="s">
        <v>331</v>
      </c>
      <c r="D117" s="131">
        <v>83</v>
      </c>
      <c r="E117" s="131">
        <v>2377</v>
      </c>
      <c r="F117" s="258" t="s">
        <v>1341</v>
      </c>
      <c r="G117" s="131" t="s">
        <v>388</v>
      </c>
      <c r="H117" s="131" t="s">
        <v>388</v>
      </c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317"/>
      <c r="X117" s="317"/>
      <c r="Y117" s="317"/>
      <c r="Z117" s="317"/>
      <c r="AA117" s="317"/>
      <c r="AB117" s="317"/>
      <c r="AC117" s="317"/>
      <c r="AD117" s="317"/>
      <c r="AE117" s="317"/>
      <c r="AF117" s="317"/>
      <c r="AG117" s="317"/>
      <c r="AH117" s="317"/>
      <c r="AI117" s="317"/>
      <c r="AJ117" s="317"/>
      <c r="AK117" s="317"/>
      <c r="AL117" s="317"/>
      <c r="AM117" s="317"/>
      <c r="AN117" s="317"/>
      <c r="AO117" s="317"/>
      <c r="AP117" s="317"/>
      <c r="AQ117" s="317"/>
      <c r="AR117" s="317"/>
      <c r="AS117" s="317"/>
      <c r="AT117" s="317"/>
      <c r="AU117" s="317"/>
      <c r="AV117" s="317"/>
      <c r="AW117" s="317"/>
      <c r="AX117" s="317"/>
      <c r="AY117" s="317"/>
      <c r="AZ117" s="317"/>
      <c r="BA117" s="317"/>
      <c r="BB117" s="317"/>
      <c r="BC117" s="317"/>
      <c r="BD117" s="317"/>
      <c r="BE117" s="317"/>
      <c r="BF117" s="710"/>
      <c r="BG117" s="91"/>
      <c r="BH117" s="131">
        <v>2377</v>
      </c>
      <c r="BI117" s="708"/>
      <c r="BJ117" s="11"/>
      <c r="BK117" s="11"/>
      <c r="BL117" s="11"/>
      <c r="BM117" s="11"/>
      <c r="BN117" s="11"/>
      <c r="BO117" s="11"/>
      <c r="BP117" s="11"/>
      <c r="BQ117" s="11"/>
    </row>
    <row r="118" spans="1:83" customHeight="1" ht="33" s="81" customFormat="1">
      <c r="A118" s="131" t="s">
        <v>388</v>
      </c>
      <c r="B118" s="258" t="s">
        <v>1342</v>
      </c>
      <c r="C118" s="131" t="s">
        <v>331</v>
      </c>
      <c r="D118" s="131">
        <v>98</v>
      </c>
      <c r="E118" s="131">
        <v>2378</v>
      </c>
      <c r="F118" s="258" t="s">
        <v>1343</v>
      </c>
      <c r="G118" s="131" t="s">
        <v>388</v>
      </c>
      <c r="H118" s="131" t="s">
        <v>388</v>
      </c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  <c r="AE118" s="317"/>
      <c r="AF118" s="317"/>
      <c r="AG118" s="317"/>
      <c r="AH118" s="317"/>
      <c r="AI118" s="317"/>
      <c r="AJ118" s="317"/>
      <c r="AK118" s="317"/>
      <c r="AL118" s="317"/>
      <c r="AM118" s="317"/>
      <c r="AN118" s="317"/>
      <c r="AO118" s="317"/>
      <c r="AP118" s="317"/>
      <c r="AQ118" s="317"/>
      <c r="AR118" s="317"/>
      <c r="AS118" s="317"/>
      <c r="AT118" s="317"/>
      <c r="AU118" s="317"/>
      <c r="AV118" s="317"/>
      <c r="AW118" s="317"/>
      <c r="AX118" s="317"/>
      <c r="AY118" s="317"/>
      <c r="AZ118" s="317"/>
      <c r="BA118" s="317"/>
      <c r="BB118" s="317"/>
      <c r="BC118" s="317"/>
      <c r="BD118" s="317"/>
      <c r="BE118" s="317"/>
      <c r="BF118" s="710"/>
      <c r="BG118" s="711"/>
      <c r="BH118" s="131">
        <v>2378</v>
      </c>
      <c r="BI118" s="708"/>
      <c r="BJ118" s="11"/>
      <c r="BK118" s="11"/>
      <c r="BL118" s="11"/>
      <c r="BM118" s="11"/>
      <c r="BN118" s="11"/>
      <c r="BO118" s="11"/>
      <c r="BP118" s="11"/>
      <c r="BQ118" s="11"/>
    </row>
    <row r="119" spans="1:83" customHeight="1" ht="33" s="81" customFormat="1">
      <c r="A119" s="131" t="s">
        <v>388</v>
      </c>
      <c r="B119" s="258" t="s">
        <v>1344</v>
      </c>
      <c r="C119" s="131" t="s">
        <v>331</v>
      </c>
      <c r="D119" s="131">
        <v>242</v>
      </c>
      <c r="E119" s="131">
        <v>2379</v>
      </c>
      <c r="F119" s="258" t="s">
        <v>1345</v>
      </c>
      <c r="G119" s="131" t="s">
        <v>388</v>
      </c>
      <c r="H119" s="131" t="s">
        <v>388</v>
      </c>
      <c r="I119" s="317"/>
      <c r="J119" s="317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  <c r="AE119" s="317"/>
      <c r="AF119" s="317"/>
      <c r="AG119" s="317"/>
      <c r="AH119" s="317"/>
      <c r="AI119" s="317"/>
      <c r="AJ119" s="317"/>
      <c r="AK119" s="317"/>
      <c r="AL119" s="317"/>
      <c r="AM119" s="317"/>
      <c r="AN119" s="317"/>
      <c r="AO119" s="317"/>
      <c r="AP119" s="317"/>
      <c r="AQ119" s="317"/>
      <c r="AR119" s="317"/>
      <c r="AS119" s="317"/>
      <c r="AT119" s="317"/>
      <c r="AU119" s="317"/>
      <c r="AV119" s="317"/>
      <c r="AW119" s="317"/>
      <c r="AX119" s="317"/>
      <c r="AY119" s="317"/>
      <c r="AZ119" s="317"/>
      <c r="BA119" s="317"/>
      <c r="BB119" s="317"/>
      <c r="BC119" s="317"/>
      <c r="BD119" s="317"/>
      <c r="BE119" s="317"/>
      <c r="BF119" s="710"/>
      <c r="BG119" s="91"/>
      <c r="BH119" s="131">
        <v>2379</v>
      </c>
      <c r="BI119" s="708"/>
      <c r="BJ119" s="11"/>
      <c r="BK119" s="11"/>
      <c r="BL119" s="11"/>
      <c r="BM119" s="11"/>
      <c r="BN119" s="11"/>
      <c r="BO119" s="11"/>
      <c r="BP119" s="11"/>
      <c r="BQ119" s="11"/>
    </row>
    <row r="120" spans="1:83" customHeight="1" ht="33" s="81" customFormat="1">
      <c r="A120" s="131" t="s">
        <v>331</v>
      </c>
      <c r="B120" s="258" t="s">
        <v>1346</v>
      </c>
      <c r="C120" s="131" t="s">
        <v>377</v>
      </c>
      <c r="D120" s="131">
        <v>243</v>
      </c>
      <c r="E120" s="131">
        <v>2380</v>
      </c>
      <c r="F120" s="258" t="s">
        <v>1347</v>
      </c>
      <c r="G120" s="131" t="s">
        <v>388</v>
      </c>
      <c r="H120" s="131" t="s">
        <v>388</v>
      </c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317"/>
      <c r="X120" s="317"/>
      <c r="Y120" s="317"/>
      <c r="Z120" s="317"/>
      <c r="AA120" s="317"/>
      <c r="AB120" s="317"/>
      <c r="AC120" s="317"/>
      <c r="AD120" s="317"/>
      <c r="AE120" s="317"/>
      <c r="AF120" s="317"/>
      <c r="AG120" s="317"/>
      <c r="AH120" s="317"/>
      <c r="AI120" s="317"/>
      <c r="AJ120" s="317"/>
      <c r="AK120" s="317"/>
      <c r="AL120" s="317"/>
      <c r="AM120" s="317"/>
      <c r="AN120" s="317"/>
      <c r="AO120" s="317"/>
      <c r="AP120" s="317"/>
      <c r="AQ120" s="317"/>
      <c r="AR120" s="317"/>
      <c r="AS120" s="317"/>
      <c r="AT120" s="317"/>
      <c r="AU120" s="317"/>
      <c r="AV120" s="317"/>
      <c r="AW120" s="317"/>
      <c r="AX120" s="317"/>
      <c r="AY120" s="317"/>
      <c r="AZ120" s="317"/>
      <c r="BA120" s="317"/>
      <c r="BB120" s="317"/>
      <c r="BC120" s="317"/>
      <c r="BD120" s="317"/>
      <c r="BE120" s="317"/>
      <c r="BF120" s="710"/>
      <c r="BG120" s="91"/>
      <c r="BH120" s="131">
        <v>2380</v>
      </c>
      <c r="BI120" s="708"/>
      <c r="BJ120" s="11"/>
      <c r="BK120" s="11"/>
      <c r="BL120" s="11"/>
      <c r="BM120" s="11"/>
      <c r="BN120" s="11"/>
      <c r="BO120" s="11"/>
      <c r="BP120" s="11"/>
      <c r="BQ120" s="11"/>
    </row>
    <row r="121" spans="1:83" customHeight="1" ht="20.15" s="48" customFormat="1">
      <c r="B121" s="152"/>
      <c r="C121" s="18"/>
      <c r="D121" s="18"/>
      <c r="E121" s="18"/>
      <c r="F121" s="261"/>
      <c r="T121" s="219"/>
      <c r="U121" s="219"/>
      <c r="V121" s="219"/>
      <c r="W121" s="219"/>
      <c r="X121" s="252"/>
      <c r="Y121" s="252"/>
      <c r="Z121" s="252"/>
      <c r="AA121" s="252"/>
      <c r="AB121" s="219"/>
      <c r="AC121" s="219"/>
      <c r="BG121" s="172"/>
      <c r="BH121" s="18"/>
    </row>
    <row r="122" spans="1:83" customHeight="1" ht="20.15" s="48" customFormat="1">
      <c r="B122" s="152"/>
      <c r="C122" s="18"/>
      <c r="D122" s="18"/>
      <c r="E122" s="18"/>
      <c r="F122" s="261"/>
      <c r="T122" s="218" t="s">
        <v>128</v>
      </c>
      <c r="U122" s="219" t="s">
        <v>1220</v>
      </c>
      <c r="V122" s="252"/>
      <c r="W122" s="252"/>
      <c r="X122" s="252"/>
      <c r="Y122" s="252"/>
      <c r="Z122" s="252"/>
      <c r="AA122" s="252"/>
      <c r="AB122" s="252"/>
      <c r="AC122" s="238" t="s">
        <v>498</v>
      </c>
      <c r="AQ122" s="114"/>
      <c r="BD122" s="667"/>
      <c r="BF122" s="667"/>
      <c r="BG122" s="172"/>
      <c r="BH122" s="18"/>
    </row>
    <row r="123" spans="1:83" customHeight="1" ht="20.15" s="48" customFormat="1">
      <c r="A123" s="165" t="s">
        <v>206</v>
      </c>
      <c r="B123" s="166" t="s">
        <v>1221</v>
      </c>
      <c r="C123" s="18"/>
      <c r="D123" s="18"/>
      <c r="E123" s="18"/>
      <c r="F123" s="261"/>
      <c r="T123" s="218" t="s">
        <v>132</v>
      </c>
      <c r="U123" s="137" t="s">
        <v>1222</v>
      </c>
      <c r="V123" s="252"/>
      <c r="W123" s="252"/>
      <c r="X123" s="252"/>
      <c r="Y123" s="252"/>
      <c r="Z123" s="252"/>
      <c r="AA123" s="252"/>
      <c r="AB123" s="252"/>
      <c r="AC123" s="238" t="s">
        <v>499</v>
      </c>
      <c r="AQ123" s="114"/>
      <c r="AW123" s="667" t="s">
        <v>135</v>
      </c>
      <c r="BD123" s="667"/>
      <c r="BF123" s="667" t="s">
        <v>136</v>
      </c>
      <c r="BG123" s="172"/>
      <c r="BH123" s="18"/>
    </row>
    <row r="124" spans="1:83" customHeight="1" ht="20.15">
      <c r="A124" s="168" t="s">
        <v>209</v>
      </c>
      <c r="B124" s="166" t="s">
        <v>1223</v>
      </c>
      <c r="C124" s="18"/>
      <c r="D124" s="18"/>
      <c r="E124" s="18"/>
      <c r="F124" s="292"/>
      <c r="G124" s="169"/>
      <c r="T124" s="218" t="s">
        <v>139</v>
      </c>
      <c r="U124" s="137" t="s">
        <v>1224</v>
      </c>
      <c r="V124" s="252"/>
      <c r="W124" s="252"/>
      <c r="X124" s="252"/>
      <c r="Y124" s="252"/>
      <c r="Z124" s="252"/>
      <c r="AA124" s="252"/>
      <c r="AB124" s="252"/>
      <c r="AC124" s="238" t="s">
        <v>500</v>
      </c>
      <c r="AM124" s="13"/>
      <c r="AP124" s="36"/>
      <c r="AQ124" s="114"/>
      <c r="AR124" s="667"/>
      <c r="AS124" s="13"/>
      <c r="AT124" s="13"/>
      <c r="AW124" s="98" t="s">
        <v>142</v>
      </c>
      <c r="BC124" s="128"/>
      <c r="BD124" s="667"/>
      <c r="BE124" s="48"/>
      <c r="BF124" s="667"/>
      <c r="BG124" s="321" t="s">
        <v>143</v>
      </c>
      <c r="BH124" s="18"/>
    </row>
    <row r="125" spans="1:83" customHeight="1" ht="20.15">
      <c r="B125" s="169" t="s">
        <v>280</v>
      </c>
      <c r="C125" s="44"/>
      <c r="D125" s="44"/>
      <c r="F125" s="263"/>
      <c r="G125" s="169" t="s">
        <v>811</v>
      </c>
      <c r="T125" s="137"/>
      <c r="U125" s="137" t="s">
        <v>1225</v>
      </c>
      <c r="V125" s="252"/>
      <c r="W125" s="252"/>
      <c r="X125" s="252"/>
      <c r="Y125" s="252"/>
      <c r="Z125" s="252"/>
      <c r="AA125" s="252"/>
      <c r="AB125" s="252"/>
      <c r="AC125" s="238" t="s">
        <v>501</v>
      </c>
      <c r="AM125" s="13"/>
      <c r="AP125" s="36"/>
      <c r="AQ125" s="114"/>
      <c r="AR125" s="98"/>
      <c r="AW125" s="169" t="s">
        <v>215</v>
      </c>
      <c r="BD125" s="98"/>
      <c r="BF125" s="98"/>
      <c r="BG125" s="321" t="s">
        <v>1226</v>
      </c>
      <c r="BH125" s="44"/>
    </row>
    <row r="126" spans="1:83" customHeight="1" ht="20.15" s="48" customFormat="1">
      <c r="B126" s="152"/>
      <c r="C126" s="18"/>
      <c r="D126" s="18"/>
      <c r="E126" s="18"/>
      <c r="F126" s="261"/>
      <c r="BG126" s="172"/>
      <c r="BH126" s="18"/>
    </row>
    <row r="127" spans="1:83" customHeight="1" ht="33" s="81" customFormat="1">
      <c r="A127" s="131" t="s">
        <v>202</v>
      </c>
      <c r="B127" s="258" t="s">
        <v>1348</v>
      </c>
      <c r="C127" s="131" t="s">
        <v>377</v>
      </c>
      <c r="D127" s="131">
        <v>245</v>
      </c>
      <c r="E127" s="131">
        <v>2381</v>
      </c>
      <c r="F127" s="258" t="s">
        <v>1349</v>
      </c>
      <c r="G127" s="131" t="s">
        <v>1182</v>
      </c>
      <c r="H127" s="131" t="s">
        <v>1183</v>
      </c>
      <c r="I127" s="317"/>
      <c r="J127" s="317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317"/>
      <c r="X127" s="317"/>
      <c r="Y127" s="317"/>
      <c r="Z127" s="317"/>
      <c r="AA127" s="317"/>
      <c r="AB127" s="317"/>
      <c r="AC127" s="317"/>
      <c r="AD127" s="317"/>
      <c r="AE127" s="317"/>
      <c r="AF127" s="317"/>
      <c r="AG127" s="317"/>
      <c r="AH127" s="317"/>
      <c r="AI127" s="317"/>
      <c r="AJ127" s="317"/>
      <c r="AK127" s="317"/>
      <c r="AL127" s="317"/>
      <c r="AM127" s="317"/>
      <c r="AN127" s="317"/>
      <c r="AO127" s="317"/>
      <c r="AP127" s="317"/>
      <c r="AQ127" s="317"/>
      <c r="AR127" s="317"/>
      <c r="AS127" s="317"/>
      <c r="AT127" s="317"/>
      <c r="AU127" s="317"/>
      <c r="AV127" s="317"/>
      <c r="AW127" s="317"/>
      <c r="AX127" s="317"/>
      <c r="AY127" s="317"/>
      <c r="AZ127" s="317"/>
      <c r="BA127" s="317"/>
      <c r="BB127" s="317"/>
      <c r="BC127" s="317"/>
      <c r="BD127" s="317"/>
      <c r="BE127" s="317"/>
      <c r="BF127" s="710"/>
      <c r="BG127" s="91"/>
      <c r="BH127" s="131">
        <v>2381</v>
      </c>
      <c r="BI127" s="708"/>
      <c r="BJ127" s="11"/>
      <c r="BK127" s="11"/>
      <c r="BL127" s="11"/>
      <c r="BM127" s="11"/>
      <c r="BN127" s="11"/>
      <c r="BO127" s="11"/>
      <c r="BP127" s="11"/>
      <c r="BQ127" s="11"/>
    </row>
    <row r="128" spans="1:83" customHeight="1" ht="33" s="81" customFormat="1">
      <c r="A128" s="131" t="s">
        <v>331</v>
      </c>
      <c r="B128" s="258" t="s">
        <v>1350</v>
      </c>
      <c r="C128" s="131" t="s">
        <v>331</v>
      </c>
      <c r="D128" s="131">
        <v>246</v>
      </c>
      <c r="E128" s="131">
        <v>2382</v>
      </c>
      <c r="F128" s="258" t="s">
        <v>1351</v>
      </c>
      <c r="G128" s="131" t="s">
        <v>388</v>
      </c>
      <c r="H128" s="131" t="s">
        <v>388</v>
      </c>
      <c r="I128" s="317"/>
      <c r="J128" s="317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7"/>
      <c r="AC128" s="317"/>
      <c r="AD128" s="317"/>
      <c r="AE128" s="317"/>
      <c r="AF128" s="317"/>
      <c r="AG128" s="317"/>
      <c r="AH128" s="317"/>
      <c r="AI128" s="317"/>
      <c r="AJ128" s="317"/>
      <c r="AK128" s="317"/>
      <c r="AL128" s="317"/>
      <c r="AM128" s="317"/>
      <c r="AN128" s="317"/>
      <c r="AO128" s="317"/>
      <c r="AP128" s="317"/>
      <c r="AQ128" s="317"/>
      <c r="AR128" s="317"/>
      <c r="AS128" s="317"/>
      <c r="AT128" s="317"/>
      <c r="AU128" s="317"/>
      <c r="AV128" s="317"/>
      <c r="AW128" s="317"/>
      <c r="AX128" s="317"/>
      <c r="AY128" s="317"/>
      <c r="AZ128" s="317"/>
      <c r="BA128" s="317"/>
      <c r="BB128" s="317"/>
      <c r="BC128" s="317"/>
      <c r="BD128" s="317"/>
      <c r="BE128" s="317"/>
      <c r="BF128" s="710"/>
      <c r="BG128" s="91"/>
      <c r="BH128" s="131">
        <v>2382</v>
      </c>
      <c r="BI128" s="708"/>
      <c r="BJ128" s="11"/>
      <c r="BK128" s="11"/>
      <c r="BL128" s="11"/>
      <c r="BM128" s="11"/>
      <c r="BN128" s="11"/>
      <c r="BO128" s="11"/>
      <c r="BP128" s="11"/>
      <c r="BQ128" s="11"/>
    </row>
    <row r="129" spans="1:83" customHeight="1" ht="33" s="81" customFormat="1">
      <c r="A129" s="131" t="s">
        <v>331</v>
      </c>
      <c r="B129" s="258" t="s">
        <v>1352</v>
      </c>
      <c r="C129" s="131" t="s">
        <v>331</v>
      </c>
      <c r="D129" s="131">
        <v>249</v>
      </c>
      <c r="E129" s="131">
        <v>2383</v>
      </c>
      <c r="F129" s="258" t="s">
        <v>1353</v>
      </c>
      <c r="G129" s="131" t="s">
        <v>331</v>
      </c>
      <c r="H129" s="131" t="s">
        <v>331</v>
      </c>
      <c r="I129" s="317"/>
      <c r="J129" s="317"/>
      <c r="K129" s="317"/>
      <c r="L129" s="317"/>
      <c r="M129" s="317"/>
      <c r="N129" s="317"/>
      <c r="O129" s="317"/>
      <c r="P129" s="317"/>
      <c r="Q129" s="317"/>
      <c r="R129" s="317"/>
      <c r="S129" s="317"/>
      <c r="T129" s="317"/>
      <c r="U129" s="317"/>
      <c r="V129" s="317"/>
      <c r="W129" s="317"/>
      <c r="X129" s="317"/>
      <c r="Y129" s="317"/>
      <c r="Z129" s="317"/>
      <c r="AA129" s="317"/>
      <c r="AB129" s="317"/>
      <c r="AC129" s="317"/>
      <c r="AD129" s="317"/>
      <c r="AE129" s="317"/>
      <c r="AF129" s="317"/>
      <c r="AG129" s="317"/>
      <c r="AH129" s="317"/>
      <c r="AI129" s="317"/>
      <c r="AJ129" s="317"/>
      <c r="AK129" s="317"/>
      <c r="AL129" s="317"/>
      <c r="AM129" s="317"/>
      <c r="AN129" s="317"/>
      <c r="AO129" s="317"/>
      <c r="AP129" s="317"/>
      <c r="AQ129" s="317"/>
      <c r="AR129" s="317"/>
      <c r="AS129" s="317"/>
      <c r="AT129" s="317"/>
      <c r="AU129" s="317"/>
      <c r="AV129" s="317"/>
      <c r="AW129" s="317"/>
      <c r="AX129" s="317"/>
      <c r="AY129" s="317"/>
      <c r="AZ129" s="317"/>
      <c r="BA129" s="317"/>
      <c r="BB129" s="317"/>
      <c r="BC129" s="317"/>
      <c r="BD129" s="317"/>
      <c r="BE129" s="317"/>
      <c r="BF129" s="710"/>
      <c r="BG129" s="91"/>
      <c r="BH129" s="131">
        <v>2383</v>
      </c>
      <c r="BI129" s="708"/>
      <c r="BJ129" s="11"/>
      <c r="BK129" s="11"/>
      <c r="BL129" s="11"/>
      <c r="BM129" s="11"/>
      <c r="BN129" s="11"/>
      <c r="BO129" s="11"/>
      <c r="BP129" s="11"/>
      <c r="BQ129" s="11"/>
    </row>
    <row r="130" spans="1:83" customHeight="1" ht="33" s="81" customFormat="1">
      <c r="A130" s="131" t="s">
        <v>331</v>
      </c>
      <c r="B130" s="258" t="s">
        <v>1354</v>
      </c>
      <c r="C130" s="131" t="s">
        <v>331</v>
      </c>
      <c r="D130" s="131">
        <v>250</v>
      </c>
      <c r="E130" s="131">
        <v>2384</v>
      </c>
      <c r="F130" s="258" t="s">
        <v>1355</v>
      </c>
      <c r="G130" s="131" t="s">
        <v>331</v>
      </c>
      <c r="H130" s="131" t="s">
        <v>331</v>
      </c>
      <c r="I130" s="317"/>
      <c r="J130" s="317"/>
      <c r="K130" s="317"/>
      <c r="L130" s="317"/>
      <c r="M130" s="317"/>
      <c r="N130" s="317"/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7"/>
      <c r="AD130" s="317"/>
      <c r="AE130" s="317"/>
      <c r="AF130" s="317"/>
      <c r="AG130" s="317"/>
      <c r="AH130" s="317"/>
      <c r="AI130" s="317"/>
      <c r="AJ130" s="317"/>
      <c r="AK130" s="317"/>
      <c r="AL130" s="317"/>
      <c r="AM130" s="317"/>
      <c r="AN130" s="317"/>
      <c r="AO130" s="317"/>
      <c r="AP130" s="317"/>
      <c r="AQ130" s="317"/>
      <c r="AR130" s="317"/>
      <c r="AS130" s="317"/>
      <c r="AT130" s="317"/>
      <c r="AU130" s="317"/>
      <c r="AV130" s="317"/>
      <c r="AW130" s="317"/>
      <c r="AX130" s="317"/>
      <c r="AY130" s="317"/>
      <c r="AZ130" s="317"/>
      <c r="BA130" s="317"/>
      <c r="BB130" s="317"/>
      <c r="BC130" s="317"/>
      <c r="BD130" s="317"/>
      <c r="BE130" s="317"/>
      <c r="BF130" s="710"/>
      <c r="BG130" s="91"/>
      <c r="BH130" s="131">
        <v>2384</v>
      </c>
      <c r="BI130" s="708"/>
      <c r="BJ130" s="11"/>
      <c r="BK130" s="11"/>
      <c r="BL130" s="11"/>
      <c r="BM130" s="11"/>
      <c r="BN130" s="11"/>
      <c r="BO130" s="11"/>
      <c r="BP130" s="11"/>
      <c r="BQ130" s="11"/>
    </row>
    <row r="131" spans="1:83" customHeight="1" ht="33" s="81" customFormat="1">
      <c r="A131" s="131" t="s">
        <v>331</v>
      </c>
      <c r="B131" s="258" t="s">
        <v>1356</v>
      </c>
      <c r="C131" s="131" t="s">
        <v>331</v>
      </c>
      <c r="D131" s="131">
        <v>251</v>
      </c>
      <c r="E131" s="131">
        <v>2385</v>
      </c>
      <c r="F131" s="258" t="s">
        <v>1357</v>
      </c>
      <c r="G131" s="131" t="s">
        <v>331</v>
      </c>
      <c r="H131" s="131" t="s">
        <v>331</v>
      </c>
      <c r="I131" s="317"/>
      <c r="J131" s="317"/>
      <c r="K131" s="317"/>
      <c r="L131" s="317"/>
      <c r="M131" s="317"/>
      <c r="N131" s="317"/>
      <c r="O131" s="317"/>
      <c r="P131" s="317"/>
      <c r="Q131" s="317"/>
      <c r="R131" s="317"/>
      <c r="S131" s="317"/>
      <c r="T131" s="317"/>
      <c r="U131" s="317"/>
      <c r="V131" s="317"/>
      <c r="W131" s="317"/>
      <c r="X131" s="317"/>
      <c r="Y131" s="317"/>
      <c r="Z131" s="317"/>
      <c r="AA131" s="317"/>
      <c r="AB131" s="317"/>
      <c r="AC131" s="317"/>
      <c r="AD131" s="317"/>
      <c r="AE131" s="317"/>
      <c r="AF131" s="317"/>
      <c r="AG131" s="317"/>
      <c r="AH131" s="317"/>
      <c r="AI131" s="317"/>
      <c r="AJ131" s="317"/>
      <c r="AK131" s="317"/>
      <c r="AL131" s="317"/>
      <c r="AM131" s="317"/>
      <c r="AN131" s="317"/>
      <c r="AO131" s="317"/>
      <c r="AP131" s="317"/>
      <c r="AQ131" s="317"/>
      <c r="AR131" s="317"/>
      <c r="AS131" s="317"/>
      <c r="AT131" s="317"/>
      <c r="AU131" s="317"/>
      <c r="AV131" s="317"/>
      <c r="AW131" s="317"/>
      <c r="AX131" s="317"/>
      <c r="AY131" s="317"/>
      <c r="AZ131" s="317"/>
      <c r="BA131" s="317"/>
      <c r="BB131" s="317"/>
      <c r="BC131" s="317"/>
      <c r="BD131" s="317"/>
      <c r="BE131" s="317"/>
      <c r="BF131" s="710"/>
      <c r="BG131" s="91"/>
      <c r="BH131" s="131">
        <v>2385</v>
      </c>
      <c r="BI131" s="708"/>
      <c r="BJ131" s="11"/>
      <c r="BK131" s="11"/>
      <c r="BL131" s="11"/>
      <c r="BM131" s="11"/>
      <c r="BN131" s="11"/>
      <c r="BO131" s="11"/>
      <c r="BP131" s="11"/>
      <c r="BQ131" s="11"/>
    </row>
    <row r="132" spans="1:83" customHeight="1" ht="33" s="81" customFormat="1">
      <c r="A132" s="131" t="s">
        <v>331</v>
      </c>
      <c r="B132" s="258" t="s">
        <v>1358</v>
      </c>
      <c r="C132" s="131" t="s">
        <v>331</v>
      </c>
      <c r="D132" s="131">
        <v>254</v>
      </c>
      <c r="E132" s="131">
        <v>2386</v>
      </c>
      <c r="F132" s="258" t="s">
        <v>1359</v>
      </c>
      <c r="G132" s="131" t="s">
        <v>331</v>
      </c>
      <c r="H132" s="131" t="s">
        <v>331</v>
      </c>
      <c r="I132" s="317"/>
      <c r="J132" s="317"/>
      <c r="K132" s="317"/>
      <c r="L132" s="317"/>
      <c r="M132" s="317"/>
      <c r="N132" s="317"/>
      <c r="O132" s="317"/>
      <c r="P132" s="317"/>
      <c r="Q132" s="317"/>
      <c r="R132" s="317"/>
      <c r="S132" s="317"/>
      <c r="T132" s="317"/>
      <c r="U132" s="317"/>
      <c r="V132" s="317"/>
      <c r="W132" s="317"/>
      <c r="X132" s="317"/>
      <c r="Y132" s="317"/>
      <c r="Z132" s="317"/>
      <c r="AA132" s="317"/>
      <c r="AB132" s="317"/>
      <c r="AC132" s="317"/>
      <c r="AD132" s="317"/>
      <c r="AE132" s="317"/>
      <c r="AF132" s="317"/>
      <c r="AG132" s="317"/>
      <c r="AH132" s="317"/>
      <c r="AI132" s="317"/>
      <c r="AJ132" s="317"/>
      <c r="AK132" s="317"/>
      <c r="AL132" s="317"/>
      <c r="AM132" s="317"/>
      <c r="AN132" s="317"/>
      <c r="AO132" s="317"/>
      <c r="AP132" s="317"/>
      <c r="AQ132" s="317"/>
      <c r="AR132" s="317"/>
      <c r="AS132" s="317"/>
      <c r="AT132" s="317"/>
      <c r="AU132" s="317"/>
      <c r="AV132" s="317"/>
      <c r="AW132" s="317"/>
      <c r="AX132" s="317"/>
      <c r="AY132" s="317"/>
      <c r="AZ132" s="317"/>
      <c r="BA132" s="317"/>
      <c r="BB132" s="317"/>
      <c r="BC132" s="317"/>
      <c r="BD132" s="317"/>
      <c r="BE132" s="317"/>
      <c r="BF132" s="710"/>
      <c r="BG132" s="91"/>
      <c r="BH132" s="131">
        <v>2386</v>
      </c>
      <c r="BI132" s="708"/>
      <c r="BJ132" s="11"/>
      <c r="BK132" s="11"/>
      <c r="BL132" s="11"/>
      <c r="BM132" s="11"/>
      <c r="BN132" s="11"/>
      <c r="BO132" s="11"/>
      <c r="BP132" s="11"/>
      <c r="BQ132" s="11"/>
    </row>
    <row r="133" spans="1:83" customHeight="1" ht="33" s="81" customFormat="1">
      <c r="A133" s="131" t="s">
        <v>331</v>
      </c>
      <c r="B133" s="258" t="s">
        <v>1360</v>
      </c>
      <c r="C133" s="131" t="s">
        <v>331</v>
      </c>
      <c r="D133" s="131">
        <v>256</v>
      </c>
      <c r="E133" s="131">
        <v>2387</v>
      </c>
      <c r="F133" s="258" t="s">
        <v>1361</v>
      </c>
      <c r="G133" s="131" t="s">
        <v>331</v>
      </c>
      <c r="H133" s="131" t="s">
        <v>331</v>
      </c>
      <c r="I133" s="317"/>
      <c r="J133" s="317"/>
      <c r="K133" s="317"/>
      <c r="L133" s="317"/>
      <c r="M133" s="317"/>
      <c r="N133" s="317"/>
      <c r="O133" s="317"/>
      <c r="P133" s="317"/>
      <c r="Q133" s="317"/>
      <c r="R133" s="317"/>
      <c r="S133" s="317"/>
      <c r="T133" s="317"/>
      <c r="U133" s="317"/>
      <c r="V133" s="317"/>
      <c r="W133" s="317"/>
      <c r="X133" s="317"/>
      <c r="Y133" s="317"/>
      <c r="Z133" s="317"/>
      <c r="AA133" s="317"/>
      <c r="AB133" s="317"/>
      <c r="AC133" s="317"/>
      <c r="AD133" s="317"/>
      <c r="AE133" s="317"/>
      <c r="AF133" s="317"/>
      <c r="AG133" s="317"/>
      <c r="AH133" s="317"/>
      <c r="AI133" s="317"/>
      <c r="AJ133" s="317"/>
      <c r="AK133" s="317"/>
      <c r="AL133" s="317"/>
      <c r="AM133" s="317"/>
      <c r="AN133" s="317"/>
      <c r="AO133" s="317"/>
      <c r="AP133" s="317"/>
      <c r="AQ133" s="317"/>
      <c r="AR133" s="317"/>
      <c r="AS133" s="317"/>
      <c r="AT133" s="317"/>
      <c r="AU133" s="317"/>
      <c r="AV133" s="317"/>
      <c r="AW133" s="317"/>
      <c r="AX133" s="317"/>
      <c r="AY133" s="317"/>
      <c r="AZ133" s="317"/>
      <c r="BA133" s="317"/>
      <c r="BB133" s="317"/>
      <c r="BC133" s="317"/>
      <c r="BD133" s="317"/>
      <c r="BE133" s="317"/>
      <c r="BF133" s="710"/>
      <c r="BG133" s="91"/>
      <c r="BH133" s="131">
        <v>2387</v>
      </c>
      <c r="BI133" s="708"/>
      <c r="BJ133" s="11"/>
      <c r="BK133" s="11"/>
      <c r="BL133" s="11"/>
      <c r="BM133" s="11"/>
      <c r="BN133" s="11"/>
      <c r="BO133" s="11"/>
      <c r="BP133" s="11"/>
      <c r="BQ133" s="11"/>
    </row>
    <row r="134" spans="1:83" customHeight="1" ht="33" s="81" customFormat="1">
      <c r="A134" s="131" t="s">
        <v>382</v>
      </c>
      <c r="B134" s="258" t="s">
        <v>1362</v>
      </c>
      <c r="C134" s="131" t="s">
        <v>331</v>
      </c>
      <c r="D134" s="131">
        <v>257</v>
      </c>
      <c r="E134" s="131">
        <v>2388</v>
      </c>
      <c r="F134" s="258" t="s">
        <v>1363</v>
      </c>
      <c r="G134" s="131" t="s">
        <v>331</v>
      </c>
      <c r="H134" s="131" t="s">
        <v>331</v>
      </c>
      <c r="I134" s="317"/>
      <c r="J134" s="317"/>
      <c r="K134" s="317"/>
      <c r="L134" s="317"/>
      <c r="M134" s="317"/>
      <c r="N134" s="317"/>
      <c r="O134" s="317"/>
      <c r="P134" s="317"/>
      <c r="Q134" s="317"/>
      <c r="R134" s="317"/>
      <c r="S134" s="317"/>
      <c r="T134" s="317"/>
      <c r="U134" s="317"/>
      <c r="V134" s="317"/>
      <c r="W134" s="317"/>
      <c r="X134" s="317"/>
      <c r="Y134" s="317"/>
      <c r="Z134" s="317"/>
      <c r="AA134" s="317"/>
      <c r="AB134" s="317"/>
      <c r="AC134" s="317"/>
      <c r="AD134" s="317"/>
      <c r="AE134" s="317"/>
      <c r="AF134" s="317"/>
      <c r="AG134" s="317"/>
      <c r="AH134" s="317"/>
      <c r="AI134" s="317"/>
      <c r="AJ134" s="317"/>
      <c r="AK134" s="317"/>
      <c r="AL134" s="317"/>
      <c r="AM134" s="317"/>
      <c r="AN134" s="317"/>
      <c r="AO134" s="317"/>
      <c r="AP134" s="317"/>
      <c r="AQ134" s="317"/>
      <c r="AR134" s="317"/>
      <c r="AS134" s="317"/>
      <c r="AT134" s="317"/>
      <c r="AU134" s="317"/>
      <c r="AV134" s="317"/>
      <c r="AW134" s="317"/>
      <c r="AX134" s="317"/>
      <c r="AY134" s="317"/>
      <c r="AZ134" s="317"/>
      <c r="BA134" s="317"/>
      <c r="BB134" s="317"/>
      <c r="BC134" s="317"/>
      <c r="BD134" s="317"/>
      <c r="BE134" s="317"/>
      <c r="BF134" s="710"/>
      <c r="BG134" s="91"/>
      <c r="BH134" s="131">
        <v>2388</v>
      </c>
      <c r="BI134" s="708"/>
      <c r="BJ134" s="11"/>
      <c r="BK134" s="11"/>
      <c r="BL134" s="11"/>
      <c r="BM134" s="11"/>
      <c r="BN134" s="11"/>
      <c r="BO134" s="11"/>
      <c r="BP134" s="11"/>
      <c r="BQ134" s="11"/>
    </row>
    <row r="135" spans="1:83" customHeight="1" ht="33" s="81" customFormat="1">
      <c r="A135" s="131" t="s">
        <v>331</v>
      </c>
      <c r="B135" s="258" t="s">
        <v>1364</v>
      </c>
      <c r="C135" s="131" t="s">
        <v>331</v>
      </c>
      <c r="D135" s="131">
        <v>258</v>
      </c>
      <c r="E135" s="131">
        <v>2389</v>
      </c>
      <c r="F135" s="258" t="s">
        <v>1365</v>
      </c>
      <c r="G135" s="131" t="s">
        <v>331</v>
      </c>
      <c r="H135" s="131" t="s">
        <v>331</v>
      </c>
      <c r="I135" s="317"/>
      <c r="J135" s="317"/>
      <c r="K135" s="317"/>
      <c r="L135" s="317"/>
      <c r="M135" s="317"/>
      <c r="N135" s="317"/>
      <c r="O135" s="317"/>
      <c r="P135" s="317"/>
      <c r="Q135" s="317"/>
      <c r="R135" s="317"/>
      <c r="S135" s="317"/>
      <c r="T135" s="317"/>
      <c r="U135" s="317"/>
      <c r="V135" s="317"/>
      <c r="W135" s="317"/>
      <c r="X135" s="317"/>
      <c r="Y135" s="317"/>
      <c r="Z135" s="317"/>
      <c r="AA135" s="317"/>
      <c r="AB135" s="317"/>
      <c r="AC135" s="317"/>
      <c r="AD135" s="317"/>
      <c r="AE135" s="317"/>
      <c r="AF135" s="317"/>
      <c r="AG135" s="317"/>
      <c r="AH135" s="317"/>
      <c r="AI135" s="317"/>
      <c r="AJ135" s="317"/>
      <c r="AK135" s="317"/>
      <c r="AL135" s="317"/>
      <c r="AM135" s="317"/>
      <c r="AN135" s="317"/>
      <c r="AO135" s="317"/>
      <c r="AP135" s="317"/>
      <c r="AQ135" s="317"/>
      <c r="AR135" s="317"/>
      <c r="AS135" s="317"/>
      <c r="AT135" s="317"/>
      <c r="AU135" s="317"/>
      <c r="AV135" s="317"/>
      <c r="AW135" s="317"/>
      <c r="AX135" s="317"/>
      <c r="AY135" s="317"/>
      <c r="AZ135" s="317"/>
      <c r="BA135" s="317"/>
      <c r="BB135" s="317"/>
      <c r="BC135" s="317"/>
      <c r="BD135" s="317"/>
      <c r="BE135" s="317"/>
      <c r="BF135" s="710"/>
      <c r="BG135" s="91"/>
      <c r="BH135" s="131">
        <v>2389</v>
      </c>
      <c r="BI135" s="708"/>
      <c r="BJ135" s="11"/>
      <c r="BK135" s="11"/>
      <c r="BL135" s="11"/>
      <c r="BM135" s="11"/>
      <c r="BN135" s="11"/>
      <c r="BO135" s="11"/>
      <c r="BP135" s="11"/>
      <c r="BQ135" s="11"/>
    </row>
    <row r="136" spans="1:83" customHeight="1" ht="33" s="81" customFormat="1">
      <c r="A136" s="131" t="s">
        <v>375</v>
      </c>
      <c r="B136" s="258" t="s">
        <v>1366</v>
      </c>
      <c r="C136" s="131" t="s">
        <v>276</v>
      </c>
      <c r="D136" s="131">
        <v>259</v>
      </c>
      <c r="E136" s="131">
        <v>2390</v>
      </c>
      <c r="F136" s="258" t="s">
        <v>1367</v>
      </c>
      <c r="G136" s="131" t="s">
        <v>331</v>
      </c>
      <c r="H136" s="131" t="s">
        <v>331</v>
      </c>
      <c r="I136" s="317"/>
      <c r="J136" s="317"/>
      <c r="K136" s="317"/>
      <c r="L136" s="317"/>
      <c r="M136" s="317"/>
      <c r="N136" s="317"/>
      <c r="O136" s="317"/>
      <c r="P136" s="317"/>
      <c r="Q136" s="317"/>
      <c r="R136" s="317"/>
      <c r="S136" s="317"/>
      <c r="T136" s="317"/>
      <c r="U136" s="317"/>
      <c r="V136" s="317"/>
      <c r="W136" s="317"/>
      <c r="X136" s="317"/>
      <c r="Y136" s="317"/>
      <c r="Z136" s="317"/>
      <c r="AA136" s="317"/>
      <c r="AB136" s="317"/>
      <c r="AC136" s="317"/>
      <c r="AD136" s="317"/>
      <c r="AE136" s="317"/>
      <c r="AF136" s="317"/>
      <c r="AG136" s="317"/>
      <c r="AH136" s="317"/>
      <c r="AI136" s="317"/>
      <c r="AJ136" s="317"/>
      <c r="AK136" s="317"/>
      <c r="AL136" s="317"/>
      <c r="AM136" s="317"/>
      <c r="AN136" s="317"/>
      <c r="AO136" s="317"/>
      <c r="AP136" s="317"/>
      <c r="AQ136" s="317"/>
      <c r="AR136" s="317"/>
      <c r="AS136" s="317"/>
      <c r="AT136" s="317"/>
      <c r="AU136" s="317"/>
      <c r="AV136" s="317"/>
      <c r="AW136" s="317"/>
      <c r="AX136" s="317"/>
      <c r="AY136" s="317"/>
      <c r="AZ136" s="317"/>
      <c r="BA136" s="317"/>
      <c r="BB136" s="317"/>
      <c r="BC136" s="317"/>
      <c r="BD136" s="317"/>
      <c r="BE136" s="317"/>
      <c r="BF136" s="710"/>
      <c r="BG136" s="91"/>
      <c r="BH136" s="131">
        <v>2390</v>
      </c>
      <c r="BI136" s="708"/>
      <c r="BJ136" s="11"/>
      <c r="BK136" s="11"/>
      <c r="BL136" s="11"/>
      <c r="BM136" s="11"/>
      <c r="BN136" s="11"/>
      <c r="BO136" s="11"/>
      <c r="BP136" s="11"/>
      <c r="BQ136" s="11"/>
    </row>
    <row r="137" spans="1:83" customHeight="1" ht="33" s="81" customFormat="1">
      <c r="A137" s="131"/>
      <c r="B137" s="265"/>
      <c r="C137" s="97"/>
      <c r="D137" s="97"/>
      <c r="E137" s="97"/>
      <c r="F137" s="258"/>
      <c r="G137" s="97"/>
      <c r="H137" s="97"/>
      <c r="I137" s="317"/>
      <c r="J137" s="317"/>
      <c r="K137" s="317"/>
      <c r="L137" s="317"/>
      <c r="M137" s="317"/>
      <c r="N137" s="317"/>
      <c r="O137" s="317"/>
      <c r="P137" s="317"/>
      <c r="Q137" s="317"/>
      <c r="R137" s="317"/>
      <c r="S137" s="317"/>
      <c r="T137" s="317"/>
      <c r="U137" s="317"/>
      <c r="V137" s="317"/>
      <c r="W137" s="317"/>
      <c r="X137" s="317"/>
      <c r="Y137" s="317"/>
      <c r="Z137" s="317"/>
      <c r="AA137" s="317"/>
      <c r="AB137" s="317"/>
      <c r="AC137" s="317"/>
      <c r="AD137" s="317"/>
      <c r="AE137" s="317"/>
      <c r="AF137" s="317"/>
      <c r="AG137" s="317"/>
      <c r="AH137" s="317"/>
      <c r="AI137" s="317"/>
      <c r="AJ137" s="317"/>
      <c r="AK137" s="317"/>
      <c r="AL137" s="317"/>
      <c r="AM137" s="317"/>
      <c r="AN137" s="317"/>
      <c r="AO137" s="317"/>
      <c r="AP137" s="317"/>
      <c r="AQ137" s="317"/>
      <c r="AR137" s="317"/>
      <c r="AS137" s="317"/>
      <c r="AT137" s="317"/>
      <c r="AU137" s="317"/>
      <c r="AV137" s="317"/>
      <c r="AW137" s="317"/>
      <c r="AX137" s="317"/>
      <c r="AY137" s="317"/>
      <c r="AZ137" s="317"/>
      <c r="BA137" s="317"/>
      <c r="BB137" s="317"/>
      <c r="BC137" s="317"/>
      <c r="BD137" s="317"/>
      <c r="BE137" s="317"/>
      <c r="BF137" s="710"/>
      <c r="BG137" s="91"/>
      <c r="BH137" s="97"/>
      <c r="BI137" s="708"/>
      <c r="BJ137" s="11"/>
      <c r="BK137" s="11"/>
      <c r="BL137" s="11"/>
      <c r="BM137" s="11"/>
      <c r="BN137" s="11"/>
      <c r="BO137" s="11"/>
      <c r="BP137" s="11"/>
      <c r="BQ137" s="11"/>
    </row>
    <row r="138" spans="1:83" customHeight="1" ht="33" s="81" customFormat="1">
      <c r="A138" s="131"/>
      <c r="B138" s="131"/>
      <c r="C138" s="131"/>
      <c r="D138" s="131"/>
      <c r="E138" s="131"/>
      <c r="F138" s="119"/>
      <c r="G138" s="131"/>
      <c r="H138" s="131"/>
      <c r="I138" s="317"/>
      <c r="J138" s="317"/>
      <c r="K138" s="317"/>
      <c r="L138" s="317"/>
      <c r="M138" s="317"/>
      <c r="N138" s="317"/>
      <c r="O138" s="317"/>
      <c r="P138" s="317"/>
      <c r="Q138" s="317"/>
      <c r="R138" s="317"/>
      <c r="S138" s="317"/>
      <c r="T138" s="317"/>
      <c r="U138" s="317"/>
      <c r="V138" s="317"/>
      <c r="W138" s="317"/>
      <c r="X138" s="317"/>
      <c r="Y138" s="317"/>
      <c r="Z138" s="317"/>
      <c r="AA138" s="317"/>
      <c r="AB138" s="317"/>
      <c r="AC138" s="317"/>
      <c r="AD138" s="317"/>
      <c r="AE138" s="317"/>
      <c r="AF138" s="317"/>
      <c r="AG138" s="317"/>
      <c r="AH138" s="317"/>
      <c r="AI138" s="317"/>
      <c r="AJ138" s="317"/>
      <c r="AK138" s="317"/>
      <c r="AL138" s="317"/>
      <c r="AM138" s="317"/>
      <c r="AN138" s="317"/>
      <c r="AO138" s="317"/>
      <c r="AP138" s="317"/>
      <c r="AQ138" s="317"/>
      <c r="AR138" s="317"/>
      <c r="AS138" s="317"/>
      <c r="AT138" s="317"/>
      <c r="AU138" s="317"/>
      <c r="AV138" s="317"/>
      <c r="AW138" s="317"/>
      <c r="AX138" s="317"/>
      <c r="AY138" s="317"/>
      <c r="AZ138" s="317"/>
      <c r="BA138" s="317"/>
      <c r="BB138" s="317"/>
      <c r="BC138" s="317"/>
      <c r="BD138" s="317"/>
      <c r="BE138" s="317"/>
      <c r="BF138" s="710"/>
      <c r="BG138" s="91"/>
      <c r="BH138" s="131"/>
      <c r="BI138" s="708"/>
      <c r="BJ138" s="12"/>
      <c r="BK138" s="12"/>
      <c r="BL138" s="12"/>
      <c r="BM138" s="12"/>
      <c r="BN138" s="12"/>
      <c r="BO138" s="12"/>
      <c r="BP138" s="12"/>
      <c r="BQ138" s="12"/>
    </row>
    <row r="139" spans="1:83" customHeight="1" ht="33" s="81" customFormat="1">
      <c r="A139" s="131"/>
      <c r="B139" s="131"/>
      <c r="C139" s="131"/>
      <c r="D139" s="131"/>
      <c r="E139" s="131"/>
      <c r="F139" s="119"/>
      <c r="G139" s="131"/>
      <c r="H139" s="131"/>
      <c r="I139" s="317"/>
      <c r="J139" s="317"/>
      <c r="K139" s="317"/>
      <c r="L139" s="317"/>
      <c r="M139" s="317"/>
      <c r="N139" s="317"/>
      <c r="O139" s="317"/>
      <c r="P139" s="317"/>
      <c r="Q139" s="317"/>
      <c r="R139" s="317"/>
      <c r="S139" s="317"/>
      <c r="T139" s="317"/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  <c r="AE139" s="317"/>
      <c r="AF139" s="317"/>
      <c r="AG139" s="317"/>
      <c r="AH139" s="317"/>
      <c r="AI139" s="317"/>
      <c r="AJ139" s="317"/>
      <c r="AK139" s="317"/>
      <c r="AL139" s="317"/>
      <c r="AM139" s="317"/>
      <c r="AN139" s="317"/>
      <c r="AO139" s="317"/>
      <c r="AP139" s="317"/>
      <c r="AQ139" s="317"/>
      <c r="AR139" s="317"/>
      <c r="AS139" s="317"/>
      <c r="AT139" s="317"/>
      <c r="AU139" s="317"/>
      <c r="AV139" s="317"/>
      <c r="AW139" s="317"/>
      <c r="AX139" s="317"/>
      <c r="AY139" s="317"/>
      <c r="AZ139" s="317"/>
      <c r="BA139" s="317"/>
      <c r="BB139" s="317"/>
      <c r="BC139" s="317"/>
      <c r="BD139" s="317"/>
      <c r="BE139" s="317"/>
      <c r="BF139" s="710"/>
      <c r="BG139" s="711"/>
      <c r="BH139" s="131"/>
      <c r="BI139" s="708"/>
      <c r="BJ139" s="12"/>
      <c r="BK139" s="12"/>
      <c r="BL139" s="12"/>
      <c r="BM139" s="12"/>
      <c r="BN139" s="12"/>
      <c r="BO139" s="12"/>
      <c r="BP139" s="12"/>
      <c r="BQ139" s="12"/>
    </row>
    <row r="140" spans="1:83" customHeight="1" ht="33" s="81" customFormat="1">
      <c r="A140" s="131"/>
      <c r="B140" s="131"/>
      <c r="C140" s="131"/>
      <c r="D140" s="131"/>
      <c r="E140" s="131"/>
      <c r="F140" s="119"/>
      <c r="G140" s="131"/>
      <c r="H140" s="131"/>
      <c r="I140" s="317"/>
      <c r="J140" s="317"/>
      <c r="K140" s="317"/>
      <c r="L140" s="317"/>
      <c r="M140" s="317"/>
      <c r="N140" s="317"/>
      <c r="O140" s="317"/>
      <c r="P140" s="317"/>
      <c r="Q140" s="317"/>
      <c r="R140" s="317"/>
      <c r="S140" s="317"/>
      <c r="T140" s="317"/>
      <c r="U140" s="317"/>
      <c r="V140" s="317"/>
      <c r="W140" s="317"/>
      <c r="X140" s="317"/>
      <c r="Y140" s="317"/>
      <c r="Z140" s="317"/>
      <c r="AA140" s="317"/>
      <c r="AB140" s="317"/>
      <c r="AC140" s="317"/>
      <c r="AD140" s="317"/>
      <c r="AE140" s="317"/>
      <c r="AF140" s="317"/>
      <c r="AG140" s="317"/>
      <c r="AH140" s="317"/>
      <c r="AI140" s="317"/>
      <c r="AJ140" s="317"/>
      <c r="AK140" s="317"/>
      <c r="AL140" s="317"/>
      <c r="AM140" s="317"/>
      <c r="AN140" s="317"/>
      <c r="AO140" s="317"/>
      <c r="AP140" s="317"/>
      <c r="AQ140" s="317"/>
      <c r="AR140" s="317"/>
      <c r="AS140" s="317"/>
      <c r="AT140" s="317"/>
      <c r="AU140" s="317"/>
      <c r="AV140" s="317"/>
      <c r="AW140" s="317"/>
      <c r="AX140" s="317"/>
      <c r="AY140" s="317"/>
      <c r="AZ140" s="317"/>
      <c r="BA140" s="317"/>
      <c r="BB140" s="317"/>
      <c r="BC140" s="317"/>
      <c r="BD140" s="317"/>
      <c r="BE140" s="317"/>
      <c r="BF140" s="710"/>
      <c r="BG140" s="91"/>
      <c r="BH140" s="131"/>
      <c r="BI140" s="708"/>
      <c r="BJ140" s="11"/>
      <c r="BK140" s="11"/>
      <c r="BL140" s="11"/>
      <c r="BM140" s="11"/>
      <c r="BN140" s="11"/>
      <c r="BO140" s="11"/>
      <c r="BP140" s="11"/>
      <c r="BQ140" s="11"/>
    </row>
    <row r="141" spans="1:83" customHeight="1" ht="33" s="81" customFormat="1">
      <c r="A141" s="131"/>
      <c r="B141" s="131"/>
      <c r="C141" s="131"/>
      <c r="D141" s="131"/>
      <c r="E141" s="131"/>
      <c r="F141" s="119"/>
      <c r="G141" s="131"/>
      <c r="H141" s="131"/>
      <c r="I141" s="317"/>
      <c r="J141" s="317"/>
      <c r="K141" s="317"/>
      <c r="L141" s="317"/>
      <c r="M141" s="317"/>
      <c r="N141" s="317"/>
      <c r="O141" s="317"/>
      <c r="P141" s="317"/>
      <c r="Q141" s="317"/>
      <c r="R141" s="317"/>
      <c r="S141" s="317"/>
      <c r="T141" s="317"/>
      <c r="U141" s="317"/>
      <c r="V141" s="317"/>
      <c r="W141" s="317"/>
      <c r="X141" s="317"/>
      <c r="Y141" s="317"/>
      <c r="Z141" s="317"/>
      <c r="AA141" s="317"/>
      <c r="AB141" s="317"/>
      <c r="AC141" s="317"/>
      <c r="AD141" s="317"/>
      <c r="AE141" s="317"/>
      <c r="AF141" s="317"/>
      <c r="AG141" s="317"/>
      <c r="AH141" s="317"/>
      <c r="AI141" s="317"/>
      <c r="AJ141" s="317"/>
      <c r="AK141" s="317"/>
      <c r="AL141" s="317"/>
      <c r="AM141" s="317"/>
      <c r="AN141" s="317"/>
      <c r="AO141" s="317"/>
      <c r="AP141" s="317"/>
      <c r="AQ141" s="317"/>
      <c r="AR141" s="317"/>
      <c r="AS141" s="317"/>
      <c r="AT141" s="317"/>
      <c r="AU141" s="317"/>
      <c r="AV141" s="317"/>
      <c r="AW141" s="317"/>
      <c r="AX141" s="317"/>
      <c r="AY141" s="317"/>
      <c r="AZ141" s="317"/>
      <c r="BA141" s="317"/>
      <c r="BB141" s="317"/>
      <c r="BC141" s="317"/>
      <c r="BD141" s="317"/>
      <c r="BE141" s="317"/>
      <c r="BF141" s="710"/>
      <c r="BG141" s="91"/>
      <c r="BH141" s="131"/>
      <c r="BI141" s="708"/>
      <c r="BJ141" s="11"/>
      <c r="BK141" s="11"/>
      <c r="BL141" s="11"/>
      <c r="BM141" s="11"/>
      <c r="BN141" s="11"/>
      <c r="BO141" s="11"/>
      <c r="BP141" s="11"/>
      <c r="BQ141" s="11"/>
    </row>
    <row r="142" spans="1:83" customHeight="1" ht="33" s="81" customFormat="1">
      <c r="A142" s="64"/>
      <c r="B142" s="83"/>
      <c r="C142" s="63"/>
      <c r="D142" s="64"/>
      <c r="E142" s="64"/>
      <c r="F142" s="259"/>
      <c r="G142" s="64"/>
      <c r="H142" s="70"/>
      <c r="I142" s="317"/>
      <c r="J142" s="317"/>
      <c r="K142" s="317"/>
      <c r="L142" s="317"/>
      <c r="M142" s="317"/>
      <c r="N142" s="317"/>
      <c r="O142" s="317"/>
      <c r="P142" s="317"/>
      <c r="Q142" s="317"/>
      <c r="R142" s="317"/>
      <c r="S142" s="317"/>
      <c r="T142" s="317"/>
      <c r="U142" s="317"/>
      <c r="V142" s="317"/>
      <c r="W142" s="317"/>
      <c r="X142" s="317"/>
      <c r="Y142" s="317"/>
      <c r="Z142" s="317"/>
      <c r="AA142" s="317"/>
      <c r="AB142" s="317"/>
      <c r="AC142" s="317"/>
      <c r="AD142" s="317"/>
      <c r="AE142" s="317"/>
      <c r="AF142" s="317"/>
      <c r="AG142" s="317"/>
      <c r="AH142" s="317"/>
      <c r="AI142" s="317"/>
      <c r="AJ142" s="317"/>
      <c r="AK142" s="317"/>
      <c r="AL142" s="317"/>
      <c r="AM142" s="317"/>
      <c r="AN142" s="317"/>
      <c r="AO142" s="317"/>
      <c r="AP142" s="317"/>
      <c r="AQ142" s="317"/>
      <c r="AR142" s="317"/>
      <c r="AS142" s="317"/>
      <c r="AT142" s="317"/>
      <c r="AU142" s="317"/>
      <c r="AV142" s="317"/>
      <c r="AW142" s="317"/>
      <c r="AX142" s="317"/>
      <c r="AY142" s="317"/>
      <c r="AZ142" s="317"/>
      <c r="BA142" s="317"/>
      <c r="BB142" s="317"/>
      <c r="BC142" s="317"/>
      <c r="BD142" s="317"/>
      <c r="BE142" s="317"/>
      <c r="BF142" s="710"/>
      <c r="BG142" s="91"/>
      <c r="BH142" s="64"/>
      <c r="BI142" s="708"/>
      <c r="BJ142" s="11"/>
      <c r="BK142" s="11"/>
      <c r="BL142" s="11"/>
      <c r="BM142" s="11"/>
      <c r="BN142" s="11"/>
      <c r="BO142" s="11"/>
      <c r="BP142" s="11"/>
      <c r="BQ142" s="11"/>
    </row>
    <row r="143" spans="1:83" customHeight="1" ht="33" s="81" customFormat="1">
      <c r="A143" s="64"/>
      <c r="B143" s="83"/>
      <c r="C143" s="63"/>
      <c r="D143" s="64"/>
      <c r="E143" s="64"/>
      <c r="F143" s="259"/>
      <c r="G143" s="64"/>
      <c r="H143" s="70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  <c r="T143" s="317"/>
      <c r="U143" s="317"/>
      <c r="V143" s="317"/>
      <c r="W143" s="317"/>
      <c r="X143" s="317"/>
      <c r="Y143" s="317"/>
      <c r="Z143" s="317"/>
      <c r="AA143" s="317"/>
      <c r="AB143" s="317"/>
      <c r="AC143" s="317"/>
      <c r="AD143" s="317"/>
      <c r="AE143" s="317"/>
      <c r="AF143" s="317"/>
      <c r="AG143" s="317"/>
      <c r="AH143" s="317"/>
      <c r="AI143" s="317"/>
      <c r="AJ143" s="317"/>
      <c r="AK143" s="317"/>
      <c r="AL143" s="317"/>
      <c r="AM143" s="317"/>
      <c r="AN143" s="317"/>
      <c r="AO143" s="317"/>
      <c r="AP143" s="317"/>
      <c r="AQ143" s="317"/>
      <c r="AR143" s="317"/>
      <c r="AS143" s="317"/>
      <c r="AT143" s="317"/>
      <c r="AU143" s="317"/>
      <c r="AV143" s="317"/>
      <c r="AW143" s="317"/>
      <c r="AX143" s="317"/>
      <c r="AY143" s="317"/>
      <c r="AZ143" s="317"/>
      <c r="BA143" s="317"/>
      <c r="BB143" s="317"/>
      <c r="BC143" s="317"/>
      <c r="BD143" s="317"/>
      <c r="BE143" s="317"/>
      <c r="BF143" s="710"/>
      <c r="BG143" s="91"/>
      <c r="BH143" s="64"/>
      <c r="BI143" s="708"/>
      <c r="BJ143" s="11"/>
      <c r="BK143" s="11"/>
      <c r="BL143" s="11"/>
      <c r="BM143" s="11"/>
      <c r="BN143" s="11"/>
      <c r="BO143" s="11"/>
      <c r="BP143" s="11"/>
      <c r="BQ143" s="11"/>
    </row>
    <row r="144" spans="1:83" customHeight="1" ht="33" s="81" customFormat="1">
      <c r="A144" s="64"/>
      <c r="B144" s="83"/>
      <c r="C144" s="63"/>
      <c r="D144" s="64"/>
      <c r="E144" s="64"/>
      <c r="F144" s="259"/>
      <c r="G144" s="64"/>
      <c r="H144" s="70"/>
      <c r="I144" s="317"/>
      <c r="J144" s="317"/>
      <c r="K144" s="317"/>
      <c r="L144" s="317"/>
      <c r="M144" s="317"/>
      <c r="N144" s="317"/>
      <c r="O144" s="317"/>
      <c r="P144" s="317"/>
      <c r="Q144" s="317"/>
      <c r="R144" s="317"/>
      <c r="S144" s="317"/>
      <c r="T144" s="317"/>
      <c r="U144" s="317"/>
      <c r="V144" s="317"/>
      <c r="W144" s="317"/>
      <c r="X144" s="317"/>
      <c r="Y144" s="317"/>
      <c r="Z144" s="317"/>
      <c r="AA144" s="317"/>
      <c r="AB144" s="317"/>
      <c r="AC144" s="317"/>
      <c r="AD144" s="317"/>
      <c r="AE144" s="317"/>
      <c r="AF144" s="317"/>
      <c r="AG144" s="317"/>
      <c r="AH144" s="317"/>
      <c r="AI144" s="317"/>
      <c r="AJ144" s="317"/>
      <c r="AK144" s="317"/>
      <c r="AL144" s="317"/>
      <c r="AM144" s="317"/>
      <c r="AN144" s="317"/>
      <c r="AO144" s="317"/>
      <c r="AP144" s="317"/>
      <c r="AQ144" s="317"/>
      <c r="AR144" s="317"/>
      <c r="AS144" s="317"/>
      <c r="AT144" s="317"/>
      <c r="AU144" s="317"/>
      <c r="AV144" s="317"/>
      <c r="AW144" s="317"/>
      <c r="AX144" s="317"/>
      <c r="AY144" s="317"/>
      <c r="AZ144" s="317"/>
      <c r="BA144" s="317"/>
      <c r="BB144" s="317"/>
      <c r="BC144" s="317"/>
      <c r="BD144" s="317"/>
      <c r="BE144" s="317"/>
      <c r="BF144" s="710"/>
      <c r="BG144" s="711"/>
      <c r="BH144" s="64"/>
      <c r="BI144" s="708"/>
      <c r="BJ144" s="11"/>
      <c r="BK144" s="11"/>
      <c r="BL144" s="11"/>
      <c r="BM144" s="11"/>
      <c r="BN144" s="11"/>
      <c r="BO144" s="11"/>
      <c r="BP144" s="11"/>
      <c r="BQ144" s="11"/>
    </row>
    <row r="145" spans="1:83" customHeight="1" ht="33" s="81" customFormat="1">
      <c r="A145" s="64"/>
      <c r="B145" s="83"/>
      <c r="C145" s="63"/>
      <c r="D145" s="64"/>
      <c r="E145" s="64"/>
      <c r="F145" s="259"/>
      <c r="G145" s="64"/>
      <c r="H145" s="70"/>
      <c r="I145" s="317"/>
      <c r="J145" s="317"/>
      <c r="K145" s="317"/>
      <c r="L145" s="317"/>
      <c r="M145" s="317"/>
      <c r="N145" s="317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  <c r="AE145" s="317"/>
      <c r="AF145" s="317"/>
      <c r="AG145" s="317"/>
      <c r="AH145" s="317"/>
      <c r="AI145" s="317"/>
      <c r="AJ145" s="317"/>
      <c r="AK145" s="317"/>
      <c r="AL145" s="317"/>
      <c r="AM145" s="317"/>
      <c r="AN145" s="317"/>
      <c r="AO145" s="317"/>
      <c r="AP145" s="317"/>
      <c r="AQ145" s="317"/>
      <c r="AR145" s="317"/>
      <c r="AS145" s="317"/>
      <c r="AT145" s="317"/>
      <c r="AU145" s="317"/>
      <c r="AV145" s="317"/>
      <c r="AW145" s="317"/>
      <c r="AX145" s="317"/>
      <c r="AY145" s="317"/>
      <c r="AZ145" s="317"/>
      <c r="BA145" s="317"/>
      <c r="BB145" s="317"/>
      <c r="BC145" s="317"/>
      <c r="BD145" s="317"/>
      <c r="BE145" s="317"/>
      <c r="BF145" s="710"/>
      <c r="BG145" s="91"/>
      <c r="BH145" s="64"/>
      <c r="BI145" s="708"/>
      <c r="BJ145" s="11"/>
      <c r="BK145" s="11"/>
      <c r="BL145" s="11"/>
      <c r="BM145" s="11"/>
      <c r="BN145" s="11"/>
      <c r="BO145" s="11"/>
      <c r="BP145" s="11"/>
      <c r="BQ145" s="11"/>
    </row>
    <row r="146" spans="1:83" customHeight="1" ht="33" s="81" customFormat="1">
      <c r="A146" s="64"/>
      <c r="B146" s="83"/>
      <c r="C146" s="63"/>
      <c r="D146" s="64"/>
      <c r="E146" s="64"/>
      <c r="F146" s="259"/>
      <c r="G146" s="64"/>
      <c r="H146" s="70"/>
      <c r="I146" s="317"/>
      <c r="J146" s="317"/>
      <c r="K146" s="317"/>
      <c r="L146" s="317"/>
      <c r="M146" s="317"/>
      <c r="N146" s="317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  <c r="AE146" s="317"/>
      <c r="AF146" s="317"/>
      <c r="AG146" s="317"/>
      <c r="AH146" s="317"/>
      <c r="AI146" s="317"/>
      <c r="AJ146" s="317"/>
      <c r="AK146" s="317"/>
      <c r="AL146" s="317"/>
      <c r="AM146" s="317"/>
      <c r="AN146" s="317"/>
      <c r="AO146" s="317"/>
      <c r="AP146" s="317"/>
      <c r="AQ146" s="317"/>
      <c r="AR146" s="317"/>
      <c r="AS146" s="317"/>
      <c r="AT146" s="317"/>
      <c r="AU146" s="317"/>
      <c r="AV146" s="317"/>
      <c r="AW146" s="317"/>
      <c r="AX146" s="317"/>
      <c r="AY146" s="317"/>
      <c r="AZ146" s="317"/>
      <c r="BA146" s="317"/>
      <c r="BB146" s="317"/>
      <c r="BC146" s="317"/>
      <c r="BD146" s="317"/>
      <c r="BE146" s="317"/>
      <c r="BF146" s="710"/>
      <c r="BG146" s="91"/>
      <c r="BH146" s="64"/>
      <c r="BI146" s="708"/>
      <c r="BJ146" s="11"/>
      <c r="BK146" s="11"/>
      <c r="BL146" s="11"/>
      <c r="BM146" s="11"/>
      <c r="BN146" s="11"/>
      <c r="BO146" s="11"/>
      <c r="BP146" s="11"/>
      <c r="BQ146" s="11"/>
    </row>
    <row r="147" spans="1:83" customHeight="1" ht="20.15" s="48" customFormat="1">
      <c r="B147" s="152"/>
      <c r="C147" s="18"/>
      <c r="D147" s="18"/>
      <c r="E147" s="18"/>
      <c r="F147" s="261"/>
      <c r="T147" s="219"/>
      <c r="U147" s="219"/>
      <c r="V147" s="219"/>
      <c r="W147" s="219"/>
      <c r="X147" s="252"/>
      <c r="Y147" s="252"/>
      <c r="Z147" s="252"/>
      <c r="AA147" s="252"/>
      <c r="AB147" s="219"/>
      <c r="AC147" s="219"/>
      <c r="BG147" s="172"/>
      <c r="BH147" s="18"/>
    </row>
    <row r="148" spans="1:83" customHeight="1" ht="20.15" s="48" customFormat="1">
      <c r="B148" s="152"/>
      <c r="C148" s="18"/>
      <c r="D148" s="18"/>
      <c r="E148" s="18"/>
      <c r="F148" s="261"/>
      <c r="T148" s="218" t="s">
        <v>128</v>
      </c>
      <c r="U148" s="219" t="s">
        <v>1220</v>
      </c>
      <c r="V148" s="252"/>
      <c r="W148" s="252"/>
      <c r="X148" s="252"/>
      <c r="Y148" s="252"/>
      <c r="Z148" s="252"/>
      <c r="AA148" s="252"/>
      <c r="AB148" s="252"/>
      <c r="AC148" s="238" t="s">
        <v>498</v>
      </c>
      <c r="AQ148" s="114"/>
      <c r="BD148" s="667"/>
      <c r="BF148" s="667"/>
      <c r="BG148" s="172"/>
      <c r="BH148" s="18"/>
    </row>
    <row r="149" spans="1:83" customHeight="1" ht="20.15" s="48" customFormat="1">
      <c r="A149" s="165" t="s">
        <v>206</v>
      </c>
      <c r="B149" s="166" t="s">
        <v>1221</v>
      </c>
      <c r="C149" s="18"/>
      <c r="D149" s="18"/>
      <c r="E149" s="18"/>
      <c r="F149" s="261"/>
      <c r="T149" s="218" t="s">
        <v>132</v>
      </c>
      <c r="U149" s="137" t="s">
        <v>1222</v>
      </c>
      <c r="V149" s="252"/>
      <c r="W149" s="252"/>
      <c r="X149" s="252"/>
      <c r="Y149" s="252"/>
      <c r="Z149" s="252"/>
      <c r="AA149" s="252"/>
      <c r="AB149" s="252"/>
      <c r="AC149" s="238" t="s">
        <v>499</v>
      </c>
      <c r="AQ149" s="114"/>
      <c r="AW149" s="667" t="s">
        <v>135</v>
      </c>
      <c r="BD149" s="667"/>
      <c r="BF149" s="667" t="s">
        <v>136</v>
      </c>
      <c r="BG149" s="172"/>
      <c r="BH149" s="18"/>
    </row>
    <row r="150" spans="1:83" customHeight="1" ht="20.15">
      <c r="A150" s="168" t="s">
        <v>209</v>
      </c>
      <c r="B150" s="166" t="s">
        <v>1223</v>
      </c>
      <c r="C150" s="18"/>
      <c r="D150" s="18"/>
      <c r="E150" s="18"/>
      <c r="F150" s="292"/>
      <c r="G150" s="169"/>
      <c r="T150" s="218" t="s">
        <v>139</v>
      </c>
      <c r="U150" s="137" t="s">
        <v>1224</v>
      </c>
      <c r="V150" s="252"/>
      <c r="W150" s="252"/>
      <c r="X150" s="252"/>
      <c r="Y150" s="252"/>
      <c r="Z150" s="252"/>
      <c r="AA150" s="252"/>
      <c r="AB150" s="252"/>
      <c r="AC150" s="238" t="s">
        <v>500</v>
      </c>
      <c r="AM150" s="13"/>
      <c r="AP150" s="36"/>
      <c r="AQ150" s="114"/>
      <c r="AR150" s="667"/>
      <c r="AS150" s="13"/>
      <c r="AT150" s="13"/>
      <c r="AW150" s="98" t="s">
        <v>142</v>
      </c>
      <c r="BC150" s="128"/>
      <c r="BD150" s="667"/>
      <c r="BE150" s="48"/>
      <c r="BF150" s="667"/>
      <c r="BG150" s="321" t="s">
        <v>143</v>
      </c>
      <c r="BH150" s="18"/>
    </row>
    <row r="151" spans="1:83" customHeight="1" ht="20.15">
      <c r="B151" s="169" t="s">
        <v>280</v>
      </c>
      <c r="C151" s="44"/>
      <c r="D151" s="44"/>
      <c r="F151" s="263"/>
      <c r="G151" s="169" t="s">
        <v>811</v>
      </c>
      <c r="T151" s="137"/>
      <c r="U151" s="137" t="s">
        <v>1225</v>
      </c>
      <c r="V151" s="252"/>
      <c r="W151" s="252"/>
      <c r="X151" s="252"/>
      <c r="Y151" s="252"/>
      <c r="Z151" s="252"/>
      <c r="AA151" s="252"/>
      <c r="AB151" s="252"/>
      <c r="AC151" s="238" t="s">
        <v>501</v>
      </c>
      <c r="AM151" s="13"/>
      <c r="AP151" s="36"/>
      <c r="AQ151" s="114"/>
      <c r="AR151" s="98"/>
      <c r="AW151" s="169" t="s">
        <v>215</v>
      </c>
      <c r="BD151" s="98"/>
      <c r="BF151" s="98"/>
      <c r="BG151" s="321" t="s">
        <v>1226</v>
      </c>
      <c r="BH151" s="44"/>
    </row>
    <row r="152" spans="1:83" customHeight="1" ht="20.15" s="48" customFormat="1">
      <c r="B152" s="152"/>
      <c r="C152" s="18"/>
      <c r="D152" s="18"/>
      <c r="E152" s="18"/>
      <c r="F152" s="261"/>
      <c r="BG152" s="172"/>
      <c r="BH152" s="18"/>
    </row>
    <row r="153" spans="1:83" customHeight="1" ht="33" s="81" customFormat="1">
      <c r="A153" s="131" t="s">
        <v>1368</v>
      </c>
      <c r="B153" s="258" t="s">
        <v>1369</v>
      </c>
      <c r="C153" s="131" t="s">
        <v>377</v>
      </c>
      <c r="D153" s="131">
        <v>15</v>
      </c>
      <c r="E153" s="131">
        <v>6901</v>
      </c>
      <c r="F153" s="258" t="s">
        <v>1370</v>
      </c>
      <c r="G153" s="131"/>
      <c r="H153" s="131" t="s">
        <v>1371</v>
      </c>
      <c r="I153" s="317"/>
      <c r="J153" s="317"/>
      <c r="K153" s="317"/>
      <c r="L153" s="317"/>
      <c r="M153" s="317"/>
      <c r="N153" s="317"/>
      <c r="O153" s="317"/>
      <c r="P153" s="317"/>
      <c r="Q153" s="317"/>
      <c r="R153" s="317"/>
      <c r="S153" s="317"/>
      <c r="T153" s="317"/>
      <c r="U153" s="317"/>
      <c r="V153" s="317"/>
      <c r="W153" s="317"/>
      <c r="X153" s="317"/>
      <c r="Y153" s="317"/>
      <c r="Z153" s="317"/>
      <c r="AA153" s="317"/>
      <c r="AB153" s="317"/>
      <c r="AC153" s="317"/>
      <c r="AD153" s="317"/>
      <c r="AE153" s="317"/>
      <c r="AF153" s="317"/>
      <c r="AG153" s="317"/>
      <c r="AH153" s="317"/>
      <c r="AI153" s="317"/>
      <c r="AJ153" s="317"/>
      <c r="AK153" s="317"/>
      <c r="AL153" s="317"/>
      <c r="AM153" s="317"/>
      <c r="AN153" s="317"/>
      <c r="AO153" s="317"/>
      <c r="AP153" s="317"/>
      <c r="AQ153" s="317"/>
      <c r="AR153" s="317"/>
      <c r="AS153" s="317"/>
      <c r="AT153" s="317"/>
      <c r="AU153" s="317"/>
      <c r="AV153" s="317"/>
      <c r="AW153" s="317"/>
      <c r="AX153" s="317"/>
      <c r="AY153" s="317"/>
      <c r="AZ153" s="317"/>
      <c r="BA153" s="317"/>
      <c r="BB153" s="317"/>
      <c r="BC153" s="317"/>
      <c r="BD153" s="317"/>
      <c r="BE153" s="317"/>
      <c r="BF153" s="710"/>
      <c r="BG153" s="91"/>
      <c r="BH153" s="131">
        <v>6901</v>
      </c>
      <c r="BI153" s="708"/>
      <c r="BJ153" s="11"/>
      <c r="BK153" s="11"/>
      <c r="BL153" s="11"/>
      <c r="BM153" s="11"/>
      <c r="BN153" s="11"/>
      <c r="BO153" s="11"/>
      <c r="BP153" s="11"/>
      <c r="BQ153" s="11"/>
    </row>
    <row r="154" spans="1:83" customHeight="1" ht="33" s="81" customFormat="1">
      <c r="A154" s="131" t="s">
        <v>197</v>
      </c>
      <c r="B154" s="258" t="s">
        <v>1372</v>
      </c>
      <c r="C154" s="131" t="s">
        <v>331</v>
      </c>
      <c r="D154" s="131">
        <v>99</v>
      </c>
      <c r="E154" s="131">
        <v>6902</v>
      </c>
      <c r="F154" s="258" t="s">
        <v>1373</v>
      </c>
      <c r="G154" s="131"/>
      <c r="H154" s="131" t="s">
        <v>331</v>
      </c>
      <c r="I154" s="317"/>
      <c r="J154" s="317"/>
      <c r="K154" s="317"/>
      <c r="L154" s="317"/>
      <c r="M154" s="317"/>
      <c r="N154" s="317"/>
      <c r="O154" s="317"/>
      <c r="P154" s="317"/>
      <c r="Q154" s="317"/>
      <c r="R154" s="317"/>
      <c r="S154" s="317"/>
      <c r="T154" s="317"/>
      <c r="U154" s="317"/>
      <c r="V154" s="317"/>
      <c r="W154" s="317"/>
      <c r="X154" s="317"/>
      <c r="Y154" s="317"/>
      <c r="Z154" s="317"/>
      <c r="AA154" s="317"/>
      <c r="AB154" s="317"/>
      <c r="AC154" s="317"/>
      <c r="AD154" s="317"/>
      <c r="AE154" s="317"/>
      <c r="AF154" s="317"/>
      <c r="AG154" s="317"/>
      <c r="AH154" s="317"/>
      <c r="AI154" s="317"/>
      <c r="AJ154" s="317"/>
      <c r="AK154" s="317"/>
      <c r="AL154" s="317"/>
      <c r="AM154" s="317"/>
      <c r="AN154" s="317"/>
      <c r="AO154" s="317"/>
      <c r="AP154" s="317"/>
      <c r="AQ154" s="317"/>
      <c r="AR154" s="317"/>
      <c r="AS154" s="317"/>
      <c r="AT154" s="317"/>
      <c r="AU154" s="317"/>
      <c r="AV154" s="317"/>
      <c r="AW154" s="317"/>
      <c r="AX154" s="317"/>
      <c r="AY154" s="317"/>
      <c r="AZ154" s="317"/>
      <c r="BA154" s="317"/>
      <c r="BB154" s="317"/>
      <c r="BC154" s="317"/>
      <c r="BD154" s="317"/>
      <c r="BE154" s="317"/>
      <c r="BF154" s="710"/>
      <c r="BG154" s="91"/>
      <c r="BH154" s="131">
        <v>6902</v>
      </c>
      <c r="BI154" s="708"/>
      <c r="BJ154" s="11"/>
      <c r="BK154" s="11"/>
      <c r="BL154" s="11"/>
      <c r="BM154" s="11"/>
      <c r="BN154" s="11"/>
      <c r="BO154" s="11"/>
      <c r="BP154" s="11"/>
      <c r="BQ154" s="11"/>
    </row>
    <row r="155" spans="1:83" customHeight="1" ht="33" s="81" customFormat="1">
      <c r="A155" s="131" t="s">
        <v>331</v>
      </c>
      <c r="B155" s="258" t="s">
        <v>1374</v>
      </c>
      <c r="C155" s="131" t="s">
        <v>199</v>
      </c>
      <c r="D155" s="131">
        <v>141</v>
      </c>
      <c r="E155" s="131">
        <v>6903</v>
      </c>
      <c r="F155" s="258" t="s">
        <v>1375</v>
      </c>
      <c r="G155" s="131">
        <v>106</v>
      </c>
      <c r="H155" s="131" t="s">
        <v>331</v>
      </c>
      <c r="I155" s="317"/>
      <c r="J155" s="317"/>
      <c r="K155" s="317"/>
      <c r="L155" s="317"/>
      <c r="M155" s="317"/>
      <c r="N155" s="317"/>
      <c r="O155" s="317"/>
      <c r="P155" s="317"/>
      <c r="Q155" s="317"/>
      <c r="R155" s="317"/>
      <c r="S155" s="317"/>
      <c r="T155" s="317"/>
      <c r="U155" s="317"/>
      <c r="V155" s="317"/>
      <c r="W155" s="317"/>
      <c r="X155" s="317"/>
      <c r="Y155" s="317"/>
      <c r="Z155" s="317"/>
      <c r="AA155" s="317"/>
      <c r="AB155" s="317"/>
      <c r="AC155" s="317"/>
      <c r="AD155" s="317"/>
      <c r="AE155" s="317"/>
      <c r="AF155" s="317"/>
      <c r="AG155" s="317"/>
      <c r="AH155" s="317"/>
      <c r="AI155" s="317"/>
      <c r="AJ155" s="317"/>
      <c r="AK155" s="317"/>
      <c r="AL155" s="317"/>
      <c r="AM155" s="317"/>
      <c r="AN155" s="317"/>
      <c r="AO155" s="317"/>
      <c r="AP155" s="317"/>
      <c r="AQ155" s="317"/>
      <c r="AR155" s="317"/>
      <c r="AS155" s="317"/>
      <c r="AT155" s="317"/>
      <c r="AU155" s="317"/>
      <c r="AV155" s="317"/>
      <c r="AW155" s="317"/>
      <c r="AX155" s="317"/>
      <c r="AY155" s="317"/>
      <c r="AZ155" s="317"/>
      <c r="BA155" s="317"/>
      <c r="BB155" s="317"/>
      <c r="BC155" s="317"/>
      <c r="BD155" s="317"/>
      <c r="BE155" s="317"/>
      <c r="BF155" s="710"/>
      <c r="BG155" s="91"/>
      <c r="BH155" s="131">
        <v>6903</v>
      </c>
      <c r="BI155" s="708"/>
      <c r="BJ155" s="11"/>
      <c r="BK155" s="11"/>
      <c r="BL155" s="11"/>
      <c r="BM155" s="11"/>
      <c r="BN155" s="11"/>
      <c r="BO155" s="11"/>
      <c r="BP155" s="11"/>
      <c r="BQ155" s="11"/>
    </row>
    <row r="156" spans="1:83" customHeight="1" ht="33" s="81" customFormat="1">
      <c r="A156" s="131" t="s">
        <v>329</v>
      </c>
      <c r="B156" s="258" t="s">
        <v>1376</v>
      </c>
      <c r="C156" s="131" t="s">
        <v>331</v>
      </c>
      <c r="D156" s="131">
        <v>160</v>
      </c>
      <c r="E156" s="131">
        <v>6904</v>
      </c>
      <c r="F156" s="258" t="s">
        <v>1377</v>
      </c>
      <c r="G156" s="131">
        <v>106</v>
      </c>
      <c r="H156" s="131" t="s">
        <v>331</v>
      </c>
      <c r="I156" s="317"/>
      <c r="J156" s="317"/>
      <c r="K156" s="317"/>
      <c r="L156" s="317"/>
      <c r="M156" s="317"/>
      <c r="N156" s="317"/>
      <c r="O156" s="317"/>
      <c r="P156" s="317"/>
      <c r="Q156" s="317"/>
      <c r="R156" s="317"/>
      <c r="S156" s="317"/>
      <c r="T156" s="317"/>
      <c r="U156" s="317"/>
      <c r="V156" s="317"/>
      <c r="W156" s="317"/>
      <c r="X156" s="317"/>
      <c r="Y156" s="317"/>
      <c r="Z156" s="317"/>
      <c r="AA156" s="317"/>
      <c r="AB156" s="317"/>
      <c r="AC156" s="317"/>
      <c r="AD156" s="317"/>
      <c r="AE156" s="317"/>
      <c r="AF156" s="317"/>
      <c r="AG156" s="317"/>
      <c r="AH156" s="317"/>
      <c r="AI156" s="317"/>
      <c r="AJ156" s="317"/>
      <c r="AK156" s="317"/>
      <c r="AL156" s="317"/>
      <c r="AM156" s="317"/>
      <c r="AN156" s="317"/>
      <c r="AO156" s="317"/>
      <c r="AP156" s="317"/>
      <c r="AQ156" s="317"/>
      <c r="AR156" s="317"/>
      <c r="AS156" s="317"/>
      <c r="AT156" s="317"/>
      <c r="AU156" s="317"/>
      <c r="AV156" s="317"/>
      <c r="AW156" s="317"/>
      <c r="AX156" s="317"/>
      <c r="AY156" s="317"/>
      <c r="AZ156" s="317"/>
      <c r="BA156" s="317"/>
      <c r="BB156" s="317"/>
      <c r="BC156" s="317"/>
      <c r="BD156" s="317"/>
      <c r="BE156" s="317"/>
      <c r="BF156" s="710"/>
      <c r="BG156" s="91"/>
      <c r="BH156" s="131">
        <v>6904</v>
      </c>
      <c r="BI156" s="708"/>
      <c r="BJ156" s="11"/>
      <c r="BK156" s="11"/>
      <c r="BL156" s="11"/>
      <c r="BM156" s="11"/>
      <c r="BN156" s="11"/>
      <c r="BO156" s="11"/>
      <c r="BP156" s="11"/>
      <c r="BQ156" s="11"/>
    </row>
    <row r="157" spans="1:83" customHeight="1" ht="33" s="81" customFormat="1">
      <c r="A157" s="131" t="s">
        <v>329</v>
      </c>
      <c r="B157" s="131" t="s">
        <v>1378</v>
      </c>
      <c r="C157" s="131" t="s">
        <v>199</v>
      </c>
      <c r="D157" s="131">
        <v>111</v>
      </c>
      <c r="E157" s="131">
        <v>6905</v>
      </c>
      <c r="F157" s="258" t="s">
        <v>1379</v>
      </c>
      <c r="G157" s="131">
        <v>103</v>
      </c>
      <c r="H157" s="131"/>
      <c r="I157" s="317"/>
      <c r="J157" s="317"/>
      <c r="K157" s="317"/>
      <c r="L157" s="317"/>
      <c r="M157" s="317"/>
      <c r="N157" s="317"/>
      <c r="O157" s="317"/>
      <c r="P157" s="317"/>
      <c r="Q157" s="317"/>
      <c r="R157" s="317"/>
      <c r="S157" s="317"/>
      <c r="T157" s="317"/>
      <c r="U157" s="317"/>
      <c r="V157" s="317"/>
      <c r="W157" s="317"/>
      <c r="X157" s="317"/>
      <c r="Y157" s="317"/>
      <c r="Z157" s="317"/>
      <c r="AA157" s="317"/>
      <c r="AB157" s="317"/>
      <c r="AC157" s="317"/>
      <c r="AD157" s="317"/>
      <c r="AE157" s="317"/>
      <c r="AF157" s="317"/>
      <c r="AG157" s="317"/>
      <c r="AH157" s="317"/>
      <c r="AI157" s="317"/>
      <c r="AJ157" s="317"/>
      <c r="AK157" s="317"/>
      <c r="AL157" s="317"/>
      <c r="AM157" s="317"/>
      <c r="AN157" s="317"/>
      <c r="AO157" s="317"/>
      <c r="AP157" s="317"/>
      <c r="AQ157" s="317"/>
      <c r="AR157" s="317"/>
      <c r="AS157" s="317"/>
      <c r="AT157" s="317"/>
      <c r="AU157" s="317"/>
      <c r="AV157" s="317"/>
      <c r="AW157" s="317"/>
      <c r="AX157" s="317"/>
      <c r="AY157" s="317"/>
      <c r="AZ157" s="317"/>
      <c r="BA157" s="317"/>
      <c r="BB157" s="317"/>
      <c r="BC157" s="317"/>
      <c r="BD157" s="317"/>
      <c r="BE157" s="317"/>
      <c r="BF157" s="710"/>
      <c r="BG157" s="91"/>
      <c r="BH157" s="131">
        <v>6905</v>
      </c>
      <c r="BI157" s="708"/>
      <c r="BJ157" s="11"/>
      <c r="BK157" s="11"/>
      <c r="BL157" s="11"/>
      <c r="BM157" s="11"/>
      <c r="BN157" s="11"/>
      <c r="BO157" s="11"/>
      <c r="BP157" s="11"/>
      <c r="BQ157" s="11"/>
    </row>
    <row r="158" spans="1:83" customHeight="1" ht="33" s="81" customFormat="1">
      <c r="A158" s="131"/>
      <c r="B158" s="258"/>
      <c r="C158" s="131"/>
      <c r="D158" s="131"/>
      <c r="E158" s="131"/>
      <c r="F158" s="258"/>
      <c r="G158" s="131"/>
      <c r="H158" s="131"/>
      <c r="I158" s="317"/>
      <c r="J158" s="317"/>
      <c r="K158" s="317"/>
      <c r="L158" s="317"/>
      <c r="M158" s="317"/>
      <c r="N158" s="317"/>
      <c r="O158" s="317"/>
      <c r="P158" s="317"/>
      <c r="Q158" s="317"/>
      <c r="R158" s="317"/>
      <c r="S158" s="317"/>
      <c r="T158" s="317"/>
      <c r="U158" s="317"/>
      <c r="V158" s="317"/>
      <c r="W158" s="317"/>
      <c r="X158" s="317"/>
      <c r="Y158" s="317"/>
      <c r="Z158" s="317"/>
      <c r="AA158" s="317"/>
      <c r="AB158" s="317"/>
      <c r="AC158" s="317"/>
      <c r="AD158" s="317"/>
      <c r="AE158" s="317"/>
      <c r="AF158" s="317"/>
      <c r="AG158" s="317"/>
      <c r="AH158" s="317"/>
      <c r="AI158" s="317"/>
      <c r="AJ158" s="317"/>
      <c r="AK158" s="317"/>
      <c r="AL158" s="317"/>
      <c r="AM158" s="317"/>
      <c r="AN158" s="317"/>
      <c r="AO158" s="317"/>
      <c r="AP158" s="317"/>
      <c r="AQ158" s="317"/>
      <c r="AR158" s="317"/>
      <c r="AS158" s="317"/>
      <c r="AT158" s="317"/>
      <c r="AU158" s="317"/>
      <c r="AV158" s="317"/>
      <c r="AW158" s="317"/>
      <c r="AX158" s="317"/>
      <c r="AY158" s="317"/>
      <c r="AZ158" s="317"/>
      <c r="BA158" s="317"/>
      <c r="BB158" s="317"/>
      <c r="BC158" s="317"/>
      <c r="BD158" s="317"/>
      <c r="BE158" s="317"/>
      <c r="BF158" s="710"/>
      <c r="BG158" s="91"/>
      <c r="BH158" s="209"/>
      <c r="BI158" s="708"/>
      <c r="BJ158" s="11"/>
      <c r="BK158" s="11"/>
      <c r="BL158" s="11"/>
      <c r="BM158" s="11"/>
      <c r="BN158" s="11"/>
      <c r="BO158" s="11"/>
      <c r="BP158" s="11"/>
      <c r="BQ158" s="11"/>
    </row>
    <row r="159" spans="1:83" customHeight="1" ht="33" s="81" customFormat="1">
      <c r="A159" s="131"/>
      <c r="B159" s="258"/>
      <c r="C159" s="131"/>
      <c r="D159" s="131"/>
      <c r="E159" s="209"/>
      <c r="F159" s="258"/>
      <c r="G159" s="131"/>
      <c r="H159" s="131"/>
      <c r="I159" s="317"/>
      <c r="J159" s="317"/>
      <c r="K159" s="317"/>
      <c r="L159" s="317"/>
      <c r="M159" s="317"/>
      <c r="N159" s="317"/>
      <c r="O159" s="317"/>
      <c r="P159" s="317"/>
      <c r="Q159" s="317"/>
      <c r="R159" s="317"/>
      <c r="S159" s="317"/>
      <c r="T159" s="317"/>
      <c r="U159" s="317"/>
      <c r="V159" s="317"/>
      <c r="W159" s="317"/>
      <c r="X159" s="317"/>
      <c r="Y159" s="317"/>
      <c r="Z159" s="317"/>
      <c r="AA159" s="317"/>
      <c r="AB159" s="317"/>
      <c r="AC159" s="317"/>
      <c r="AD159" s="317"/>
      <c r="AE159" s="317"/>
      <c r="AF159" s="317"/>
      <c r="AG159" s="317"/>
      <c r="AH159" s="317"/>
      <c r="AI159" s="317"/>
      <c r="AJ159" s="317"/>
      <c r="AK159" s="317"/>
      <c r="AL159" s="317"/>
      <c r="AM159" s="317"/>
      <c r="AN159" s="317"/>
      <c r="AO159" s="317"/>
      <c r="AP159" s="317"/>
      <c r="AQ159" s="317"/>
      <c r="AR159" s="317"/>
      <c r="AS159" s="317"/>
      <c r="AT159" s="317"/>
      <c r="AU159" s="317"/>
      <c r="AV159" s="317"/>
      <c r="AW159" s="317"/>
      <c r="AX159" s="317"/>
      <c r="AY159" s="317"/>
      <c r="AZ159" s="317"/>
      <c r="BA159" s="317"/>
      <c r="BB159" s="317"/>
      <c r="BC159" s="317"/>
      <c r="BD159" s="317"/>
      <c r="BE159" s="317"/>
      <c r="BF159" s="710"/>
      <c r="BG159" s="91"/>
      <c r="BH159" s="209"/>
      <c r="BI159" s="708"/>
      <c r="BJ159" s="11"/>
      <c r="BK159" s="11"/>
      <c r="BL159" s="11"/>
      <c r="BM159" s="11"/>
      <c r="BN159" s="11"/>
      <c r="BO159" s="11"/>
      <c r="BP159" s="11"/>
      <c r="BQ159" s="11"/>
    </row>
    <row r="160" spans="1:83" customHeight="1" ht="33" s="81" customFormat="1">
      <c r="A160" s="131"/>
      <c r="B160" s="258"/>
      <c r="C160" s="131"/>
      <c r="D160" s="131"/>
      <c r="E160" s="209"/>
      <c r="F160" s="258"/>
      <c r="G160" s="131"/>
      <c r="H160" s="131"/>
      <c r="I160" s="317"/>
      <c r="J160" s="317"/>
      <c r="K160" s="317"/>
      <c r="L160" s="317"/>
      <c r="M160" s="317"/>
      <c r="N160" s="317"/>
      <c r="O160" s="317"/>
      <c r="P160" s="317"/>
      <c r="Q160" s="317"/>
      <c r="R160" s="317"/>
      <c r="S160" s="317"/>
      <c r="T160" s="317"/>
      <c r="U160" s="317"/>
      <c r="V160" s="317"/>
      <c r="W160" s="317"/>
      <c r="X160" s="317"/>
      <c r="Y160" s="317"/>
      <c r="Z160" s="317"/>
      <c r="AA160" s="317"/>
      <c r="AB160" s="317"/>
      <c r="AC160" s="317"/>
      <c r="AD160" s="317"/>
      <c r="AE160" s="317"/>
      <c r="AF160" s="317"/>
      <c r="AG160" s="317"/>
      <c r="AH160" s="317"/>
      <c r="AI160" s="317"/>
      <c r="AJ160" s="317"/>
      <c r="AK160" s="317"/>
      <c r="AL160" s="317"/>
      <c r="AM160" s="317"/>
      <c r="AN160" s="317"/>
      <c r="AO160" s="317"/>
      <c r="AP160" s="317"/>
      <c r="AQ160" s="317"/>
      <c r="AR160" s="317"/>
      <c r="AS160" s="317"/>
      <c r="AT160" s="317"/>
      <c r="AU160" s="317"/>
      <c r="AV160" s="317"/>
      <c r="AW160" s="317"/>
      <c r="AX160" s="317"/>
      <c r="AY160" s="317"/>
      <c r="AZ160" s="317"/>
      <c r="BA160" s="317"/>
      <c r="BB160" s="317"/>
      <c r="BC160" s="317"/>
      <c r="BD160" s="317"/>
      <c r="BE160" s="317"/>
      <c r="BF160" s="710"/>
      <c r="BG160" s="91"/>
      <c r="BH160" s="209"/>
      <c r="BI160" s="708"/>
      <c r="BJ160" s="11"/>
      <c r="BK160" s="11"/>
      <c r="BL160" s="11"/>
      <c r="BM160" s="11"/>
      <c r="BN160" s="11"/>
      <c r="BO160" s="11"/>
      <c r="BP160" s="11"/>
      <c r="BQ160" s="11"/>
    </row>
    <row r="161" spans="1:83" customHeight="1" ht="33" s="81" customFormat="1">
      <c r="A161" s="131"/>
      <c r="B161" s="258"/>
      <c r="C161" s="131"/>
      <c r="D161" s="131"/>
      <c r="E161" s="209"/>
      <c r="F161" s="258"/>
      <c r="G161" s="131"/>
      <c r="H161" s="131"/>
      <c r="I161" s="317"/>
      <c r="J161" s="317"/>
      <c r="K161" s="317"/>
      <c r="L161" s="317"/>
      <c r="M161" s="317"/>
      <c r="N161" s="317"/>
      <c r="O161" s="317"/>
      <c r="P161" s="317"/>
      <c r="Q161" s="317"/>
      <c r="R161" s="317"/>
      <c r="S161" s="317"/>
      <c r="T161" s="317"/>
      <c r="U161" s="317"/>
      <c r="V161" s="317"/>
      <c r="W161" s="317"/>
      <c r="X161" s="317"/>
      <c r="Y161" s="317"/>
      <c r="Z161" s="317"/>
      <c r="AA161" s="317"/>
      <c r="AB161" s="317"/>
      <c r="AC161" s="317"/>
      <c r="AD161" s="317"/>
      <c r="AE161" s="317"/>
      <c r="AF161" s="317"/>
      <c r="AG161" s="317"/>
      <c r="AH161" s="317"/>
      <c r="AI161" s="317"/>
      <c r="AJ161" s="317"/>
      <c r="AK161" s="317"/>
      <c r="AL161" s="317"/>
      <c r="AM161" s="317"/>
      <c r="AN161" s="317"/>
      <c r="AO161" s="317"/>
      <c r="AP161" s="317"/>
      <c r="AQ161" s="317"/>
      <c r="AR161" s="317"/>
      <c r="AS161" s="317"/>
      <c r="AT161" s="317"/>
      <c r="AU161" s="317"/>
      <c r="AV161" s="317"/>
      <c r="AW161" s="317"/>
      <c r="AX161" s="317"/>
      <c r="AY161" s="317"/>
      <c r="AZ161" s="317"/>
      <c r="BA161" s="317"/>
      <c r="BB161" s="317"/>
      <c r="BC161" s="317"/>
      <c r="BD161" s="317"/>
      <c r="BE161" s="317"/>
      <c r="BF161" s="710"/>
      <c r="BG161" s="91"/>
      <c r="BH161" s="209"/>
      <c r="BI161" s="708"/>
      <c r="BJ161" s="11"/>
      <c r="BK161" s="11"/>
      <c r="BL161" s="11"/>
      <c r="BM161" s="11"/>
      <c r="BN161" s="11"/>
      <c r="BO161" s="11"/>
      <c r="BP161" s="11"/>
      <c r="BQ161" s="11"/>
    </row>
    <row r="162" spans="1:83" customHeight="1" ht="33" s="81" customFormat="1">
      <c r="A162" s="131"/>
      <c r="B162" s="258"/>
      <c r="C162" s="131"/>
      <c r="D162" s="131"/>
      <c r="E162" s="209"/>
      <c r="F162" s="258"/>
      <c r="G162" s="131"/>
      <c r="H162" s="131"/>
      <c r="I162" s="317"/>
      <c r="J162" s="317"/>
      <c r="K162" s="317"/>
      <c r="L162" s="317"/>
      <c r="M162" s="317"/>
      <c r="N162" s="317"/>
      <c r="O162" s="317"/>
      <c r="P162" s="317"/>
      <c r="Q162" s="317"/>
      <c r="R162" s="317"/>
      <c r="S162" s="317"/>
      <c r="T162" s="317"/>
      <c r="U162" s="317"/>
      <c r="V162" s="317"/>
      <c r="W162" s="317"/>
      <c r="X162" s="317"/>
      <c r="Y162" s="317"/>
      <c r="Z162" s="317"/>
      <c r="AA162" s="317"/>
      <c r="AB162" s="317"/>
      <c r="AC162" s="317"/>
      <c r="AD162" s="317"/>
      <c r="AE162" s="317"/>
      <c r="AF162" s="317"/>
      <c r="AG162" s="317"/>
      <c r="AH162" s="317"/>
      <c r="AI162" s="317"/>
      <c r="AJ162" s="317"/>
      <c r="AK162" s="317"/>
      <c r="AL162" s="317"/>
      <c r="AM162" s="317"/>
      <c r="AN162" s="317"/>
      <c r="AO162" s="317"/>
      <c r="AP162" s="317"/>
      <c r="AQ162" s="317"/>
      <c r="AR162" s="317"/>
      <c r="AS162" s="317"/>
      <c r="AT162" s="317"/>
      <c r="AU162" s="317"/>
      <c r="AV162" s="317"/>
      <c r="AW162" s="317"/>
      <c r="AX162" s="317"/>
      <c r="AY162" s="317"/>
      <c r="AZ162" s="317"/>
      <c r="BA162" s="317"/>
      <c r="BB162" s="317"/>
      <c r="BC162" s="317"/>
      <c r="BD162" s="317"/>
      <c r="BE162" s="317"/>
      <c r="BF162" s="710"/>
      <c r="BG162" s="91"/>
      <c r="BH162" s="209"/>
      <c r="BI162" s="708"/>
      <c r="BJ162" s="11"/>
      <c r="BK162" s="11"/>
      <c r="BL162" s="11"/>
      <c r="BM162" s="11"/>
      <c r="BN162" s="11"/>
      <c r="BO162" s="11"/>
      <c r="BP162" s="11"/>
      <c r="BQ162" s="11"/>
    </row>
    <row r="163" spans="1:83" customHeight="1" ht="33" s="81" customFormat="1">
      <c r="A163" s="131"/>
      <c r="B163" s="265"/>
      <c r="C163" s="97"/>
      <c r="D163" s="97"/>
      <c r="E163" s="97"/>
      <c r="F163" s="258"/>
      <c r="G163" s="97"/>
      <c r="H163" s="97"/>
      <c r="I163" s="317"/>
      <c r="J163" s="317"/>
      <c r="K163" s="317"/>
      <c r="L163" s="317"/>
      <c r="M163" s="317"/>
      <c r="N163" s="317"/>
      <c r="O163" s="317"/>
      <c r="P163" s="317"/>
      <c r="Q163" s="317"/>
      <c r="R163" s="317"/>
      <c r="S163" s="317"/>
      <c r="T163" s="317"/>
      <c r="U163" s="317"/>
      <c r="V163" s="317"/>
      <c r="W163" s="317"/>
      <c r="X163" s="317"/>
      <c r="Y163" s="317"/>
      <c r="Z163" s="317"/>
      <c r="AA163" s="317"/>
      <c r="AB163" s="317"/>
      <c r="AC163" s="317"/>
      <c r="AD163" s="317"/>
      <c r="AE163" s="317"/>
      <c r="AF163" s="317"/>
      <c r="AG163" s="317"/>
      <c r="AH163" s="317"/>
      <c r="AI163" s="317"/>
      <c r="AJ163" s="317"/>
      <c r="AK163" s="317"/>
      <c r="AL163" s="317"/>
      <c r="AM163" s="317"/>
      <c r="AN163" s="317"/>
      <c r="AO163" s="317"/>
      <c r="AP163" s="317"/>
      <c r="AQ163" s="317"/>
      <c r="AR163" s="317"/>
      <c r="AS163" s="317"/>
      <c r="AT163" s="317"/>
      <c r="AU163" s="317"/>
      <c r="AV163" s="317"/>
      <c r="AW163" s="317"/>
      <c r="AX163" s="317"/>
      <c r="AY163" s="317"/>
      <c r="AZ163" s="317"/>
      <c r="BA163" s="317"/>
      <c r="BB163" s="317"/>
      <c r="BC163" s="317"/>
      <c r="BD163" s="317"/>
      <c r="BE163" s="317"/>
      <c r="BF163" s="710"/>
      <c r="BG163" s="91"/>
      <c r="BH163" s="97"/>
      <c r="BI163" s="708"/>
      <c r="BJ163" s="11"/>
      <c r="BK163" s="11"/>
      <c r="BL163" s="11"/>
      <c r="BM163" s="11"/>
      <c r="BN163" s="11"/>
      <c r="BO163" s="11"/>
      <c r="BP163" s="11"/>
      <c r="BQ163" s="11"/>
    </row>
    <row r="164" spans="1:83" customHeight="1" ht="33" s="81" customFormat="1">
      <c r="A164" s="131"/>
      <c r="B164" s="131"/>
      <c r="C164" s="131"/>
      <c r="D164" s="131"/>
      <c r="E164" s="131"/>
      <c r="F164" s="119"/>
      <c r="G164" s="131"/>
      <c r="H164" s="131"/>
      <c r="I164" s="317"/>
      <c r="J164" s="317"/>
      <c r="K164" s="317"/>
      <c r="L164" s="317"/>
      <c r="M164" s="317"/>
      <c r="N164" s="317"/>
      <c r="O164" s="317"/>
      <c r="P164" s="317"/>
      <c r="Q164" s="317"/>
      <c r="R164" s="317"/>
      <c r="S164" s="317"/>
      <c r="T164" s="317"/>
      <c r="U164" s="317"/>
      <c r="V164" s="317"/>
      <c r="W164" s="317"/>
      <c r="X164" s="317"/>
      <c r="Y164" s="317"/>
      <c r="Z164" s="317"/>
      <c r="AA164" s="317"/>
      <c r="AB164" s="317"/>
      <c r="AC164" s="317"/>
      <c r="AD164" s="317"/>
      <c r="AE164" s="317"/>
      <c r="AF164" s="317"/>
      <c r="AG164" s="317"/>
      <c r="AH164" s="317"/>
      <c r="AI164" s="317"/>
      <c r="AJ164" s="317"/>
      <c r="AK164" s="317"/>
      <c r="AL164" s="317"/>
      <c r="AM164" s="317"/>
      <c r="AN164" s="317"/>
      <c r="AO164" s="317"/>
      <c r="AP164" s="317"/>
      <c r="AQ164" s="317"/>
      <c r="AR164" s="317"/>
      <c r="AS164" s="317"/>
      <c r="AT164" s="317"/>
      <c r="AU164" s="317"/>
      <c r="AV164" s="317"/>
      <c r="AW164" s="317"/>
      <c r="AX164" s="317"/>
      <c r="AY164" s="317"/>
      <c r="AZ164" s="317"/>
      <c r="BA164" s="317"/>
      <c r="BB164" s="317"/>
      <c r="BC164" s="317"/>
      <c r="BD164" s="317"/>
      <c r="BE164" s="317"/>
      <c r="BF164" s="710"/>
      <c r="BG164" s="91"/>
      <c r="BH164" s="131"/>
      <c r="BI164" s="708"/>
      <c r="BJ164" s="12"/>
      <c r="BK164" s="12"/>
      <c r="BL164" s="12"/>
      <c r="BM164" s="12"/>
      <c r="BN164" s="12"/>
      <c r="BO164" s="12"/>
      <c r="BP164" s="12"/>
      <c r="BQ164" s="12"/>
    </row>
    <row r="165" spans="1:83" customHeight="1" ht="33" s="81" customFormat="1">
      <c r="A165" s="131"/>
      <c r="B165" s="131"/>
      <c r="C165" s="131"/>
      <c r="D165" s="131"/>
      <c r="E165" s="131"/>
      <c r="F165" s="119"/>
      <c r="G165" s="131"/>
      <c r="H165" s="131"/>
      <c r="I165" s="317"/>
      <c r="J165" s="317"/>
      <c r="K165" s="317"/>
      <c r="L165" s="317"/>
      <c r="M165" s="317"/>
      <c r="N165" s="317"/>
      <c r="O165" s="317"/>
      <c r="P165" s="317"/>
      <c r="Q165" s="317"/>
      <c r="R165" s="317"/>
      <c r="S165" s="317"/>
      <c r="T165" s="317"/>
      <c r="U165" s="317"/>
      <c r="V165" s="317"/>
      <c r="W165" s="317"/>
      <c r="X165" s="317"/>
      <c r="Y165" s="317"/>
      <c r="Z165" s="317"/>
      <c r="AA165" s="317"/>
      <c r="AB165" s="317"/>
      <c r="AC165" s="317"/>
      <c r="AD165" s="317"/>
      <c r="AE165" s="317"/>
      <c r="AF165" s="317"/>
      <c r="AG165" s="317"/>
      <c r="AH165" s="317"/>
      <c r="AI165" s="317"/>
      <c r="AJ165" s="317"/>
      <c r="AK165" s="317"/>
      <c r="AL165" s="317"/>
      <c r="AM165" s="317"/>
      <c r="AN165" s="317"/>
      <c r="AO165" s="317"/>
      <c r="AP165" s="317"/>
      <c r="AQ165" s="317"/>
      <c r="AR165" s="317"/>
      <c r="AS165" s="317"/>
      <c r="AT165" s="317"/>
      <c r="AU165" s="317"/>
      <c r="AV165" s="317"/>
      <c r="AW165" s="317"/>
      <c r="AX165" s="317"/>
      <c r="AY165" s="317"/>
      <c r="AZ165" s="317"/>
      <c r="BA165" s="317"/>
      <c r="BB165" s="317"/>
      <c r="BC165" s="317"/>
      <c r="BD165" s="317"/>
      <c r="BE165" s="317"/>
      <c r="BF165" s="710"/>
      <c r="BG165" s="711"/>
      <c r="BH165" s="131"/>
      <c r="BI165" s="708"/>
      <c r="BJ165" s="12"/>
      <c r="BK165" s="12"/>
      <c r="BL165" s="12"/>
      <c r="BM165" s="12"/>
      <c r="BN165" s="12"/>
      <c r="BO165" s="12"/>
      <c r="BP165" s="12"/>
      <c r="BQ165" s="12"/>
    </row>
    <row r="166" spans="1:83" customHeight="1" ht="33" s="81" customFormat="1">
      <c r="A166" s="131"/>
      <c r="B166" s="131"/>
      <c r="C166" s="131"/>
      <c r="D166" s="131"/>
      <c r="E166" s="131"/>
      <c r="F166" s="119"/>
      <c r="G166" s="131"/>
      <c r="H166" s="131"/>
      <c r="I166" s="317"/>
      <c r="J166" s="317"/>
      <c r="K166" s="317"/>
      <c r="L166" s="317"/>
      <c r="M166" s="317"/>
      <c r="N166" s="317"/>
      <c r="O166" s="317"/>
      <c r="P166" s="317"/>
      <c r="Q166" s="317"/>
      <c r="R166" s="317"/>
      <c r="S166" s="317"/>
      <c r="T166" s="317"/>
      <c r="U166" s="317"/>
      <c r="V166" s="317"/>
      <c r="W166" s="317"/>
      <c r="X166" s="317"/>
      <c r="Y166" s="317"/>
      <c r="Z166" s="317"/>
      <c r="AA166" s="317"/>
      <c r="AB166" s="317"/>
      <c r="AC166" s="317"/>
      <c r="AD166" s="317"/>
      <c r="AE166" s="317"/>
      <c r="AF166" s="317"/>
      <c r="AG166" s="317"/>
      <c r="AH166" s="317"/>
      <c r="AI166" s="317"/>
      <c r="AJ166" s="317"/>
      <c r="AK166" s="317"/>
      <c r="AL166" s="317"/>
      <c r="AM166" s="317"/>
      <c r="AN166" s="317"/>
      <c r="AO166" s="317"/>
      <c r="AP166" s="317"/>
      <c r="AQ166" s="317"/>
      <c r="AR166" s="317"/>
      <c r="AS166" s="317"/>
      <c r="AT166" s="317"/>
      <c r="AU166" s="317"/>
      <c r="AV166" s="317"/>
      <c r="AW166" s="317"/>
      <c r="AX166" s="317"/>
      <c r="AY166" s="317"/>
      <c r="AZ166" s="317"/>
      <c r="BA166" s="317"/>
      <c r="BB166" s="317"/>
      <c r="BC166" s="317"/>
      <c r="BD166" s="317"/>
      <c r="BE166" s="317"/>
      <c r="BF166" s="710"/>
      <c r="BG166" s="91"/>
      <c r="BH166" s="131"/>
      <c r="BI166" s="708"/>
      <c r="BJ166" s="11"/>
      <c r="BK166" s="11"/>
      <c r="BL166" s="11"/>
      <c r="BM166" s="11"/>
      <c r="BN166" s="11"/>
      <c r="BO166" s="11"/>
      <c r="BP166" s="11"/>
      <c r="BQ166" s="11"/>
    </row>
    <row r="167" spans="1:83" customHeight="1" ht="33" s="81" customFormat="1">
      <c r="A167" s="131"/>
      <c r="B167" s="131"/>
      <c r="C167" s="131"/>
      <c r="D167" s="131"/>
      <c r="E167" s="131"/>
      <c r="F167" s="119"/>
      <c r="G167" s="131"/>
      <c r="H167" s="131"/>
      <c r="I167" s="317"/>
      <c r="J167" s="317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7"/>
      <c r="X167" s="317"/>
      <c r="Y167" s="317"/>
      <c r="Z167" s="317"/>
      <c r="AA167" s="317"/>
      <c r="AB167" s="317"/>
      <c r="AC167" s="317"/>
      <c r="AD167" s="317"/>
      <c r="AE167" s="317"/>
      <c r="AF167" s="317"/>
      <c r="AG167" s="317"/>
      <c r="AH167" s="317"/>
      <c r="AI167" s="317"/>
      <c r="AJ167" s="317"/>
      <c r="AK167" s="317"/>
      <c r="AL167" s="317"/>
      <c r="AM167" s="317"/>
      <c r="AN167" s="317"/>
      <c r="AO167" s="317"/>
      <c r="AP167" s="317"/>
      <c r="AQ167" s="317"/>
      <c r="AR167" s="317"/>
      <c r="AS167" s="317"/>
      <c r="AT167" s="317"/>
      <c r="AU167" s="317"/>
      <c r="AV167" s="317"/>
      <c r="AW167" s="317"/>
      <c r="AX167" s="317"/>
      <c r="AY167" s="317"/>
      <c r="AZ167" s="317"/>
      <c r="BA167" s="317"/>
      <c r="BB167" s="317"/>
      <c r="BC167" s="317"/>
      <c r="BD167" s="317"/>
      <c r="BE167" s="317"/>
      <c r="BF167" s="710"/>
      <c r="BG167" s="91"/>
      <c r="BH167" s="131"/>
      <c r="BI167" s="708"/>
      <c r="BJ167" s="11"/>
      <c r="BK167" s="11"/>
      <c r="BL167" s="11"/>
      <c r="BM167" s="11"/>
      <c r="BN167" s="11"/>
      <c r="BO167" s="11"/>
      <c r="BP167" s="11"/>
      <c r="BQ167" s="11"/>
    </row>
    <row r="168" spans="1:83" customHeight="1" ht="33" s="81" customFormat="1">
      <c r="A168" s="64"/>
      <c r="B168" s="83"/>
      <c r="C168" s="63"/>
      <c r="D168" s="64"/>
      <c r="E168" s="64"/>
      <c r="F168" s="259"/>
      <c r="G168" s="64"/>
      <c r="H168" s="70"/>
      <c r="I168" s="317"/>
      <c r="J168" s="317"/>
      <c r="K168" s="317"/>
      <c r="L168" s="317"/>
      <c r="M168" s="317"/>
      <c r="N168" s="317"/>
      <c r="O168" s="317"/>
      <c r="P168" s="317"/>
      <c r="Q168" s="317"/>
      <c r="R168" s="317"/>
      <c r="S168" s="317"/>
      <c r="T168" s="317"/>
      <c r="U168" s="317"/>
      <c r="V168" s="317"/>
      <c r="W168" s="317"/>
      <c r="X168" s="317"/>
      <c r="Y168" s="317"/>
      <c r="Z168" s="317"/>
      <c r="AA168" s="317"/>
      <c r="AB168" s="317"/>
      <c r="AC168" s="317"/>
      <c r="AD168" s="317"/>
      <c r="AE168" s="317"/>
      <c r="AF168" s="317"/>
      <c r="AG168" s="317"/>
      <c r="AH168" s="317"/>
      <c r="AI168" s="317"/>
      <c r="AJ168" s="317"/>
      <c r="AK168" s="317"/>
      <c r="AL168" s="317"/>
      <c r="AM168" s="317"/>
      <c r="AN168" s="317"/>
      <c r="AO168" s="317"/>
      <c r="AP168" s="317"/>
      <c r="AQ168" s="317"/>
      <c r="AR168" s="317"/>
      <c r="AS168" s="317"/>
      <c r="AT168" s="317"/>
      <c r="AU168" s="317"/>
      <c r="AV168" s="317"/>
      <c r="AW168" s="317"/>
      <c r="AX168" s="317"/>
      <c r="AY168" s="317"/>
      <c r="AZ168" s="317"/>
      <c r="BA168" s="317"/>
      <c r="BB168" s="317"/>
      <c r="BC168" s="317"/>
      <c r="BD168" s="317"/>
      <c r="BE168" s="317"/>
      <c r="BF168" s="710"/>
      <c r="BG168" s="91"/>
      <c r="BH168" s="64"/>
      <c r="BI168" s="708"/>
      <c r="BJ168" s="11"/>
      <c r="BK168" s="11"/>
      <c r="BL168" s="11"/>
      <c r="BM168" s="11"/>
      <c r="BN168" s="11"/>
      <c r="BO168" s="11"/>
      <c r="BP168" s="11"/>
      <c r="BQ168" s="11"/>
    </row>
    <row r="169" spans="1:83" customHeight="1" ht="33" s="81" customFormat="1">
      <c r="A169" s="64"/>
      <c r="B169" s="83"/>
      <c r="C169" s="63"/>
      <c r="D169" s="64"/>
      <c r="E169" s="64"/>
      <c r="F169" s="259"/>
      <c r="G169" s="64"/>
      <c r="H169" s="70"/>
      <c r="I169" s="317"/>
      <c r="J169" s="317"/>
      <c r="K169" s="317"/>
      <c r="L169" s="317"/>
      <c r="M169" s="317"/>
      <c r="N169" s="317"/>
      <c r="O169" s="317"/>
      <c r="P169" s="317"/>
      <c r="Q169" s="317"/>
      <c r="R169" s="317"/>
      <c r="S169" s="317"/>
      <c r="T169" s="317"/>
      <c r="U169" s="317"/>
      <c r="V169" s="317"/>
      <c r="W169" s="317"/>
      <c r="X169" s="317"/>
      <c r="Y169" s="317"/>
      <c r="Z169" s="317"/>
      <c r="AA169" s="317"/>
      <c r="AB169" s="317"/>
      <c r="AC169" s="317"/>
      <c r="AD169" s="317"/>
      <c r="AE169" s="317"/>
      <c r="AF169" s="317"/>
      <c r="AG169" s="317"/>
      <c r="AH169" s="317"/>
      <c r="AI169" s="317"/>
      <c r="AJ169" s="317"/>
      <c r="AK169" s="317"/>
      <c r="AL169" s="317"/>
      <c r="AM169" s="317"/>
      <c r="AN169" s="317"/>
      <c r="AO169" s="317"/>
      <c r="AP169" s="317"/>
      <c r="AQ169" s="317"/>
      <c r="AR169" s="317"/>
      <c r="AS169" s="317"/>
      <c r="AT169" s="317"/>
      <c r="AU169" s="317"/>
      <c r="AV169" s="317"/>
      <c r="AW169" s="317"/>
      <c r="AX169" s="317"/>
      <c r="AY169" s="317"/>
      <c r="AZ169" s="317"/>
      <c r="BA169" s="317"/>
      <c r="BB169" s="317"/>
      <c r="BC169" s="317"/>
      <c r="BD169" s="317"/>
      <c r="BE169" s="317"/>
      <c r="BF169" s="710"/>
      <c r="BG169" s="91"/>
      <c r="BH169" s="64"/>
      <c r="BI169" s="708"/>
      <c r="BJ169" s="11"/>
      <c r="BK169" s="11"/>
      <c r="BL169" s="11"/>
      <c r="BM169" s="11"/>
      <c r="BN169" s="11"/>
      <c r="BO169" s="11"/>
      <c r="BP169" s="11"/>
      <c r="BQ169" s="11"/>
    </row>
    <row r="170" spans="1:83" customHeight="1" ht="33" s="81" customFormat="1">
      <c r="A170" s="64"/>
      <c r="B170" s="83"/>
      <c r="C170" s="63"/>
      <c r="D170" s="64"/>
      <c r="E170" s="64"/>
      <c r="F170" s="259"/>
      <c r="G170" s="64"/>
      <c r="H170" s="70"/>
      <c r="I170" s="317"/>
      <c r="J170" s="317"/>
      <c r="K170" s="317"/>
      <c r="L170" s="317"/>
      <c r="M170" s="317"/>
      <c r="N170" s="317"/>
      <c r="O170" s="317"/>
      <c r="P170" s="317"/>
      <c r="Q170" s="317"/>
      <c r="R170" s="317"/>
      <c r="S170" s="317"/>
      <c r="T170" s="317"/>
      <c r="U170" s="317"/>
      <c r="V170" s="317"/>
      <c r="W170" s="317"/>
      <c r="X170" s="317"/>
      <c r="Y170" s="317"/>
      <c r="Z170" s="317"/>
      <c r="AA170" s="317"/>
      <c r="AB170" s="317"/>
      <c r="AC170" s="317"/>
      <c r="AD170" s="317"/>
      <c r="AE170" s="317"/>
      <c r="AF170" s="317"/>
      <c r="AG170" s="317"/>
      <c r="AH170" s="317"/>
      <c r="AI170" s="317"/>
      <c r="AJ170" s="317"/>
      <c r="AK170" s="317"/>
      <c r="AL170" s="317"/>
      <c r="AM170" s="317"/>
      <c r="AN170" s="317"/>
      <c r="AO170" s="317"/>
      <c r="AP170" s="317"/>
      <c r="AQ170" s="317"/>
      <c r="AR170" s="317"/>
      <c r="AS170" s="317"/>
      <c r="AT170" s="317"/>
      <c r="AU170" s="317"/>
      <c r="AV170" s="317"/>
      <c r="AW170" s="317"/>
      <c r="AX170" s="317"/>
      <c r="AY170" s="317"/>
      <c r="AZ170" s="317"/>
      <c r="BA170" s="317"/>
      <c r="BB170" s="317"/>
      <c r="BC170" s="317"/>
      <c r="BD170" s="317"/>
      <c r="BE170" s="317"/>
      <c r="BF170" s="710"/>
      <c r="BG170" s="711"/>
      <c r="BH170" s="64"/>
      <c r="BI170" s="708"/>
      <c r="BJ170" s="11"/>
      <c r="BK170" s="11"/>
      <c r="BL170" s="11"/>
      <c r="BM170" s="11"/>
      <c r="BN170" s="11"/>
      <c r="BO170" s="11"/>
      <c r="BP170" s="11"/>
      <c r="BQ170" s="11"/>
    </row>
    <row r="171" spans="1:83" customHeight="1" ht="33" s="81" customFormat="1">
      <c r="A171" s="64"/>
      <c r="B171" s="83"/>
      <c r="C171" s="63"/>
      <c r="D171" s="64"/>
      <c r="E171" s="64"/>
      <c r="F171" s="259"/>
      <c r="G171" s="64"/>
      <c r="H171" s="70"/>
      <c r="I171" s="317"/>
      <c r="J171" s="317"/>
      <c r="K171" s="317"/>
      <c r="L171" s="317"/>
      <c r="M171" s="317"/>
      <c r="N171" s="317"/>
      <c r="O171" s="317"/>
      <c r="P171" s="317"/>
      <c r="Q171" s="317"/>
      <c r="R171" s="317"/>
      <c r="S171" s="317"/>
      <c r="T171" s="317"/>
      <c r="U171" s="317"/>
      <c r="V171" s="317"/>
      <c r="W171" s="317"/>
      <c r="X171" s="317"/>
      <c r="Y171" s="317"/>
      <c r="Z171" s="317"/>
      <c r="AA171" s="317"/>
      <c r="AB171" s="317"/>
      <c r="AC171" s="317"/>
      <c r="AD171" s="317"/>
      <c r="AE171" s="317"/>
      <c r="AF171" s="317"/>
      <c r="AG171" s="317"/>
      <c r="AH171" s="317"/>
      <c r="AI171" s="317"/>
      <c r="AJ171" s="317"/>
      <c r="AK171" s="317"/>
      <c r="AL171" s="317"/>
      <c r="AM171" s="317"/>
      <c r="AN171" s="317"/>
      <c r="AO171" s="317"/>
      <c r="AP171" s="317"/>
      <c r="AQ171" s="317"/>
      <c r="AR171" s="317"/>
      <c r="AS171" s="317"/>
      <c r="AT171" s="317"/>
      <c r="AU171" s="317"/>
      <c r="AV171" s="317"/>
      <c r="AW171" s="317"/>
      <c r="AX171" s="317"/>
      <c r="AY171" s="317"/>
      <c r="AZ171" s="317"/>
      <c r="BA171" s="317"/>
      <c r="BB171" s="317"/>
      <c r="BC171" s="317"/>
      <c r="BD171" s="317"/>
      <c r="BE171" s="317"/>
      <c r="BF171" s="710"/>
      <c r="BG171" s="91"/>
      <c r="BH171" s="64"/>
      <c r="BI171" s="708"/>
      <c r="BJ171" s="11"/>
      <c r="BK171" s="11"/>
      <c r="BL171" s="11"/>
      <c r="BM171" s="11"/>
      <c r="BN171" s="11"/>
      <c r="BO171" s="11"/>
      <c r="BP171" s="11"/>
      <c r="BQ171" s="11"/>
    </row>
    <row r="172" spans="1:83" customHeight="1" ht="33" s="81" customFormat="1">
      <c r="A172" s="64"/>
      <c r="B172" s="83"/>
      <c r="C172" s="63"/>
      <c r="D172" s="64"/>
      <c r="E172" s="64"/>
      <c r="F172" s="259"/>
      <c r="G172" s="64"/>
      <c r="H172" s="70"/>
      <c r="I172" s="317"/>
      <c r="J172" s="317"/>
      <c r="K172" s="317"/>
      <c r="L172" s="317"/>
      <c r="M172" s="317"/>
      <c r="N172" s="317"/>
      <c r="O172" s="317"/>
      <c r="P172" s="317"/>
      <c r="Q172" s="317"/>
      <c r="R172" s="317"/>
      <c r="S172" s="317"/>
      <c r="T172" s="317"/>
      <c r="U172" s="317"/>
      <c r="V172" s="317"/>
      <c r="W172" s="317"/>
      <c r="X172" s="317"/>
      <c r="Y172" s="317"/>
      <c r="Z172" s="317"/>
      <c r="AA172" s="317"/>
      <c r="AB172" s="317"/>
      <c r="AC172" s="317"/>
      <c r="AD172" s="317"/>
      <c r="AE172" s="317"/>
      <c r="AF172" s="317"/>
      <c r="AG172" s="317"/>
      <c r="AH172" s="317"/>
      <c r="AI172" s="317"/>
      <c r="AJ172" s="317"/>
      <c r="AK172" s="317"/>
      <c r="AL172" s="317"/>
      <c r="AM172" s="317"/>
      <c r="AN172" s="317"/>
      <c r="AO172" s="317"/>
      <c r="AP172" s="317"/>
      <c r="AQ172" s="317"/>
      <c r="AR172" s="317"/>
      <c r="AS172" s="317"/>
      <c r="AT172" s="317"/>
      <c r="AU172" s="317"/>
      <c r="AV172" s="317"/>
      <c r="AW172" s="317"/>
      <c r="AX172" s="317"/>
      <c r="AY172" s="317"/>
      <c r="AZ172" s="317"/>
      <c r="BA172" s="317"/>
      <c r="BB172" s="317"/>
      <c r="BC172" s="317"/>
      <c r="BD172" s="317"/>
      <c r="BE172" s="317"/>
      <c r="BF172" s="710"/>
      <c r="BG172" s="91"/>
      <c r="BH172" s="64"/>
      <c r="BI172" s="708"/>
      <c r="BJ172" s="11"/>
      <c r="BK172" s="11"/>
      <c r="BL172" s="11"/>
      <c r="BM172" s="11"/>
      <c r="BN172" s="11"/>
      <c r="BO172" s="11"/>
      <c r="BP172" s="11"/>
      <c r="BQ172" s="11"/>
    </row>
    <row r="173" spans="1:83" customHeight="1" ht="20.15" s="48" customFormat="1">
      <c r="B173" s="152"/>
      <c r="C173" s="18"/>
      <c r="D173" s="18"/>
      <c r="E173" s="18"/>
      <c r="F173" s="261"/>
      <c r="T173" s="219"/>
      <c r="U173" s="219"/>
      <c r="V173" s="219"/>
      <c r="W173" s="219"/>
      <c r="X173" s="252"/>
      <c r="Y173" s="252"/>
      <c r="Z173" s="252"/>
      <c r="AA173" s="252"/>
      <c r="AB173" s="219"/>
      <c r="AC173" s="219"/>
      <c r="BG173" s="172"/>
      <c r="BH173" s="18"/>
    </row>
    <row r="174" spans="1:83" customHeight="1" ht="20.15" s="48" customFormat="1">
      <c r="B174" s="152"/>
      <c r="C174" s="18"/>
      <c r="D174" s="18"/>
      <c r="E174" s="18"/>
      <c r="F174" s="261"/>
      <c r="T174" s="218" t="s">
        <v>128</v>
      </c>
      <c r="U174" s="219" t="s">
        <v>1220</v>
      </c>
      <c r="V174" s="252"/>
      <c r="W174" s="252"/>
      <c r="X174" s="252"/>
      <c r="Y174" s="252"/>
      <c r="Z174" s="252"/>
      <c r="AA174" s="252"/>
      <c r="AB174" s="252"/>
      <c r="AC174" s="238" t="s">
        <v>498</v>
      </c>
      <c r="AQ174" s="114"/>
      <c r="BD174" s="667"/>
      <c r="BF174" s="667"/>
      <c r="BG174" s="172"/>
      <c r="BH174" s="18"/>
    </row>
    <row r="175" spans="1:83" customHeight="1" ht="20.15" s="48" customFormat="1">
      <c r="A175" s="165" t="s">
        <v>206</v>
      </c>
      <c r="B175" s="166" t="s">
        <v>1221</v>
      </c>
      <c r="C175" s="18"/>
      <c r="D175" s="18"/>
      <c r="E175" s="18"/>
      <c r="F175" s="261"/>
      <c r="T175" s="218" t="s">
        <v>132</v>
      </c>
      <c r="U175" s="137" t="s">
        <v>1222</v>
      </c>
      <c r="V175" s="252"/>
      <c r="W175" s="252"/>
      <c r="X175" s="252"/>
      <c r="Y175" s="252"/>
      <c r="Z175" s="252"/>
      <c r="AA175" s="252"/>
      <c r="AB175" s="252"/>
      <c r="AC175" s="238" t="s">
        <v>499</v>
      </c>
      <c r="AQ175" s="114"/>
      <c r="AW175" s="667" t="s">
        <v>135</v>
      </c>
      <c r="BD175" s="667"/>
      <c r="BF175" s="667" t="s">
        <v>136</v>
      </c>
      <c r="BG175" s="172"/>
      <c r="BH175" s="18"/>
    </row>
    <row r="176" spans="1:83" customHeight="1" ht="20.15">
      <c r="A176" s="168" t="s">
        <v>209</v>
      </c>
      <c r="B176" s="166" t="s">
        <v>1223</v>
      </c>
      <c r="C176" s="18"/>
      <c r="D176" s="18"/>
      <c r="E176" s="18"/>
      <c r="F176" s="292"/>
      <c r="G176" s="169"/>
      <c r="T176" s="218" t="s">
        <v>139</v>
      </c>
      <c r="U176" s="137" t="s">
        <v>1224</v>
      </c>
      <c r="V176" s="252"/>
      <c r="W176" s="252"/>
      <c r="X176" s="252"/>
      <c r="Y176" s="252"/>
      <c r="Z176" s="252"/>
      <c r="AA176" s="252"/>
      <c r="AB176" s="252"/>
      <c r="AC176" s="238" t="s">
        <v>500</v>
      </c>
      <c r="AM176" s="13"/>
      <c r="AP176" s="36"/>
      <c r="AQ176" s="114"/>
      <c r="AR176" s="667"/>
      <c r="AS176" s="13"/>
      <c r="AT176" s="13"/>
      <c r="AW176" s="98" t="s">
        <v>142</v>
      </c>
      <c r="BC176" s="128"/>
      <c r="BD176" s="667"/>
      <c r="BE176" s="48"/>
      <c r="BF176" s="667"/>
      <c r="BG176" s="321" t="s">
        <v>143</v>
      </c>
      <c r="BH176" s="18"/>
    </row>
    <row r="177" spans="1:83" customHeight="1" ht="20.15">
      <c r="B177" s="169" t="s">
        <v>280</v>
      </c>
      <c r="C177" s="44"/>
      <c r="D177" s="44"/>
      <c r="F177" s="263"/>
      <c r="G177" s="169" t="s">
        <v>811</v>
      </c>
      <c r="T177" s="137"/>
      <c r="U177" s="137" t="s">
        <v>1225</v>
      </c>
      <c r="V177" s="252"/>
      <c r="W177" s="252"/>
      <c r="X177" s="252"/>
      <c r="Y177" s="252"/>
      <c r="Z177" s="252"/>
      <c r="AA177" s="252"/>
      <c r="AB177" s="252"/>
      <c r="AC177" s="238" t="s">
        <v>501</v>
      </c>
      <c r="AM177" s="13"/>
      <c r="AP177" s="36"/>
      <c r="AQ177" s="114"/>
      <c r="AR177" s="98"/>
      <c r="AW177" s="169" t="s">
        <v>215</v>
      </c>
      <c r="BD177" s="98"/>
      <c r="BF177" s="98"/>
      <c r="BG177" s="321" t="s">
        <v>1226</v>
      </c>
      <c r="BH177" s="44"/>
    </row>
    <row r="178" spans="1:83" customHeight="1" ht="20.15" s="48" customFormat="1">
      <c r="B178" s="152"/>
      <c r="C178" s="18"/>
      <c r="D178" s="18"/>
      <c r="E178" s="18"/>
      <c r="F178" s="261"/>
      <c r="BG178" s="172"/>
      <c r="BH178" s="18"/>
    </row>
    <row r="179" spans="1:83" customHeight="1" ht="16.5">
      <c r="BH179" s="44"/>
    </row>
    <row r="180" spans="1:83" customHeight="1" ht="16.5">
      <c r="BH180" s="44"/>
    </row>
    <row r="181" spans="1:83" customHeight="1" ht="16.5">
      <c r="BH181" s="44"/>
    </row>
    <row r="182" spans="1:83" customHeight="1" ht="16.5">
      <c r="BH182" s="44"/>
    </row>
    <row r="183" spans="1:83" customHeight="1" ht="16.5">
      <c r="BH183" s="44"/>
    </row>
    <row r="184" spans="1:83" customHeight="1" ht="16.5">
      <c r="BH184" s="44"/>
    </row>
    <row r="185" spans="1:83" customHeight="1" ht="16.5">
      <c r="BH185" s="44"/>
    </row>
    <row r="186" spans="1:83" customHeight="1" ht="16.5">
      <c r="BH186" s="44"/>
    </row>
    <row r="187" spans="1:83" customHeight="1" ht="16.5">
      <c r="BH187" s="44"/>
    </row>
    <row r="188" spans="1:83" customHeight="1" ht="16.5">
      <c r="BH188" s="44"/>
    </row>
    <row r="189" spans="1:83" customHeight="1" ht="16.5">
      <c r="BH189" s="44"/>
    </row>
    <row r="190" spans="1:83" customHeight="1" ht="16.5">
      <c r="BH190" s="44"/>
    </row>
    <row r="191" spans="1:83" customHeight="1" ht="16.5">
      <c r="BH191" s="44"/>
    </row>
    <row r="192" spans="1:83" customHeight="1" ht="16.5">
      <c r="BH192" s="44"/>
    </row>
    <row r="193" spans="1:83" customHeight="1" ht="16.5">
      <c r="BH193" s="44"/>
    </row>
    <row r="194" spans="1:83" customHeight="1" ht="16.5">
      <c r="BH194" s="44"/>
    </row>
    <row r="195" spans="1:83" customHeight="1" ht="16.5">
      <c r="BH195" s="44"/>
    </row>
    <row r="196" spans="1:83" customHeight="1" ht="16.5">
      <c r="BH196" s="44"/>
    </row>
    <row r="197" spans="1:83" customHeight="1" ht="16.5">
      <c r="BH197" s="44"/>
    </row>
    <row r="198" spans="1:83" customHeight="1" ht="16.5">
      <c r="BH198" s="44"/>
    </row>
    <row r="199" spans="1:83" customHeight="1" ht="16.5">
      <c r="BH199" s="44"/>
    </row>
    <row r="200" spans="1:83" customHeight="1" ht="16.5">
      <c r="BH200" s="44"/>
    </row>
    <row r="201" spans="1:83" customHeight="1" ht="16.5">
      <c r="BH201" s="44"/>
    </row>
    <row r="202" spans="1:83" customHeight="1" ht="16.5">
      <c r="BH202" s="44"/>
    </row>
    <row r="203" spans="1:83" customHeight="1" ht="16.5">
      <c r="BH203" s="44"/>
    </row>
    <row r="204" spans="1:83" customHeight="1" ht="16.5">
      <c r="BH204" s="44"/>
    </row>
    <row r="205" spans="1:83" customHeight="1" ht="16.5">
      <c r="BH205" s="44"/>
    </row>
    <row r="206" spans="1:83" customHeight="1" ht="16.5">
      <c r="BH206" s="44"/>
    </row>
    <row r="207" spans="1:83" customHeight="1" ht="16.5">
      <c r="BH207" s="44"/>
    </row>
    <row r="208" spans="1:83" customHeight="1" ht="16.5">
      <c r="BH208" s="44"/>
    </row>
    <row r="209" spans="1:83" customHeight="1" ht="16.5">
      <c r="BH209" s="44"/>
    </row>
    <row r="210" spans="1:83" customHeight="1" ht="16.5">
      <c r="BH210" s="44"/>
    </row>
    <row r="211" spans="1:83" customHeight="1" ht="16.5">
      <c r="BH211" s="44"/>
    </row>
    <row r="212" spans="1:83" customHeight="1" ht="16.5">
      <c r="BH212" s="44"/>
    </row>
    <row r="213" spans="1:83" customHeight="1" ht="16.5">
      <c r="BH213" s="44"/>
    </row>
    <row r="214" spans="1:83" customHeight="1" ht="16.5">
      <c r="BH214" s="44"/>
    </row>
    <row r="215" spans="1:83" customHeight="1" ht="16.5">
      <c r="BH215" s="44"/>
    </row>
    <row r="216" spans="1:83" customHeight="1" ht="16.5">
      <c r="BH216" s="44"/>
    </row>
    <row r="217" spans="1:83" customHeight="1" ht="16.5">
      <c r="BH217" s="44"/>
    </row>
    <row r="218" spans="1:83" customHeight="1" ht="16.5">
      <c r="BH218" s="44"/>
    </row>
    <row r="219" spans="1:83" customHeight="1" ht="16.5">
      <c r="BH219" s="44"/>
    </row>
    <row r="220" spans="1:83" customHeight="1" ht="16.5">
      <c r="BH220" s="44"/>
    </row>
    <row r="221" spans="1:83" customHeight="1" ht="16.5">
      <c r="BH221" s="44"/>
    </row>
    <row r="222" spans="1:83" customHeight="1" ht="16.5">
      <c r="BH222" s="44"/>
    </row>
    <row r="223" spans="1:83" customHeight="1" ht="16.5">
      <c r="BH223" s="44"/>
    </row>
    <row r="224" spans="1:83" customHeight="1" ht="16.5">
      <c r="BH224" s="44"/>
    </row>
    <row r="225" spans="1:83" customHeight="1" ht="16.5">
      <c r="BH225" s="44"/>
    </row>
    <row r="226" spans="1:83" customHeight="1" ht="16.5">
      <c r="BH226" s="44"/>
    </row>
    <row r="227" spans="1:83" customHeight="1" ht="16.5">
      <c r="BH227" s="44"/>
    </row>
    <row r="228" spans="1:83" customHeight="1" ht="16.5">
      <c r="BH228" s="44"/>
    </row>
    <row r="229" spans="1:83" customHeight="1" ht="16.5">
      <c r="BH229" s="44"/>
    </row>
    <row r="230" spans="1:83" customHeight="1" ht="16.5">
      <c r="BH230" s="44"/>
    </row>
    <row r="231" spans="1:83" customHeight="1" ht="16.5">
      <c r="BH231" s="44"/>
    </row>
    <row r="232" spans="1:83" customHeight="1" ht="16.5">
      <c r="BH232" s="44"/>
    </row>
    <row r="233" spans="1:83" customHeight="1" ht="16.5">
      <c r="BH233" s="44"/>
    </row>
    <row r="234" spans="1:83" customHeight="1" ht="16.5">
      <c r="BH234" s="44"/>
    </row>
    <row r="235" spans="1:83" customHeight="1" ht="16.5">
      <c r="BH235" s="44"/>
    </row>
    <row r="236" spans="1:83" customHeight="1" ht="16.5">
      <c r="BH236" s="44"/>
    </row>
    <row r="237" spans="1:83" customHeight="1" ht="16.5">
      <c r="BH237" s="44"/>
    </row>
    <row r="238" spans="1:83" customHeight="1" ht="16.5">
      <c r="BH238" s="44"/>
    </row>
    <row r="239" spans="1:83" customHeight="1" ht="16.5">
      <c r="BH239" s="44"/>
    </row>
    <row r="240" spans="1:83" customHeight="1" ht="16.5">
      <c r="BH240" s="44"/>
    </row>
    <row r="241" spans="1:83" customHeight="1" ht="16.5">
      <c r="BH241" s="44"/>
    </row>
    <row r="242" spans="1:83" customHeight="1" ht="16.5">
      <c r="BH242" s="44"/>
    </row>
    <row r="243" spans="1:83" customHeight="1" ht="16.5">
      <c r="BH243" s="44"/>
    </row>
    <row r="244" spans="1:83" customHeight="1" ht="16.5">
      <c r="BH244" s="44"/>
    </row>
    <row r="245" spans="1:83" customHeight="1" ht="16.5">
      <c r="BH245" s="44"/>
    </row>
    <row r="246" spans="1:83" customHeight="1" ht="16.5">
      <c r="BH246" s="44"/>
    </row>
    <row r="247" spans="1:83" customHeight="1" ht="16.5">
      <c r="BH247" s="44"/>
    </row>
    <row r="248" spans="1:83" customHeight="1" ht="16.5">
      <c r="BH248" s="44"/>
    </row>
    <row r="249" spans="1:83" customHeight="1" ht="16.5">
      <c r="BH249" s="44"/>
    </row>
    <row r="250" spans="1:83" customHeight="1" ht="16.5">
      <c r="BH250" s="44"/>
    </row>
    <row r="251" spans="1:83" customHeight="1" ht="16.5">
      <c r="BH251" s="44"/>
    </row>
    <row r="252" spans="1:83" customHeight="1" ht="16.5">
      <c r="BH252" s="44"/>
    </row>
    <row r="253" spans="1:83" customHeight="1" ht="16.5">
      <c r="BH253" s="44"/>
    </row>
    <row r="254" spans="1:83" customHeight="1" ht="16.5">
      <c r="BH254" s="44"/>
    </row>
    <row r="255" spans="1:83" customHeight="1" ht="16.5">
      <c r="BH255" s="44"/>
    </row>
    <row r="256" spans="1:83" customHeight="1" ht="16.5">
      <c r="BH256" s="44"/>
    </row>
    <row r="257" spans="1:83" customHeight="1" ht="16.5">
      <c r="BH257" s="44"/>
    </row>
    <row r="258" spans="1:83" customHeight="1" ht="16.5">
      <c r="BH258" s="44"/>
    </row>
    <row r="259" spans="1:83" customHeight="1" ht="16.5">
      <c r="BH259" s="44"/>
    </row>
    <row r="260" spans="1:83" customHeight="1" ht="16.5">
      <c r="BH260" s="44"/>
    </row>
    <row r="261" spans="1:83" customHeight="1" ht="16.5">
      <c r="BH261" s="44"/>
    </row>
    <row r="262" spans="1:83" customHeight="1" ht="16.5">
      <c r="BH262" s="44"/>
    </row>
    <row r="263" spans="1:83" customHeight="1" ht="16.5">
      <c r="BH263" s="44"/>
    </row>
    <row r="264" spans="1:83" customHeight="1" ht="16.5">
      <c r="BH264" s="44"/>
    </row>
    <row r="265" spans="1:83" customHeight="1" ht="16.5">
      <c r="BH265" s="44"/>
    </row>
    <row r="266" spans="1:83" customHeight="1" ht="16.5">
      <c r="BH266" s="44"/>
    </row>
    <row r="267" spans="1:83" customHeight="1" ht="16.5">
      <c r="BH267" s="44"/>
    </row>
    <row r="268" spans="1:83" customHeight="1" ht="16.5">
      <c r="BH268" s="44"/>
    </row>
    <row r="269" spans="1:83" customHeight="1" ht="16.5">
      <c r="BH269" s="44"/>
    </row>
    <row r="270" spans="1:83" customHeight="1" ht="16.5">
      <c r="BH270" s="44"/>
    </row>
    <row r="271" spans="1:83" customHeight="1" ht="16.5">
      <c r="BH271" s="44"/>
    </row>
    <row r="272" spans="1:83" customHeight="1" ht="16.5">
      <c r="BH272" s="44"/>
    </row>
    <row r="273" spans="1:83" customHeight="1" ht="16.5">
      <c r="BH273" s="44"/>
    </row>
    <row r="274" spans="1:83" customHeight="1" ht="16.5">
      <c r="BH274" s="44"/>
    </row>
    <row r="275" spans="1:83" customHeight="1" ht="16.5">
      <c r="BH275" s="44"/>
    </row>
    <row r="276" spans="1:83" customHeight="1" ht="16.5">
      <c r="BH276" s="44"/>
    </row>
    <row r="277" spans="1:83" customHeight="1" ht="16.5">
      <c r="BH277" s="44"/>
    </row>
    <row r="278" spans="1:83" customHeight="1" ht="16.5">
      <c r="BH278" s="44"/>
    </row>
    <row r="279" spans="1:83" customHeight="1" ht="16.5">
      <c r="BH279" s="44"/>
    </row>
    <row r="280" spans="1:83" customHeight="1" ht="16.5">
      <c r="BH280" s="44"/>
    </row>
    <row r="281" spans="1:83" customHeight="1" ht="16.5">
      <c r="BH281" s="44"/>
    </row>
    <row r="282" spans="1:83" customHeight="1" ht="16.5">
      <c r="BH282" s="44"/>
    </row>
    <row r="283" spans="1:83" customHeight="1" ht="16.5">
      <c r="BH283" s="44"/>
    </row>
    <row r="284" spans="1:83" customHeight="1" ht="16.5">
      <c r="BH284" s="44"/>
    </row>
    <row r="285" spans="1:83" customHeight="1" ht="16.5">
      <c r="BH285" s="44"/>
    </row>
    <row r="286" spans="1:83" customHeight="1" ht="16.5">
      <c r="BH286" s="44"/>
    </row>
    <row r="287" spans="1:83" customHeight="1" ht="16.5">
      <c r="BH287" s="44"/>
    </row>
    <row r="288" spans="1:83" customHeight="1" ht="16.5">
      <c r="BH288" s="44"/>
    </row>
    <row r="289" spans="1:83" customHeight="1" ht="16.5">
      <c r="BH289" s="44"/>
    </row>
    <row r="290" spans="1:83" customHeight="1" ht="16.5">
      <c r="BH290" s="44"/>
    </row>
    <row r="291" spans="1:83" customHeight="1" ht="16.5">
      <c r="BH291" s="44"/>
    </row>
    <row r="292" spans="1:83" customHeight="1" ht="16.5">
      <c r="BH292" s="44"/>
    </row>
    <row r="293" spans="1:83" customHeight="1" ht="16.5">
      <c r="BH293" s="44"/>
    </row>
    <row r="294" spans="1:83" customHeight="1" ht="16.5">
      <c r="BH294" s="44"/>
    </row>
    <row r="295" spans="1:83" customHeight="1" ht="16.5">
      <c r="BH295" s="44"/>
    </row>
    <row r="296" spans="1:83" customHeight="1" ht="16.5">
      <c r="BH296" s="44"/>
    </row>
    <row r="297" spans="1:83" customHeight="1" ht="16.5">
      <c r="BH297" s="44"/>
    </row>
    <row r="298" spans="1:83" customHeight="1" ht="16.5">
      <c r="BH298" s="44"/>
    </row>
    <row r="299" spans="1:83" customHeight="1" ht="16.5">
      <c r="BH299" s="44"/>
    </row>
    <row r="300" spans="1:83" customHeight="1" ht="16.5">
      <c r="BH300" s="44"/>
    </row>
    <row r="301" spans="1:83" customHeight="1" ht="16.5">
      <c r="BH301" s="44"/>
    </row>
    <row r="302" spans="1:83" customHeight="1" ht="16.5">
      <c r="BH302" s="44"/>
    </row>
    <row r="303" spans="1:83" customHeight="1" ht="16.5">
      <c r="BH303" s="44"/>
    </row>
    <row r="304" spans="1:83" customHeight="1" ht="16.5">
      <c r="BH304" s="44"/>
    </row>
    <row r="305" spans="1:83" customHeight="1" ht="16.5">
      <c r="BH305" s="44"/>
    </row>
    <row r="306" spans="1:83" customHeight="1" ht="16.5">
      <c r="BH306" s="44"/>
    </row>
    <row r="307" spans="1:83" customHeight="1" ht="16.5">
      <c r="BH307" s="44"/>
    </row>
    <row r="308" spans="1:83" customHeight="1" ht="16.5">
      <c r="BH308" s="44"/>
    </row>
    <row r="309" spans="1:83" customHeight="1" ht="16.5">
      <c r="BH309" s="44"/>
    </row>
    <row r="310" spans="1:83" customHeight="1" ht="16.5">
      <c r="BH310" s="44"/>
    </row>
    <row r="311" spans="1:83" customHeight="1" ht="16.5">
      <c r="BH311" s="44"/>
    </row>
    <row r="312" spans="1:83" customHeight="1" ht="16.5">
      <c r="BH312" s="44"/>
    </row>
    <row r="313" spans="1:83" customHeight="1" ht="16.5">
      <c r="BH313" s="44"/>
    </row>
    <row r="314" spans="1:83" customHeight="1" ht="16.5">
      <c r="BH314" s="44"/>
    </row>
    <row r="315" spans="1:83" customHeight="1" ht="16.5">
      <c r="BH315" s="44"/>
    </row>
    <row r="316" spans="1:83" customHeight="1" ht="16.5">
      <c r="BH316" s="44"/>
    </row>
    <row r="317" spans="1:83" customHeight="1" ht="16.5">
      <c r="BH317" s="44"/>
    </row>
    <row r="318" spans="1:83" customHeight="1" ht="16.5">
      <c r="BH318" s="44"/>
    </row>
    <row r="319" spans="1:83" customHeight="1" ht="16.5">
      <c r="BH319" s="44"/>
    </row>
    <row r="320" spans="1:83" customHeight="1" ht="16.5">
      <c r="BH320" s="44"/>
    </row>
    <row r="321" spans="1:83" customHeight="1" ht="16.5">
      <c r="BH321" s="44"/>
    </row>
    <row r="322" spans="1:83" customHeight="1" ht="16.5">
      <c r="BH322" s="44"/>
    </row>
    <row r="323" spans="1:83" customHeight="1" ht="16.5">
      <c r="BH323" s="44"/>
    </row>
    <row r="324" spans="1:83" customHeight="1" ht="16.5">
      <c r="BH324" s="44"/>
    </row>
    <row r="325" spans="1:83" customHeight="1" ht="16.5">
      <c r="BH325" s="44"/>
    </row>
    <row r="326" spans="1:83" customHeight="1" ht="16.5">
      <c r="BH326" s="44"/>
    </row>
    <row r="327" spans="1:83" customHeight="1" ht="16.5">
      <c r="BH327" s="44"/>
    </row>
    <row r="328" spans="1:83" customHeight="1" ht="16.5">
      <c r="BH328" s="44"/>
    </row>
    <row r="329" spans="1:83" customHeight="1" ht="16.5">
      <c r="BH329" s="44"/>
    </row>
    <row r="330" spans="1:83" customHeight="1" ht="16.5">
      <c r="BH330" s="44"/>
    </row>
    <row r="331" spans="1:83" customHeight="1" ht="16.5">
      <c r="BH331" s="44"/>
    </row>
    <row r="332" spans="1:83" customHeight="1" ht="16.5">
      <c r="BH332" s="44"/>
    </row>
    <row r="333" spans="1:83" customHeight="1" ht="16.5">
      <c r="BH333" s="44"/>
    </row>
    <row r="334" spans="1:83" customHeight="1" ht="16.5">
      <c r="BH334" s="44"/>
    </row>
    <row r="335" spans="1:83" customHeight="1" ht="16.5">
      <c r="BH335" s="44"/>
    </row>
    <row r="336" spans="1:83" customHeight="1" ht="16.5">
      <c r="BH336" s="44"/>
    </row>
    <row r="337" spans="1:83" customHeight="1" ht="16.5">
      <c r="BH337" s="44"/>
    </row>
    <row r="338" spans="1:83" customHeight="1" ht="16.5">
      <c r="BH338" s="44"/>
    </row>
    <row r="339" spans="1:83" customHeight="1" ht="16.5">
      <c r="BH339" s="44"/>
    </row>
    <row r="340" spans="1:83" customHeight="1" ht="16.5">
      <c r="BH340" s="44"/>
    </row>
    <row r="341" spans="1:83" customHeight="1" ht="16.5">
      <c r="BH341" s="44"/>
    </row>
    <row r="342" spans="1:83" customHeight="1" ht="16.5">
      <c r="BH342" s="44"/>
    </row>
    <row r="343" spans="1:83" customHeight="1" ht="16.5">
      <c r="BH343" s="44"/>
    </row>
    <row r="344" spans="1:83" customHeight="1" ht="16.5">
      <c r="BH344" s="44"/>
    </row>
    <row r="345" spans="1:83" customHeight="1" ht="16.5">
      <c r="BH345" s="44"/>
    </row>
    <row r="346" spans="1:83" customHeight="1" ht="16.5">
      <c r="BH346" s="44"/>
    </row>
    <row r="347" spans="1:83" customHeight="1" ht="16.5">
      <c r="BH347" s="44"/>
    </row>
    <row r="348" spans="1:83" customHeight="1" ht="16.5">
      <c r="BH348" s="44"/>
    </row>
    <row r="349" spans="1:83" customHeight="1" ht="16.5">
      <c r="BH349" s="44"/>
    </row>
    <row r="350" spans="1:83" customHeight="1" ht="16.5">
      <c r="BH350" s="44"/>
    </row>
    <row r="351" spans="1:83" customHeight="1" ht="16.5">
      <c r="BH351" s="44"/>
    </row>
    <row r="352" spans="1:83" customHeight="1" ht="16.5">
      <c r="BH352" s="44"/>
    </row>
    <row r="353" spans="1:83" customHeight="1" ht="16.5">
      <c r="BH353" s="44"/>
    </row>
    <row r="354" spans="1:83" customHeight="1" ht="16.5">
      <c r="BH354" s="44"/>
    </row>
    <row r="355" spans="1:83" customHeight="1" ht="16.5">
      <c r="BH355" s="44"/>
    </row>
    <row r="356" spans="1:83" customHeight="1" ht="16.5">
      <c r="BH356" s="44"/>
    </row>
    <row r="357" spans="1:83" customHeight="1" ht="16.5">
      <c r="BH357" s="44"/>
    </row>
    <row r="358" spans="1:83" customHeight="1" ht="16.5">
      <c r="BH358" s="44"/>
    </row>
    <row r="359" spans="1:83" customHeight="1" ht="16.5">
      <c r="BH359" s="44"/>
    </row>
    <row r="360" spans="1:83" customHeight="1" ht="16.5">
      <c r="BH360" s="44"/>
    </row>
    <row r="361" spans="1:83" customHeight="1" ht="16.5">
      <c r="BH361" s="44"/>
    </row>
    <row r="362" spans="1:83" customHeight="1" ht="16.5">
      <c r="BH362" s="44"/>
    </row>
    <row r="363" spans="1:83" customHeight="1" ht="16.5">
      <c r="BH363" s="44"/>
    </row>
    <row r="364" spans="1:83" customHeight="1" ht="16.5">
      <c r="BH364" s="44"/>
    </row>
    <row r="365" spans="1:83" customHeight="1" ht="16.5">
      <c r="BH365" s="44"/>
    </row>
    <row r="366" spans="1:83" customHeight="1" ht="16.5">
      <c r="BH366" s="44"/>
    </row>
    <row r="367" spans="1:83" customHeight="1" ht="16.5">
      <c r="BH367" s="44"/>
    </row>
    <row r="368" spans="1:83" customHeight="1" ht="16.5">
      <c r="BH368" s="44"/>
    </row>
    <row r="369" spans="1:83" customHeight="1" ht="16.5">
      <c r="BH369" s="44"/>
    </row>
    <row r="370" spans="1:83" customHeight="1" ht="16.5">
      <c r="BH370" s="44"/>
    </row>
    <row r="371" spans="1:83" customHeight="1" ht="16.5">
      <c r="BH371" s="44"/>
    </row>
    <row r="372" spans="1:83" customHeight="1" ht="16.5">
      <c r="BH372" s="44"/>
    </row>
    <row r="373" spans="1:83" customHeight="1" ht="16.5">
      <c r="BH373" s="44"/>
    </row>
    <row r="374" spans="1:83" customHeight="1" ht="16.5">
      <c r="BH374" s="44"/>
    </row>
    <row r="375" spans="1:83" customHeight="1" ht="16.5">
      <c r="BH375" s="44"/>
    </row>
    <row r="376" spans="1:83" customHeight="1" ht="16.5">
      <c r="BH376" s="44"/>
    </row>
    <row r="377" spans="1:83" customHeight="1" ht="16.5">
      <c r="BH377" s="44"/>
    </row>
    <row r="378" spans="1:83" customHeight="1" ht="16.5">
      <c r="BH378" s="44"/>
    </row>
    <row r="379" spans="1:83" customHeight="1" ht="16.5">
      <c r="BH379" s="44"/>
    </row>
    <row r="380" spans="1:83" customHeight="1" ht="16.5">
      <c r="BH380" s="44"/>
    </row>
    <row r="381" spans="1:83" customHeight="1" ht="16.5">
      <c r="BH381" s="44"/>
    </row>
    <row r="382" spans="1:83" customHeight="1" ht="16.5">
      <c r="BH382" s="44"/>
    </row>
    <row r="383" spans="1:83" customHeight="1" ht="16.5">
      <c r="BH383" s="44"/>
    </row>
    <row r="384" spans="1:83" customHeight="1" ht="16.5">
      <c r="BH384" s="44"/>
    </row>
    <row r="385" spans="1:83" customHeight="1" ht="16.5">
      <c r="BH385" s="44"/>
    </row>
    <row r="386" spans="1:83" customHeight="1" ht="16.5">
      <c r="BH386" s="44"/>
    </row>
    <row r="387" spans="1:83" customHeight="1" ht="16.5">
      <c r="BH387" s="44"/>
    </row>
    <row r="388" spans="1:83" customHeight="1" ht="16.5">
      <c r="BH388" s="44"/>
    </row>
    <row r="389" spans="1:83" customHeight="1" ht="16.5">
      <c r="BH389" s="44"/>
    </row>
    <row r="390" spans="1:83" customHeight="1" ht="16.5">
      <c r="BH390" s="44"/>
    </row>
    <row r="391" spans="1:83" customHeight="1" ht="16.5">
      <c r="BH391" s="44"/>
    </row>
    <row r="392" spans="1:83" customHeight="1" ht="16.5">
      <c r="BH392" s="44"/>
    </row>
    <row r="393" spans="1:83" customHeight="1" ht="16.5">
      <c r="BH393" s="44"/>
    </row>
    <row r="394" spans="1:83" customHeight="1" ht="16.5">
      <c r="BH394" s="44"/>
    </row>
    <row r="395" spans="1:83" customHeight="1" ht="16.5">
      <c r="BH395" s="44"/>
    </row>
    <row r="396" spans="1:83" customHeight="1" ht="16.5">
      <c r="BH396" s="44"/>
    </row>
    <row r="397" spans="1:83" customHeight="1" ht="16.5">
      <c r="BH397" s="44"/>
    </row>
    <row r="398" spans="1:83" customHeight="1" ht="16.5">
      <c r="BH398" s="44"/>
    </row>
    <row r="399" spans="1:83" customHeight="1" ht="16.5">
      <c r="BH399" s="44"/>
    </row>
    <row r="400" spans="1:83" customHeight="1" ht="16.5">
      <c r="BH400" s="44"/>
    </row>
    <row r="401" spans="1:83" customHeight="1" ht="16.5">
      <c r="BH401" s="44"/>
    </row>
    <row r="402" spans="1:83" customHeight="1" ht="16.5">
      <c r="BH402" s="44"/>
    </row>
    <row r="403" spans="1:83" customHeight="1" ht="16.5">
      <c r="BH403" s="44"/>
    </row>
    <row r="404" spans="1:83" customHeight="1" ht="16.5">
      <c r="BH404" s="44"/>
    </row>
    <row r="405" spans="1:83" customHeight="1" ht="16.5">
      <c r="BH405" s="44"/>
    </row>
    <row r="406" spans="1:83" customHeight="1" ht="16.5">
      <c r="BH406" s="44"/>
    </row>
    <row r="407" spans="1:83" customHeight="1" ht="16.5">
      <c r="BH407" s="44"/>
    </row>
    <row r="408" spans="1:83" customHeight="1" ht="16.5">
      <c r="BH408" s="44"/>
    </row>
    <row r="409" spans="1:83" customHeight="1" ht="16.5">
      <c r="BH409" s="44"/>
    </row>
    <row r="410" spans="1:83" customHeight="1" ht="16.5">
      <c r="BH410" s="44"/>
    </row>
    <row r="411" spans="1:83" customHeight="1" ht="16.5">
      <c r="BH411" s="44"/>
    </row>
    <row r="412" spans="1:83" customHeight="1" ht="16.5">
      <c r="BH412" s="44"/>
    </row>
    <row r="413" spans="1:83" customHeight="1" ht="16.5">
      <c r="BH413" s="44"/>
    </row>
    <row r="414" spans="1:83" customHeight="1" ht="16.5">
      <c r="BH414" s="44"/>
    </row>
    <row r="415" spans="1:83" customHeight="1" ht="16.5">
      <c r="BH415" s="44"/>
    </row>
    <row r="416" spans="1:83" customHeight="1" ht="16.5">
      <c r="BH416" s="44"/>
    </row>
    <row r="417" spans="1:83" customHeight="1" ht="16.5">
      <c r="BH417" s="44"/>
    </row>
    <row r="418" spans="1:83" customHeight="1" ht="16.5">
      <c r="BH418" s="44"/>
    </row>
    <row r="419" spans="1:83" customHeight="1" ht="16.5">
      <c r="BH419" s="44"/>
    </row>
    <row r="420" spans="1:83" customHeight="1" ht="16.5">
      <c r="BH420" s="44"/>
    </row>
    <row r="421" spans="1:83" customHeight="1" ht="16.5">
      <c r="BH421" s="44"/>
    </row>
    <row r="422" spans="1:83" customHeight="1" ht="16.5">
      <c r="BH422" s="44"/>
    </row>
    <row r="423" spans="1:83" customHeight="1" ht="16.5">
      <c r="BH423" s="44"/>
    </row>
    <row r="424" spans="1:83" customHeight="1" ht="16.5">
      <c r="BH424" s="44"/>
    </row>
    <row r="425" spans="1:83" customHeight="1" ht="16.5">
      <c r="BH425" s="44"/>
    </row>
    <row r="426" spans="1:83" customHeight="1" ht="16.5">
      <c r="BH426" s="44"/>
    </row>
    <row r="427" spans="1:83" customHeight="1" ht="16.5">
      <c r="BH427" s="44"/>
    </row>
    <row r="428" spans="1:83" customHeight="1" ht="16.5">
      <c r="BH428" s="44"/>
    </row>
    <row r="429" spans="1:83" customHeight="1" ht="16.5">
      <c r="BH429" s="44"/>
    </row>
    <row r="430" spans="1:83" customHeight="1" ht="16.5">
      <c r="BH430" s="44"/>
    </row>
    <row r="431" spans="1:83" customHeight="1" ht="16.5">
      <c r="BH431" s="44"/>
    </row>
    <row r="432" spans="1:83" customHeight="1" ht="16.5">
      <c r="BH432" s="44"/>
    </row>
    <row r="433" spans="1:83" customHeight="1" ht="16.5">
      <c r="BH433" s="44"/>
    </row>
    <row r="434" spans="1:83" customHeight="1" ht="16.5">
      <c r="BH434" s="44"/>
    </row>
    <row r="435" spans="1:83" customHeight="1" ht="16.5">
      <c r="BH435" s="44"/>
    </row>
    <row r="436" spans="1:83" customHeight="1" ht="16.5">
      <c r="BH436" s="44"/>
    </row>
    <row r="437" spans="1:83" customHeight="1" ht="16.5">
      <c r="BH437" s="44"/>
    </row>
    <row r="438" spans="1:83" customHeight="1" ht="16.5">
      <c r="BH438" s="44"/>
    </row>
    <row r="439" spans="1:83" customHeight="1" ht="16.5">
      <c r="BH439" s="44"/>
    </row>
    <row r="440" spans="1:83" customHeight="1" ht="16.5">
      <c r="BH440" s="44"/>
    </row>
    <row r="441" spans="1:83" customHeight="1" ht="16.5">
      <c r="BH441" s="44"/>
    </row>
    <row r="442" spans="1:83" customHeight="1" ht="16.5">
      <c r="BH442" s="44"/>
    </row>
    <row r="443" spans="1:83" customHeight="1" ht="16.5">
      <c r="BH443" s="44"/>
    </row>
    <row r="444" spans="1:83" customHeight="1" ht="16.5">
      <c r="BH444" s="44"/>
    </row>
    <row r="445" spans="1:83" customHeight="1" ht="16.5">
      <c r="BH445" s="44"/>
    </row>
    <row r="446" spans="1:83" customHeight="1" ht="16.5">
      <c r="BH446" s="44"/>
    </row>
    <row r="447" spans="1:83" customHeight="1" ht="16.5">
      <c r="BH447" s="44"/>
    </row>
    <row r="448" spans="1:83" customHeight="1" ht="16.5">
      <c r="BH448" s="44"/>
    </row>
    <row r="449" spans="1:83" customHeight="1" ht="16.5">
      <c r="BH449" s="44"/>
    </row>
    <row r="450" spans="1:83" customHeight="1" ht="16.5">
      <c r="BH450" s="44"/>
    </row>
    <row r="451" spans="1:83" customHeight="1" ht="16.5">
      <c r="BH451" s="44"/>
    </row>
    <row r="452" spans="1:83" customHeight="1" ht="16.5">
      <c r="BH452" s="44"/>
    </row>
    <row r="453" spans="1:83" customHeight="1" ht="16.5">
      <c r="BH453" s="44"/>
    </row>
    <row r="454" spans="1:83" customHeight="1" ht="16.5">
      <c r="BH454" s="44"/>
    </row>
    <row r="455" spans="1:83" customHeight="1" ht="16.5">
      <c r="BH455" s="44"/>
    </row>
    <row r="456" spans="1:83" customHeight="1" ht="16.5">
      <c r="BH456" s="44"/>
    </row>
    <row r="457" spans="1:83" customHeight="1" ht="16.5">
      <c r="BH457" s="44"/>
    </row>
    <row r="458" spans="1:83" customHeight="1" ht="16.5">
      <c r="BH458" s="44"/>
    </row>
    <row r="459" spans="1:83" customHeight="1" ht="16.5">
      <c r="BH459" s="44"/>
    </row>
    <row r="460" spans="1:83" customHeight="1" ht="16.5">
      <c r="BH460" s="44"/>
    </row>
    <row r="461" spans="1:83" customHeight="1" ht="16.5">
      <c r="BH461" s="44"/>
    </row>
    <row r="462" spans="1:83" customHeight="1" ht="16.5">
      <c r="BH462" s="44"/>
    </row>
    <row r="463" spans="1:83" customHeight="1" ht="16.5">
      <c r="BH463" s="44"/>
    </row>
    <row r="464" spans="1:83" customHeight="1" ht="16.5">
      <c r="BH464" s="44"/>
    </row>
    <row r="465" spans="1:83" customHeight="1" ht="16.5">
      <c r="BH465" s="44"/>
    </row>
    <row r="466" spans="1:83" customHeight="1" ht="16.5">
      <c r="BH466" s="44"/>
    </row>
    <row r="467" spans="1:83" customHeight="1" ht="16.5">
      <c r="BH467" s="44"/>
    </row>
    <row r="468" spans="1:83" customHeight="1" ht="16.5">
      <c r="BH468" s="44"/>
    </row>
    <row r="469" spans="1:83" customHeight="1" ht="16.5">
      <c r="BH469" s="44"/>
    </row>
    <row r="470" spans="1:83" customHeight="1" ht="16.5">
      <c r="BH470" s="44"/>
    </row>
    <row r="471" spans="1:83" customHeight="1" ht="16.5">
      <c r="BH471" s="44"/>
    </row>
    <row r="472" spans="1:83" customHeight="1" ht="16.5">
      <c r="BH472" s="44"/>
    </row>
    <row r="473" spans="1:83" customHeight="1" ht="16.5">
      <c r="BH473" s="44"/>
    </row>
    <row r="474" spans="1:83" customHeight="1" ht="16.5">
      <c r="BH474" s="44"/>
    </row>
    <row r="475" spans="1:83" customHeight="1" ht="16.5">
      <c r="BH475" s="44"/>
    </row>
    <row r="476" spans="1:83" customHeight="1" ht="16.5">
      <c r="BH476" s="44"/>
    </row>
    <row r="477" spans="1:83" customHeight="1" ht="16.5">
      <c r="BH477" s="44"/>
    </row>
    <row r="478" spans="1:83" customHeight="1" ht="16.5">
      <c r="BH478" s="44"/>
    </row>
    <row r="479" spans="1:83" customHeight="1" ht="16.5">
      <c r="BH479" s="44"/>
    </row>
    <row r="480" spans="1:83" customHeight="1" ht="16.5">
      <c r="BH480" s="44"/>
    </row>
    <row r="481" spans="1:83" customHeight="1" ht="16.5">
      <c r="BH481" s="44"/>
    </row>
    <row r="482" spans="1:83" customHeight="1" ht="16.5">
      <c r="BH482" s="44"/>
    </row>
    <row r="483" spans="1:83" customHeight="1" ht="16.5">
      <c r="BH483" s="44"/>
    </row>
    <row r="484" spans="1:83" customHeight="1" ht="16.5">
      <c r="BH484" s="44"/>
    </row>
    <row r="485" spans="1:83" customHeight="1" ht="16.5">
      <c r="BH485" s="44"/>
    </row>
    <row r="486" spans="1:83" customHeight="1" ht="16.5">
      <c r="BH486" s="44"/>
    </row>
    <row r="487" spans="1:83" customHeight="1" ht="16.5">
      <c r="BH487" s="44"/>
    </row>
    <row r="488" spans="1:83" customHeight="1" ht="16.5">
      <c r="BH488" s="44"/>
    </row>
    <row r="489" spans="1:83" customHeight="1" ht="16.5">
      <c r="BH489" s="44"/>
    </row>
    <row r="490" spans="1:83" customHeight="1" ht="16.5">
      <c r="BH490" s="44"/>
    </row>
    <row r="491" spans="1:83" customHeight="1" ht="16.5">
      <c r="BH491" s="44"/>
    </row>
    <row r="492" spans="1:83" customHeight="1" ht="16.5">
      <c r="BH492" s="44"/>
    </row>
    <row r="493" spans="1:83" customHeight="1" ht="16.5">
      <c r="BH493" s="44"/>
    </row>
    <row r="494" spans="1:83" customHeight="1" ht="16.5">
      <c r="BH494" s="44"/>
    </row>
    <row r="495" spans="1:83" customHeight="1" ht="16.5">
      <c r="BH495" s="44"/>
    </row>
    <row r="496" spans="1:83" customHeight="1" ht="16.5">
      <c r="BH496" s="44"/>
    </row>
    <row r="497" spans="1:83" customHeight="1" ht="16.5">
      <c r="BH497" s="44"/>
    </row>
    <row r="498" spans="1:83" customHeight="1" ht="16.5">
      <c r="BH498" s="44"/>
    </row>
    <row r="499" spans="1:83" customHeight="1" ht="16.5">
      <c r="BH499" s="44"/>
    </row>
    <row r="500" spans="1:83" customHeight="1" ht="16.5">
      <c r="BH500" s="44"/>
    </row>
    <row r="501" spans="1:83" customHeight="1" ht="16.5">
      <c r="BH501" s="44"/>
    </row>
    <row r="502" spans="1:83" customHeight="1" ht="16.5">
      <c r="BH502" s="44"/>
    </row>
    <row r="503" spans="1:83" customHeight="1" ht="16.5">
      <c r="BH503" s="44"/>
    </row>
    <row r="504" spans="1:83" customHeight="1" ht="16.5">
      <c r="BH504" s="44"/>
    </row>
    <row r="505" spans="1:83" customHeight="1" ht="16.5">
      <c r="BH505" s="44"/>
    </row>
    <row r="506" spans="1:83" customHeight="1" ht="16.5">
      <c r="BH506" s="44"/>
    </row>
    <row r="507" spans="1:83" customHeight="1" ht="16.5">
      <c r="BH507" s="44"/>
    </row>
    <row r="508" spans="1:83" customHeight="1" ht="16.5">
      <c r="BH508" s="44"/>
    </row>
    <row r="509" spans="1:83" customHeight="1" ht="16.5">
      <c r="BH509" s="44"/>
    </row>
    <row r="510" spans="1:83" customHeight="1" ht="16.5">
      <c r="BH510" s="44"/>
    </row>
    <row r="511" spans="1:83" customHeight="1" ht="16.5">
      <c r="BH511" s="44"/>
    </row>
    <row r="512" spans="1:83" customHeight="1" ht="16.5">
      <c r="BH512" s="44"/>
    </row>
    <row r="513" spans="1:83" customHeight="1" ht="16.5">
      <c r="BH513" s="44"/>
    </row>
    <row r="514" spans="1:83" customHeight="1" ht="16.5">
      <c r="BH514" s="44"/>
    </row>
    <row r="515" spans="1:83" customHeight="1" ht="16.5">
      <c r="BH515" s="44"/>
    </row>
    <row r="516" spans="1:83" customHeight="1" ht="16.5">
      <c r="BH516" s="44"/>
    </row>
    <row r="517" spans="1:83" customHeight="1" ht="16.5">
      <c r="BH517" s="44"/>
    </row>
    <row r="518" spans="1:83" customHeight="1" ht="16.5">
      <c r="BH518" s="44"/>
    </row>
    <row r="519" spans="1:83" customHeight="1" ht="16.5">
      <c r="BH519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16:E22"/>
    <mergeCell ref="F16:F22"/>
    <mergeCell ref="A2:C2"/>
    <mergeCell ref="V8:AA9"/>
    <mergeCell ref="Q4:AG5"/>
    <mergeCell ref="T6:AE7"/>
    <mergeCell ref="A16:A22"/>
    <mergeCell ref="B16:B22"/>
    <mergeCell ref="C16:C22"/>
    <mergeCell ref="D16:D22"/>
    <mergeCell ref="I16:AT16"/>
    <mergeCell ref="I17:AT17"/>
    <mergeCell ref="G16:G22"/>
    <mergeCell ref="H16:H22"/>
    <mergeCell ref="X19:AB19"/>
    <mergeCell ref="AM19:AQ19"/>
    <mergeCell ref="AU18:AY19"/>
    <mergeCell ref="AZ18:BD19"/>
    <mergeCell ref="AU21:AY21"/>
    <mergeCell ref="AU20:AY20"/>
    <mergeCell ref="AH21:AL21"/>
    <mergeCell ref="AR19:AT19"/>
    <mergeCell ref="AR21:AT21"/>
    <mergeCell ref="AH19:AL19"/>
    <mergeCell ref="AR18:AT18"/>
    <mergeCell ref="AR20:AT20"/>
    <mergeCell ref="AM21:AQ21"/>
    <mergeCell ref="AM20:AQ20"/>
    <mergeCell ref="AH20:AL20"/>
    <mergeCell ref="AM18:AQ18"/>
    <mergeCell ref="I18:AL18"/>
    <mergeCell ref="I19:M19"/>
    <mergeCell ref="N21:R21"/>
    <mergeCell ref="S21:W21"/>
    <mergeCell ref="X21:AB21"/>
    <mergeCell ref="AC21:AG21"/>
    <mergeCell ref="AC19:AG19"/>
    <mergeCell ref="AC20:AG20"/>
    <mergeCell ref="N19:R19"/>
    <mergeCell ref="S19:W19"/>
    <mergeCell ref="N20:R20"/>
    <mergeCell ref="S20:W20"/>
    <mergeCell ref="X20:AB20"/>
    <mergeCell ref="I20:M20"/>
    <mergeCell ref="BG16:BG22"/>
    <mergeCell ref="AZ20:BD20"/>
    <mergeCell ref="BC3:BD3"/>
    <mergeCell ref="BH3:BI3"/>
    <mergeCell ref="BH4:BI4"/>
    <mergeCell ref="BH5:BI5"/>
    <mergeCell ref="BH6:BI6"/>
    <mergeCell ref="BH16:BH22"/>
    <mergeCell ref="BI16:BI22"/>
    <mergeCell ref="AZ21:BD21"/>
    <mergeCell ref="BF16:BF18"/>
    <mergeCell ref="BF20:BF22"/>
    <mergeCell ref="BE16:BE21"/>
    <mergeCell ref="AU16:BD17"/>
    <mergeCell ref="I21:M21"/>
  </mergeCells>
  <conditionalFormatting sqref="I101:BG120">
    <cfRule type="expression" dxfId="0" priority="1">
      <formula>NOT(ISERROR(SEARCH("F",A1)))</formula>
    </cfRule>
  </conditionalFormatting>
  <conditionalFormatting sqref="I49:BG68">
    <cfRule type="expression" dxfId="0" priority="2">
      <formula>NOT(ISERROR(SEARCH("F",A1)))</formula>
    </cfRule>
  </conditionalFormatting>
  <conditionalFormatting sqref="I75:BG94">
    <cfRule type="expression" dxfId="0" priority="3">
      <formula>NOT(ISERROR(SEARCH("F",A1)))</formula>
    </cfRule>
  </conditionalFormatting>
  <conditionalFormatting sqref="I23:BG42">
    <cfRule type="expression" dxfId="0" priority="4">
      <formula>NOT(ISERROR(SEARCH("F",A1)))</formula>
    </cfRule>
  </conditionalFormatting>
  <conditionalFormatting sqref="I127:BG146">
    <cfRule type="expression" dxfId="0" priority="5">
      <formula>NOT(ISERROR(SEARCH("F",A1)))</formula>
    </cfRule>
  </conditionalFormatting>
  <conditionalFormatting sqref="I153:BG172">
    <cfRule type="expression" dxfId="0" priority="6">
      <formula>NOT(ISERROR(SEARCH("F",A1)))</formula>
    </cfRule>
  </conditionalFormatting>
  <printOptions gridLines="false" gridLinesSet="true"/>
  <pageMargins left="1" right="0.7" top="0.75" bottom="0.75" header="0.5" footer="0.5"/>
  <pageSetup paperSize="298" orientation="landscape" scale="100" fitToHeight="1" fitToWidth="1" pageOrder="downThenOver"/>
  <headerFooter differentOddEven="false" differentFirst="false" scaleWithDoc="true" alignWithMargins="true">
    <oddHeader>&amp;L&amp;P</oddHeader>
    <oddFooter/>
    <evenHeader>&amp;L&amp;P</evenHeader>
    <evenFooter/>
    <firstHeader/>
    <firstFooter/>
  </headerFooter>
  <tableParts count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E100"/>
  <sheetViews>
    <sheetView tabSelected="0" workbookViewId="0" zoomScale="80" zoomScaleNormal="80" showGridLines="true" showRowColHeaders="1">
      <selection activeCell="I23" sqref="I23:BG42"/>
    </sheetView>
  </sheetViews>
  <sheetFormatPr customHeight="true" defaultRowHeight="16.5" outlineLevelRow="0" outlineLevelCol="0"/>
  <cols>
    <col min="1" max="1" width="17.453125" customWidth="true" style="23"/>
    <col min="2" max="2" width="10.54296875" customWidth="true" style="23"/>
    <col min="3" max="3" width="8.54296875" customWidth="true" style="23"/>
    <col min="4" max="4" width="5.81640625" customWidth="true" style="1"/>
    <col min="5" max="5" width="6.26953125" customWidth="true" style="44"/>
    <col min="6" max="6" width="23" customWidth="true" style="341"/>
    <col min="7" max="7" width="8" customWidth="true" style="1"/>
    <col min="8" max="8" width="8.54296875" customWidth="true" style="1"/>
    <col min="9" max="9" width="6.26953125" customWidth="true" style="1"/>
    <col min="10" max="10" width="6.26953125" customWidth="true" style="1"/>
    <col min="11" max="11" width="6.26953125" customWidth="true" style="1"/>
    <col min="12" max="12" width="6.26953125" customWidth="true" style="1"/>
    <col min="13" max="13" width="6.26953125" customWidth="true" style="1"/>
    <col min="14" max="14" width="6.26953125" customWidth="true" style="1"/>
    <col min="15" max="15" width="6.26953125" customWidth="true" style="1"/>
    <col min="16" max="16" width="6.26953125" customWidth="true" style="1"/>
    <col min="17" max="17" width="6.26953125" customWidth="true" style="1"/>
    <col min="18" max="18" width="6.26953125" customWidth="true" style="1"/>
    <col min="19" max="19" width="6.26953125" customWidth="true" style="1"/>
    <col min="20" max="20" width="6.26953125" customWidth="true" style="1"/>
    <col min="21" max="21" width="6.26953125" customWidth="true" style="1"/>
    <col min="22" max="22" width="6.26953125" customWidth="true" style="1"/>
    <col min="23" max="23" width="6.26953125" customWidth="true" style="1"/>
    <col min="24" max="24" width="6.26953125" customWidth="true" style="1"/>
    <col min="25" max="25" width="6.26953125" customWidth="true" style="1"/>
    <col min="26" max="26" width="6.26953125" customWidth="true" style="1"/>
    <col min="27" max="27" width="6.26953125" customWidth="true" style="1"/>
    <col min="28" max="28" width="6.26953125" customWidth="true" style="1"/>
    <col min="29" max="29" width="6.26953125" customWidth="true" style="1"/>
    <col min="30" max="30" width="6.26953125" customWidth="true" style="1"/>
    <col min="31" max="31" width="6.26953125" customWidth="true" style="1"/>
    <col min="32" max="32" width="6.26953125" customWidth="true" style="1"/>
    <col min="33" max="33" width="6.26953125" customWidth="true" style="1"/>
    <col min="34" max="34" width="6.26953125" customWidth="true" style="1"/>
    <col min="35" max="35" width="6.26953125" customWidth="true" style="1"/>
    <col min="36" max="36" width="6.26953125" customWidth="true" style="1"/>
    <col min="37" max="37" width="6.26953125" customWidth="true" style="1"/>
    <col min="38" max="38" width="6.26953125" customWidth="true" style="1"/>
    <col min="39" max="39" width="6.26953125" customWidth="true" style="1"/>
    <col min="40" max="40" width="6.26953125" customWidth="true" style="1"/>
    <col min="41" max="41" width="6.26953125" customWidth="true" style="1"/>
    <col min="42" max="42" width="6.26953125" customWidth="true" style="1"/>
    <col min="43" max="43" width="6.26953125" customWidth="true" style="1"/>
    <col min="44" max="44" width="6.26953125" customWidth="true" style="1"/>
    <col min="45" max="45" width="6.26953125" customWidth="true" style="1"/>
    <col min="46" max="46" width="6.26953125" customWidth="true" style="1"/>
    <col min="47" max="47" width="6.26953125" customWidth="true" style="1"/>
    <col min="48" max="48" width="6.26953125" customWidth="true" style="1"/>
    <col min="49" max="49" width="6.26953125" customWidth="true" style="1"/>
    <col min="50" max="50" width="6.26953125" customWidth="true" style="1"/>
    <col min="51" max="51" width="6.26953125" customWidth="true" style="1"/>
    <col min="52" max="52" width="6.26953125" customWidth="true" style="0"/>
    <col min="53" max="53" width="6.26953125" customWidth="true" style="1"/>
    <col min="54" max="54" width="6.26953125" customWidth="true" style="1"/>
    <col min="55" max="55" width="6.26953125" customWidth="true" style="1"/>
    <col min="56" max="56" width="6.26953125" customWidth="true" style="1"/>
    <col min="57" max="57" width="9" customWidth="true" style="1"/>
    <col min="58" max="58" width="10.26953125" customWidth="true" style="1"/>
    <col min="59" max="59" width="10.81640625" customWidth="true" style="1"/>
    <col min="60" max="60" width="6" customWidth="true" style="1"/>
    <col min="61" max="61" width="12.81640625" customWidth="true" style="1"/>
  </cols>
  <sheetData>
    <row r="1" spans="1:83" customHeight="1" ht="18.75">
      <c r="U1" s="100"/>
      <c r="V1" s="173"/>
      <c r="W1" s="174"/>
      <c r="X1" s="173"/>
      <c r="Y1" s="174"/>
      <c r="Z1" s="173"/>
      <c r="AA1" s="175"/>
      <c r="AB1" s="174"/>
      <c r="AM1" s="174"/>
      <c r="AN1" s="174"/>
    </row>
    <row r="2" spans="1:83" customHeight="1" ht="33.75" s="4" customFormat="1">
      <c r="A2" s="1085" t="s">
        <v>502</v>
      </c>
      <c r="B2" s="1085"/>
      <c r="C2" s="1085"/>
      <c r="D2" s="709"/>
      <c r="E2" s="709"/>
      <c r="F2" s="292"/>
      <c r="U2" s="100"/>
      <c r="V2" s="174"/>
      <c r="W2" s="174"/>
      <c r="X2" s="174"/>
      <c r="Y2" s="174"/>
      <c r="Z2" s="174"/>
      <c r="AA2" s="176"/>
      <c r="AB2" s="176"/>
      <c r="AM2" s="176"/>
      <c r="AN2" s="176"/>
      <c r="AO2" s="26"/>
      <c r="AP2" s="26"/>
      <c r="AQ2" s="31"/>
      <c r="AX2" s="26"/>
      <c r="AY2" s="65"/>
      <c r="AZ2" s="47"/>
      <c r="BA2" s="65"/>
      <c r="BB2" s="47"/>
      <c r="BC2" s="275"/>
      <c r="BD2" s="127"/>
      <c r="BE2" s="141" t="s">
        <v>1</v>
      </c>
      <c r="BF2" s="141"/>
      <c r="BG2" s="321"/>
      <c r="BH2" s="141"/>
      <c r="BI2" s="141"/>
    </row>
    <row r="3" spans="1:83" customHeight="1" ht="31.5" s="4" customFormat="1">
      <c r="A3" s="59" t="s">
        <v>1142</v>
      </c>
      <c r="B3" s="59" t="s">
        <v>226</v>
      </c>
      <c r="C3" s="59" t="s">
        <v>4</v>
      </c>
      <c r="D3" s="709"/>
      <c r="E3" s="709"/>
      <c r="F3" s="354"/>
      <c r="G3" s="2"/>
      <c r="H3" s="2"/>
      <c r="I3" s="2"/>
      <c r="J3" s="2"/>
      <c r="N3" s="2"/>
      <c r="O3" s="2"/>
      <c r="U3" s="182" t="s">
        <v>12</v>
      </c>
      <c r="V3" s="182"/>
      <c r="W3" s="182"/>
      <c r="X3" s="182"/>
      <c r="Y3" s="182"/>
      <c r="Z3" s="182"/>
      <c r="AA3" s="182"/>
      <c r="AB3" s="182"/>
      <c r="AC3" s="2"/>
      <c r="AD3" s="2"/>
      <c r="AH3" s="2"/>
      <c r="AI3" s="2"/>
      <c r="AM3" s="182"/>
      <c r="AN3" s="183"/>
      <c r="AO3" s="184"/>
      <c r="AP3" s="185"/>
      <c r="AQ3" s="184"/>
      <c r="AW3" s="61"/>
      <c r="AX3" s="61"/>
      <c r="AY3" s="61"/>
      <c r="AZ3" s="39"/>
      <c r="BA3" s="61"/>
      <c r="BB3" s="39"/>
      <c r="BC3" s="1033" t="s">
        <v>5</v>
      </c>
      <c r="BD3" s="1033"/>
      <c r="BE3" s="229" t="s">
        <v>7</v>
      </c>
      <c r="BF3" s="229" t="s">
        <v>1143</v>
      </c>
      <c r="BG3" s="117" t="s">
        <v>8</v>
      </c>
      <c r="BH3" s="1039" t="s">
        <v>9</v>
      </c>
      <c r="BI3" s="1040"/>
    </row>
    <row r="4" spans="1:83" customHeight="1" ht="16.5">
      <c r="A4" s="59" t="s">
        <v>504</v>
      </c>
      <c r="B4" s="59" t="s">
        <v>11</v>
      </c>
      <c r="C4" s="117">
        <v>4</v>
      </c>
      <c r="D4" s="709"/>
      <c r="E4" s="709"/>
      <c r="F4" s="354"/>
      <c r="P4" s="937" t="s">
        <v>1380</v>
      </c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  <c r="AF4" s="937"/>
      <c r="AG4" s="937"/>
      <c r="AH4" s="937"/>
      <c r="AI4" s="937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W4" s="27"/>
      <c r="AX4" s="27"/>
      <c r="AY4" s="27"/>
      <c r="AZ4" s="6"/>
      <c r="BA4" s="27"/>
      <c r="BB4" s="8"/>
      <c r="BC4" s="124" t="s">
        <v>13</v>
      </c>
      <c r="BD4" s="229"/>
      <c r="BE4" s="229"/>
      <c r="BF4" s="229"/>
      <c r="BG4" s="59"/>
      <c r="BH4" s="966"/>
      <c r="BI4" s="967"/>
    </row>
    <row r="5" spans="1:83" customHeight="1" ht="18">
      <c r="A5" s="59" t="s">
        <v>1145</v>
      </c>
      <c r="B5" s="59" t="s">
        <v>15</v>
      </c>
      <c r="C5" s="59">
        <v>3.75</v>
      </c>
      <c r="D5" s="709"/>
      <c r="E5" s="709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937"/>
      <c r="AI5" s="937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W5" s="27"/>
      <c r="AX5" s="27"/>
      <c r="AY5" s="27"/>
      <c r="AZ5" s="46"/>
      <c r="BA5" s="27"/>
      <c r="BB5" s="8"/>
      <c r="BC5" s="124" t="s">
        <v>16</v>
      </c>
      <c r="BD5" s="59"/>
      <c r="BE5" s="59"/>
      <c r="BF5" s="59"/>
      <c r="BG5" s="59"/>
      <c r="BH5" s="1067"/>
      <c r="BI5" s="1068"/>
    </row>
    <row r="6" spans="1:83" customHeight="1" ht="15.75">
      <c r="A6" s="59" t="s">
        <v>1146</v>
      </c>
      <c r="B6" s="59" t="s">
        <v>18</v>
      </c>
      <c r="C6" s="117">
        <v>3.5</v>
      </c>
      <c r="D6" s="709"/>
      <c r="E6" s="709"/>
      <c r="F6" s="188"/>
      <c r="S6" s="30"/>
      <c r="T6" s="937" t="s">
        <v>1121</v>
      </c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143"/>
      <c r="AG6" s="143"/>
      <c r="AH6" s="143"/>
      <c r="AI6" s="143"/>
      <c r="AJ6" s="143"/>
      <c r="AK6" s="143"/>
      <c r="AL6" s="143"/>
      <c r="AM6" s="143"/>
      <c r="AN6" s="143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4" t="s">
        <v>19</v>
      </c>
      <c r="BD6" s="59"/>
      <c r="BE6" s="59"/>
      <c r="BF6" s="59"/>
      <c r="BG6" s="59"/>
      <c r="BH6" s="1067"/>
      <c r="BI6" s="1068"/>
    </row>
    <row r="7" spans="1:83" customHeight="1" ht="16.5">
      <c r="A7" s="59" t="s">
        <v>20</v>
      </c>
      <c r="B7" s="59" t="s">
        <v>21</v>
      </c>
      <c r="C7" s="59">
        <v>3.25</v>
      </c>
      <c r="D7" s="709"/>
      <c r="E7" s="709"/>
      <c r="F7" s="340"/>
      <c r="S7" s="30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143"/>
      <c r="AG7" s="143"/>
      <c r="AH7" s="143"/>
      <c r="AI7" s="143"/>
      <c r="AJ7" s="143"/>
      <c r="AK7" s="143"/>
      <c r="AL7" s="143"/>
      <c r="AM7" s="143"/>
      <c r="AN7" s="143"/>
      <c r="AO7" s="30"/>
      <c r="AP7" s="186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</row>
    <row r="8" spans="1:83" customHeight="1" ht="15.75">
      <c r="A8" s="59" t="s">
        <v>1147</v>
      </c>
      <c r="B8" s="59" t="s">
        <v>24</v>
      </c>
      <c r="C8" s="117">
        <v>3</v>
      </c>
      <c r="D8" s="709"/>
      <c r="E8" s="709"/>
      <c r="V8" s="937" t="s">
        <v>1148</v>
      </c>
      <c r="W8" s="937"/>
      <c r="X8" s="937"/>
      <c r="Y8" s="937"/>
      <c r="Z8" s="937"/>
      <c r="AA8" s="937"/>
      <c r="AN8" s="143"/>
      <c r="AO8" s="143"/>
      <c r="AP8" s="143"/>
      <c r="AQ8" s="143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83" customHeight="1" ht="15.75">
      <c r="A9" s="59" t="s">
        <v>1149</v>
      </c>
      <c r="B9" s="59" t="s">
        <v>26</v>
      </c>
      <c r="C9" s="59">
        <v>2.75</v>
      </c>
      <c r="D9" s="709"/>
      <c r="E9" s="709"/>
      <c r="F9" s="188"/>
      <c r="S9" s="143"/>
      <c r="T9" s="143"/>
      <c r="V9" s="937"/>
      <c r="W9" s="937"/>
      <c r="X9" s="937"/>
      <c r="Y9" s="937"/>
      <c r="Z9" s="937"/>
      <c r="AA9" s="937"/>
      <c r="AB9" s="143"/>
      <c r="AM9" s="143"/>
      <c r="AN9" s="143"/>
      <c r="AO9" s="143"/>
      <c r="AP9" s="143"/>
      <c r="AQ9" s="143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2"/>
    </row>
    <row r="10" spans="1:83" customHeight="1" ht="16.5">
      <c r="A10" s="59" t="s">
        <v>1150</v>
      </c>
      <c r="B10" s="59" t="s">
        <v>29</v>
      </c>
      <c r="C10" s="117">
        <v>2.5</v>
      </c>
      <c r="D10" s="709"/>
      <c r="E10" s="709"/>
      <c r="F10" s="340"/>
      <c r="S10" s="30"/>
      <c r="T10" s="186"/>
      <c r="AB10" s="143"/>
      <c r="AM10" s="143"/>
      <c r="AN10" s="143"/>
      <c r="AO10" s="143"/>
      <c r="AP10" s="143"/>
      <c r="AQ10" s="143"/>
      <c r="AR10" s="5"/>
      <c r="AS10" s="5"/>
      <c r="AT10" s="5"/>
      <c r="AU10" s="5"/>
      <c r="AV10" s="5"/>
      <c r="AY10" s="5"/>
      <c r="AZ10" s="48"/>
      <c r="BA10" s="5"/>
      <c r="BB10" s="52"/>
      <c r="BC10" s="52"/>
      <c r="BD10" s="5"/>
      <c r="BE10" s="52"/>
      <c r="BF10" s="52"/>
      <c r="BG10" s="52"/>
    </row>
    <row r="11" spans="1:83" customHeight="1" ht="16.5">
      <c r="A11" s="59" t="s">
        <v>1151</v>
      </c>
      <c r="B11" s="59" t="s">
        <v>31</v>
      </c>
      <c r="C11" s="59">
        <v>2.25</v>
      </c>
      <c r="D11" s="709"/>
      <c r="E11" s="709"/>
      <c r="F11" s="340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8"/>
      <c r="BA11" s="5"/>
      <c r="BB11" s="52"/>
      <c r="BC11" s="52"/>
      <c r="BD11" s="5"/>
      <c r="BE11" s="52"/>
      <c r="BF11" s="52"/>
      <c r="BG11" s="52"/>
    </row>
    <row r="12" spans="1:83" customHeight="1" ht="16.5">
      <c r="A12" s="59" t="s">
        <v>1152</v>
      </c>
      <c r="B12" s="59" t="s">
        <v>34</v>
      </c>
      <c r="C12" s="117">
        <v>2</v>
      </c>
      <c r="D12" s="709"/>
      <c r="E12" s="709"/>
      <c r="F12" s="340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8"/>
      <c r="BA12" s="5"/>
      <c r="BB12" s="52"/>
      <c r="BC12" s="52"/>
      <c r="BD12" s="5"/>
      <c r="BE12" s="52"/>
      <c r="BF12" s="52"/>
      <c r="BG12" s="52"/>
    </row>
    <row r="13" spans="1:83" customHeight="1" ht="16.5">
      <c r="A13" s="59" t="s">
        <v>35</v>
      </c>
      <c r="B13" s="59" t="s">
        <v>36</v>
      </c>
      <c r="C13" s="117">
        <v>0</v>
      </c>
      <c r="D13" s="709"/>
      <c r="E13" s="709"/>
      <c r="F13" s="340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8"/>
      <c r="BA13" s="5"/>
      <c r="BB13" s="52"/>
      <c r="BC13" s="52"/>
      <c r="BD13" s="5"/>
      <c r="BE13" s="52"/>
      <c r="BF13" s="52"/>
      <c r="BG13" s="52"/>
    </row>
    <row r="14" spans="1:83" customHeight="1" ht="15.75">
      <c r="A14" s="74" t="s">
        <v>1153</v>
      </c>
      <c r="B14" s="88"/>
      <c r="C14" s="238"/>
      <c r="D14" s="709"/>
      <c r="E14" s="709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8"/>
      <c r="BA14" s="22"/>
      <c r="BB14" s="52"/>
      <c r="BC14" s="52"/>
      <c r="BD14" s="22"/>
      <c r="BE14" s="52"/>
      <c r="BF14" s="52"/>
      <c r="BG14" s="52"/>
    </row>
    <row r="15" spans="1:83" customHeight="1" ht="15.75">
      <c r="A15" s="32"/>
      <c r="B15" s="75"/>
      <c r="C15" s="75"/>
      <c r="D15" s="77"/>
      <c r="F15" s="188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2"/>
    </row>
    <row r="16" spans="1:83" customHeight="1" ht="16.5" s="7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51</v>
      </c>
      <c r="H16" s="944" t="s">
        <v>52</v>
      </c>
      <c r="I16" s="1022" t="s">
        <v>1154</v>
      </c>
      <c r="J16" s="1023"/>
      <c r="K16" s="1023"/>
      <c r="L16" s="1023"/>
      <c r="M16" s="1023"/>
      <c r="N16" s="1023"/>
      <c r="O16" s="1023"/>
      <c r="P16" s="1023"/>
      <c r="Q16" s="1023"/>
      <c r="R16" s="1023"/>
      <c r="S16" s="1023"/>
      <c r="T16" s="1023"/>
      <c r="U16" s="1023"/>
      <c r="V16" s="1023"/>
      <c r="W16" s="1023"/>
      <c r="X16" s="1023"/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4"/>
      <c r="AU16" s="1081" t="s">
        <v>61</v>
      </c>
      <c r="AV16" s="1081"/>
      <c r="AW16" s="1081"/>
      <c r="AX16" s="1081"/>
      <c r="AY16" s="1081"/>
      <c r="AZ16" s="1081"/>
      <c r="BA16" s="1081"/>
      <c r="BB16" s="1081"/>
      <c r="BC16" s="1081"/>
      <c r="BD16" s="1081"/>
      <c r="BE16" s="981" t="s">
        <v>1155</v>
      </c>
      <c r="BF16" s="984" t="s">
        <v>156</v>
      </c>
      <c r="BG16" s="981" t="s">
        <v>1156</v>
      </c>
      <c r="BH16" s="981" t="s">
        <v>253</v>
      </c>
      <c r="BI16" s="994" t="s">
        <v>58</v>
      </c>
    </row>
    <row r="17" spans="1:83" customHeight="1" ht="19.5" s="7" customFormat="1">
      <c r="A17" s="944"/>
      <c r="B17" s="944"/>
      <c r="C17" s="944"/>
      <c r="D17" s="944"/>
      <c r="E17" s="944"/>
      <c r="F17" s="944"/>
      <c r="G17" s="944"/>
      <c r="H17" s="944"/>
      <c r="I17" s="1082" t="s">
        <v>1157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4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981"/>
      <c r="BF17" s="1074"/>
      <c r="BG17" s="981"/>
      <c r="BH17" s="981"/>
      <c r="BI17" s="994"/>
    </row>
    <row r="18" spans="1:83" customHeight="1" ht="19.5" s="7" customFormat="1">
      <c r="A18" s="944"/>
      <c r="B18" s="944"/>
      <c r="C18" s="944"/>
      <c r="D18" s="944"/>
      <c r="E18" s="944"/>
      <c r="F18" s="944"/>
      <c r="G18" s="944"/>
      <c r="H18" s="944"/>
      <c r="I18" s="1082" t="s">
        <v>1158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4"/>
      <c r="AM18" s="1044" t="s">
        <v>158</v>
      </c>
      <c r="AN18" s="1044"/>
      <c r="AO18" s="1044"/>
      <c r="AP18" s="1044"/>
      <c r="AQ18" s="1044"/>
      <c r="AR18" s="1081" t="s">
        <v>60</v>
      </c>
      <c r="AS18" s="1081"/>
      <c r="AT18" s="1081"/>
      <c r="AU18" s="988" t="s">
        <v>1159</v>
      </c>
      <c r="AV18" s="988"/>
      <c r="AW18" s="988"/>
      <c r="AX18" s="988"/>
      <c r="AY18" s="988"/>
      <c r="AZ18" s="988" t="s">
        <v>1160</v>
      </c>
      <c r="BA18" s="988"/>
      <c r="BB18" s="988"/>
      <c r="BC18" s="988"/>
      <c r="BD18" s="988"/>
      <c r="BE18" s="981"/>
      <c r="BF18" s="1075"/>
      <c r="BG18" s="981"/>
      <c r="BH18" s="981"/>
      <c r="BI18" s="994"/>
    </row>
    <row r="19" spans="1:83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988" t="s">
        <v>1161</v>
      </c>
      <c r="J19" s="988"/>
      <c r="K19" s="988"/>
      <c r="L19" s="988"/>
      <c r="M19" s="988"/>
      <c r="N19" s="988" t="s">
        <v>1162</v>
      </c>
      <c r="O19" s="988"/>
      <c r="P19" s="988"/>
      <c r="Q19" s="988"/>
      <c r="R19" s="988"/>
      <c r="S19" s="988" t="s">
        <v>1163</v>
      </c>
      <c r="T19" s="988"/>
      <c r="U19" s="988"/>
      <c r="V19" s="988"/>
      <c r="W19" s="988"/>
      <c r="X19" s="988" t="s">
        <v>1164</v>
      </c>
      <c r="Y19" s="988"/>
      <c r="Z19" s="988"/>
      <c r="AA19" s="988"/>
      <c r="AB19" s="988"/>
      <c r="AC19" s="938" t="s">
        <v>1165</v>
      </c>
      <c r="AD19" s="939"/>
      <c r="AE19" s="939"/>
      <c r="AF19" s="939"/>
      <c r="AG19" s="940"/>
      <c r="AH19" s="938" t="s">
        <v>1166</v>
      </c>
      <c r="AI19" s="939"/>
      <c r="AJ19" s="939"/>
      <c r="AK19" s="939"/>
      <c r="AL19" s="940"/>
      <c r="AM19" s="988" t="s">
        <v>1167</v>
      </c>
      <c r="AN19" s="988"/>
      <c r="AO19" s="988"/>
      <c r="AP19" s="988"/>
      <c r="AQ19" s="988"/>
      <c r="AR19" s="945" t="s">
        <v>1168</v>
      </c>
      <c r="AS19" s="945"/>
      <c r="AT19" s="945"/>
      <c r="AU19" s="988"/>
      <c r="AV19" s="988"/>
      <c r="AW19" s="988"/>
      <c r="AX19" s="988"/>
      <c r="AY19" s="988"/>
      <c r="AZ19" s="988"/>
      <c r="BA19" s="988"/>
      <c r="BB19" s="988"/>
      <c r="BC19" s="988"/>
      <c r="BD19" s="988"/>
      <c r="BE19" s="981"/>
      <c r="BF19" s="353">
        <v>26</v>
      </c>
      <c r="BG19" s="981"/>
      <c r="BH19" s="981"/>
      <c r="BI19" s="994"/>
    </row>
    <row r="20" spans="1:83" customHeight="1" ht="29.25" s="7" customFormat="1">
      <c r="A20" s="944"/>
      <c r="B20" s="944"/>
      <c r="C20" s="944"/>
      <c r="D20" s="944"/>
      <c r="E20" s="944"/>
      <c r="F20" s="944"/>
      <c r="G20" s="944"/>
      <c r="H20" s="944"/>
      <c r="I20" s="944" t="s">
        <v>1169</v>
      </c>
      <c r="J20" s="944"/>
      <c r="K20" s="944"/>
      <c r="L20" s="944"/>
      <c r="M20" s="944"/>
      <c r="N20" s="944" t="s">
        <v>1170</v>
      </c>
      <c r="O20" s="944"/>
      <c r="P20" s="944"/>
      <c r="Q20" s="944"/>
      <c r="R20" s="944"/>
      <c r="S20" s="944" t="s">
        <v>1171</v>
      </c>
      <c r="T20" s="944"/>
      <c r="U20" s="944"/>
      <c r="V20" s="944"/>
      <c r="W20" s="944"/>
      <c r="X20" s="955" t="s">
        <v>1172</v>
      </c>
      <c r="Y20" s="955"/>
      <c r="Z20" s="955"/>
      <c r="AA20" s="955"/>
      <c r="AB20" s="955"/>
      <c r="AC20" s="955" t="s">
        <v>1173</v>
      </c>
      <c r="AD20" s="955"/>
      <c r="AE20" s="955"/>
      <c r="AF20" s="955"/>
      <c r="AG20" s="955"/>
      <c r="AH20" s="955" t="s">
        <v>1174</v>
      </c>
      <c r="AI20" s="955"/>
      <c r="AJ20" s="955"/>
      <c r="AK20" s="955"/>
      <c r="AL20" s="955"/>
      <c r="AM20" s="1044"/>
      <c r="AN20" s="1044"/>
      <c r="AO20" s="1044"/>
      <c r="AP20" s="1044"/>
      <c r="AQ20" s="1044"/>
      <c r="AR20" s="1044"/>
      <c r="AS20" s="1044"/>
      <c r="AT20" s="1044"/>
      <c r="AU20" s="1044" t="s">
        <v>1175</v>
      </c>
      <c r="AV20" s="1044"/>
      <c r="AW20" s="1044"/>
      <c r="AX20" s="1044"/>
      <c r="AY20" s="1044"/>
      <c r="AZ20" s="1044" t="s">
        <v>1176</v>
      </c>
      <c r="BA20" s="1044"/>
      <c r="BB20" s="1044"/>
      <c r="BC20" s="1044"/>
      <c r="BD20" s="1044"/>
      <c r="BE20" s="981"/>
      <c r="BF20" s="984" t="s">
        <v>186</v>
      </c>
      <c r="BG20" s="981"/>
      <c r="BH20" s="981"/>
      <c r="BI20" s="994"/>
    </row>
    <row r="21" spans="1:83" customHeight="1" ht="15.75" s="7" customFormat="1">
      <c r="A21" s="944"/>
      <c r="B21" s="944"/>
      <c r="C21" s="944"/>
      <c r="D21" s="944"/>
      <c r="E21" s="944"/>
      <c r="F21" s="944"/>
      <c r="G21" s="944"/>
      <c r="H21" s="944"/>
      <c r="I21" s="994" t="s">
        <v>91</v>
      </c>
      <c r="J21" s="994"/>
      <c r="K21" s="994"/>
      <c r="L21" s="994"/>
      <c r="M21" s="994"/>
      <c r="N21" s="994" t="s">
        <v>91</v>
      </c>
      <c r="O21" s="994"/>
      <c r="P21" s="994"/>
      <c r="Q21" s="994"/>
      <c r="R21" s="994"/>
      <c r="S21" s="994" t="s">
        <v>91</v>
      </c>
      <c r="T21" s="994"/>
      <c r="U21" s="994"/>
      <c r="V21" s="994"/>
      <c r="W21" s="994"/>
      <c r="X21" s="994" t="s">
        <v>91</v>
      </c>
      <c r="Y21" s="994"/>
      <c r="Z21" s="994"/>
      <c r="AA21" s="994"/>
      <c r="AB21" s="994"/>
      <c r="AC21" s="994" t="s">
        <v>91</v>
      </c>
      <c r="AD21" s="994"/>
      <c r="AE21" s="994"/>
      <c r="AF21" s="994"/>
      <c r="AG21" s="994"/>
      <c r="AH21" s="994" t="s">
        <v>91</v>
      </c>
      <c r="AI21" s="994"/>
      <c r="AJ21" s="994"/>
      <c r="AK21" s="994"/>
      <c r="AL21" s="994"/>
      <c r="AM21" s="994" t="s">
        <v>92</v>
      </c>
      <c r="AN21" s="994"/>
      <c r="AO21" s="994"/>
      <c r="AP21" s="994"/>
      <c r="AQ21" s="994"/>
      <c r="AR21" s="994" t="s">
        <v>91</v>
      </c>
      <c r="AS21" s="994"/>
      <c r="AT21" s="994"/>
      <c r="AU21" s="994" t="s">
        <v>92</v>
      </c>
      <c r="AV21" s="994"/>
      <c r="AW21" s="994"/>
      <c r="AX21" s="994"/>
      <c r="AY21" s="994"/>
      <c r="AZ21" s="994" t="s">
        <v>92</v>
      </c>
      <c r="BA21" s="994"/>
      <c r="BB21" s="994"/>
      <c r="BC21" s="994"/>
      <c r="BD21" s="994"/>
      <c r="BE21" s="981"/>
      <c r="BF21" s="1074"/>
      <c r="BG21" s="981"/>
      <c r="BH21" s="981"/>
      <c r="BI21" s="994"/>
    </row>
    <row r="22" spans="1:83" customHeight="1" ht="71.25" s="7" customFormat="1">
      <c r="A22" s="958"/>
      <c r="B22" s="958"/>
      <c r="C22" s="958"/>
      <c r="D22" s="958"/>
      <c r="E22" s="958"/>
      <c r="F22" s="958"/>
      <c r="G22" s="958"/>
      <c r="H22" s="958"/>
      <c r="I22" s="84" t="s">
        <v>195</v>
      </c>
      <c r="J22" s="85" t="s">
        <v>196</v>
      </c>
      <c r="K22" s="85" t="s">
        <v>95</v>
      </c>
      <c r="L22" s="84" t="s">
        <v>1177</v>
      </c>
      <c r="M22" s="84" t="s">
        <v>4</v>
      </c>
      <c r="N22" s="84" t="s">
        <v>195</v>
      </c>
      <c r="O22" s="85" t="s">
        <v>196</v>
      </c>
      <c r="P22" s="85" t="s">
        <v>95</v>
      </c>
      <c r="Q22" s="84" t="s">
        <v>1177</v>
      </c>
      <c r="R22" s="84" t="s">
        <v>4</v>
      </c>
      <c r="S22" s="84" t="s">
        <v>195</v>
      </c>
      <c r="T22" s="85" t="s">
        <v>196</v>
      </c>
      <c r="U22" s="85" t="s">
        <v>95</v>
      </c>
      <c r="V22" s="84" t="s">
        <v>1177</v>
      </c>
      <c r="W22" s="84" t="s">
        <v>4</v>
      </c>
      <c r="X22" s="84" t="s">
        <v>195</v>
      </c>
      <c r="Y22" s="85" t="s">
        <v>196</v>
      </c>
      <c r="Z22" s="85" t="s">
        <v>95</v>
      </c>
      <c r="AA22" s="84" t="s">
        <v>1177</v>
      </c>
      <c r="AB22" s="84" t="s">
        <v>4</v>
      </c>
      <c r="AC22" s="84" t="s">
        <v>195</v>
      </c>
      <c r="AD22" s="85" t="s">
        <v>196</v>
      </c>
      <c r="AE22" s="85" t="s">
        <v>95</v>
      </c>
      <c r="AF22" s="84" t="s">
        <v>1177</v>
      </c>
      <c r="AG22" s="84" t="s">
        <v>4</v>
      </c>
      <c r="AH22" s="84" t="s">
        <v>195</v>
      </c>
      <c r="AI22" s="85" t="s">
        <v>196</v>
      </c>
      <c r="AJ22" s="85" t="s">
        <v>95</v>
      </c>
      <c r="AK22" s="84" t="s">
        <v>1177</v>
      </c>
      <c r="AL22" s="84" t="s">
        <v>4</v>
      </c>
      <c r="AM22" s="68" t="s">
        <v>543</v>
      </c>
      <c r="AN22" s="69" t="s">
        <v>272</v>
      </c>
      <c r="AO22" s="69" t="s">
        <v>101</v>
      </c>
      <c r="AP22" s="68" t="s">
        <v>1177</v>
      </c>
      <c r="AQ22" s="68" t="s">
        <v>4</v>
      </c>
      <c r="AR22" s="69" t="s">
        <v>95</v>
      </c>
      <c r="AS22" s="68" t="s">
        <v>1177</v>
      </c>
      <c r="AT22" s="68" t="s">
        <v>4</v>
      </c>
      <c r="AU22" s="68" t="s">
        <v>1178</v>
      </c>
      <c r="AV22" s="69" t="s">
        <v>272</v>
      </c>
      <c r="AW22" s="69" t="s">
        <v>101</v>
      </c>
      <c r="AX22" s="68" t="s">
        <v>1177</v>
      </c>
      <c r="AY22" s="68" t="s">
        <v>4</v>
      </c>
      <c r="AZ22" s="68" t="s">
        <v>1179</v>
      </c>
      <c r="BA22" s="69" t="s">
        <v>272</v>
      </c>
      <c r="BB22" s="69" t="s">
        <v>101</v>
      </c>
      <c r="BC22" s="68" t="s">
        <v>1177</v>
      </c>
      <c r="BD22" s="68" t="s">
        <v>4</v>
      </c>
      <c r="BE22" s="91">
        <v>650</v>
      </c>
      <c r="BF22" s="1075"/>
      <c r="BG22" s="981"/>
      <c r="BH22" s="981"/>
      <c r="BI22" s="994"/>
    </row>
    <row r="23" spans="1:83" customHeight="1" ht="39" s="11" customFormat="1">
      <c r="A23" s="131" t="s">
        <v>197</v>
      </c>
      <c r="B23" s="258" t="s">
        <v>1206</v>
      </c>
      <c r="C23" s="131" t="s">
        <v>371</v>
      </c>
      <c r="D23" s="131">
        <v>6</v>
      </c>
      <c r="E23" s="131">
        <v>8701</v>
      </c>
      <c r="F23" s="258" t="s">
        <v>1207</v>
      </c>
      <c r="G23" s="131"/>
      <c r="H23" s="131" t="s">
        <v>1371</v>
      </c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710"/>
      <c r="BG23" s="91"/>
      <c r="BH23" s="131">
        <v>8701</v>
      </c>
      <c r="BI23" s="708"/>
    </row>
    <row r="24" spans="1:83" customHeight="1" ht="39" s="11" customFormat="1">
      <c r="A24" s="131" t="s">
        <v>331</v>
      </c>
      <c r="B24" s="258" t="s">
        <v>1208</v>
      </c>
      <c r="C24" s="131" t="s">
        <v>331</v>
      </c>
      <c r="D24" s="131">
        <v>20</v>
      </c>
      <c r="E24" s="131">
        <v>8702</v>
      </c>
      <c r="F24" s="258" t="s">
        <v>1381</v>
      </c>
      <c r="G24" s="131"/>
      <c r="H24" s="131" t="s">
        <v>331</v>
      </c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710"/>
      <c r="BG24" s="91"/>
      <c r="BH24" s="131">
        <v>8702</v>
      </c>
      <c r="BI24" s="708"/>
    </row>
    <row r="25" spans="1:83" customHeight="1" ht="39" s="11" customFormat="1">
      <c r="A25" s="131" t="s">
        <v>375</v>
      </c>
      <c r="B25" s="258" t="s">
        <v>1299</v>
      </c>
      <c r="C25" s="131" t="s">
        <v>331</v>
      </c>
      <c r="D25" s="131">
        <v>93</v>
      </c>
      <c r="E25" s="131">
        <v>8703</v>
      </c>
      <c r="F25" s="258" t="s">
        <v>1382</v>
      </c>
      <c r="G25" s="131"/>
      <c r="H25" s="131" t="s">
        <v>331</v>
      </c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317"/>
      <c r="AN25" s="317"/>
      <c r="AO25" s="317"/>
      <c r="AP25" s="317"/>
      <c r="AQ25" s="317"/>
      <c r="AR25" s="317"/>
      <c r="AS25" s="317"/>
      <c r="AT25" s="317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710"/>
      <c r="BG25" s="91"/>
      <c r="BH25" s="131">
        <v>8703</v>
      </c>
      <c r="BI25" s="708"/>
    </row>
    <row r="26" spans="1:83" customHeight="1" ht="39" s="11" customFormat="1">
      <c r="A26" s="131" t="s">
        <v>216</v>
      </c>
      <c r="B26" s="258" t="s">
        <v>1318</v>
      </c>
      <c r="C26" s="131" t="s">
        <v>331</v>
      </c>
      <c r="D26" s="131">
        <v>71</v>
      </c>
      <c r="E26" s="131">
        <v>8704</v>
      </c>
      <c r="F26" s="258" t="s">
        <v>1383</v>
      </c>
      <c r="G26" s="131"/>
      <c r="H26" s="131" t="s">
        <v>331</v>
      </c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7"/>
      <c r="BC26" s="317"/>
      <c r="BD26" s="317"/>
      <c r="BE26" s="317"/>
      <c r="BF26" s="710"/>
      <c r="BG26" s="91"/>
      <c r="BH26" s="131">
        <v>8704</v>
      </c>
      <c r="BI26" s="708"/>
    </row>
    <row r="27" spans="1:83" customHeight="1" ht="39" s="11" customFormat="1">
      <c r="A27" s="131" t="s">
        <v>382</v>
      </c>
      <c r="B27" s="258" t="s">
        <v>1364</v>
      </c>
      <c r="C27" s="131" t="s">
        <v>377</v>
      </c>
      <c r="D27" s="131">
        <v>258</v>
      </c>
      <c r="E27" s="131">
        <v>8705</v>
      </c>
      <c r="F27" s="258" t="s">
        <v>1384</v>
      </c>
      <c r="G27" s="131"/>
      <c r="H27" s="131" t="s">
        <v>331</v>
      </c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710"/>
      <c r="BG27" s="91"/>
      <c r="BH27" s="131">
        <v>8705</v>
      </c>
      <c r="BI27" s="708"/>
    </row>
    <row r="28" spans="1:83" customHeight="1" ht="39" s="11" customFormat="1">
      <c r="A28" s="131"/>
      <c r="B28" s="258"/>
      <c r="C28" s="131"/>
      <c r="D28" s="131"/>
      <c r="E28" s="131"/>
      <c r="F28" s="258"/>
      <c r="G28" s="131"/>
      <c r="H28" s="131"/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7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710"/>
      <c r="BG28" s="91"/>
      <c r="BH28" s="131"/>
      <c r="BI28" s="708"/>
    </row>
    <row r="29" spans="1:83" customHeight="1" ht="39" s="11" customFormat="1">
      <c r="A29" s="131"/>
      <c r="B29" s="258"/>
      <c r="C29" s="131"/>
      <c r="D29" s="131"/>
      <c r="E29" s="131"/>
      <c r="F29" s="258"/>
      <c r="G29" s="131"/>
      <c r="H29" s="131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710"/>
      <c r="BG29" s="91"/>
      <c r="BH29" s="131"/>
      <c r="BI29" s="708"/>
    </row>
    <row r="30" spans="1:83" customHeight="1" ht="39" s="11" customFormat="1">
      <c r="A30" s="131"/>
      <c r="B30" s="258"/>
      <c r="C30" s="131"/>
      <c r="D30" s="131"/>
      <c r="E30" s="131"/>
      <c r="F30" s="258"/>
      <c r="G30" s="131"/>
      <c r="H30" s="131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710"/>
      <c r="BG30" s="91"/>
      <c r="BH30" s="131"/>
      <c r="BI30" s="708"/>
    </row>
    <row r="31" spans="1:83" customHeight="1" ht="39" s="11" customFormat="1">
      <c r="A31" s="131"/>
      <c r="B31" s="258"/>
      <c r="C31" s="131"/>
      <c r="D31" s="131"/>
      <c r="E31" s="131"/>
      <c r="F31" s="258"/>
      <c r="G31" s="131"/>
      <c r="H31" s="131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710"/>
      <c r="BG31" s="91"/>
      <c r="BH31" s="131"/>
      <c r="BI31" s="708"/>
    </row>
    <row r="32" spans="1:83" customHeight="1" ht="39" s="11" customFormat="1">
      <c r="A32" s="131"/>
      <c r="B32" s="258"/>
      <c r="C32" s="131"/>
      <c r="D32" s="131"/>
      <c r="E32" s="131"/>
      <c r="F32" s="258"/>
      <c r="G32" s="131"/>
      <c r="H32" s="131"/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710"/>
      <c r="BG32" s="91"/>
      <c r="BH32" s="131"/>
      <c r="BI32" s="708"/>
    </row>
    <row r="33" spans="1:83" customHeight="1" ht="39" s="12" customFormat="1">
      <c r="A33" s="131"/>
      <c r="B33" s="258"/>
      <c r="C33" s="131"/>
      <c r="D33" s="131"/>
      <c r="E33" s="131"/>
      <c r="F33" s="258"/>
      <c r="G33" s="131"/>
      <c r="H33" s="131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710"/>
      <c r="BG33" s="91"/>
      <c r="BH33" s="131"/>
      <c r="BI33" s="708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customHeight="1" ht="39" s="12" customFormat="1">
      <c r="A34" s="131"/>
      <c r="B34" s="258"/>
      <c r="C34" s="131"/>
      <c r="D34" s="131"/>
      <c r="E34" s="131"/>
      <c r="F34" s="258"/>
      <c r="G34" s="131"/>
      <c r="H34" s="131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710"/>
      <c r="BG34" s="91"/>
      <c r="BH34" s="131"/>
      <c r="BI34" s="708"/>
    </row>
    <row r="35" spans="1:83" customHeight="1" ht="39" s="12" customFormat="1">
      <c r="A35" s="131"/>
      <c r="B35" s="258"/>
      <c r="C35" s="131"/>
      <c r="D35" s="131"/>
      <c r="E35" s="131"/>
      <c r="F35" s="258"/>
      <c r="G35" s="131"/>
      <c r="H35" s="131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710"/>
      <c r="BG35" s="711"/>
      <c r="BH35" s="131"/>
      <c r="BI35" s="708"/>
    </row>
    <row r="36" spans="1:83" customHeight="1" ht="39" s="11" customFormat="1">
      <c r="A36" s="131"/>
      <c r="B36" s="258"/>
      <c r="C36" s="131"/>
      <c r="D36" s="131"/>
      <c r="E36" s="131"/>
      <c r="F36" s="258"/>
      <c r="G36" s="131"/>
      <c r="H36" s="131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710"/>
      <c r="BG36" s="91"/>
      <c r="BH36" s="131"/>
      <c r="BI36" s="708"/>
    </row>
    <row r="37" spans="1:83" customHeight="1" ht="39" s="11" customFormat="1">
      <c r="A37" s="131"/>
      <c r="B37" s="258"/>
      <c r="C37" s="131"/>
      <c r="D37" s="131"/>
      <c r="E37" s="131"/>
      <c r="F37" s="258"/>
      <c r="G37" s="131"/>
      <c r="H37" s="131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710"/>
      <c r="BG37" s="91"/>
      <c r="BH37" s="131"/>
      <c r="BI37" s="708"/>
    </row>
    <row r="38" spans="1:83" customHeight="1" ht="39" s="11" customFormat="1">
      <c r="A38" s="131"/>
      <c r="B38" s="258"/>
      <c r="C38" s="131"/>
      <c r="D38" s="131"/>
      <c r="E38" s="131"/>
      <c r="F38" s="258"/>
      <c r="G38" s="131"/>
      <c r="H38" s="131"/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317"/>
      <c r="AZ38" s="317"/>
      <c r="BA38" s="317"/>
      <c r="BB38" s="317"/>
      <c r="BC38" s="317"/>
      <c r="BD38" s="317"/>
      <c r="BE38" s="317"/>
      <c r="BF38" s="710"/>
      <c r="BG38" s="91"/>
      <c r="BH38" s="131"/>
      <c r="BI38" s="708"/>
    </row>
    <row r="39" spans="1:83" customHeight="1" ht="39" s="11" customFormat="1">
      <c r="A39" s="131"/>
      <c r="B39" s="258"/>
      <c r="C39" s="131"/>
      <c r="D39" s="131"/>
      <c r="E39" s="131"/>
      <c r="F39" s="258"/>
      <c r="G39" s="131"/>
      <c r="H39" s="131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710"/>
      <c r="BG39" s="91"/>
      <c r="BH39" s="131"/>
      <c r="BI39" s="708"/>
    </row>
    <row r="40" spans="1:83" customHeight="1" ht="39" s="11" customFormat="1">
      <c r="A40" s="131"/>
      <c r="B40" s="258"/>
      <c r="C40" s="131"/>
      <c r="D40" s="131"/>
      <c r="E40" s="131"/>
      <c r="F40" s="258"/>
      <c r="G40" s="131"/>
      <c r="H40" s="131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7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  <c r="BB40" s="317"/>
      <c r="BC40" s="317"/>
      <c r="BD40" s="317"/>
      <c r="BE40" s="317"/>
      <c r="BF40" s="710"/>
      <c r="BG40" s="711"/>
      <c r="BH40" s="131"/>
      <c r="BI40" s="708"/>
    </row>
    <row r="41" spans="1:83" customHeight="1" ht="39" s="11" customFormat="1">
      <c r="A41" s="131"/>
      <c r="B41" s="258"/>
      <c r="C41" s="131"/>
      <c r="D41" s="131"/>
      <c r="E41" s="131"/>
      <c r="F41" s="258"/>
      <c r="G41" s="131"/>
      <c r="H41" s="131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710"/>
      <c r="BG41" s="91"/>
      <c r="BH41" s="131"/>
      <c r="BI41" s="708"/>
    </row>
    <row r="42" spans="1:83" customHeight="1" ht="39" s="11" customFormat="1">
      <c r="A42" s="131"/>
      <c r="B42" s="258"/>
      <c r="C42" s="131"/>
      <c r="D42" s="131"/>
      <c r="E42" s="131"/>
      <c r="F42" s="258"/>
      <c r="G42" s="131"/>
      <c r="H42" s="131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710"/>
      <c r="BG42" s="91"/>
      <c r="BH42" s="131"/>
      <c r="BI42" s="708"/>
    </row>
    <row r="43" spans="1:83" customHeight="1" ht="18.75" s="7" customFormat="1">
      <c r="A43" s="48"/>
      <c r="B43" s="152"/>
      <c r="C43" s="18"/>
      <c r="D43" s="18"/>
      <c r="E43" s="712"/>
      <c r="F43" s="261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172"/>
      <c r="BH43" s="712"/>
      <c r="BI43" s="48"/>
      <c r="BJ43" s="48"/>
    </row>
    <row r="44" spans="1:83" customHeight="1" ht="20.15" s="48" customFormat="1">
      <c r="B44" s="152"/>
      <c r="C44" s="18"/>
      <c r="D44" s="18"/>
      <c r="E44" s="18"/>
      <c r="F44" s="261"/>
      <c r="T44" s="218" t="s">
        <v>128</v>
      </c>
      <c r="U44" s="219" t="s">
        <v>1385</v>
      </c>
      <c r="V44" s="252"/>
      <c r="W44" s="252"/>
      <c r="X44" s="252"/>
      <c r="Y44" s="252"/>
      <c r="Z44" s="252"/>
      <c r="AA44" s="252"/>
      <c r="AB44" s="252"/>
      <c r="AC44" s="238" t="s">
        <v>498</v>
      </c>
      <c r="AQ44" s="114"/>
      <c r="BD44" s="667"/>
      <c r="BF44" s="667"/>
      <c r="BG44" s="172"/>
      <c r="BH44" s="18"/>
    </row>
    <row r="45" spans="1:83" customHeight="1" ht="20.15" s="48" customFormat="1">
      <c r="A45" s="165" t="s">
        <v>206</v>
      </c>
      <c r="B45" s="166" t="s">
        <v>1386</v>
      </c>
      <c r="C45" s="18"/>
      <c r="D45" s="18"/>
      <c r="E45" s="18"/>
      <c r="F45" s="261"/>
      <c r="T45" s="218" t="s">
        <v>132</v>
      </c>
      <c r="U45" s="137" t="s">
        <v>1387</v>
      </c>
      <c r="V45" s="252"/>
      <c r="W45" s="252"/>
      <c r="X45" s="252"/>
      <c r="Y45" s="252"/>
      <c r="Z45" s="252"/>
      <c r="AA45" s="252"/>
      <c r="AB45" s="252"/>
      <c r="AC45" s="238" t="s">
        <v>499</v>
      </c>
      <c r="AQ45" s="114"/>
      <c r="AW45" s="667" t="s">
        <v>135</v>
      </c>
      <c r="BD45" s="667"/>
      <c r="BF45" s="667" t="s">
        <v>136</v>
      </c>
      <c r="BG45" s="172"/>
      <c r="BH45" s="18"/>
    </row>
    <row r="46" spans="1:83" customHeight="1" ht="20.15">
      <c r="A46" s="168" t="s">
        <v>209</v>
      </c>
      <c r="B46" s="166" t="s">
        <v>1388</v>
      </c>
      <c r="C46" s="18"/>
      <c r="D46" s="18"/>
      <c r="E46" s="18"/>
      <c r="F46" s="292"/>
      <c r="G46" s="169"/>
      <c r="T46" s="218" t="s">
        <v>139</v>
      </c>
      <c r="U46" s="137" t="s">
        <v>1389</v>
      </c>
      <c r="V46" s="252"/>
      <c r="W46" s="252"/>
      <c r="X46" s="252"/>
      <c r="Y46" s="252"/>
      <c r="Z46" s="252"/>
      <c r="AA46" s="252"/>
      <c r="AB46" s="252"/>
      <c r="AC46" s="238" t="s">
        <v>500</v>
      </c>
      <c r="AM46" s="13"/>
      <c r="AP46" s="36"/>
      <c r="AQ46" s="114"/>
      <c r="AR46" s="667"/>
      <c r="AS46" s="13"/>
      <c r="AT46" s="13"/>
      <c r="AW46" s="98" t="s">
        <v>142</v>
      </c>
      <c r="BC46" s="128"/>
      <c r="BD46" s="667"/>
      <c r="BE46" s="48"/>
      <c r="BF46" s="667"/>
      <c r="BG46" s="321" t="s">
        <v>143</v>
      </c>
      <c r="BH46" s="18"/>
    </row>
    <row r="47" spans="1:83" customHeight="1" ht="20.15">
      <c r="B47" s="169" t="s">
        <v>280</v>
      </c>
      <c r="C47" s="44"/>
      <c r="D47" s="44"/>
      <c r="F47" s="263"/>
      <c r="G47" s="169" t="s">
        <v>334</v>
      </c>
      <c r="T47" s="137"/>
      <c r="U47" s="137" t="s">
        <v>1390</v>
      </c>
      <c r="V47" s="252"/>
      <c r="W47" s="252"/>
      <c r="X47" s="252"/>
      <c r="Y47" s="252"/>
      <c r="Z47" s="252"/>
      <c r="AA47" s="252"/>
      <c r="AB47" s="252"/>
      <c r="AC47" s="238" t="s">
        <v>501</v>
      </c>
      <c r="AM47" s="13"/>
      <c r="AP47" s="36"/>
      <c r="AQ47" s="114"/>
      <c r="AR47" s="98"/>
      <c r="AW47" s="169" t="s">
        <v>215</v>
      </c>
      <c r="BD47" s="98"/>
      <c r="BF47" s="98"/>
      <c r="BG47" s="321" t="s">
        <v>1226</v>
      </c>
      <c r="BH47" s="44"/>
    </row>
    <row r="48" spans="1:83" customHeight="1" ht="20.15" s="48" customFormat="1">
      <c r="B48" s="152"/>
      <c r="C48" s="18"/>
      <c r="D48" s="18"/>
      <c r="E48" s="18"/>
      <c r="F48" s="261"/>
      <c r="BG48" s="172"/>
      <c r="BH48" s="18"/>
    </row>
    <row r="49" spans="1:83" customHeight="1" ht="39" s="11" customFormat="1">
      <c r="A49" s="131" t="s">
        <v>197</v>
      </c>
      <c r="B49" s="258" t="s">
        <v>1206</v>
      </c>
      <c r="C49" s="131" t="s">
        <v>371</v>
      </c>
      <c r="D49" s="131">
        <v>6</v>
      </c>
      <c r="E49" s="131">
        <v>8601</v>
      </c>
      <c r="F49" s="258" t="s">
        <v>1391</v>
      </c>
      <c r="G49" s="131" t="s">
        <v>1392</v>
      </c>
      <c r="H49" s="131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710"/>
      <c r="BG49" s="91"/>
      <c r="BH49" s="131">
        <v>8601</v>
      </c>
      <c r="BI49" s="708"/>
    </row>
    <row r="50" spans="1:83" customHeight="1" ht="39" s="11" customFormat="1">
      <c r="A50" s="131" t="s">
        <v>375</v>
      </c>
      <c r="B50" s="258" t="s">
        <v>1303</v>
      </c>
      <c r="C50" s="131" t="s">
        <v>331</v>
      </c>
      <c r="D50" s="131">
        <v>101</v>
      </c>
      <c r="E50" s="131">
        <v>8602</v>
      </c>
      <c r="F50" s="258" t="s">
        <v>1304</v>
      </c>
      <c r="G50" s="131" t="s">
        <v>331</v>
      </c>
      <c r="H50" s="131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710"/>
      <c r="BG50" s="91"/>
      <c r="BH50" s="131">
        <v>8602</v>
      </c>
      <c r="BI50" s="708"/>
    </row>
    <row r="51" spans="1:83" customHeight="1" ht="39" s="11" customFormat="1">
      <c r="A51" s="131"/>
      <c r="B51" s="258"/>
      <c r="C51" s="131"/>
      <c r="D51" s="131"/>
      <c r="E51" s="131"/>
      <c r="F51" s="258"/>
      <c r="G51" s="131"/>
      <c r="H51" s="131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710"/>
      <c r="BG51" s="91"/>
      <c r="BH51" s="131"/>
      <c r="BI51" s="708"/>
    </row>
    <row r="52" spans="1:83" customHeight="1" ht="39" s="11" customFormat="1">
      <c r="A52" s="131"/>
      <c r="B52" s="258"/>
      <c r="C52" s="131"/>
      <c r="D52" s="131"/>
      <c r="E52" s="131"/>
      <c r="F52" s="258"/>
      <c r="G52" s="131"/>
      <c r="H52" s="131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317"/>
      <c r="AZ52" s="317"/>
      <c r="BA52" s="317"/>
      <c r="BB52" s="317"/>
      <c r="BC52" s="317"/>
      <c r="BD52" s="317"/>
      <c r="BE52" s="317"/>
      <c r="BF52" s="710"/>
      <c r="BG52" s="91"/>
      <c r="BH52" s="131"/>
      <c r="BI52" s="708"/>
    </row>
    <row r="53" spans="1:83" customHeight="1" ht="39" s="11" customFormat="1">
      <c r="A53" s="131"/>
      <c r="B53" s="258"/>
      <c r="C53" s="131"/>
      <c r="D53" s="131"/>
      <c r="E53" s="131"/>
      <c r="F53" s="258"/>
      <c r="G53" s="131"/>
      <c r="H53" s="131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7"/>
      <c r="BC53" s="317"/>
      <c r="BD53" s="317"/>
      <c r="BE53" s="317"/>
      <c r="BF53" s="710"/>
      <c r="BG53" s="91"/>
      <c r="BH53" s="131"/>
      <c r="BI53" s="708"/>
    </row>
    <row r="54" spans="1:83" customHeight="1" ht="39" s="11" customFormat="1">
      <c r="A54" s="131"/>
      <c r="B54" s="258"/>
      <c r="C54" s="131"/>
      <c r="D54" s="131"/>
      <c r="E54" s="131"/>
      <c r="F54" s="258"/>
      <c r="G54" s="131"/>
      <c r="H54" s="131"/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710"/>
      <c r="BG54" s="91"/>
      <c r="BH54" s="131"/>
      <c r="BI54" s="708"/>
    </row>
    <row r="55" spans="1:83" customHeight="1" ht="39" s="11" customFormat="1">
      <c r="A55" s="131"/>
      <c r="B55" s="258"/>
      <c r="C55" s="131"/>
      <c r="D55" s="131"/>
      <c r="E55" s="131"/>
      <c r="F55" s="258"/>
      <c r="G55" s="131"/>
      <c r="H55" s="131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710"/>
      <c r="BG55" s="91"/>
      <c r="BH55" s="131"/>
      <c r="BI55" s="708"/>
    </row>
    <row r="56" spans="1:83" customHeight="1" ht="39" s="11" customFormat="1">
      <c r="A56" s="131"/>
      <c r="B56" s="258"/>
      <c r="C56" s="131"/>
      <c r="D56" s="131"/>
      <c r="E56" s="131"/>
      <c r="F56" s="258"/>
      <c r="G56" s="131"/>
      <c r="H56" s="131"/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7"/>
      <c r="AH56" s="317"/>
      <c r="AI56" s="317"/>
      <c r="AJ56" s="317"/>
      <c r="AK56" s="317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7"/>
      <c r="AW56" s="317"/>
      <c r="AX56" s="317"/>
      <c r="AY56" s="317"/>
      <c r="AZ56" s="317"/>
      <c r="BA56" s="317"/>
      <c r="BB56" s="317"/>
      <c r="BC56" s="317"/>
      <c r="BD56" s="317"/>
      <c r="BE56" s="317"/>
      <c r="BF56" s="710"/>
      <c r="BG56" s="91"/>
      <c r="BH56" s="131"/>
      <c r="BI56" s="708"/>
    </row>
    <row r="57" spans="1:83" customHeight="1" ht="39" s="11" customFormat="1">
      <c r="A57" s="131"/>
      <c r="B57" s="258"/>
      <c r="C57" s="131"/>
      <c r="D57" s="131"/>
      <c r="E57" s="131"/>
      <c r="F57" s="258"/>
      <c r="G57" s="131"/>
      <c r="H57" s="131"/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7"/>
      <c r="AH57" s="317"/>
      <c r="AI57" s="317"/>
      <c r="AJ57" s="317"/>
      <c r="AK57" s="317"/>
      <c r="AL57" s="317"/>
      <c r="AM57" s="317"/>
      <c r="AN57" s="317"/>
      <c r="AO57" s="317"/>
      <c r="AP57" s="317"/>
      <c r="AQ57" s="317"/>
      <c r="AR57" s="317"/>
      <c r="AS57" s="317"/>
      <c r="AT57" s="317"/>
      <c r="AU57" s="317"/>
      <c r="AV57" s="317"/>
      <c r="AW57" s="317"/>
      <c r="AX57" s="317"/>
      <c r="AY57" s="317"/>
      <c r="AZ57" s="317"/>
      <c r="BA57" s="317"/>
      <c r="BB57" s="317"/>
      <c r="BC57" s="317"/>
      <c r="BD57" s="317"/>
      <c r="BE57" s="317"/>
      <c r="BF57" s="710"/>
      <c r="BG57" s="91"/>
      <c r="BH57" s="131"/>
      <c r="BI57" s="708"/>
    </row>
    <row r="58" spans="1:83" customHeight="1" ht="39" s="11" customFormat="1">
      <c r="A58" s="131"/>
      <c r="B58" s="258"/>
      <c r="C58" s="131"/>
      <c r="D58" s="131"/>
      <c r="E58" s="131"/>
      <c r="F58" s="258"/>
      <c r="G58" s="131"/>
      <c r="H58" s="131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7"/>
      <c r="AH58" s="317"/>
      <c r="AI58" s="317"/>
      <c r="AJ58" s="317"/>
      <c r="AK58" s="317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710"/>
      <c r="BG58" s="91"/>
      <c r="BH58" s="131"/>
      <c r="BI58" s="708"/>
    </row>
    <row r="59" spans="1:83" customHeight="1" ht="39" s="12" customFormat="1">
      <c r="A59" s="131"/>
      <c r="B59" s="258"/>
      <c r="C59" s="131"/>
      <c r="D59" s="131"/>
      <c r="E59" s="131"/>
      <c r="F59" s="258"/>
      <c r="G59" s="131"/>
      <c r="H59" s="131"/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  <c r="AE59" s="317"/>
      <c r="AF59" s="317"/>
      <c r="AG59" s="317"/>
      <c r="AH59" s="317"/>
      <c r="AI59" s="317"/>
      <c r="AJ59" s="317"/>
      <c r="AK59" s="317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710"/>
      <c r="BG59" s="91"/>
      <c r="BH59" s="131"/>
      <c r="BI59" s="708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</row>
    <row r="60" spans="1:83" customHeight="1" ht="39" s="12" customFormat="1">
      <c r="A60" s="131"/>
      <c r="B60" s="258"/>
      <c r="C60" s="131"/>
      <c r="D60" s="131"/>
      <c r="E60" s="131"/>
      <c r="F60" s="258"/>
      <c r="G60" s="131"/>
      <c r="H60" s="131"/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  <c r="AE60" s="317"/>
      <c r="AF60" s="317"/>
      <c r="AG60" s="317"/>
      <c r="AH60" s="317"/>
      <c r="AI60" s="317"/>
      <c r="AJ60" s="317"/>
      <c r="AK60" s="317"/>
      <c r="AL60" s="317"/>
      <c r="AM60" s="317"/>
      <c r="AN60" s="317"/>
      <c r="AO60" s="317"/>
      <c r="AP60" s="317"/>
      <c r="AQ60" s="317"/>
      <c r="AR60" s="317"/>
      <c r="AS60" s="317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710"/>
      <c r="BG60" s="91"/>
      <c r="BH60" s="131"/>
      <c r="BI60" s="708"/>
    </row>
    <row r="61" spans="1:83" customHeight="1" ht="39" s="12" customFormat="1">
      <c r="A61" s="131"/>
      <c r="B61" s="258"/>
      <c r="C61" s="131"/>
      <c r="D61" s="131"/>
      <c r="E61" s="131"/>
      <c r="F61" s="258"/>
      <c r="G61" s="131"/>
      <c r="H61" s="131"/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710"/>
      <c r="BG61" s="711"/>
      <c r="BH61" s="131"/>
      <c r="BI61" s="708"/>
    </row>
    <row r="62" spans="1:83" customHeight="1" ht="39" s="11" customFormat="1">
      <c r="A62" s="131"/>
      <c r="B62" s="258"/>
      <c r="C62" s="131"/>
      <c r="D62" s="131"/>
      <c r="E62" s="131"/>
      <c r="F62" s="258"/>
      <c r="G62" s="131"/>
      <c r="H62" s="131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710"/>
      <c r="BG62" s="91"/>
      <c r="BH62" s="131"/>
      <c r="BI62" s="708"/>
    </row>
    <row r="63" spans="1:83" customHeight="1" ht="39" s="11" customFormat="1">
      <c r="A63" s="131"/>
      <c r="B63" s="258"/>
      <c r="C63" s="131"/>
      <c r="D63" s="131"/>
      <c r="E63" s="131"/>
      <c r="F63" s="258"/>
      <c r="G63" s="131"/>
      <c r="H63" s="131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710"/>
      <c r="BG63" s="91"/>
      <c r="BH63" s="131"/>
      <c r="BI63" s="708"/>
    </row>
    <row r="64" spans="1:83" customHeight="1" ht="39" s="11" customFormat="1">
      <c r="A64" s="131"/>
      <c r="B64" s="258"/>
      <c r="C64" s="131"/>
      <c r="D64" s="131"/>
      <c r="E64" s="131"/>
      <c r="F64" s="258"/>
      <c r="G64" s="131"/>
      <c r="H64" s="131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710"/>
      <c r="BG64" s="91"/>
      <c r="BH64" s="131"/>
      <c r="BI64" s="708"/>
    </row>
    <row r="65" spans="1:83" customHeight="1" ht="39" s="11" customFormat="1">
      <c r="A65" s="131"/>
      <c r="B65" s="258"/>
      <c r="C65" s="131"/>
      <c r="D65" s="131"/>
      <c r="E65" s="131"/>
      <c r="F65" s="258"/>
      <c r="G65" s="131"/>
      <c r="H65" s="131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710"/>
      <c r="BG65" s="91"/>
      <c r="BH65" s="131"/>
      <c r="BI65" s="708"/>
    </row>
    <row r="66" spans="1:83" customHeight="1" ht="39" s="11" customFormat="1">
      <c r="A66" s="131"/>
      <c r="B66" s="258"/>
      <c r="C66" s="131"/>
      <c r="D66" s="131"/>
      <c r="E66" s="131"/>
      <c r="F66" s="258"/>
      <c r="G66" s="131"/>
      <c r="H66" s="131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710"/>
      <c r="BG66" s="711"/>
      <c r="BH66" s="131"/>
      <c r="BI66" s="708"/>
    </row>
    <row r="67" spans="1:83" customHeight="1" ht="39" s="11" customFormat="1">
      <c r="A67" s="131"/>
      <c r="B67" s="258"/>
      <c r="C67" s="131"/>
      <c r="D67" s="131"/>
      <c r="E67" s="131"/>
      <c r="F67" s="258"/>
      <c r="G67" s="131"/>
      <c r="H67" s="131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710"/>
      <c r="BG67" s="91"/>
      <c r="BH67" s="131"/>
      <c r="BI67" s="708"/>
    </row>
    <row r="68" spans="1:83" customHeight="1" ht="39" s="11" customFormat="1">
      <c r="A68" s="131"/>
      <c r="B68" s="258"/>
      <c r="C68" s="131"/>
      <c r="D68" s="131"/>
      <c r="E68" s="131"/>
      <c r="F68" s="258"/>
      <c r="G68" s="131"/>
      <c r="H68" s="131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7"/>
      <c r="AJ68" s="317"/>
      <c r="AK68" s="317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7"/>
      <c r="AW68" s="317"/>
      <c r="AX68" s="317"/>
      <c r="AY68" s="317"/>
      <c r="AZ68" s="317"/>
      <c r="BA68" s="317"/>
      <c r="BB68" s="317"/>
      <c r="BC68" s="317"/>
      <c r="BD68" s="317"/>
      <c r="BE68" s="317"/>
      <c r="BF68" s="710"/>
      <c r="BG68" s="91"/>
      <c r="BH68" s="131"/>
      <c r="BI68" s="708"/>
    </row>
    <row r="69" spans="1:83" customHeight="1" ht="18.75" s="7" customFormat="1">
      <c r="A69" s="48"/>
      <c r="B69" s="152"/>
      <c r="C69" s="18"/>
      <c r="D69" s="18"/>
      <c r="E69" s="712"/>
      <c r="F69" s="261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219"/>
      <c r="U69" s="219"/>
      <c r="V69" s="219"/>
      <c r="W69" s="219"/>
      <c r="X69" s="252"/>
      <c r="Y69" s="252"/>
      <c r="Z69" s="252"/>
      <c r="AA69" s="252"/>
      <c r="AB69" s="219"/>
      <c r="AC69" s="219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172"/>
      <c r="BH69" s="712"/>
      <c r="BI69" s="48"/>
      <c r="BJ69" s="48"/>
    </row>
    <row r="70" spans="1:83" customHeight="1" ht="20.15" s="48" customFormat="1">
      <c r="B70" s="152"/>
      <c r="C70" s="18"/>
      <c r="D70" s="18"/>
      <c r="E70" s="18"/>
      <c r="F70" s="261"/>
      <c r="T70" s="218" t="s">
        <v>128</v>
      </c>
      <c r="U70" s="219" t="s">
        <v>1385</v>
      </c>
      <c r="V70" s="252"/>
      <c r="W70" s="252"/>
      <c r="X70" s="252"/>
      <c r="Y70" s="252"/>
      <c r="Z70" s="252"/>
      <c r="AA70" s="252"/>
      <c r="AB70" s="252"/>
      <c r="AC70" s="238" t="s">
        <v>498</v>
      </c>
      <c r="AQ70" s="114"/>
      <c r="BD70" s="667"/>
      <c r="BF70" s="667"/>
      <c r="BG70" s="172"/>
      <c r="BH70" s="18"/>
    </row>
    <row r="71" spans="1:83" customHeight="1" ht="20.15" s="48" customFormat="1">
      <c r="A71" s="165" t="s">
        <v>206</v>
      </c>
      <c r="B71" s="166" t="s">
        <v>1386</v>
      </c>
      <c r="C71" s="18"/>
      <c r="D71" s="18"/>
      <c r="E71" s="18"/>
      <c r="F71" s="261"/>
      <c r="T71" s="218" t="s">
        <v>132</v>
      </c>
      <c r="U71" s="137" t="s">
        <v>1387</v>
      </c>
      <c r="V71" s="252"/>
      <c r="W71" s="252"/>
      <c r="X71" s="252"/>
      <c r="Y71" s="252"/>
      <c r="Z71" s="252"/>
      <c r="AA71" s="252"/>
      <c r="AB71" s="252"/>
      <c r="AC71" s="238" t="s">
        <v>499</v>
      </c>
      <c r="AQ71" s="114"/>
      <c r="AW71" s="667" t="s">
        <v>135</v>
      </c>
      <c r="BD71" s="667"/>
      <c r="BF71" s="667" t="s">
        <v>136</v>
      </c>
      <c r="BG71" s="172"/>
      <c r="BH71" s="18"/>
    </row>
    <row r="72" spans="1:83" customHeight="1" ht="20.15">
      <c r="A72" s="168" t="s">
        <v>209</v>
      </c>
      <c r="B72" s="166" t="s">
        <v>1388</v>
      </c>
      <c r="C72" s="18"/>
      <c r="D72" s="18"/>
      <c r="E72" s="18"/>
      <c r="F72" s="292"/>
      <c r="G72" s="169"/>
      <c r="T72" s="218" t="s">
        <v>139</v>
      </c>
      <c r="U72" s="137" t="s">
        <v>1389</v>
      </c>
      <c r="V72" s="252"/>
      <c r="W72" s="252"/>
      <c r="X72" s="252"/>
      <c r="Y72" s="252"/>
      <c r="Z72" s="252"/>
      <c r="AA72" s="252"/>
      <c r="AB72" s="252"/>
      <c r="AC72" s="238" t="s">
        <v>500</v>
      </c>
      <c r="AM72" s="13"/>
      <c r="AP72" s="36"/>
      <c r="AQ72" s="114"/>
      <c r="AR72" s="667"/>
      <c r="AS72" s="13"/>
      <c r="AT72" s="13"/>
      <c r="AW72" s="98" t="s">
        <v>142</v>
      </c>
      <c r="BC72" s="128"/>
      <c r="BD72" s="667"/>
      <c r="BE72" s="48"/>
      <c r="BF72" s="667"/>
      <c r="BG72" s="321" t="s">
        <v>143</v>
      </c>
      <c r="BH72" s="18"/>
    </row>
    <row r="73" spans="1:83" customHeight="1" ht="20.15">
      <c r="B73" s="169" t="s">
        <v>280</v>
      </c>
      <c r="C73" s="44"/>
      <c r="D73" s="44"/>
      <c r="F73" s="263"/>
      <c r="G73" s="169" t="s">
        <v>334</v>
      </c>
      <c r="T73" s="137"/>
      <c r="U73" s="137" t="s">
        <v>1390</v>
      </c>
      <c r="V73" s="252"/>
      <c r="W73" s="252"/>
      <c r="X73" s="252"/>
      <c r="Y73" s="252"/>
      <c r="Z73" s="252"/>
      <c r="AA73" s="252"/>
      <c r="AB73" s="252"/>
      <c r="AC73" s="238" t="s">
        <v>501</v>
      </c>
      <c r="AM73" s="13"/>
      <c r="AP73" s="36"/>
      <c r="AQ73" s="114"/>
      <c r="AR73" s="98"/>
      <c r="AW73" s="169" t="s">
        <v>215</v>
      </c>
      <c r="BD73" s="98"/>
      <c r="BF73" s="98"/>
      <c r="BG73" s="321" t="s">
        <v>1226</v>
      </c>
      <c r="BH73" s="44"/>
    </row>
    <row r="74" spans="1:83" customHeight="1" ht="20.15" s="48" customFormat="1">
      <c r="B74" s="152"/>
      <c r="C74" s="18"/>
      <c r="D74" s="18"/>
      <c r="E74" s="18"/>
      <c r="F74" s="261"/>
      <c r="BG74" s="172"/>
      <c r="BH74" s="18"/>
    </row>
    <row r="75" spans="1:83" customHeight="1" ht="39" s="11" customFormat="1">
      <c r="A75" s="131" t="s">
        <v>382</v>
      </c>
      <c r="B75" s="258" t="s">
        <v>1206</v>
      </c>
      <c r="C75" s="131" t="s">
        <v>371</v>
      </c>
      <c r="D75" s="131">
        <v>6</v>
      </c>
      <c r="E75" s="131">
        <v>8501</v>
      </c>
      <c r="F75" s="258" t="s">
        <v>1207</v>
      </c>
      <c r="G75" s="131"/>
      <c r="H75" s="131" t="s">
        <v>1371</v>
      </c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17"/>
      <c r="AR75" s="317"/>
      <c r="AS75" s="317"/>
      <c r="AT75" s="317"/>
      <c r="AU75" s="317"/>
      <c r="AV75" s="317"/>
      <c r="AW75" s="317"/>
      <c r="AX75" s="317"/>
      <c r="AY75" s="317"/>
      <c r="AZ75" s="317"/>
      <c r="BA75" s="317"/>
      <c r="BB75" s="317"/>
      <c r="BC75" s="317"/>
      <c r="BD75" s="317"/>
      <c r="BE75" s="317"/>
      <c r="BF75" s="710"/>
      <c r="BG75" s="91"/>
      <c r="BH75" s="131">
        <v>8501</v>
      </c>
      <c r="BI75" s="708"/>
    </row>
    <row r="76" spans="1:83" customHeight="1" ht="39" s="11" customFormat="1">
      <c r="A76" s="131" t="s">
        <v>375</v>
      </c>
      <c r="B76" s="258" t="s">
        <v>1303</v>
      </c>
      <c r="C76" s="131" t="s">
        <v>331</v>
      </c>
      <c r="D76" s="131">
        <v>101</v>
      </c>
      <c r="E76" s="131">
        <v>8502</v>
      </c>
      <c r="F76" s="258" t="s">
        <v>1304</v>
      </c>
      <c r="G76" s="131"/>
      <c r="H76" s="131" t="s">
        <v>1371</v>
      </c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7"/>
      <c r="AH76" s="317"/>
      <c r="AI76" s="317"/>
      <c r="AJ76" s="317"/>
      <c r="AK76" s="317"/>
      <c r="AL76" s="317"/>
      <c r="AM76" s="317"/>
      <c r="AN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AY76" s="317"/>
      <c r="AZ76" s="317"/>
      <c r="BA76" s="317"/>
      <c r="BB76" s="317"/>
      <c r="BC76" s="317"/>
      <c r="BD76" s="317"/>
      <c r="BE76" s="317"/>
      <c r="BF76" s="710"/>
      <c r="BG76" s="91"/>
      <c r="BH76" s="131">
        <v>8502</v>
      </c>
      <c r="BI76" s="708"/>
    </row>
    <row r="77" spans="1:83" customHeight="1" ht="39" s="11" customFormat="1">
      <c r="A77" s="131" t="s">
        <v>202</v>
      </c>
      <c r="B77" s="258" t="s">
        <v>1348</v>
      </c>
      <c r="C77" s="131" t="s">
        <v>377</v>
      </c>
      <c r="D77" s="131">
        <v>245</v>
      </c>
      <c r="E77" s="131">
        <v>8503</v>
      </c>
      <c r="F77" s="258" t="s">
        <v>1349</v>
      </c>
      <c r="G77" s="131"/>
      <c r="H77" s="131" t="s">
        <v>1371</v>
      </c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7"/>
      <c r="AJ77" s="317"/>
      <c r="AK77" s="317"/>
      <c r="AL77" s="317"/>
      <c r="AM77" s="317"/>
      <c r="AN77" s="317"/>
      <c r="AO77" s="317"/>
      <c r="AP77" s="317"/>
      <c r="AQ77" s="317"/>
      <c r="AR77" s="317"/>
      <c r="AS77" s="317"/>
      <c r="AT77" s="317"/>
      <c r="AU77" s="317"/>
      <c r="AV77" s="317"/>
      <c r="AW77" s="317"/>
      <c r="AX77" s="317"/>
      <c r="AY77" s="317"/>
      <c r="AZ77" s="317"/>
      <c r="BA77" s="317"/>
      <c r="BB77" s="317"/>
      <c r="BC77" s="317"/>
      <c r="BD77" s="317"/>
      <c r="BE77" s="317"/>
      <c r="BF77" s="710"/>
      <c r="BG77" s="91"/>
      <c r="BH77" s="131">
        <v>8503</v>
      </c>
      <c r="BI77" s="708"/>
    </row>
    <row r="78" spans="1:83" customHeight="1" ht="39" s="11" customFormat="1">
      <c r="A78" s="131"/>
      <c r="B78" s="258"/>
      <c r="C78" s="131"/>
      <c r="D78" s="131"/>
      <c r="E78" s="131"/>
      <c r="F78" s="258"/>
      <c r="G78" s="131"/>
      <c r="H78" s="131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  <c r="AE78" s="317"/>
      <c r="AF78" s="317"/>
      <c r="AG78" s="317"/>
      <c r="AH78" s="317"/>
      <c r="AI78" s="317"/>
      <c r="AJ78" s="317"/>
      <c r="AK78" s="317"/>
      <c r="AL78" s="317"/>
      <c r="AM78" s="317"/>
      <c r="AN78" s="317"/>
      <c r="AO78" s="317"/>
      <c r="AP78" s="317"/>
      <c r="AQ78" s="317"/>
      <c r="AR78" s="317"/>
      <c r="AS78" s="317"/>
      <c r="AT78" s="317"/>
      <c r="AU78" s="317"/>
      <c r="AV78" s="317"/>
      <c r="AW78" s="317"/>
      <c r="AX78" s="317"/>
      <c r="AY78" s="317"/>
      <c r="AZ78" s="317"/>
      <c r="BA78" s="317"/>
      <c r="BB78" s="317"/>
      <c r="BC78" s="317"/>
      <c r="BD78" s="317"/>
      <c r="BE78" s="317"/>
      <c r="BF78" s="710"/>
      <c r="BG78" s="91"/>
      <c r="BH78" s="131"/>
      <c r="BI78" s="708"/>
    </row>
    <row r="79" spans="1:83" customHeight="1" ht="39" s="11" customFormat="1">
      <c r="A79" s="131"/>
      <c r="B79" s="258"/>
      <c r="C79" s="131"/>
      <c r="D79" s="131"/>
      <c r="E79" s="131"/>
      <c r="F79" s="258"/>
      <c r="G79" s="131"/>
      <c r="H79" s="131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T79" s="317"/>
      <c r="AU79" s="317"/>
      <c r="AV79" s="317"/>
      <c r="AW79" s="317"/>
      <c r="AX79" s="317"/>
      <c r="AY79" s="317"/>
      <c r="AZ79" s="317"/>
      <c r="BA79" s="317"/>
      <c r="BB79" s="317"/>
      <c r="BC79" s="317"/>
      <c r="BD79" s="317"/>
      <c r="BE79" s="317"/>
      <c r="BF79" s="710"/>
      <c r="BG79" s="91"/>
      <c r="BH79" s="131"/>
      <c r="BI79" s="708"/>
    </row>
    <row r="80" spans="1:83" customHeight="1" ht="39" s="11" customFormat="1">
      <c r="A80" s="131"/>
      <c r="B80" s="258"/>
      <c r="C80" s="131"/>
      <c r="D80" s="131"/>
      <c r="E80" s="131"/>
      <c r="F80" s="258"/>
      <c r="G80" s="131"/>
      <c r="H80" s="131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T80" s="317"/>
      <c r="AU80" s="317"/>
      <c r="AV80" s="317"/>
      <c r="AW80" s="317"/>
      <c r="AX80" s="317"/>
      <c r="AY80" s="317"/>
      <c r="AZ80" s="317"/>
      <c r="BA80" s="317"/>
      <c r="BB80" s="317"/>
      <c r="BC80" s="317"/>
      <c r="BD80" s="317"/>
      <c r="BE80" s="317"/>
      <c r="BF80" s="710"/>
      <c r="BG80" s="91"/>
      <c r="BH80" s="131"/>
      <c r="BI80" s="708"/>
    </row>
    <row r="81" spans="1:83" customHeight="1" ht="39" s="11" customFormat="1">
      <c r="A81" s="131"/>
      <c r="B81" s="258"/>
      <c r="C81" s="131"/>
      <c r="D81" s="131"/>
      <c r="E81" s="131"/>
      <c r="F81" s="258"/>
      <c r="G81" s="131"/>
      <c r="H81" s="131"/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  <c r="AM81" s="317"/>
      <c r="AN81" s="317"/>
      <c r="AO81" s="317"/>
      <c r="AP81" s="317"/>
      <c r="AQ81" s="317"/>
      <c r="AR81" s="317"/>
      <c r="AS81" s="317"/>
      <c r="AT81" s="317"/>
      <c r="AU81" s="317"/>
      <c r="AV81" s="317"/>
      <c r="AW81" s="317"/>
      <c r="AX81" s="317"/>
      <c r="AY81" s="317"/>
      <c r="AZ81" s="317"/>
      <c r="BA81" s="317"/>
      <c r="BB81" s="317"/>
      <c r="BC81" s="317"/>
      <c r="BD81" s="317"/>
      <c r="BE81" s="317"/>
      <c r="BF81" s="710"/>
      <c r="BG81" s="91"/>
      <c r="BH81" s="131"/>
      <c r="BI81" s="708"/>
    </row>
    <row r="82" spans="1:83" customHeight="1" ht="39" s="11" customFormat="1">
      <c r="A82" s="131"/>
      <c r="B82" s="258"/>
      <c r="C82" s="131"/>
      <c r="D82" s="131"/>
      <c r="E82" s="131"/>
      <c r="F82" s="258"/>
      <c r="G82" s="131"/>
      <c r="H82" s="131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  <c r="AE82" s="317"/>
      <c r="AF82" s="317"/>
      <c r="AG82" s="317"/>
      <c r="AH82" s="317"/>
      <c r="AI82" s="317"/>
      <c r="AJ82" s="317"/>
      <c r="AK82" s="317"/>
      <c r="AL82" s="317"/>
      <c r="AM82" s="317"/>
      <c r="AN82" s="317"/>
      <c r="AO82" s="317"/>
      <c r="AP82" s="317"/>
      <c r="AQ82" s="317"/>
      <c r="AR82" s="317"/>
      <c r="AS82" s="317"/>
      <c r="AT82" s="317"/>
      <c r="AU82" s="317"/>
      <c r="AV82" s="317"/>
      <c r="AW82" s="317"/>
      <c r="AX82" s="317"/>
      <c r="AY82" s="317"/>
      <c r="AZ82" s="317"/>
      <c r="BA82" s="317"/>
      <c r="BB82" s="317"/>
      <c r="BC82" s="317"/>
      <c r="BD82" s="317"/>
      <c r="BE82" s="317"/>
      <c r="BF82" s="710"/>
      <c r="BG82" s="91"/>
      <c r="BH82" s="131"/>
      <c r="BI82" s="708"/>
    </row>
    <row r="83" spans="1:83" customHeight="1" ht="39" s="11" customFormat="1">
      <c r="A83" s="131"/>
      <c r="B83" s="258"/>
      <c r="C83" s="131"/>
      <c r="D83" s="131"/>
      <c r="E83" s="131"/>
      <c r="F83" s="258"/>
      <c r="G83" s="131"/>
      <c r="H83" s="131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  <c r="BB83" s="317"/>
      <c r="BC83" s="317"/>
      <c r="BD83" s="317"/>
      <c r="BE83" s="317"/>
      <c r="BF83" s="710"/>
      <c r="BG83" s="91"/>
      <c r="BH83" s="131"/>
      <c r="BI83" s="708"/>
    </row>
    <row r="84" spans="1:83" customHeight="1" ht="39" s="11" customFormat="1">
      <c r="A84" s="131"/>
      <c r="B84" s="258"/>
      <c r="C84" s="131"/>
      <c r="D84" s="131"/>
      <c r="E84" s="131"/>
      <c r="F84" s="258"/>
      <c r="G84" s="131"/>
      <c r="H84" s="131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T84" s="317"/>
      <c r="AU84" s="317"/>
      <c r="AV84" s="317"/>
      <c r="AW84" s="317"/>
      <c r="AX84" s="317"/>
      <c r="AY84" s="317"/>
      <c r="AZ84" s="317"/>
      <c r="BA84" s="317"/>
      <c r="BB84" s="317"/>
      <c r="BC84" s="317"/>
      <c r="BD84" s="317"/>
      <c r="BE84" s="317"/>
      <c r="BF84" s="710"/>
      <c r="BG84" s="91"/>
      <c r="BH84" s="131"/>
      <c r="BI84" s="708"/>
    </row>
    <row r="85" spans="1:83" customHeight="1" ht="39" s="12" customFormat="1">
      <c r="A85" s="131"/>
      <c r="B85" s="258"/>
      <c r="C85" s="131"/>
      <c r="D85" s="131"/>
      <c r="E85" s="131"/>
      <c r="F85" s="258"/>
      <c r="G85" s="131"/>
      <c r="H85" s="131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7"/>
      <c r="AH85" s="317"/>
      <c r="AI85" s="317"/>
      <c r="AJ85" s="317"/>
      <c r="AK85" s="317"/>
      <c r="AL85" s="317"/>
      <c r="AM85" s="317"/>
      <c r="AN85" s="317"/>
      <c r="AO85" s="317"/>
      <c r="AP85" s="317"/>
      <c r="AQ85" s="317"/>
      <c r="AR85" s="317"/>
      <c r="AS85" s="317"/>
      <c r="AT85" s="317"/>
      <c r="AU85" s="317"/>
      <c r="AV85" s="317"/>
      <c r="AW85" s="317"/>
      <c r="AX85" s="317"/>
      <c r="AY85" s="317"/>
      <c r="AZ85" s="317"/>
      <c r="BA85" s="317"/>
      <c r="BB85" s="317"/>
      <c r="BC85" s="317"/>
      <c r="BD85" s="317"/>
      <c r="BE85" s="317"/>
      <c r="BF85" s="710"/>
      <c r="BG85" s="91"/>
      <c r="BH85" s="131"/>
      <c r="BI85" s="708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</row>
    <row r="86" spans="1:83" customHeight="1" ht="39" s="12" customFormat="1">
      <c r="A86" s="131"/>
      <c r="B86" s="258"/>
      <c r="C86" s="131"/>
      <c r="D86" s="131"/>
      <c r="E86" s="131"/>
      <c r="F86" s="258"/>
      <c r="G86" s="131"/>
      <c r="H86" s="131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T86" s="317"/>
      <c r="AU86" s="317"/>
      <c r="AV86" s="317"/>
      <c r="AW86" s="317"/>
      <c r="AX86" s="317"/>
      <c r="AY86" s="317"/>
      <c r="AZ86" s="317"/>
      <c r="BA86" s="317"/>
      <c r="BB86" s="317"/>
      <c r="BC86" s="317"/>
      <c r="BD86" s="317"/>
      <c r="BE86" s="317"/>
      <c r="BF86" s="710"/>
      <c r="BG86" s="91"/>
      <c r="BH86" s="131"/>
      <c r="BI86" s="708"/>
    </row>
    <row r="87" spans="1:83" customHeight="1" ht="39" s="12" customFormat="1">
      <c r="A87" s="131"/>
      <c r="B87" s="258"/>
      <c r="C87" s="131"/>
      <c r="D87" s="131"/>
      <c r="E87" s="131"/>
      <c r="F87" s="258"/>
      <c r="G87" s="131"/>
      <c r="H87" s="131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7"/>
      <c r="AP87" s="317"/>
      <c r="AQ87" s="317"/>
      <c r="AR87" s="317"/>
      <c r="AS87" s="317"/>
      <c r="AT87" s="317"/>
      <c r="AU87" s="317"/>
      <c r="AV87" s="317"/>
      <c r="AW87" s="317"/>
      <c r="AX87" s="317"/>
      <c r="AY87" s="317"/>
      <c r="AZ87" s="317"/>
      <c r="BA87" s="317"/>
      <c r="BB87" s="317"/>
      <c r="BC87" s="317"/>
      <c r="BD87" s="317"/>
      <c r="BE87" s="317"/>
      <c r="BF87" s="710"/>
      <c r="BG87" s="711"/>
      <c r="BH87" s="131"/>
      <c r="BI87" s="708"/>
    </row>
    <row r="88" spans="1:83" customHeight="1" ht="39" s="11" customFormat="1">
      <c r="A88" s="131"/>
      <c r="B88" s="258"/>
      <c r="C88" s="131"/>
      <c r="D88" s="131"/>
      <c r="E88" s="131"/>
      <c r="F88" s="258"/>
      <c r="G88" s="131"/>
      <c r="H88" s="131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317"/>
      <c r="AP88" s="317"/>
      <c r="AQ88" s="317"/>
      <c r="AR88" s="317"/>
      <c r="AS88" s="317"/>
      <c r="AT88" s="317"/>
      <c r="AU88" s="317"/>
      <c r="AV88" s="317"/>
      <c r="AW88" s="317"/>
      <c r="AX88" s="317"/>
      <c r="AY88" s="317"/>
      <c r="AZ88" s="317"/>
      <c r="BA88" s="317"/>
      <c r="BB88" s="317"/>
      <c r="BC88" s="317"/>
      <c r="BD88" s="317"/>
      <c r="BE88" s="317"/>
      <c r="BF88" s="710"/>
      <c r="BG88" s="91"/>
      <c r="BH88" s="131"/>
      <c r="BI88" s="708"/>
    </row>
    <row r="89" spans="1:83" customHeight="1" ht="39" s="11" customFormat="1">
      <c r="A89" s="131"/>
      <c r="B89" s="258"/>
      <c r="C89" s="131"/>
      <c r="D89" s="131"/>
      <c r="E89" s="131"/>
      <c r="F89" s="258"/>
      <c r="G89" s="131"/>
      <c r="H89" s="131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  <c r="AM89" s="317"/>
      <c r="AN89" s="317"/>
      <c r="AO89" s="317"/>
      <c r="AP89" s="317"/>
      <c r="AQ89" s="317"/>
      <c r="AR89" s="317"/>
      <c r="AS89" s="317"/>
      <c r="AT89" s="317"/>
      <c r="AU89" s="317"/>
      <c r="AV89" s="317"/>
      <c r="AW89" s="317"/>
      <c r="AX89" s="317"/>
      <c r="AY89" s="317"/>
      <c r="AZ89" s="317"/>
      <c r="BA89" s="317"/>
      <c r="BB89" s="317"/>
      <c r="BC89" s="317"/>
      <c r="BD89" s="317"/>
      <c r="BE89" s="317"/>
      <c r="BF89" s="710"/>
      <c r="BG89" s="91"/>
      <c r="BH89" s="131"/>
      <c r="BI89" s="708"/>
    </row>
    <row r="90" spans="1:83" customHeight="1" ht="39" s="11" customFormat="1">
      <c r="A90" s="131"/>
      <c r="B90" s="258"/>
      <c r="C90" s="131"/>
      <c r="D90" s="131"/>
      <c r="E90" s="131"/>
      <c r="F90" s="258"/>
      <c r="G90" s="131"/>
      <c r="H90" s="131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317"/>
      <c r="AP90" s="317"/>
      <c r="AQ90" s="317"/>
      <c r="AR90" s="317"/>
      <c r="AS90" s="317"/>
      <c r="AT90" s="317"/>
      <c r="AU90" s="317"/>
      <c r="AV90" s="317"/>
      <c r="AW90" s="317"/>
      <c r="AX90" s="317"/>
      <c r="AY90" s="317"/>
      <c r="AZ90" s="317"/>
      <c r="BA90" s="317"/>
      <c r="BB90" s="317"/>
      <c r="BC90" s="317"/>
      <c r="BD90" s="317"/>
      <c r="BE90" s="317"/>
      <c r="BF90" s="710"/>
      <c r="BG90" s="91"/>
      <c r="BH90" s="131"/>
      <c r="BI90" s="708"/>
    </row>
    <row r="91" spans="1:83" customHeight="1" ht="39" s="11" customFormat="1">
      <c r="A91" s="131"/>
      <c r="B91" s="258"/>
      <c r="C91" s="131"/>
      <c r="D91" s="131"/>
      <c r="E91" s="131"/>
      <c r="F91" s="258"/>
      <c r="G91" s="131"/>
      <c r="H91" s="131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7"/>
      <c r="AP91" s="317"/>
      <c r="AQ91" s="317"/>
      <c r="AR91" s="317"/>
      <c r="AS91" s="317"/>
      <c r="AT91" s="317"/>
      <c r="AU91" s="317"/>
      <c r="AV91" s="317"/>
      <c r="AW91" s="317"/>
      <c r="AX91" s="317"/>
      <c r="AY91" s="317"/>
      <c r="AZ91" s="317"/>
      <c r="BA91" s="317"/>
      <c r="BB91" s="317"/>
      <c r="BC91" s="317"/>
      <c r="BD91" s="317"/>
      <c r="BE91" s="317"/>
      <c r="BF91" s="710"/>
      <c r="BG91" s="91"/>
      <c r="BH91" s="131"/>
      <c r="BI91" s="708"/>
    </row>
    <row r="92" spans="1:83" customHeight="1" ht="39" s="11" customFormat="1">
      <c r="A92" s="131"/>
      <c r="B92" s="258"/>
      <c r="C92" s="131"/>
      <c r="D92" s="131"/>
      <c r="E92" s="131"/>
      <c r="F92" s="258"/>
      <c r="G92" s="131"/>
      <c r="H92" s="131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7"/>
      <c r="AH92" s="317"/>
      <c r="AI92" s="317"/>
      <c r="AJ92" s="317"/>
      <c r="AK92" s="317"/>
      <c r="AL92" s="317"/>
      <c r="AM92" s="317"/>
      <c r="AN92" s="317"/>
      <c r="AO92" s="317"/>
      <c r="AP92" s="317"/>
      <c r="AQ92" s="317"/>
      <c r="AR92" s="317"/>
      <c r="AS92" s="317"/>
      <c r="AT92" s="317"/>
      <c r="AU92" s="317"/>
      <c r="AV92" s="317"/>
      <c r="AW92" s="317"/>
      <c r="AX92" s="317"/>
      <c r="AY92" s="317"/>
      <c r="AZ92" s="317"/>
      <c r="BA92" s="317"/>
      <c r="BB92" s="317"/>
      <c r="BC92" s="317"/>
      <c r="BD92" s="317"/>
      <c r="BE92" s="317"/>
      <c r="BF92" s="710"/>
      <c r="BG92" s="711"/>
      <c r="BH92" s="131"/>
      <c r="BI92" s="708"/>
    </row>
    <row r="93" spans="1:83" customHeight="1" ht="39" s="11" customFormat="1">
      <c r="A93" s="131"/>
      <c r="B93" s="258"/>
      <c r="C93" s="131"/>
      <c r="D93" s="131"/>
      <c r="E93" s="131"/>
      <c r="F93" s="258"/>
      <c r="G93" s="131"/>
      <c r="H93" s="131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317"/>
      <c r="AR93" s="317"/>
      <c r="AS93" s="317"/>
      <c r="AT93" s="317"/>
      <c r="AU93" s="317"/>
      <c r="AV93" s="317"/>
      <c r="AW93" s="317"/>
      <c r="AX93" s="317"/>
      <c r="AY93" s="317"/>
      <c r="AZ93" s="317"/>
      <c r="BA93" s="317"/>
      <c r="BB93" s="317"/>
      <c r="BC93" s="317"/>
      <c r="BD93" s="317"/>
      <c r="BE93" s="317"/>
      <c r="BF93" s="710"/>
      <c r="BG93" s="91"/>
      <c r="BH93" s="131"/>
      <c r="BI93" s="708"/>
    </row>
    <row r="94" spans="1:83" customHeight="1" ht="39" s="11" customFormat="1">
      <c r="A94" s="131"/>
      <c r="B94" s="258"/>
      <c r="C94" s="131"/>
      <c r="D94" s="131"/>
      <c r="E94" s="131"/>
      <c r="F94" s="258"/>
      <c r="G94" s="131"/>
      <c r="H94" s="131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317"/>
      <c r="AR94" s="317"/>
      <c r="AS94" s="317"/>
      <c r="AT94" s="317"/>
      <c r="AU94" s="317"/>
      <c r="AV94" s="317"/>
      <c r="AW94" s="317"/>
      <c r="AX94" s="317"/>
      <c r="AY94" s="317"/>
      <c r="AZ94" s="317"/>
      <c r="BA94" s="317"/>
      <c r="BB94" s="317"/>
      <c r="BC94" s="317"/>
      <c r="BD94" s="317"/>
      <c r="BE94" s="317"/>
      <c r="BF94" s="710"/>
      <c r="BG94" s="91"/>
      <c r="BH94" s="131"/>
      <c r="BI94" s="708"/>
    </row>
    <row r="95" spans="1:83" customHeight="1" ht="18.75" s="7" customFormat="1">
      <c r="A95" s="48"/>
      <c r="B95" s="152"/>
      <c r="C95" s="18"/>
      <c r="D95" s="18"/>
      <c r="E95" s="712"/>
      <c r="F95" s="261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219"/>
      <c r="U95" s="219"/>
      <c r="V95" s="219"/>
      <c r="W95" s="219"/>
      <c r="X95" s="252"/>
      <c r="Y95" s="252"/>
      <c r="Z95" s="252"/>
      <c r="AA95" s="252"/>
      <c r="AB95" s="219"/>
      <c r="AC95" s="219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172"/>
      <c r="BH95" s="712"/>
      <c r="BI95" s="48"/>
      <c r="BJ95" s="48"/>
    </row>
    <row r="96" spans="1:83" customHeight="1" ht="20.15" s="48" customFormat="1">
      <c r="B96" s="152"/>
      <c r="C96" s="18"/>
      <c r="D96" s="18"/>
      <c r="E96" s="18"/>
      <c r="F96" s="261"/>
      <c r="T96" s="218" t="s">
        <v>128</v>
      </c>
      <c r="U96" s="219" t="s">
        <v>1385</v>
      </c>
      <c r="V96" s="252"/>
      <c r="W96" s="252"/>
      <c r="X96" s="252"/>
      <c r="Y96" s="252"/>
      <c r="Z96" s="252"/>
      <c r="AA96" s="252"/>
      <c r="AB96" s="252"/>
      <c r="AC96" s="238" t="s">
        <v>498</v>
      </c>
      <c r="AQ96" s="114"/>
      <c r="BD96" s="667"/>
      <c r="BF96" s="667"/>
      <c r="BG96" s="172"/>
      <c r="BH96" s="18"/>
    </row>
    <row r="97" spans="1:83" customHeight="1" ht="20.15" s="48" customFormat="1">
      <c r="A97" s="165" t="s">
        <v>206</v>
      </c>
      <c r="B97" s="166" t="s">
        <v>1386</v>
      </c>
      <c r="C97" s="18"/>
      <c r="D97" s="18"/>
      <c r="E97" s="18"/>
      <c r="F97" s="261"/>
      <c r="T97" s="218" t="s">
        <v>132</v>
      </c>
      <c r="U97" s="137" t="s">
        <v>1387</v>
      </c>
      <c r="V97" s="252"/>
      <c r="W97" s="252"/>
      <c r="X97" s="252"/>
      <c r="Y97" s="252"/>
      <c r="Z97" s="252"/>
      <c r="AA97" s="252"/>
      <c r="AB97" s="252"/>
      <c r="AC97" s="238" t="s">
        <v>499</v>
      </c>
      <c r="AQ97" s="114"/>
      <c r="AW97" s="667" t="s">
        <v>135</v>
      </c>
      <c r="BD97" s="667"/>
      <c r="BF97" s="667" t="s">
        <v>136</v>
      </c>
      <c r="BG97" s="172"/>
      <c r="BH97" s="18"/>
    </row>
    <row r="98" spans="1:83" customHeight="1" ht="20.15">
      <c r="A98" s="168" t="s">
        <v>209</v>
      </c>
      <c r="B98" s="166" t="s">
        <v>1388</v>
      </c>
      <c r="C98" s="18"/>
      <c r="D98" s="18"/>
      <c r="E98" s="18"/>
      <c r="F98" s="292"/>
      <c r="G98" s="169"/>
      <c r="T98" s="218" t="s">
        <v>139</v>
      </c>
      <c r="U98" s="137" t="s">
        <v>1389</v>
      </c>
      <c r="V98" s="252"/>
      <c r="W98" s="252"/>
      <c r="X98" s="252"/>
      <c r="Y98" s="252"/>
      <c r="Z98" s="252"/>
      <c r="AA98" s="252"/>
      <c r="AB98" s="252"/>
      <c r="AC98" s="238" t="s">
        <v>500</v>
      </c>
      <c r="AM98" s="13"/>
      <c r="AP98" s="36"/>
      <c r="AQ98" s="114"/>
      <c r="AR98" s="667"/>
      <c r="AS98" s="13"/>
      <c r="AT98" s="13"/>
      <c r="AW98" s="98" t="s">
        <v>142</v>
      </c>
      <c r="BC98" s="128"/>
      <c r="BD98" s="667"/>
      <c r="BE98" s="48"/>
      <c r="BF98" s="667"/>
      <c r="BG98" s="321" t="s">
        <v>143</v>
      </c>
      <c r="BH98" s="18"/>
    </row>
    <row r="99" spans="1:83" customHeight="1" ht="20.15">
      <c r="B99" s="169" t="s">
        <v>280</v>
      </c>
      <c r="C99" s="44"/>
      <c r="D99" s="44"/>
      <c r="F99" s="263"/>
      <c r="G99" s="169" t="s">
        <v>334</v>
      </c>
      <c r="T99" s="137"/>
      <c r="U99" s="137" t="s">
        <v>1390</v>
      </c>
      <c r="V99" s="252"/>
      <c r="W99" s="252"/>
      <c r="X99" s="252"/>
      <c r="Y99" s="252"/>
      <c r="Z99" s="252"/>
      <c r="AA99" s="252"/>
      <c r="AB99" s="252"/>
      <c r="AC99" s="238" t="s">
        <v>501</v>
      </c>
      <c r="AM99" s="13"/>
      <c r="AP99" s="36"/>
      <c r="AQ99" s="114"/>
      <c r="AR99" s="98"/>
      <c r="AW99" s="169" t="s">
        <v>215</v>
      </c>
      <c r="BD99" s="98"/>
      <c r="BF99" s="98"/>
      <c r="BG99" s="321" t="s">
        <v>1226</v>
      </c>
      <c r="BH99" s="44"/>
    </row>
    <row r="100" spans="1:83" customHeight="1" ht="20.15" s="48" customFormat="1">
      <c r="B100" s="152"/>
      <c r="C100" s="18"/>
      <c r="D100" s="18"/>
      <c r="E100" s="18"/>
      <c r="F100" s="261"/>
      <c r="BG100" s="172"/>
      <c r="BH100" s="1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R21:AT21"/>
    <mergeCell ref="BF20:BF22"/>
    <mergeCell ref="BE16:BE21"/>
    <mergeCell ref="AZ21:BD21"/>
    <mergeCell ref="AZ20:BD20"/>
    <mergeCell ref="BF16:BF18"/>
    <mergeCell ref="BI16:BI22"/>
    <mergeCell ref="I17:AT17"/>
    <mergeCell ref="I18:AL18"/>
    <mergeCell ref="AH19:AL19"/>
    <mergeCell ref="AM19:AQ19"/>
    <mergeCell ref="N19:R19"/>
    <mergeCell ref="I21:M21"/>
    <mergeCell ref="N21:R21"/>
    <mergeCell ref="S21:W21"/>
    <mergeCell ref="X21:AB21"/>
    <mergeCell ref="I20:M20"/>
    <mergeCell ref="N20:R20"/>
    <mergeCell ref="S20:W20"/>
    <mergeCell ref="AU21:AY21"/>
    <mergeCell ref="AR19:AT19"/>
    <mergeCell ref="AR18:AT18"/>
    <mergeCell ref="BH3:BI3"/>
    <mergeCell ref="BH4:BI4"/>
    <mergeCell ref="BH5:BI5"/>
    <mergeCell ref="BC3:BD3"/>
    <mergeCell ref="BH6:BI6"/>
    <mergeCell ref="BH16:BH22"/>
    <mergeCell ref="AC21:AG21"/>
    <mergeCell ref="AC20:AG20"/>
    <mergeCell ref="AC19:AG19"/>
    <mergeCell ref="X20:AB20"/>
    <mergeCell ref="I16:AT16"/>
    <mergeCell ref="BG16:BG22"/>
    <mergeCell ref="AM20:AQ20"/>
    <mergeCell ref="AR20:AT20"/>
    <mergeCell ref="AM21:AQ21"/>
    <mergeCell ref="AH20:AL20"/>
    <mergeCell ref="AM18:AQ18"/>
    <mergeCell ref="AU16:BD17"/>
    <mergeCell ref="AZ18:BD19"/>
    <mergeCell ref="AU20:AY20"/>
    <mergeCell ref="AU18:AY19"/>
    <mergeCell ref="A2:C2"/>
    <mergeCell ref="V8:AA9"/>
    <mergeCell ref="T6:AE7"/>
    <mergeCell ref="P4:AI5"/>
    <mergeCell ref="D16:D22"/>
    <mergeCell ref="A16:A22"/>
    <mergeCell ref="B16:B22"/>
    <mergeCell ref="C16:C22"/>
    <mergeCell ref="E16:E22"/>
    <mergeCell ref="F16:F22"/>
    <mergeCell ref="G16:G22"/>
    <mergeCell ref="H16:H22"/>
    <mergeCell ref="S19:W19"/>
    <mergeCell ref="X19:AB19"/>
    <mergeCell ref="I19:M19"/>
    <mergeCell ref="AH21:AL21"/>
  </mergeCells>
  <conditionalFormatting sqref="I49:BG68">
    <cfRule type="expression" dxfId="0" priority="1">
      <formula>NOT(ISERROR(SEARCH("F",A1)))</formula>
    </cfRule>
  </conditionalFormatting>
  <conditionalFormatting sqref="I75:BG94">
    <cfRule type="expression" dxfId="0" priority="2">
      <formula>NOT(ISERROR(SEARCH("F",A1)))</formula>
    </cfRule>
  </conditionalFormatting>
  <conditionalFormatting sqref="I23:BG42">
    <cfRule type="expression" dxfId="0" priority="3">
      <formula>NOT(ISERROR(SEARCH("F",A1)))</formula>
    </cfRule>
  </conditionalFormatting>
  <printOptions gridLines="false" gridLinesSet="true"/>
  <pageMargins left="1" right="0.7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&amp;L&amp;P</oddHeader>
    <oddFooter/>
    <evenHeader>&amp;L&amp;P</evenHeader>
    <evenFooter/>
    <firstHeader/>
    <firstFooter/>
  </headerFooter>
  <tableParts count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O49"/>
  <sheetViews>
    <sheetView tabSelected="0" workbookViewId="0" zoomScale="60" zoomScaleNormal="60" showGridLines="true" showRowColHeaders="1">
      <selection activeCell="AV25" sqref="AV25"/>
    </sheetView>
  </sheetViews>
  <sheetFormatPr customHeight="true" defaultRowHeight="16.5" outlineLevelRow="0" outlineLevelCol="0"/>
  <cols>
    <col min="1" max="1" width="17.453125" customWidth="true" style="23"/>
    <col min="2" max="2" width="10.54296875" customWidth="true" style="23"/>
    <col min="3" max="3" width="10.81640625" customWidth="true" style="23"/>
    <col min="4" max="4" width="7.7265625" customWidth="true" style="1"/>
    <col min="5" max="5" width="8.1796875" customWidth="true" style="44"/>
    <col min="6" max="6" width="23" customWidth="true" style="341"/>
    <col min="7" max="7" width="9.1796875" customWidth="true" style="1"/>
    <col min="8" max="8" width="10.1796875" customWidth="true" style="1"/>
    <col min="9" max="9" width="6.26953125" customWidth="true" style="1"/>
    <col min="10" max="10" width="6.26953125" customWidth="true" style="1"/>
    <col min="11" max="11" width="6.26953125" customWidth="true" style="1"/>
    <col min="12" max="12" width="6.26953125" customWidth="true" style="1"/>
    <col min="13" max="13" width="6.26953125" customWidth="true" style="1"/>
    <col min="14" max="14" width="6.26953125" customWidth="true" style="1"/>
    <col min="15" max="15" width="6.26953125" customWidth="true" style="1"/>
    <col min="16" max="16" width="6.26953125" customWidth="true" style="1"/>
    <col min="17" max="17" width="6.26953125" customWidth="true" style="1"/>
    <col min="18" max="18" width="6.26953125" customWidth="true" style="1"/>
    <col min="19" max="19" width="6.26953125" customWidth="true" style="1"/>
    <col min="20" max="20" width="6.26953125" customWidth="true" style="1"/>
    <col min="21" max="21" width="6.26953125" customWidth="true" style="1"/>
    <col min="22" max="22" width="6.26953125" customWidth="true" style="1"/>
    <col min="23" max="23" width="6.26953125" customWidth="true" style="1"/>
    <col min="24" max="24" width="6.26953125" customWidth="true" style="1"/>
    <col min="25" max="25" width="6.26953125" customWidth="true" style="1"/>
    <col min="26" max="26" width="6.26953125" customWidth="true" style="1"/>
    <col min="27" max="27" width="6.26953125" customWidth="true" style="1"/>
    <col min="28" max="28" width="6.26953125" customWidth="true" style="1"/>
    <col min="29" max="29" width="6.26953125" customWidth="true" style="1"/>
    <col min="30" max="30" width="6.26953125" customWidth="true" style="1"/>
    <col min="31" max="31" width="6.26953125" customWidth="true" style="1"/>
    <col min="32" max="32" width="6.26953125" customWidth="true" style="1"/>
    <col min="33" max="33" width="6.26953125" customWidth="true" style="1"/>
    <col min="34" max="34" width="6.26953125" customWidth="true" style="1"/>
    <col min="35" max="35" width="6.26953125" customWidth="true" style="1"/>
    <col min="36" max="36" width="6.26953125" customWidth="true" style="1"/>
    <col min="37" max="37" width="6.26953125" customWidth="true" style="0"/>
    <col min="38" max="38" width="6.26953125" customWidth="true" style="1"/>
    <col min="39" max="39" width="6.26953125" customWidth="true" style="1"/>
    <col min="40" max="40" width="6.26953125" customWidth="true" style="1"/>
    <col min="41" max="41" width="6.26953125" customWidth="true" style="1"/>
    <col min="42" max="42" width="10.26953125" customWidth="true" style="1"/>
    <col min="43" max="43" width="10.26953125" customWidth="true" style="1"/>
    <col min="44" max="44" width="10.26953125" customWidth="true" style="1"/>
    <col min="45" max="45" width="7.54296875" customWidth="true" style="1"/>
    <col min="46" max="46" width="15.54296875" customWidth="true" style="1"/>
  </cols>
  <sheetData>
    <row r="1" spans="1:67" customHeight="1" ht="18.75">
      <c r="P1" s="100"/>
      <c r="Q1" s="173"/>
      <c r="R1" s="174"/>
      <c r="S1" s="173"/>
      <c r="T1" s="174"/>
      <c r="U1" s="173"/>
      <c r="V1" s="175"/>
      <c r="W1" s="174"/>
      <c r="X1" s="174"/>
      <c r="Y1" s="174"/>
    </row>
    <row r="2" spans="1:67" customHeight="1" ht="33.75" s="4" customFormat="1">
      <c r="A2" s="1085" t="s">
        <v>502</v>
      </c>
      <c r="B2" s="1085"/>
      <c r="C2" s="1085"/>
      <c r="D2" s="709"/>
      <c r="E2" s="709"/>
      <c r="F2" s="292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47"/>
      <c r="AL2" s="65"/>
      <c r="AM2" s="47"/>
      <c r="AN2" s="47"/>
      <c r="AO2" s="275"/>
      <c r="AP2" s="127"/>
      <c r="AQ2" s="141" t="s">
        <v>1</v>
      </c>
      <c r="AR2" s="141"/>
      <c r="AS2" s="321"/>
      <c r="AT2" s="141"/>
    </row>
    <row r="3" spans="1:67" customHeight="1" ht="31.5" s="4" customFormat="1">
      <c r="A3" s="59" t="s">
        <v>1142</v>
      </c>
      <c r="B3" s="59" t="s">
        <v>226</v>
      </c>
      <c r="C3" s="59" t="s">
        <v>4</v>
      </c>
      <c r="D3" s="709"/>
      <c r="E3" s="709"/>
      <c r="F3" s="354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39"/>
      <c r="AL3" s="61"/>
      <c r="AM3" s="39"/>
      <c r="AN3" s="82"/>
      <c r="AO3" s="1033" t="s">
        <v>5</v>
      </c>
      <c r="AP3" s="1033"/>
      <c r="AQ3" s="229" t="s">
        <v>7</v>
      </c>
      <c r="AR3" s="229" t="s">
        <v>1143</v>
      </c>
      <c r="AS3" s="117" t="s">
        <v>8</v>
      </c>
      <c r="AT3" s="230" t="s">
        <v>9</v>
      </c>
    </row>
    <row r="4" spans="1:67" customHeight="1" ht="16.5">
      <c r="A4" s="59" t="s">
        <v>504</v>
      </c>
      <c r="B4" s="59" t="s">
        <v>11</v>
      </c>
      <c r="C4" s="117">
        <v>4</v>
      </c>
      <c r="D4" s="709"/>
      <c r="E4" s="709"/>
      <c r="F4" s="354"/>
      <c r="J4" s="937" t="s">
        <v>1393</v>
      </c>
      <c r="K4" s="937"/>
      <c r="L4" s="937"/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  <c r="AF4" s="937"/>
      <c r="AH4" s="27"/>
      <c r="AI4" s="27"/>
      <c r="AJ4" s="27"/>
      <c r="AK4" s="6"/>
      <c r="AL4" s="27"/>
      <c r="AM4" s="8"/>
      <c r="AN4" s="8"/>
      <c r="AO4" s="124" t="s">
        <v>13</v>
      </c>
      <c r="AP4" s="229"/>
      <c r="AQ4" s="229"/>
      <c r="AR4" s="229"/>
      <c r="AS4" s="59"/>
      <c r="AT4" s="124"/>
    </row>
    <row r="5" spans="1:67" customHeight="1" ht="18">
      <c r="A5" s="59" t="s">
        <v>1145</v>
      </c>
      <c r="B5" s="59" t="s">
        <v>15</v>
      </c>
      <c r="C5" s="59">
        <v>3.75</v>
      </c>
      <c r="D5" s="709"/>
      <c r="E5" s="709"/>
      <c r="J5" s="937"/>
      <c r="K5" s="937"/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H5" s="27"/>
      <c r="AI5" s="27"/>
      <c r="AJ5" s="27"/>
      <c r="AK5" s="46"/>
      <c r="AL5" s="27"/>
      <c r="AM5" s="8"/>
      <c r="AN5" s="8"/>
      <c r="AO5" s="124" t="s">
        <v>16</v>
      </c>
      <c r="AP5" s="59"/>
      <c r="AQ5" s="59"/>
      <c r="AR5" s="59"/>
      <c r="AS5" s="59"/>
      <c r="AT5" s="714"/>
    </row>
    <row r="6" spans="1:67" customHeight="1" ht="15.75">
      <c r="A6" s="59" t="s">
        <v>1146</v>
      </c>
      <c r="B6" s="59" t="s">
        <v>18</v>
      </c>
      <c r="C6" s="117">
        <v>3.5</v>
      </c>
      <c r="D6" s="709"/>
      <c r="E6" s="709"/>
      <c r="F6" s="188"/>
      <c r="N6" s="30"/>
      <c r="O6" s="937" t="s">
        <v>1394</v>
      </c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6"/>
      <c r="AL6" s="22"/>
      <c r="AM6" s="8"/>
      <c r="AN6" s="8"/>
      <c r="AO6" s="124" t="s">
        <v>19</v>
      </c>
      <c r="AP6" s="59"/>
      <c r="AQ6" s="59"/>
      <c r="AR6" s="59"/>
      <c r="AS6" s="59"/>
      <c r="AT6" s="714"/>
    </row>
    <row r="7" spans="1:67" customHeight="1" ht="16.5">
      <c r="A7" s="59" t="s">
        <v>20</v>
      </c>
      <c r="B7" s="59" t="s">
        <v>21</v>
      </c>
      <c r="C7" s="59">
        <v>3.25</v>
      </c>
      <c r="D7" s="709"/>
      <c r="E7" s="709"/>
      <c r="F7" s="340"/>
      <c r="N7" s="30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30"/>
      <c r="AA7" s="186"/>
      <c r="AB7" s="30"/>
      <c r="AC7" s="5"/>
      <c r="AD7" s="5"/>
      <c r="AE7" s="5"/>
      <c r="AF7" s="5"/>
      <c r="AG7" s="5"/>
      <c r="AJ7" s="5"/>
      <c r="AL7" s="5"/>
      <c r="AO7" s="13"/>
      <c r="AP7" s="13"/>
      <c r="AQ7" s="13"/>
      <c r="AR7" s="13"/>
    </row>
    <row r="8" spans="1:67" customHeight="1" ht="15.75">
      <c r="A8" s="59" t="s">
        <v>1147</v>
      </c>
      <c r="B8" s="59" t="s">
        <v>24</v>
      </c>
      <c r="C8" s="117">
        <v>3</v>
      </c>
      <c r="D8" s="709"/>
      <c r="E8" s="709"/>
      <c r="Q8" s="937" t="s">
        <v>1148</v>
      </c>
      <c r="R8" s="937"/>
      <c r="S8" s="937"/>
      <c r="T8" s="937"/>
      <c r="U8" s="937"/>
      <c r="V8" s="937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O8" s="22"/>
    </row>
    <row r="9" spans="1:67" customHeight="1" ht="15.75">
      <c r="A9" s="59" t="s">
        <v>1149</v>
      </c>
      <c r="B9" s="59" t="s">
        <v>26</v>
      </c>
      <c r="C9" s="59">
        <v>2.75</v>
      </c>
      <c r="D9" s="709"/>
      <c r="E9" s="709"/>
      <c r="F9" s="188"/>
      <c r="N9" s="143"/>
      <c r="O9" s="143"/>
      <c r="Q9" s="937"/>
      <c r="R9" s="937"/>
      <c r="S9" s="937"/>
      <c r="T9" s="937"/>
      <c r="U9" s="937"/>
      <c r="V9" s="937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8"/>
      <c r="AL9" s="22"/>
      <c r="AM9" s="8"/>
      <c r="AN9" s="8"/>
      <c r="AO9" s="22"/>
      <c r="AP9" s="8"/>
      <c r="AQ9" s="8"/>
      <c r="AR9" s="8"/>
    </row>
    <row r="10" spans="1:67" customHeight="1" ht="16.5">
      <c r="A10" s="59" t="s">
        <v>1150</v>
      </c>
      <c r="B10" s="59" t="s">
        <v>29</v>
      </c>
      <c r="C10" s="117">
        <v>2.5</v>
      </c>
      <c r="D10" s="709"/>
      <c r="E10" s="709"/>
      <c r="F10" s="340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K10" s="48"/>
      <c r="AL10" s="5"/>
      <c r="AM10" s="52"/>
      <c r="AN10" s="52"/>
      <c r="AO10" s="5"/>
      <c r="AP10" s="52"/>
      <c r="AQ10" s="52"/>
      <c r="AR10" s="52"/>
    </row>
    <row r="11" spans="1:67" customHeight="1" ht="16.5">
      <c r="A11" s="59" t="s">
        <v>1151</v>
      </c>
      <c r="B11" s="59" t="s">
        <v>31</v>
      </c>
      <c r="C11" s="59">
        <v>2.25</v>
      </c>
      <c r="D11" s="709"/>
      <c r="E11" s="709"/>
      <c r="F11" s="340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K11" s="48"/>
      <c r="AL11" s="5"/>
      <c r="AM11" s="52"/>
      <c r="AN11" s="52"/>
      <c r="AO11" s="5"/>
      <c r="AP11" s="52"/>
      <c r="AQ11" s="52"/>
      <c r="AR11" s="52"/>
    </row>
    <row r="12" spans="1:67" customHeight="1" ht="16.5">
      <c r="A12" s="59" t="s">
        <v>1152</v>
      </c>
      <c r="B12" s="59" t="s">
        <v>34</v>
      </c>
      <c r="C12" s="117">
        <v>2</v>
      </c>
      <c r="D12" s="709"/>
      <c r="E12" s="709"/>
      <c r="F12" s="340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K12" s="48"/>
      <c r="AL12" s="5"/>
      <c r="AM12" s="52"/>
      <c r="AN12" s="52"/>
      <c r="AO12" s="5"/>
      <c r="AP12" s="52"/>
      <c r="AQ12" s="52"/>
      <c r="AR12" s="52"/>
    </row>
    <row r="13" spans="1:67" customHeight="1" ht="16.5">
      <c r="A13" s="59" t="s">
        <v>35</v>
      </c>
      <c r="B13" s="59" t="s">
        <v>36</v>
      </c>
      <c r="C13" s="117">
        <v>0</v>
      </c>
      <c r="D13" s="709"/>
      <c r="E13" s="709"/>
      <c r="F13" s="340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K13" s="48"/>
      <c r="AL13" s="5"/>
      <c r="AM13" s="52"/>
      <c r="AN13" s="52"/>
      <c r="AO13" s="5"/>
      <c r="AP13" s="52"/>
      <c r="AQ13" s="52"/>
      <c r="AR13" s="52"/>
    </row>
    <row r="14" spans="1:67" customHeight="1" ht="15.75">
      <c r="A14" s="74" t="s">
        <v>1153</v>
      </c>
      <c r="B14" s="88"/>
      <c r="C14" s="238"/>
      <c r="D14" s="709"/>
      <c r="E14" s="709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78"/>
      <c r="AL14" s="22"/>
      <c r="AM14" s="52"/>
      <c r="AN14" s="52"/>
      <c r="AO14" s="22"/>
      <c r="AP14" s="52"/>
      <c r="AQ14" s="52"/>
      <c r="AR14" s="52"/>
    </row>
    <row r="15" spans="1:67" customHeight="1" ht="15.75">
      <c r="A15" s="32"/>
      <c r="B15" s="75"/>
      <c r="C15" s="75"/>
      <c r="D15" s="77"/>
      <c r="F15" s="188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8"/>
      <c r="AL15" s="22"/>
      <c r="AM15" s="8"/>
      <c r="AN15" s="8"/>
      <c r="AO15" s="22"/>
      <c r="AP15" s="8"/>
      <c r="AQ15" s="8"/>
      <c r="AR15" s="8"/>
    </row>
    <row r="16" spans="1:67" customHeight="1" ht="16.5" s="7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51</v>
      </c>
      <c r="H16" s="944" t="s">
        <v>52</v>
      </c>
      <c r="I16" s="1022" t="s">
        <v>1154</v>
      </c>
      <c r="J16" s="1023"/>
      <c r="K16" s="1023"/>
      <c r="L16" s="1023"/>
      <c r="M16" s="1023"/>
      <c r="N16" s="1023"/>
      <c r="O16" s="1023"/>
      <c r="P16" s="1023"/>
      <c r="Q16" s="1023"/>
      <c r="R16" s="1023"/>
      <c r="S16" s="1023"/>
      <c r="T16" s="1023"/>
      <c r="U16" s="1023"/>
      <c r="V16" s="1023"/>
      <c r="W16" s="1023"/>
      <c r="X16" s="1023"/>
      <c r="Y16" s="1023"/>
      <c r="Z16" s="1023"/>
      <c r="AA16" s="1023"/>
      <c r="AB16" s="1023"/>
      <c r="AC16" s="1023"/>
      <c r="AD16" s="1023"/>
      <c r="AE16" s="1023"/>
      <c r="AF16" s="1081" t="s">
        <v>61</v>
      </c>
      <c r="AG16" s="1081"/>
      <c r="AH16" s="1081"/>
      <c r="AI16" s="1081"/>
      <c r="AJ16" s="1081"/>
      <c r="AK16" s="1081"/>
      <c r="AL16" s="1081"/>
      <c r="AM16" s="1081"/>
      <c r="AN16" s="1081"/>
      <c r="AO16" s="1081"/>
      <c r="AP16" s="981" t="s">
        <v>1155</v>
      </c>
      <c r="AQ16" s="984" t="s">
        <v>156</v>
      </c>
      <c r="AR16" s="981" t="s">
        <v>1156</v>
      </c>
      <c r="AS16" s="1044" t="s">
        <v>253</v>
      </c>
      <c r="AT16" s="994" t="s">
        <v>58</v>
      </c>
    </row>
    <row r="17" spans="1:67" customHeight="1" ht="19.5" s="7" customFormat="1">
      <c r="A17" s="944"/>
      <c r="B17" s="944"/>
      <c r="C17" s="944"/>
      <c r="D17" s="944"/>
      <c r="E17" s="944"/>
      <c r="F17" s="944"/>
      <c r="G17" s="944"/>
      <c r="H17" s="944"/>
      <c r="I17" s="1082" t="s">
        <v>1157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4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981"/>
      <c r="AQ17" s="1074"/>
      <c r="AR17" s="981"/>
      <c r="AS17" s="1044"/>
      <c r="AT17" s="994"/>
    </row>
    <row r="18" spans="1:67" customHeight="1" ht="19.5" s="7" customFormat="1">
      <c r="A18" s="944"/>
      <c r="B18" s="944"/>
      <c r="C18" s="944"/>
      <c r="D18" s="944"/>
      <c r="E18" s="944"/>
      <c r="F18" s="944"/>
      <c r="G18" s="944"/>
      <c r="H18" s="944"/>
      <c r="I18" s="1082" t="s">
        <v>1158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44" t="s">
        <v>158</v>
      </c>
      <c r="Y18" s="1044"/>
      <c r="Z18" s="1044"/>
      <c r="AA18" s="1044"/>
      <c r="AB18" s="1044"/>
      <c r="AC18" s="1081" t="s">
        <v>60</v>
      </c>
      <c r="AD18" s="1081"/>
      <c r="AE18" s="1081"/>
      <c r="AF18" s="988" t="s">
        <v>1159</v>
      </c>
      <c r="AG18" s="988"/>
      <c r="AH18" s="988"/>
      <c r="AI18" s="988"/>
      <c r="AJ18" s="988"/>
      <c r="AK18" s="988" t="s">
        <v>1160</v>
      </c>
      <c r="AL18" s="988"/>
      <c r="AM18" s="988"/>
      <c r="AN18" s="988"/>
      <c r="AO18" s="988"/>
      <c r="AP18" s="981"/>
      <c r="AQ18" s="1075"/>
      <c r="AR18" s="981"/>
      <c r="AS18" s="1044"/>
      <c r="AT18" s="994"/>
    </row>
    <row r="19" spans="1:67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988" t="s">
        <v>1161</v>
      </c>
      <c r="J19" s="988"/>
      <c r="K19" s="988"/>
      <c r="L19" s="988"/>
      <c r="M19" s="988"/>
      <c r="N19" s="988" t="s">
        <v>1162</v>
      </c>
      <c r="O19" s="988"/>
      <c r="P19" s="988"/>
      <c r="Q19" s="988"/>
      <c r="R19" s="988"/>
      <c r="S19" s="988" t="s">
        <v>1163</v>
      </c>
      <c r="T19" s="988"/>
      <c r="U19" s="988"/>
      <c r="V19" s="988"/>
      <c r="W19" s="988"/>
      <c r="X19" s="988" t="s">
        <v>1167</v>
      </c>
      <c r="Y19" s="988"/>
      <c r="Z19" s="988"/>
      <c r="AA19" s="988"/>
      <c r="AB19" s="988"/>
      <c r="AC19" s="945" t="s">
        <v>1168</v>
      </c>
      <c r="AD19" s="945"/>
      <c r="AE19" s="945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1"/>
      <c r="AQ19" s="353">
        <v>26</v>
      </c>
      <c r="AR19" s="981"/>
      <c r="AS19" s="1044"/>
      <c r="AT19" s="994"/>
    </row>
    <row r="20" spans="1:67" customHeight="1" ht="29.25" s="7" customFormat="1">
      <c r="A20" s="944"/>
      <c r="B20" s="944"/>
      <c r="C20" s="944"/>
      <c r="D20" s="944"/>
      <c r="E20" s="944"/>
      <c r="F20" s="944"/>
      <c r="G20" s="944"/>
      <c r="H20" s="944"/>
      <c r="I20" s="944" t="s">
        <v>1395</v>
      </c>
      <c r="J20" s="944"/>
      <c r="K20" s="944"/>
      <c r="L20" s="944"/>
      <c r="M20" s="944"/>
      <c r="N20" s="944" t="s">
        <v>1396</v>
      </c>
      <c r="O20" s="944"/>
      <c r="P20" s="944"/>
      <c r="Q20" s="944"/>
      <c r="R20" s="944"/>
      <c r="S20" s="955" t="s">
        <v>1397</v>
      </c>
      <c r="T20" s="955"/>
      <c r="U20" s="955"/>
      <c r="V20" s="955"/>
      <c r="W20" s="955"/>
      <c r="X20" s="1044"/>
      <c r="Y20" s="1044"/>
      <c r="Z20" s="1044"/>
      <c r="AA20" s="1044"/>
      <c r="AB20" s="1044"/>
      <c r="AC20" s="1044"/>
      <c r="AD20" s="1044"/>
      <c r="AE20" s="1044"/>
      <c r="AF20" s="1044" t="s">
        <v>1175</v>
      </c>
      <c r="AG20" s="1044"/>
      <c r="AH20" s="1044"/>
      <c r="AI20" s="1044"/>
      <c r="AJ20" s="1044"/>
      <c r="AK20" s="1044" t="s">
        <v>1176</v>
      </c>
      <c r="AL20" s="1044"/>
      <c r="AM20" s="1044"/>
      <c r="AN20" s="1044"/>
      <c r="AO20" s="1044"/>
      <c r="AP20" s="981"/>
      <c r="AQ20" s="984" t="s">
        <v>186</v>
      </c>
      <c r="AR20" s="981"/>
      <c r="AS20" s="1044"/>
      <c r="AT20" s="994"/>
    </row>
    <row r="21" spans="1:67" customHeight="1" ht="15.75" s="7" customFormat="1">
      <c r="A21" s="944"/>
      <c r="B21" s="944"/>
      <c r="C21" s="944"/>
      <c r="D21" s="944"/>
      <c r="E21" s="944"/>
      <c r="F21" s="944"/>
      <c r="G21" s="944"/>
      <c r="H21" s="944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92</v>
      </c>
      <c r="T21" s="994"/>
      <c r="U21" s="994"/>
      <c r="V21" s="994"/>
      <c r="W21" s="994"/>
      <c r="X21" s="994" t="s">
        <v>92</v>
      </c>
      <c r="Y21" s="994"/>
      <c r="Z21" s="994"/>
      <c r="AA21" s="994"/>
      <c r="AB21" s="994"/>
      <c r="AC21" s="994" t="s">
        <v>91</v>
      </c>
      <c r="AD21" s="994"/>
      <c r="AE21" s="994"/>
      <c r="AF21" s="994" t="s">
        <v>92</v>
      </c>
      <c r="AG21" s="994"/>
      <c r="AH21" s="994"/>
      <c r="AI21" s="994"/>
      <c r="AJ21" s="994"/>
      <c r="AK21" s="994" t="s">
        <v>92</v>
      </c>
      <c r="AL21" s="994"/>
      <c r="AM21" s="994"/>
      <c r="AN21" s="994"/>
      <c r="AO21" s="994"/>
      <c r="AP21" s="981"/>
      <c r="AQ21" s="1074"/>
      <c r="AR21" s="981"/>
      <c r="AS21" s="1044"/>
      <c r="AT21" s="994"/>
    </row>
    <row r="22" spans="1:67" customHeight="1" ht="71.25" s="7" customFormat="1">
      <c r="A22" s="958"/>
      <c r="B22" s="958"/>
      <c r="C22" s="958"/>
      <c r="D22" s="958"/>
      <c r="E22" s="958"/>
      <c r="F22" s="958"/>
      <c r="G22" s="958"/>
      <c r="H22" s="958"/>
      <c r="I22" s="84" t="s">
        <v>543</v>
      </c>
      <c r="J22" s="85" t="s">
        <v>272</v>
      </c>
      <c r="K22" s="85" t="s">
        <v>101</v>
      </c>
      <c r="L22" s="84" t="s">
        <v>1177</v>
      </c>
      <c r="M22" s="84" t="s">
        <v>4</v>
      </c>
      <c r="N22" s="84" t="s">
        <v>543</v>
      </c>
      <c r="O22" s="69" t="s">
        <v>272</v>
      </c>
      <c r="P22" s="69" t="s">
        <v>101</v>
      </c>
      <c r="Q22" s="68" t="s">
        <v>1177</v>
      </c>
      <c r="R22" s="68" t="s">
        <v>4</v>
      </c>
      <c r="S22" s="68" t="s">
        <v>543</v>
      </c>
      <c r="T22" s="69" t="s">
        <v>272</v>
      </c>
      <c r="U22" s="69" t="s">
        <v>101</v>
      </c>
      <c r="V22" s="68" t="s">
        <v>1177</v>
      </c>
      <c r="W22" s="68" t="s">
        <v>4</v>
      </c>
      <c r="X22" s="68" t="s">
        <v>1398</v>
      </c>
      <c r="Y22" s="69" t="s">
        <v>1399</v>
      </c>
      <c r="Z22" s="69" t="s">
        <v>101</v>
      </c>
      <c r="AA22" s="68" t="s">
        <v>1177</v>
      </c>
      <c r="AB22" s="68" t="s">
        <v>4</v>
      </c>
      <c r="AC22" s="69" t="s">
        <v>95</v>
      </c>
      <c r="AD22" s="68" t="s">
        <v>1177</v>
      </c>
      <c r="AE22" s="68" t="s">
        <v>4</v>
      </c>
      <c r="AF22" s="68" t="s">
        <v>1178</v>
      </c>
      <c r="AG22" s="69" t="s">
        <v>272</v>
      </c>
      <c r="AH22" s="69" t="s">
        <v>101</v>
      </c>
      <c r="AI22" s="68" t="s">
        <v>1177</v>
      </c>
      <c r="AJ22" s="68" t="s">
        <v>4</v>
      </c>
      <c r="AK22" s="68" t="s">
        <v>1179</v>
      </c>
      <c r="AL22" s="69" t="s">
        <v>272</v>
      </c>
      <c r="AM22" s="69" t="s">
        <v>101</v>
      </c>
      <c r="AN22" s="68" t="s">
        <v>1177</v>
      </c>
      <c r="AO22" s="68" t="s">
        <v>4</v>
      </c>
      <c r="AP22" s="91">
        <v>650</v>
      </c>
      <c r="AQ22" s="1075"/>
      <c r="AR22" s="981"/>
      <c r="AS22" s="1044"/>
      <c r="AT22" s="994"/>
    </row>
    <row r="23" spans="1:67" customHeight="1" ht="33" s="11" customFormat="1">
      <c r="A23" s="131" t="s">
        <v>382</v>
      </c>
      <c r="B23" s="258" t="s">
        <v>1400</v>
      </c>
      <c r="C23" s="131" t="s">
        <v>323</v>
      </c>
      <c r="D23" s="131">
        <v>30</v>
      </c>
      <c r="E23" s="131">
        <v>5001</v>
      </c>
      <c r="F23" s="258" t="s">
        <v>1401</v>
      </c>
      <c r="G23" s="131"/>
      <c r="H23" s="131" t="s">
        <v>1402</v>
      </c>
      <c r="I23" s="708"/>
      <c r="J23" s="708"/>
      <c r="K23" s="708"/>
      <c r="L23" s="708"/>
      <c r="M23" s="708"/>
      <c r="N23" s="708"/>
      <c r="O23" s="708"/>
      <c r="P23" s="708"/>
      <c r="Q23" s="708"/>
      <c r="R23" s="708"/>
      <c r="S23" s="708"/>
      <c r="T23" s="708"/>
      <c r="U23" s="708"/>
      <c r="V23" s="708"/>
      <c r="W23" s="708"/>
      <c r="X23" s="708"/>
      <c r="Y23" s="708"/>
      <c r="Z23" s="708"/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13"/>
      <c r="AL23" s="710">
        <v>27.9</v>
      </c>
      <c r="AM23" s="708"/>
      <c r="AN23" s="708"/>
      <c r="AO23" s="708"/>
      <c r="AP23" s="708"/>
      <c r="AQ23" s="708"/>
      <c r="AR23" s="708"/>
      <c r="AS23" s="131">
        <v>5001</v>
      </c>
      <c r="AT23" s="70"/>
    </row>
    <row r="24" spans="1:67" customHeight="1" ht="33" s="11" customFormat="1">
      <c r="A24" s="131" t="s">
        <v>388</v>
      </c>
      <c r="B24" s="258" t="s">
        <v>1403</v>
      </c>
      <c r="C24" s="131" t="s">
        <v>218</v>
      </c>
      <c r="D24" s="131">
        <v>86</v>
      </c>
      <c r="E24" s="131">
        <v>5002</v>
      </c>
      <c r="F24" s="258" t="s">
        <v>1404</v>
      </c>
      <c r="G24" s="131"/>
      <c r="H24" s="131" t="s">
        <v>388</v>
      </c>
      <c r="I24" s="708"/>
      <c r="J24" s="708"/>
      <c r="K24" s="708"/>
      <c r="L24" s="708"/>
      <c r="M24" s="708"/>
      <c r="N24" s="708"/>
      <c r="O24" s="708"/>
      <c r="P24" s="708"/>
      <c r="Q24" s="708"/>
      <c r="R24" s="708"/>
      <c r="S24" s="708"/>
      <c r="T24" s="708"/>
      <c r="U24" s="708"/>
      <c r="V24" s="708"/>
      <c r="W24" s="708"/>
      <c r="X24" s="708"/>
      <c r="Y24" s="708"/>
      <c r="Z24" s="708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13"/>
      <c r="AL24" s="710">
        <v>26.8</v>
      </c>
      <c r="AM24" s="708"/>
      <c r="AN24" s="708"/>
      <c r="AO24" s="708"/>
      <c r="AP24" s="708"/>
      <c r="AQ24" s="708"/>
      <c r="AR24" s="708"/>
      <c r="AS24" s="131">
        <v>5002</v>
      </c>
      <c r="AT24" s="70"/>
    </row>
    <row r="25" spans="1:67" customHeight="1" ht="33" s="11" customFormat="1">
      <c r="A25" s="131" t="s">
        <v>388</v>
      </c>
      <c r="B25" s="258" t="s">
        <v>1405</v>
      </c>
      <c r="C25" s="131" t="s">
        <v>388</v>
      </c>
      <c r="D25" s="131">
        <v>108</v>
      </c>
      <c r="E25" s="131">
        <v>5003</v>
      </c>
      <c r="F25" s="258" t="s">
        <v>1406</v>
      </c>
      <c r="G25" s="131">
        <v>110</v>
      </c>
      <c r="H25" s="131"/>
      <c r="I25" s="708"/>
      <c r="J25" s="708"/>
      <c r="K25" s="708"/>
      <c r="L25" s="708"/>
      <c r="M25" s="708"/>
      <c r="N25" s="708"/>
      <c r="O25" s="708"/>
      <c r="P25" s="708"/>
      <c r="Q25" s="708"/>
      <c r="R25" s="708"/>
      <c r="S25" s="708"/>
      <c r="T25" s="708"/>
      <c r="U25" s="708"/>
      <c r="V25" s="708"/>
      <c r="W25" s="708"/>
      <c r="X25" s="708"/>
      <c r="Y25" s="710">
        <v>20.25</v>
      </c>
      <c r="Z25" s="708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13"/>
      <c r="AL25" s="710"/>
      <c r="AM25" s="708"/>
      <c r="AN25" s="708"/>
      <c r="AO25" s="708"/>
      <c r="AP25" s="708"/>
      <c r="AQ25" s="708"/>
      <c r="AR25" s="708"/>
      <c r="AS25" s="131">
        <v>5003</v>
      </c>
      <c r="AT25" s="70"/>
    </row>
    <row r="26" spans="1:67" customHeight="1" ht="33" s="11" customFormat="1">
      <c r="A26" s="131" t="s">
        <v>388</v>
      </c>
      <c r="B26" s="258" t="s">
        <v>1407</v>
      </c>
      <c r="C26" s="131" t="s">
        <v>549</v>
      </c>
      <c r="D26" s="131">
        <v>121</v>
      </c>
      <c r="E26" s="131">
        <v>5004</v>
      </c>
      <c r="F26" s="258" t="s">
        <v>1408</v>
      </c>
      <c r="G26" s="131"/>
      <c r="H26" s="131"/>
      <c r="I26" s="708"/>
      <c r="J26" s="710">
        <v>40.4</v>
      </c>
      <c r="K26" s="708"/>
      <c r="L26" s="708"/>
      <c r="M26" s="708"/>
      <c r="N26" s="708"/>
      <c r="O26" s="708"/>
      <c r="P26" s="708"/>
      <c r="Q26" s="708"/>
      <c r="R26" s="708"/>
      <c r="S26" s="708"/>
      <c r="T26" s="708"/>
      <c r="U26" s="708"/>
      <c r="V26" s="708"/>
      <c r="W26" s="708"/>
      <c r="X26" s="708"/>
      <c r="Y26" s="710"/>
      <c r="Z26" s="708"/>
      <c r="AA26" s="708"/>
      <c r="AB26" s="708"/>
      <c r="AC26" s="708"/>
      <c r="AD26" s="708"/>
      <c r="AE26" s="708"/>
      <c r="AF26" s="708"/>
      <c r="AG26" s="708"/>
      <c r="AH26" s="708"/>
      <c r="AI26" s="708"/>
      <c r="AJ26" s="708"/>
      <c r="AK26" s="713"/>
      <c r="AL26" s="710"/>
      <c r="AM26" s="708"/>
      <c r="AN26" s="708"/>
      <c r="AO26" s="708"/>
      <c r="AP26" s="708"/>
      <c r="AQ26" s="708"/>
      <c r="AR26" s="708"/>
      <c r="AS26" s="131">
        <v>5004</v>
      </c>
      <c r="AT26" s="70"/>
    </row>
    <row r="27" spans="1:67" customHeight="1" ht="33" s="11" customFormat="1">
      <c r="A27" s="131" t="s">
        <v>1409</v>
      </c>
      <c r="B27" s="258" t="s">
        <v>1410</v>
      </c>
      <c r="C27" s="131" t="s">
        <v>323</v>
      </c>
      <c r="D27" s="131">
        <v>73</v>
      </c>
      <c r="E27" s="131">
        <v>5005</v>
      </c>
      <c r="F27" s="258" t="s">
        <v>1411</v>
      </c>
      <c r="G27" s="131"/>
      <c r="H27" s="131" t="s">
        <v>388</v>
      </c>
      <c r="I27" s="708"/>
      <c r="J27" s="710"/>
      <c r="K27" s="708"/>
      <c r="L27" s="708"/>
      <c r="M27" s="708"/>
      <c r="N27" s="708"/>
      <c r="O27" s="708"/>
      <c r="P27" s="708"/>
      <c r="Q27" s="708"/>
      <c r="R27" s="708"/>
      <c r="S27" s="708"/>
      <c r="T27" s="708"/>
      <c r="U27" s="708"/>
      <c r="V27" s="708"/>
      <c r="W27" s="708"/>
      <c r="X27" s="708"/>
      <c r="Y27" s="710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713"/>
      <c r="AL27" s="710">
        <v>27.55</v>
      </c>
      <c r="AM27" s="708"/>
      <c r="AN27" s="708"/>
      <c r="AO27" s="708"/>
      <c r="AP27" s="708"/>
      <c r="AQ27" s="708"/>
      <c r="AR27" s="708"/>
      <c r="AS27" s="131">
        <v>5005</v>
      </c>
      <c r="AT27" s="70"/>
    </row>
    <row r="28" spans="1:67" customHeight="1" ht="33" s="11" customFormat="1">
      <c r="A28" s="131" t="s">
        <v>329</v>
      </c>
      <c r="B28" s="258" t="s">
        <v>1412</v>
      </c>
      <c r="C28" s="131" t="s">
        <v>218</v>
      </c>
      <c r="D28" s="131">
        <v>48</v>
      </c>
      <c r="E28" s="131">
        <v>5006</v>
      </c>
      <c r="F28" s="258" t="s">
        <v>1413</v>
      </c>
      <c r="G28" s="131">
        <v>102</v>
      </c>
      <c r="H28" s="131" t="s">
        <v>388</v>
      </c>
      <c r="I28" s="708"/>
      <c r="J28" s="710"/>
      <c r="K28" s="708"/>
      <c r="L28" s="708"/>
      <c r="M28" s="708"/>
      <c r="N28" s="708"/>
      <c r="O28" s="708"/>
      <c r="P28" s="708"/>
      <c r="Q28" s="708"/>
      <c r="R28" s="708"/>
      <c r="S28" s="708"/>
      <c r="T28" s="708"/>
      <c r="U28" s="708"/>
      <c r="V28" s="708"/>
      <c r="W28" s="708"/>
      <c r="X28" s="708"/>
      <c r="Y28" s="710"/>
      <c r="Z28" s="708"/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13"/>
      <c r="AL28" s="710">
        <v>21.7</v>
      </c>
      <c r="AM28" s="708"/>
      <c r="AN28" s="708"/>
      <c r="AO28" s="708"/>
      <c r="AP28" s="708"/>
      <c r="AQ28" s="708"/>
      <c r="AR28" s="708"/>
      <c r="AS28" s="131">
        <v>5006</v>
      </c>
      <c r="AT28" s="70"/>
    </row>
    <row r="29" spans="1:67" customHeight="1" ht="33" s="11" customFormat="1">
      <c r="A29" s="131" t="s">
        <v>388</v>
      </c>
      <c r="B29" s="258" t="s">
        <v>1414</v>
      </c>
      <c r="C29" s="131" t="s">
        <v>388</v>
      </c>
      <c r="D29" s="131">
        <v>85</v>
      </c>
      <c r="E29" s="131">
        <v>5007</v>
      </c>
      <c r="F29" s="258" t="s">
        <v>1415</v>
      </c>
      <c r="G29" s="131"/>
      <c r="H29" s="131" t="s">
        <v>1416</v>
      </c>
      <c r="I29" s="708"/>
      <c r="J29" s="710"/>
      <c r="K29" s="708"/>
      <c r="L29" s="708"/>
      <c r="M29" s="708"/>
      <c r="N29" s="708"/>
      <c r="O29" s="708"/>
      <c r="P29" s="708"/>
      <c r="Q29" s="708"/>
      <c r="R29" s="708"/>
      <c r="S29" s="708"/>
      <c r="T29" s="708"/>
      <c r="U29" s="708"/>
      <c r="V29" s="708"/>
      <c r="W29" s="708"/>
      <c r="X29" s="708"/>
      <c r="Y29" s="710"/>
      <c r="Z29" s="708"/>
      <c r="AA29" s="708"/>
      <c r="AB29" s="708"/>
      <c r="AC29" s="708"/>
      <c r="AD29" s="708"/>
      <c r="AE29" s="708"/>
      <c r="AF29" s="708"/>
      <c r="AG29" s="710">
        <v>26.25</v>
      </c>
      <c r="AH29" s="708"/>
      <c r="AI29" s="708"/>
      <c r="AJ29" s="708"/>
      <c r="AK29" s="713"/>
      <c r="AL29" s="710">
        <v>26.95</v>
      </c>
      <c r="AM29" s="708"/>
      <c r="AN29" s="708"/>
      <c r="AO29" s="708"/>
      <c r="AP29" s="708"/>
      <c r="AQ29" s="708"/>
      <c r="AR29" s="708"/>
      <c r="AS29" s="131">
        <v>5007</v>
      </c>
      <c r="AT29" s="70"/>
    </row>
    <row r="30" spans="1:67" customHeight="1" ht="33" s="11" customFormat="1">
      <c r="A30" s="131" t="s">
        <v>388</v>
      </c>
      <c r="B30" s="258" t="s">
        <v>1417</v>
      </c>
      <c r="C30" s="131" t="s">
        <v>323</v>
      </c>
      <c r="D30" s="131">
        <v>130</v>
      </c>
      <c r="E30" s="131">
        <v>5008</v>
      </c>
      <c r="F30" s="258" t="s">
        <v>1418</v>
      </c>
      <c r="G30" s="131"/>
      <c r="H30" s="131" t="s">
        <v>1371</v>
      </c>
      <c r="I30" s="708"/>
      <c r="J30" s="710"/>
      <c r="K30" s="708"/>
      <c r="L30" s="708"/>
      <c r="M30" s="708"/>
      <c r="N30" s="708"/>
      <c r="O30" s="708"/>
      <c r="P30" s="708"/>
      <c r="Q30" s="708"/>
      <c r="R30" s="708"/>
      <c r="S30" s="708"/>
      <c r="T30" s="708"/>
      <c r="U30" s="708"/>
      <c r="V30" s="708"/>
      <c r="W30" s="708"/>
      <c r="X30" s="708"/>
      <c r="Y30" s="710"/>
      <c r="Z30" s="708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13"/>
      <c r="AL30" s="710">
        <v>34.35</v>
      </c>
      <c r="AM30" s="708"/>
      <c r="AN30" s="708"/>
      <c r="AO30" s="708"/>
      <c r="AP30" s="708"/>
      <c r="AQ30" s="708"/>
      <c r="AR30" s="708"/>
      <c r="AS30" s="131">
        <v>5008</v>
      </c>
      <c r="AT30" s="70"/>
    </row>
    <row r="31" spans="1:67" customHeight="1" ht="33" s="11" customFormat="1">
      <c r="A31" s="131" t="s">
        <v>388</v>
      </c>
      <c r="B31" s="258" t="s">
        <v>1419</v>
      </c>
      <c r="C31" s="131" t="s">
        <v>388</v>
      </c>
      <c r="D31" s="131">
        <v>136</v>
      </c>
      <c r="E31" s="131">
        <v>5009</v>
      </c>
      <c r="F31" s="258" t="s">
        <v>1420</v>
      </c>
      <c r="G31" s="131"/>
      <c r="H31" s="131" t="s">
        <v>388</v>
      </c>
      <c r="I31" s="708"/>
      <c r="J31" s="710"/>
      <c r="K31" s="708"/>
      <c r="L31" s="708"/>
      <c r="M31" s="708"/>
      <c r="N31" s="708"/>
      <c r="O31" s="708"/>
      <c r="P31" s="708"/>
      <c r="Q31" s="708"/>
      <c r="R31" s="708"/>
      <c r="S31" s="708"/>
      <c r="T31" s="708"/>
      <c r="U31" s="708"/>
      <c r="V31" s="708"/>
      <c r="W31" s="708"/>
      <c r="X31" s="708"/>
      <c r="Y31" s="710"/>
      <c r="Z31" s="708"/>
      <c r="AA31" s="708"/>
      <c r="AB31" s="708"/>
      <c r="AC31" s="708"/>
      <c r="AD31" s="708"/>
      <c r="AE31" s="708"/>
      <c r="AF31" s="708"/>
      <c r="AG31" s="708"/>
      <c r="AH31" s="708"/>
      <c r="AI31" s="708"/>
      <c r="AJ31" s="708"/>
      <c r="AK31" s="713"/>
      <c r="AL31" s="710">
        <v>34.45</v>
      </c>
      <c r="AM31" s="708"/>
      <c r="AN31" s="708"/>
      <c r="AO31" s="708"/>
      <c r="AP31" s="708"/>
      <c r="AQ31" s="708"/>
      <c r="AR31" s="708"/>
      <c r="AS31" s="131">
        <v>5009</v>
      </c>
      <c r="AT31" s="70"/>
    </row>
    <row r="32" spans="1:67" customHeight="1" ht="33" s="11" customFormat="1">
      <c r="A32" s="131" t="s">
        <v>1421</v>
      </c>
      <c r="B32" s="258" t="s">
        <v>1422</v>
      </c>
      <c r="C32" s="131" t="s">
        <v>218</v>
      </c>
      <c r="D32" s="131">
        <v>23</v>
      </c>
      <c r="E32" s="131">
        <v>5010</v>
      </c>
      <c r="F32" s="258" t="s">
        <v>1423</v>
      </c>
      <c r="G32" s="131"/>
      <c r="H32" s="131" t="s">
        <v>388</v>
      </c>
      <c r="I32" s="708"/>
      <c r="J32" s="710"/>
      <c r="K32" s="708"/>
      <c r="L32" s="708"/>
      <c r="M32" s="708"/>
      <c r="N32" s="708"/>
      <c r="O32" s="708"/>
      <c r="P32" s="708"/>
      <c r="Q32" s="708"/>
      <c r="R32" s="708"/>
      <c r="S32" s="708"/>
      <c r="T32" s="708"/>
      <c r="U32" s="708"/>
      <c r="V32" s="708"/>
      <c r="W32" s="708"/>
      <c r="X32" s="708"/>
      <c r="Y32" s="710"/>
      <c r="Z32" s="708"/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13"/>
      <c r="AL32" s="710">
        <v>17.75</v>
      </c>
      <c r="AM32" s="708"/>
      <c r="AN32" s="708"/>
      <c r="AO32" s="708"/>
      <c r="AP32" s="708"/>
      <c r="AQ32" s="708"/>
      <c r="AR32" s="708"/>
      <c r="AS32" s="131">
        <v>5010</v>
      </c>
      <c r="AT32" s="70"/>
    </row>
    <row r="33" spans="1:67" customHeight="1" ht="33" s="12" customFormat="1">
      <c r="A33" s="131" t="s">
        <v>388</v>
      </c>
      <c r="B33" s="258" t="s">
        <v>1424</v>
      </c>
      <c r="C33" s="131" t="s">
        <v>388</v>
      </c>
      <c r="D33" s="131">
        <v>71</v>
      </c>
      <c r="E33" s="131">
        <v>5011</v>
      </c>
      <c r="F33" s="258" t="s">
        <v>1425</v>
      </c>
      <c r="G33" s="131">
        <v>101</v>
      </c>
      <c r="H33" s="131"/>
      <c r="I33" s="708"/>
      <c r="J33" s="710">
        <v>37.8</v>
      </c>
      <c r="K33" s="708"/>
      <c r="L33" s="708"/>
      <c r="M33" s="708"/>
      <c r="N33" s="708"/>
      <c r="O33" s="708"/>
      <c r="P33" s="708"/>
      <c r="Q33" s="708"/>
      <c r="R33" s="708"/>
      <c r="S33" s="708"/>
      <c r="T33" s="708"/>
      <c r="U33" s="708"/>
      <c r="V33" s="708"/>
      <c r="W33" s="708"/>
      <c r="X33" s="708"/>
      <c r="Y33" s="710"/>
      <c r="Z33" s="708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13"/>
      <c r="AL33" s="710"/>
      <c r="AM33" s="708"/>
      <c r="AN33" s="708"/>
      <c r="AO33" s="708"/>
      <c r="AP33" s="708"/>
      <c r="AQ33" s="708"/>
      <c r="AR33" s="708"/>
      <c r="AS33" s="131">
        <v>5011</v>
      </c>
      <c r="AT33" s="70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</row>
    <row r="34" spans="1:67" customHeight="1" ht="33" s="12" customFormat="1">
      <c r="A34" s="131" t="s">
        <v>388</v>
      </c>
      <c r="B34" s="258" t="s">
        <v>1426</v>
      </c>
      <c r="C34" s="131" t="s">
        <v>549</v>
      </c>
      <c r="D34" s="131">
        <v>123</v>
      </c>
      <c r="E34" s="131">
        <v>5012</v>
      </c>
      <c r="F34" s="258" t="s">
        <v>1427</v>
      </c>
      <c r="G34" s="131">
        <v>101</v>
      </c>
      <c r="H34" s="131"/>
      <c r="I34" s="708"/>
      <c r="J34" s="710">
        <v>31.65</v>
      </c>
      <c r="K34" s="708"/>
      <c r="L34" s="708"/>
      <c r="M34" s="708"/>
      <c r="N34" s="708"/>
      <c r="O34" s="708"/>
      <c r="P34" s="708"/>
      <c r="Q34" s="708"/>
      <c r="R34" s="708"/>
      <c r="S34" s="708"/>
      <c r="T34" s="708"/>
      <c r="U34" s="708"/>
      <c r="V34" s="708"/>
      <c r="W34" s="708"/>
      <c r="X34" s="708"/>
      <c r="Y34" s="710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13"/>
      <c r="AL34" s="710"/>
      <c r="AM34" s="708"/>
      <c r="AN34" s="708"/>
      <c r="AO34" s="708"/>
      <c r="AP34" s="708"/>
      <c r="AQ34" s="708"/>
      <c r="AR34" s="708"/>
      <c r="AS34" s="131">
        <v>5012</v>
      </c>
      <c r="AT34" s="70"/>
    </row>
    <row r="35" spans="1:67" customHeight="1" ht="33" s="12" customFormat="1">
      <c r="A35" s="131" t="s">
        <v>388</v>
      </c>
      <c r="B35" s="258" t="s">
        <v>1428</v>
      </c>
      <c r="C35" s="131" t="s">
        <v>323</v>
      </c>
      <c r="D35" s="131">
        <v>131</v>
      </c>
      <c r="E35" s="131">
        <v>5013</v>
      </c>
      <c r="F35" s="258" t="s">
        <v>1429</v>
      </c>
      <c r="G35" s="131"/>
      <c r="H35" s="131" t="s">
        <v>388</v>
      </c>
      <c r="I35" s="708"/>
      <c r="J35" s="708"/>
      <c r="K35" s="708"/>
      <c r="L35" s="708"/>
      <c r="M35" s="708"/>
      <c r="N35" s="708"/>
      <c r="O35" s="708"/>
      <c r="P35" s="708"/>
      <c r="Q35" s="708"/>
      <c r="R35" s="708"/>
      <c r="S35" s="708"/>
      <c r="T35" s="708"/>
      <c r="U35" s="708"/>
      <c r="V35" s="708"/>
      <c r="W35" s="708"/>
      <c r="X35" s="708"/>
      <c r="Y35" s="710"/>
      <c r="Z35" s="708"/>
      <c r="AA35" s="708"/>
      <c r="AB35" s="708"/>
      <c r="AC35" s="708"/>
      <c r="AD35" s="708"/>
      <c r="AE35" s="708"/>
      <c r="AF35" s="708"/>
      <c r="AG35" s="708"/>
      <c r="AH35" s="708"/>
      <c r="AI35" s="708"/>
      <c r="AJ35" s="708"/>
      <c r="AK35" s="713"/>
      <c r="AL35" s="710">
        <v>25.75</v>
      </c>
      <c r="AM35" s="708"/>
      <c r="AN35" s="708"/>
      <c r="AO35" s="708"/>
      <c r="AP35" s="708"/>
      <c r="AQ35" s="708"/>
      <c r="AR35" s="708"/>
      <c r="AS35" s="131">
        <v>5013</v>
      </c>
      <c r="AT35" s="70"/>
    </row>
    <row r="36" spans="1:67" customHeight="1" ht="33" s="11" customFormat="1">
      <c r="A36" s="131" t="s">
        <v>216</v>
      </c>
      <c r="B36" s="258" t="s">
        <v>1430</v>
      </c>
      <c r="C36" s="131" t="s">
        <v>388</v>
      </c>
      <c r="D36" s="131">
        <v>132</v>
      </c>
      <c r="E36" s="131">
        <v>5014</v>
      </c>
      <c r="F36" s="258" t="s">
        <v>1431</v>
      </c>
      <c r="G36" s="131"/>
      <c r="H36" s="131" t="s">
        <v>388</v>
      </c>
      <c r="I36" s="708"/>
      <c r="J36" s="708"/>
      <c r="K36" s="708"/>
      <c r="L36" s="708"/>
      <c r="M36" s="708"/>
      <c r="N36" s="708"/>
      <c r="O36" s="708"/>
      <c r="P36" s="708"/>
      <c r="Q36" s="708"/>
      <c r="R36" s="708"/>
      <c r="S36" s="708"/>
      <c r="T36" s="708"/>
      <c r="U36" s="708"/>
      <c r="V36" s="708"/>
      <c r="W36" s="708"/>
      <c r="X36" s="708"/>
      <c r="Y36" s="710"/>
      <c r="Z36" s="708"/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13"/>
      <c r="AL36" s="710">
        <v>10.95</v>
      </c>
      <c r="AM36" s="708"/>
      <c r="AN36" s="708"/>
      <c r="AO36" s="708"/>
      <c r="AP36" s="708"/>
      <c r="AQ36" s="708"/>
      <c r="AR36" s="708"/>
      <c r="AS36" s="131">
        <v>5014</v>
      </c>
      <c r="AT36" s="70"/>
    </row>
    <row r="37" spans="1:67" customHeight="1" ht="33" s="11" customFormat="1">
      <c r="A37" s="131" t="s">
        <v>202</v>
      </c>
      <c r="B37" s="258" t="s">
        <v>1432</v>
      </c>
      <c r="C37" s="131" t="s">
        <v>388</v>
      </c>
      <c r="D37" s="131">
        <v>4</v>
      </c>
      <c r="E37" s="131">
        <v>5015</v>
      </c>
      <c r="F37" s="258" t="s">
        <v>1433</v>
      </c>
      <c r="G37" s="131"/>
      <c r="H37" s="131" t="s">
        <v>388</v>
      </c>
      <c r="I37" s="708"/>
      <c r="J37" s="708"/>
      <c r="K37" s="708"/>
      <c r="L37" s="708"/>
      <c r="M37" s="708"/>
      <c r="N37" s="708"/>
      <c r="O37" s="708"/>
      <c r="P37" s="708"/>
      <c r="Q37" s="708"/>
      <c r="R37" s="708"/>
      <c r="S37" s="708"/>
      <c r="T37" s="708"/>
      <c r="U37" s="708"/>
      <c r="V37" s="708"/>
      <c r="W37" s="708"/>
      <c r="X37" s="708"/>
      <c r="Y37" s="710"/>
      <c r="Z37" s="708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13"/>
      <c r="AL37" s="710">
        <v>13.25</v>
      </c>
      <c r="AM37" s="708"/>
      <c r="AN37" s="708"/>
      <c r="AO37" s="708"/>
      <c r="AP37" s="708"/>
      <c r="AQ37" s="708"/>
      <c r="AR37" s="708"/>
      <c r="AS37" s="131">
        <v>5015</v>
      </c>
      <c r="AT37" s="70"/>
    </row>
    <row r="38" spans="1:67" customHeight="1" ht="33" s="11" customFormat="1">
      <c r="A38" s="131" t="s">
        <v>388</v>
      </c>
      <c r="B38" s="258" t="s">
        <v>1434</v>
      </c>
      <c r="C38" s="131" t="s">
        <v>276</v>
      </c>
      <c r="D38" s="131">
        <v>123</v>
      </c>
      <c r="E38" s="131">
        <v>5016</v>
      </c>
      <c r="F38" s="258" t="s">
        <v>1435</v>
      </c>
      <c r="G38" s="131"/>
      <c r="H38" s="131" t="s">
        <v>1436</v>
      </c>
      <c r="I38" s="708"/>
      <c r="J38" s="708"/>
      <c r="K38" s="708"/>
      <c r="L38" s="708"/>
      <c r="M38" s="708"/>
      <c r="N38" s="708"/>
      <c r="O38" s="708"/>
      <c r="P38" s="708"/>
      <c r="Q38" s="708"/>
      <c r="R38" s="708"/>
      <c r="S38" s="708"/>
      <c r="T38" s="708"/>
      <c r="U38" s="708"/>
      <c r="V38" s="708"/>
      <c r="W38" s="708"/>
      <c r="X38" s="708"/>
      <c r="Y38" s="710"/>
      <c r="Z38" s="708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13"/>
      <c r="AL38" s="710">
        <v>11.05</v>
      </c>
      <c r="AM38" s="708"/>
      <c r="AN38" s="708"/>
      <c r="AO38" s="708"/>
      <c r="AP38" s="708"/>
      <c r="AQ38" s="708"/>
      <c r="AR38" s="708"/>
      <c r="AS38" s="131">
        <v>5016</v>
      </c>
      <c r="AT38" s="70"/>
    </row>
    <row r="39" spans="1:67" customHeight="1" ht="33" s="11" customFormat="1">
      <c r="A39" s="131" t="s">
        <v>329</v>
      </c>
      <c r="B39" s="258" t="s">
        <v>1437</v>
      </c>
      <c r="C39" s="131" t="s">
        <v>549</v>
      </c>
      <c r="D39" s="131">
        <v>135</v>
      </c>
      <c r="E39" s="131">
        <v>5017</v>
      </c>
      <c r="F39" s="258" t="s">
        <v>1438</v>
      </c>
      <c r="G39" s="131">
        <v>110</v>
      </c>
      <c r="H39" s="131"/>
      <c r="I39" s="708"/>
      <c r="J39" s="708"/>
      <c r="K39" s="708"/>
      <c r="L39" s="708"/>
      <c r="M39" s="708"/>
      <c r="N39" s="708"/>
      <c r="O39" s="708"/>
      <c r="P39" s="708"/>
      <c r="Q39" s="708"/>
      <c r="R39" s="708"/>
      <c r="S39" s="708"/>
      <c r="T39" s="708"/>
      <c r="U39" s="708"/>
      <c r="V39" s="708"/>
      <c r="W39" s="708"/>
      <c r="X39" s="708"/>
      <c r="Y39" s="710">
        <v>17</v>
      </c>
      <c r="Z39" s="708"/>
      <c r="AA39" s="708"/>
      <c r="AB39" s="708"/>
      <c r="AC39" s="708"/>
      <c r="AD39" s="708"/>
      <c r="AE39" s="708"/>
      <c r="AF39" s="708"/>
      <c r="AG39" s="708"/>
      <c r="AH39" s="708"/>
      <c r="AI39" s="708"/>
      <c r="AJ39" s="708"/>
      <c r="AK39" s="713"/>
      <c r="AL39" s="710"/>
      <c r="AM39" s="708"/>
      <c r="AN39" s="708"/>
      <c r="AO39" s="708"/>
      <c r="AP39" s="708"/>
      <c r="AQ39" s="708"/>
      <c r="AR39" s="708"/>
      <c r="AS39" s="131">
        <v>5017</v>
      </c>
      <c r="AT39" s="70"/>
    </row>
    <row r="40" spans="1:67" customHeight="1" ht="33" s="11" customFormat="1">
      <c r="A40" s="131" t="s">
        <v>388</v>
      </c>
      <c r="B40" s="258" t="s">
        <v>1439</v>
      </c>
      <c r="C40" s="131" t="s">
        <v>323</v>
      </c>
      <c r="D40" s="131">
        <v>138</v>
      </c>
      <c r="E40" s="131">
        <v>5018</v>
      </c>
      <c r="F40" s="258" t="s">
        <v>1440</v>
      </c>
      <c r="G40" s="131">
        <v>101</v>
      </c>
      <c r="H40" s="131" t="s">
        <v>1371</v>
      </c>
      <c r="I40" s="708"/>
      <c r="J40" s="708"/>
      <c r="K40" s="708"/>
      <c r="L40" s="708"/>
      <c r="M40" s="708"/>
      <c r="N40" s="708"/>
      <c r="O40" s="708"/>
      <c r="P40" s="708"/>
      <c r="Q40" s="708"/>
      <c r="R40" s="708"/>
      <c r="S40" s="708"/>
      <c r="T40" s="708"/>
      <c r="U40" s="708"/>
      <c r="V40" s="708"/>
      <c r="W40" s="708"/>
      <c r="X40" s="708"/>
      <c r="Y40" s="710"/>
      <c r="Z40" s="708"/>
      <c r="AA40" s="708"/>
      <c r="AB40" s="708"/>
      <c r="AC40" s="708"/>
      <c r="AD40" s="708"/>
      <c r="AE40" s="708"/>
      <c r="AF40" s="708"/>
      <c r="AG40" s="708"/>
      <c r="AH40" s="708"/>
      <c r="AI40" s="708"/>
      <c r="AJ40" s="708"/>
      <c r="AK40" s="713"/>
      <c r="AL40" s="710">
        <v>29.9</v>
      </c>
      <c r="AM40" s="708"/>
      <c r="AN40" s="708"/>
      <c r="AO40" s="708"/>
      <c r="AP40" s="708"/>
      <c r="AQ40" s="708"/>
      <c r="AR40" s="708"/>
      <c r="AS40" s="131">
        <v>5018</v>
      </c>
      <c r="AT40" s="70"/>
    </row>
    <row r="41" spans="1:67" customHeight="1" ht="33" s="11" customFormat="1">
      <c r="A41" s="131"/>
      <c r="B41" s="258"/>
      <c r="C41" s="131"/>
      <c r="D41" s="131"/>
      <c r="E41" s="131"/>
      <c r="F41" s="258"/>
      <c r="G41" s="131"/>
      <c r="H41" s="131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708"/>
      <c r="T41" s="708"/>
      <c r="U41" s="708"/>
      <c r="V41" s="708"/>
      <c r="W41" s="708"/>
      <c r="X41" s="708"/>
      <c r="Y41" s="710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13"/>
      <c r="AL41" s="708"/>
      <c r="AM41" s="708"/>
      <c r="AN41" s="708"/>
      <c r="AO41" s="708"/>
      <c r="AP41" s="708"/>
      <c r="AQ41" s="708"/>
      <c r="AR41" s="708"/>
      <c r="AS41" s="131"/>
      <c r="AT41" s="70"/>
    </row>
    <row r="42" spans="1:67" customHeight="1" ht="33" s="11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1"/>
      <c r="AL42" s="70"/>
      <c r="AM42" s="70"/>
      <c r="AN42" s="70"/>
      <c r="AO42" s="70"/>
      <c r="AP42" s="70"/>
      <c r="AQ42" s="70"/>
      <c r="AR42" s="70"/>
      <c r="AS42" s="131"/>
      <c r="AT42" s="70"/>
    </row>
    <row r="43" spans="1:67" customHeight="1" ht="20.15" s="48" customFormat="1">
      <c r="B43" s="152"/>
      <c r="C43" s="18"/>
      <c r="D43" s="18"/>
      <c r="E43" s="18"/>
      <c r="F43" s="261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BG43" s="172"/>
      <c r="BH43" s="18"/>
    </row>
    <row r="44" spans="1:67" customHeight="1" ht="20.15" s="48" customFormat="1">
      <c r="B44" s="152"/>
      <c r="C44" s="18"/>
      <c r="D44" s="18"/>
      <c r="E44" s="18"/>
      <c r="F44" s="261"/>
      <c r="T44" s="218" t="s">
        <v>128</v>
      </c>
      <c r="U44" s="219" t="s">
        <v>1441</v>
      </c>
      <c r="V44" s="252"/>
      <c r="W44" s="252"/>
      <c r="X44" s="252"/>
      <c r="Y44" s="252"/>
      <c r="Z44" s="252"/>
      <c r="AA44" s="252"/>
      <c r="AB44" s="252"/>
      <c r="AC44" s="238" t="s">
        <v>498</v>
      </c>
      <c r="AQ44" s="114"/>
      <c r="BD44" s="667"/>
      <c r="BF44" s="667"/>
      <c r="BG44" s="172"/>
      <c r="BH44" s="18"/>
    </row>
    <row r="45" spans="1:67" customHeight="1" ht="20.15" s="48" customFormat="1">
      <c r="A45" s="165" t="s">
        <v>206</v>
      </c>
      <c r="B45" s="166" t="s">
        <v>1442</v>
      </c>
      <c r="C45" s="18"/>
      <c r="D45" s="18"/>
      <c r="E45" s="18"/>
      <c r="F45" s="261"/>
      <c r="T45" s="218" t="s">
        <v>132</v>
      </c>
      <c r="U45" s="137" t="s">
        <v>1443</v>
      </c>
      <c r="V45" s="252"/>
      <c r="W45" s="252"/>
      <c r="X45" s="252"/>
      <c r="Y45" s="252"/>
      <c r="Z45" s="252"/>
      <c r="AA45" s="252"/>
      <c r="AB45" s="252"/>
      <c r="AC45" s="238" t="s">
        <v>499</v>
      </c>
      <c r="AK45" s="667" t="s">
        <v>135</v>
      </c>
      <c r="AR45" s="667" t="s">
        <v>136</v>
      </c>
      <c r="AS45" s="172"/>
      <c r="AT45" s="18"/>
    </row>
    <row r="46" spans="1:67" customHeight="1" ht="20.15">
      <c r="A46" s="168" t="s">
        <v>209</v>
      </c>
      <c r="B46" s="166" t="s">
        <v>1444</v>
      </c>
      <c r="C46" s="18"/>
      <c r="D46" s="18"/>
      <c r="E46" s="18"/>
      <c r="F46" s="292"/>
      <c r="G46" s="169"/>
      <c r="T46" s="218" t="s">
        <v>139</v>
      </c>
      <c r="U46" s="137" t="s">
        <v>1445</v>
      </c>
      <c r="V46" s="252"/>
      <c r="W46" s="252"/>
      <c r="X46" s="252"/>
      <c r="Y46" s="252"/>
      <c r="Z46" s="252"/>
      <c r="AA46" s="252"/>
      <c r="AB46" s="252"/>
      <c r="AC46" s="238" t="s">
        <v>500</v>
      </c>
      <c r="AK46" s="98" t="s">
        <v>142</v>
      </c>
      <c r="AQ46" s="128"/>
      <c r="AR46" s="667"/>
      <c r="AS46" s="321" t="s">
        <v>143</v>
      </c>
      <c r="AT46" s="18"/>
    </row>
    <row r="47" spans="1:67" customHeight="1" ht="20.15">
      <c r="B47" s="169" t="s">
        <v>280</v>
      </c>
      <c r="C47" s="44"/>
      <c r="D47" s="44"/>
      <c r="F47" s="263"/>
      <c r="G47" s="169" t="s">
        <v>1141</v>
      </c>
      <c r="T47" s="137"/>
      <c r="U47" s="137" t="s">
        <v>1446</v>
      </c>
      <c r="V47" s="252"/>
      <c r="W47" s="252"/>
      <c r="X47" s="252"/>
      <c r="Y47" s="252"/>
      <c r="Z47" s="252"/>
      <c r="AA47" s="252"/>
      <c r="AB47" s="252"/>
      <c r="AC47" s="238" t="s">
        <v>501</v>
      </c>
      <c r="AK47" s="169" t="s">
        <v>215</v>
      </c>
      <c r="AR47" s="98"/>
      <c r="AS47" s="321" t="s">
        <v>1226</v>
      </c>
      <c r="AT47" s="44"/>
    </row>
    <row r="48" spans="1:67" customHeight="1" ht="20.15" s="48" customFormat="1">
      <c r="B48" s="152"/>
      <c r="C48" s="18"/>
      <c r="D48" s="18"/>
      <c r="E48" s="18"/>
      <c r="F48" s="261"/>
      <c r="BG48" s="172"/>
      <c r="BH48" s="18"/>
    </row>
    <row r="49" spans="1:67" customHeight="1" ht="12.75" s="171" customFormat="1">
      <c r="A49" s="23"/>
      <c r="B49" s="23"/>
      <c r="C49" s="23"/>
      <c r="D49" s="1"/>
      <c r="E49" s="23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L49" s="1"/>
      <c r="AM49" s="1"/>
      <c r="AN49" s="1"/>
      <c r="AO49" s="1"/>
      <c r="AP49" s="1"/>
      <c r="AQ49" s="1"/>
      <c r="AR49" s="1"/>
      <c r="AS49" s="1"/>
      <c r="AT4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S16:AS22"/>
    <mergeCell ref="S19:W19"/>
    <mergeCell ref="X19:AB19"/>
    <mergeCell ref="N19:R19"/>
    <mergeCell ref="AR16:AR22"/>
    <mergeCell ref="I16:AE16"/>
    <mergeCell ref="I20:M20"/>
    <mergeCell ref="N20:R20"/>
    <mergeCell ref="S20:W20"/>
    <mergeCell ref="X20:AB20"/>
    <mergeCell ref="AQ16:AQ18"/>
    <mergeCell ref="AQ20:AQ22"/>
    <mergeCell ref="AF21:AJ21"/>
    <mergeCell ref="AK21:AO21"/>
    <mergeCell ref="AF16:AO17"/>
    <mergeCell ref="AT16:AT22"/>
    <mergeCell ref="I17:AE17"/>
    <mergeCell ref="I18:W18"/>
    <mergeCell ref="X18:AB18"/>
    <mergeCell ref="AC18:AE18"/>
    <mergeCell ref="AF18:AJ19"/>
    <mergeCell ref="AK18:AO19"/>
    <mergeCell ref="I19:M19"/>
    <mergeCell ref="AC21:AE21"/>
    <mergeCell ref="AC19:AE19"/>
    <mergeCell ref="AC20:AE20"/>
    <mergeCell ref="N21:R21"/>
    <mergeCell ref="S21:W21"/>
    <mergeCell ref="X21:AB21"/>
    <mergeCell ref="AF20:AJ20"/>
    <mergeCell ref="AK20:AO20"/>
    <mergeCell ref="A16:A22"/>
    <mergeCell ref="B16:B22"/>
    <mergeCell ref="AO3:AP3"/>
    <mergeCell ref="A2:C2"/>
    <mergeCell ref="O6:Y7"/>
    <mergeCell ref="Q8:V9"/>
    <mergeCell ref="J4:AF5"/>
    <mergeCell ref="AP16:AP21"/>
    <mergeCell ref="C16:C22"/>
    <mergeCell ref="D16:D22"/>
    <mergeCell ref="E16:E22"/>
    <mergeCell ref="F16:F22"/>
    <mergeCell ref="G16:G22"/>
    <mergeCell ref="H16:H22"/>
    <mergeCell ref="I21:M21"/>
  </mergeCells>
  <printOptions gridLines="false" gridLinesSet="true"/>
  <pageMargins left="1" right="0.7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A114"/>
  <sheetViews>
    <sheetView tabSelected="0" workbookViewId="0" showGridLines="true" showRowColHeaders="1">
      <selection activeCell="B94" sqref="B94"/>
    </sheetView>
  </sheetViews>
  <sheetFormatPr customHeight="true" defaultRowHeight="16.5" defaultColWidth="9.1796875" outlineLevelRow="0" outlineLevelCol="0"/>
  <cols>
    <col min="1" max="1" width="16.7265625" customWidth="true" style="13"/>
    <col min="2" max="2" width="12.453125" customWidth="true" style="13"/>
    <col min="3" max="3" width="13.54296875" customWidth="true" style="13"/>
    <col min="4" max="4" width="11.81640625" customWidth="true" style="13"/>
    <col min="5" max="5" width="10.1796875" customWidth="true" style="13"/>
    <col min="6" max="6" width="22" customWidth="true" style="13"/>
    <col min="7" max="7" width="12.54296875" customWidth="true" style="13"/>
    <col min="8" max="8" width="12.81640625" customWidth="true" style="13"/>
    <col min="9" max="9" width="12" customWidth="true" style="13"/>
    <col min="10" max="10" width="11" customWidth="true" style="13"/>
    <col min="11" max="11" width="11.453125" customWidth="true" style="13"/>
    <col min="12" max="12" width="10.54296875" customWidth="true" style="13"/>
    <col min="13" max="13" width="11.54296875" customWidth="true" style="13"/>
    <col min="14" max="14" width="14.54296875" customWidth="true" style="13"/>
    <col min="15" max="15" width="16.81640625" customWidth="true" style="13"/>
    <col min="16" max="16" width="14.81640625" customWidth="true" style="13"/>
    <col min="17" max="17" width="12.453125" customWidth="true" style="13"/>
    <col min="18" max="18" width="15" customWidth="true" style="13"/>
  </cols>
  <sheetData>
    <row r="1" spans="1:27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</row>
    <row r="2" spans="1:27" customHeight="1" ht="15" s="4" customFormat="1">
      <c r="A2" s="72"/>
      <c r="B2" s="983" t="s">
        <v>0</v>
      </c>
      <c r="C2" s="983"/>
      <c r="D2" s="983"/>
      <c r="E2" s="138"/>
      <c r="F2" s="55"/>
      <c r="G2" s="100"/>
    </row>
    <row r="3" spans="1:27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</row>
    <row r="4" spans="1:27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R4" s="4"/>
    </row>
    <row r="5" spans="1:27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R5" s="257"/>
    </row>
    <row r="6" spans="1:27" customHeight="1" ht="15">
      <c r="A6" s="32"/>
      <c r="B6" s="142" t="s">
        <v>17</v>
      </c>
      <c r="C6" s="59" t="s">
        <v>18</v>
      </c>
      <c r="D6" s="117">
        <v>3.5</v>
      </c>
      <c r="E6" s="126"/>
      <c r="G6" s="1060" t="s">
        <v>12</v>
      </c>
      <c r="H6" s="1060"/>
      <c r="I6" s="1060"/>
      <c r="J6" s="231"/>
      <c r="K6" s="231"/>
      <c r="L6" s="208"/>
      <c r="M6" s="208"/>
      <c r="S6" s="13"/>
      <c r="T6" s="13"/>
      <c r="U6" s="13"/>
      <c r="V6" s="13"/>
      <c r="W6" s="141"/>
      <c r="X6" s="141"/>
      <c r="Y6" s="141"/>
      <c r="Z6" s="141"/>
      <c r="AA6" s="141"/>
    </row>
    <row r="7" spans="1:27" customHeight="1" ht="15">
      <c r="B7" s="142" t="s">
        <v>20</v>
      </c>
      <c r="C7" s="59" t="s">
        <v>21</v>
      </c>
      <c r="D7" s="59">
        <v>3.25</v>
      </c>
      <c r="E7" s="126"/>
      <c r="G7" s="1060"/>
      <c r="H7" s="1060"/>
      <c r="I7" s="1060"/>
      <c r="J7" s="231"/>
      <c r="K7" s="231"/>
      <c r="L7" s="208"/>
      <c r="M7" s="208"/>
      <c r="N7" s="174"/>
      <c r="O7" s="141" t="s">
        <v>1</v>
      </c>
      <c r="Q7" s="141"/>
      <c r="R7" s="141"/>
      <c r="AA7" s="17"/>
    </row>
    <row r="8" spans="1:27" customHeight="1" ht="15">
      <c r="B8" s="142" t="s">
        <v>23</v>
      </c>
      <c r="C8" s="59" t="s">
        <v>24</v>
      </c>
      <c r="D8" s="117">
        <v>3</v>
      </c>
      <c r="E8" s="126"/>
      <c r="F8" s="140" t="s">
        <v>1447</v>
      </c>
      <c r="G8" s="140"/>
      <c r="H8" s="140"/>
      <c r="I8" s="140"/>
      <c r="J8" s="140"/>
      <c r="K8" s="140"/>
      <c r="L8" s="140"/>
      <c r="M8" s="140"/>
      <c r="N8" s="314" t="s">
        <v>5</v>
      </c>
      <c r="O8" s="234" t="s">
        <v>6</v>
      </c>
      <c r="P8" s="234" t="s">
        <v>7</v>
      </c>
      <c r="Q8" s="230" t="s">
        <v>8</v>
      </c>
      <c r="R8" s="230" t="s">
        <v>9</v>
      </c>
      <c r="AA8" s="16"/>
    </row>
    <row r="9" spans="1:27" customHeight="1" ht="15">
      <c r="B9" s="142" t="s">
        <v>25</v>
      </c>
      <c r="C9" s="59" t="s">
        <v>26</v>
      </c>
      <c r="D9" s="59">
        <v>2.75</v>
      </c>
      <c r="E9" s="126"/>
      <c r="F9" s="140"/>
      <c r="G9" s="140"/>
      <c r="H9" s="140"/>
      <c r="I9" s="140"/>
      <c r="J9" s="140"/>
      <c r="K9" s="140"/>
      <c r="L9" s="140"/>
      <c r="M9" s="140"/>
      <c r="N9" s="314" t="s">
        <v>13</v>
      </c>
      <c r="O9" s="314"/>
      <c r="P9" s="315"/>
      <c r="Q9" s="316"/>
      <c r="R9" s="316"/>
      <c r="AA9" s="16"/>
    </row>
    <row r="10" spans="1:27" customHeight="1" ht="15">
      <c r="B10" s="142" t="s">
        <v>28</v>
      </c>
      <c r="C10" s="59" t="s">
        <v>29</v>
      </c>
      <c r="D10" s="117">
        <v>2.5</v>
      </c>
      <c r="E10" s="126"/>
      <c r="F10" s="3"/>
      <c r="G10" s="140" t="s">
        <v>1448</v>
      </c>
      <c r="H10" s="140"/>
      <c r="I10" s="140"/>
      <c r="J10" s="140"/>
      <c r="M10" s="140"/>
      <c r="N10" s="314" t="s">
        <v>16</v>
      </c>
      <c r="O10" s="314"/>
      <c r="P10" s="315"/>
      <c r="Q10" s="316"/>
      <c r="R10" s="316"/>
      <c r="AA10" s="16"/>
    </row>
    <row r="11" spans="1:27" customHeight="1" ht="15">
      <c r="B11" s="142" t="s">
        <v>30</v>
      </c>
      <c r="C11" s="59" t="s">
        <v>31</v>
      </c>
      <c r="D11" s="59">
        <v>2.25</v>
      </c>
      <c r="E11" s="126"/>
      <c r="F11" s="3"/>
      <c r="G11" s="301"/>
      <c r="H11" s="175"/>
      <c r="I11" s="140"/>
      <c r="J11" s="140"/>
      <c r="K11" s="140"/>
      <c r="L11" s="140"/>
      <c r="M11" s="140"/>
      <c r="N11" s="314" t="s">
        <v>19</v>
      </c>
      <c r="O11" s="314"/>
      <c r="P11" s="315"/>
      <c r="Q11" s="316"/>
      <c r="R11" s="316"/>
    </row>
    <row r="12" spans="1:27" customHeight="1" ht="15">
      <c r="B12" s="142" t="s">
        <v>33</v>
      </c>
      <c r="C12" s="59" t="s">
        <v>34</v>
      </c>
      <c r="D12" s="117">
        <v>2</v>
      </c>
      <c r="E12" s="126"/>
      <c r="F12" s="3"/>
      <c r="H12" s="140" t="s">
        <v>154</v>
      </c>
      <c r="I12" s="140"/>
      <c r="J12" s="140"/>
      <c r="M12" s="140"/>
    </row>
    <row r="13" spans="1:27" customHeight="1" ht="15">
      <c r="A13" s="32"/>
      <c r="B13" s="142" t="s">
        <v>35</v>
      </c>
      <c r="C13" s="59" t="s">
        <v>36</v>
      </c>
      <c r="D13" s="117">
        <v>0</v>
      </c>
      <c r="E13" s="126"/>
      <c r="F13" s="3"/>
      <c r="G13" s="140"/>
      <c r="H13" s="140"/>
      <c r="I13" s="3"/>
      <c r="J13" s="3"/>
      <c r="M13" s="140"/>
    </row>
    <row r="14" spans="1:27" customHeight="1" ht="15">
      <c r="A14" s="1"/>
      <c r="B14" s="142"/>
      <c r="C14" s="59" t="s">
        <v>38</v>
      </c>
      <c r="D14" s="117" t="s">
        <v>39</v>
      </c>
      <c r="E14" s="179"/>
      <c r="F14" s="3"/>
      <c r="G14" s="140"/>
      <c r="H14" s="302" t="s">
        <v>1449</v>
      </c>
      <c r="I14" s="140"/>
      <c r="J14" s="140"/>
      <c r="M14" s="302"/>
    </row>
    <row r="15" spans="1:27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</row>
    <row r="16" spans="1:27" customHeight="1" ht="15">
      <c r="A16" s="28"/>
      <c r="B16" s="109" t="s">
        <v>42</v>
      </c>
      <c r="C16" s="162"/>
      <c r="D16" s="163"/>
      <c r="E16" s="36"/>
      <c r="F16" s="51"/>
      <c r="G16" s="99"/>
    </row>
    <row r="17" spans="1:27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</row>
    <row r="18" spans="1:27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</row>
    <row r="19" spans="1:27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</row>
    <row r="20" spans="1:27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52" t="s">
        <v>1450</v>
      </c>
      <c r="J20" s="953"/>
      <c r="K20" s="953"/>
      <c r="L20" s="953"/>
      <c r="M20" s="954"/>
      <c r="N20" s="955" t="s">
        <v>155</v>
      </c>
      <c r="O20" s="955" t="s">
        <v>156</v>
      </c>
      <c r="P20" s="955" t="s">
        <v>56</v>
      </c>
      <c r="Q20" s="955" t="s">
        <v>57</v>
      </c>
      <c r="R20" s="945" t="s">
        <v>58</v>
      </c>
    </row>
    <row r="21" spans="1:27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34" t="s">
        <v>1098</v>
      </c>
      <c r="J21" s="935"/>
      <c r="K21" s="935"/>
      <c r="L21" s="935"/>
      <c r="M21" s="936"/>
      <c r="N21" s="955"/>
      <c r="O21" s="955"/>
      <c r="P21" s="955"/>
      <c r="Q21" s="955"/>
      <c r="R21" s="945"/>
    </row>
    <row r="22" spans="1:27" customHeight="1" ht="16.5" s="57" customFormat="1">
      <c r="A22" s="944"/>
      <c r="B22" s="944"/>
      <c r="C22" s="944"/>
      <c r="D22" s="944"/>
      <c r="E22" s="944"/>
      <c r="F22" s="944"/>
      <c r="G22" s="944"/>
      <c r="H22" s="944"/>
      <c r="I22" s="931" t="s">
        <v>1101</v>
      </c>
      <c r="J22" s="932"/>
      <c r="K22" s="932"/>
      <c r="L22" s="932"/>
      <c r="M22" s="933"/>
      <c r="N22" s="955"/>
      <c r="O22" s="955"/>
      <c r="P22" s="955"/>
      <c r="Q22" s="955"/>
      <c r="R22" s="945"/>
    </row>
    <row r="23" spans="1:27" customHeight="1" ht="18" s="57" customFormat="1">
      <c r="A23" s="944"/>
      <c r="B23" s="944"/>
      <c r="C23" s="944"/>
      <c r="D23" s="944"/>
      <c r="E23" s="944"/>
      <c r="F23" s="944"/>
      <c r="G23" s="944"/>
      <c r="H23" s="944"/>
      <c r="I23" s="934" t="s">
        <v>92</v>
      </c>
      <c r="J23" s="935"/>
      <c r="K23" s="935"/>
      <c r="L23" s="935"/>
      <c r="M23" s="936"/>
      <c r="N23" s="955"/>
      <c r="O23" s="97" t="s">
        <v>161</v>
      </c>
      <c r="P23" s="955"/>
      <c r="Q23" s="955"/>
      <c r="R23" s="945"/>
    </row>
    <row r="24" spans="1:27" customHeight="1" ht="22.5" s="57" customFormat="1">
      <c r="A24" s="958"/>
      <c r="B24" s="958"/>
      <c r="C24" s="958"/>
      <c r="D24" s="958"/>
      <c r="E24" s="958"/>
      <c r="F24" s="958"/>
      <c r="G24" s="958"/>
      <c r="H24" s="958"/>
      <c r="I24" s="131" t="s">
        <v>187</v>
      </c>
      <c r="J24" s="131" t="s">
        <v>188</v>
      </c>
      <c r="K24" s="131" t="s">
        <v>189</v>
      </c>
      <c r="L24" s="131" t="s">
        <v>190</v>
      </c>
      <c r="M24" s="131" t="s">
        <v>4</v>
      </c>
      <c r="N24" s="955"/>
      <c r="O24" s="294"/>
      <c r="P24" s="955"/>
      <c r="Q24" s="955"/>
      <c r="R24" s="945"/>
    </row>
    <row r="25" spans="1:27" customHeight="1" ht="34" s="7" customFormat="1">
      <c r="A25" s="131" t="s">
        <v>382</v>
      </c>
      <c r="B25" s="258" t="s">
        <v>1451</v>
      </c>
      <c r="C25" s="131" t="s">
        <v>1452</v>
      </c>
      <c r="D25" s="131" t="s">
        <v>1115</v>
      </c>
      <c r="E25" s="209" t="s">
        <v>1453</v>
      </c>
      <c r="F25" s="258" t="s">
        <v>1454</v>
      </c>
      <c r="G25" s="131"/>
      <c r="H25" s="131" t="s">
        <v>495</v>
      </c>
      <c r="I25" s="121"/>
      <c r="J25" s="107"/>
      <c r="K25" s="121"/>
      <c r="L25" s="121"/>
      <c r="M25" s="121"/>
      <c r="N25" s="237"/>
      <c r="O25" s="237"/>
      <c r="P25" s="237"/>
      <c r="Q25" s="209" t="s">
        <v>1453</v>
      </c>
      <c r="R25" s="237"/>
    </row>
    <row r="26" spans="1:27" customHeight="1" ht="34" s="7" customFormat="1">
      <c r="A26" s="131" t="s">
        <v>388</v>
      </c>
      <c r="B26" s="258" t="s">
        <v>1455</v>
      </c>
      <c r="C26" s="131" t="s">
        <v>1456</v>
      </c>
      <c r="D26" s="131" t="s">
        <v>1457</v>
      </c>
      <c r="E26" s="209" t="s">
        <v>1458</v>
      </c>
      <c r="F26" s="258" t="s">
        <v>1459</v>
      </c>
      <c r="G26" s="131"/>
      <c r="H26" s="131" t="s">
        <v>388</v>
      </c>
      <c r="I26" s="121"/>
      <c r="J26" s="107"/>
      <c r="K26" s="121"/>
      <c r="L26" s="121"/>
      <c r="M26" s="121"/>
      <c r="N26" s="237"/>
      <c r="O26" s="237"/>
      <c r="P26" s="237"/>
      <c r="Q26" s="209" t="s">
        <v>1458</v>
      </c>
      <c r="R26" s="237"/>
    </row>
    <row r="27" spans="1:27" customHeight="1" ht="34" s="7" customFormat="1">
      <c r="A27" s="131" t="s">
        <v>388</v>
      </c>
      <c r="B27" s="258" t="s">
        <v>1460</v>
      </c>
      <c r="C27" s="131" t="s">
        <v>1461</v>
      </c>
      <c r="D27" s="131" t="s">
        <v>1462</v>
      </c>
      <c r="E27" s="209" t="s">
        <v>1463</v>
      </c>
      <c r="F27" s="258" t="s">
        <v>1464</v>
      </c>
      <c r="G27" s="131"/>
      <c r="H27" s="131" t="s">
        <v>388</v>
      </c>
      <c r="I27" s="119"/>
      <c r="J27" s="107"/>
      <c r="K27" s="119"/>
      <c r="L27" s="119"/>
      <c r="M27" s="119"/>
      <c r="N27" s="237"/>
      <c r="O27" s="237"/>
      <c r="P27" s="237"/>
      <c r="Q27" s="209" t="s">
        <v>1463</v>
      </c>
      <c r="R27" s="237"/>
    </row>
    <row r="28" spans="1:27" customHeight="1" ht="34" s="7" customFormat="1">
      <c r="A28" s="131" t="s">
        <v>388</v>
      </c>
      <c r="B28" s="258" t="s">
        <v>1465</v>
      </c>
      <c r="C28" s="131" t="s">
        <v>388</v>
      </c>
      <c r="D28" s="131" t="s">
        <v>1466</v>
      </c>
      <c r="E28" s="209" t="s">
        <v>1467</v>
      </c>
      <c r="F28" s="258" t="s">
        <v>1468</v>
      </c>
      <c r="G28" s="131"/>
      <c r="H28" s="131" t="s">
        <v>388</v>
      </c>
      <c r="I28" s="119"/>
      <c r="J28" s="107"/>
      <c r="K28" s="119"/>
      <c r="L28" s="119"/>
      <c r="M28" s="119"/>
      <c r="N28" s="237"/>
      <c r="O28" s="237"/>
      <c r="P28" s="237"/>
      <c r="Q28" s="209" t="s">
        <v>1467</v>
      </c>
      <c r="R28" s="237"/>
    </row>
    <row r="29" spans="1:27" customHeight="1" ht="34" s="7" customFormat="1">
      <c r="A29" s="131" t="s">
        <v>1409</v>
      </c>
      <c r="B29" s="258" t="s">
        <v>1469</v>
      </c>
      <c r="C29" s="131" t="s">
        <v>1452</v>
      </c>
      <c r="D29" s="131">
        <v>96</v>
      </c>
      <c r="E29" s="209" t="s">
        <v>1470</v>
      </c>
      <c r="F29" s="258" t="s">
        <v>1471</v>
      </c>
      <c r="G29" s="131"/>
      <c r="H29" s="131" t="s">
        <v>388</v>
      </c>
      <c r="I29" s="119"/>
      <c r="J29" s="120"/>
      <c r="K29" s="119"/>
      <c r="L29" s="119"/>
      <c r="M29" s="119"/>
      <c r="N29" s="237"/>
      <c r="O29" s="237"/>
      <c r="P29" s="237"/>
      <c r="Q29" s="209" t="s">
        <v>1470</v>
      </c>
      <c r="R29" s="237"/>
    </row>
    <row r="30" spans="1:27" customHeight="1" ht="34" s="7" customFormat="1">
      <c r="A30" s="131" t="s">
        <v>1472</v>
      </c>
      <c r="B30" s="258" t="s">
        <v>1473</v>
      </c>
      <c r="C30" s="131" t="s">
        <v>388</v>
      </c>
      <c r="D30" s="131" t="s">
        <v>1115</v>
      </c>
      <c r="E30" s="209" t="s">
        <v>1474</v>
      </c>
      <c r="F30" s="258" t="s">
        <v>1475</v>
      </c>
      <c r="G30" s="131"/>
      <c r="H30" s="131" t="s">
        <v>388</v>
      </c>
      <c r="I30" s="121"/>
      <c r="J30" s="107"/>
      <c r="K30" s="121"/>
      <c r="L30" s="121"/>
      <c r="M30" s="121"/>
      <c r="N30" s="237"/>
      <c r="O30" s="237"/>
      <c r="P30" s="237"/>
      <c r="Q30" s="209" t="s">
        <v>1474</v>
      </c>
      <c r="R30" s="237"/>
    </row>
    <row r="31" spans="1:27" customHeight="1" ht="34" s="7" customFormat="1">
      <c r="A31" s="131" t="s">
        <v>388</v>
      </c>
      <c r="B31" s="258" t="s">
        <v>1476</v>
      </c>
      <c r="C31" s="131" t="s">
        <v>388</v>
      </c>
      <c r="D31" s="131" t="s">
        <v>1477</v>
      </c>
      <c r="E31" s="209" t="s">
        <v>1478</v>
      </c>
      <c r="F31" s="258" t="s">
        <v>1479</v>
      </c>
      <c r="G31" s="131"/>
      <c r="H31" s="131" t="s">
        <v>388</v>
      </c>
      <c r="I31" s="121"/>
      <c r="J31" s="107"/>
      <c r="K31" s="121"/>
      <c r="L31" s="121"/>
      <c r="M31" s="121"/>
      <c r="N31" s="237"/>
      <c r="O31" s="237"/>
      <c r="P31" s="237"/>
      <c r="Q31" s="209" t="s">
        <v>1478</v>
      </c>
      <c r="R31" s="237"/>
    </row>
    <row r="32" spans="1:27" customHeight="1" ht="34" s="7" customFormat="1">
      <c r="A32" s="131" t="s">
        <v>375</v>
      </c>
      <c r="B32" s="258" t="s">
        <v>1480</v>
      </c>
      <c r="C32" s="131" t="s">
        <v>388</v>
      </c>
      <c r="D32" s="131">
        <v>73</v>
      </c>
      <c r="E32" s="209" t="s">
        <v>1481</v>
      </c>
      <c r="F32" s="258" t="s">
        <v>1482</v>
      </c>
      <c r="G32" s="131"/>
      <c r="H32" s="131" t="s">
        <v>388</v>
      </c>
      <c r="I32" s="119"/>
      <c r="J32" s="107"/>
      <c r="K32" s="119"/>
      <c r="L32" s="119"/>
      <c r="M32" s="119"/>
      <c r="N32" s="237"/>
      <c r="O32" s="237"/>
      <c r="P32" s="237"/>
      <c r="Q32" s="209" t="s">
        <v>1481</v>
      </c>
      <c r="R32" s="237"/>
    </row>
    <row r="33" spans="1:27" customHeight="1" ht="34" s="7" customFormat="1">
      <c r="A33" s="131" t="s">
        <v>216</v>
      </c>
      <c r="B33" s="258" t="s">
        <v>1483</v>
      </c>
      <c r="C33" s="131" t="s">
        <v>388</v>
      </c>
      <c r="D33" s="131">
        <v>210</v>
      </c>
      <c r="E33" s="209" t="s">
        <v>1484</v>
      </c>
      <c r="F33" s="258" t="s">
        <v>1485</v>
      </c>
      <c r="G33" s="131"/>
      <c r="H33" s="131" t="s">
        <v>388</v>
      </c>
      <c r="I33" s="119"/>
      <c r="J33" s="107"/>
      <c r="K33" s="119"/>
      <c r="L33" s="119"/>
      <c r="M33" s="119"/>
      <c r="N33" s="237"/>
      <c r="O33" s="237"/>
      <c r="P33" s="237"/>
      <c r="Q33" s="209" t="s">
        <v>1484</v>
      </c>
      <c r="R33" s="237"/>
    </row>
    <row r="34" spans="1:27" customHeight="1" ht="34" s="7" customFormat="1">
      <c r="A34" s="131" t="s">
        <v>382</v>
      </c>
      <c r="B34" s="258" t="s">
        <v>1486</v>
      </c>
      <c r="C34" s="131" t="s">
        <v>388</v>
      </c>
      <c r="D34" s="131" t="s">
        <v>1466</v>
      </c>
      <c r="E34" s="209" t="s">
        <v>1487</v>
      </c>
      <c r="F34" s="258" t="s">
        <v>1488</v>
      </c>
      <c r="G34" s="131"/>
      <c r="H34" s="131" t="s">
        <v>388</v>
      </c>
      <c r="I34" s="119"/>
      <c r="J34" s="120"/>
      <c r="K34" s="119"/>
      <c r="L34" s="119"/>
      <c r="M34" s="119"/>
      <c r="N34" s="237"/>
      <c r="O34" s="237"/>
      <c r="P34" s="237"/>
      <c r="Q34" s="209" t="s">
        <v>1487</v>
      </c>
      <c r="R34" s="237"/>
    </row>
    <row r="35" spans="1:27" customHeight="1" ht="34" s="7" customFormat="1">
      <c r="A35" s="131" t="s">
        <v>1409</v>
      </c>
      <c r="B35" s="258" t="s">
        <v>1489</v>
      </c>
      <c r="C35" s="131" t="s">
        <v>1461</v>
      </c>
      <c r="D35" s="131" t="s">
        <v>1490</v>
      </c>
      <c r="E35" s="209" t="s">
        <v>1491</v>
      </c>
      <c r="F35" s="258" t="s">
        <v>1492</v>
      </c>
      <c r="G35" s="131"/>
      <c r="H35" s="131" t="s">
        <v>388</v>
      </c>
      <c r="I35" s="121"/>
      <c r="J35" s="107"/>
      <c r="K35" s="121"/>
      <c r="L35" s="121"/>
      <c r="M35" s="121"/>
      <c r="N35" s="237"/>
      <c r="O35" s="237"/>
      <c r="P35" s="237"/>
      <c r="Q35" s="209" t="s">
        <v>1491</v>
      </c>
      <c r="R35" s="237"/>
    </row>
    <row r="36" spans="1:27" customHeight="1" ht="34" s="7" customFormat="1">
      <c r="A36" s="131" t="s">
        <v>388</v>
      </c>
      <c r="B36" s="258" t="s">
        <v>1493</v>
      </c>
      <c r="C36" s="131" t="s">
        <v>1452</v>
      </c>
      <c r="D36" s="131">
        <v>203</v>
      </c>
      <c r="E36" s="209" t="s">
        <v>1494</v>
      </c>
      <c r="F36" s="258" t="s">
        <v>1495</v>
      </c>
      <c r="G36" s="131"/>
      <c r="H36" s="131" t="s">
        <v>388</v>
      </c>
      <c r="I36" s="121"/>
      <c r="J36" s="107"/>
      <c r="K36" s="121"/>
      <c r="L36" s="121"/>
      <c r="M36" s="121"/>
      <c r="N36" s="237"/>
      <c r="O36" s="237"/>
      <c r="P36" s="237"/>
      <c r="Q36" s="209" t="s">
        <v>1494</v>
      </c>
      <c r="R36" s="237"/>
    </row>
    <row r="37" spans="1:27" customHeight="1" ht="34" s="7" customFormat="1">
      <c r="A37" s="131" t="s">
        <v>329</v>
      </c>
      <c r="B37" s="258" t="s">
        <v>1496</v>
      </c>
      <c r="C37" s="131" t="s">
        <v>388</v>
      </c>
      <c r="D37" s="131">
        <v>211</v>
      </c>
      <c r="E37" s="209" t="s">
        <v>1497</v>
      </c>
      <c r="F37" s="258" t="s">
        <v>1498</v>
      </c>
      <c r="G37" s="131"/>
      <c r="H37" s="131" t="s">
        <v>388</v>
      </c>
      <c r="I37" s="119"/>
      <c r="J37" s="107"/>
      <c r="K37" s="119"/>
      <c r="L37" s="119"/>
      <c r="M37" s="119"/>
      <c r="N37" s="237"/>
      <c r="O37" s="237"/>
      <c r="P37" s="237"/>
      <c r="Q37" s="209" t="s">
        <v>1497</v>
      </c>
      <c r="R37" s="237"/>
    </row>
    <row r="38" spans="1:27" customHeight="1" ht="34" s="7" customFormat="1">
      <c r="A38" s="131" t="s">
        <v>216</v>
      </c>
      <c r="B38" s="258" t="s">
        <v>1499</v>
      </c>
      <c r="C38" s="131" t="s">
        <v>388</v>
      </c>
      <c r="D38" s="131">
        <v>108</v>
      </c>
      <c r="E38" s="209" t="s">
        <v>1500</v>
      </c>
      <c r="F38" s="258" t="s">
        <v>1501</v>
      </c>
      <c r="G38" s="131"/>
      <c r="H38" s="131" t="s">
        <v>388</v>
      </c>
      <c r="I38" s="119"/>
      <c r="J38" s="107"/>
      <c r="K38" s="119"/>
      <c r="L38" s="119"/>
      <c r="M38" s="119"/>
      <c r="N38" s="237"/>
      <c r="O38" s="237"/>
      <c r="P38" s="237"/>
      <c r="Q38" s="209" t="s">
        <v>1500</v>
      </c>
      <c r="R38" s="237"/>
    </row>
    <row r="39" spans="1:27" customHeight="1" ht="34" s="7" customFormat="1">
      <c r="A39" s="131" t="s">
        <v>388</v>
      </c>
      <c r="B39" s="258" t="s">
        <v>1502</v>
      </c>
      <c r="C39" s="131" t="s">
        <v>1461</v>
      </c>
      <c r="D39" s="131" t="s">
        <v>1503</v>
      </c>
      <c r="E39" s="209" t="s">
        <v>1504</v>
      </c>
      <c r="F39" s="258" t="s">
        <v>1505</v>
      </c>
      <c r="G39" s="131"/>
      <c r="H39" s="131" t="s">
        <v>388</v>
      </c>
      <c r="I39" s="119"/>
      <c r="J39" s="120"/>
      <c r="K39" s="119"/>
      <c r="L39" s="119"/>
      <c r="M39" s="119"/>
      <c r="N39" s="237"/>
      <c r="O39" s="237"/>
      <c r="P39" s="237"/>
      <c r="Q39" s="209" t="s">
        <v>1504</v>
      </c>
      <c r="R39" s="237"/>
    </row>
    <row r="40" spans="1:27" customHeight="1" ht="34" s="7" customFormat="1">
      <c r="A40" s="131" t="s">
        <v>382</v>
      </c>
      <c r="B40" s="258" t="s">
        <v>1506</v>
      </c>
      <c r="C40" s="131" t="s">
        <v>388</v>
      </c>
      <c r="D40" s="131">
        <v>211</v>
      </c>
      <c r="E40" s="209" t="s">
        <v>1507</v>
      </c>
      <c r="F40" s="258" t="s">
        <v>1508</v>
      </c>
      <c r="G40" s="131"/>
      <c r="H40" s="131" t="s">
        <v>388</v>
      </c>
      <c r="I40" s="121"/>
      <c r="J40" s="107"/>
      <c r="K40" s="121"/>
      <c r="L40" s="121"/>
      <c r="M40" s="121"/>
      <c r="N40" s="237"/>
      <c r="O40" s="237"/>
      <c r="P40" s="237"/>
      <c r="Q40" s="209" t="s">
        <v>1507</v>
      </c>
      <c r="R40" s="237"/>
    </row>
    <row r="41" spans="1:27" customHeight="1" ht="34" s="7" customFormat="1">
      <c r="A41" s="131" t="s">
        <v>388</v>
      </c>
      <c r="B41" s="258" t="s">
        <v>1509</v>
      </c>
      <c r="C41" s="131" t="s">
        <v>1452</v>
      </c>
      <c r="D41" s="131">
        <v>205</v>
      </c>
      <c r="E41" s="131" t="s">
        <v>1510</v>
      </c>
      <c r="F41" s="258" t="s">
        <v>1511</v>
      </c>
      <c r="G41" s="131"/>
      <c r="H41" s="131" t="s">
        <v>388</v>
      </c>
      <c r="I41" s="121"/>
      <c r="J41" s="107"/>
      <c r="K41" s="121"/>
      <c r="L41" s="121"/>
      <c r="M41" s="121"/>
      <c r="N41" s="237"/>
      <c r="O41" s="237"/>
      <c r="P41" s="237"/>
      <c r="Q41" s="131" t="s">
        <v>1510</v>
      </c>
      <c r="R41" s="237"/>
    </row>
    <row r="42" spans="1:27" customHeight="1" ht="34" s="7" customFormat="1">
      <c r="A42" s="131" t="s">
        <v>329</v>
      </c>
      <c r="B42" s="258" t="s">
        <v>1512</v>
      </c>
      <c r="C42" s="131" t="s">
        <v>1461</v>
      </c>
      <c r="D42" s="131">
        <v>212</v>
      </c>
      <c r="E42" s="209" t="s">
        <v>1513</v>
      </c>
      <c r="F42" s="258" t="s">
        <v>1514</v>
      </c>
      <c r="G42" s="131"/>
      <c r="H42" s="131" t="s">
        <v>388</v>
      </c>
      <c r="I42" s="119"/>
      <c r="J42" s="107"/>
      <c r="K42" s="119"/>
      <c r="L42" s="119"/>
      <c r="M42" s="119"/>
      <c r="N42" s="237"/>
      <c r="O42" s="237"/>
      <c r="P42" s="237"/>
      <c r="Q42" s="209" t="s">
        <v>1513</v>
      </c>
      <c r="R42" s="237"/>
    </row>
    <row r="43" spans="1:27" customHeight="1" ht="34" s="7" customFormat="1">
      <c r="A43" s="131"/>
      <c r="B43" s="258"/>
      <c r="C43" s="131"/>
      <c r="D43" s="131"/>
      <c r="E43" s="131"/>
      <c r="F43" s="258"/>
      <c r="G43" s="131"/>
      <c r="H43" s="131"/>
      <c r="I43" s="119"/>
      <c r="J43" s="107"/>
      <c r="K43" s="119"/>
      <c r="L43" s="119"/>
      <c r="M43" s="119"/>
      <c r="N43" s="237"/>
      <c r="O43" s="237"/>
      <c r="P43" s="237"/>
      <c r="Q43" s="91"/>
      <c r="R43" s="237"/>
    </row>
    <row r="44" spans="1:27" customHeight="1" ht="34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20"/>
      <c r="K44" s="119"/>
      <c r="L44" s="119"/>
      <c r="M44" s="119"/>
      <c r="N44" s="237"/>
      <c r="O44" s="237"/>
      <c r="P44" s="237"/>
      <c r="Q44" s="91"/>
      <c r="R44" s="237"/>
    </row>
    <row r="45" spans="1:27" customHeight="1" ht="18" s="305" customFormat="1">
      <c r="B45" s="303"/>
      <c r="E45" s="303"/>
      <c r="F45" s="307"/>
      <c r="Q45" s="303"/>
    </row>
    <row r="46" spans="1:27" customHeight="1" ht="18" s="305" customFormat="1">
      <c r="B46" s="303"/>
      <c r="E46" s="303"/>
      <c r="F46" s="308" t="s">
        <v>128</v>
      </c>
      <c r="G46" s="305" t="s">
        <v>1515</v>
      </c>
      <c r="I46" s="308"/>
      <c r="J46" s="308"/>
      <c r="K46" s="313" t="s">
        <v>1516</v>
      </c>
      <c r="Q46" s="303"/>
      <c r="R46" s="303"/>
      <c r="S46" s="303"/>
      <c r="T46" s="303"/>
    </row>
    <row r="47" spans="1:27" customHeight="1" ht="18" s="305" customFormat="1">
      <c r="A47" s="309" t="s">
        <v>206</v>
      </c>
      <c r="B47" s="310" t="s">
        <v>221</v>
      </c>
      <c r="C47" s="310"/>
      <c r="D47" s="310"/>
      <c r="E47" s="303"/>
      <c r="F47" s="308" t="s">
        <v>132</v>
      </c>
      <c r="G47" s="306" t="s">
        <v>1517</v>
      </c>
      <c r="I47" s="308"/>
      <c r="J47" s="308"/>
      <c r="K47" s="313" t="s">
        <v>1518</v>
      </c>
      <c r="N47" s="305" t="s">
        <v>1519</v>
      </c>
      <c r="P47" s="303"/>
      <c r="Q47" s="303" t="s">
        <v>136</v>
      </c>
      <c r="S47" s="303"/>
      <c r="T47" s="303"/>
    </row>
    <row r="48" spans="1:27" customHeight="1" ht="18" s="306" customFormat="1">
      <c r="A48" s="308" t="s">
        <v>209</v>
      </c>
      <c r="B48" s="310" t="s">
        <v>222</v>
      </c>
      <c r="C48" s="310"/>
      <c r="D48" s="310"/>
      <c r="E48" s="303"/>
      <c r="F48" s="308" t="s">
        <v>139</v>
      </c>
      <c r="G48" s="306" t="s">
        <v>1520</v>
      </c>
      <c r="I48" s="308"/>
      <c r="J48" s="308"/>
      <c r="K48" s="313" t="s">
        <v>1521</v>
      </c>
      <c r="L48" s="311"/>
      <c r="N48" s="306" t="s">
        <v>142</v>
      </c>
      <c r="P48" s="305"/>
      <c r="Q48" s="304" t="s">
        <v>143</v>
      </c>
      <c r="R48" s="304"/>
      <c r="S48" s="303"/>
      <c r="T48" s="303"/>
    </row>
    <row r="49" spans="1:27" customHeight="1" ht="18" s="306" customFormat="1">
      <c r="B49" s="312" t="s">
        <v>280</v>
      </c>
      <c r="E49" s="304"/>
      <c r="G49" s="306" t="s">
        <v>1522</v>
      </c>
      <c r="K49" s="313" t="s">
        <v>1523</v>
      </c>
      <c r="L49" s="311"/>
      <c r="N49" s="312" t="s">
        <v>215</v>
      </c>
      <c r="P49" s="304"/>
      <c r="Q49" s="304" t="s">
        <v>336</v>
      </c>
      <c r="R49" s="304"/>
      <c r="S49" s="304"/>
      <c r="T49" s="304"/>
    </row>
    <row r="50" spans="1:27" customHeight="1" ht="18" s="306" customFormat="1">
      <c r="B50" s="304"/>
      <c r="D50" s="312" t="s">
        <v>1524</v>
      </c>
      <c r="E50" s="304"/>
      <c r="F50" s="312"/>
      <c r="Q50" s="304"/>
    </row>
    <row r="51" spans="1:27" customHeight="1" ht="12" s="306" customFormat="1"/>
    <row r="52" spans="1:27" customHeight="1" ht="12" s="306" customFormat="1"/>
    <row r="53" spans="1:27" customHeight="1" ht="12" s="306" customFormat="1"/>
    <row r="54" spans="1:27" customHeight="1" ht="12" s="306" customFormat="1"/>
    <row r="55" spans="1:27" customHeight="1" ht="12" s="306" customFormat="1"/>
    <row r="61" spans="1:27" customHeight="1" ht="15">
      <c r="A61" s="28"/>
      <c r="B61" s="30"/>
      <c r="C61" s="102"/>
      <c r="D61" s="30"/>
      <c r="E61" s="36"/>
      <c r="F61" s="51"/>
      <c r="G61" s="99"/>
      <c r="H61" s="99"/>
      <c r="I61" s="30"/>
      <c r="J61" s="30"/>
      <c r="K61" s="30"/>
      <c r="L61" s="30"/>
      <c r="M61" s="30"/>
    </row>
    <row r="62" spans="1:27" customHeight="1" ht="15" s="4" customFormat="1">
      <c r="A62" s="72"/>
      <c r="B62" s="983" t="s">
        <v>0</v>
      </c>
      <c r="C62" s="983"/>
      <c r="D62" s="983"/>
      <c r="E62" s="138"/>
      <c r="F62" s="55"/>
      <c r="G62" s="100"/>
    </row>
    <row r="63" spans="1:27" customHeight="1" ht="23.25" s="4" customFormat="1">
      <c r="A63" s="32"/>
      <c r="B63" s="234" t="s">
        <v>2</v>
      </c>
      <c r="C63" s="229" t="s">
        <v>3</v>
      </c>
      <c r="D63" s="229" t="s">
        <v>4</v>
      </c>
      <c r="E63" s="126"/>
      <c r="F63" s="191"/>
      <c r="G63" s="100"/>
    </row>
    <row r="64" spans="1:27" customHeight="1" ht="15">
      <c r="A64" s="73"/>
      <c r="B64" s="142" t="s">
        <v>10</v>
      </c>
      <c r="C64" s="59" t="s">
        <v>11</v>
      </c>
      <c r="D64" s="117">
        <v>4</v>
      </c>
      <c r="E64" s="126"/>
      <c r="F64" s="191"/>
      <c r="G64" s="99"/>
      <c r="R64" s="4"/>
    </row>
    <row r="65" spans="1:27" customHeight="1" ht="15">
      <c r="A65" s="49"/>
      <c r="B65" s="142" t="s">
        <v>14</v>
      </c>
      <c r="C65" s="59" t="s">
        <v>15</v>
      </c>
      <c r="D65" s="59">
        <v>3.75</v>
      </c>
      <c r="E65" s="126"/>
      <c r="F65" s="52"/>
      <c r="G65" s="99"/>
      <c r="R65" s="257"/>
    </row>
    <row r="66" spans="1:27" customHeight="1" ht="15">
      <c r="A66" s="32"/>
      <c r="B66" s="142" t="s">
        <v>17</v>
      </c>
      <c r="C66" s="59" t="s">
        <v>18</v>
      </c>
      <c r="D66" s="117">
        <v>3.5</v>
      </c>
      <c r="E66" s="126"/>
      <c r="G66" s="1060" t="s">
        <v>12</v>
      </c>
      <c r="H66" s="1060"/>
      <c r="I66" s="1060"/>
      <c r="J66" s="231"/>
      <c r="K66" s="231"/>
      <c r="L66" s="208"/>
      <c r="M66" s="208"/>
      <c r="S66" s="13"/>
      <c r="T66" s="13"/>
      <c r="U66" s="13"/>
      <c r="V66" s="13"/>
      <c r="W66" s="141"/>
      <c r="X66" s="141"/>
      <c r="Y66" s="141"/>
      <c r="Z66" s="141"/>
      <c r="AA66" s="141"/>
    </row>
    <row r="67" spans="1:27" customHeight="1" ht="15">
      <c r="B67" s="142" t="s">
        <v>20</v>
      </c>
      <c r="C67" s="59" t="s">
        <v>21</v>
      </c>
      <c r="D67" s="59">
        <v>3.25</v>
      </c>
      <c r="E67" s="126"/>
      <c r="G67" s="1060"/>
      <c r="H67" s="1060"/>
      <c r="I67" s="1060"/>
      <c r="J67" s="231"/>
      <c r="K67" s="231"/>
      <c r="L67" s="208"/>
      <c r="M67" s="208"/>
      <c r="N67" s="174"/>
      <c r="O67" s="141" t="s">
        <v>1</v>
      </c>
      <c r="Q67" s="141"/>
      <c r="R67" s="141"/>
      <c r="AA67" s="17"/>
    </row>
    <row r="68" spans="1:27" customHeight="1" ht="15">
      <c r="B68" s="142" t="s">
        <v>23</v>
      </c>
      <c r="C68" s="59" t="s">
        <v>24</v>
      </c>
      <c r="D68" s="117">
        <v>3</v>
      </c>
      <c r="E68" s="126"/>
      <c r="F68" s="140" t="s">
        <v>1447</v>
      </c>
      <c r="G68" s="140"/>
      <c r="H68" s="140"/>
      <c r="I68" s="140"/>
      <c r="J68" s="140"/>
      <c r="K68" s="140"/>
      <c r="L68" s="140"/>
      <c r="M68" s="140"/>
      <c r="N68" s="314" t="s">
        <v>5</v>
      </c>
      <c r="O68" s="234" t="s">
        <v>6</v>
      </c>
      <c r="P68" s="234" t="s">
        <v>7</v>
      </c>
      <c r="Q68" s="230" t="s">
        <v>8</v>
      </c>
      <c r="R68" s="230" t="s">
        <v>9</v>
      </c>
      <c r="AA68" s="16"/>
    </row>
    <row r="69" spans="1:27" customHeight="1" ht="15">
      <c r="B69" s="142" t="s">
        <v>25</v>
      </c>
      <c r="C69" s="59" t="s">
        <v>26</v>
      </c>
      <c r="D69" s="59">
        <v>2.75</v>
      </c>
      <c r="E69" s="126"/>
      <c r="F69" s="140"/>
      <c r="G69" s="140"/>
      <c r="H69" s="140"/>
      <c r="I69" s="140"/>
      <c r="J69" s="140"/>
      <c r="K69" s="140"/>
      <c r="L69" s="140"/>
      <c r="M69" s="140"/>
      <c r="N69" s="314" t="s">
        <v>13</v>
      </c>
      <c r="O69" s="314"/>
      <c r="P69" s="315"/>
      <c r="Q69" s="316"/>
      <c r="R69" s="316"/>
      <c r="AA69" s="16"/>
    </row>
    <row r="70" spans="1:27" customHeight="1" ht="15">
      <c r="B70" s="142" t="s">
        <v>28</v>
      </c>
      <c r="C70" s="59" t="s">
        <v>29</v>
      </c>
      <c r="D70" s="117">
        <v>2.5</v>
      </c>
      <c r="E70" s="126"/>
      <c r="F70" s="3"/>
      <c r="G70" s="140" t="s">
        <v>1448</v>
      </c>
      <c r="H70" s="140"/>
      <c r="I70" s="140"/>
      <c r="J70" s="140"/>
      <c r="M70" s="140"/>
      <c r="N70" s="314" t="s">
        <v>16</v>
      </c>
      <c r="O70" s="314"/>
      <c r="P70" s="315"/>
      <c r="Q70" s="316"/>
      <c r="R70" s="316"/>
      <c r="AA70" s="16"/>
    </row>
    <row r="71" spans="1:27" customHeight="1" ht="15">
      <c r="B71" s="142" t="s">
        <v>30</v>
      </c>
      <c r="C71" s="59" t="s">
        <v>31</v>
      </c>
      <c r="D71" s="59">
        <v>2.25</v>
      </c>
      <c r="E71" s="126"/>
      <c r="F71" s="3"/>
      <c r="G71" s="301"/>
      <c r="H71" s="175"/>
      <c r="I71" s="140"/>
      <c r="J71" s="140"/>
      <c r="K71" s="140"/>
      <c r="L71" s="140"/>
      <c r="M71" s="140"/>
      <c r="N71" s="314" t="s">
        <v>19</v>
      </c>
      <c r="O71" s="314"/>
      <c r="P71" s="315"/>
      <c r="Q71" s="316"/>
      <c r="R71" s="316"/>
    </row>
    <row r="72" spans="1:27" customHeight="1" ht="15">
      <c r="B72" s="142" t="s">
        <v>33</v>
      </c>
      <c r="C72" s="59" t="s">
        <v>34</v>
      </c>
      <c r="D72" s="117">
        <v>2</v>
      </c>
      <c r="E72" s="126"/>
      <c r="F72" s="3"/>
      <c r="H72" s="140" t="s">
        <v>154</v>
      </c>
      <c r="I72" s="140"/>
      <c r="J72" s="140"/>
      <c r="M72" s="140"/>
    </row>
    <row r="73" spans="1:27" customHeight="1" ht="15">
      <c r="A73" s="32"/>
      <c r="B73" s="142" t="s">
        <v>35</v>
      </c>
      <c r="C73" s="59" t="s">
        <v>36</v>
      </c>
      <c r="D73" s="117">
        <v>0</v>
      </c>
      <c r="E73" s="126"/>
      <c r="F73" s="3"/>
      <c r="G73" s="140"/>
      <c r="H73" s="140"/>
      <c r="I73" s="3"/>
      <c r="J73" s="3"/>
      <c r="M73" s="140"/>
    </row>
    <row r="74" spans="1:27" customHeight="1" ht="15">
      <c r="A74" s="1"/>
      <c r="B74" s="142"/>
      <c r="C74" s="59" t="s">
        <v>38</v>
      </c>
      <c r="D74" s="117" t="s">
        <v>39</v>
      </c>
      <c r="E74" s="179"/>
      <c r="F74" s="3"/>
      <c r="G74" s="140"/>
      <c r="H74" s="302" t="s">
        <v>1449</v>
      </c>
      <c r="I74" s="140"/>
      <c r="J74" s="140"/>
      <c r="M74" s="302"/>
    </row>
    <row r="75" spans="1:27" customHeight="1" ht="15">
      <c r="A75" s="28"/>
      <c r="B75" s="142"/>
      <c r="C75" s="59" t="s">
        <v>40</v>
      </c>
      <c r="D75" s="117" t="s">
        <v>41</v>
      </c>
      <c r="E75" s="36"/>
      <c r="F75" s="51"/>
      <c r="G75" s="99"/>
    </row>
    <row r="76" spans="1:27" customHeight="1" ht="15">
      <c r="A76" s="28"/>
      <c r="B76" s="109" t="s">
        <v>42</v>
      </c>
      <c r="C76" s="162"/>
      <c r="D76" s="163"/>
      <c r="E76" s="36"/>
      <c r="F76" s="51"/>
      <c r="G76" s="99"/>
    </row>
    <row r="77" spans="1:27" customHeight="1" ht="15">
      <c r="A77" s="28"/>
      <c r="B77" s="29" t="s">
        <v>43</v>
      </c>
      <c r="C77" s="29"/>
      <c r="D77" s="29"/>
      <c r="E77" s="36"/>
      <c r="F77" s="51"/>
      <c r="G77" s="99"/>
      <c r="H77" s="99"/>
      <c r="I77" s="30"/>
      <c r="J77" s="30"/>
      <c r="K77" s="30"/>
      <c r="L77" s="30"/>
      <c r="M77" s="30"/>
    </row>
    <row r="78" spans="1:27" customHeight="1" ht="15">
      <c r="A78" s="28"/>
      <c r="B78" s="29" t="s">
        <v>44</v>
      </c>
      <c r="C78" s="29"/>
      <c r="D78" s="29"/>
      <c r="E78" s="36"/>
      <c r="F78" s="51"/>
      <c r="G78" s="99"/>
      <c r="H78" s="99"/>
      <c r="I78" s="30"/>
      <c r="J78" s="30"/>
      <c r="K78" s="30"/>
      <c r="L78" s="30"/>
      <c r="M78" s="30"/>
    </row>
    <row r="79" spans="1:27" customHeight="1" ht="15">
      <c r="A79" s="28"/>
      <c r="B79" s="30"/>
      <c r="C79" s="102"/>
      <c r="D79" s="30"/>
      <c r="E79" s="36"/>
      <c r="F79" s="51"/>
      <c r="G79" s="99"/>
      <c r="H79" s="99"/>
      <c r="I79" s="30"/>
      <c r="J79" s="30"/>
      <c r="K79" s="30"/>
      <c r="L79" s="30"/>
      <c r="M79" s="30"/>
    </row>
    <row r="80" spans="1:27" customHeight="1" ht="18" s="1" customFormat="1">
      <c r="A80" s="944" t="s">
        <v>45</v>
      </c>
      <c r="B80" s="944" t="s">
        <v>46</v>
      </c>
      <c r="C80" s="944" t="s">
        <v>47</v>
      </c>
      <c r="D80" s="944" t="s">
        <v>48</v>
      </c>
      <c r="E80" s="944" t="s">
        <v>49</v>
      </c>
      <c r="F80" s="944" t="s">
        <v>50</v>
      </c>
      <c r="G80" s="944" t="s">
        <v>1096</v>
      </c>
      <c r="H80" s="944" t="s">
        <v>1097</v>
      </c>
      <c r="I80" s="952" t="s">
        <v>1450</v>
      </c>
      <c r="J80" s="953"/>
      <c r="K80" s="953"/>
      <c r="L80" s="953"/>
      <c r="M80" s="954"/>
      <c r="N80" s="955" t="s">
        <v>155</v>
      </c>
      <c r="O80" s="955" t="s">
        <v>156</v>
      </c>
      <c r="P80" s="955" t="s">
        <v>56</v>
      </c>
      <c r="Q80" s="955" t="s">
        <v>57</v>
      </c>
      <c r="R80" s="945" t="s">
        <v>58</v>
      </c>
    </row>
    <row r="81" spans="1:27" customHeight="1" ht="16.5" s="57" customFormat="1">
      <c r="A81" s="944"/>
      <c r="B81" s="944"/>
      <c r="C81" s="944"/>
      <c r="D81" s="944"/>
      <c r="E81" s="944"/>
      <c r="F81" s="944"/>
      <c r="G81" s="944"/>
      <c r="H81" s="944"/>
      <c r="I81" s="934" t="s">
        <v>1098</v>
      </c>
      <c r="J81" s="935"/>
      <c r="K81" s="935"/>
      <c r="L81" s="935"/>
      <c r="M81" s="936"/>
      <c r="N81" s="955"/>
      <c r="O81" s="955"/>
      <c r="P81" s="955"/>
      <c r="Q81" s="955"/>
      <c r="R81" s="945"/>
    </row>
    <row r="82" spans="1:27" customHeight="1" ht="16.5" s="57" customFormat="1">
      <c r="A82" s="944"/>
      <c r="B82" s="944"/>
      <c r="C82" s="944"/>
      <c r="D82" s="944"/>
      <c r="E82" s="944"/>
      <c r="F82" s="944"/>
      <c r="G82" s="944"/>
      <c r="H82" s="944"/>
      <c r="I82" s="931" t="s">
        <v>1101</v>
      </c>
      <c r="J82" s="932"/>
      <c r="K82" s="932"/>
      <c r="L82" s="932"/>
      <c r="M82" s="933"/>
      <c r="N82" s="955"/>
      <c r="O82" s="955"/>
      <c r="P82" s="955"/>
      <c r="Q82" s="955"/>
      <c r="R82" s="945"/>
    </row>
    <row r="83" spans="1:27" customHeight="1" ht="18" s="57" customFormat="1">
      <c r="A83" s="944"/>
      <c r="B83" s="944"/>
      <c r="C83" s="944"/>
      <c r="D83" s="944"/>
      <c r="E83" s="944"/>
      <c r="F83" s="944"/>
      <c r="G83" s="944"/>
      <c r="H83" s="944"/>
      <c r="I83" s="934" t="s">
        <v>92</v>
      </c>
      <c r="J83" s="935"/>
      <c r="K83" s="935"/>
      <c r="L83" s="935"/>
      <c r="M83" s="936"/>
      <c r="N83" s="955"/>
      <c r="O83" s="97" t="s">
        <v>161</v>
      </c>
      <c r="P83" s="955"/>
      <c r="Q83" s="955"/>
      <c r="R83" s="945"/>
    </row>
    <row r="84" spans="1:27" customHeight="1" ht="22.5" s="57" customFormat="1">
      <c r="A84" s="958"/>
      <c r="B84" s="958"/>
      <c r="C84" s="958"/>
      <c r="D84" s="958"/>
      <c r="E84" s="958"/>
      <c r="F84" s="958"/>
      <c r="G84" s="958"/>
      <c r="H84" s="958"/>
      <c r="I84" s="131" t="s">
        <v>187</v>
      </c>
      <c r="J84" s="131" t="s">
        <v>188</v>
      </c>
      <c r="K84" s="131" t="s">
        <v>189</v>
      </c>
      <c r="L84" s="131" t="s">
        <v>190</v>
      </c>
      <c r="M84" s="131" t="s">
        <v>4</v>
      </c>
      <c r="N84" s="955"/>
      <c r="O84" s="294"/>
      <c r="P84" s="955"/>
      <c r="Q84" s="955"/>
      <c r="R84" s="945"/>
    </row>
    <row r="85" spans="1:27" customHeight="1" ht="34" s="7" customFormat="1">
      <c r="A85" s="131" t="s">
        <v>382</v>
      </c>
      <c r="B85" s="258" t="s">
        <v>1451</v>
      </c>
      <c r="C85" s="131" t="s">
        <v>1452</v>
      </c>
      <c r="D85" s="131" t="s">
        <v>1115</v>
      </c>
      <c r="E85" s="209" t="s">
        <v>1453</v>
      </c>
      <c r="F85" s="258" t="s">
        <v>1454</v>
      </c>
      <c r="G85" s="131"/>
      <c r="H85" s="131" t="s">
        <v>495</v>
      </c>
      <c r="I85" s="121"/>
      <c r="J85" s="107"/>
      <c r="K85" s="121"/>
      <c r="L85" s="121"/>
      <c r="M85" s="121"/>
      <c r="N85" s="237"/>
      <c r="O85" s="237"/>
      <c r="P85" s="237"/>
      <c r="Q85" s="209" t="s">
        <v>1453</v>
      </c>
      <c r="R85" s="237"/>
    </row>
    <row r="86" spans="1:27" customHeight="1" ht="34" s="7" customFormat="1">
      <c r="A86" s="131" t="s">
        <v>388</v>
      </c>
      <c r="B86" s="258" t="s">
        <v>1455</v>
      </c>
      <c r="C86" s="131" t="s">
        <v>1456</v>
      </c>
      <c r="D86" s="131" t="s">
        <v>1457</v>
      </c>
      <c r="E86" s="209" t="s">
        <v>1458</v>
      </c>
      <c r="F86" s="258" t="s">
        <v>1459</v>
      </c>
      <c r="G86" s="131"/>
      <c r="H86" s="131" t="s">
        <v>388</v>
      </c>
      <c r="I86" s="121"/>
      <c r="J86" s="107"/>
      <c r="K86" s="121"/>
      <c r="L86" s="121"/>
      <c r="M86" s="121"/>
      <c r="N86" s="237"/>
      <c r="O86" s="237"/>
      <c r="P86" s="237"/>
      <c r="Q86" s="209" t="s">
        <v>1458</v>
      </c>
      <c r="R86" s="237"/>
    </row>
    <row r="87" spans="1:27" customHeight="1" ht="34" s="7" customFormat="1">
      <c r="A87" s="131" t="s">
        <v>388</v>
      </c>
      <c r="B87" s="258" t="s">
        <v>1460</v>
      </c>
      <c r="C87" s="131" t="s">
        <v>1461</v>
      </c>
      <c r="D87" s="131" t="s">
        <v>1462</v>
      </c>
      <c r="E87" s="209" t="s">
        <v>1463</v>
      </c>
      <c r="F87" s="258" t="s">
        <v>1464</v>
      </c>
      <c r="G87" s="131"/>
      <c r="H87" s="131" t="s">
        <v>388</v>
      </c>
      <c r="I87" s="119"/>
      <c r="J87" s="107"/>
      <c r="K87" s="119"/>
      <c r="L87" s="119"/>
      <c r="M87" s="119"/>
      <c r="N87" s="237"/>
      <c r="O87" s="237"/>
      <c r="P87" s="237"/>
      <c r="Q87" s="209" t="s">
        <v>1463</v>
      </c>
      <c r="R87" s="237"/>
    </row>
    <row r="88" spans="1:27" customHeight="1" ht="34" s="7" customFormat="1">
      <c r="A88" s="131" t="s">
        <v>388</v>
      </c>
      <c r="B88" s="258" t="s">
        <v>1465</v>
      </c>
      <c r="C88" s="131" t="s">
        <v>388</v>
      </c>
      <c r="D88" s="131" t="s">
        <v>1466</v>
      </c>
      <c r="E88" s="209" t="s">
        <v>1467</v>
      </c>
      <c r="F88" s="258" t="s">
        <v>1468</v>
      </c>
      <c r="G88" s="131"/>
      <c r="H88" s="131" t="s">
        <v>388</v>
      </c>
      <c r="I88" s="119"/>
      <c r="J88" s="107"/>
      <c r="K88" s="119"/>
      <c r="L88" s="119"/>
      <c r="M88" s="119"/>
      <c r="N88" s="237"/>
      <c r="O88" s="237"/>
      <c r="P88" s="237"/>
      <c r="Q88" s="209" t="s">
        <v>1467</v>
      </c>
      <c r="R88" s="237"/>
    </row>
    <row r="89" spans="1:27" customHeight="1" ht="34" s="7" customFormat="1">
      <c r="A89" s="131" t="s">
        <v>1409</v>
      </c>
      <c r="B89" s="258" t="s">
        <v>1469</v>
      </c>
      <c r="C89" s="131" t="s">
        <v>1452</v>
      </c>
      <c r="D89" s="131">
        <v>96</v>
      </c>
      <c r="E89" s="209" t="s">
        <v>1470</v>
      </c>
      <c r="F89" s="258" t="s">
        <v>1471</v>
      </c>
      <c r="G89" s="131"/>
      <c r="H89" s="131" t="s">
        <v>388</v>
      </c>
      <c r="I89" s="119"/>
      <c r="J89" s="120"/>
      <c r="K89" s="119"/>
      <c r="L89" s="119"/>
      <c r="M89" s="119"/>
      <c r="N89" s="237"/>
      <c r="O89" s="237"/>
      <c r="P89" s="237"/>
      <c r="Q89" s="209" t="s">
        <v>1470</v>
      </c>
      <c r="R89" s="237"/>
    </row>
    <row r="90" spans="1:27" customHeight="1" ht="34" s="7" customFormat="1">
      <c r="A90" s="131" t="s">
        <v>1472</v>
      </c>
      <c r="B90" s="258" t="s">
        <v>1473</v>
      </c>
      <c r="C90" s="131" t="s">
        <v>388</v>
      </c>
      <c r="D90" s="131" t="s">
        <v>1115</v>
      </c>
      <c r="E90" s="209" t="s">
        <v>1474</v>
      </c>
      <c r="F90" s="258" t="s">
        <v>1475</v>
      </c>
      <c r="G90" s="131"/>
      <c r="H90" s="131" t="s">
        <v>388</v>
      </c>
      <c r="I90" s="121"/>
      <c r="J90" s="107"/>
      <c r="K90" s="121"/>
      <c r="L90" s="121"/>
      <c r="M90" s="121"/>
      <c r="N90" s="237"/>
      <c r="O90" s="237"/>
      <c r="P90" s="237"/>
      <c r="Q90" s="209" t="s">
        <v>1474</v>
      </c>
      <c r="R90" s="237"/>
    </row>
    <row r="91" spans="1:27" customHeight="1" ht="34" s="7" customFormat="1">
      <c r="A91" s="131" t="s">
        <v>388</v>
      </c>
      <c r="B91" s="258" t="s">
        <v>1476</v>
      </c>
      <c r="C91" s="131" t="s">
        <v>388</v>
      </c>
      <c r="D91" s="131" t="s">
        <v>1477</v>
      </c>
      <c r="E91" s="209" t="s">
        <v>1478</v>
      </c>
      <c r="F91" s="258" t="s">
        <v>1479</v>
      </c>
      <c r="G91" s="131"/>
      <c r="H91" s="131" t="s">
        <v>388</v>
      </c>
      <c r="I91" s="121"/>
      <c r="J91" s="107"/>
      <c r="K91" s="121"/>
      <c r="L91" s="121"/>
      <c r="M91" s="121"/>
      <c r="N91" s="237"/>
      <c r="O91" s="237"/>
      <c r="P91" s="237"/>
      <c r="Q91" s="209" t="s">
        <v>1478</v>
      </c>
      <c r="R91" s="237"/>
    </row>
    <row r="92" spans="1:27" customHeight="1" ht="34" s="7" customFormat="1">
      <c r="A92" s="131" t="s">
        <v>375</v>
      </c>
      <c r="B92" s="258" t="s">
        <v>1480</v>
      </c>
      <c r="C92" s="131" t="s">
        <v>388</v>
      </c>
      <c r="D92" s="131">
        <v>73</v>
      </c>
      <c r="E92" s="209" t="s">
        <v>1481</v>
      </c>
      <c r="F92" s="258" t="s">
        <v>1482</v>
      </c>
      <c r="G92" s="131"/>
      <c r="H92" s="131" t="s">
        <v>388</v>
      </c>
      <c r="I92" s="119"/>
      <c r="J92" s="107"/>
      <c r="K92" s="119"/>
      <c r="L92" s="119"/>
      <c r="M92" s="119"/>
      <c r="N92" s="237"/>
      <c r="O92" s="237"/>
      <c r="P92" s="237"/>
      <c r="Q92" s="209" t="s">
        <v>1481</v>
      </c>
      <c r="R92" s="237"/>
    </row>
    <row r="93" spans="1:27" customHeight="1" ht="34" s="7" customFormat="1">
      <c r="A93" s="131" t="s">
        <v>216</v>
      </c>
      <c r="B93" s="258" t="s">
        <v>1483</v>
      </c>
      <c r="C93" s="131" t="s">
        <v>388</v>
      </c>
      <c r="D93" s="131">
        <v>210</v>
      </c>
      <c r="E93" s="209" t="s">
        <v>1484</v>
      </c>
      <c r="F93" s="258" t="s">
        <v>1485</v>
      </c>
      <c r="G93" s="131"/>
      <c r="H93" s="131" t="s">
        <v>388</v>
      </c>
      <c r="I93" s="119"/>
      <c r="J93" s="107"/>
      <c r="K93" s="119"/>
      <c r="L93" s="119"/>
      <c r="M93" s="119"/>
      <c r="N93" s="237"/>
      <c r="O93" s="237"/>
      <c r="P93" s="237"/>
      <c r="Q93" s="209" t="s">
        <v>1484</v>
      </c>
      <c r="R93" s="237"/>
    </row>
    <row r="94" spans="1:27" customHeight="1" ht="34" s="7" customFormat="1">
      <c r="A94" s="131" t="s">
        <v>382</v>
      </c>
      <c r="B94" s="258" t="s">
        <v>1486</v>
      </c>
      <c r="C94" s="131" t="s">
        <v>388</v>
      </c>
      <c r="D94" s="131" t="s">
        <v>1466</v>
      </c>
      <c r="E94" s="209" t="s">
        <v>1487</v>
      </c>
      <c r="F94" s="258" t="s">
        <v>1488</v>
      </c>
      <c r="G94" s="131"/>
      <c r="H94" s="131" t="s">
        <v>388</v>
      </c>
      <c r="I94" s="119"/>
      <c r="J94" s="120"/>
      <c r="K94" s="119"/>
      <c r="L94" s="119"/>
      <c r="M94" s="119"/>
      <c r="N94" s="237"/>
      <c r="O94" s="237"/>
      <c r="P94" s="237"/>
      <c r="Q94" s="209" t="s">
        <v>1487</v>
      </c>
      <c r="R94" s="237"/>
    </row>
    <row r="95" spans="1:27" customHeight="1" ht="34" s="7" customFormat="1">
      <c r="A95" s="131" t="s">
        <v>1409</v>
      </c>
      <c r="B95" s="258" t="s">
        <v>1489</v>
      </c>
      <c r="C95" s="131" t="s">
        <v>1461</v>
      </c>
      <c r="D95" s="131" t="s">
        <v>1490</v>
      </c>
      <c r="E95" s="209" t="s">
        <v>1491</v>
      </c>
      <c r="F95" s="258" t="s">
        <v>1492</v>
      </c>
      <c r="G95" s="131"/>
      <c r="H95" s="131" t="s">
        <v>388</v>
      </c>
      <c r="I95" s="121"/>
      <c r="J95" s="107"/>
      <c r="K95" s="121"/>
      <c r="L95" s="121"/>
      <c r="M95" s="121"/>
      <c r="N95" s="237"/>
      <c r="O95" s="237"/>
      <c r="P95" s="237"/>
      <c r="Q95" s="209" t="s">
        <v>1491</v>
      </c>
      <c r="R95" s="237"/>
    </row>
    <row r="96" spans="1:27" customHeight="1" ht="34" s="7" customFormat="1">
      <c r="A96" s="131" t="s">
        <v>388</v>
      </c>
      <c r="B96" s="258" t="s">
        <v>1493</v>
      </c>
      <c r="C96" s="131" t="s">
        <v>1452</v>
      </c>
      <c r="D96" s="131">
        <v>203</v>
      </c>
      <c r="E96" s="209" t="s">
        <v>1494</v>
      </c>
      <c r="F96" s="258" t="s">
        <v>1495</v>
      </c>
      <c r="G96" s="131"/>
      <c r="H96" s="131" t="s">
        <v>388</v>
      </c>
      <c r="I96" s="121"/>
      <c r="J96" s="107"/>
      <c r="K96" s="121"/>
      <c r="L96" s="121"/>
      <c r="M96" s="121"/>
      <c r="N96" s="237"/>
      <c r="O96" s="237"/>
      <c r="P96" s="237"/>
      <c r="Q96" s="209" t="s">
        <v>1494</v>
      </c>
      <c r="R96" s="237"/>
    </row>
    <row r="97" spans="1:27" customHeight="1" ht="34" s="7" customFormat="1">
      <c r="A97" s="131" t="s">
        <v>329</v>
      </c>
      <c r="B97" s="258" t="s">
        <v>1496</v>
      </c>
      <c r="C97" s="131" t="s">
        <v>388</v>
      </c>
      <c r="D97" s="131">
        <v>211</v>
      </c>
      <c r="E97" s="209" t="s">
        <v>1497</v>
      </c>
      <c r="F97" s="258" t="s">
        <v>1498</v>
      </c>
      <c r="G97" s="131"/>
      <c r="H97" s="131" t="s">
        <v>388</v>
      </c>
      <c r="I97" s="119"/>
      <c r="J97" s="107"/>
      <c r="K97" s="119"/>
      <c r="L97" s="119"/>
      <c r="M97" s="119"/>
      <c r="N97" s="237"/>
      <c r="O97" s="237"/>
      <c r="P97" s="237"/>
      <c r="Q97" s="209" t="s">
        <v>1497</v>
      </c>
      <c r="R97" s="237"/>
    </row>
    <row r="98" spans="1:27" customHeight="1" ht="34" s="7" customFormat="1">
      <c r="A98" s="131" t="s">
        <v>216</v>
      </c>
      <c r="B98" s="258" t="s">
        <v>1499</v>
      </c>
      <c r="C98" s="131" t="s">
        <v>388</v>
      </c>
      <c r="D98" s="131">
        <v>108</v>
      </c>
      <c r="E98" s="209" t="s">
        <v>1500</v>
      </c>
      <c r="F98" s="258" t="s">
        <v>1501</v>
      </c>
      <c r="G98" s="131"/>
      <c r="H98" s="131" t="s">
        <v>388</v>
      </c>
      <c r="I98" s="119"/>
      <c r="J98" s="107"/>
      <c r="K98" s="119"/>
      <c r="L98" s="119"/>
      <c r="M98" s="119"/>
      <c r="N98" s="237"/>
      <c r="O98" s="237"/>
      <c r="P98" s="237"/>
      <c r="Q98" s="209" t="s">
        <v>1500</v>
      </c>
      <c r="R98" s="237"/>
    </row>
    <row r="99" spans="1:27" customHeight="1" ht="34" s="7" customFormat="1">
      <c r="A99" s="131" t="s">
        <v>388</v>
      </c>
      <c r="B99" s="258" t="s">
        <v>1502</v>
      </c>
      <c r="C99" s="131" t="s">
        <v>1461</v>
      </c>
      <c r="D99" s="131" t="s">
        <v>1503</v>
      </c>
      <c r="E99" s="209" t="s">
        <v>1504</v>
      </c>
      <c r="F99" s="258" t="s">
        <v>1505</v>
      </c>
      <c r="G99" s="131"/>
      <c r="H99" s="131" t="s">
        <v>388</v>
      </c>
      <c r="I99" s="119"/>
      <c r="J99" s="120"/>
      <c r="K99" s="119"/>
      <c r="L99" s="119"/>
      <c r="M99" s="119"/>
      <c r="N99" s="237"/>
      <c r="O99" s="237"/>
      <c r="P99" s="237"/>
      <c r="Q99" s="209" t="s">
        <v>1504</v>
      </c>
      <c r="R99" s="237"/>
    </row>
    <row r="100" spans="1:27" customHeight="1" ht="34" s="7" customFormat="1">
      <c r="A100" s="131" t="s">
        <v>382</v>
      </c>
      <c r="B100" s="258" t="s">
        <v>1506</v>
      </c>
      <c r="C100" s="131" t="s">
        <v>388</v>
      </c>
      <c r="D100" s="131">
        <v>211</v>
      </c>
      <c r="E100" s="209" t="s">
        <v>1507</v>
      </c>
      <c r="F100" s="258" t="s">
        <v>1508</v>
      </c>
      <c r="G100" s="131"/>
      <c r="H100" s="131" t="s">
        <v>388</v>
      </c>
      <c r="I100" s="121"/>
      <c r="J100" s="107"/>
      <c r="K100" s="121"/>
      <c r="L100" s="121"/>
      <c r="M100" s="121"/>
      <c r="N100" s="237"/>
      <c r="O100" s="237"/>
      <c r="P100" s="237"/>
      <c r="Q100" s="209" t="s">
        <v>1507</v>
      </c>
      <c r="R100" s="237"/>
    </row>
    <row r="101" spans="1:27" customHeight="1" ht="34" s="7" customFormat="1">
      <c r="A101" s="131" t="s">
        <v>388</v>
      </c>
      <c r="B101" s="258" t="s">
        <v>1509</v>
      </c>
      <c r="C101" s="131" t="s">
        <v>1452</v>
      </c>
      <c r="D101" s="131">
        <v>205</v>
      </c>
      <c r="E101" s="131" t="s">
        <v>1510</v>
      </c>
      <c r="F101" s="258" t="s">
        <v>1511</v>
      </c>
      <c r="G101" s="131"/>
      <c r="H101" s="131" t="s">
        <v>388</v>
      </c>
      <c r="I101" s="121"/>
      <c r="J101" s="107"/>
      <c r="K101" s="121"/>
      <c r="L101" s="121"/>
      <c r="M101" s="121"/>
      <c r="N101" s="237"/>
      <c r="O101" s="237"/>
      <c r="P101" s="237"/>
      <c r="Q101" s="131" t="s">
        <v>1510</v>
      </c>
      <c r="R101" s="237"/>
    </row>
    <row r="102" spans="1:27" customHeight="1" ht="34" s="7" customFormat="1">
      <c r="A102" s="131" t="s">
        <v>329</v>
      </c>
      <c r="B102" s="258" t="s">
        <v>1512</v>
      </c>
      <c r="C102" s="131" t="s">
        <v>1461</v>
      </c>
      <c r="D102" s="131">
        <v>212</v>
      </c>
      <c r="E102" s="209" t="s">
        <v>1513</v>
      </c>
      <c r="F102" s="258" t="s">
        <v>1514</v>
      </c>
      <c r="G102" s="131"/>
      <c r="H102" s="131" t="s">
        <v>388</v>
      </c>
      <c r="I102" s="119"/>
      <c r="J102" s="107"/>
      <c r="K102" s="119"/>
      <c r="L102" s="119"/>
      <c r="M102" s="119"/>
      <c r="N102" s="237"/>
      <c r="O102" s="237"/>
      <c r="P102" s="237"/>
      <c r="Q102" s="209" t="s">
        <v>1513</v>
      </c>
      <c r="R102" s="237"/>
    </row>
    <row r="103" spans="1:27" customHeight="1" ht="34" s="7" customFormat="1">
      <c r="A103" s="131"/>
      <c r="B103" s="258"/>
      <c r="C103" s="131"/>
      <c r="D103" s="131"/>
      <c r="E103" s="131"/>
      <c r="F103" s="258"/>
      <c r="G103" s="131"/>
      <c r="H103" s="131"/>
      <c r="I103" s="119"/>
      <c r="J103" s="107"/>
      <c r="K103" s="119"/>
      <c r="L103" s="119"/>
      <c r="M103" s="119"/>
      <c r="N103" s="237"/>
      <c r="O103" s="237"/>
      <c r="P103" s="237"/>
      <c r="Q103" s="91"/>
      <c r="R103" s="237"/>
    </row>
    <row r="104" spans="1:27" customHeight="1" ht="34" s="7" customFormat="1">
      <c r="A104" s="131"/>
      <c r="B104" s="258"/>
      <c r="C104" s="131"/>
      <c r="D104" s="131"/>
      <c r="E104" s="131"/>
      <c r="F104" s="258"/>
      <c r="G104" s="131"/>
      <c r="H104" s="131"/>
      <c r="I104" s="119"/>
      <c r="J104" s="120"/>
      <c r="K104" s="119"/>
      <c r="L104" s="119"/>
      <c r="M104" s="119"/>
      <c r="N104" s="237"/>
      <c r="O104" s="237"/>
      <c r="P104" s="237"/>
      <c r="Q104" s="91"/>
      <c r="R104" s="237"/>
    </row>
    <row r="105" spans="1:27" customHeight="1" ht="18" s="305" customFormat="1">
      <c r="B105" s="303"/>
      <c r="E105" s="303"/>
      <c r="F105" s="307"/>
      <c r="Q105" s="303"/>
    </row>
    <row r="106" spans="1:27" customHeight="1" ht="18" s="305" customFormat="1">
      <c r="B106" s="303"/>
      <c r="E106" s="303"/>
      <c r="F106" s="308" t="s">
        <v>128</v>
      </c>
      <c r="G106" s="305" t="s">
        <v>1515</v>
      </c>
      <c r="I106" s="308"/>
      <c r="J106" s="308"/>
      <c r="K106" s="313" t="s">
        <v>1516</v>
      </c>
      <c r="Q106" s="303"/>
      <c r="R106" s="303"/>
      <c r="S106" s="303"/>
      <c r="T106" s="303"/>
    </row>
    <row r="107" spans="1:27" customHeight="1" ht="18" s="305" customFormat="1">
      <c r="A107" s="309" t="s">
        <v>206</v>
      </c>
      <c r="B107" s="310" t="s">
        <v>221</v>
      </c>
      <c r="C107" s="310"/>
      <c r="D107" s="310"/>
      <c r="E107" s="303"/>
      <c r="F107" s="308" t="s">
        <v>132</v>
      </c>
      <c r="G107" s="306" t="s">
        <v>1517</v>
      </c>
      <c r="I107" s="308"/>
      <c r="J107" s="308"/>
      <c r="K107" s="313" t="s">
        <v>1518</v>
      </c>
      <c r="N107" s="136" t="s">
        <v>135</v>
      </c>
      <c r="P107" s="303"/>
      <c r="Q107" s="303" t="s">
        <v>136</v>
      </c>
      <c r="S107" s="303"/>
      <c r="T107" s="303"/>
    </row>
    <row r="108" spans="1:27" customHeight="1" ht="18" s="306" customFormat="1">
      <c r="A108" s="308" t="s">
        <v>209</v>
      </c>
      <c r="B108" s="310" t="s">
        <v>222</v>
      </c>
      <c r="C108" s="310"/>
      <c r="D108" s="310"/>
      <c r="E108" s="303"/>
      <c r="F108" s="308" t="s">
        <v>139</v>
      </c>
      <c r="G108" s="306" t="s">
        <v>1520</v>
      </c>
      <c r="I108" s="308"/>
      <c r="J108" s="308"/>
      <c r="K108" s="313" t="s">
        <v>1521</v>
      </c>
      <c r="L108" s="311"/>
      <c r="N108" s="306" t="s">
        <v>142</v>
      </c>
      <c r="P108" s="305"/>
      <c r="Q108" s="304" t="s">
        <v>143</v>
      </c>
      <c r="R108" s="304"/>
      <c r="S108" s="303"/>
      <c r="T108" s="303"/>
    </row>
    <row r="109" spans="1:27" customHeight="1" ht="18" s="306" customFormat="1">
      <c r="B109" s="312" t="s">
        <v>280</v>
      </c>
      <c r="E109" s="304"/>
      <c r="G109" s="306" t="s">
        <v>1522</v>
      </c>
      <c r="K109" s="313" t="s">
        <v>1523</v>
      </c>
      <c r="L109" s="311"/>
      <c r="N109" s="312" t="s">
        <v>215</v>
      </c>
      <c r="P109" s="304"/>
      <c r="Q109" s="304" t="s">
        <v>336</v>
      </c>
      <c r="R109" s="304"/>
      <c r="S109" s="304"/>
      <c r="T109" s="304"/>
    </row>
    <row r="110" spans="1:27" customHeight="1" ht="18" s="306" customFormat="1">
      <c r="B110" s="304"/>
      <c r="D110" s="312" t="s">
        <v>1524</v>
      </c>
      <c r="E110" s="304"/>
      <c r="F110" s="312"/>
      <c r="Q110" s="304"/>
    </row>
    <row r="111" spans="1:27" customHeight="1" ht="12" s="306" customFormat="1"/>
    <row r="112" spans="1:27" customHeight="1" ht="12" s="306" customFormat="1"/>
    <row r="113" spans="1:27" customHeight="1" ht="12" s="306" customFormat="1"/>
    <row r="114" spans="1:27" customHeight="1" ht="12" s="306" customFormat="1"/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R20:R24"/>
    <mergeCell ref="P20:P24"/>
    <mergeCell ref="Q20:Q24"/>
    <mergeCell ref="R80:R84"/>
    <mergeCell ref="Q80:Q84"/>
    <mergeCell ref="N20:N24"/>
    <mergeCell ref="O20:O22"/>
    <mergeCell ref="P80:P84"/>
    <mergeCell ref="O80:O82"/>
    <mergeCell ref="N80:N84"/>
    <mergeCell ref="I83:M83"/>
    <mergeCell ref="I81:M81"/>
    <mergeCell ref="G80:G84"/>
    <mergeCell ref="F80:F84"/>
    <mergeCell ref="B2:D2"/>
    <mergeCell ref="E20:E24"/>
    <mergeCell ref="B80:B84"/>
    <mergeCell ref="C80:C84"/>
    <mergeCell ref="D80:D84"/>
    <mergeCell ref="B62:D62"/>
    <mergeCell ref="E80:E84"/>
    <mergeCell ref="D20:D24"/>
    <mergeCell ref="A80:A84"/>
    <mergeCell ref="G6:I7"/>
    <mergeCell ref="H20:H24"/>
    <mergeCell ref="I20:M20"/>
    <mergeCell ref="I22:M22"/>
    <mergeCell ref="I23:M23"/>
    <mergeCell ref="I21:M21"/>
    <mergeCell ref="A20:A24"/>
    <mergeCell ref="B20:B24"/>
    <mergeCell ref="C20:C24"/>
    <mergeCell ref="G66:I67"/>
    <mergeCell ref="H80:H84"/>
    <mergeCell ref="F20:F24"/>
    <mergeCell ref="G20:G24"/>
    <mergeCell ref="I82:M82"/>
    <mergeCell ref="I80:M80"/>
  </mergeCells>
  <printOptions gridLines="false" gridLinesSet="true"/>
  <pageMargins left="1" right="0.25" top="0.75" bottom="0.75" header="0.5" footer="0.5"/>
  <pageSetup paperSize="257" orientation="portrait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T92"/>
  <sheetViews>
    <sheetView tabSelected="0" workbookViewId="0" showGridLines="true" showRowColHeaders="1">
      <selection activeCell="U13" sqref="U13:AF14"/>
    </sheetView>
  </sheetViews>
  <sheetFormatPr customHeight="true" defaultRowHeight="12.75" outlineLevelRow="0" outlineLevelCol="0"/>
  <cols>
    <col min="1" max="1" width="16.453125" customWidth="true" style="1"/>
    <col min="2" max="2" width="11.7265625" customWidth="true" style="1"/>
    <col min="3" max="3" width="9.7265625" customWidth="true" style="1"/>
    <col min="4" max="4" width="9.81640625" customWidth="true" style="0"/>
    <col min="5" max="5" width="8.7265625" customWidth="true" style="0"/>
    <col min="6" max="6" width="21.54296875" customWidth="true" style="0"/>
    <col min="7" max="7" width="10.81640625" customWidth="true" style="0"/>
    <col min="8" max="8" width="5.7265625" customWidth="true" style="0"/>
    <col min="9" max="9" width="5.7265625" customWidth="true" style="0"/>
    <col min="10" max="10" width="5.7265625" customWidth="true" style="0"/>
    <col min="11" max="11" width="5.7265625" customWidth="true" style="0"/>
    <col min="12" max="12" width="5.7265625" customWidth="true" style="0"/>
    <col min="13" max="13" width="5.7265625" customWidth="true" style="0"/>
    <col min="14" max="14" width="4.26953125" customWidth="true" style="0"/>
    <col min="15" max="15" width="5.7265625" customWidth="true" style="0"/>
    <col min="16" max="16" width="5.7265625" customWidth="true" style="0"/>
    <col min="17" max="17" width="5.7265625" customWidth="true" style="0"/>
    <col min="18" max="18" width="5.7265625" customWidth="true" style="0"/>
    <col min="19" max="19" width="5.7265625" customWidth="true" style="0"/>
    <col min="20" max="20" width="5.7265625" customWidth="true" style="0"/>
    <col min="21" max="21" width="5.7265625" customWidth="true" style="0"/>
    <col min="22" max="22" width="5.7265625" customWidth="true" style="0"/>
    <col min="23" max="23" width="5.7265625" customWidth="true" style="0"/>
    <col min="24" max="24" width="5.7265625" customWidth="true" style="0"/>
    <col min="25" max="25" width="5.7265625" customWidth="true" style="0"/>
    <col min="26" max="26" width="5.7265625" customWidth="true" style="0"/>
    <col min="27" max="27" width="5.7265625" customWidth="true" style="0"/>
    <col min="28" max="28" width="5.7265625" customWidth="true" style="0"/>
    <col min="29" max="29" width="5.7265625" customWidth="true" style="0"/>
    <col min="30" max="30" width="5.7265625" customWidth="true" style="0"/>
    <col min="31" max="31" width="5.7265625" customWidth="true" style="0"/>
    <col min="32" max="32" width="5.7265625" customWidth="true" style="0"/>
    <col min="33" max="33" width="5.7265625" customWidth="true" style="0"/>
    <col min="34" max="34" width="7.54296875" customWidth="true" style="0"/>
    <col min="35" max="35" width="5.7265625" customWidth="true" style="0"/>
    <col min="36" max="36" width="5.7265625" customWidth="true" style="0"/>
    <col min="37" max="37" width="5.7265625" customWidth="true" style="0"/>
    <col min="38" max="38" width="5.7265625" customWidth="true" style="0"/>
    <col min="39" max="39" width="7.54296875" customWidth="true" style="0"/>
    <col min="40" max="40" width="5.7265625" customWidth="true" style="0"/>
    <col min="41" max="41" width="5.7265625" customWidth="true" style="0"/>
    <col min="42" max="42" width="5.7265625" customWidth="true" style="0"/>
    <col min="43" max="43" width="5.7265625" customWidth="true" style="0"/>
    <col min="44" max="44" width="5.7265625" customWidth="true" style="0"/>
    <col min="45" max="45" width="5.7265625" customWidth="true" style="0"/>
    <col min="46" max="46" width="5.7265625" customWidth="true" style="0"/>
    <col min="47" max="47" width="5.7265625" customWidth="true" style="0"/>
    <col min="48" max="48" width="5.7265625" customWidth="true" style="0"/>
    <col min="49" max="49" width="5.7265625" customWidth="true" style="0"/>
    <col min="50" max="50" width="5.7265625" customWidth="true" style="0"/>
    <col min="51" max="51" width="5.7265625" customWidth="true" style="0"/>
    <col min="52" max="52" width="5.7265625" customWidth="true" style="0"/>
    <col min="53" max="53" width="5.7265625" customWidth="true" style="0"/>
    <col min="54" max="54" width="5.7265625" customWidth="true" style="0"/>
    <col min="55" max="55" width="5.7265625" customWidth="true" style="0"/>
    <col min="56" max="56" width="10.26953125" customWidth="true" style="0"/>
    <col min="57" max="57" width="9.7265625" customWidth="true" style="0"/>
    <col min="58" max="58" width="11" customWidth="true" style="0"/>
    <col min="59" max="59" width="8" customWidth="true" style="0"/>
    <col min="60" max="60" width="12.7265625" customWidth="true" style="0"/>
  </cols>
  <sheetData>
    <row r="1" spans="1:72" customHeight="1" ht="12.5"/>
    <row r="2" spans="1:72" customHeight="1" ht="21.75">
      <c r="A2" s="960" t="s">
        <v>502</v>
      </c>
      <c r="B2" s="960"/>
      <c r="C2" s="960"/>
      <c r="D2" s="960"/>
      <c r="E2" s="137"/>
    </row>
    <row r="3" spans="1:72" customHeight="1" ht="25.5">
      <c r="A3" s="1061" t="s">
        <v>503</v>
      </c>
      <c r="B3" s="1062"/>
      <c r="C3" s="1065" t="s">
        <v>226</v>
      </c>
      <c r="D3" s="1065" t="s">
        <v>4</v>
      </c>
      <c r="BB3" s="1091" t="s">
        <v>1525</v>
      </c>
      <c r="BC3" s="1092"/>
      <c r="BD3" s="1092"/>
      <c r="BE3" s="1092"/>
      <c r="BF3" s="1092"/>
      <c r="BG3" s="1092"/>
    </row>
    <row r="4" spans="1:72" customHeight="1" ht="18">
      <c r="A4" s="1063"/>
      <c r="B4" s="1064"/>
      <c r="C4" s="1066"/>
      <c r="D4" s="1066"/>
      <c r="BA4" s="1033" t="s">
        <v>5</v>
      </c>
      <c r="BB4" s="1033"/>
      <c r="BC4" s="1033"/>
      <c r="BD4" s="203" t="s">
        <v>7</v>
      </c>
      <c r="BE4" s="203" t="s">
        <v>1526</v>
      </c>
      <c r="BF4" s="203" t="s">
        <v>1527</v>
      </c>
      <c r="BG4" s="998" t="s">
        <v>1528</v>
      </c>
      <c r="BH4" s="999"/>
    </row>
    <row r="5" spans="1:72" customHeight="1" ht="18">
      <c r="A5" s="1034" t="s">
        <v>504</v>
      </c>
      <c r="B5" s="1034"/>
      <c r="C5" s="59" t="s">
        <v>11</v>
      </c>
      <c r="D5" s="117">
        <v>4</v>
      </c>
      <c r="BA5" s="1093" t="s">
        <v>1529</v>
      </c>
      <c r="BB5" s="1093"/>
      <c r="BC5" s="217"/>
      <c r="BD5" s="217"/>
      <c r="BE5" s="217"/>
      <c r="BF5" s="217"/>
      <c r="BG5" s="1094"/>
      <c r="BH5" s="1095"/>
    </row>
    <row r="6" spans="1:72" customHeight="1" ht="18">
      <c r="A6" s="1034" t="s">
        <v>506</v>
      </c>
      <c r="B6" s="1034"/>
      <c r="C6" s="59" t="s">
        <v>15</v>
      </c>
      <c r="D6" s="59">
        <v>3.75</v>
      </c>
      <c r="BA6" s="1093" t="s">
        <v>1530</v>
      </c>
      <c r="BB6" s="1093"/>
      <c r="BC6" s="217"/>
      <c r="BD6" s="217"/>
      <c r="BE6" s="217"/>
      <c r="BF6" s="217"/>
      <c r="BG6" s="1097"/>
      <c r="BH6" s="1098"/>
    </row>
    <row r="7" spans="1:72" customHeight="1" ht="18">
      <c r="A7" s="1034" t="s">
        <v>507</v>
      </c>
      <c r="B7" s="1034"/>
      <c r="C7" s="59" t="s">
        <v>18</v>
      </c>
      <c r="D7" s="117">
        <v>3.5</v>
      </c>
      <c r="BA7" s="1093" t="s">
        <v>1531</v>
      </c>
      <c r="BB7" s="1093"/>
      <c r="BC7" s="217"/>
      <c r="BD7" s="217"/>
      <c r="BE7" s="217"/>
      <c r="BF7" s="217"/>
      <c r="BG7" s="1097"/>
      <c r="BH7" s="1098"/>
    </row>
    <row r="8" spans="1:72" customHeight="1" ht="18">
      <c r="A8" s="1034" t="s">
        <v>509</v>
      </c>
      <c r="B8" s="1034"/>
      <c r="C8" s="59" t="s">
        <v>21</v>
      </c>
      <c r="D8" s="59">
        <v>3.25</v>
      </c>
    </row>
    <row r="9" spans="1:72" customHeight="1" ht="18">
      <c r="A9" s="1034" t="s">
        <v>510</v>
      </c>
      <c r="B9" s="1034"/>
      <c r="C9" s="59" t="s">
        <v>24</v>
      </c>
      <c r="D9" s="117">
        <v>3</v>
      </c>
      <c r="S9" s="1099" t="s">
        <v>12</v>
      </c>
      <c r="T9" s="1099"/>
      <c r="U9" s="1099"/>
      <c r="V9" s="1099"/>
      <c r="W9" s="1099"/>
      <c r="X9" s="1099"/>
      <c r="Y9" s="1099"/>
      <c r="Z9" s="1099"/>
      <c r="AA9" s="1099"/>
      <c r="AB9" s="1099"/>
      <c r="AC9" s="1099"/>
      <c r="AD9" s="1099"/>
      <c r="AE9" s="1099"/>
      <c r="AF9" s="1099"/>
    </row>
    <row r="10" spans="1:72" customHeight="1" ht="18">
      <c r="A10" s="1034" t="s">
        <v>512</v>
      </c>
      <c r="B10" s="1034"/>
      <c r="C10" s="59" t="s">
        <v>26</v>
      </c>
      <c r="D10" s="59">
        <v>2.75</v>
      </c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</row>
    <row r="11" spans="1:72" customHeight="1" ht="18">
      <c r="A11" s="1034" t="s">
        <v>513</v>
      </c>
      <c r="B11" s="1034"/>
      <c r="C11" s="59" t="s">
        <v>29</v>
      </c>
      <c r="D11" s="117">
        <v>2.5</v>
      </c>
      <c r="N11" s="1096" t="s">
        <v>1532</v>
      </c>
      <c r="O11" s="1096"/>
      <c r="P11" s="1096"/>
      <c r="Q11" s="1096"/>
      <c r="R11" s="1096"/>
      <c r="S11" s="1096"/>
      <c r="T11" s="1096"/>
      <c r="U11" s="1096"/>
      <c r="V11" s="1096"/>
      <c r="W11" s="1096"/>
      <c r="X11" s="1096"/>
      <c r="Y11" s="1096"/>
      <c r="Z11" s="1096"/>
      <c r="AA11" s="1096"/>
      <c r="AB11" s="1096"/>
      <c r="AC11" s="1096"/>
      <c r="AD11" s="1096"/>
      <c r="AE11" s="1096"/>
      <c r="AF11" s="1096"/>
      <c r="AG11" s="1096"/>
      <c r="AH11" s="1096"/>
      <c r="AI11" s="1096"/>
      <c r="AJ11" s="1096"/>
      <c r="AK11" s="1096"/>
      <c r="AL11" s="1096"/>
      <c r="AM11" s="1096"/>
      <c r="AN11" s="1096"/>
      <c r="AO11" s="1096"/>
    </row>
    <row r="12" spans="1:72" customHeight="1" ht="18">
      <c r="A12" s="1034" t="s">
        <v>514</v>
      </c>
      <c r="B12" s="1034"/>
      <c r="C12" s="59" t="s">
        <v>31</v>
      </c>
      <c r="D12" s="59">
        <v>2.25</v>
      </c>
      <c r="N12" s="1096"/>
      <c r="O12" s="1096"/>
      <c r="P12" s="1096"/>
      <c r="Q12" s="1096"/>
      <c r="R12" s="1096"/>
      <c r="S12" s="1096"/>
      <c r="T12" s="1096"/>
      <c r="U12" s="1096"/>
      <c r="V12" s="1096"/>
      <c r="W12" s="1096"/>
      <c r="X12" s="1096"/>
      <c r="Y12" s="1096"/>
      <c r="Z12" s="1096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096"/>
      <c r="AO12" s="1096"/>
    </row>
    <row r="13" spans="1:72" customHeight="1" ht="18">
      <c r="A13" s="1034" t="s">
        <v>515</v>
      </c>
      <c r="B13" s="1034"/>
      <c r="C13" s="59" t="s">
        <v>34</v>
      </c>
      <c r="D13" s="117">
        <v>2</v>
      </c>
      <c r="U13" s="1096" t="s">
        <v>1533</v>
      </c>
      <c r="V13" s="1096"/>
      <c r="W13" s="1096"/>
      <c r="X13" s="1096"/>
      <c r="Y13" s="1096"/>
      <c r="Z13" s="1096"/>
      <c r="AA13" s="1096"/>
      <c r="AB13" s="1096"/>
      <c r="AC13" s="1096"/>
      <c r="AD13" s="1096"/>
      <c r="AE13" s="1096"/>
      <c r="AF13" s="1096"/>
    </row>
    <row r="14" spans="1:72" customHeight="1" ht="18">
      <c r="A14" s="1034" t="s">
        <v>35</v>
      </c>
      <c r="B14" s="1034"/>
      <c r="C14" s="59" t="s">
        <v>36</v>
      </c>
      <c r="D14" s="117">
        <v>0</v>
      </c>
      <c r="U14" s="1096"/>
      <c r="V14" s="1096"/>
      <c r="W14" s="1096"/>
      <c r="X14" s="1096"/>
      <c r="Y14" s="1096"/>
      <c r="Z14" s="1096"/>
      <c r="AA14" s="1096"/>
      <c r="AB14" s="1096"/>
      <c r="AC14" s="1096"/>
      <c r="AD14" s="1096"/>
      <c r="AE14" s="1096"/>
      <c r="AF14" s="1096"/>
    </row>
    <row r="15" spans="1:72" customHeight="1" ht="18">
      <c r="A15" s="1034" t="s">
        <v>516</v>
      </c>
      <c r="B15" s="1034"/>
      <c r="C15" s="59" t="s">
        <v>38</v>
      </c>
      <c r="D15" s="117" t="s">
        <v>39</v>
      </c>
      <c r="V15" s="1096" t="s">
        <v>1534</v>
      </c>
      <c r="W15" s="1096"/>
      <c r="X15" s="1096"/>
      <c r="Y15" s="1096"/>
      <c r="Z15" s="1096"/>
      <c r="AA15" s="1096"/>
      <c r="AB15" s="1096"/>
      <c r="AC15" s="1096"/>
      <c r="AD15" s="1096"/>
      <c r="AE15" s="1096"/>
    </row>
    <row r="16" spans="1:72" customHeight="1" ht="12.75">
      <c r="A16" s="1034" t="s">
        <v>516</v>
      </c>
      <c r="B16" s="1034"/>
      <c r="C16" s="59" t="s">
        <v>40</v>
      </c>
      <c r="D16" s="117" t="s">
        <v>41</v>
      </c>
      <c r="E16" s="98"/>
      <c r="V16" s="1096"/>
      <c r="W16" s="1096"/>
      <c r="X16" s="1096"/>
      <c r="Y16" s="1096"/>
      <c r="Z16" s="1096"/>
      <c r="AA16" s="1096"/>
      <c r="AB16" s="1096"/>
      <c r="AC16" s="1096"/>
      <c r="AD16" s="1096"/>
      <c r="AE16" s="1096"/>
    </row>
    <row r="17" spans="1:72" customHeight="1" ht="15.75">
      <c r="A17" s="74" t="s">
        <v>517</v>
      </c>
      <c r="B17" s="36"/>
      <c r="C17" s="28"/>
      <c r="D17" s="36"/>
      <c r="E17" s="286"/>
    </row>
    <row r="18" spans="1:72" customHeight="1" ht="15">
      <c r="B18" s="384"/>
      <c r="C18" s="384"/>
      <c r="D18" s="384"/>
      <c r="E18" s="384"/>
    </row>
    <row r="20" spans="1:72" customHeight="1" ht="16.5" s="7" customFormat="1">
      <c r="A20" s="981" t="s">
        <v>45</v>
      </c>
      <c r="B20" s="981" t="s">
        <v>1535</v>
      </c>
      <c r="C20" s="1029" t="s">
        <v>47</v>
      </c>
      <c r="D20" s="981" t="s">
        <v>1536</v>
      </c>
      <c r="E20" s="981" t="s">
        <v>1537</v>
      </c>
      <c r="F20" s="981" t="s">
        <v>50</v>
      </c>
      <c r="G20" s="981" t="s">
        <v>1538</v>
      </c>
      <c r="H20" s="1089" t="s">
        <v>1539</v>
      </c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  <c r="BB20" s="1089"/>
      <c r="BC20" s="1089"/>
      <c r="BD20" s="944" t="s">
        <v>1540</v>
      </c>
      <c r="BE20" s="956" t="s">
        <v>156</v>
      </c>
      <c r="BF20" s="1044" t="s">
        <v>56</v>
      </c>
      <c r="BG20" s="1044" t="s">
        <v>1541</v>
      </c>
      <c r="BH20" s="994" t="s">
        <v>1542</v>
      </c>
    </row>
    <row r="21" spans="1:72" customHeight="1" ht="18.75" s="222" customFormat="1">
      <c r="A21" s="981"/>
      <c r="B21" s="981"/>
      <c r="C21" s="1029"/>
      <c r="D21" s="981"/>
      <c r="E21" s="981"/>
      <c r="F21" s="981"/>
      <c r="G21" s="981"/>
      <c r="H21" s="1089" t="s">
        <v>1543</v>
      </c>
      <c r="I21" s="1090"/>
      <c r="J21" s="1090"/>
      <c r="K21" s="1090"/>
      <c r="L21" s="1090"/>
      <c r="M21" s="1090"/>
      <c r="N21" s="1090"/>
      <c r="O21" s="1090"/>
      <c r="P21" s="1090"/>
      <c r="Q21" s="1090"/>
      <c r="R21" s="1090"/>
      <c r="S21" s="1090"/>
      <c r="T21" s="1090"/>
      <c r="U21" s="1090"/>
      <c r="V21" s="1090"/>
      <c r="W21" s="1090"/>
      <c r="X21" s="1090"/>
      <c r="Y21" s="1090"/>
      <c r="Z21" s="1090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89" t="s">
        <v>1544</v>
      </c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988" t="s">
        <v>1545</v>
      </c>
      <c r="BB21" s="988"/>
      <c r="BC21" s="988"/>
      <c r="BD21" s="944"/>
      <c r="BE21" s="985"/>
      <c r="BF21" s="1044"/>
      <c r="BG21" s="1044"/>
      <c r="BH21" s="994"/>
    </row>
    <row r="22" spans="1:72" customHeight="1" ht="23.25" s="171" customFormat="1">
      <c r="A22" s="981"/>
      <c r="B22" s="981"/>
      <c r="C22" s="1029"/>
      <c r="D22" s="981"/>
      <c r="E22" s="981"/>
      <c r="F22" s="981"/>
      <c r="G22" s="981"/>
      <c r="H22" s="1087" t="s">
        <v>1546</v>
      </c>
      <c r="I22" s="1087"/>
      <c r="J22" s="1087"/>
      <c r="K22" s="1087"/>
      <c r="L22" s="1087"/>
      <c r="M22" s="1087" t="s">
        <v>1547</v>
      </c>
      <c r="N22" s="1087"/>
      <c r="O22" s="1087"/>
      <c r="P22" s="1087"/>
      <c r="Q22" s="1087"/>
      <c r="R22" s="1087" t="s">
        <v>1548</v>
      </c>
      <c r="S22" s="1087"/>
      <c r="T22" s="1087"/>
      <c r="U22" s="1087"/>
      <c r="V22" s="1087"/>
      <c r="W22" s="1087" t="s">
        <v>1549</v>
      </c>
      <c r="X22" s="1087"/>
      <c r="Y22" s="1087"/>
      <c r="Z22" s="1087"/>
      <c r="AA22" s="1087"/>
      <c r="AB22" s="1087" t="s">
        <v>1550</v>
      </c>
      <c r="AC22" s="1087"/>
      <c r="AD22" s="1087"/>
      <c r="AE22" s="1087"/>
      <c r="AF22" s="1087"/>
      <c r="AG22" s="1087" t="s">
        <v>1551</v>
      </c>
      <c r="AH22" s="1087"/>
      <c r="AI22" s="1087"/>
      <c r="AJ22" s="1087"/>
      <c r="AK22" s="1087"/>
      <c r="AL22" s="1087" t="s">
        <v>1552</v>
      </c>
      <c r="AM22" s="1087"/>
      <c r="AN22" s="1087"/>
      <c r="AO22" s="1087"/>
      <c r="AP22" s="1087"/>
      <c r="AQ22" s="1087" t="s">
        <v>1553</v>
      </c>
      <c r="AR22" s="1087"/>
      <c r="AS22" s="1087"/>
      <c r="AT22" s="1087"/>
      <c r="AU22" s="1087"/>
      <c r="AV22" s="1087" t="s">
        <v>1554</v>
      </c>
      <c r="AW22" s="1087"/>
      <c r="AX22" s="1087"/>
      <c r="AY22" s="1087"/>
      <c r="AZ22" s="1087"/>
      <c r="BA22" s="944" t="s">
        <v>1555</v>
      </c>
      <c r="BB22" s="944"/>
      <c r="BC22" s="944"/>
      <c r="BD22" s="944"/>
      <c r="BE22" s="271" t="s">
        <v>161</v>
      </c>
      <c r="BF22" s="1044"/>
      <c r="BG22" s="1044"/>
      <c r="BH22" s="994"/>
    </row>
    <row r="23" spans="1:72" customHeight="1" ht="24.75" s="11" customFormat="1">
      <c r="A23" s="981"/>
      <c r="B23" s="981"/>
      <c r="C23" s="1029"/>
      <c r="D23" s="981"/>
      <c r="E23" s="981"/>
      <c r="F23" s="981"/>
      <c r="G23" s="981"/>
      <c r="H23" s="944" t="s">
        <v>1556</v>
      </c>
      <c r="I23" s="944"/>
      <c r="J23" s="944"/>
      <c r="K23" s="944"/>
      <c r="L23" s="944"/>
      <c r="M23" s="944" t="s">
        <v>1557</v>
      </c>
      <c r="N23" s="944"/>
      <c r="O23" s="944"/>
      <c r="P23" s="944"/>
      <c r="Q23" s="944"/>
      <c r="R23" s="944" t="s">
        <v>1558</v>
      </c>
      <c r="S23" s="944"/>
      <c r="T23" s="1086"/>
      <c r="U23" s="1086"/>
      <c r="V23" s="1086"/>
      <c r="W23" s="944" t="s">
        <v>1559</v>
      </c>
      <c r="X23" s="944"/>
      <c r="Y23" s="944"/>
      <c r="Z23" s="944"/>
      <c r="AA23" s="944"/>
      <c r="AB23" s="944" t="s">
        <v>1560</v>
      </c>
      <c r="AC23" s="944"/>
      <c r="AD23" s="944"/>
      <c r="AE23" s="944"/>
      <c r="AF23" s="944"/>
      <c r="AG23" s="944" t="s">
        <v>1561</v>
      </c>
      <c r="AH23" s="944"/>
      <c r="AI23" s="944"/>
      <c r="AJ23" s="944"/>
      <c r="AK23" s="944"/>
      <c r="AL23" s="944" t="s">
        <v>1562</v>
      </c>
      <c r="AM23" s="944"/>
      <c r="AN23" s="944"/>
      <c r="AO23" s="944"/>
      <c r="AP23" s="944"/>
      <c r="AQ23" s="944" t="s">
        <v>1563</v>
      </c>
      <c r="AR23" s="944"/>
      <c r="AS23" s="944"/>
      <c r="AT23" s="944"/>
      <c r="AU23" s="944"/>
      <c r="AV23" s="944" t="s">
        <v>1564</v>
      </c>
      <c r="AW23" s="944"/>
      <c r="AX23" s="944"/>
      <c r="AY23" s="944"/>
      <c r="AZ23" s="944"/>
      <c r="BA23" s="944" t="s">
        <v>1565</v>
      </c>
      <c r="BB23" s="1086"/>
      <c r="BC23" s="1086"/>
      <c r="BD23" s="944"/>
      <c r="BE23" s="287">
        <v>31</v>
      </c>
      <c r="BF23" s="1044"/>
      <c r="BG23" s="1044"/>
      <c r="BH23" s="994"/>
    </row>
    <row r="24" spans="1:72" customHeight="1" ht="16.5" s="7" customFormat="1">
      <c r="A24" s="981"/>
      <c r="B24" s="981"/>
      <c r="C24" s="1029"/>
      <c r="D24" s="981"/>
      <c r="E24" s="981"/>
      <c r="F24" s="981"/>
      <c r="G24" s="981"/>
      <c r="H24" s="1087" t="s">
        <v>1566</v>
      </c>
      <c r="I24" s="1087"/>
      <c r="J24" s="1087"/>
      <c r="K24" s="1087"/>
      <c r="L24" s="1087"/>
      <c r="M24" s="1087" t="s">
        <v>1566</v>
      </c>
      <c r="N24" s="1087"/>
      <c r="O24" s="1087"/>
      <c r="P24" s="1087"/>
      <c r="Q24" s="1087"/>
      <c r="R24" s="1087" t="s">
        <v>1567</v>
      </c>
      <c r="S24" s="1087"/>
      <c r="T24" s="1087"/>
      <c r="U24" s="1087"/>
      <c r="V24" s="1087"/>
      <c r="W24" s="1087" t="s">
        <v>1567</v>
      </c>
      <c r="X24" s="1087"/>
      <c r="Y24" s="1087"/>
      <c r="Z24" s="1087"/>
      <c r="AA24" s="1087"/>
      <c r="AB24" s="1087" t="s">
        <v>1566</v>
      </c>
      <c r="AC24" s="1087"/>
      <c r="AD24" s="1087"/>
      <c r="AE24" s="1087"/>
      <c r="AF24" s="1087"/>
      <c r="AG24" s="1087" t="s">
        <v>92</v>
      </c>
      <c r="AH24" s="1087"/>
      <c r="AI24" s="1087"/>
      <c r="AJ24" s="1087"/>
      <c r="AK24" s="1087"/>
      <c r="AL24" s="1087" t="s">
        <v>183</v>
      </c>
      <c r="AM24" s="1087"/>
      <c r="AN24" s="1087"/>
      <c r="AO24" s="1087"/>
      <c r="AP24" s="1087"/>
      <c r="AQ24" s="1087" t="s">
        <v>91</v>
      </c>
      <c r="AR24" s="1088"/>
      <c r="AS24" s="1088"/>
      <c r="AT24" s="1088"/>
      <c r="AU24" s="1088"/>
      <c r="AV24" s="1087" t="s">
        <v>91</v>
      </c>
      <c r="AW24" s="1088"/>
      <c r="AX24" s="1088"/>
      <c r="AY24" s="1088"/>
      <c r="AZ24" s="1088"/>
      <c r="BA24" s="944" t="s">
        <v>1568</v>
      </c>
      <c r="BB24" s="944"/>
      <c r="BC24" s="944"/>
      <c r="BD24" s="944"/>
      <c r="BE24" s="995" t="s">
        <v>186</v>
      </c>
      <c r="BF24" s="1044"/>
      <c r="BG24" s="1044"/>
      <c r="BH24" s="994"/>
    </row>
    <row r="25" spans="1:72" customHeight="1" ht="19.5" s="7" customFormat="1">
      <c r="A25" s="981"/>
      <c r="B25" s="981"/>
      <c r="C25" s="1029"/>
      <c r="D25" s="981"/>
      <c r="E25" s="981"/>
      <c r="F25" s="981"/>
      <c r="G25" s="981"/>
      <c r="H25" s="1087" t="s">
        <v>1569</v>
      </c>
      <c r="I25" s="1087"/>
      <c r="J25" s="1087"/>
      <c r="K25" s="1087"/>
      <c r="L25" s="1087"/>
      <c r="M25" s="1087" t="s">
        <v>1569</v>
      </c>
      <c r="N25" s="1087"/>
      <c r="O25" s="1087"/>
      <c r="P25" s="1087"/>
      <c r="Q25" s="1087"/>
      <c r="R25" s="1087" t="s">
        <v>1569</v>
      </c>
      <c r="S25" s="1087"/>
      <c r="T25" s="1087"/>
      <c r="U25" s="1087"/>
      <c r="V25" s="1087"/>
      <c r="W25" s="1087" t="s">
        <v>1569</v>
      </c>
      <c r="X25" s="1087"/>
      <c r="Y25" s="1087"/>
      <c r="Z25" s="1087"/>
      <c r="AA25" s="1087"/>
      <c r="AB25" s="1087" t="s">
        <v>1569</v>
      </c>
      <c r="AC25" s="1087"/>
      <c r="AD25" s="1087"/>
      <c r="AE25" s="1087"/>
      <c r="AF25" s="1087"/>
      <c r="AG25" s="1087" t="s">
        <v>1569</v>
      </c>
      <c r="AH25" s="1087"/>
      <c r="AI25" s="1087"/>
      <c r="AJ25" s="1087"/>
      <c r="AK25" s="1087"/>
      <c r="AL25" s="1087" t="s">
        <v>1569</v>
      </c>
      <c r="AM25" s="1087"/>
      <c r="AN25" s="1087"/>
      <c r="AO25" s="1087"/>
      <c r="AP25" s="1087"/>
      <c r="AQ25" s="1087" t="s">
        <v>1569</v>
      </c>
      <c r="AR25" s="1087"/>
      <c r="AS25" s="1087"/>
      <c r="AT25" s="1087"/>
      <c r="AU25" s="1087"/>
      <c r="AV25" s="1087" t="s">
        <v>1569</v>
      </c>
      <c r="AW25" s="1087"/>
      <c r="AX25" s="1087"/>
      <c r="AY25" s="1087"/>
      <c r="AZ25" s="1087"/>
      <c r="BA25" s="1087" t="s">
        <v>1569</v>
      </c>
      <c r="BB25" s="1087"/>
      <c r="BC25" s="1087"/>
      <c r="BD25" s="944"/>
      <c r="BE25" s="996"/>
      <c r="BF25" s="1044"/>
      <c r="BG25" s="1044"/>
      <c r="BH25" s="994"/>
    </row>
    <row r="26" spans="1:72" customHeight="1" ht="63.75" s="223" customFormat="1">
      <c r="A26" s="984"/>
      <c r="B26" s="984"/>
      <c r="C26" s="1030"/>
      <c r="D26" s="984"/>
      <c r="E26" s="984"/>
      <c r="F26" s="984"/>
      <c r="G26" s="984"/>
      <c r="H26" s="85" t="s">
        <v>99</v>
      </c>
      <c r="I26" s="85" t="s">
        <v>100</v>
      </c>
      <c r="J26" s="69" t="s">
        <v>1570</v>
      </c>
      <c r="K26" s="69" t="s">
        <v>1571</v>
      </c>
      <c r="L26" s="69" t="s">
        <v>1572</v>
      </c>
      <c r="M26" s="69" t="s">
        <v>99</v>
      </c>
      <c r="N26" s="69" t="s">
        <v>100</v>
      </c>
      <c r="O26" s="69" t="s">
        <v>1570</v>
      </c>
      <c r="P26" s="69" t="s">
        <v>1571</v>
      </c>
      <c r="Q26" s="69" t="s">
        <v>1572</v>
      </c>
      <c r="R26" s="69" t="s">
        <v>99</v>
      </c>
      <c r="S26" s="69" t="s">
        <v>100</v>
      </c>
      <c r="T26" s="69" t="s">
        <v>1570</v>
      </c>
      <c r="U26" s="69" t="s">
        <v>1571</v>
      </c>
      <c r="V26" s="69" t="s">
        <v>1572</v>
      </c>
      <c r="W26" s="69" t="s">
        <v>99</v>
      </c>
      <c r="X26" s="69" t="s">
        <v>100</v>
      </c>
      <c r="Y26" s="69" t="s">
        <v>1570</v>
      </c>
      <c r="Z26" s="69" t="s">
        <v>1571</v>
      </c>
      <c r="AA26" s="69" t="s">
        <v>1572</v>
      </c>
      <c r="AB26" s="69" t="s">
        <v>99</v>
      </c>
      <c r="AC26" s="69" t="s">
        <v>100</v>
      </c>
      <c r="AD26" s="69" t="s">
        <v>1570</v>
      </c>
      <c r="AE26" s="69" t="s">
        <v>1571</v>
      </c>
      <c r="AF26" s="69" t="s">
        <v>1572</v>
      </c>
      <c r="AG26" s="69" t="s">
        <v>99</v>
      </c>
      <c r="AH26" s="69" t="s">
        <v>100</v>
      </c>
      <c r="AI26" s="69" t="s">
        <v>1570</v>
      </c>
      <c r="AJ26" s="69" t="s">
        <v>1571</v>
      </c>
      <c r="AK26" s="69" t="s">
        <v>1572</v>
      </c>
      <c r="AL26" s="69" t="s">
        <v>99</v>
      </c>
      <c r="AM26" s="69" t="s">
        <v>100</v>
      </c>
      <c r="AN26" s="69" t="s">
        <v>1570</v>
      </c>
      <c r="AO26" s="69" t="s">
        <v>1571</v>
      </c>
      <c r="AP26" s="69" t="s">
        <v>1572</v>
      </c>
      <c r="AQ26" s="69" t="s">
        <v>834</v>
      </c>
      <c r="AR26" s="69" t="s">
        <v>272</v>
      </c>
      <c r="AS26" s="69" t="s">
        <v>1570</v>
      </c>
      <c r="AT26" s="69" t="s">
        <v>1571</v>
      </c>
      <c r="AU26" s="69" t="s">
        <v>1572</v>
      </c>
      <c r="AV26" s="69" t="s">
        <v>834</v>
      </c>
      <c r="AW26" s="69" t="s">
        <v>272</v>
      </c>
      <c r="AX26" s="69" t="s">
        <v>1570</v>
      </c>
      <c r="AY26" s="69" t="s">
        <v>1571</v>
      </c>
      <c r="AZ26" s="69" t="s">
        <v>1572</v>
      </c>
      <c r="BA26" s="69" t="s">
        <v>1570</v>
      </c>
      <c r="BB26" s="69" t="s">
        <v>1571</v>
      </c>
      <c r="BC26" s="69" t="s">
        <v>1572</v>
      </c>
      <c r="BD26" s="224"/>
      <c r="BE26" s="997"/>
      <c r="BF26" s="1044"/>
      <c r="BG26" s="1044"/>
      <c r="BH26" s="994"/>
    </row>
    <row r="27" spans="1:72" customHeight="1" ht="36" s="171" customFormat="1">
      <c r="A27" s="131" t="s">
        <v>382</v>
      </c>
      <c r="B27" s="258" t="s">
        <v>1573</v>
      </c>
      <c r="C27" s="131" t="s">
        <v>371</v>
      </c>
      <c r="D27" s="131" t="s">
        <v>1574</v>
      </c>
      <c r="E27" s="131">
        <v>1301</v>
      </c>
      <c r="F27" s="258" t="s">
        <v>1575</v>
      </c>
      <c r="G27" s="131" t="s">
        <v>1576</v>
      </c>
      <c r="H27" s="352"/>
      <c r="I27" s="225"/>
      <c r="J27" s="224"/>
      <c r="K27" s="224"/>
      <c r="L27" s="224"/>
      <c r="M27" s="224"/>
      <c r="N27" s="225"/>
      <c r="O27" s="224"/>
      <c r="P27" s="224"/>
      <c r="Q27" s="224"/>
      <c r="R27" s="224"/>
      <c r="S27" s="224"/>
      <c r="T27" s="224"/>
      <c r="U27" s="224"/>
      <c r="V27" s="224"/>
      <c r="W27" s="224"/>
      <c r="X27" s="225"/>
      <c r="Y27" s="224"/>
      <c r="Z27" s="224"/>
      <c r="AA27" s="224"/>
      <c r="AB27" s="224"/>
      <c r="AC27" s="225"/>
      <c r="AD27" s="224"/>
      <c r="AE27" s="224"/>
      <c r="AF27" s="224"/>
      <c r="AG27" s="224"/>
      <c r="AH27" s="225"/>
      <c r="AI27" s="224"/>
      <c r="AJ27" s="224"/>
      <c r="AK27" s="224"/>
      <c r="AL27" s="224"/>
      <c r="AM27" s="225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131">
        <v>1301</v>
      </c>
      <c r="BH27" s="226"/>
    </row>
    <row r="28" spans="1:72" customHeight="1" ht="36" s="171" customFormat="1">
      <c r="A28" s="131" t="s">
        <v>331</v>
      </c>
      <c r="B28" s="258" t="s">
        <v>1577</v>
      </c>
      <c r="C28" s="131" t="s">
        <v>331</v>
      </c>
      <c r="D28" s="131">
        <v>7</v>
      </c>
      <c r="E28" s="131">
        <v>1302</v>
      </c>
      <c r="F28" s="258" t="s">
        <v>1578</v>
      </c>
      <c r="G28" s="131" t="s">
        <v>1576</v>
      </c>
      <c r="H28" s="352"/>
      <c r="I28" s="225"/>
      <c r="J28" s="224"/>
      <c r="K28" s="224"/>
      <c r="L28" s="224"/>
      <c r="M28" s="224"/>
      <c r="N28" s="225"/>
      <c r="O28" s="224"/>
      <c r="P28" s="224"/>
      <c r="Q28" s="224"/>
      <c r="R28" s="224"/>
      <c r="S28" s="224"/>
      <c r="T28" s="224"/>
      <c r="U28" s="224"/>
      <c r="V28" s="224"/>
      <c r="W28" s="224"/>
      <c r="X28" s="225"/>
      <c r="Y28" s="224"/>
      <c r="Z28" s="224"/>
      <c r="AA28" s="224"/>
      <c r="AB28" s="224"/>
      <c r="AC28" s="225"/>
      <c r="AD28" s="224"/>
      <c r="AE28" s="224"/>
      <c r="AF28" s="224"/>
      <c r="AG28" s="224"/>
      <c r="AH28" s="225"/>
      <c r="AI28" s="224"/>
      <c r="AJ28" s="224"/>
      <c r="AK28" s="224"/>
      <c r="AL28" s="224"/>
      <c r="AM28" s="225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131">
        <v>1302</v>
      </c>
      <c r="BH28" s="226"/>
    </row>
    <row r="29" spans="1:72" customHeight="1" ht="36" s="171" customFormat="1">
      <c r="A29" s="131" t="s">
        <v>331</v>
      </c>
      <c r="B29" s="258" t="s">
        <v>1579</v>
      </c>
      <c r="C29" s="131" t="s">
        <v>331</v>
      </c>
      <c r="D29" s="131" t="s">
        <v>1580</v>
      </c>
      <c r="E29" s="131">
        <v>1303</v>
      </c>
      <c r="F29" s="258" t="s">
        <v>1581</v>
      </c>
      <c r="G29" s="131" t="s">
        <v>1576</v>
      </c>
      <c r="H29" s="352"/>
      <c r="I29" s="225"/>
      <c r="J29" s="224"/>
      <c r="K29" s="224"/>
      <c r="L29" s="224"/>
      <c r="M29" s="224"/>
      <c r="N29" s="225"/>
      <c r="O29" s="224"/>
      <c r="P29" s="224"/>
      <c r="Q29" s="224"/>
      <c r="R29" s="224"/>
      <c r="S29" s="224"/>
      <c r="T29" s="224"/>
      <c r="U29" s="224"/>
      <c r="V29" s="224"/>
      <c r="W29" s="224"/>
      <c r="X29" s="225"/>
      <c r="Y29" s="224"/>
      <c r="Z29" s="224"/>
      <c r="AA29" s="224"/>
      <c r="AB29" s="224"/>
      <c r="AC29" s="225"/>
      <c r="AD29" s="224"/>
      <c r="AE29" s="224"/>
      <c r="AF29" s="224"/>
      <c r="AG29" s="224"/>
      <c r="AH29" s="225"/>
      <c r="AI29" s="224"/>
      <c r="AJ29" s="224"/>
      <c r="AK29" s="224"/>
      <c r="AL29" s="224"/>
      <c r="AM29" s="225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131">
        <v>1303</v>
      </c>
      <c r="BH29" s="226"/>
    </row>
    <row r="30" spans="1:72" customHeight="1" ht="36" s="171" customFormat="1">
      <c r="A30" s="131" t="s">
        <v>331</v>
      </c>
      <c r="B30" s="258" t="s">
        <v>1582</v>
      </c>
      <c r="C30" s="131" t="s">
        <v>331</v>
      </c>
      <c r="D30" s="131" t="s">
        <v>1583</v>
      </c>
      <c r="E30" s="131">
        <v>1304</v>
      </c>
      <c r="F30" s="258" t="s">
        <v>1584</v>
      </c>
      <c r="G30" s="131" t="s">
        <v>1576</v>
      </c>
      <c r="H30" s="352"/>
      <c r="I30" s="225"/>
      <c r="J30" s="224"/>
      <c r="K30" s="224"/>
      <c r="L30" s="224"/>
      <c r="M30" s="224"/>
      <c r="N30" s="225"/>
      <c r="O30" s="224"/>
      <c r="P30" s="224"/>
      <c r="Q30" s="224"/>
      <c r="R30" s="224"/>
      <c r="S30" s="224"/>
      <c r="T30" s="224"/>
      <c r="U30" s="224"/>
      <c r="V30" s="224"/>
      <c r="W30" s="224"/>
      <c r="X30" s="225"/>
      <c r="Y30" s="224"/>
      <c r="Z30" s="224"/>
      <c r="AA30" s="224"/>
      <c r="AB30" s="224"/>
      <c r="AC30" s="225"/>
      <c r="AD30" s="224"/>
      <c r="AE30" s="224"/>
      <c r="AF30" s="224"/>
      <c r="AG30" s="224"/>
      <c r="AH30" s="225"/>
      <c r="AI30" s="224"/>
      <c r="AJ30" s="224"/>
      <c r="AK30" s="224"/>
      <c r="AL30" s="224"/>
      <c r="AM30" s="225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131">
        <v>1304</v>
      </c>
      <c r="BH30" s="226"/>
    </row>
    <row r="31" spans="1:72" customHeight="1" ht="36" s="171" customFormat="1">
      <c r="A31" s="131" t="s">
        <v>331</v>
      </c>
      <c r="B31" s="258" t="s">
        <v>1585</v>
      </c>
      <c r="C31" s="131" t="s">
        <v>331</v>
      </c>
      <c r="D31" s="131" t="s">
        <v>1586</v>
      </c>
      <c r="E31" s="131">
        <v>1305</v>
      </c>
      <c r="F31" s="258" t="s">
        <v>1587</v>
      </c>
      <c r="G31" s="131" t="s">
        <v>1576</v>
      </c>
      <c r="H31" s="352"/>
      <c r="I31" s="225"/>
      <c r="J31" s="224"/>
      <c r="K31" s="224"/>
      <c r="L31" s="224"/>
      <c r="M31" s="224"/>
      <c r="N31" s="225"/>
      <c r="O31" s="224"/>
      <c r="P31" s="224"/>
      <c r="Q31" s="224"/>
      <c r="R31" s="224"/>
      <c r="S31" s="224"/>
      <c r="T31" s="224"/>
      <c r="U31" s="224"/>
      <c r="V31" s="224"/>
      <c r="W31" s="224"/>
      <c r="X31" s="225"/>
      <c r="Y31" s="224"/>
      <c r="Z31" s="224"/>
      <c r="AA31" s="224"/>
      <c r="AB31" s="224"/>
      <c r="AC31" s="225"/>
      <c r="AD31" s="224"/>
      <c r="AE31" s="224"/>
      <c r="AF31" s="224"/>
      <c r="AG31" s="224"/>
      <c r="AH31" s="225"/>
      <c r="AI31" s="224"/>
      <c r="AJ31" s="224"/>
      <c r="AK31" s="224"/>
      <c r="AL31" s="224"/>
      <c r="AM31" s="225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131">
        <v>1305</v>
      </c>
      <c r="BH31" s="226"/>
    </row>
    <row r="32" spans="1:72" customHeight="1" ht="36" s="171" customFormat="1">
      <c r="A32" s="131" t="s">
        <v>331</v>
      </c>
      <c r="B32" s="258" t="s">
        <v>1588</v>
      </c>
      <c r="C32" s="131" t="s">
        <v>331</v>
      </c>
      <c r="D32" s="131" t="s">
        <v>1589</v>
      </c>
      <c r="E32" s="131">
        <v>1306</v>
      </c>
      <c r="F32" s="258" t="s">
        <v>1590</v>
      </c>
      <c r="G32" s="131" t="s">
        <v>1576</v>
      </c>
      <c r="H32" s="352"/>
      <c r="I32" s="225"/>
      <c r="J32" s="224"/>
      <c r="K32" s="224"/>
      <c r="L32" s="224"/>
      <c r="M32" s="224"/>
      <c r="N32" s="225"/>
      <c r="O32" s="224"/>
      <c r="P32" s="224"/>
      <c r="Q32" s="224"/>
      <c r="R32" s="224"/>
      <c r="S32" s="224"/>
      <c r="T32" s="224"/>
      <c r="U32" s="224"/>
      <c r="V32" s="224"/>
      <c r="W32" s="224"/>
      <c r="X32" s="225"/>
      <c r="Y32" s="224"/>
      <c r="Z32" s="224"/>
      <c r="AA32" s="224"/>
      <c r="AB32" s="224"/>
      <c r="AC32" s="225"/>
      <c r="AD32" s="224"/>
      <c r="AE32" s="224"/>
      <c r="AF32" s="224"/>
      <c r="AG32" s="224"/>
      <c r="AH32" s="225"/>
      <c r="AI32" s="224"/>
      <c r="AJ32" s="224"/>
      <c r="AK32" s="224"/>
      <c r="AL32" s="224"/>
      <c r="AM32" s="225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131">
        <v>1306</v>
      </c>
      <c r="BH32" s="226"/>
    </row>
    <row r="33" spans="1:72" customHeight="1" ht="36" s="171" customFormat="1">
      <c r="A33" s="131" t="s">
        <v>331</v>
      </c>
      <c r="B33" s="258" t="s">
        <v>1591</v>
      </c>
      <c r="C33" s="131" t="s">
        <v>331</v>
      </c>
      <c r="D33" s="131" t="s">
        <v>1592</v>
      </c>
      <c r="E33" s="131">
        <v>1307</v>
      </c>
      <c r="F33" s="258" t="s">
        <v>1593</v>
      </c>
      <c r="G33" s="131" t="s">
        <v>1576</v>
      </c>
      <c r="H33" s="352"/>
      <c r="I33" s="225"/>
      <c r="J33" s="224"/>
      <c r="K33" s="224"/>
      <c r="L33" s="224"/>
      <c r="M33" s="224"/>
      <c r="N33" s="225"/>
      <c r="O33" s="224"/>
      <c r="P33" s="224"/>
      <c r="Q33" s="224"/>
      <c r="R33" s="224"/>
      <c r="S33" s="224"/>
      <c r="T33" s="224"/>
      <c r="U33" s="224"/>
      <c r="V33" s="224"/>
      <c r="W33" s="224"/>
      <c r="X33" s="225"/>
      <c r="Y33" s="224"/>
      <c r="Z33" s="224"/>
      <c r="AA33" s="224"/>
      <c r="AB33" s="224"/>
      <c r="AC33" s="225"/>
      <c r="AD33" s="224"/>
      <c r="AE33" s="224"/>
      <c r="AF33" s="224"/>
      <c r="AG33" s="224"/>
      <c r="AH33" s="225"/>
      <c r="AI33" s="224"/>
      <c r="AJ33" s="224"/>
      <c r="AK33" s="224"/>
      <c r="AL33" s="224"/>
      <c r="AM33" s="225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131">
        <v>1307</v>
      </c>
      <c r="BH33" s="226"/>
    </row>
    <row r="34" spans="1:72" customHeight="1" ht="36">
      <c r="A34" s="131" t="s">
        <v>331</v>
      </c>
      <c r="B34" s="258" t="s">
        <v>1594</v>
      </c>
      <c r="C34" s="131" t="s">
        <v>331</v>
      </c>
      <c r="D34" s="131">
        <v>38</v>
      </c>
      <c r="E34" s="131">
        <v>1308</v>
      </c>
      <c r="F34" s="258" t="s">
        <v>1595</v>
      </c>
      <c r="G34" s="131" t="s">
        <v>1576</v>
      </c>
      <c r="H34" s="352"/>
      <c r="I34" s="130"/>
      <c r="J34" s="129"/>
      <c r="K34" s="129"/>
      <c r="L34" s="129"/>
      <c r="M34" s="129"/>
      <c r="N34" s="130"/>
      <c r="O34" s="129"/>
      <c r="P34" s="129"/>
      <c r="Q34" s="129"/>
      <c r="R34" s="129"/>
      <c r="S34" s="129"/>
      <c r="T34" s="129"/>
      <c r="U34" s="129"/>
      <c r="V34" s="129"/>
      <c r="W34" s="129"/>
      <c r="X34" s="130"/>
      <c r="Y34" s="129"/>
      <c r="Z34" s="129"/>
      <c r="AA34" s="129"/>
      <c r="AB34" s="129"/>
      <c r="AC34" s="130"/>
      <c r="AD34" s="129"/>
      <c r="AE34" s="129"/>
      <c r="AF34" s="129"/>
      <c r="AG34" s="129"/>
      <c r="AH34" s="130"/>
      <c r="AI34" s="129"/>
      <c r="AJ34" s="129"/>
      <c r="AK34" s="129"/>
      <c r="AL34" s="129"/>
      <c r="AM34" s="130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31">
        <v>1308</v>
      </c>
      <c r="BH34" s="227"/>
    </row>
    <row r="35" spans="1:72" customHeight="1" ht="36">
      <c r="A35" s="131" t="s">
        <v>331</v>
      </c>
      <c r="B35" s="258" t="s">
        <v>1596</v>
      </c>
      <c r="C35" s="131" t="s">
        <v>331</v>
      </c>
      <c r="D35" s="131">
        <v>40</v>
      </c>
      <c r="E35" s="131">
        <v>1309</v>
      </c>
      <c r="F35" s="258" t="s">
        <v>1597</v>
      </c>
      <c r="G35" s="131" t="s">
        <v>1576</v>
      </c>
      <c r="H35" s="352"/>
      <c r="I35" s="130"/>
      <c r="J35" s="129"/>
      <c r="K35" s="129"/>
      <c r="L35" s="129"/>
      <c r="M35" s="129"/>
      <c r="N35" s="130"/>
      <c r="O35" s="129"/>
      <c r="P35" s="129"/>
      <c r="Q35" s="129"/>
      <c r="R35" s="129"/>
      <c r="S35" s="129"/>
      <c r="T35" s="129"/>
      <c r="U35" s="129"/>
      <c r="V35" s="129"/>
      <c r="W35" s="129"/>
      <c r="X35" s="130"/>
      <c r="Y35" s="129"/>
      <c r="Z35" s="129"/>
      <c r="AA35" s="129"/>
      <c r="AB35" s="129"/>
      <c r="AC35" s="130"/>
      <c r="AD35" s="129"/>
      <c r="AE35" s="129"/>
      <c r="AF35" s="129"/>
      <c r="AG35" s="129"/>
      <c r="AH35" s="130"/>
      <c r="AI35" s="129"/>
      <c r="AJ35" s="129"/>
      <c r="AK35" s="129"/>
      <c r="AL35" s="129"/>
      <c r="AM35" s="130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31">
        <v>1309</v>
      </c>
      <c r="BH35" s="227"/>
    </row>
    <row r="36" spans="1:72" customHeight="1" ht="36">
      <c r="A36" s="131" t="s">
        <v>331</v>
      </c>
      <c r="B36" s="258" t="s">
        <v>1598</v>
      </c>
      <c r="C36" s="131" t="s">
        <v>331</v>
      </c>
      <c r="D36" s="131" t="s">
        <v>1599</v>
      </c>
      <c r="E36" s="131">
        <v>1310</v>
      </c>
      <c r="F36" s="258" t="s">
        <v>1600</v>
      </c>
      <c r="G36" s="131" t="s">
        <v>1576</v>
      </c>
      <c r="H36" s="352"/>
      <c r="I36" s="130"/>
      <c r="J36" s="129"/>
      <c r="K36" s="129"/>
      <c r="L36" s="129"/>
      <c r="M36" s="129"/>
      <c r="N36" s="130"/>
      <c r="O36" s="129"/>
      <c r="P36" s="129"/>
      <c r="Q36" s="129"/>
      <c r="R36" s="129"/>
      <c r="S36" s="129"/>
      <c r="T36" s="129"/>
      <c r="U36" s="129"/>
      <c r="V36" s="129"/>
      <c r="W36" s="129"/>
      <c r="X36" s="130"/>
      <c r="Y36" s="129"/>
      <c r="Z36" s="129"/>
      <c r="AA36" s="129"/>
      <c r="AB36" s="129"/>
      <c r="AC36" s="130"/>
      <c r="AD36" s="129"/>
      <c r="AE36" s="129"/>
      <c r="AF36" s="129"/>
      <c r="AG36" s="129"/>
      <c r="AH36" s="130"/>
      <c r="AI36" s="129"/>
      <c r="AJ36" s="129"/>
      <c r="AK36" s="129"/>
      <c r="AL36" s="129"/>
      <c r="AM36" s="130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31">
        <v>1310</v>
      </c>
      <c r="BH36" s="227"/>
    </row>
    <row r="37" spans="1:72" customHeight="1" ht="36">
      <c r="A37" s="131" t="s">
        <v>331</v>
      </c>
      <c r="B37" s="258" t="s">
        <v>1601</v>
      </c>
      <c r="C37" s="131" t="s">
        <v>331</v>
      </c>
      <c r="D37" s="131" t="s">
        <v>1602</v>
      </c>
      <c r="E37" s="131">
        <v>1311</v>
      </c>
      <c r="F37" s="258" t="s">
        <v>1603</v>
      </c>
      <c r="G37" s="131" t="s">
        <v>1576</v>
      </c>
      <c r="H37" s="352"/>
      <c r="I37" s="130"/>
      <c r="J37" s="129"/>
      <c r="K37" s="129"/>
      <c r="L37" s="129"/>
      <c r="M37" s="129"/>
      <c r="N37" s="130"/>
      <c r="O37" s="129"/>
      <c r="P37" s="129"/>
      <c r="Q37" s="129"/>
      <c r="R37" s="129"/>
      <c r="S37" s="129"/>
      <c r="T37" s="129"/>
      <c r="U37" s="129"/>
      <c r="V37" s="129"/>
      <c r="W37" s="129"/>
      <c r="X37" s="130"/>
      <c r="Y37" s="129"/>
      <c r="Z37" s="129"/>
      <c r="AA37" s="129"/>
      <c r="AB37" s="129"/>
      <c r="AC37" s="130"/>
      <c r="AD37" s="129"/>
      <c r="AE37" s="129"/>
      <c r="AF37" s="129"/>
      <c r="AG37" s="129"/>
      <c r="AH37" s="130"/>
      <c r="AI37" s="129"/>
      <c r="AJ37" s="129"/>
      <c r="AK37" s="129"/>
      <c r="AL37" s="129"/>
      <c r="AM37" s="130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31">
        <v>1311</v>
      </c>
      <c r="BH37" s="227"/>
    </row>
    <row r="38" spans="1:72" customHeight="1" ht="36">
      <c r="A38" s="131" t="s">
        <v>331</v>
      </c>
      <c r="B38" s="258" t="s">
        <v>1604</v>
      </c>
      <c r="C38" s="131" t="s">
        <v>331</v>
      </c>
      <c r="D38" s="131" t="s">
        <v>1605</v>
      </c>
      <c r="E38" s="131">
        <v>1312</v>
      </c>
      <c r="F38" s="258" t="s">
        <v>1606</v>
      </c>
      <c r="G38" s="131" t="s">
        <v>1576</v>
      </c>
      <c r="H38" s="352"/>
      <c r="I38" s="130"/>
      <c r="J38" s="129"/>
      <c r="K38" s="129"/>
      <c r="L38" s="129"/>
      <c r="M38" s="129"/>
      <c r="N38" s="130"/>
      <c r="O38" s="129"/>
      <c r="P38" s="129"/>
      <c r="Q38" s="129"/>
      <c r="R38" s="129"/>
      <c r="S38" s="129"/>
      <c r="T38" s="129"/>
      <c r="U38" s="129"/>
      <c r="V38" s="129"/>
      <c r="W38" s="129"/>
      <c r="X38" s="130"/>
      <c r="Y38" s="129"/>
      <c r="Z38" s="129"/>
      <c r="AA38" s="129"/>
      <c r="AB38" s="129"/>
      <c r="AC38" s="130"/>
      <c r="AD38" s="129"/>
      <c r="AE38" s="129"/>
      <c r="AF38" s="129"/>
      <c r="AG38" s="129"/>
      <c r="AH38" s="130"/>
      <c r="AI38" s="129"/>
      <c r="AJ38" s="129"/>
      <c r="AK38" s="129"/>
      <c r="AL38" s="129"/>
      <c r="AM38" s="130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31">
        <v>1312</v>
      </c>
      <c r="BH38" s="227"/>
    </row>
    <row r="39" spans="1:72" customHeight="1" ht="36">
      <c r="A39" s="131" t="s">
        <v>331</v>
      </c>
      <c r="B39" s="258" t="s">
        <v>1607</v>
      </c>
      <c r="C39" s="131" t="s">
        <v>218</v>
      </c>
      <c r="D39" s="131">
        <v>84</v>
      </c>
      <c r="E39" s="131">
        <v>1313</v>
      </c>
      <c r="F39" s="258" t="s">
        <v>1608</v>
      </c>
      <c r="G39" s="131" t="s">
        <v>1576</v>
      </c>
      <c r="H39" s="352"/>
      <c r="I39" s="130"/>
      <c r="J39" s="129"/>
      <c r="K39" s="129"/>
      <c r="L39" s="129"/>
      <c r="M39" s="129"/>
      <c r="N39" s="130"/>
      <c r="O39" s="129"/>
      <c r="P39" s="129"/>
      <c r="Q39" s="129"/>
      <c r="R39" s="129"/>
      <c r="S39" s="129"/>
      <c r="T39" s="129"/>
      <c r="U39" s="129"/>
      <c r="V39" s="129"/>
      <c r="W39" s="129"/>
      <c r="X39" s="130"/>
      <c r="Y39" s="129"/>
      <c r="Z39" s="129"/>
      <c r="AA39" s="129"/>
      <c r="AB39" s="129"/>
      <c r="AC39" s="130"/>
      <c r="AD39" s="129"/>
      <c r="AE39" s="129"/>
      <c r="AF39" s="129"/>
      <c r="AG39" s="129"/>
      <c r="AH39" s="130"/>
      <c r="AI39" s="129"/>
      <c r="AJ39" s="129"/>
      <c r="AK39" s="129"/>
      <c r="AL39" s="129"/>
      <c r="AM39" s="130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31">
        <v>1313</v>
      </c>
      <c r="BH39" s="227"/>
    </row>
    <row r="40" spans="1:72" customHeight="1" ht="36">
      <c r="A40" s="131" t="s">
        <v>197</v>
      </c>
      <c r="B40" s="258" t="s">
        <v>1609</v>
      </c>
      <c r="C40" s="131" t="s">
        <v>371</v>
      </c>
      <c r="D40" s="131" t="s">
        <v>1610</v>
      </c>
      <c r="E40" s="131">
        <v>1314</v>
      </c>
      <c r="F40" s="258" t="s">
        <v>1611</v>
      </c>
      <c r="G40" s="131" t="s">
        <v>1576</v>
      </c>
      <c r="H40" s="352"/>
      <c r="I40" s="130"/>
      <c r="J40" s="129"/>
      <c r="K40" s="129"/>
      <c r="L40" s="129"/>
      <c r="M40" s="129"/>
      <c r="N40" s="130"/>
      <c r="O40" s="129"/>
      <c r="P40" s="129"/>
      <c r="Q40" s="129"/>
      <c r="R40" s="129"/>
      <c r="S40" s="129"/>
      <c r="T40" s="129"/>
      <c r="U40" s="129"/>
      <c r="V40" s="129"/>
      <c r="W40" s="129"/>
      <c r="X40" s="130"/>
      <c r="Y40" s="129"/>
      <c r="Z40" s="129"/>
      <c r="AA40" s="129"/>
      <c r="AB40" s="129"/>
      <c r="AC40" s="130"/>
      <c r="AD40" s="129"/>
      <c r="AE40" s="129"/>
      <c r="AF40" s="129"/>
      <c r="AG40" s="129"/>
      <c r="AH40" s="130"/>
      <c r="AI40" s="129"/>
      <c r="AJ40" s="129"/>
      <c r="AK40" s="129"/>
      <c r="AL40" s="129"/>
      <c r="AM40" s="130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31">
        <v>1314</v>
      </c>
      <c r="BH40" s="227"/>
    </row>
    <row r="41" spans="1:72" customHeight="1" ht="36">
      <c r="A41" s="131" t="s">
        <v>331</v>
      </c>
      <c r="B41" s="258" t="s">
        <v>1612</v>
      </c>
      <c r="C41" s="131" t="s">
        <v>331</v>
      </c>
      <c r="D41" s="131">
        <v>12</v>
      </c>
      <c r="E41" s="131">
        <v>1315</v>
      </c>
      <c r="F41" s="258" t="s">
        <v>1613</v>
      </c>
      <c r="G41" s="131" t="s">
        <v>1576</v>
      </c>
      <c r="H41" s="404"/>
      <c r="I41" s="130"/>
      <c r="J41" s="130"/>
      <c r="K41" s="215"/>
      <c r="L41" s="215"/>
      <c r="M41" s="215"/>
      <c r="N41" s="288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131">
        <v>1315</v>
      </c>
      <c r="BH41" s="227"/>
    </row>
    <row r="42" spans="1:72" customHeight="1" ht="36">
      <c r="A42" s="131" t="s">
        <v>331</v>
      </c>
      <c r="B42" s="258" t="s">
        <v>1614</v>
      </c>
      <c r="C42" s="131" t="s">
        <v>331</v>
      </c>
      <c r="D42" s="131">
        <v>14</v>
      </c>
      <c r="E42" s="131">
        <v>1316</v>
      </c>
      <c r="F42" s="258" t="s">
        <v>886</v>
      </c>
      <c r="G42" s="131" t="s">
        <v>1576</v>
      </c>
      <c r="H42" s="404"/>
      <c r="I42" s="130"/>
      <c r="J42" s="130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131">
        <v>1316</v>
      </c>
      <c r="BH42" s="227"/>
    </row>
    <row r="43" spans="1:72" customHeight="1" ht="36">
      <c r="A43" s="131" t="s">
        <v>331</v>
      </c>
      <c r="B43" s="258" t="s">
        <v>1615</v>
      </c>
      <c r="C43" s="131" t="s">
        <v>331</v>
      </c>
      <c r="D43" s="131">
        <v>17</v>
      </c>
      <c r="E43" s="131">
        <v>1317</v>
      </c>
      <c r="F43" s="258" t="s">
        <v>1616</v>
      </c>
      <c r="G43" s="131" t="s">
        <v>1576</v>
      </c>
      <c r="H43" s="404"/>
      <c r="I43" s="130"/>
      <c r="J43" s="130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131">
        <v>1317</v>
      </c>
      <c r="BH43" s="227"/>
    </row>
    <row r="44" spans="1:72" customHeight="1" ht="36">
      <c r="A44" s="131" t="s">
        <v>197</v>
      </c>
      <c r="B44" s="258" t="s">
        <v>1617</v>
      </c>
      <c r="C44" s="131" t="s">
        <v>331</v>
      </c>
      <c r="D44" s="131">
        <v>18</v>
      </c>
      <c r="E44" s="131">
        <v>1318</v>
      </c>
      <c r="F44" s="258" t="s">
        <v>489</v>
      </c>
      <c r="G44" s="131" t="s">
        <v>1576</v>
      </c>
      <c r="H44" s="404"/>
      <c r="I44" s="130"/>
      <c r="J44" s="130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15"/>
      <c r="AM44" s="215"/>
      <c r="AN44" s="215"/>
      <c r="AO44" s="215"/>
      <c r="AP44" s="215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7"/>
      <c r="BF44" s="227"/>
      <c r="BG44" s="131">
        <v>1318</v>
      </c>
      <c r="BH44" s="227"/>
    </row>
    <row r="45" spans="1:72" customHeight="1" ht="36">
      <c r="A45" s="131" t="s">
        <v>331</v>
      </c>
      <c r="B45" s="258" t="s">
        <v>1618</v>
      </c>
      <c r="C45" s="131" t="s">
        <v>331</v>
      </c>
      <c r="D45" s="131">
        <v>22</v>
      </c>
      <c r="E45" s="131">
        <v>1319</v>
      </c>
      <c r="F45" s="258" t="s">
        <v>1619</v>
      </c>
      <c r="G45" s="131" t="s">
        <v>1576</v>
      </c>
      <c r="H45" s="404"/>
      <c r="I45" s="130"/>
      <c r="J45" s="130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7"/>
      <c r="BF45" s="227"/>
      <c r="BG45" s="131">
        <v>1319</v>
      </c>
      <c r="BH45" s="227"/>
    </row>
    <row r="46" spans="1:72" customHeight="1" ht="36">
      <c r="A46" s="131" t="s">
        <v>331</v>
      </c>
      <c r="B46" s="258" t="s">
        <v>1620</v>
      </c>
      <c r="C46" s="131" t="s">
        <v>331</v>
      </c>
      <c r="D46" s="131" t="s">
        <v>1621</v>
      </c>
      <c r="E46" s="131">
        <v>1320</v>
      </c>
      <c r="F46" s="258" t="s">
        <v>1622</v>
      </c>
      <c r="G46" s="131" t="s">
        <v>1576</v>
      </c>
      <c r="H46" s="404"/>
      <c r="I46" s="130"/>
      <c r="J46" s="130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/>
      <c r="AM46" s="215"/>
      <c r="AN46" s="215"/>
      <c r="AO46" s="215"/>
      <c r="AP46" s="215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7"/>
      <c r="BF46" s="227"/>
      <c r="BG46" s="131">
        <v>1320</v>
      </c>
      <c r="BH46" s="227"/>
    </row>
    <row r="47" spans="1:72" customHeight="1" ht="36" s="171" customFormat="1">
      <c r="A47" s="131" t="s">
        <v>197</v>
      </c>
      <c r="B47" s="258" t="s">
        <v>1623</v>
      </c>
      <c r="C47" s="131" t="s">
        <v>371</v>
      </c>
      <c r="D47" s="131" t="s">
        <v>1624</v>
      </c>
      <c r="E47" s="131">
        <v>1321</v>
      </c>
      <c r="F47" s="258" t="s">
        <v>1625</v>
      </c>
      <c r="G47" s="131" t="s">
        <v>1576</v>
      </c>
      <c r="H47" s="352"/>
      <c r="I47" s="225"/>
      <c r="J47" s="224"/>
      <c r="K47" s="224"/>
      <c r="L47" s="224"/>
      <c r="M47" s="224"/>
      <c r="N47" s="225"/>
      <c r="O47" s="224"/>
      <c r="P47" s="224"/>
      <c r="Q47" s="224"/>
      <c r="R47" s="224"/>
      <c r="S47" s="224"/>
      <c r="T47" s="224"/>
      <c r="U47" s="224"/>
      <c r="V47" s="224"/>
      <c r="W47" s="224"/>
      <c r="X47" s="225"/>
      <c r="Y47" s="224"/>
      <c r="Z47" s="224"/>
      <c r="AA47" s="224"/>
      <c r="AB47" s="224"/>
      <c r="AC47" s="225"/>
      <c r="AD47" s="224"/>
      <c r="AE47" s="224"/>
      <c r="AF47" s="224"/>
      <c r="AG47" s="224"/>
      <c r="AH47" s="225"/>
      <c r="AI47" s="224"/>
      <c r="AJ47" s="224"/>
      <c r="AK47" s="224"/>
      <c r="AL47" s="224"/>
      <c r="AM47" s="225"/>
      <c r="AN47" s="224"/>
      <c r="AO47" s="224"/>
      <c r="AP47" s="224"/>
      <c r="AQ47" s="224"/>
      <c r="AR47" s="224"/>
      <c r="AS47" s="224"/>
      <c r="AT47" s="224"/>
      <c r="AU47" s="224"/>
      <c r="AV47" s="224"/>
      <c r="AW47" s="224"/>
      <c r="AX47" s="224"/>
      <c r="AY47" s="224"/>
      <c r="AZ47" s="224"/>
      <c r="BA47" s="224"/>
      <c r="BB47" s="224"/>
      <c r="BC47" s="224"/>
      <c r="BD47" s="224"/>
      <c r="BE47" s="224"/>
      <c r="BF47" s="224"/>
      <c r="BG47" s="131">
        <v>1321</v>
      </c>
      <c r="BH47" s="226"/>
    </row>
    <row r="48" spans="1:72" customHeight="1" ht="36" s="171" customFormat="1">
      <c r="A48" s="131" t="s">
        <v>331</v>
      </c>
      <c r="B48" s="258" t="s">
        <v>1626</v>
      </c>
      <c r="C48" s="131" t="s">
        <v>331</v>
      </c>
      <c r="D48" s="131" t="s">
        <v>1627</v>
      </c>
      <c r="E48" s="131">
        <v>1322</v>
      </c>
      <c r="F48" s="258" t="s">
        <v>1628</v>
      </c>
      <c r="G48" s="131" t="s">
        <v>1576</v>
      </c>
      <c r="H48" s="352"/>
      <c r="I48" s="225"/>
      <c r="J48" s="224"/>
      <c r="K48" s="224"/>
      <c r="L48" s="224"/>
      <c r="M48" s="224"/>
      <c r="N48" s="225"/>
      <c r="O48" s="224"/>
      <c r="P48" s="224"/>
      <c r="Q48" s="224"/>
      <c r="R48" s="224"/>
      <c r="S48" s="224"/>
      <c r="T48" s="224"/>
      <c r="U48" s="224"/>
      <c r="V48" s="224"/>
      <c r="W48" s="224"/>
      <c r="X48" s="225"/>
      <c r="Y48" s="224"/>
      <c r="Z48" s="224"/>
      <c r="AA48" s="224"/>
      <c r="AB48" s="224"/>
      <c r="AC48" s="225"/>
      <c r="AD48" s="224"/>
      <c r="AE48" s="224"/>
      <c r="AF48" s="224"/>
      <c r="AG48" s="224"/>
      <c r="AH48" s="225"/>
      <c r="AI48" s="224"/>
      <c r="AJ48" s="224"/>
      <c r="AK48" s="224"/>
      <c r="AL48" s="224"/>
      <c r="AM48" s="225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131">
        <v>1322</v>
      </c>
      <c r="BH48" s="226"/>
    </row>
    <row r="49" spans="1:72" customHeight="1" ht="36" s="171" customFormat="1">
      <c r="A49" s="131" t="s">
        <v>331</v>
      </c>
      <c r="B49" s="258" t="s">
        <v>1629</v>
      </c>
      <c r="C49" s="131" t="s">
        <v>199</v>
      </c>
      <c r="D49" s="131" t="s">
        <v>1630</v>
      </c>
      <c r="E49" s="131">
        <v>1323</v>
      </c>
      <c r="F49" s="258" t="s">
        <v>1631</v>
      </c>
      <c r="G49" s="131" t="s">
        <v>1576</v>
      </c>
      <c r="H49" s="352"/>
      <c r="I49" s="225"/>
      <c r="J49" s="224"/>
      <c r="K49" s="224"/>
      <c r="L49" s="224"/>
      <c r="M49" s="224"/>
      <c r="N49" s="225"/>
      <c r="O49" s="224"/>
      <c r="P49" s="224"/>
      <c r="Q49" s="224"/>
      <c r="R49" s="224"/>
      <c r="S49" s="224"/>
      <c r="T49" s="224"/>
      <c r="U49" s="224"/>
      <c r="V49" s="224"/>
      <c r="W49" s="224"/>
      <c r="X49" s="225"/>
      <c r="Y49" s="224"/>
      <c r="Z49" s="224"/>
      <c r="AA49" s="224"/>
      <c r="AB49" s="224"/>
      <c r="AC49" s="225"/>
      <c r="AD49" s="224"/>
      <c r="AE49" s="224"/>
      <c r="AF49" s="224"/>
      <c r="AG49" s="224"/>
      <c r="AH49" s="225"/>
      <c r="AI49" s="224"/>
      <c r="AJ49" s="224"/>
      <c r="AK49" s="224"/>
      <c r="AL49" s="224"/>
      <c r="AM49" s="225"/>
      <c r="AN49" s="224"/>
      <c r="AO49" s="224"/>
      <c r="AP49" s="224"/>
      <c r="AQ49" s="224"/>
      <c r="AR49" s="224"/>
      <c r="AS49" s="224"/>
      <c r="AT49" s="224"/>
      <c r="AU49" s="224"/>
      <c r="AV49" s="224"/>
      <c r="AW49" s="224"/>
      <c r="AX49" s="224"/>
      <c r="AY49" s="224"/>
      <c r="AZ49" s="224"/>
      <c r="BA49" s="224"/>
      <c r="BB49" s="224"/>
      <c r="BC49" s="224"/>
      <c r="BD49" s="224"/>
      <c r="BE49" s="224"/>
      <c r="BF49" s="224"/>
      <c r="BG49" s="131">
        <v>1323</v>
      </c>
      <c r="BH49" s="226"/>
    </row>
    <row r="50" spans="1:72" customHeight="1" ht="36" s="171" customFormat="1">
      <c r="A50" s="131" t="s">
        <v>331</v>
      </c>
      <c r="B50" s="258" t="s">
        <v>1632</v>
      </c>
      <c r="C50" s="131" t="s">
        <v>371</v>
      </c>
      <c r="D50" s="131" t="s">
        <v>1633</v>
      </c>
      <c r="E50" s="131">
        <v>1324</v>
      </c>
      <c r="F50" s="258" t="s">
        <v>1634</v>
      </c>
      <c r="G50" s="131" t="s">
        <v>1576</v>
      </c>
      <c r="H50" s="352"/>
      <c r="I50" s="225"/>
      <c r="J50" s="224"/>
      <c r="K50" s="224"/>
      <c r="L50" s="224"/>
      <c r="M50" s="224"/>
      <c r="N50" s="225"/>
      <c r="O50" s="224"/>
      <c r="P50" s="224"/>
      <c r="Q50" s="224"/>
      <c r="R50" s="224"/>
      <c r="S50" s="224"/>
      <c r="T50" s="224"/>
      <c r="U50" s="224"/>
      <c r="V50" s="224"/>
      <c r="W50" s="224"/>
      <c r="X50" s="225"/>
      <c r="Y50" s="224"/>
      <c r="Z50" s="224"/>
      <c r="AA50" s="224"/>
      <c r="AB50" s="224"/>
      <c r="AC50" s="225"/>
      <c r="AD50" s="224"/>
      <c r="AE50" s="224"/>
      <c r="AF50" s="224"/>
      <c r="AG50" s="224"/>
      <c r="AH50" s="225"/>
      <c r="AI50" s="224"/>
      <c r="AJ50" s="224"/>
      <c r="AK50" s="224"/>
      <c r="AL50" s="224"/>
      <c r="AM50" s="225"/>
      <c r="AN50" s="224"/>
      <c r="AO50" s="224"/>
      <c r="AP50" s="224"/>
      <c r="AQ50" s="224"/>
      <c r="AR50" s="224"/>
      <c r="AS50" s="224"/>
      <c r="AT50" s="224"/>
      <c r="AU50" s="224"/>
      <c r="AV50" s="224"/>
      <c r="AW50" s="224"/>
      <c r="AX50" s="224"/>
      <c r="AY50" s="224"/>
      <c r="AZ50" s="224"/>
      <c r="BA50" s="224"/>
      <c r="BB50" s="224"/>
      <c r="BC50" s="224"/>
      <c r="BD50" s="224"/>
      <c r="BE50" s="224"/>
      <c r="BF50" s="224"/>
      <c r="BG50" s="131">
        <v>1324</v>
      </c>
      <c r="BH50" s="226"/>
    </row>
    <row r="51" spans="1:72" customHeight="1" ht="36" s="171" customFormat="1">
      <c r="A51" s="131" t="s">
        <v>331</v>
      </c>
      <c r="B51" s="258" t="s">
        <v>1635</v>
      </c>
      <c r="C51" s="131" t="s">
        <v>331</v>
      </c>
      <c r="D51" s="131" t="s">
        <v>1636</v>
      </c>
      <c r="E51" s="131">
        <v>1325</v>
      </c>
      <c r="F51" s="258" t="s">
        <v>1637</v>
      </c>
      <c r="G51" s="131" t="s">
        <v>1576</v>
      </c>
      <c r="H51" s="352"/>
      <c r="I51" s="225"/>
      <c r="J51" s="224"/>
      <c r="K51" s="224"/>
      <c r="L51" s="224"/>
      <c r="M51" s="224"/>
      <c r="N51" s="225"/>
      <c r="O51" s="224"/>
      <c r="P51" s="224"/>
      <c r="Q51" s="224"/>
      <c r="R51" s="224"/>
      <c r="S51" s="224"/>
      <c r="T51" s="224"/>
      <c r="U51" s="224"/>
      <c r="V51" s="224"/>
      <c r="W51" s="224"/>
      <c r="X51" s="225"/>
      <c r="Y51" s="224"/>
      <c r="Z51" s="224"/>
      <c r="AA51" s="224"/>
      <c r="AB51" s="224"/>
      <c r="AC51" s="225"/>
      <c r="AD51" s="224"/>
      <c r="AE51" s="224"/>
      <c r="AF51" s="224"/>
      <c r="AG51" s="224"/>
      <c r="AH51" s="225"/>
      <c r="AI51" s="224"/>
      <c r="AJ51" s="224"/>
      <c r="AK51" s="224"/>
      <c r="AL51" s="224"/>
      <c r="AM51" s="225"/>
      <c r="AN51" s="224"/>
      <c r="AO51" s="224"/>
      <c r="AP51" s="224"/>
      <c r="AQ51" s="224"/>
      <c r="AR51" s="224"/>
      <c r="AS51" s="224"/>
      <c r="AT51" s="224"/>
      <c r="AU51" s="224"/>
      <c r="AV51" s="224"/>
      <c r="AW51" s="224"/>
      <c r="AX51" s="224"/>
      <c r="AY51" s="224"/>
      <c r="AZ51" s="224"/>
      <c r="BA51" s="224"/>
      <c r="BB51" s="224"/>
      <c r="BC51" s="224"/>
      <c r="BD51" s="224"/>
      <c r="BE51" s="224"/>
      <c r="BF51" s="224"/>
      <c r="BG51" s="131">
        <v>1325</v>
      </c>
      <c r="BH51" s="226"/>
    </row>
    <row r="52" spans="1:72" customHeight="1" ht="36" s="171" customFormat="1">
      <c r="A52" s="131" t="s">
        <v>331</v>
      </c>
      <c r="B52" s="258" t="s">
        <v>1638</v>
      </c>
      <c r="C52" s="131" t="s">
        <v>331</v>
      </c>
      <c r="D52" s="131" t="s">
        <v>1639</v>
      </c>
      <c r="E52" s="131">
        <v>1326</v>
      </c>
      <c r="F52" s="258" t="s">
        <v>1640</v>
      </c>
      <c r="G52" s="131" t="s">
        <v>1576</v>
      </c>
      <c r="H52" s="352"/>
      <c r="I52" s="225"/>
      <c r="J52" s="224"/>
      <c r="K52" s="224"/>
      <c r="L52" s="224"/>
      <c r="M52" s="224"/>
      <c r="N52" s="225"/>
      <c r="O52" s="224"/>
      <c r="P52" s="224"/>
      <c r="Q52" s="224"/>
      <c r="R52" s="224"/>
      <c r="S52" s="224"/>
      <c r="T52" s="224"/>
      <c r="U52" s="224"/>
      <c r="V52" s="224"/>
      <c r="W52" s="224"/>
      <c r="X52" s="225"/>
      <c r="Y52" s="224"/>
      <c r="Z52" s="224"/>
      <c r="AA52" s="224"/>
      <c r="AB52" s="224"/>
      <c r="AC52" s="225"/>
      <c r="AD52" s="224"/>
      <c r="AE52" s="224"/>
      <c r="AF52" s="224"/>
      <c r="AG52" s="224"/>
      <c r="AH52" s="225"/>
      <c r="AI52" s="224"/>
      <c r="AJ52" s="224"/>
      <c r="AK52" s="224"/>
      <c r="AL52" s="224"/>
      <c r="AM52" s="225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131">
        <v>1326</v>
      </c>
      <c r="BH52" s="226"/>
    </row>
    <row r="53" spans="1:72" customHeight="1" ht="36">
      <c r="A53" s="131" t="s">
        <v>331</v>
      </c>
      <c r="B53" s="258" t="s">
        <v>1641</v>
      </c>
      <c r="C53" s="131" t="s">
        <v>331</v>
      </c>
      <c r="D53" s="131" t="s">
        <v>1642</v>
      </c>
      <c r="E53" s="131">
        <v>1327</v>
      </c>
      <c r="F53" s="258" t="s">
        <v>1643</v>
      </c>
      <c r="G53" s="131" t="s">
        <v>1576</v>
      </c>
      <c r="H53" s="352"/>
      <c r="I53" s="130"/>
      <c r="J53" s="129"/>
      <c r="K53" s="129"/>
      <c r="L53" s="129"/>
      <c r="M53" s="129"/>
      <c r="N53" s="130"/>
      <c r="O53" s="129"/>
      <c r="P53" s="129"/>
      <c r="Q53" s="129"/>
      <c r="R53" s="129"/>
      <c r="S53" s="129"/>
      <c r="T53" s="129"/>
      <c r="U53" s="129"/>
      <c r="V53" s="129"/>
      <c r="W53" s="129"/>
      <c r="X53" s="130"/>
      <c r="Y53" s="129"/>
      <c r="Z53" s="129"/>
      <c r="AA53" s="129"/>
      <c r="AB53" s="129"/>
      <c r="AC53" s="130"/>
      <c r="AD53" s="129"/>
      <c r="AE53" s="129"/>
      <c r="AF53" s="129"/>
      <c r="AG53" s="129"/>
      <c r="AH53" s="130"/>
      <c r="AI53" s="129"/>
      <c r="AJ53" s="129"/>
      <c r="AK53" s="129"/>
      <c r="AL53" s="129"/>
      <c r="AM53" s="130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31">
        <v>1327</v>
      </c>
      <c r="BH53" s="227"/>
    </row>
    <row r="54" spans="1:72" customHeight="1" ht="36">
      <c r="A54" s="131" t="s">
        <v>331</v>
      </c>
      <c r="B54" s="258" t="s">
        <v>1644</v>
      </c>
      <c r="C54" s="131" t="s">
        <v>331</v>
      </c>
      <c r="D54" s="131">
        <v>49</v>
      </c>
      <c r="E54" s="131">
        <v>1328</v>
      </c>
      <c r="F54" s="258" t="s">
        <v>1645</v>
      </c>
      <c r="G54" s="131" t="s">
        <v>1576</v>
      </c>
      <c r="H54" s="352"/>
      <c r="I54" s="130"/>
      <c r="J54" s="129"/>
      <c r="K54" s="129"/>
      <c r="L54" s="129"/>
      <c r="M54" s="129"/>
      <c r="N54" s="130"/>
      <c r="O54" s="129"/>
      <c r="P54" s="129"/>
      <c r="Q54" s="129"/>
      <c r="R54" s="129"/>
      <c r="S54" s="129"/>
      <c r="T54" s="129"/>
      <c r="U54" s="129"/>
      <c r="V54" s="129"/>
      <c r="W54" s="129"/>
      <c r="X54" s="130"/>
      <c r="Y54" s="129"/>
      <c r="Z54" s="129"/>
      <c r="AA54" s="129"/>
      <c r="AB54" s="129"/>
      <c r="AC54" s="130"/>
      <c r="AD54" s="129"/>
      <c r="AE54" s="129"/>
      <c r="AF54" s="129"/>
      <c r="AG54" s="129"/>
      <c r="AH54" s="130"/>
      <c r="AI54" s="129"/>
      <c r="AJ54" s="129"/>
      <c r="AK54" s="129"/>
      <c r="AL54" s="129"/>
      <c r="AM54" s="130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  <c r="BE54" s="129"/>
      <c r="BF54" s="129"/>
      <c r="BG54" s="131">
        <v>1328</v>
      </c>
      <c r="BH54" s="227"/>
    </row>
    <row r="55" spans="1:72" customHeight="1" ht="36">
      <c r="A55" s="131" t="s">
        <v>331</v>
      </c>
      <c r="B55" s="258" t="s">
        <v>1646</v>
      </c>
      <c r="C55" s="131" t="s">
        <v>331</v>
      </c>
      <c r="D55" s="131" t="s">
        <v>1647</v>
      </c>
      <c r="E55" s="131">
        <v>1329</v>
      </c>
      <c r="F55" s="258" t="s">
        <v>1648</v>
      </c>
      <c r="G55" s="131" t="s">
        <v>1576</v>
      </c>
      <c r="H55" s="352"/>
      <c r="I55" s="130"/>
      <c r="J55" s="129"/>
      <c r="K55" s="129"/>
      <c r="L55" s="129"/>
      <c r="M55" s="129"/>
      <c r="N55" s="130"/>
      <c r="O55" s="129"/>
      <c r="P55" s="129"/>
      <c r="Q55" s="129"/>
      <c r="R55" s="129"/>
      <c r="S55" s="129"/>
      <c r="T55" s="129"/>
      <c r="U55" s="129"/>
      <c r="V55" s="129"/>
      <c r="W55" s="129"/>
      <c r="X55" s="130"/>
      <c r="Y55" s="129"/>
      <c r="Z55" s="129"/>
      <c r="AA55" s="129"/>
      <c r="AB55" s="129"/>
      <c r="AC55" s="130"/>
      <c r="AD55" s="129"/>
      <c r="AE55" s="129"/>
      <c r="AF55" s="129"/>
      <c r="AG55" s="129"/>
      <c r="AH55" s="130"/>
      <c r="AI55" s="129"/>
      <c r="AJ55" s="129"/>
      <c r="AK55" s="129"/>
      <c r="AL55" s="129"/>
      <c r="AM55" s="130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31">
        <v>1329</v>
      </c>
      <c r="BH55" s="227"/>
    </row>
    <row r="56" spans="1:72" customHeight="1" ht="36">
      <c r="A56" s="131" t="s">
        <v>331</v>
      </c>
      <c r="B56" s="258" t="s">
        <v>1649</v>
      </c>
      <c r="C56" s="131" t="s">
        <v>377</v>
      </c>
      <c r="D56" s="131" t="s">
        <v>1650</v>
      </c>
      <c r="E56" s="131">
        <v>1330</v>
      </c>
      <c r="F56" s="258" t="s">
        <v>1651</v>
      </c>
      <c r="G56" s="131" t="s">
        <v>1576</v>
      </c>
      <c r="H56" s="352"/>
      <c r="I56" s="130"/>
      <c r="J56" s="129"/>
      <c r="K56" s="129"/>
      <c r="L56" s="129"/>
      <c r="M56" s="129"/>
      <c r="N56" s="130"/>
      <c r="O56" s="129"/>
      <c r="P56" s="129"/>
      <c r="Q56" s="129"/>
      <c r="R56" s="129"/>
      <c r="S56" s="129"/>
      <c r="T56" s="129"/>
      <c r="U56" s="129"/>
      <c r="V56" s="129"/>
      <c r="W56" s="129"/>
      <c r="X56" s="130"/>
      <c r="Y56" s="129"/>
      <c r="Z56" s="129"/>
      <c r="AA56" s="129"/>
      <c r="AB56" s="129"/>
      <c r="AC56" s="130"/>
      <c r="AD56" s="129"/>
      <c r="AE56" s="129"/>
      <c r="AF56" s="129"/>
      <c r="AG56" s="129"/>
      <c r="AH56" s="130"/>
      <c r="AI56" s="129"/>
      <c r="AJ56" s="129"/>
      <c r="AK56" s="129"/>
      <c r="AL56" s="129"/>
      <c r="AM56" s="130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31">
        <v>1330</v>
      </c>
      <c r="BH56" s="227"/>
    </row>
    <row r="57" spans="1:72" customHeight="1" ht="36">
      <c r="A57" s="131" t="s">
        <v>331</v>
      </c>
      <c r="B57" s="258" t="s">
        <v>1652</v>
      </c>
      <c r="C57" s="131" t="s">
        <v>331</v>
      </c>
      <c r="D57" s="131" t="s">
        <v>1653</v>
      </c>
      <c r="E57" s="131">
        <v>1331</v>
      </c>
      <c r="F57" s="258" t="s">
        <v>1654</v>
      </c>
      <c r="G57" s="131" t="s">
        <v>1576</v>
      </c>
      <c r="H57" s="352"/>
      <c r="I57" s="130"/>
      <c r="J57" s="129"/>
      <c r="K57" s="129"/>
      <c r="L57" s="129"/>
      <c r="M57" s="129"/>
      <c r="N57" s="130"/>
      <c r="O57" s="129"/>
      <c r="P57" s="129"/>
      <c r="Q57" s="129"/>
      <c r="R57" s="129"/>
      <c r="S57" s="129"/>
      <c r="T57" s="129"/>
      <c r="U57" s="129"/>
      <c r="V57" s="129"/>
      <c r="W57" s="129"/>
      <c r="X57" s="130"/>
      <c r="Y57" s="129"/>
      <c r="Z57" s="129"/>
      <c r="AA57" s="129"/>
      <c r="AB57" s="129"/>
      <c r="AC57" s="130"/>
      <c r="AD57" s="129"/>
      <c r="AE57" s="129"/>
      <c r="AF57" s="129"/>
      <c r="AG57" s="129"/>
      <c r="AH57" s="130"/>
      <c r="AI57" s="129"/>
      <c r="AJ57" s="129"/>
      <c r="AK57" s="129"/>
      <c r="AL57" s="129"/>
      <c r="AM57" s="130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31">
        <v>1331</v>
      </c>
      <c r="BH57" s="227"/>
    </row>
    <row r="58" spans="1:72" customHeight="1" ht="36">
      <c r="A58" s="131" t="s">
        <v>1655</v>
      </c>
      <c r="B58" s="258" t="s">
        <v>1656</v>
      </c>
      <c r="C58" s="131" t="s">
        <v>199</v>
      </c>
      <c r="D58" s="131">
        <v>87</v>
      </c>
      <c r="E58" s="131">
        <v>1332</v>
      </c>
      <c r="F58" s="258" t="s">
        <v>1657</v>
      </c>
      <c r="G58" s="131" t="s">
        <v>1576</v>
      </c>
      <c r="H58" s="352"/>
      <c r="I58" s="130"/>
      <c r="J58" s="129"/>
      <c r="K58" s="129"/>
      <c r="L58" s="129"/>
      <c r="M58" s="129"/>
      <c r="N58" s="130"/>
      <c r="O58" s="129"/>
      <c r="P58" s="129"/>
      <c r="Q58" s="129"/>
      <c r="R58" s="129"/>
      <c r="S58" s="129"/>
      <c r="T58" s="129"/>
      <c r="U58" s="129"/>
      <c r="V58" s="129"/>
      <c r="W58" s="129"/>
      <c r="X58" s="130"/>
      <c r="Y58" s="129"/>
      <c r="Z58" s="129"/>
      <c r="AA58" s="129"/>
      <c r="AB58" s="129"/>
      <c r="AC58" s="130"/>
      <c r="AD58" s="129"/>
      <c r="AE58" s="129"/>
      <c r="AF58" s="129"/>
      <c r="AG58" s="129"/>
      <c r="AH58" s="130"/>
      <c r="AI58" s="129"/>
      <c r="AJ58" s="129"/>
      <c r="AK58" s="129"/>
      <c r="AL58" s="129"/>
      <c r="AM58" s="130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31">
        <v>1332</v>
      </c>
      <c r="BH58" s="227"/>
    </row>
    <row r="59" spans="1:72" customHeight="1" ht="36">
      <c r="A59" s="131" t="s">
        <v>331</v>
      </c>
      <c r="B59" s="258" t="s">
        <v>1658</v>
      </c>
      <c r="C59" s="131" t="s">
        <v>377</v>
      </c>
      <c r="D59" s="131">
        <v>89</v>
      </c>
      <c r="E59" s="131">
        <v>1333</v>
      </c>
      <c r="F59" s="258" t="s">
        <v>1659</v>
      </c>
      <c r="G59" s="131" t="s">
        <v>1576</v>
      </c>
      <c r="H59" s="352"/>
      <c r="I59" s="130"/>
      <c r="J59" s="129"/>
      <c r="K59" s="129"/>
      <c r="L59" s="129"/>
      <c r="M59" s="129"/>
      <c r="N59" s="130"/>
      <c r="O59" s="129"/>
      <c r="P59" s="129"/>
      <c r="Q59" s="129"/>
      <c r="R59" s="129"/>
      <c r="S59" s="129"/>
      <c r="T59" s="129"/>
      <c r="U59" s="129"/>
      <c r="V59" s="129"/>
      <c r="W59" s="129"/>
      <c r="X59" s="130"/>
      <c r="Y59" s="129"/>
      <c r="Z59" s="129"/>
      <c r="AA59" s="129"/>
      <c r="AB59" s="129"/>
      <c r="AC59" s="130"/>
      <c r="AD59" s="129"/>
      <c r="AE59" s="129"/>
      <c r="AF59" s="129"/>
      <c r="AG59" s="129"/>
      <c r="AH59" s="130"/>
      <c r="AI59" s="129"/>
      <c r="AJ59" s="129"/>
      <c r="AK59" s="129"/>
      <c r="AL59" s="129"/>
      <c r="AM59" s="130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31">
        <v>1333</v>
      </c>
      <c r="BH59" s="227"/>
    </row>
    <row r="60" spans="1:72" customHeight="1" ht="36">
      <c r="A60" s="131" t="s">
        <v>331</v>
      </c>
      <c r="B60" s="258" t="s">
        <v>1660</v>
      </c>
      <c r="C60" s="131" t="s">
        <v>276</v>
      </c>
      <c r="D60" s="131" t="s">
        <v>1661</v>
      </c>
      <c r="E60" s="131">
        <v>1334</v>
      </c>
      <c r="F60" s="258" t="s">
        <v>1662</v>
      </c>
      <c r="G60" s="131" t="s">
        <v>1576</v>
      </c>
      <c r="H60" s="404"/>
      <c r="I60" s="130"/>
      <c r="J60" s="130"/>
      <c r="K60" s="215"/>
      <c r="L60" s="215"/>
      <c r="M60" s="215"/>
      <c r="N60" s="288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  <c r="BA60" s="227"/>
      <c r="BB60" s="227"/>
      <c r="BC60" s="227"/>
      <c r="BD60" s="227"/>
      <c r="BE60" s="227"/>
      <c r="BF60" s="227"/>
      <c r="BG60" s="131">
        <v>1334</v>
      </c>
      <c r="BH60" s="227"/>
    </row>
    <row r="61" spans="1:72" customHeight="1" ht="36">
      <c r="A61" s="131" t="s">
        <v>329</v>
      </c>
      <c r="B61" s="258" t="s">
        <v>1663</v>
      </c>
      <c r="C61" s="131" t="s">
        <v>371</v>
      </c>
      <c r="D61" s="131" t="s">
        <v>1664</v>
      </c>
      <c r="E61" s="131">
        <v>1335</v>
      </c>
      <c r="F61" s="258" t="s">
        <v>1665</v>
      </c>
      <c r="G61" s="131" t="s">
        <v>1576</v>
      </c>
      <c r="H61" s="404"/>
      <c r="I61" s="130"/>
      <c r="J61" s="130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/>
      <c r="AJ61" s="215"/>
      <c r="AK61" s="215"/>
      <c r="AL61" s="215"/>
      <c r="AM61" s="215"/>
      <c r="AN61" s="215"/>
      <c r="AO61" s="215"/>
      <c r="AP61" s="215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131">
        <v>1335</v>
      </c>
      <c r="BH61" s="227"/>
    </row>
    <row r="62" spans="1:72" customHeight="1" ht="36">
      <c r="A62" s="131" t="s">
        <v>331</v>
      </c>
      <c r="B62" s="258" t="s">
        <v>1666</v>
      </c>
      <c r="C62" s="131" t="s">
        <v>331</v>
      </c>
      <c r="D62" s="131" t="s">
        <v>1667</v>
      </c>
      <c r="E62" s="131">
        <v>1336</v>
      </c>
      <c r="F62" s="258" t="s">
        <v>1668</v>
      </c>
      <c r="G62" s="131" t="s">
        <v>1576</v>
      </c>
      <c r="H62" s="404"/>
      <c r="I62" s="130"/>
      <c r="J62" s="130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27"/>
      <c r="AR62" s="227"/>
      <c r="AS62" s="227"/>
      <c r="AT62" s="227"/>
      <c r="AU62" s="227"/>
      <c r="AV62" s="227"/>
      <c r="AW62" s="227"/>
      <c r="AX62" s="227"/>
      <c r="AY62" s="227"/>
      <c r="AZ62" s="227"/>
      <c r="BA62" s="227"/>
      <c r="BB62" s="227"/>
      <c r="BC62" s="227"/>
      <c r="BD62" s="227"/>
      <c r="BE62" s="227"/>
      <c r="BF62" s="227"/>
      <c r="BG62" s="131">
        <v>1336</v>
      </c>
      <c r="BH62" s="227"/>
    </row>
    <row r="63" spans="1:72" customHeight="1" ht="36">
      <c r="A63" s="131" t="s">
        <v>331</v>
      </c>
      <c r="B63" s="258" t="s">
        <v>1669</v>
      </c>
      <c r="C63" s="131" t="s">
        <v>388</v>
      </c>
      <c r="D63" s="131" t="s">
        <v>1670</v>
      </c>
      <c r="E63" s="131">
        <v>1337</v>
      </c>
      <c r="F63" s="258" t="s">
        <v>1671</v>
      </c>
      <c r="G63" s="131" t="s">
        <v>1576</v>
      </c>
      <c r="H63" s="404"/>
      <c r="I63" s="130"/>
      <c r="J63" s="130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131">
        <v>1337</v>
      </c>
      <c r="BH63" s="227"/>
    </row>
    <row r="64" spans="1:72" customHeight="1" ht="36">
      <c r="A64" s="131" t="s">
        <v>388</v>
      </c>
      <c r="B64" s="258" t="s">
        <v>1672</v>
      </c>
      <c r="C64" s="131" t="s">
        <v>331</v>
      </c>
      <c r="D64" s="131" t="s">
        <v>1673</v>
      </c>
      <c r="E64" s="131">
        <v>1338</v>
      </c>
      <c r="F64" s="258" t="s">
        <v>1674</v>
      </c>
      <c r="G64" s="131" t="s">
        <v>1576</v>
      </c>
      <c r="H64" s="404"/>
      <c r="I64" s="130"/>
      <c r="J64" s="130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27"/>
      <c r="AR64" s="227"/>
      <c r="AS64" s="227"/>
      <c r="AT64" s="227"/>
      <c r="AU64" s="227"/>
      <c r="AV64" s="227"/>
      <c r="AW64" s="227"/>
      <c r="AX64" s="227"/>
      <c r="AY64" s="227"/>
      <c r="AZ64" s="227"/>
      <c r="BA64" s="227"/>
      <c r="BB64" s="227"/>
      <c r="BC64" s="227"/>
      <c r="BD64" s="227"/>
      <c r="BE64" s="227"/>
      <c r="BF64" s="227"/>
      <c r="BG64" s="131">
        <v>1338</v>
      </c>
      <c r="BH64" s="227"/>
    </row>
    <row r="65" spans="1:72" customHeight="1" ht="36">
      <c r="A65" s="131" t="s">
        <v>331</v>
      </c>
      <c r="B65" s="258" t="s">
        <v>1675</v>
      </c>
      <c r="C65" s="131" t="s">
        <v>331</v>
      </c>
      <c r="D65" s="131" t="s">
        <v>1676</v>
      </c>
      <c r="E65" s="131">
        <v>1339</v>
      </c>
      <c r="F65" s="258" t="s">
        <v>1677</v>
      </c>
      <c r="G65" s="131" t="s">
        <v>1576</v>
      </c>
      <c r="H65" s="404"/>
      <c r="I65" s="130"/>
      <c r="J65" s="130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27"/>
      <c r="AR65" s="227"/>
      <c r="AS65" s="227"/>
      <c r="AT65" s="227"/>
      <c r="AU65" s="22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131">
        <v>1339</v>
      </c>
      <c r="BH65" s="227"/>
    </row>
    <row r="66" spans="1:72" customHeight="1" ht="36.75">
      <c r="A66" s="131" t="s">
        <v>331</v>
      </c>
      <c r="B66" s="258" t="s">
        <v>1678</v>
      </c>
      <c r="C66" s="131" t="s">
        <v>331</v>
      </c>
      <c r="D66" s="131">
        <v>48</v>
      </c>
      <c r="E66" s="131">
        <v>1340</v>
      </c>
      <c r="F66" s="258" t="s">
        <v>1679</v>
      </c>
      <c r="G66" s="131" t="s">
        <v>1576</v>
      </c>
      <c r="H66" s="352"/>
      <c r="I66" s="129"/>
      <c r="J66" s="129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6"/>
      <c r="BD66" s="226"/>
      <c r="BE66" s="226"/>
      <c r="BF66" s="226"/>
      <c r="BG66" s="131">
        <v>1340</v>
      </c>
      <c r="BH66" s="227"/>
    </row>
    <row r="67" spans="1:72" customHeight="1" ht="36" s="171" customFormat="1">
      <c r="A67" s="131" t="s">
        <v>329</v>
      </c>
      <c r="B67" s="258" t="s">
        <v>1680</v>
      </c>
      <c r="C67" s="131" t="s">
        <v>377</v>
      </c>
      <c r="D67" s="131">
        <v>82</v>
      </c>
      <c r="E67" s="131">
        <v>1341</v>
      </c>
      <c r="F67" s="258" t="s">
        <v>1681</v>
      </c>
      <c r="G67" s="131" t="s">
        <v>1576</v>
      </c>
      <c r="H67" s="352"/>
      <c r="I67" s="225"/>
      <c r="J67" s="224"/>
      <c r="K67" s="224"/>
      <c r="L67" s="224"/>
      <c r="M67" s="224"/>
      <c r="N67" s="225"/>
      <c r="O67" s="224"/>
      <c r="P67" s="224"/>
      <c r="Q67" s="224"/>
      <c r="R67" s="224"/>
      <c r="S67" s="224"/>
      <c r="T67" s="224"/>
      <c r="U67" s="224"/>
      <c r="V67" s="224"/>
      <c r="W67" s="224"/>
      <c r="X67" s="225"/>
      <c r="Y67" s="224"/>
      <c r="Z67" s="224"/>
      <c r="AA67" s="224"/>
      <c r="AB67" s="224"/>
      <c r="AC67" s="225"/>
      <c r="AD67" s="224"/>
      <c r="AE67" s="224"/>
      <c r="AF67" s="224"/>
      <c r="AG67" s="224"/>
      <c r="AH67" s="225"/>
      <c r="AI67" s="224"/>
      <c r="AJ67" s="224"/>
      <c r="AK67" s="224"/>
      <c r="AL67" s="224"/>
      <c r="AM67" s="225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131">
        <v>1341</v>
      </c>
      <c r="BH67" s="226"/>
    </row>
    <row r="68" spans="1:72" customHeight="1" ht="36" s="171" customFormat="1">
      <c r="A68" s="131" t="s">
        <v>331</v>
      </c>
      <c r="B68" s="258" t="s">
        <v>1682</v>
      </c>
      <c r="C68" s="131" t="s">
        <v>331</v>
      </c>
      <c r="D68" s="131">
        <v>88</v>
      </c>
      <c r="E68" s="131">
        <v>1342</v>
      </c>
      <c r="F68" s="258" t="s">
        <v>1683</v>
      </c>
      <c r="G68" s="131" t="s">
        <v>1576</v>
      </c>
      <c r="H68" s="352"/>
      <c r="I68" s="225"/>
      <c r="J68" s="224"/>
      <c r="K68" s="224"/>
      <c r="L68" s="224"/>
      <c r="M68" s="224"/>
      <c r="N68" s="225"/>
      <c r="O68" s="224"/>
      <c r="P68" s="224"/>
      <c r="Q68" s="224"/>
      <c r="R68" s="224"/>
      <c r="S68" s="224"/>
      <c r="T68" s="224"/>
      <c r="U68" s="224"/>
      <c r="V68" s="224"/>
      <c r="W68" s="224"/>
      <c r="X68" s="225"/>
      <c r="Y68" s="224"/>
      <c r="Z68" s="224"/>
      <c r="AA68" s="224"/>
      <c r="AB68" s="224"/>
      <c r="AC68" s="225"/>
      <c r="AD68" s="224"/>
      <c r="AE68" s="224"/>
      <c r="AF68" s="224"/>
      <c r="AG68" s="224"/>
      <c r="AH68" s="225"/>
      <c r="AI68" s="224"/>
      <c r="AJ68" s="224"/>
      <c r="AK68" s="224"/>
      <c r="AL68" s="224"/>
      <c r="AM68" s="225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131">
        <v>1342</v>
      </c>
      <c r="BH68" s="226"/>
    </row>
    <row r="69" spans="1:72" customHeight="1" ht="36" s="171" customFormat="1">
      <c r="A69" s="131" t="s">
        <v>331</v>
      </c>
      <c r="B69" s="258" t="s">
        <v>1684</v>
      </c>
      <c r="C69" s="131" t="s">
        <v>331</v>
      </c>
      <c r="D69" s="131">
        <v>90</v>
      </c>
      <c r="E69" s="131">
        <v>1343</v>
      </c>
      <c r="F69" s="258" t="s">
        <v>1685</v>
      </c>
      <c r="G69" s="131" t="s">
        <v>1576</v>
      </c>
      <c r="H69" s="352"/>
      <c r="I69" s="225"/>
      <c r="J69" s="224"/>
      <c r="K69" s="224"/>
      <c r="L69" s="224"/>
      <c r="M69" s="224"/>
      <c r="N69" s="225"/>
      <c r="O69" s="224"/>
      <c r="P69" s="224"/>
      <c r="Q69" s="224"/>
      <c r="R69" s="224"/>
      <c r="S69" s="224"/>
      <c r="T69" s="224"/>
      <c r="U69" s="224"/>
      <c r="V69" s="224"/>
      <c r="W69" s="224"/>
      <c r="X69" s="225"/>
      <c r="Y69" s="224"/>
      <c r="Z69" s="224"/>
      <c r="AA69" s="224"/>
      <c r="AB69" s="224"/>
      <c r="AC69" s="225"/>
      <c r="AD69" s="224"/>
      <c r="AE69" s="224"/>
      <c r="AF69" s="224"/>
      <c r="AG69" s="224"/>
      <c r="AH69" s="225"/>
      <c r="AI69" s="224"/>
      <c r="AJ69" s="224"/>
      <c r="AK69" s="224"/>
      <c r="AL69" s="224"/>
      <c r="AM69" s="225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131">
        <v>1343</v>
      </c>
      <c r="BH69" s="226"/>
    </row>
    <row r="70" spans="1:72" customHeight="1" ht="36" s="171" customFormat="1">
      <c r="A70" s="131" t="s">
        <v>331</v>
      </c>
      <c r="B70" s="258" t="s">
        <v>1686</v>
      </c>
      <c r="C70" s="131" t="s">
        <v>331</v>
      </c>
      <c r="D70" s="131">
        <v>91</v>
      </c>
      <c r="E70" s="131">
        <v>1344</v>
      </c>
      <c r="F70" s="258" t="s">
        <v>1687</v>
      </c>
      <c r="G70" s="131" t="s">
        <v>1576</v>
      </c>
      <c r="H70" s="224"/>
      <c r="I70" s="225"/>
      <c r="J70" s="224"/>
      <c r="K70" s="224"/>
      <c r="L70" s="224"/>
      <c r="M70" s="224"/>
      <c r="N70" s="225"/>
      <c r="O70" s="224"/>
      <c r="P70" s="224"/>
      <c r="Q70" s="224"/>
      <c r="R70" s="224"/>
      <c r="S70" s="224"/>
      <c r="T70" s="224"/>
      <c r="U70" s="224"/>
      <c r="V70" s="224"/>
      <c r="W70" s="224"/>
      <c r="X70" s="225"/>
      <c r="Y70" s="224"/>
      <c r="Z70" s="224"/>
      <c r="AA70" s="224"/>
      <c r="AB70" s="224"/>
      <c r="AC70" s="225"/>
      <c r="AD70" s="224"/>
      <c r="AE70" s="224"/>
      <c r="AF70" s="224"/>
      <c r="AG70" s="224"/>
      <c r="AH70" s="225"/>
      <c r="AI70" s="224"/>
      <c r="AJ70" s="224"/>
      <c r="AK70" s="224"/>
      <c r="AL70" s="224"/>
      <c r="AM70" s="225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131">
        <v>1344</v>
      </c>
      <c r="BH70" s="226"/>
    </row>
    <row r="71" spans="1:72" customHeight="1" ht="36" s="171" customFormat="1">
      <c r="A71" s="131" t="s">
        <v>331</v>
      </c>
      <c r="B71" s="258" t="s">
        <v>1688</v>
      </c>
      <c r="C71" s="131" t="s">
        <v>276</v>
      </c>
      <c r="D71" s="131">
        <v>95</v>
      </c>
      <c r="E71" s="131">
        <v>1345</v>
      </c>
      <c r="F71" s="258" t="s">
        <v>1689</v>
      </c>
      <c r="G71" s="131" t="s">
        <v>1576</v>
      </c>
      <c r="H71" s="224"/>
      <c r="I71" s="225"/>
      <c r="J71" s="224"/>
      <c r="K71" s="224"/>
      <c r="L71" s="224"/>
      <c r="M71" s="224"/>
      <c r="N71" s="225"/>
      <c r="O71" s="224"/>
      <c r="P71" s="224"/>
      <c r="Q71" s="224"/>
      <c r="R71" s="224"/>
      <c r="S71" s="224"/>
      <c r="T71" s="224"/>
      <c r="U71" s="224"/>
      <c r="V71" s="224"/>
      <c r="W71" s="224"/>
      <c r="X71" s="225"/>
      <c r="Y71" s="224"/>
      <c r="Z71" s="224"/>
      <c r="AA71" s="224"/>
      <c r="AB71" s="224"/>
      <c r="AC71" s="225"/>
      <c r="AD71" s="224"/>
      <c r="AE71" s="224"/>
      <c r="AF71" s="224"/>
      <c r="AG71" s="224"/>
      <c r="AH71" s="225"/>
      <c r="AI71" s="224"/>
      <c r="AJ71" s="224"/>
      <c r="AK71" s="224"/>
      <c r="AL71" s="224"/>
      <c r="AM71" s="225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131">
        <v>1345</v>
      </c>
      <c r="BH71" s="226"/>
    </row>
    <row r="72" spans="1:72" customHeight="1" ht="36" s="171" customFormat="1">
      <c r="A72" s="131" t="s">
        <v>425</v>
      </c>
      <c r="B72" s="258" t="s">
        <v>1690</v>
      </c>
      <c r="C72" s="131" t="s">
        <v>371</v>
      </c>
      <c r="D72" s="131" t="s">
        <v>1691</v>
      </c>
      <c r="E72" s="131">
        <v>1346</v>
      </c>
      <c r="F72" s="258" t="s">
        <v>1692</v>
      </c>
      <c r="G72" s="131" t="s">
        <v>1576</v>
      </c>
      <c r="H72" s="224"/>
      <c r="I72" s="225"/>
      <c r="J72" s="224"/>
      <c r="K72" s="224"/>
      <c r="L72" s="224"/>
      <c r="M72" s="224"/>
      <c r="N72" s="225"/>
      <c r="O72" s="224"/>
      <c r="P72" s="224"/>
      <c r="Q72" s="224"/>
      <c r="R72" s="224"/>
      <c r="S72" s="224"/>
      <c r="T72" s="224"/>
      <c r="U72" s="224"/>
      <c r="V72" s="224"/>
      <c r="W72" s="224"/>
      <c r="X72" s="225"/>
      <c r="Y72" s="224"/>
      <c r="Z72" s="224"/>
      <c r="AA72" s="224"/>
      <c r="AB72" s="224"/>
      <c r="AC72" s="225"/>
      <c r="AD72" s="224"/>
      <c r="AE72" s="224"/>
      <c r="AF72" s="224"/>
      <c r="AG72" s="224"/>
      <c r="AH72" s="225"/>
      <c r="AI72" s="224"/>
      <c r="AJ72" s="224"/>
      <c r="AK72" s="224"/>
      <c r="AL72" s="224"/>
      <c r="AM72" s="225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4"/>
      <c r="BE72" s="224"/>
      <c r="BF72" s="224"/>
      <c r="BG72" s="131">
        <v>1346</v>
      </c>
      <c r="BH72" s="226"/>
    </row>
    <row r="73" spans="1:72" customHeight="1" ht="36" s="171" customFormat="1">
      <c r="A73" s="131" t="s">
        <v>331</v>
      </c>
      <c r="B73" s="258" t="s">
        <v>1693</v>
      </c>
      <c r="C73" s="131" t="s">
        <v>331</v>
      </c>
      <c r="D73" s="131" t="s">
        <v>1694</v>
      </c>
      <c r="E73" s="131">
        <v>1347</v>
      </c>
      <c r="F73" s="258" t="s">
        <v>1695</v>
      </c>
      <c r="G73" s="131" t="s">
        <v>1576</v>
      </c>
      <c r="H73" s="224"/>
      <c r="I73" s="225"/>
      <c r="J73" s="224"/>
      <c r="K73" s="224"/>
      <c r="L73" s="224"/>
      <c r="M73" s="224"/>
      <c r="N73" s="225"/>
      <c r="O73" s="224"/>
      <c r="P73" s="224"/>
      <c r="Q73" s="224"/>
      <c r="R73" s="224"/>
      <c r="S73" s="224"/>
      <c r="T73" s="224"/>
      <c r="U73" s="224"/>
      <c r="V73" s="224"/>
      <c r="W73" s="224"/>
      <c r="X73" s="225"/>
      <c r="Y73" s="224"/>
      <c r="Z73" s="224"/>
      <c r="AA73" s="224"/>
      <c r="AB73" s="224"/>
      <c r="AC73" s="225"/>
      <c r="AD73" s="224"/>
      <c r="AE73" s="224"/>
      <c r="AF73" s="224"/>
      <c r="AG73" s="224"/>
      <c r="AH73" s="225"/>
      <c r="AI73" s="224"/>
      <c r="AJ73" s="224"/>
      <c r="AK73" s="224"/>
      <c r="AL73" s="224"/>
      <c r="AM73" s="225"/>
      <c r="AN73" s="224"/>
      <c r="AO73" s="224"/>
      <c r="AP73" s="224"/>
      <c r="AQ73" s="224"/>
      <c r="AR73" s="224"/>
      <c r="AS73" s="224"/>
      <c r="AT73" s="224"/>
      <c r="AU73" s="224"/>
      <c r="AV73" s="224"/>
      <c r="AW73" s="224"/>
      <c r="AX73" s="224"/>
      <c r="AY73" s="224"/>
      <c r="AZ73" s="224"/>
      <c r="BA73" s="224"/>
      <c r="BB73" s="224"/>
      <c r="BC73" s="224"/>
      <c r="BD73" s="224"/>
      <c r="BE73" s="224"/>
      <c r="BF73" s="224"/>
      <c r="BG73" s="131">
        <v>1347</v>
      </c>
      <c r="BH73" s="226"/>
    </row>
    <row r="74" spans="1:72" customHeight="1" ht="36">
      <c r="A74" s="131" t="s">
        <v>331</v>
      </c>
      <c r="B74" s="258" t="s">
        <v>1696</v>
      </c>
      <c r="C74" s="131" t="s">
        <v>331</v>
      </c>
      <c r="D74" s="131">
        <v>9</v>
      </c>
      <c r="E74" s="131">
        <v>1348</v>
      </c>
      <c r="F74" s="258" t="s">
        <v>1697</v>
      </c>
      <c r="G74" s="131" t="s">
        <v>1576</v>
      </c>
      <c r="H74" s="129"/>
      <c r="I74" s="130"/>
      <c r="J74" s="129"/>
      <c r="K74" s="129"/>
      <c r="L74" s="129"/>
      <c r="M74" s="129"/>
      <c r="N74" s="130"/>
      <c r="O74" s="129"/>
      <c r="P74" s="129"/>
      <c r="Q74" s="129"/>
      <c r="R74" s="129"/>
      <c r="S74" s="129"/>
      <c r="T74" s="129"/>
      <c r="U74" s="129"/>
      <c r="V74" s="129"/>
      <c r="W74" s="129"/>
      <c r="X74" s="130"/>
      <c r="Y74" s="129"/>
      <c r="Z74" s="129"/>
      <c r="AA74" s="129"/>
      <c r="AB74" s="129"/>
      <c r="AC74" s="130"/>
      <c r="AD74" s="129"/>
      <c r="AE74" s="129"/>
      <c r="AF74" s="129"/>
      <c r="AG74" s="129"/>
      <c r="AH74" s="130"/>
      <c r="AI74" s="129"/>
      <c r="AJ74" s="129"/>
      <c r="AK74" s="129"/>
      <c r="AL74" s="129"/>
      <c r="AM74" s="130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31">
        <v>1348</v>
      </c>
      <c r="BH74" s="227"/>
    </row>
    <row r="75" spans="1:72" customHeight="1" ht="36">
      <c r="A75" s="131" t="s">
        <v>331</v>
      </c>
      <c r="B75" s="258" t="s">
        <v>1698</v>
      </c>
      <c r="C75" s="131" t="s">
        <v>331</v>
      </c>
      <c r="D75" s="131" t="s">
        <v>1699</v>
      </c>
      <c r="E75" s="131">
        <v>1349</v>
      </c>
      <c r="F75" s="258" t="s">
        <v>1700</v>
      </c>
      <c r="G75" s="131" t="s">
        <v>1576</v>
      </c>
      <c r="H75" s="129"/>
      <c r="I75" s="130"/>
      <c r="J75" s="129"/>
      <c r="K75" s="129"/>
      <c r="L75" s="129"/>
      <c r="M75" s="129"/>
      <c r="N75" s="130"/>
      <c r="O75" s="129"/>
      <c r="P75" s="129"/>
      <c r="Q75" s="129"/>
      <c r="R75" s="129"/>
      <c r="S75" s="129"/>
      <c r="T75" s="129"/>
      <c r="U75" s="129"/>
      <c r="V75" s="129"/>
      <c r="W75" s="129"/>
      <c r="X75" s="130"/>
      <c r="Y75" s="129"/>
      <c r="Z75" s="129"/>
      <c r="AA75" s="129"/>
      <c r="AB75" s="129"/>
      <c r="AC75" s="130"/>
      <c r="AD75" s="129"/>
      <c r="AE75" s="129"/>
      <c r="AF75" s="129"/>
      <c r="AG75" s="129"/>
      <c r="AH75" s="130"/>
      <c r="AI75" s="129"/>
      <c r="AJ75" s="129"/>
      <c r="AK75" s="129"/>
      <c r="AL75" s="129"/>
      <c r="AM75" s="130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31">
        <v>1349</v>
      </c>
      <c r="BH75" s="227"/>
    </row>
    <row r="76" spans="1:72" customHeight="1" ht="36">
      <c r="A76" s="131" t="s">
        <v>331</v>
      </c>
      <c r="B76" s="258" t="s">
        <v>1701</v>
      </c>
      <c r="C76" s="131" t="s">
        <v>331</v>
      </c>
      <c r="D76" s="131" t="s">
        <v>1702</v>
      </c>
      <c r="E76" s="131">
        <v>1350</v>
      </c>
      <c r="F76" s="258" t="s">
        <v>1703</v>
      </c>
      <c r="G76" s="131" t="s">
        <v>1576</v>
      </c>
      <c r="H76" s="129"/>
      <c r="I76" s="130"/>
      <c r="J76" s="129"/>
      <c r="K76" s="129"/>
      <c r="L76" s="129"/>
      <c r="M76" s="129"/>
      <c r="N76" s="130"/>
      <c r="O76" s="129"/>
      <c r="P76" s="129"/>
      <c r="Q76" s="129"/>
      <c r="R76" s="129"/>
      <c r="S76" s="129"/>
      <c r="T76" s="129"/>
      <c r="U76" s="129"/>
      <c r="V76" s="129"/>
      <c r="W76" s="129"/>
      <c r="X76" s="130"/>
      <c r="Y76" s="129"/>
      <c r="Z76" s="129"/>
      <c r="AA76" s="129"/>
      <c r="AB76" s="129"/>
      <c r="AC76" s="130"/>
      <c r="AD76" s="129"/>
      <c r="AE76" s="129"/>
      <c r="AF76" s="129"/>
      <c r="AG76" s="129"/>
      <c r="AH76" s="130"/>
      <c r="AI76" s="129"/>
      <c r="AJ76" s="129"/>
      <c r="AK76" s="129"/>
      <c r="AL76" s="129"/>
      <c r="AM76" s="130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31">
        <v>1350</v>
      </c>
      <c r="BH76" s="227"/>
    </row>
    <row r="77" spans="1:72" customHeight="1" ht="36">
      <c r="A77" s="131" t="s">
        <v>331</v>
      </c>
      <c r="B77" s="258" t="s">
        <v>1704</v>
      </c>
      <c r="C77" s="131" t="s">
        <v>331</v>
      </c>
      <c r="D77" s="131" t="s">
        <v>1705</v>
      </c>
      <c r="E77" s="131">
        <v>1351</v>
      </c>
      <c r="F77" s="258" t="s">
        <v>1706</v>
      </c>
      <c r="G77" s="131" t="s">
        <v>1576</v>
      </c>
      <c r="H77" s="129"/>
      <c r="I77" s="130"/>
      <c r="J77" s="129"/>
      <c r="K77" s="129"/>
      <c r="L77" s="129"/>
      <c r="M77" s="129"/>
      <c r="N77" s="130"/>
      <c r="O77" s="129"/>
      <c r="P77" s="129"/>
      <c r="Q77" s="129"/>
      <c r="R77" s="129"/>
      <c r="S77" s="129"/>
      <c r="T77" s="129"/>
      <c r="U77" s="129"/>
      <c r="V77" s="129"/>
      <c r="W77" s="129"/>
      <c r="X77" s="130"/>
      <c r="Y77" s="129"/>
      <c r="Z77" s="129"/>
      <c r="AA77" s="129"/>
      <c r="AB77" s="129"/>
      <c r="AC77" s="130"/>
      <c r="AD77" s="129"/>
      <c r="AE77" s="129"/>
      <c r="AF77" s="129"/>
      <c r="AG77" s="129"/>
      <c r="AH77" s="130"/>
      <c r="AI77" s="129"/>
      <c r="AJ77" s="129"/>
      <c r="AK77" s="129"/>
      <c r="AL77" s="129"/>
      <c r="AM77" s="130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31">
        <v>1351</v>
      </c>
      <c r="BH77" s="227"/>
    </row>
    <row r="78" spans="1:72" customHeight="1" ht="36">
      <c r="A78" s="131" t="s">
        <v>331</v>
      </c>
      <c r="B78" s="258" t="s">
        <v>1707</v>
      </c>
      <c r="C78" s="131" t="s">
        <v>331</v>
      </c>
      <c r="D78" s="131">
        <v>37</v>
      </c>
      <c r="E78" s="131">
        <v>1352</v>
      </c>
      <c r="F78" s="258" t="s">
        <v>1708</v>
      </c>
      <c r="G78" s="131" t="s">
        <v>1576</v>
      </c>
      <c r="H78" s="129"/>
      <c r="I78" s="130"/>
      <c r="J78" s="129"/>
      <c r="K78" s="129"/>
      <c r="L78" s="129"/>
      <c r="M78" s="129"/>
      <c r="N78" s="130"/>
      <c r="O78" s="129"/>
      <c r="P78" s="129"/>
      <c r="Q78" s="129"/>
      <c r="R78" s="129"/>
      <c r="S78" s="129"/>
      <c r="T78" s="129"/>
      <c r="U78" s="129"/>
      <c r="V78" s="129"/>
      <c r="W78" s="129"/>
      <c r="X78" s="130"/>
      <c r="Y78" s="129"/>
      <c r="Z78" s="129"/>
      <c r="AA78" s="129"/>
      <c r="AB78" s="129"/>
      <c r="AC78" s="130"/>
      <c r="AD78" s="129"/>
      <c r="AE78" s="129"/>
      <c r="AF78" s="129"/>
      <c r="AG78" s="129"/>
      <c r="AH78" s="130"/>
      <c r="AI78" s="129"/>
      <c r="AJ78" s="129"/>
      <c r="AK78" s="129"/>
      <c r="AL78" s="129"/>
      <c r="AM78" s="130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31">
        <v>1352</v>
      </c>
      <c r="BH78" s="227"/>
    </row>
    <row r="79" spans="1:72" customHeight="1" ht="36">
      <c r="A79" s="131" t="s">
        <v>331</v>
      </c>
      <c r="B79" s="258" t="s">
        <v>1709</v>
      </c>
      <c r="C79" s="131" t="s">
        <v>276</v>
      </c>
      <c r="D79" s="131">
        <v>96</v>
      </c>
      <c r="E79" s="131">
        <v>1353</v>
      </c>
      <c r="F79" s="258" t="s">
        <v>1710</v>
      </c>
      <c r="G79" s="131" t="s">
        <v>1576</v>
      </c>
      <c r="H79" s="129"/>
      <c r="I79" s="130"/>
      <c r="J79" s="129"/>
      <c r="K79" s="129"/>
      <c r="L79" s="129"/>
      <c r="M79" s="129"/>
      <c r="N79" s="130"/>
      <c r="O79" s="129"/>
      <c r="P79" s="129"/>
      <c r="Q79" s="129"/>
      <c r="R79" s="129"/>
      <c r="S79" s="129"/>
      <c r="T79" s="129"/>
      <c r="U79" s="129"/>
      <c r="V79" s="129"/>
      <c r="W79" s="129"/>
      <c r="X79" s="130"/>
      <c r="Y79" s="129"/>
      <c r="Z79" s="129"/>
      <c r="AA79" s="129"/>
      <c r="AB79" s="129"/>
      <c r="AC79" s="130"/>
      <c r="AD79" s="129"/>
      <c r="AE79" s="129"/>
      <c r="AF79" s="129"/>
      <c r="AG79" s="129"/>
      <c r="AH79" s="130"/>
      <c r="AI79" s="129"/>
      <c r="AJ79" s="129"/>
      <c r="AK79" s="129"/>
      <c r="AL79" s="129"/>
      <c r="AM79" s="130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31">
        <v>1353</v>
      </c>
      <c r="BH79" s="227"/>
    </row>
    <row r="80" spans="1:72" customHeight="1" ht="36">
      <c r="A80" s="131" t="s">
        <v>375</v>
      </c>
      <c r="B80" s="258" t="s">
        <v>1711</v>
      </c>
      <c r="C80" s="131" t="s">
        <v>371</v>
      </c>
      <c r="D80" s="131" t="s">
        <v>1712</v>
      </c>
      <c r="E80" s="131">
        <v>1354</v>
      </c>
      <c r="F80" s="258" t="s">
        <v>1713</v>
      </c>
      <c r="G80" s="131" t="s">
        <v>1576</v>
      </c>
      <c r="H80" s="129"/>
      <c r="I80" s="130"/>
      <c r="J80" s="129"/>
      <c r="K80" s="129"/>
      <c r="L80" s="129"/>
      <c r="M80" s="129"/>
      <c r="N80" s="130"/>
      <c r="O80" s="129"/>
      <c r="P80" s="129"/>
      <c r="Q80" s="129"/>
      <c r="R80" s="129"/>
      <c r="S80" s="129"/>
      <c r="T80" s="129"/>
      <c r="U80" s="129"/>
      <c r="V80" s="129"/>
      <c r="W80" s="129"/>
      <c r="X80" s="130"/>
      <c r="Y80" s="129"/>
      <c r="Z80" s="129"/>
      <c r="AA80" s="129"/>
      <c r="AB80" s="129"/>
      <c r="AC80" s="130"/>
      <c r="AD80" s="129"/>
      <c r="AE80" s="129"/>
      <c r="AF80" s="129"/>
      <c r="AG80" s="129"/>
      <c r="AH80" s="130"/>
      <c r="AI80" s="129"/>
      <c r="AJ80" s="129"/>
      <c r="AK80" s="129"/>
      <c r="AL80" s="129"/>
      <c r="AM80" s="130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31">
        <v>1354</v>
      </c>
      <c r="BH80" s="227"/>
    </row>
    <row r="81" spans="1:72" customHeight="1" ht="36">
      <c r="A81" s="131" t="s">
        <v>331</v>
      </c>
      <c r="B81" s="258" t="s">
        <v>1714</v>
      </c>
      <c r="C81" s="131" t="s">
        <v>331</v>
      </c>
      <c r="D81" s="131" t="s">
        <v>1715</v>
      </c>
      <c r="E81" s="131">
        <v>1355</v>
      </c>
      <c r="F81" s="258" t="s">
        <v>1716</v>
      </c>
      <c r="G81" s="131" t="s">
        <v>1576</v>
      </c>
      <c r="H81" s="130"/>
      <c r="I81" s="130"/>
      <c r="J81" s="130"/>
      <c r="K81" s="215"/>
      <c r="L81" s="215"/>
      <c r="M81" s="215"/>
      <c r="N81" s="288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215"/>
      <c r="AI81" s="215"/>
      <c r="AJ81" s="215"/>
      <c r="AK81" s="215"/>
      <c r="AL81" s="215"/>
      <c r="AM81" s="215"/>
      <c r="AN81" s="215"/>
      <c r="AO81" s="215"/>
      <c r="AP81" s="215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131">
        <v>1355</v>
      </c>
      <c r="BH81" s="227"/>
    </row>
    <row r="82" spans="1:72" customHeight="1" ht="36">
      <c r="A82" s="131" t="s">
        <v>331</v>
      </c>
      <c r="B82" s="258" t="s">
        <v>1717</v>
      </c>
      <c r="C82" s="131" t="s">
        <v>331</v>
      </c>
      <c r="D82" s="131" t="s">
        <v>1718</v>
      </c>
      <c r="E82" s="131">
        <v>1356</v>
      </c>
      <c r="F82" s="258" t="s">
        <v>1719</v>
      </c>
      <c r="G82" s="131" t="s">
        <v>1576</v>
      </c>
      <c r="H82" s="130"/>
      <c r="I82" s="130"/>
      <c r="J82" s="130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215"/>
      <c r="AI82" s="215"/>
      <c r="AJ82" s="215"/>
      <c r="AK82" s="215"/>
      <c r="AL82" s="215"/>
      <c r="AM82" s="215"/>
      <c r="AN82" s="215"/>
      <c r="AO82" s="215"/>
      <c r="AP82" s="215"/>
      <c r="AQ82" s="227"/>
      <c r="AR82" s="227"/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27"/>
      <c r="BG82" s="131">
        <v>1356</v>
      </c>
      <c r="BH82" s="227"/>
    </row>
    <row r="83" spans="1:72" customHeight="1" ht="36">
      <c r="A83" s="131" t="s">
        <v>331</v>
      </c>
      <c r="B83" s="258" t="s">
        <v>1720</v>
      </c>
      <c r="C83" s="131" t="s">
        <v>331</v>
      </c>
      <c r="D83" s="131" t="s">
        <v>1721</v>
      </c>
      <c r="E83" s="131">
        <v>1357</v>
      </c>
      <c r="F83" s="258" t="s">
        <v>1722</v>
      </c>
      <c r="G83" s="131" t="s">
        <v>1576</v>
      </c>
      <c r="H83" s="130"/>
      <c r="I83" s="130"/>
      <c r="J83" s="130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5"/>
      <c r="AJ83" s="215"/>
      <c r="AK83" s="215"/>
      <c r="AL83" s="215"/>
      <c r="AM83" s="215"/>
      <c r="AN83" s="215"/>
      <c r="AO83" s="215"/>
      <c r="AP83" s="215"/>
      <c r="AQ83" s="227"/>
      <c r="AR83" s="227"/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131">
        <v>1357</v>
      </c>
      <c r="BH83" s="227"/>
    </row>
    <row r="84" spans="1:72" customHeight="1" ht="36">
      <c r="A84" s="131" t="s">
        <v>331</v>
      </c>
      <c r="B84" s="258" t="s">
        <v>1723</v>
      </c>
      <c r="C84" s="131" t="s">
        <v>331</v>
      </c>
      <c r="D84" s="131" t="s">
        <v>1724</v>
      </c>
      <c r="E84" s="131">
        <v>1358</v>
      </c>
      <c r="F84" s="258" t="s">
        <v>1725</v>
      </c>
      <c r="G84" s="131" t="s">
        <v>1576</v>
      </c>
      <c r="H84" s="130"/>
      <c r="I84" s="130"/>
      <c r="J84" s="130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27"/>
      <c r="AR84" s="227"/>
      <c r="AS84" s="227"/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131">
        <v>1358</v>
      </c>
      <c r="BH84" s="227"/>
    </row>
    <row r="85" spans="1:72" customHeight="1" ht="36">
      <c r="A85" s="131" t="s">
        <v>1421</v>
      </c>
      <c r="B85" s="258" t="s">
        <v>1726</v>
      </c>
      <c r="C85" s="131" t="s">
        <v>377</v>
      </c>
      <c r="D85" s="131">
        <v>83</v>
      </c>
      <c r="E85" s="131">
        <v>1359</v>
      </c>
      <c r="F85" s="258" t="s">
        <v>1727</v>
      </c>
      <c r="G85" s="131" t="s">
        <v>1728</v>
      </c>
      <c r="H85" s="130"/>
      <c r="I85" s="130"/>
      <c r="J85" s="130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131">
        <v>1359</v>
      </c>
      <c r="BH85" s="227"/>
    </row>
    <row r="86" spans="1:72" customHeight="1" ht="36">
      <c r="A86" s="131"/>
      <c r="B86" s="258"/>
      <c r="C86" s="131"/>
      <c r="D86" s="131"/>
      <c r="E86" s="131"/>
      <c r="F86" s="258"/>
      <c r="G86" s="131"/>
      <c r="H86" s="130"/>
      <c r="I86" s="130"/>
      <c r="J86" s="130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  <c r="AE86" s="215"/>
      <c r="AF86" s="215"/>
      <c r="AG86" s="215"/>
      <c r="AH86" s="215"/>
      <c r="AI86" s="215"/>
      <c r="AJ86" s="215"/>
      <c r="AK86" s="215"/>
      <c r="AL86" s="215"/>
      <c r="AM86" s="215"/>
      <c r="AN86" s="215"/>
      <c r="AO86" s="215"/>
      <c r="AP86" s="215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131"/>
      <c r="BH86" s="227"/>
    </row>
    <row r="87" spans="1:72" customHeight="1" ht="20.15">
      <c r="A87" s="48"/>
      <c r="B87" s="152"/>
      <c r="C87" s="48"/>
      <c r="D87" s="48"/>
      <c r="E87" s="48"/>
      <c r="F87" s="164"/>
      <c r="G87" s="48"/>
      <c r="H87" s="48"/>
      <c r="I87" s="48"/>
      <c r="J87" s="52"/>
      <c r="K87" s="52"/>
      <c r="L87" s="52"/>
      <c r="M87" s="48"/>
      <c r="N87" s="48"/>
      <c r="O87" s="52"/>
      <c r="P87" s="52"/>
      <c r="Q87" s="52"/>
      <c r="R87" s="48"/>
      <c r="S87" s="48"/>
      <c r="T87" s="52"/>
      <c r="U87" s="52"/>
      <c r="V87" s="52"/>
      <c r="W87" s="239"/>
      <c r="X87" s="239"/>
      <c r="Y87" s="48"/>
      <c r="Z87" s="52"/>
      <c r="AA87" s="52"/>
      <c r="AB87" s="239"/>
      <c r="AC87" s="239"/>
      <c r="AD87" s="48"/>
      <c r="AE87" s="52"/>
      <c r="AF87" s="52"/>
      <c r="AG87" s="48"/>
      <c r="AH87" s="48"/>
      <c r="AK87" s="52"/>
      <c r="AL87" s="48"/>
      <c r="AM87" s="48"/>
      <c r="AP87" s="52"/>
      <c r="AQ87" s="48"/>
      <c r="AR87" s="48"/>
      <c r="AS87" s="52"/>
      <c r="AT87" s="48"/>
      <c r="AU87" s="52"/>
      <c r="AV87" s="48"/>
      <c r="AW87" s="48"/>
      <c r="AX87" s="52"/>
      <c r="AY87" s="52"/>
      <c r="AZ87" s="52"/>
      <c r="BA87" s="48"/>
      <c r="BB87" s="52"/>
      <c r="BC87" s="52"/>
      <c r="BD87" s="52"/>
      <c r="BE87" s="171"/>
      <c r="BF87" s="171"/>
      <c r="BG87" s="48"/>
      <c r="BI87" s="268"/>
      <c r="BJ87" s="268"/>
      <c r="BK87" s="268"/>
      <c r="BL87" s="268"/>
      <c r="BM87" s="268"/>
      <c r="BN87" s="268"/>
      <c r="BO87" s="268"/>
      <c r="BP87" s="268"/>
      <c r="BQ87" s="48"/>
      <c r="BR87" s="48"/>
      <c r="BS87" s="48"/>
      <c r="BT87" s="48"/>
    </row>
    <row r="88" spans="1:72" customHeight="1" ht="20.15">
      <c r="A88" s="165" t="s">
        <v>206</v>
      </c>
      <c r="B88" s="166" t="s">
        <v>221</v>
      </c>
      <c r="C88" s="166"/>
      <c r="D88" s="166"/>
      <c r="E88" s="166"/>
      <c r="F88" s="164"/>
      <c r="G88" s="48"/>
      <c r="H88" s="48"/>
      <c r="I88" s="48"/>
      <c r="J88" s="52"/>
      <c r="K88" s="52"/>
      <c r="L88" s="52"/>
      <c r="M88" s="48"/>
      <c r="N88" s="48"/>
      <c r="O88" s="52"/>
      <c r="P88" s="52"/>
      <c r="Q88" s="52"/>
      <c r="R88" s="52"/>
      <c r="S88" s="239"/>
      <c r="T88" s="239" t="s">
        <v>128</v>
      </c>
      <c r="U88" s="48" t="s">
        <v>129</v>
      </c>
      <c r="V88" s="52"/>
      <c r="W88" s="165"/>
      <c r="X88" s="165"/>
      <c r="Y88" s="48"/>
      <c r="Z88" s="52"/>
      <c r="AA88" s="52"/>
      <c r="AB88" s="165"/>
      <c r="AC88" s="165"/>
      <c r="AD88" s="48"/>
      <c r="AE88" s="52"/>
      <c r="AF88" s="114" t="s">
        <v>130</v>
      </c>
      <c r="AG88" s="48"/>
      <c r="AH88" s="48"/>
      <c r="AK88" s="52"/>
      <c r="AL88" s="48"/>
      <c r="AM88" s="48"/>
      <c r="AP88" s="52"/>
      <c r="AQ88" s="48"/>
      <c r="AR88" s="240"/>
      <c r="AS88" s="52"/>
      <c r="AT88" s="48"/>
      <c r="AU88" s="52"/>
      <c r="AV88" s="48"/>
      <c r="AW88" s="48"/>
      <c r="AX88" s="52"/>
      <c r="AY88" s="52"/>
      <c r="AZ88" s="52"/>
      <c r="BD88" s="48"/>
      <c r="BE88" s="48"/>
      <c r="BF88" s="114"/>
      <c r="BG88" s="166"/>
      <c r="BH88" s="48"/>
      <c r="BI88" s="48"/>
      <c r="BJ88" s="48"/>
      <c r="BK88" s="48"/>
      <c r="BL88" s="48"/>
      <c r="BM88" s="136"/>
      <c r="BN88" s="48"/>
      <c r="BO88" s="48"/>
      <c r="BP88" s="136"/>
      <c r="BQ88" s="48"/>
      <c r="BR88" s="48"/>
      <c r="BS88" s="48"/>
      <c r="BT88" s="48"/>
    </row>
    <row r="89" spans="1:72" customHeight="1" ht="20.15">
      <c r="A89" s="165" t="s">
        <v>209</v>
      </c>
      <c r="B89" s="166" t="s">
        <v>222</v>
      </c>
      <c r="C89" s="166"/>
      <c r="D89" s="166"/>
      <c r="E89" s="166"/>
      <c r="F89" s="48"/>
      <c r="G89" s="241" t="s">
        <v>811</v>
      </c>
      <c r="H89" s="48"/>
      <c r="I89" s="48"/>
      <c r="J89" s="52"/>
      <c r="K89" s="52"/>
      <c r="L89" s="52"/>
      <c r="M89" s="48"/>
      <c r="N89" s="48"/>
      <c r="O89" s="52"/>
      <c r="P89" s="52"/>
      <c r="Q89" s="52"/>
      <c r="R89" s="52"/>
      <c r="S89" s="165"/>
      <c r="T89" s="165" t="s">
        <v>132</v>
      </c>
      <c r="U89" s="48" t="s">
        <v>133</v>
      </c>
      <c r="V89" s="52"/>
      <c r="W89" s="165"/>
      <c r="X89" s="165"/>
      <c r="Y89" s="48"/>
      <c r="Z89" s="52"/>
      <c r="AA89" s="52"/>
      <c r="AB89" s="165"/>
      <c r="AC89" s="165"/>
      <c r="AD89" s="48"/>
      <c r="AE89" s="52"/>
      <c r="AF89" s="114" t="s">
        <v>134</v>
      </c>
      <c r="AH89" s="25"/>
      <c r="AK89" s="52"/>
      <c r="AM89" s="25"/>
      <c r="AP89" s="52"/>
      <c r="AQ89" s="48"/>
      <c r="AR89" s="166"/>
      <c r="AS89" s="52"/>
      <c r="AT89" s="1"/>
      <c r="AU89" s="52"/>
      <c r="AV89" s="136" t="s">
        <v>135</v>
      </c>
      <c r="AW89" s="48"/>
      <c r="AX89" s="114"/>
      <c r="AY89" s="52"/>
      <c r="AZ89" s="52"/>
      <c r="BE89" s="136" t="s">
        <v>136</v>
      </c>
      <c r="BF89" s="166"/>
      <c r="BG89" s="166"/>
      <c r="BI89" s="136"/>
      <c r="BJ89" s="13"/>
      <c r="BK89" s="13"/>
      <c r="BM89" s="128"/>
      <c r="BN89" s="103"/>
      <c r="BO89" s="103"/>
      <c r="BP89" s="128"/>
      <c r="BQ89" s="103"/>
      <c r="BR89" s="103"/>
      <c r="BS89" s="103"/>
      <c r="BT89" s="48"/>
    </row>
    <row r="90" spans="1:72" customHeight="1" ht="20.15">
      <c r="A90" s="48"/>
      <c r="B90" s="241" t="s">
        <v>280</v>
      </c>
      <c r="C90" s="48"/>
      <c r="D90" s="48"/>
      <c r="E90" s="48"/>
      <c r="F90" s="164"/>
      <c r="G90" s="48"/>
      <c r="H90" s="48"/>
      <c r="I90" s="48"/>
      <c r="J90" s="52"/>
      <c r="K90" s="52"/>
      <c r="L90" s="52"/>
      <c r="M90" s="48"/>
      <c r="N90" s="48"/>
      <c r="O90" s="52"/>
      <c r="P90" s="52"/>
      <c r="Q90" s="52"/>
      <c r="R90" s="52"/>
      <c r="S90" s="165"/>
      <c r="T90" s="165" t="s">
        <v>139</v>
      </c>
      <c r="U90" s="48" t="s">
        <v>140</v>
      </c>
      <c r="V90" s="52"/>
      <c r="W90" s="48"/>
      <c r="X90" s="48"/>
      <c r="Y90" s="48"/>
      <c r="Z90" s="52"/>
      <c r="AA90" s="52"/>
      <c r="AB90" s="48"/>
      <c r="AC90" s="48"/>
      <c r="AD90" s="48"/>
      <c r="AE90" s="52"/>
      <c r="AF90" s="114" t="s">
        <v>141</v>
      </c>
      <c r="AH90" s="25"/>
      <c r="AK90" s="52"/>
      <c r="AM90" s="25"/>
      <c r="AP90" s="52"/>
      <c r="AQ90" s="48"/>
      <c r="AR90" s="166"/>
      <c r="AS90" s="52"/>
      <c r="AT90" s="1"/>
      <c r="AU90" s="52"/>
      <c r="AV90" s="135" t="s">
        <v>142</v>
      </c>
      <c r="AX90" s="114"/>
      <c r="AY90" s="52"/>
      <c r="AZ90" s="52"/>
      <c r="BE90" s="128"/>
      <c r="BF90" s="103" t="s">
        <v>143</v>
      </c>
      <c r="BG90" s="48"/>
      <c r="BI90" s="128"/>
      <c r="BM90" s="169"/>
      <c r="BO90" s="103"/>
      <c r="BP90" s="169"/>
      <c r="BR90" s="103"/>
      <c r="BT90" s="48"/>
    </row>
    <row r="91" spans="1:72" customHeight="1" ht="20.15">
      <c r="A91" s="48"/>
      <c r="B91" s="152"/>
      <c r="C91" s="48"/>
      <c r="D91" s="48"/>
      <c r="E91" s="48"/>
      <c r="F91" s="164"/>
      <c r="G91" s="48"/>
      <c r="H91" s="48"/>
      <c r="I91" s="48"/>
      <c r="J91" s="52"/>
      <c r="K91" s="52"/>
      <c r="L91" s="52"/>
      <c r="M91" s="48"/>
      <c r="N91" s="48"/>
      <c r="O91" s="52"/>
      <c r="P91" s="52"/>
      <c r="Q91" s="52"/>
      <c r="R91" s="52"/>
      <c r="S91" s="48"/>
      <c r="T91" s="48"/>
      <c r="U91" s="48" t="s">
        <v>145</v>
      </c>
      <c r="V91" s="52"/>
      <c r="W91" s="25"/>
      <c r="X91" s="25"/>
      <c r="Y91" s="25"/>
      <c r="Z91" s="52"/>
      <c r="AA91" s="52"/>
      <c r="AB91" s="25"/>
      <c r="AC91" s="25"/>
      <c r="AD91" s="25"/>
      <c r="AE91" s="52"/>
      <c r="AF91" s="114" t="s">
        <v>146</v>
      </c>
      <c r="AH91" s="25"/>
      <c r="AJ91" s="52"/>
      <c r="AK91" s="52"/>
      <c r="AM91" s="25"/>
      <c r="AO91" s="52"/>
      <c r="AP91" s="52"/>
      <c r="AQ91" s="48"/>
      <c r="AR91" s="48"/>
      <c r="AS91" s="52"/>
      <c r="AT91" s="52"/>
      <c r="AU91" s="52"/>
      <c r="AV91" s="169" t="s">
        <v>215</v>
      </c>
      <c r="AX91" s="103"/>
      <c r="AY91" s="52"/>
      <c r="AZ91" s="52"/>
      <c r="BE91" s="169" t="s">
        <v>215</v>
      </c>
      <c r="BF91" s="48"/>
      <c r="BG91" s="48"/>
      <c r="BI91" s="169"/>
      <c r="BT91" s="48"/>
    </row>
    <row r="92" spans="1:72" customHeight="1" ht="20.15">
      <c r="Q92" s="52"/>
      <c r="R92" s="52"/>
      <c r="S92" s="25"/>
      <c r="T92" s="25"/>
      <c r="U92" s="25"/>
      <c r="V92" s="52"/>
      <c r="AF92" s="52"/>
      <c r="BC92" s="171"/>
      <c r="BD92" s="1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4:B14"/>
    <mergeCell ref="AL24:AP24"/>
    <mergeCell ref="V15:AE16"/>
    <mergeCell ref="U13:AF14"/>
    <mergeCell ref="R23:V23"/>
    <mergeCell ref="AB22:AF22"/>
    <mergeCell ref="A15:B15"/>
    <mergeCell ref="A16:B16"/>
    <mergeCell ref="R22:V22"/>
    <mergeCell ref="AL22:AP22"/>
    <mergeCell ref="A9:B9"/>
    <mergeCell ref="A10:B10"/>
    <mergeCell ref="A11:B11"/>
    <mergeCell ref="A12:B12"/>
    <mergeCell ref="A13:B13"/>
    <mergeCell ref="M25:Q25"/>
    <mergeCell ref="M23:Q23"/>
    <mergeCell ref="G20:G26"/>
    <mergeCell ref="H23:L23"/>
    <mergeCell ref="A20:A26"/>
    <mergeCell ref="B20:B26"/>
    <mergeCell ref="C20:C26"/>
    <mergeCell ref="H24:L24"/>
    <mergeCell ref="H22:L22"/>
    <mergeCell ref="M22:Q22"/>
    <mergeCell ref="R25:V25"/>
    <mergeCell ref="A2:D2"/>
    <mergeCell ref="A3:B4"/>
    <mergeCell ref="C3:C4"/>
    <mergeCell ref="D3:D4"/>
    <mergeCell ref="A8:B8"/>
    <mergeCell ref="A5:B5"/>
    <mergeCell ref="A6:B6"/>
    <mergeCell ref="A7:B7"/>
    <mergeCell ref="D20:D26"/>
    <mergeCell ref="E20:E26"/>
    <mergeCell ref="F20:F26"/>
    <mergeCell ref="H20:BC20"/>
    <mergeCell ref="BA25:BC25"/>
    <mergeCell ref="BA22:BC22"/>
    <mergeCell ref="W22:AA22"/>
    <mergeCell ref="BG6:BH6"/>
    <mergeCell ref="M24:Q24"/>
    <mergeCell ref="AV23:AZ23"/>
    <mergeCell ref="AQ23:AU23"/>
    <mergeCell ref="AG23:AK23"/>
    <mergeCell ref="AB23:AF23"/>
    <mergeCell ref="W23:AA23"/>
    <mergeCell ref="R24:V24"/>
    <mergeCell ref="BA6:BB6"/>
    <mergeCell ref="BG20:BG26"/>
    <mergeCell ref="BG7:BH7"/>
    <mergeCell ref="S9:AF10"/>
    <mergeCell ref="BA7:BB7"/>
    <mergeCell ref="BE20:BE21"/>
    <mergeCell ref="BH20:BH26"/>
    <mergeCell ref="W24:AA24"/>
    <mergeCell ref="AQ22:AU22"/>
    <mergeCell ref="H21:AP21"/>
    <mergeCell ref="H25:L25"/>
    <mergeCell ref="BB3:BG3"/>
    <mergeCell ref="BA4:BC4"/>
    <mergeCell ref="BG4:BH4"/>
    <mergeCell ref="BA5:BB5"/>
    <mergeCell ref="BG5:BH5"/>
    <mergeCell ref="BF20:BF26"/>
    <mergeCell ref="N11:AO12"/>
    <mergeCell ref="BE24:BE26"/>
    <mergeCell ref="AV22:AZ22"/>
    <mergeCell ref="AQ21:AZ21"/>
    <mergeCell ref="BA21:BC21"/>
    <mergeCell ref="BD20:BD25"/>
    <mergeCell ref="AG22:AK22"/>
    <mergeCell ref="BA23:BC23"/>
    <mergeCell ref="BA24:BC24"/>
    <mergeCell ref="AB24:AF24"/>
    <mergeCell ref="W25:AA25"/>
    <mergeCell ref="AG25:AK25"/>
    <mergeCell ref="AL23:AP23"/>
    <mergeCell ref="AB25:AF25"/>
    <mergeCell ref="AG24:AK24"/>
    <mergeCell ref="AL25:AP25"/>
    <mergeCell ref="AV25:AZ25"/>
    <mergeCell ref="AQ24:AU24"/>
    <mergeCell ref="AQ25:AU25"/>
    <mergeCell ref="AV24:AZ24"/>
  </mergeCells>
  <printOptions gridLines="false" gridLinesSet="true"/>
  <pageMargins left="1.5" right="0.7" top="0.75" bottom="0.75" header="0.5" footer="0.5"/>
  <pageSetup paperSize="284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drawing r:id="rId1"/>
  <tableParts count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O52"/>
  <sheetViews>
    <sheetView tabSelected="0" workbookViewId="0" showGridLines="true" showRowColHeaders="1">
      <selection activeCell="N11" sqref="N11:AJ12"/>
    </sheetView>
  </sheetViews>
  <sheetFormatPr customHeight="true" defaultRowHeight="12.75" outlineLevelRow="0" outlineLevelCol="0"/>
  <cols>
    <col min="1" max="1" width="16.453125" customWidth="true" style="1"/>
    <col min="2" max="2" width="11.7265625" customWidth="true" style="1"/>
    <col min="3" max="3" width="9.7265625" customWidth="true" style="1"/>
    <col min="4" max="4" width="9.81640625" customWidth="true" style="0"/>
    <col min="5" max="5" width="8.7265625" customWidth="true" style="0"/>
    <col min="6" max="6" width="21.54296875" customWidth="true" style="0"/>
    <col min="7" max="7" width="10.81640625" customWidth="true" style="0"/>
    <col min="8" max="8" width="5.7265625" customWidth="true" style="0"/>
    <col min="9" max="9" width="5.7265625" customWidth="true" style="0"/>
    <col min="10" max="10" width="5.7265625" customWidth="true" style="0"/>
    <col min="11" max="11" width="5.7265625" customWidth="true" style="0"/>
    <col min="12" max="12" width="5.7265625" customWidth="true" style="0"/>
    <col min="13" max="13" width="5.7265625" customWidth="true" style="0"/>
    <col min="14" max="14" width="4.26953125" customWidth="true" style="0"/>
    <col min="15" max="15" width="5.7265625" customWidth="true" style="0"/>
    <col min="16" max="16" width="5.7265625" customWidth="true" style="0"/>
    <col min="17" max="17" width="5.7265625" customWidth="true" style="0"/>
    <col min="18" max="18" width="5.7265625" customWidth="true" style="0"/>
    <col min="19" max="19" width="5.7265625" customWidth="true" style="0"/>
    <col min="20" max="20" width="5.7265625" customWidth="true" style="0"/>
    <col min="21" max="21" width="5.7265625" customWidth="true" style="0"/>
    <col min="22" max="22" width="5.7265625" customWidth="true" style="0"/>
    <col min="23" max="23" width="5.7265625" customWidth="true" style="0"/>
    <col min="24" max="24" width="5.7265625" customWidth="true" style="0"/>
    <col min="25" max="25" width="5.7265625" customWidth="true" style="0"/>
    <col min="26" max="26" width="5.7265625" customWidth="true" style="0"/>
    <col min="27" max="27" width="5.7265625" customWidth="true" style="0"/>
    <col min="28" max="28" width="5.7265625" customWidth="true" style="0"/>
    <col min="29" max="29" width="5.7265625" customWidth="true" style="0"/>
    <col min="30" max="30" width="5.7265625" customWidth="true" style="0"/>
    <col min="31" max="31" width="5.7265625" customWidth="true" style="0"/>
    <col min="32" max="32" width="5.7265625" customWidth="true" style="0"/>
    <col min="33" max="33" width="5.7265625" customWidth="true" style="0"/>
    <col min="34" max="34" width="7.54296875" customWidth="true" style="0"/>
    <col min="35" max="35" width="5.7265625" customWidth="true" style="0"/>
    <col min="36" max="36" width="5.7265625" customWidth="true" style="0"/>
    <col min="37" max="37" width="5.7265625" customWidth="true" style="0"/>
    <col min="38" max="38" width="5.7265625" customWidth="true" style="0"/>
    <col min="39" max="39" width="5.7265625" customWidth="true" style="0"/>
    <col min="40" max="40" width="5.7265625" customWidth="true" style="0"/>
    <col min="41" max="41" width="5.7265625" customWidth="true" style="0"/>
    <col min="42" max="42" width="5.7265625" customWidth="true" style="0"/>
    <col min="43" max="43" width="5.7265625" customWidth="true" style="0"/>
    <col min="44" max="44" width="5.7265625" customWidth="true" style="0"/>
    <col min="45" max="45" width="5.7265625" customWidth="true" style="0"/>
    <col min="46" max="46" width="5.7265625" customWidth="true" style="0"/>
    <col min="47" max="47" width="5.7265625" customWidth="true" style="0"/>
    <col min="48" max="48" width="5.7265625" customWidth="true" style="0"/>
    <col min="49" max="49" width="5.7265625" customWidth="true" style="0"/>
    <col min="50" max="50" width="5.7265625" customWidth="true" style="0"/>
    <col min="51" max="51" width="10.26953125" customWidth="true" style="0"/>
    <col min="52" max="52" width="9.7265625" customWidth="true" style="0"/>
    <col min="53" max="53" width="11" customWidth="true" style="0"/>
    <col min="54" max="54" width="8" customWidth="true" style="0"/>
    <col min="55" max="55" width="12.7265625" customWidth="true" style="0"/>
  </cols>
  <sheetData>
    <row r="1" spans="1:67" customHeight="1" ht="12.5"/>
    <row r="2" spans="1:67" customHeight="1" ht="21.75">
      <c r="A2" s="960" t="s">
        <v>502</v>
      </c>
      <c r="B2" s="960"/>
      <c r="C2" s="960"/>
      <c r="D2" s="960"/>
      <c r="E2" s="137"/>
    </row>
    <row r="3" spans="1:67" customHeight="1" ht="25.5">
      <c r="A3" s="1061" t="s">
        <v>503</v>
      </c>
      <c r="B3" s="1062"/>
      <c r="C3" s="1065" t="s">
        <v>226</v>
      </c>
      <c r="D3" s="1065" t="s">
        <v>4</v>
      </c>
      <c r="AW3" s="1091" t="s">
        <v>1525</v>
      </c>
      <c r="AX3" s="1092"/>
      <c r="AY3" s="1092"/>
      <c r="AZ3" s="1092"/>
      <c r="BA3" s="1092"/>
      <c r="BB3" s="1092"/>
    </row>
    <row r="4" spans="1:67" customHeight="1" ht="18">
      <c r="A4" s="1063"/>
      <c r="B4" s="1064"/>
      <c r="C4" s="1066"/>
      <c r="D4" s="1066"/>
      <c r="AV4" s="1033" t="s">
        <v>5</v>
      </c>
      <c r="AW4" s="1033"/>
      <c r="AX4" s="1033"/>
      <c r="AY4" s="203" t="s">
        <v>7</v>
      </c>
      <c r="AZ4" s="203" t="s">
        <v>1526</v>
      </c>
      <c r="BA4" s="203" t="s">
        <v>1527</v>
      </c>
      <c r="BB4" s="998" t="s">
        <v>1528</v>
      </c>
      <c r="BC4" s="999"/>
    </row>
    <row r="5" spans="1:67" customHeight="1" ht="18">
      <c r="A5" s="1034" t="s">
        <v>504</v>
      </c>
      <c r="B5" s="1034"/>
      <c r="C5" s="59" t="s">
        <v>11</v>
      </c>
      <c r="D5" s="117">
        <v>4</v>
      </c>
      <c r="AV5" s="1093" t="s">
        <v>1529</v>
      </c>
      <c r="AW5" s="1093"/>
      <c r="AX5" s="217"/>
      <c r="AY5" s="217"/>
      <c r="AZ5" s="217"/>
      <c r="BA5" s="217"/>
      <c r="BB5" s="1094"/>
      <c r="BC5" s="1095"/>
    </row>
    <row r="6" spans="1:67" customHeight="1" ht="18">
      <c r="A6" s="1034" t="s">
        <v>506</v>
      </c>
      <c r="B6" s="1034"/>
      <c r="C6" s="59" t="s">
        <v>15</v>
      </c>
      <c r="D6" s="59">
        <v>3.75</v>
      </c>
      <c r="AV6" s="1093" t="s">
        <v>1530</v>
      </c>
      <c r="AW6" s="1093"/>
      <c r="AX6" s="217"/>
      <c r="AY6" s="217"/>
      <c r="AZ6" s="217"/>
      <c r="BA6" s="217"/>
      <c r="BB6" s="1097"/>
      <c r="BC6" s="1098"/>
    </row>
    <row r="7" spans="1:67" customHeight="1" ht="18">
      <c r="A7" s="1034" t="s">
        <v>507</v>
      </c>
      <c r="B7" s="1034"/>
      <c r="C7" s="59" t="s">
        <v>18</v>
      </c>
      <c r="D7" s="117">
        <v>3.5</v>
      </c>
      <c r="AV7" s="1093" t="s">
        <v>1531</v>
      </c>
      <c r="AW7" s="1093"/>
      <c r="AX7" s="217"/>
      <c r="AY7" s="217"/>
      <c r="AZ7" s="217"/>
      <c r="BA7" s="217"/>
      <c r="BB7" s="1097"/>
      <c r="BC7" s="1098"/>
    </row>
    <row r="8" spans="1:67" customHeight="1" ht="18">
      <c r="A8" s="1034" t="s">
        <v>509</v>
      </c>
      <c r="B8" s="1034"/>
      <c r="C8" s="59" t="s">
        <v>21</v>
      </c>
      <c r="D8" s="59">
        <v>3.25</v>
      </c>
    </row>
    <row r="9" spans="1:67" customHeight="1" ht="18">
      <c r="A9" s="1034" t="s">
        <v>510</v>
      </c>
      <c r="B9" s="1034"/>
      <c r="C9" s="59" t="s">
        <v>24</v>
      </c>
      <c r="D9" s="117">
        <v>3</v>
      </c>
      <c r="S9" s="1099" t="s">
        <v>12</v>
      </c>
      <c r="T9" s="1099"/>
      <c r="U9" s="1099"/>
      <c r="V9" s="1099"/>
      <c r="W9" s="1099"/>
      <c r="X9" s="1099"/>
      <c r="Y9" s="1099"/>
      <c r="Z9" s="1099"/>
      <c r="AA9" s="1099"/>
      <c r="AB9" s="1099"/>
      <c r="AC9" s="1099"/>
      <c r="AD9" s="1099"/>
      <c r="AE9" s="1099"/>
      <c r="AF9" s="1099"/>
    </row>
    <row r="10" spans="1:67" customHeight="1" ht="18">
      <c r="A10" s="1034" t="s">
        <v>512</v>
      </c>
      <c r="B10" s="1034"/>
      <c r="C10" s="59" t="s">
        <v>26</v>
      </c>
      <c r="D10" s="59">
        <v>2.75</v>
      </c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</row>
    <row r="11" spans="1:67" customHeight="1" ht="18">
      <c r="A11" s="1034" t="s">
        <v>513</v>
      </c>
      <c r="B11" s="1034"/>
      <c r="C11" s="59" t="s">
        <v>29</v>
      </c>
      <c r="D11" s="117">
        <v>2.5</v>
      </c>
      <c r="N11" s="1096" t="s">
        <v>1729</v>
      </c>
      <c r="O11" s="1096"/>
      <c r="P11" s="1096"/>
      <c r="Q11" s="1096"/>
      <c r="R11" s="1096"/>
      <c r="S11" s="1096"/>
      <c r="T11" s="1096"/>
      <c r="U11" s="1096"/>
      <c r="V11" s="1096"/>
      <c r="W11" s="1096"/>
      <c r="X11" s="1096"/>
      <c r="Y11" s="1096"/>
      <c r="Z11" s="1096"/>
      <c r="AA11" s="1096"/>
      <c r="AB11" s="1096"/>
      <c r="AC11" s="1096"/>
      <c r="AD11" s="1096"/>
      <c r="AE11" s="1096"/>
      <c r="AF11" s="1096"/>
      <c r="AG11" s="1096"/>
      <c r="AH11" s="1096"/>
      <c r="AI11" s="1096"/>
      <c r="AJ11" s="1096"/>
    </row>
    <row r="12" spans="1:67" customHeight="1" ht="18">
      <c r="A12" s="1034" t="s">
        <v>514</v>
      </c>
      <c r="B12" s="1034"/>
      <c r="C12" s="59" t="s">
        <v>31</v>
      </c>
      <c r="D12" s="59">
        <v>2.25</v>
      </c>
      <c r="N12" s="1096"/>
      <c r="O12" s="1096"/>
      <c r="P12" s="1096"/>
      <c r="Q12" s="1096"/>
      <c r="R12" s="1096"/>
      <c r="S12" s="1096"/>
      <c r="T12" s="1096"/>
      <c r="U12" s="1096"/>
      <c r="V12" s="1096"/>
      <c r="W12" s="1096"/>
      <c r="X12" s="1096"/>
      <c r="Y12" s="1096"/>
      <c r="Z12" s="1096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</row>
    <row r="13" spans="1:67" customHeight="1" ht="18">
      <c r="A13" s="1034" t="s">
        <v>515</v>
      </c>
      <c r="B13" s="1034"/>
      <c r="C13" s="59" t="s">
        <v>34</v>
      </c>
      <c r="D13" s="117">
        <v>2</v>
      </c>
      <c r="U13" s="1096" t="s">
        <v>1533</v>
      </c>
      <c r="V13" s="1096"/>
      <c r="W13" s="1096"/>
      <c r="X13" s="1096"/>
      <c r="Y13" s="1096"/>
      <c r="Z13" s="1096"/>
      <c r="AA13" s="1096"/>
      <c r="AB13" s="1096"/>
      <c r="AC13" s="1096"/>
      <c r="AD13" s="1096"/>
      <c r="AE13" s="1096"/>
      <c r="AF13" s="1096"/>
    </row>
    <row r="14" spans="1:67" customHeight="1" ht="18">
      <c r="A14" s="1034" t="s">
        <v>35</v>
      </c>
      <c r="B14" s="1034"/>
      <c r="C14" s="59" t="s">
        <v>36</v>
      </c>
      <c r="D14" s="117">
        <v>0</v>
      </c>
      <c r="U14" s="1096"/>
      <c r="V14" s="1096"/>
      <c r="W14" s="1096"/>
      <c r="X14" s="1096"/>
      <c r="Y14" s="1096"/>
      <c r="Z14" s="1096"/>
      <c r="AA14" s="1096"/>
      <c r="AB14" s="1096"/>
      <c r="AC14" s="1096"/>
      <c r="AD14" s="1096"/>
      <c r="AE14" s="1096"/>
      <c r="AF14" s="1096"/>
    </row>
    <row r="15" spans="1:67" customHeight="1" ht="18">
      <c r="A15" s="1034" t="s">
        <v>516</v>
      </c>
      <c r="B15" s="1034"/>
      <c r="C15" s="59" t="s">
        <v>38</v>
      </c>
      <c r="D15" s="117" t="s">
        <v>39</v>
      </c>
      <c r="V15" s="1096" t="s">
        <v>1534</v>
      </c>
      <c r="W15" s="1096"/>
      <c r="X15" s="1096"/>
      <c r="Y15" s="1096"/>
      <c r="Z15" s="1096"/>
      <c r="AA15" s="1096"/>
      <c r="AB15" s="1096"/>
      <c r="AC15" s="1096"/>
      <c r="AD15" s="1096"/>
      <c r="AE15" s="1096"/>
    </row>
    <row r="16" spans="1:67" customHeight="1" ht="12.75">
      <c r="A16" s="1034" t="s">
        <v>516</v>
      </c>
      <c r="B16" s="1034"/>
      <c r="C16" s="59" t="s">
        <v>40</v>
      </c>
      <c r="D16" s="117" t="s">
        <v>41</v>
      </c>
      <c r="E16" s="98"/>
      <c r="V16" s="1096"/>
      <c r="W16" s="1096"/>
      <c r="X16" s="1096"/>
      <c r="Y16" s="1096"/>
      <c r="Z16" s="1096"/>
      <c r="AA16" s="1096"/>
      <c r="AB16" s="1096"/>
      <c r="AC16" s="1096"/>
      <c r="AD16" s="1096"/>
      <c r="AE16" s="1096"/>
    </row>
    <row r="17" spans="1:67" customHeight="1" ht="15.75">
      <c r="A17" s="74" t="s">
        <v>517</v>
      </c>
      <c r="B17" s="36"/>
      <c r="C17" s="28"/>
      <c r="D17" s="36"/>
      <c r="E17" s="98"/>
    </row>
    <row r="18" spans="1:67" customHeight="1" ht="15">
      <c r="B18" s="384"/>
      <c r="C18" s="384"/>
      <c r="D18" s="384"/>
      <c r="E18" s="384"/>
    </row>
    <row r="20" spans="1:67" customHeight="1" ht="16.5" s="7" customFormat="1">
      <c r="A20" s="981" t="s">
        <v>45</v>
      </c>
      <c r="B20" s="981" t="s">
        <v>1535</v>
      </c>
      <c r="C20" s="1029" t="s">
        <v>47</v>
      </c>
      <c r="D20" s="981" t="s">
        <v>1536</v>
      </c>
      <c r="E20" s="981" t="s">
        <v>1537</v>
      </c>
      <c r="F20" s="981" t="s">
        <v>50</v>
      </c>
      <c r="G20" s="981" t="s">
        <v>1538</v>
      </c>
      <c r="H20" s="1089" t="s">
        <v>1539</v>
      </c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944" t="s">
        <v>1540</v>
      </c>
      <c r="AZ20" s="956" t="s">
        <v>156</v>
      </c>
      <c r="BA20" s="1044" t="s">
        <v>56</v>
      </c>
      <c r="BB20" s="1044" t="s">
        <v>1541</v>
      </c>
      <c r="BC20" s="994" t="s">
        <v>1542</v>
      </c>
    </row>
    <row r="21" spans="1:67" customHeight="1" ht="18.75" s="222" customFormat="1">
      <c r="A21" s="981"/>
      <c r="B21" s="981"/>
      <c r="C21" s="1029"/>
      <c r="D21" s="981"/>
      <c r="E21" s="981"/>
      <c r="F21" s="981"/>
      <c r="G21" s="981"/>
      <c r="H21" s="1089" t="s">
        <v>1543</v>
      </c>
      <c r="I21" s="1090"/>
      <c r="J21" s="1090"/>
      <c r="K21" s="1090"/>
      <c r="L21" s="1090"/>
      <c r="M21" s="1090"/>
      <c r="N21" s="1090"/>
      <c r="O21" s="1090"/>
      <c r="P21" s="1090"/>
      <c r="Q21" s="1090"/>
      <c r="R21" s="1090"/>
      <c r="S21" s="1090"/>
      <c r="T21" s="1090"/>
      <c r="U21" s="1090"/>
      <c r="V21" s="1090"/>
      <c r="W21" s="1090"/>
      <c r="X21" s="1090"/>
      <c r="Y21" s="1090"/>
      <c r="Z21" s="1090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89" t="s">
        <v>1544</v>
      </c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988" t="s">
        <v>1545</v>
      </c>
      <c r="AW21" s="988"/>
      <c r="AX21" s="988"/>
      <c r="AY21" s="944"/>
      <c r="AZ21" s="985"/>
      <c r="BA21" s="1044"/>
      <c r="BB21" s="1044"/>
      <c r="BC21" s="994"/>
    </row>
    <row r="22" spans="1:67" customHeight="1" ht="23.25" s="171" customFormat="1">
      <c r="A22" s="981"/>
      <c r="B22" s="981"/>
      <c r="C22" s="1029"/>
      <c r="D22" s="981"/>
      <c r="E22" s="981"/>
      <c r="F22" s="981"/>
      <c r="G22" s="981"/>
      <c r="H22" s="1087" t="s">
        <v>1546</v>
      </c>
      <c r="I22" s="1087"/>
      <c r="J22" s="1087"/>
      <c r="K22" s="1087"/>
      <c r="L22" s="1087"/>
      <c r="M22" s="1087" t="s">
        <v>1547</v>
      </c>
      <c r="N22" s="1087"/>
      <c r="O22" s="1087"/>
      <c r="P22" s="1087"/>
      <c r="Q22" s="1087"/>
      <c r="R22" s="1087" t="s">
        <v>1548</v>
      </c>
      <c r="S22" s="1087"/>
      <c r="T22" s="1087"/>
      <c r="U22" s="1087"/>
      <c r="V22" s="1087"/>
      <c r="W22" s="1087" t="s">
        <v>1549</v>
      </c>
      <c r="X22" s="1087"/>
      <c r="Y22" s="1087"/>
      <c r="Z22" s="1087"/>
      <c r="AA22" s="1087"/>
      <c r="AB22" s="1087" t="s">
        <v>1550</v>
      </c>
      <c r="AC22" s="1087"/>
      <c r="AD22" s="1087"/>
      <c r="AE22" s="1087"/>
      <c r="AF22" s="1087"/>
      <c r="AG22" s="1087" t="s">
        <v>1551</v>
      </c>
      <c r="AH22" s="1087"/>
      <c r="AI22" s="1087"/>
      <c r="AJ22" s="1087"/>
      <c r="AK22" s="1087"/>
      <c r="AL22" s="1087" t="s">
        <v>1553</v>
      </c>
      <c r="AM22" s="1087"/>
      <c r="AN22" s="1087"/>
      <c r="AO22" s="1087"/>
      <c r="AP22" s="1087"/>
      <c r="AQ22" s="1087" t="s">
        <v>1554</v>
      </c>
      <c r="AR22" s="1087"/>
      <c r="AS22" s="1087"/>
      <c r="AT22" s="1087"/>
      <c r="AU22" s="1087"/>
      <c r="AV22" s="944" t="s">
        <v>1555</v>
      </c>
      <c r="AW22" s="944"/>
      <c r="AX22" s="944"/>
      <c r="AY22" s="944"/>
      <c r="AZ22" s="271" t="s">
        <v>161</v>
      </c>
      <c r="BA22" s="1044"/>
      <c r="BB22" s="1044"/>
      <c r="BC22" s="994"/>
    </row>
    <row r="23" spans="1:67" customHeight="1" ht="24.75" s="11" customFormat="1">
      <c r="A23" s="981"/>
      <c r="B23" s="981"/>
      <c r="C23" s="1029"/>
      <c r="D23" s="981"/>
      <c r="E23" s="981"/>
      <c r="F23" s="981"/>
      <c r="G23" s="981"/>
      <c r="H23" s="944" t="s">
        <v>1556</v>
      </c>
      <c r="I23" s="944"/>
      <c r="J23" s="944"/>
      <c r="K23" s="944"/>
      <c r="L23" s="944"/>
      <c r="M23" s="944" t="s">
        <v>1557</v>
      </c>
      <c r="N23" s="944"/>
      <c r="O23" s="944"/>
      <c r="P23" s="944"/>
      <c r="Q23" s="944"/>
      <c r="R23" s="944" t="s">
        <v>1730</v>
      </c>
      <c r="S23" s="944"/>
      <c r="T23" s="1086"/>
      <c r="U23" s="1086"/>
      <c r="V23" s="1086"/>
      <c r="W23" s="944" t="s">
        <v>1731</v>
      </c>
      <c r="X23" s="944"/>
      <c r="Y23" s="944"/>
      <c r="Z23" s="944"/>
      <c r="AA23" s="944"/>
      <c r="AB23" s="944" t="s">
        <v>1732</v>
      </c>
      <c r="AC23" s="944"/>
      <c r="AD23" s="944"/>
      <c r="AE23" s="944"/>
      <c r="AF23" s="944"/>
      <c r="AG23" s="944" t="s">
        <v>1561</v>
      </c>
      <c r="AH23" s="944"/>
      <c r="AI23" s="944"/>
      <c r="AJ23" s="944"/>
      <c r="AK23" s="944"/>
      <c r="AL23" s="944" t="s">
        <v>1563</v>
      </c>
      <c r="AM23" s="944"/>
      <c r="AN23" s="944"/>
      <c r="AO23" s="944"/>
      <c r="AP23" s="944"/>
      <c r="AQ23" s="944" t="s">
        <v>1564</v>
      </c>
      <c r="AR23" s="944"/>
      <c r="AS23" s="944"/>
      <c r="AT23" s="944"/>
      <c r="AU23" s="944"/>
      <c r="AV23" s="944" t="s">
        <v>1565</v>
      </c>
      <c r="AW23" s="1086"/>
      <c r="AX23" s="1086"/>
      <c r="AY23" s="944"/>
      <c r="AZ23" s="287">
        <v>29</v>
      </c>
      <c r="BA23" s="1044"/>
      <c r="BB23" s="1044"/>
      <c r="BC23" s="994"/>
    </row>
    <row r="24" spans="1:67" customHeight="1" ht="16.5" s="7" customFormat="1">
      <c r="A24" s="981"/>
      <c r="B24" s="981"/>
      <c r="C24" s="1029"/>
      <c r="D24" s="981"/>
      <c r="E24" s="981"/>
      <c r="F24" s="981"/>
      <c r="G24" s="981"/>
      <c r="H24" s="1087" t="s">
        <v>1566</v>
      </c>
      <c r="I24" s="1087"/>
      <c r="J24" s="1087"/>
      <c r="K24" s="1087"/>
      <c r="L24" s="1087"/>
      <c r="M24" s="1087" t="s">
        <v>1566</v>
      </c>
      <c r="N24" s="1087"/>
      <c r="O24" s="1087"/>
      <c r="P24" s="1087"/>
      <c r="Q24" s="1087"/>
      <c r="R24" s="1087" t="s">
        <v>1567</v>
      </c>
      <c r="S24" s="1087"/>
      <c r="T24" s="1087"/>
      <c r="U24" s="1087"/>
      <c r="V24" s="1087"/>
      <c r="W24" s="1087" t="s">
        <v>1566</v>
      </c>
      <c r="X24" s="1087"/>
      <c r="Y24" s="1087"/>
      <c r="Z24" s="1087"/>
      <c r="AA24" s="1087"/>
      <c r="AB24" s="1087" t="s">
        <v>1566</v>
      </c>
      <c r="AC24" s="1087"/>
      <c r="AD24" s="1087"/>
      <c r="AE24" s="1087"/>
      <c r="AF24" s="1087"/>
      <c r="AG24" s="1087" t="s">
        <v>92</v>
      </c>
      <c r="AH24" s="1087"/>
      <c r="AI24" s="1087"/>
      <c r="AJ24" s="1087"/>
      <c r="AK24" s="1087"/>
      <c r="AL24" s="1087" t="s">
        <v>91</v>
      </c>
      <c r="AM24" s="1088"/>
      <c r="AN24" s="1088"/>
      <c r="AO24" s="1088"/>
      <c r="AP24" s="1088"/>
      <c r="AQ24" s="1087" t="s">
        <v>91</v>
      </c>
      <c r="AR24" s="1088"/>
      <c r="AS24" s="1088"/>
      <c r="AT24" s="1088"/>
      <c r="AU24" s="1088"/>
      <c r="AV24" s="944" t="s">
        <v>1568</v>
      </c>
      <c r="AW24" s="944"/>
      <c r="AX24" s="944"/>
      <c r="AY24" s="944"/>
      <c r="AZ24" s="995" t="s">
        <v>186</v>
      </c>
      <c r="BA24" s="1044"/>
      <c r="BB24" s="1044"/>
      <c r="BC24" s="994"/>
    </row>
    <row r="25" spans="1:67" customHeight="1" ht="19.5" s="7" customFormat="1">
      <c r="A25" s="981"/>
      <c r="B25" s="981"/>
      <c r="C25" s="1029"/>
      <c r="D25" s="981"/>
      <c r="E25" s="981"/>
      <c r="F25" s="981"/>
      <c r="G25" s="981"/>
      <c r="H25" s="1087" t="s">
        <v>1569</v>
      </c>
      <c r="I25" s="1087"/>
      <c r="J25" s="1087"/>
      <c r="K25" s="1087"/>
      <c r="L25" s="1087"/>
      <c r="M25" s="1087" t="s">
        <v>1569</v>
      </c>
      <c r="N25" s="1087"/>
      <c r="O25" s="1087"/>
      <c r="P25" s="1087"/>
      <c r="Q25" s="1087"/>
      <c r="R25" s="1087" t="s">
        <v>1569</v>
      </c>
      <c r="S25" s="1087"/>
      <c r="T25" s="1087"/>
      <c r="U25" s="1087"/>
      <c r="V25" s="1087"/>
      <c r="W25" s="1087" t="s">
        <v>1569</v>
      </c>
      <c r="X25" s="1087"/>
      <c r="Y25" s="1087"/>
      <c r="Z25" s="1087"/>
      <c r="AA25" s="1087"/>
      <c r="AB25" s="1087" t="s">
        <v>1569</v>
      </c>
      <c r="AC25" s="1087"/>
      <c r="AD25" s="1087"/>
      <c r="AE25" s="1087"/>
      <c r="AF25" s="1087"/>
      <c r="AG25" s="1087" t="s">
        <v>1569</v>
      </c>
      <c r="AH25" s="1087"/>
      <c r="AI25" s="1087"/>
      <c r="AJ25" s="1087"/>
      <c r="AK25" s="1087"/>
      <c r="AL25" s="1087" t="s">
        <v>1569</v>
      </c>
      <c r="AM25" s="1087"/>
      <c r="AN25" s="1087"/>
      <c r="AO25" s="1087"/>
      <c r="AP25" s="1087"/>
      <c r="AQ25" s="1087" t="s">
        <v>1569</v>
      </c>
      <c r="AR25" s="1087"/>
      <c r="AS25" s="1087"/>
      <c r="AT25" s="1087"/>
      <c r="AU25" s="1087"/>
      <c r="AV25" s="1087" t="s">
        <v>1569</v>
      </c>
      <c r="AW25" s="1087"/>
      <c r="AX25" s="1087"/>
      <c r="AY25" s="944"/>
      <c r="AZ25" s="996"/>
      <c r="BA25" s="1044"/>
      <c r="BB25" s="1044"/>
      <c r="BC25" s="994"/>
    </row>
    <row r="26" spans="1:67" customHeight="1" ht="63.75" s="223" customFormat="1">
      <c r="A26" s="984"/>
      <c r="B26" s="984"/>
      <c r="C26" s="1030"/>
      <c r="D26" s="984"/>
      <c r="E26" s="984"/>
      <c r="F26" s="984"/>
      <c r="G26" s="984"/>
      <c r="H26" s="85" t="s">
        <v>99</v>
      </c>
      <c r="I26" s="85" t="s">
        <v>100</v>
      </c>
      <c r="J26" s="69" t="s">
        <v>1570</v>
      </c>
      <c r="K26" s="69" t="s">
        <v>1571</v>
      </c>
      <c r="L26" s="69" t="s">
        <v>1572</v>
      </c>
      <c r="M26" s="69" t="s">
        <v>99</v>
      </c>
      <c r="N26" s="69" t="s">
        <v>100</v>
      </c>
      <c r="O26" s="69" t="s">
        <v>1570</v>
      </c>
      <c r="P26" s="69" t="s">
        <v>1571</v>
      </c>
      <c r="Q26" s="69" t="s">
        <v>1572</v>
      </c>
      <c r="R26" s="69" t="s">
        <v>99</v>
      </c>
      <c r="S26" s="69" t="s">
        <v>100</v>
      </c>
      <c r="T26" s="69" t="s">
        <v>1570</v>
      </c>
      <c r="U26" s="69" t="s">
        <v>1571</v>
      </c>
      <c r="V26" s="69" t="s">
        <v>1572</v>
      </c>
      <c r="W26" s="69" t="s">
        <v>99</v>
      </c>
      <c r="X26" s="69" t="s">
        <v>100</v>
      </c>
      <c r="Y26" s="69" t="s">
        <v>1570</v>
      </c>
      <c r="Z26" s="69" t="s">
        <v>1571</v>
      </c>
      <c r="AA26" s="69" t="s">
        <v>1572</v>
      </c>
      <c r="AB26" s="69" t="s">
        <v>99</v>
      </c>
      <c r="AC26" s="69" t="s">
        <v>100</v>
      </c>
      <c r="AD26" s="69" t="s">
        <v>1570</v>
      </c>
      <c r="AE26" s="69" t="s">
        <v>1571</v>
      </c>
      <c r="AF26" s="69" t="s">
        <v>1572</v>
      </c>
      <c r="AG26" s="69" t="s">
        <v>99</v>
      </c>
      <c r="AH26" s="69" t="s">
        <v>100</v>
      </c>
      <c r="AI26" s="69" t="s">
        <v>1570</v>
      </c>
      <c r="AJ26" s="69" t="s">
        <v>1571</v>
      </c>
      <c r="AK26" s="69" t="s">
        <v>1572</v>
      </c>
      <c r="AL26" s="69" t="s">
        <v>834</v>
      </c>
      <c r="AM26" s="69" t="s">
        <v>272</v>
      </c>
      <c r="AN26" s="69" t="s">
        <v>1570</v>
      </c>
      <c r="AO26" s="69" t="s">
        <v>1571</v>
      </c>
      <c r="AP26" s="69" t="s">
        <v>1572</v>
      </c>
      <c r="AQ26" s="69" t="s">
        <v>834</v>
      </c>
      <c r="AR26" s="69" t="s">
        <v>272</v>
      </c>
      <c r="AS26" s="69" t="s">
        <v>1570</v>
      </c>
      <c r="AT26" s="69" t="s">
        <v>1571</v>
      </c>
      <c r="AU26" s="69" t="s">
        <v>1572</v>
      </c>
      <c r="AV26" s="69" t="s">
        <v>1570</v>
      </c>
      <c r="AW26" s="69" t="s">
        <v>1571</v>
      </c>
      <c r="AX26" s="69" t="s">
        <v>1572</v>
      </c>
      <c r="AY26" s="224"/>
      <c r="AZ26" s="997"/>
      <c r="BA26" s="1044"/>
      <c r="BB26" s="1044"/>
      <c r="BC26" s="994"/>
    </row>
    <row r="27" spans="1:67" customHeight="1" ht="36" s="171" customFormat="1">
      <c r="A27" s="131" t="s">
        <v>382</v>
      </c>
      <c r="B27" s="131" t="s">
        <v>1733</v>
      </c>
      <c r="C27" s="131" t="s">
        <v>199</v>
      </c>
      <c r="D27" s="131">
        <v>33</v>
      </c>
      <c r="E27" s="131">
        <v>6101</v>
      </c>
      <c r="F27" s="258" t="s">
        <v>1734</v>
      </c>
      <c r="G27" s="258" t="s">
        <v>1735</v>
      </c>
      <c r="H27" s="352"/>
      <c r="I27" s="225"/>
      <c r="J27" s="224"/>
      <c r="K27" s="224"/>
      <c r="L27" s="224"/>
      <c r="M27" s="224"/>
      <c r="N27" s="225"/>
      <c r="O27" s="224"/>
      <c r="P27" s="224"/>
      <c r="Q27" s="224"/>
      <c r="R27" s="224"/>
      <c r="S27" s="224"/>
      <c r="T27" s="224"/>
      <c r="U27" s="224"/>
      <c r="V27" s="224"/>
      <c r="W27" s="224"/>
      <c r="X27" s="225"/>
      <c r="Y27" s="224"/>
      <c r="Z27" s="224"/>
      <c r="AA27" s="224"/>
      <c r="AB27" s="224"/>
      <c r="AC27" s="225"/>
      <c r="AD27" s="224"/>
      <c r="AE27" s="224"/>
      <c r="AF27" s="224"/>
      <c r="AG27" s="224"/>
      <c r="AH27" s="225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131">
        <v>6101</v>
      </c>
      <c r="BC27" s="226"/>
    </row>
    <row r="28" spans="1:67" customHeight="1" ht="36" s="171" customFormat="1">
      <c r="A28" s="131" t="s">
        <v>331</v>
      </c>
      <c r="B28" s="131" t="s">
        <v>1736</v>
      </c>
      <c r="C28" s="131" t="s">
        <v>276</v>
      </c>
      <c r="D28" s="131">
        <v>73</v>
      </c>
      <c r="E28" s="131">
        <v>6102</v>
      </c>
      <c r="F28" s="258" t="s">
        <v>1737</v>
      </c>
      <c r="G28" s="258" t="s">
        <v>331</v>
      </c>
      <c r="H28" s="352"/>
      <c r="I28" s="225"/>
      <c r="J28" s="224"/>
      <c r="K28" s="224"/>
      <c r="L28" s="224"/>
      <c r="M28" s="224"/>
      <c r="N28" s="225"/>
      <c r="O28" s="224"/>
      <c r="P28" s="224"/>
      <c r="Q28" s="224"/>
      <c r="R28" s="224"/>
      <c r="S28" s="224"/>
      <c r="T28" s="224"/>
      <c r="U28" s="224"/>
      <c r="V28" s="224"/>
      <c r="W28" s="224"/>
      <c r="X28" s="225"/>
      <c r="Y28" s="224"/>
      <c r="Z28" s="224"/>
      <c r="AA28" s="224"/>
      <c r="AB28" s="224"/>
      <c r="AC28" s="225"/>
      <c r="AD28" s="224"/>
      <c r="AE28" s="224"/>
      <c r="AF28" s="224"/>
      <c r="AG28" s="224"/>
      <c r="AH28" s="225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131">
        <v>6102</v>
      </c>
      <c r="BC28" s="226"/>
    </row>
    <row r="29" spans="1:67" customHeight="1" ht="36" s="171" customFormat="1">
      <c r="A29" s="131" t="s">
        <v>331</v>
      </c>
      <c r="B29" s="131" t="s">
        <v>1738</v>
      </c>
      <c r="C29" s="131" t="s">
        <v>331</v>
      </c>
      <c r="D29" s="131">
        <v>74</v>
      </c>
      <c r="E29" s="131">
        <v>6103</v>
      </c>
      <c r="F29" s="258" t="s">
        <v>917</v>
      </c>
      <c r="G29" s="258" t="s">
        <v>1739</v>
      </c>
      <c r="H29" s="352"/>
      <c r="I29" s="225"/>
      <c r="J29" s="224"/>
      <c r="K29" s="224"/>
      <c r="L29" s="224"/>
      <c r="M29" s="224"/>
      <c r="N29" s="225"/>
      <c r="O29" s="224"/>
      <c r="P29" s="224"/>
      <c r="Q29" s="224"/>
      <c r="R29" s="224"/>
      <c r="S29" s="224"/>
      <c r="T29" s="224"/>
      <c r="U29" s="224"/>
      <c r="V29" s="224"/>
      <c r="W29" s="224"/>
      <c r="X29" s="225"/>
      <c r="Y29" s="224"/>
      <c r="Z29" s="224"/>
      <c r="AA29" s="224"/>
      <c r="AB29" s="224"/>
      <c r="AC29" s="225"/>
      <c r="AD29" s="224"/>
      <c r="AE29" s="224"/>
      <c r="AF29" s="224"/>
      <c r="AG29" s="224"/>
      <c r="AH29" s="225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131">
        <v>6103</v>
      </c>
      <c r="BC29" s="226"/>
    </row>
    <row r="30" spans="1:67" customHeight="1" ht="36" s="171" customFormat="1">
      <c r="A30" s="131" t="s">
        <v>331</v>
      </c>
      <c r="B30" s="131" t="s">
        <v>1740</v>
      </c>
      <c r="C30" s="131" t="s">
        <v>331</v>
      </c>
      <c r="D30" s="131">
        <v>103</v>
      </c>
      <c r="E30" s="131">
        <v>6104</v>
      </c>
      <c r="F30" s="258" t="s">
        <v>1741</v>
      </c>
      <c r="G30" s="258" t="s">
        <v>1735</v>
      </c>
      <c r="H30" s="352"/>
      <c r="I30" s="225"/>
      <c r="J30" s="224"/>
      <c r="K30" s="224"/>
      <c r="L30" s="224"/>
      <c r="M30" s="224"/>
      <c r="N30" s="225"/>
      <c r="O30" s="224"/>
      <c r="P30" s="224"/>
      <c r="Q30" s="224"/>
      <c r="R30" s="224"/>
      <c r="S30" s="224"/>
      <c r="T30" s="224"/>
      <c r="U30" s="224"/>
      <c r="V30" s="224"/>
      <c r="W30" s="224"/>
      <c r="X30" s="225"/>
      <c r="Y30" s="224"/>
      <c r="Z30" s="224"/>
      <c r="AA30" s="224"/>
      <c r="AB30" s="224"/>
      <c r="AC30" s="225"/>
      <c r="AD30" s="224"/>
      <c r="AE30" s="224"/>
      <c r="AF30" s="224"/>
      <c r="AG30" s="224"/>
      <c r="AH30" s="225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131">
        <v>6104</v>
      </c>
      <c r="BC30" s="226"/>
    </row>
    <row r="31" spans="1:67" customHeight="1" ht="36" s="171" customFormat="1">
      <c r="A31" s="131" t="s">
        <v>197</v>
      </c>
      <c r="B31" s="131" t="s">
        <v>1742</v>
      </c>
      <c r="C31" s="131"/>
      <c r="D31" s="131">
        <v>7</v>
      </c>
      <c r="E31" s="131">
        <v>6105</v>
      </c>
      <c r="F31" s="258" t="s">
        <v>623</v>
      </c>
      <c r="G31" s="258" t="s">
        <v>1735</v>
      </c>
      <c r="H31" s="352"/>
      <c r="I31" s="225"/>
      <c r="J31" s="224"/>
      <c r="K31" s="224"/>
      <c r="L31" s="224"/>
      <c r="M31" s="224"/>
      <c r="N31" s="225"/>
      <c r="O31" s="224"/>
      <c r="P31" s="224"/>
      <c r="Q31" s="224"/>
      <c r="R31" s="224"/>
      <c r="S31" s="224"/>
      <c r="T31" s="224"/>
      <c r="U31" s="224"/>
      <c r="V31" s="224"/>
      <c r="W31" s="224"/>
      <c r="X31" s="225"/>
      <c r="Y31" s="224"/>
      <c r="Z31" s="224"/>
      <c r="AA31" s="224"/>
      <c r="AB31" s="224"/>
      <c r="AC31" s="225"/>
      <c r="AD31" s="224"/>
      <c r="AE31" s="224"/>
      <c r="AF31" s="224"/>
      <c r="AG31" s="224"/>
      <c r="AH31" s="225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131">
        <v>6105</v>
      </c>
      <c r="BC31" s="226"/>
    </row>
    <row r="32" spans="1:67" customHeight="1" ht="36" s="171" customFormat="1">
      <c r="A32" s="131" t="s">
        <v>331</v>
      </c>
      <c r="B32" s="131" t="s">
        <v>1743</v>
      </c>
      <c r="C32" s="131" t="s">
        <v>199</v>
      </c>
      <c r="D32" s="131">
        <v>102</v>
      </c>
      <c r="E32" s="131">
        <v>6106</v>
      </c>
      <c r="F32" s="258" t="s">
        <v>1019</v>
      </c>
      <c r="G32" s="258" t="s">
        <v>1744</v>
      </c>
      <c r="H32" s="352"/>
      <c r="I32" s="225"/>
      <c r="J32" s="224"/>
      <c r="K32" s="224"/>
      <c r="L32" s="224"/>
      <c r="M32" s="224"/>
      <c r="N32" s="225"/>
      <c r="O32" s="224"/>
      <c r="P32" s="224"/>
      <c r="Q32" s="224"/>
      <c r="R32" s="224"/>
      <c r="S32" s="224"/>
      <c r="T32" s="224"/>
      <c r="U32" s="224"/>
      <c r="V32" s="224"/>
      <c r="W32" s="224"/>
      <c r="X32" s="225"/>
      <c r="Y32" s="224"/>
      <c r="Z32" s="224"/>
      <c r="AA32" s="224"/>
      <c r="AB32" s="224"/>
      <c r="AC32" s="225"/>
      <c r="AD32" s="224"/>
      <c r="AE32" s="224"/>
      <c r="AF32" s="224"/>
      <c r="AG32" s="224"/>
      <c r="AH32" s="225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131">
        <v>6106</v>
      </c>
      <c r="BC32" s="226"/>
    </row>
    <row r="33" spans="1:67" customHeight="1" ht="36" s="171" customFormat="1">
      <c r="A33" s="131" t="s">
        <v>331</v>
      </c>
      <c r="B33" s="131" t="s">
        <v>1745</v>
      </c>
      <c r="C33" s="131" t="s">
        <v>276</v>
      </c>
      <c r="D33" s="131">
        <v>104</v>
      </c>
      <c r="E33" s="131">
        <v>6107</v>
      </c>
      <c r="F33" s="258" t="s">
        <v>1746</v>
      </c>
      <c r="G33" s="258" t="s">
        <v>1747</v>
      </c>
      <c r="H33" s="352"/>
      <c r="I33" s="225"/>
      <c r="J33" s="224"/>
      <c r="K33" s="224"/>
      <c r="L33" s="224"/>
      <c r="M33" s="224"/>
      <c r="N33" s="225"/>
      <c r="O33" s="224"/>
      <c r="P33" s="224"/>
      <c r="Q33" s="224"/>
      <c r="R33" s="224"/>
      <c r="S33" s="224"/>
      <c r="T33" s="224"/>
      <c r="U33" s="224"/>
      <c r="V33" s="224"/>
      <c r="W33" s="224"/>
      <c r="X33" s="225"/>
      <c r="Y33" s="224"/>
      <c r="Z33" s="224"/>
      <c r="AA33" s="224"/>
      <c r="AB33" s="224"/>
      <c r="AC33" s="225"/>
      <c r="AD33" s="224"/>
      <c r="AE33" s="224"/>
      <c r="AF33" s="224"/>
      <c r="AG33" s="224"/>
      <c r="AH33" s="225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131">
        <v>6107</v>
      </c>
      <c r="BC33" s="226"/>
    </row>
    <row r="34" spans="1:67" customHeight="1" ht="36">
      <c r="A34" s="131" t="s">
        <v>329</v>
      </c>
      <c r="B34" s="131" t="s">
        <v>1748</v>
      </c>
      <c r="C34" s="131" t="s">
        <v>377</v>
      </c>
      <c r="D34" s="131">
        <v>46</v>
      </c>
      <c r="E34" s="131">
        <v>6108</v>
      </c>
      <c r="F34" s="258" t="s">
        <v>1749</v>
      </c>
      <c r="G34" s="258" t="s">
        <v>1739</v>
      </c>
      <c r="H34" s="352"/>
      <c r="I34" s="130"/>
      <c r="J34" s="129"/>
      <c r="K34" s="129"/>
      <c r="L34" s="129"/>
      <c r="M34" s="129"/>
      <c r="N34" s="130"/>
      <c r="O34" s="129"/>
      <c r="P34" s="129"/>
      <c r="Q34" s="129"/>
      <c r="R34" s="129"/>
      <c r="S34" s="129"/>
      <c r="T34" s="129"/>
      <c r="U34" s="129"/>
      <c r="V34" s="129"/>
      <c r="W34" s="129"/>
      <c r="X34" s="130"/>
      <c r="Y34" s="129"/>
      <c r="Z34" s="129"/>
      <c r="AA34" s="129"/>
      <c r="AB34" s="129"/>
      <c r="AC34" s="130"/>
      <c r="AD34" s="129"/>
      <c r="AE34" s="129"/>
      <c r="AF34" s="129"/>
      <c r="AG34" s="129"/>
      <c r="AH34" s="130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31">
        <v>6108</v>
      </c>
      <c r="BC34" s="227"/>
    </row>
    <row r="35" spans="1:67" customHeight="1" ht="36">
      <c r="A35" s="131" t="s">
        <v>331</v>
      </c>
      <c r="B35" s="131" t="s">
        <v>1750</v>
      </c>
      <c r="C35" s="131" t="s">
        <v>199</v>
      </c>
      <c r="D35" s="131">
        <v>81</v>
      </c>
      <c r="E35" s="131">
        <v>6109</v>
      </c>
      <c r="F35" s="258" t="s">
        <v>1751</v>
      </c>
      <c r="G35" s="131" t="s">
        <v>1739</v>
      </c>
      <c r="H35" s="352"/>
      <c r="I35" s="130"/>
      <c r="J35" s="129"/>
      <c r="K35" s="129"/>
      <c r="L35" s="129"/>
      <c r="M35" s="129"/>
      <c r="N35" s="130"/>
      <c r="O35" s="129"/>
      <c r="P35" s="129"/>
      <c r="Q35" s="129"/>
      <c r="R35" s="129"/>
      <c r="S35" s="129"/>
      <c r="T35" s="129"/>
      <c r="U35" s="129"/>
      <c r="V35" s="129"/>
      <c r="W35" s="129"/>
      <c r="X35" s="130"/>
      <c r="Y35" s="129"/>
      <c r="Z35" s="129"/>
      <c r="AA35" s="129"/>
      <c r="AB35" s="129"/>
      <c r="AC35" s="130"/>
      <c r="AD35" s="129"/>
      <c r="AE35" s="129"/>
      <c r="AF35" s="129"/>
      <c r="AG35" s="129"/>
      <c r="AH35" s="130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31">
        <v>6109</v>
      </c>
      <c r="BC35" s="227"/>
    </row>
    <row r="36" spans="1:67" customHeight="1" ht="36">
      <c r="A36" s="131" t="s">
        <v>331</v>
      </c>
      <c r="B36" s="131" t="s">
        <v>1752</v>
      </c>
      <c r="C36" s="131" t="s">
        <v>276</v>
      </c>
      <c r="D36" s="131">
        <v>101</v>
      </c>
      <c r="E36" s="131">
        <v>6110</v>
      </c>
      <c r="F36" s="258" t="s">
        <v>1753</v>
      </c>
      <c r="G36" s="258" t="s">
        <v>1735</v>
      </c>
      <c r="H36" s="352"/>
      <c r="I36" s="130"/>
      <c r="J36" s="129"/>
      <c r="K36" s="129"/>
      <c r="L36" s="129"/>
      <c r="M36" s="129"/>
      <c r="N36" s="130"/>
      <c r="O36" s="129"/>
      <c r="P36" s="129"/>
      <c r="Q36" s="129"/>
      <c r="R36" s="129"/>
      <c r="S36" s="129"/>
      <c r="T36" s="129"/>
      <c r="U36" s="129"/>
      <c r="V36" s="129"/>
      <c r="W36" s="129"/>
      <c r="X36" s="130"/>
      <c r="Y36" s="129"/>
      <c r="Z36" s="129"/>
      <c r="AA36" s="129"/>
      <c r="AB36" s="129"/>
      <c r="AC36" s="130"/>
      <c r="AD36" s="129"/>
      <c r="AE36" s="129"/>
      <c r="AF36" s="129"/>
      <c r="AG36" s="129"/>
      <c r="AH36" s="130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31">
        <v>6110</v>
      </c>
      <c r="BC36" s="227"/>
    </row>
    <row r="37" spans="1:67" customHeight="1" ht="36">
      <c r="A37" s="131" t="s">
        <v>425</v>
      </c>
      <c r="B37" s="131" t="s">
        <v>1754</v>
      </c>
      <c r="C37" s="131" t="s">
        <v>377</v>
      </c>
      <c r="D37" s="131">
        <v>16</v>
      </c>
      <c r="E37" s="131">
        <v>6111</v>
      </c>
      <c r="F37" s="258" t="s">
        <v>1755</v>
      </c>
      <c r="G37" s="258" t="s">
        <v>1756</v>
      </c>
      <c r="H37" s="352"/>
      <c r="I37" s="130"/>
      <c r="J37" s="129"/>
      <c r="K37" s="129"/>
      <c r="L37" s="129"/>
      <c r="M37" s="129"/>
      <c r="N37" s="130"/>
      <c r="O37" s="129"/>
      <c r="P37" s="129"/>
      <c r="Q37" s="129"/>
      <c r="R37" s="129"/>
      <c r="S37" s="129"/>
      <c r="T37" s="129"/>
      <c r="U37" s="129"/>
      <c r="V37" s="129"/>
      <c r="W37" s="129"/>
      <c r="X37" s="130"/>
      <c r="Y37" s="129"/>
      <c r="Z37" s="129"/>
      <c r="AA37" s="129"/>
      <c r="AB37" s="129"/>
      <c r="AC37" s="130"/>
      <c r="AD37" s="129"/>
      <c r="AE37" s="129"/>
      <c r="AF37" s="129"/>
      <c r="AG37" s="129"/>
      <c r="AH37" s="130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31">
        <v>6111</v>
      </c>
      <c r="BC37" s="227"/>
    </row>
    <row r="38" spans="1:67" customHeight="1" ht="36">
      <c r="A38" s="131" t="s">
        <v>375</v>
      </c>
      <c r="B38" s="131" t="s">
        <v>1757</v>
      </c>
      <c r="C38" s="131" t="s">
        <v>377</v>
      </c>
      <c r="D38" s="131">
        <v>19</v>
      </c>
      <c r="E38" s="131">
        <v>6112</v>
      </c>
      <c r="F38" s="258" t="s">
        <v>1758</v>
      </c>
      <c r="G38" s="131" t="s">
        <v>1759</v>
      </c>
      <c r="H38" s="352"/>
      <c r="I38" s="130"/>
      <c r="J38" s="129"/>
      <c r="K38" s="129"/>
      <c r="L38" s="129"/>
      <c r="M38" s="129"/>
      <c r="N38" s="130"/>
      <c r="O38" s="129"/>
      <c r="P38" s="129"/>
      <c r="Q38" s="129"/>
      <c r="R38" s="129"/>
      <c r="S38" s="129"/>
      <c r="T38" s="129"/>
      <c r="U38" s="129"/>
      <c r="V38" s="129"/>
      <c r="W38" s="129"/>
      <c r="X38" s="130"/>
      <c r="Y38" s="129"/>
      <c r="Z38" s="129"/>
      <c r="AA38" s="129"/>
      <c r="AB38" s="129"/>
      <c r="AC38" s="130"/>
      <c r="AD38" s="129"/>
      <c r="AE38" s="129"/>
      <c r="AF38" s="129"/>
      <c r="AG38" s="129"/>
      <c r="AH38" s="130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31">
        <v>6112</v>
      </c>
      <c r="BC38" s="227"/>
    </row>
    <row r="39" spans="1:67" customHeight="1" ht="36">
      <c r="A39" s="131" t="s">
        <v>331</v>
      </c>
      <c r="B39" s="131" t="s">
        <v>1760</v>
      </c>
      <c r="C39" s="131" t="s">
        <v>377</v>
      </c>
      <c r="D39" s="131">
        <v>22</v>
      </c>
      <c r="E39" s="131">
        <v>6113</v>
      </c>
      <c r="F39" s="258" t="s">
        <v>1761</v>
      </c>
      <c r="G39" s="131" t="s">
        <v>1759</v>
      </c>
      <c r="H39" s="352"/>
      <c r="I39" s="130"/>
      <c r="J39" s="129"/>
      <c r="K39" s="129"/>
      <c r="L39" s="129"/>
      <c r="M39" s="129"/>
      <c r="N39" s="130"/>
      <c r="O39" s="129"/>
      <c r="P39" s="129"/>
      <c r="Q39" s="129"/>
      <c r="R39" s="129"/>
      <c r="S39" s="129"/>
      <c r="T39" s="129"/>
      <c r="U39" s="129"/>
      <c r="V39" s="129"/>
      <c r="W39" s="129"/>
      <c r="X39" s="130"/>
      <c r="Y39" s="129"/>
      <c r="Z39" s="129"/>
      <c r="AA39" s="129"/>
      <c r="AB39" s="129"/>
      <c r="AC39" s="130"/>
      <c r="AD39" s="129"/>
      <c r="AE39" s="129"/>
      <c r="AF39" s="129"/>
      <c r="AG39" s="129"/>
      <c r="AH39" s="130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31">
        <v>6113</v>
      </c>
      <c r="BC39" s="227"/>
    </row>
    <row r="40" spans="1:67" customHeight="1" ht="36">
      <c r="A40" s="131" t="s">
        <v>216</v>
      </c>
      <c r="B40" s="131" t="s">
        <v>1762</v>
      </c>
      <c r="C40" s="131" t="s">
        <v>377</v>
      </c>
      <c r="D40" s="131">
        <v>15</v>
      </c>
      <c r="E40" s="131">
        <v>6114</v>
      </c>
      <c r="F40" s="258" t="s">
        <v>1763</v>
      </c>
      <c r="G40" s="258" t="s">
        <v>1764</v>
      </c>
      <c r="H40" s="352"/>
      <c r="I40" s="130"/>
      <c r="J40" s="129"/>
      <c r="K40" s="129"/>
      <c r="L40" s="129"/>
      <c r="M40" s="129"/>
      <c r="N40" s="130"/>
      <c r="O40" s="129"/>
      <c r="P40" s="129"/>
      <c r="Q40" s="129"/>
      <c r="R40" s="129"/>
      <c r="S40" s="129"/>
      <c r="T40" s="129"/>
      <c r="U40" s="129"/>
      <c r="V40" s="129"/>
      <c r="W40" s="129"/>
      <c r="X40" s="130"/>
      <c r="Y40" s="129"/>
      <c r="Z40" s="129"/>
      <c r="AA40" s="129"/>
      <c r="AB40" s="129"/>
      <c r="AC40" s="130"/>
      <c r="AD40" s="129"/>
      <c r="AE40" s="129"/>
      <c r="AF40" s="129"/>
      <c r="AG40" s="129"/>
      <c r="AH40" s="130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31">
        <v>6114</v>
      </c>
      <c r="BC40" s="227"/>
    </row>
    <row r="41" spans="1:67" customHeight="1" ht="36">
      <c r="A41" s="131"/>
      <c r="B41" s="131"/>
      <c r="C41" s="131"/>
      <c r="D41" s="131"/>
      <c r="E41" s="209"/>
      <c r="F41" s="258"/>
      <c r="G41" s="258"/>
      <c r="H41" s="404"/>
      <c r="I41" s="130"/>
      <c r="J41" s="215"/>
      <c r="K41" s="215"/>
      <c r="L41" s="215"/>
      <c r="M41" s="215"/>
      <c r="N41" s="288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131"/>
      <c r="BC41" s="227"/>
    </row>
    <row r="42" spans="1:67" customHeight="1" ht="36">
      <c r="A42" s="131"/>
      <c r="B42" s="258"/>
      <c r="C42" s="131"/>
      <c r="D42" s="131"/>
      <c r="E42" s="131"/>
      <c r="F42" s="258"/>
      <c r="G42" s="131"/>
      <c r="H42" s="404"/>
      <c r="I42" s="130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131"/>
      <c r="BC42" s="227"/>
    </row>
    <row r="43" spans="1:67" customHeight="1" ht="36">
      <c r="A43" s="131"/>
      <c r="B43" s="258"/>
      <c r="C43" s="131"/>
      <c r="D43" s="131"/>
      <c r="E43" s="131"/>
      <c r="F43" s="258"/>
      <c r="G43" s="131"/>
      <c r="H43" s="404"/>
      <c r="I43" s="130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131"/>
      <c r="BC43" s="227"/>
    </row>
    <row r="44" spans="1:67" customHeight="1" ht="36">
      <c r="A44" s="131"/>
      <c r="B44" s="258"/>
      <c r="C44" s="131"/>
      <c r="D44" s="131"/>
      <c r="E44" s="131"/>
      <c r="F44" s="258"/>
      <c r="G44" s="131"/>
      <c r="H44" s="404"/>
      <c r="I44" s="130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131"/>
      <c r="BC44" s="227"/>
    </row>
    <row r="45" spans="1:67" customHeight="1" ht="36">
      <c r="A45" s="131"/>
      <c r="B45" s="258"/>
      <c r="C45" s="131"/>
      <c r="D45" s="131"/>
      <c r="E45" s="131"/>
      <c r="F45" s="258"/>
      <c r="G45" s="131"/>
      <c r="H45" s="404"/>
      <c r="I45" s="130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131"/>
      <c r="BC45" s="227"/>
    </row>
    <row r="46" spans="1:67" customHeight="1" ht="36">
      <c r="A46" s="131"/>
      <c r="B46" s="258"/>
      <c r="C46" s="131"/>
      <c r="D46" s="131"/>
      <c r="E46" s="131"/>
      <c r="F46" s="258"/>
      <c r="G46" s="131"/>
      <c r="H46" s="404"/>
      <c r="I46" s="130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131"/>
      <c r="BC46" s="227"/>
    </row>
    <row r="47" spans="1:67" customHeight="1" ht="20.15">
      <c r="A47" s="48"/>
      <c r="B47" s="152"/>
      <c r="C47" s="48"/>
      <c r="D47" s="48"/>
      <c r="E47" s="48"/>
      <c r="F47" s="164"/>
      <c r="G47" s="48"/>
      <c r="H47" s="48"/>
      <c r="I47" s="48"/>
      <c r="J47" s="52"/>
      <c r="K47" s="52"/>
      <c r="L47" s="52"/>
      <c r="M47" s="48"/>
      <c r="N47" s="48"/>
      <c r="O47" s="52"/>
      <c r="P47" s="52"/>
      <c r="Q47" s="52"/>
      <c r="R47" s="48"/>
      <c r="S47" s="48"/>
      <c r="T47" s="52"/>
      <c r="U47" s="52"/>
      <c r="V47" s="52"/>
      <c r="W47" s="239"/>
      <c r="X47" s="239"/>
      <c r="Y47" s="48"/>
      <c r="Z47" s="52"/>
      <c r="AA47" s="52"/>
      <c r="AB47" s="239"/>
      <c r="AC47" s="239"/>
      <c r="AD47" s="48"/>
      <c r="AE47" s="52"/>
      <c r="AF47" s="52"/>
      <c r="AG47" s="48"/>
      <c r="AH47" s="48"/>
      <c r="AK47" s="52"/>
      <c r="AL47" s="48"/>
      <c r="AM47" s="48"/>
      <c r="AN47" s="52"/>
      <c r="AO47" s="48"/>
      <c r="AP47" s="52"/>
      <c r="AQ47" s="48"/>
      <c r="AR47" s="48"/>
      <c r="AS47" s="52"/>
      <c r="AT47" s="52"/>
      <c r="AU47" s="52"/>
      <c r="AV47" s="48"/>
      <c r="AW47" s="52"/>
      <c r="AX47" s="52"/>
      <c r="AY47" s="52"/>
      <c r="AZ47" s="171"/>
      <c r="BA47" s="171"/>
      <c r="BB47" s="48"/>
      <c r="BD47" s="833"/>
      <c r="BE47" s="833"/>
      <c r="BF47" s="833"/>
      <c r="BG47" s="833"/>
      <c r="BH47" s="833"/>
      <c r="BI47" s="833"/>
      <c r="BJ47" s="833"/>
      <c r="BK47" s="833"/>
      <c r="BL47" s="48"/>
      <c r="BM47" s="48"/>
      <c r="BN47" s="48"/>
      <c r="BO47" s="48"/>
    </row>
    <row r="48" spans="1:67" customHeight="1" ht="20.15">
      <c r="A48" s="165" t="s">
        <v>206</v>
      </c>
      <c r="B48" s="166" t="s">
        <v>221</v>
      </c>
      <c r="C48" s="166"/>
      <c r="D48" s="166"/>
      <c r="E48" s="166"/>
      <c r="F48" s="164"/>
      <c r="G48" s="48"/>
      <c r="H48" s="48"/>
      <c r="I48" s="48"/>
      <c r="J48" s="52"/>
      <c r="K48" s="52"/>
      <c r="L48" s="52"/>
      <c r="M48" s="48"/>
      <c r="N48" s="48"/>
      <c r="O48" s="52"/>
      <c r="P48" s="52"/>
      <c r="Q48" s="52"/>
      <c r="R48" s="52"/>
      <c r="S48" s="239"/>
      <c r="T48" s="239" t="s">
        <v>128</v>
      </c>
      <c r="U48" s="48" t="s">
        <v>129</v>
      </c>
      <c r="V48" s="52"/>
      <c r="W48" s="165"/>
      <c r="X48" s="165"/>
      <c r="Y48" s="48"/>
      <c r="Z48" s="52"/>
      <c r="AA48" s="52"/>
      <c r="AB48" s="165"/>
      <c r="AC48" s="165"/>
      <c r="AD48" s="48"/>
      <c r="AE48" s="52"/>
      <c r="AF48" s="114" t="s">
        <v>130</v>
      </c>
      <c r="AG48" s="48"/>
      <c r="AH48" s="48"/>
      <c r="AK48" s="52"/>
      <c r="AL48" s="48"/>
      <c r="AM48" s="240"/>
      <c r="AN48" s="52"/>
      <c r="AO48" s="48"/>
      <c r="AP48" s="52"/>
      <c r="AQ48" s="48"/>
      <c r="AR48" s="48"/>
      <c r="AS48" s="52"/>
      <c r="AT48" s="52"/>
      <c r="AU48" s="52"/>
      <c r="AY48" s="48"/>
      <c r="AZ48" s="48"/>
      <c r="BA48" s="114"/>
      <c r="BB48" s="166"/>
      <c r="BC48" s="48"/>
      <c r="BD48" s="48"/>
      <c r="BE48" s="48"/>
      <c r="BF48" s="48"/>
      <c r="BG48" s="48"/>
      <c r="BH48" s="667"/>
      <c r="BI48" s="48"/>
      <c r="BJ48" s="48"/>
      <c r="BK48" s="667"/>
      <c r="BL48" s="48"/>
      <c r="BM48" s="48"/>
      <c r="BN48" s="48"/>
      <c r="BO48" s="48"/>
    </row>
    <row r="49" spans="1:67" customHeight="1" ht="20.15">
      <c r="A49" s="165" t="s">
        <v>209</v>
      </c>
      <c r="B49" s="166" t="s">
        <v>222</v>
      </c>
      <c r="C49" s="166"/>
      <c r="D49" s="166"/>
      <c r="E49" s="166"/>
      <c r="F49" s="48"/>
      <c r="G49" s="241" t="s">
        <v>811</v>
      </c>
      <c r="H49" s="48"/>
      <c r="I49" s="48"/>
      <c r="J49" s="52"/>
      <c r="K49" s="52"/>
      <c r="L49" s="52"/>
      <c r="M49" s="48"/>
      <c r="N49" s="48"/>
      <c r="O49" s="52"/>
      <c r="P49" s="52"/>
      <c r="Q49" s="52"/>
      <c r="R49" s="52"/>
      <c r="S49" s="165"/>
      <c r="T49" s="165" t="s">
        <v>132</v>
      </c>
      <c r="U49" s="48" t="s">
        <v>133</v>
      </c>
      <c r="V49" s="52"/>
      <c r="W49" s="165"/>
      <c r="X49" s="165"/>
      <c r="Y49" s="48"/>
      <c r="Z49" s="52"/>
      <c r="AA49" s="52"/>
      <c r="AB49" s="165"/>
      <c r="AC49" s="165"/>
      <c r="AD49" s="48"/>
      <c r="AE49" s="52"/>
      <c r="AF49" s="114" t="s">
        <v>134</v>
      </c>
      <c r="AH49" s="25"/>
      <c r="AK49" s="52"/>
      <c r="AL49" s="48"/>
      <c r="AM49" s="166"/>
      <c r="AN49" s="52"/>
      <c r="AO49" s="1"/>
      <c r="AP49" s="52"/>
      <c r="AQ49" s="667" t="s">
        <v>135</v>
      </c>
      <c r="AR49" s="48"/>
      <c r="AS49" s="114"/>
      <c r="AT49" s="52"/>
      <c r="AU49" s="52"/>
      <c r="AZ49" s="667" t="s">
        <v>136</v>
      </c>
      <c r="BA49" s="166"/>
      <c r="BB49" s="166"/>
      <c r="BD49" s="667"/>
      <c r="BE49" s="13"/>
      <c r="BF49" s="13"/>
      <c r="BH49" s="128"/>
      <c r="BI49" s="103"/>
      <c r="BJ49" s="103"/>
      <c r="BK49" s="128"/>
      <c r="BL49" s="103"/>
      <c r="BM49" s="103"/>
      <c r="BN49" s="103"/>
      <c r="BO49" s="48"/>
    </row>
    <row r="50" spans="1:67" customHeight="1" ht="20.15">
      <c r="A50" s="48"/>
      <c r="B50" s="241" t="s">
        <v>280</v>
      </c>
      <c r="C50" s="48"/>
      <c r="D50" s="48"/>
      <c r="E50" s="48"/>
      <c r="F50" s="164"/>
      <c r="G50" s="48"/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52"/>
      <c r="S50" s="165"/>
      <c r="T50" s="165" t="s">
        <v>139</v>
      </c>
      <c r="U50" s="48" t="s">
        <v>140</v>
      </c>
      <c r="V50" s="52"/>
      <c r="W50" s="48"/>
      <c r="X50" s="48"/>
      <c r="Y50" s="48"/>
      <c r="Z50" s="52"/>
      <c r="AA50" s="52"/>
      <c r="AB50" s="48"/>
      <c r="AC50" s="48"/>
      <c r="AD50" s="48"/>
      <c r="AE50" s="52"/>
      <c r="AF50" s="114" t="s">
        <v>141</v>
      </c>
      <c r="AH50" s="25"/>
      <c r="AK50" s="52"/>
      <c r="AL50" s="48"/>
      <c r="AM50" s="166"/>
      <c r="AN50" s="52"/>
      <c r="AO50" s="1"/>
      <c r="AP50" s="52"/>
      <c r="AQ50" s="98" t="s">
        <v>142</v>
      </c>
      <c r="AS50" s="114"/>
      <c r="AT50" s="52"/>
      <c r="AU50" s="52"/>
      <c r="AZ50" s="128"/>
      <c r="BA50" s="103" t="s">
        <v>143</v>
      </c>
      <c r="BB50" s="48"/>
      <c r="BD50" s="128"/>
      <c r="BH50" s="169"/>
      <c r="BJ50" s="103"/>
      <c r="BK50" s="169"/>
      <c r="BM50" s="103"/>
      <c r="BO50" s="48"/>
    </row>
    <row r="51" spans="1:67" customHeight="1" ht="20.15">
      <c r="A51" s="48"/>
      <c r="B51" s="152"/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52"/>
      <c r="S51" s="48"/>
      <c r="T51" s="48"/>
      <c r="U51" s="48" t="s">
        <v>145</v>
      </c>
      <c r="V51" s="52"/>
      <c r="W51" s="25"/>
      <c r="X51" s="25"/>
      <c r="Y51" s="25"/>
      <c r="Z51" s="52"/>
      <c r="AA51" s="52"/>
      <c r="AB51" s="25"/>
      <c r="AC51" s="25"/>
      <c r="AD51" s="25"/>
      <c r="AE51" s="52"/>
      <c r="AF51" s="114" t="s">
        <v>146</v>
      </c>
      <c r="AH51" s="25"/>
      <c r="AJ51" s="52"/>
      <c r="AK51" s="52"/>
      <c r="AL51" s="48"/>
      <c r="AM51" s="48"/>
      <c r="AN51" s="52"/>
      <c r="AO51" s="52"/>
      <c r="AP51" s="52"/>
      <c r="AQ51" s="169" t="s">
        <v>215</v>
      </c>
      <c r="AS51" s="103"/>
      <c r="AT51" s="52"/>
      <c r="AU51" s="52"/>
      <c r="AZ51" s="169" t="s">
        <v>215</v>
      </c>
      <c r="BA51" s="48"/>
      <c r="BB51" s="48"/>
      <c r="BD51" s="169"/>
      <c r="BO51" s="48"/>
    </row>
    <row r="52" spans="1:67" customHeight="1" ht="20.15">
      <c r="Q52" s="52"/>
      <c r="R52" s="52"/>
      <c r="S52" s="25"/>
      <c r="T52" s="25"/>
      <c r="U52" s="25"/>
      <c r="V52" s="52"/>
      <c r="AF52" s="52"/>
      <c r="AX52" s="171"/>
      <c r="AY52" s="1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Q23:AU23"/>
    <mergeCell ref="AV7:AW7"/>
    <mergeCell ref="AG22:AK22"/>
    <mergeCell ref="AL22:AP22"/>
    <mergeCell ref="AQ22:AU22"/>
    <mergeCell ref="BB7:BC7"/>
    <mergeCell ref="N11:AJ12"/>
    <mergeCell ref="S9:AF10"/>
    <mergeCell ref="AZ20:AZ21"/>
    <mergeCell ref="BA20:BA26"/>
    <mergeCell ref="BC20:BC26"/>
    <mergeCell ref="H21:AK21"/>
    <mergeCell ref="AL21:AU21"/>
    <mergeCell ref="AV21:AX21"/>
    <mergeCell ref="H22:L22"/>
    <mergeCell ref="BB20:BB26"/>
    <mergeCell ref="R23:V23"/>
    <mergeCell ref="BB6:BC6"/>
    <mergeCell ref="AW3:BB3"/>
    <mergeCell ref="AV4:AX4"/>
    <mergeCell ref="BB4:BC4"/>
    <mergeCell ref="AV5:AW5"/>
    <mergeCell ref="BB5:BC5"/>
    <mergeCell ref="AV6:AW6"/>
    <mergeCell ref="F20:F26"/>
    <mergeCell ref="A7:B7"/>
    <mergeCell ref="A8:B8"/>
    <mergeCell ref="A13:B13"/>
    <mergeCell ref="A14:B14"/>
    <mergeCell ref="A15:B15"/>
    <mergeCell ref="A9:B9"/>
    <mergeCell ref="C20:C26"/>
    <mergeCell ref="A10:B10"/>
    <mergeCell ref="A11:B11"/>
    <mergeCell ref="M22:Q22"/>
    <mergeCell ref="R25:V25"/>
    <mergeCell ref="V15:AE16"/>
    <mergeCell ref="H23:L23"/>
    <mergeCell ref="H25:L25"/>
    <mergeCell ref="H24:L24"/>
    <mergeCell ref="R24:V24"/>
    <mergeCell ref="H20:AX20"/>
    <mergeCell ref="M24:Q24"/>
    <mergeCell ref="M23:Q23"/>
    <mergeCell ref="AG23:AK23"/>
    <mergeCell ref="W23:AA23"/>
    <mergeCell ref="W25:AA25"/>
    <mergeCell ref="AB23:AF23"/>
    <mergeCell ref="AG25:AK25"/>
    <mergeCell ref="AV25:AX25"/>
    <mergeCell ref="U13:AF14"/>
    <mergeCell ref="A12:B12"/>
    <mergeCell ref="G20:G26"/>
    <mergeCell ref="A2:D2"/>
    <mergeCell ref="A3:B4"/>
    <mergeCell ref="C3:C4"/>
    <mergeCell ref="D3:D4"/>
    <mergeCell ref="A6:B6"/>
    <mergeCell ref="A5:B5"/>
    <mergeCell ref="R22:V22"/>
    <mergeCell ref="A16:B16"/>
    <mergeCell ref="E20:E26"/>
    <mergeCell ref="A20:A26"/>
    <mergeCell ref="B20:B26"/>
    <mergeCell ref="M25:Q25"/>
    <mergeCell ref="D20:D26"/>
    <mergeCell ref="AZ24:AZ26"/>
    <mergeCell ref="AQ25:AU25"/>
    <mergeCell ref="AL24:AP24"/>
    <mergeCell ref="W24:AA24"/>
    <mergeCell ref="AB25:AF25"/>
    <mergeCell ref="AB24:AF24"/>
    <mergeCell ref="AQ24:AU24"/>
    <mergeCell ref="AG24:AK24"/>
    <mergeCell ref="AL25:AP25"/>
    <mergeCell ref="AY20:AY25"/>
    <mergeCell ref="AV22:AX22"/>
    <mergeCell ref="AV23:AX23"/>
    <mergeCell ref="AV24:AX24"/>
    <mergeCell ref="W22:AA22"/>
    <mergeCell ref="AB22:AF22"/>
    <mergeCell ref="AL23:AP23"/>
  </mergeCells>
  <printOptions gridLines="false" gridLinesSet="true"/>
  <pageMargins left="1.5" right="0.7" top="0.75" bottom="0.75" header="0.5" footer="0.5"/>
  <pageSetup paperSize="284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drawing r:id="rId1"/>
  <tableParts count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O152"/>
  <sheetViews>
    <sheetView tabSelected="0" workbookViewId="0" showGridLines="true" showRowColHeaders="1">
      <selection activeCell="A25" sqref="A25:F122"/>
    </sheetView>
  </sheetViews>
  <sheetFormatPr customHeight="true" defaultRowHeight="12.75" outlineLevelRow="0" outlineLevelCol="0"/>
  <cols>
    <col min="1" max="1" width="13.81640625" customWidth="true" style="0"/>
    <col min="2" max="2" width="10.7265625" customWidth="true" style="0"/>
    <col min="3" max="3" width="7" customWidth="true" style="0"/>
    <col min="4" max="4" width="7.81640625" customWidth="true" style="0"/>
    <col min="5" max="5" width="5.81640625" customWidth="true" style="0"/>
    <col min="6" max="6" width="20.26953125" customWidth="true" style="0"/>
    <col min="7" max="7" width="18" customWidth="true" style="749"/>
    <col min="8" max="8" width="5" customWidth="true" style="98"/>
    <col min="9" max="9" width="5.26953125" customWidth="true" style="98"/>
    <col min="10" max="10" width="5.26953125" customWidth="true" style="716"/>
    <col min="11" max="11" width="5.26953125" customWidth="true" style="98"/>
    <col min="12" max="12" width="5.26953125" customWidth="true" style="98"/>
    <col min="13" max="13" width="5.26953125" customWidth="true" style="98"/>
    <col min="14" max="14" width="5.26953125" customWidth="true" style="98"/>
    <col min="15" max="15" width="5.26953125" customWidth="true" style="716"/>
    <col min="16" max="16" width="5.26953125" customWidth="true" style="98"/>
    <col min="17" max="17" width="5.26953125" customWidth="true" style="98"/>
    <col min="18" max="18" width="5.26953125" customWidth="true" style="98"/>
    <col min="19" max="19" width="5.26953125" customWidth="true" style="98"/>
    <col min="20" max="20" width="5.26953125" customWidth="true" style="716"/>
    <col min="21" max="21" width="5.26953125" customWidth="true" style="98"/>
    <col min="22" max="22" width="5.26953125" customWidth="true" style="98"/>
    <col min="23" max="23" width="5.26953125" customWidth="true" style="98"/>
    <col min="24" max="24" width="5.26953125" customWidth="true" style="98"/>
    <col min="25" max="25" width="5.26953125" customWidth="true" style="716"/>
    <col min="26" max="26" width="5.26953125" customWidth="true" style="98"/>
    <col min="27" max="27" width="5.26953125" customWidth="true" style="98"/>
    <col min="28" max="28" width="5.26953125" customWidth="true" style="98"/>
    <col min="29" max="29" width="5.26953125" customWidth="true" style="98"/>
    <col min="30" max="30" width="5.26953125" customWidth="true" style="716"/>
    <col min="31" max="31" width="5.26953125" customWidth="true" style="98"/>
    <col min="32" max="32" width="5.26953125" customWidth="true" style="98"/>
    <col min="33" max="33" width="5.26953125" customWidth="true" style="716"/>
    <col min="34" max="34" width="7.453125" customWidth="true" style="98"/>
    <col min="35" max="35" width="5.26953125" customWidth="true" style="98"/>
    <col min="36" max="36" width="6.453125" customWidth="true" style="717"/>
    <col min="37" max="37" width="6.54296875" customWidth="true" style="98"/>
    <col min="38" max="38" width="6.453125" customWidth="true" style="98"/>
    <col min="39" max="39" width="5.26953125" customWidth="true" style="716"/>
    <col min="40" max="40" width="8.1796875" customWidth="true" style="98"/>
    <col min="41" max="41" width="6.26953125" customWidth="true" style="98"/>
    <col min="42" max="42" width="11.1796875" customWidth="true" style="718"/>
    <col min="43" max="43" width="9.1796875" customWidth="true" style="98"/>
    <col min="44" max="44" width="9.1796875" customWidth="true" style="98"/>
    <col min="45" max="45" width="11.81640625" customWidth="true" style="98"/>
  </cols>
  <sheetData>
    <row r="1" spans="1:67" customHeight="1" ht="18.75">
      <c r="A1" s="23"/>
      <c r="B1" s="1"/>
      <c r="C1" s="960" t="s">
        <v>502</v>
      </c>
      <c r="D1" s="960"/>
      <c r="E1" s="960"/>
      <c r="F1" s="960"/>
      <c r="G1" s="341"/>
      <c r="S1" s="98"/>
      <c r="AC1" s="98"/>
      <c r="AH1" s="98"/>
      <c r="AM1" s="716"/>
      <c r="AP1" s="718"/>
      <c r="AR1" s="98"/>
      <c r="BN1"/>
    </row>
    <row r="2" spans="1:67" customHeight="1" ht="39.75" s="699" customFormat="1">
      <c r="A2" s="72"/>
      <c r="C2" s="1061" t="s">
        <v>503</v>
      </c>
      <c r="D2" s="1062"/>
      <c r="E2" s="1065" t="s">
        <v>226</v>
      </c>
      <c r="F2" s="1065" t="s">
        <v>4</v>
      </c>
      <c r="G2" s="341"/>
      <c r="H2" s="4"/>
      <c r="I2" s="26"/>
      <c r="J2" s="719"/>
      <c r="K2" s="4"/>
      <c r="L2" s="31"/>
      <c r="M2" s="31"/>
      <c r="N2" s="26"/>
      <c r="O2" s="719"/>
      <c r="P2" s="4"/>
      <c r="Q2" s="26"/>
      <c r="R2" s="4"/>
      <c r="S2" s="26"/>
      <c r="T2" s="719"/>
      <c r="U2" s="4"/>
      <c r="V2" s="31"/>
      <c r="W2" s="4"/>
      <c r="X2" s="26"/>
      <c r="Y2" s="719"/>
      <c r="Z2" s="4"/>
      <c r="AA2" s="31"/>
      <c r="AB2" s="4"/>
      <c r="AC2" s="26"/>
      <c r="AD2" s="719"/>
      <c r="AE2" s="4"/>
      <c r="AF2" s="31"/>
      <c r="AG2" s="719"/>
      <c r="AH2" s="26"/>
      <c r="AI2" s="4"/>
      <c r="AJ2" s="720" t="s">
        <v>1765</v>
      </c>
      <c r="AK2" s="26"/>
      <c r="AL2" s="4"/>
      <c r="AM2" s="719"/>
      <c r="AN2" s="721"/>
      <c r="AO2" s="98"/>
      <c r="AP2" s="722"/>
      <c r="AQ2" s="723"/>
      <c r="AR2" s="4"/>
      <c r="AS2" s="4"/>
    </row>
    <row r="3" spans="1:67" customHeight="1" ht="26.25" s="699" customFormat="1">
      <c r="A3" s="32"/>
      <c r="C3" s="1063"/>
      <c r="D3" s="1064"/>
      <c r="E3" s="1066"/>
      <c r="F3" s="1066"/>
      <c r="G3" s="341"/>
      <c r="H3" s="40"/>
      <c r="I3" s="650"/>
      <c r="J3" s="651"/>
      <c r="K3" s="650"/>
      <c r="L3" s="55"/>
      <c r="M3" s="55"/>
      <c r="N3" s="650"/>
      <c r="O3" s="651"/>
      <c r="P3" s="650"/>
      <c r="Q3" s="55"/>
      <c r="R3" s="55"/>
      <c r="S3" s="650"/>
      <c r="T3" s="651"/>
      <c r="U3" s="650"/>
      <c r="V3" s="55"/>
      <c r="W3" s="55"/>
      <c r="X3" s="650"/>
      <c r="Y3" s="651"/>
      <c r="Z3" s="650"/>
      <c r="AA3" s="55"/>
      <c r="AB3" s="55"/>
      <c r="AC3" s="650"/>
      <c r="AD3" s="651"/>
      <c r="AE3" s="650"/>
      <c r="AF3" s="55"/>
      <c r="AG3" s="724"/>
      <c r="AH3" s="650"/>
      <c r="AI3" s="1110" t="s">
        <v>5</v>
      </c>
      <c r="AJ3" s="1110"/>
      <c r="AK3" s="1110" t="s">
        <v>7</v>
      </c>
      <c r="AL3" s="1110"/>
      <c r="AM3" s="1111" t="s">
        <v>6</v>
      </c>
      <c r="AN3" s="1111"/>
      <c r="AO3" s="652" t="s">
        <v>8</v>
      </c>
      <c r="AP3" s="652" t="s">
        <v>9</v>
      </c>
      <c r="AQ3" s="725"/>
      <c r="AR3" s="726"/>
      <c r="AS3" s="4"/>
    </row>
    <row r="4" spans="1:67" customHeight="1" ht="13.5">
      <c r="A4" s="73"/>
      <c r="C4" s="1034" t="s">
        <v>504</v>
      </c>
      <c r="D4" s="1034"/>
      <c r="E4" s="59" t="s">
        <v>11</v>
      </c>
      <c r="F4" s="117">
        <v>4</v>
      </c>
      <c r="G4" s="341"/>
      <c r="I4" s="1115" t="s">
        <v>12</v>
      </c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66"/>
      <c r="W4" s="66"/>
      <c r="X4" s="66"/>
      <c r="Y4" s="727"/>
      <c r="Z4" s="66"/>
      <c r="AA4" s="66"/>
      <c r="AB4" s="66"/>
      <c r="AC4" s="66"/>
      <c r="AD4" s="727"/>
      <c r="AE4" s="66"/>
      <c r="AI4" s="1113" t="s">
        <v>13</v>
      </c>
      <c r="AJ4" s="1113"/>
      <c r="AK4" s="1112"/>
      <c r="AL4" s="1112"/>
      <c r="AM4" s="1112"/>
      <c r="AN4" s="1112"/>
      <c r="AO4" s="728"/>
      <c r="AP4" s="729"/>
      <c r="AQ4" s="730"/>
      <c r="AR4" s="42"/>
    </row>
    <row r="5" spans="1:67" customHeight="1" ht="12.75">
      <c r="A5" s="49"/>
      <c r="C5" s="1034" t="s">
        <v>506</v>
      </c>
      <c r="D5" s="1034"/>
      <c r="E5" s="59" t="s">
        <v>15</v>
      </c>
      <c r="F5" s="59">
        <v>3.75</v>
      </c>
      <c r="G5" s="341"/>
      <c r="I5" s="1115"/>
      <c r="J5" s="1115"/>
      <c r="K5" s="1115"/>
      <c r="L5" s="1115"/>
      <c r="M5" s="1115"/>
      <c r="N5" s="1115"/>
      <c r="O5" s="1115"/>
      <c r="P5" s="1115"/>
      <c r="Q5" s="1115"/>
      <c r="R5" s="1115"/>
      <c r="S5" s="1115"/>
      <c r="T5" s="1115"/>
      <c r="U5" s="1115"/>
      <c r="V5" s="66"/>
      <c r="W5" s="66"/>
      <c r="X5" s="66"/>
      <c r="Y5" s="727"/>
      <c r="Z5" s="66"/>
      <c r="AA5" s="66"/>
      <c r="AB5" s="66"/>
      <c r="AC5" s="66"/>
      <c r="AD5" s="727"/>
      <c r="AE5" s="66"/>
      <c r="AI5" s="1113" t="s">
        <v>16</v>
      </c>
      <c r="AJ5" s="1113"/>
      <c r="AK5" s="1112"/>
      <c r="AL5" s="1112"/>
      <c r="AM5" s="1112"/>
      <c r="AN5" s="1112"/>
      <c r="AO5" s="728"/>
      <c r="AP5" s="731"/>
      <c r="AQ5" s="730"/>
      <c r="AR5" s="42"/>
    </row>
    <row r="6" spans="1:67" customHeight="1" ht="12">
      <c r="A6" s="32"/>
      <c r="C6" s="1034" t="s">
        <v>507</v>
      </c>
      <c r="D6" s="1034"/>
      <c r="E6" s="59" t="s">
        <v>18</v>
      </c>
      <c r="F6" s="117">
        <v>3.5</v>
      </c>
      <c r="G6" s="341"/>
      <c r="H6" s="732"/>
      <c r="I6" s="1115"/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66"/>
      <c r="W6" s="66"/>
      <c r="X6" s="66"/>
      <c r="Y6" s="727"/>
      <c r="Z6" s="66"/>
      <c r="AA6" s="66"/>
      <c r="AB6" s="66"/>
      <c r="AC6" s="66"/>
      <c r="AD6" s="727"/>
      <c r="AE6" s="66"/>
      <c r="AI6" s="1113" t="s">
        <v>19</v>
      </c>
      <c r="AJ6" s="1113"/>
      <c r="AK6" s="1112"/>
      <c r="AL6" s="1112"/>
      <c r="AM6" s="1112"/>
      <c r="AN6" s="1112"/>
      <c r="AO6" s="728"/>
      <c r="AP6" s="731"/>
      <c r="AQ6" s="730"/>
      <c r="AR6" s="42"/>
    </row>
    <row r="7" spans="1:67" customHeight="1" ht="14.25">
      <c r="A7" s="50"/>
      <c r="C7" s="1034" t="s">
        <v>509</v>
      </c>
      <c r="D7" s="1034"/>
      <c r="E7" s="59" t="s">
        <v>21</v>
      </c>
      <c r="F7" s="59">
        <v>3.25</v>
      </c>
      <c r="G7" s="1116" t="s">
        <v>1766</v>
      </c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1060"/>
      <c r="AA7" s="653"/>
      <c r="AB7" s="653"/>
      <c r="AC7" s="654"/>
      <c r="AD7" s="655"/>
      <c r="AE7" s="654"/>
    </row>
    <row r="8" spans="1:67" customHeight="1" ht="15.75">
      <c r="A8" s="23"/>
      <c r="C8" s="1034" t="s">
        <v>510</v>
      </c>
      <c r="D8" s="1034"/>
      <c r="E8" s="59" t="s">
        <v>24</v>
      </c>
      <c r="F8" s="117">
        <v>3</v>
      </c>
      <c r="G8" s="1116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653"/>
      <c r="AB8" s="653"/>
      <c r="AC8" s="654"/>
      <c r="AD8" s="655"/>
      <c r="AE8" s="654"/>
    </row>
    <row r="9" spans="1:67" customHeight="1" ht="12">
      <c r="A9" s="32"/>
      <c r="C9" s="1034" t="s">
        <v>512</v>
      </c>
      <c r="D9" s="1034"/>
      <c r="E9" s="59" t="s">
        <v>26</v>
      </c>
      <c r="F9" s="59">
        <v>2.75</v>
      </c>
      <c r="G9" s="341"/>
      <c r="H9" s="653"/>
      <c r="I9" s="653"/>
      <c r="J9" s="1114" t="s">
        <v>1767</v>
      </c>
      <c r="K9" s="1114"/>
      <c r="L9" s="1114"/>
      <c r="M9" s="1114"/>
      <c r="N9" s="1114"/>
      <c r="O9" s="1114"/>
      <c r="P9" s="1114"/>
      <c r="Q9" s="1114"/>
      <c r="R9" s="1114"/>
      <c r="S9" s="653"/>
      <c r="T9" s="656"/>
      <c r="U9" s="653"/>
      <c r="V9" s="653"/>
      <c r="W9" s="653"/>
      <c r="X9" s="653"/>
      <c r="Y9" s="656"/>
      <c r="Z9" s="653"/>
      <c r="AA9" s="653"/>
      <c r="AB9" s="653"/>
      <c r="AC9" s="654"/>
      <c r="AD9" s="733"/>
      <c r="AE9" s="732"/>
    </row>
    <row r="10" spans="1:67" customHeight="1" ht="16.5">
      <c r="A10" s="50"/>
      <c r="C10" s="1034" t="s">
        <v>513</v>
      </c>
      <c r="D10" s="1034"/>
      <c r="E10" s="59" t="s">
        <v>29</v>
      </c>
      <c r="F10" s="117">
        <v>2.5</v>
      </c>
      <c r="G10" s="341"/>
      <c r="H10" s="653"/>
      <c r="I10" s="653"/>
      <c r="J10" s="1114"/>
      <c r="K10" s="1114"/>
      <c r="L10" s="1114"/>
      <c r="M10" s="1114"/>
      <c r="N10" s="1114"/>
      <c r="O10" s="1114"/>
      <c r="P10" s="1114"/>
      <c r="Q10" s="1114"/>
      <c r="R10" s="1114"/>
      <c r="S10" s="653"/>
      <c r="T10" s="656"/>
      <c r="U10" s="653"/>
      <c r="V10" s="653"/>
      <c r="W10" s="653"/>
      <c r="X10" s="653"/>
      <c r="Y10" s="656"/>
      <c r="Z10" s="653"/>
      <c r="AA10" s="653"/>
      <c r="AB10" s="653"/>
      <c r="AC10" s="654"/>
      <c r="AD10" s="734"/>
      <c r="AE10" s="735"/>
    </row>
    <row r="11" spans="1:67" customHeight="1" ht="13.5">
      <c r="A11" s="50"/>
      <c r="C11" s="1034" t="s">
        <v>514</v>
      </c>
      <c r="D11" s="1034"/>
      <c r="E11" s="59" t="s">
        <v>31</v>
      </c>
      <c r="F11" s="59">
        <v>2.25</v>
      </c>
      <c r="G11" s="341"/>
      <c r="H11" s="1114" t="s">
        <v>1768</v>
      </c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653"/>
      <c r="Y11" s="656"/>
      <c r="Z11" s="653"/>
      <c r="AA11" s="653"/>
      <c r="AB11" s="653"/>
      <c r="AC11" s="654"/>
      <c r="AD11" s="655"/>
      <c r="AE11" s="654"/>
    </row>
    <row r="12" spans="1:67" customHeight="1" ht="19.5">
      <c r="A12" s="50"/>
      <c r="C12" s="1034" t="s">
        <v>515</v>
      </c>
      <c r="D12" s="1034"/>
      <c r="E12" s="59" t="s">
        <v>34</v>
      </c>
      <c r="F12" s="117">
        <v>2</v>
      </c>
      <c r="G12" s="341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654"/>
      <c r="Y12" s="655"/>
      <c r="Z12" s="654"/>
      <c r="AA12" s="654"/>
      <c r="AB12" s="654"/>
      <c r="AC12" s="654"/>
      <c r="AD12" s="655"/>
      <c r="AE12" s="654"/>
    </row>
    <row r="13" spans="1:67" customHeight="1" ht="13.5">
      <c r="A13" s="50"/>
      <c r="C13" s="1034" t="s">
        <v>35</v>
      </c>
      <c r="D13" s="1034"/>
      <c r="E13" s="59" t="s">
        <v>36</v>
      </c>
      <c r="F13" s="117">
        <v>0</v>
      </c>
      <c r="G13" s="341"/>
      <c r="I13" s="735"/>
      <c r="J13" s="734"/>
      <c r="N13" s="735"/>
      <c r="O13" s="734"/>
      <c r="R13" s="657"/>
      <c r="S13" s="735"/>
      <c r="T13" s="734"/>
      <c r="V13" s="657"/>
      <c r="W13" s="657"/>
      <c r="X13" s="735"/>
      <c r="Y13" s="734"/>
      <c r="AA13" s="657"/>
      <c r="AB13" s="657"/>
      <c r="AC13" s="735"/>
      <c r="AD13" s="734"/>
      <c r="AF13" s="657"/>
      <c r="AG13" s="736"/>
      <c r="AH13" s="735"/>
      <c r="AI13" s="735"/>
      <c r="AJ13" s="737"/>
      <c r="AK13" s="735"/>
      <c r="AL13" s="735"/>
      <c r="AM13" s="736"/>
      <c r="AN13" s="735"/>
      <c r="AO13" s="735"/>
    </row>
    <row r="14" spans="1:67" customHeight="1" ht="14.25">
      <c r="A14" s="50"/>
      <c r="C14" s="1034" t="s">
        <v>516</v>
      </c>
      <c r="D14" s="1034"/>
      <c r="E14" s="59" t="s">
        <v>38</v>
      </c>
      <c r="F14" s="117" t="s">
        <v>39</v>
      </c>
      <c r="G14" s="341"/>
      <c r="I14" s="732"/>
      <c r="J14" s="733"/>
      <c r="K14" s="732"/>
      <c r="N14" s="732"/>
      <c r="O14" s="733"/>
      <c r="P14" s="732"/>
      <c r="R14" s="657"/>
      <c r="S14" s="732"/>
      <c r="T14" s="733"/>
      <c r="U14" s="732"/>
      <c r="V14" s="657"/>
      <c r="W14" s="657"/>
      <c r="X14" s="732"/>
      <c r="Y14" s="733"/>
      <c r="Z14" s="732"/>
      <c r="AA14" s="657"/>
      <c r="AB14" s="657"/>
      <c r="AC14" s="732"/>
      <c r="AD14" s="733"/>
      <c r="AE14" s="732"/>
      <c r="AF14" s="657"/>
      <c r="AG14" s="736"/>
      <c r="AH14" s="732"/>
      <c r="AI14" s="732"/>
      <c r="AJ14" s="737"/>
      <c r="AK14" s="732"/>
      <c r="AL14" s="732"/>
      <c r="AM14" s="736"/>
      <c r="AN14" s="732"/>
      <c r="AO14" s="732"/>
    </row>
    <row r="15" spans="1:67" customHeight="1" ht="13.5">
      <c r="A15" s="50"/>
      <c r="C15" s="1034" t="s">
        <v>516</v>
      </c>
      <c r="D15" s="1034"/>
      <c r="E15" s="59" t="s">
        <v>40</v>
      </c>
      <c r="F15" s="117" t="s">
        <v>41</v>
      </c>
      <c r="G15" s="341"/>
      <c r="I15" s="732"/>
      <c r="J15" s="733"/>
      <c r="K15" s="732"/>
      <c r="N15" s="732"/>
      <c r="O15" s="733"/>
      <c r="P15" s="732"/>
      <c r="S15" s="732"/>
      <c r="T15" s="733"/>
      <c r="U15" s="732"/>
      <c r="V15" s="658"/>
      <c r="W15" s="658"/>
      <c r="X15" s="732"/>
      <c r="Y15" s="733"/>
      <c r="Z15" s="732"/>
      <c r="AA15" s="658"/>
      <c r="AB15" s="738"/>
      <c r="AC15" s="732"/>
      <c r="AD15" s="733"/>
      <c r="AE15" s="732"/>
      <c r="AF15" s="739"/>
      <c r="AG15" s="740"/>
      <c r="AH15" s="732"/>
      <c r="AI15" s="732"/>
      <c r="AJ15" s="741"/>
      <c r="AK15" s="732"/>
      <c r="AL15" s="732"/>
      <c r="AM15" s="742"/>
      <c r="AN15" s="732"/>
      <c r="AO15" s="732"/>
    </row>
    <row r="16" spans="1:67" customHeight="1" ht="15">
      <c r="A16" s="23"/>
      <c r="C16" s="109" t="s">
        <v>42</v>
      </c>
      <c r="D16" s="1"/>
      <c r="E16" s="23"/>
      <c r="F16" s="1"/>
      <c r="G16" s="341"/>
      <c r="I16" s="732"/>
      <c r="J16" s="733"/>
      <c r="K16" s="732"/>
      <c r="N16" s="743"/>
      <c r="O16" s="744"/>
      <c r="R16" s="732"/>
      <c r="S16" s="732"/>
      <c r="T16" s="733"/>
      <c r="U16" s="732"/>
      <c r="V16" s="658"/>
      <c r="W16" s="659"/>
      <c r="X16" s="732"/>
      <c r="Y16" s="733"/>
      <c r="Z16" s="732"/>
      <c r="AA16" s="658"/>
      <c r="AB16" s="659"/>
      <c r="AC16" s="732"/>
      <c r="AD16" s="733"/>
      <c r="AE16" s="732"/>
      <c r="AF16" s="659"/>
      <c r="AG16" s="745"/>
      <c r="AH16" s="732"/>
      <c r="AI16" s="732"/>
      <c r="AJ16" s="746"/>
      <c r="AK16" s="732"/>
      <c r="AL16" s="732"/>
      <c r="AM16" s="745"/>
      <c r="AN16" s="732"/>
      <c r="AO16" s="732"/>
    </row>
    <row r="17" spans="1:67" customHeight="1" ht="15">
      <c r="C17" s="29" t="s">
        <v>1769</v>
      </c>
      <c r="D17" s="1"/>
      <c r="E17" s="23"/>
      <c r="F17" s="1"/>
      <c r="G17" s="341"/>
      <c r="N17" s="747"/>
      <c r="O17" s="748"/>
    </row>
    <row r="18" spans="1:67" customHeight="1" ht="15">
      <c r="C18" s="29" t="s">
        <v>1770</v>
      </c>
      <c r="D18" s="1"/>
      <c r="E18" s="23"/>
      <c r="F18" s="1"/>
      <c r="G18" s="341"/>
      <c r="N18" s="747"/>
      <c r="O18" s="748"/>
    </row>
    <row r="19" spans="1:67" customHeight="1" ht="15"/>
    <row r="20" spans="1:67" customHeight="1" ht="21" s="702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1771</v>
      </c>
      <c r="H20" s="1102" t="s">
        <v>1772</v>
      </c>
      <c r="I20" s="1102"/>
      <c r="J20" s="1102"/>
      <c r="K20" s="1102"/>
      <c r="L20" s="1102"/>
      <c r="M20" s="1102"/>
      <c r="N20" s="1102"/>
      <c r="O20" s="1102"/>
      <c r="P20" s="1102"/>
      <c r="Q20" s="1102"/>
      <c r="R20" s="1102"/>
      <c r="S20" s="1102"/>
      <c r="T20" s="1102"/>
      <c r="U20" s="1102"/>
      <c r="V20" s="1102"/>
      <c r="W20" s="1102"/>
      <c r="X20" s="1102"/>
      <c r="Y20" s="1102"/>
      <c r="Z20" s="1102"/>
      <c r="AA20" s="1102"/>
      <c r="AB20" s="1102"/>
      <c r="AC20" s="1102"/>
      <c r="AD20" s="1102"/>
      <c r="AE20" s="1102"/>
      <c r="AF20" s="1102"/>
      <c r="AG20" s="1102"/>
      <c r="AH20" s="1102"/>
      <c r="AI20" s="1102"/>
      <c r="AJ20" s="1102"/>
      <c r="AK20" s="1102"/>
      <c r="AL20" s="1102"/>
      <c r="AM20" s="1102"/>
      <c r="AN20" s="1102"/>
      <c r="AO20" s="1102"/>
      <c r="AP20" s="1104" t="s">
        <v>1773</v>
      </c>
      <c r="AQ20" s="1101" t="s">
        <v>56</v>
      </c>
      <c r="AR20" s="1101" t="s">
        <v>253</v>
      </c>
      <c r="AS20" s="1100" t="s">
        <v>1774</v>
      </c>
    </row>
    <row r="21" spans="1:67" customHeight="1" ht="27.75" s="702" customFormat="1">
      <c r="A21" s="944"/>
      <c r="B21" s="944"/>
      <c r="C21" s="944"/>
      <c r="D21" s="944"/>
      <c r="E21" s="944"/>
      <c r="F21" s="944"/>
      <c r="G21" s="944"/>
      <c r="H21" s="1107" t="s">
        <v>1775</v>
      </c>
      <c r="I21" s="1108"/>
      <c r="J21" s="1108"/>
      <c r="K21" s="1108"/>
      <c r="L21" s="1109"/>
      <c r="M21" s="1103" t="s">
        <v>1776</v>
      </c>
      <c r="N21" s="1103"/>
      <c r="O21" s="1103"/>
      <c r="P21" s="1103"/>
      <c r="Q21" s="1103"/>
      <c r="R21" s="1107" t="s">
        <v>1777</v>
      </c>
      <c r="S21" s="1108"/>
      <c r="T21" s="1108"/>
      <c r="U21" s="1108"/>
      <c r="V21" s="1109"/>
      <c r="W21" s="1103" t="s">
        <v>1778</v>
      </c>
      <c r="X21" s="1103"/>
      <c r="Y21" s="1103"/>
      <c r="Z21" s="1103"/>
      <c r="AA21" s="1103"/>
      <c r="AB21" s="1107" t="s">
        <v>1779</v>
      </c>
      <c r="AC21" s="1108"/>
      <c r="AD21" s="1108"/>
      <c r="AE21" s="1108"/>
      <c r="AF21" s="1109"/>
      <c r="AG21" s="1103" t="s">
        <v>1780</v>
      </c>
      <c r="AH21" s="1103"/>
      <c r="AI21" s="1103"/>
      <c r="AJ21" s="1107" t="s">
        <v>1781</v>
      </c>
      <c r="AK21" s="1108"/>
      <c r="AL21" s="1108"/>
      <c r="AM21" s="1103" t="s">
        <v>1782</v>
      </c>
      <c r="AN21" s="1103"/>
      <c r="AO21" s="1103"/>
      <c r="AP21" s="1105"/>
      <c r="AQ21" s="1101"/>
      <c r="AR21" s="1101"/>
      <c r="AS21" s="1100"/>
    </row>
    <row r="22" spans="1:67" customHeight="1" ht="41.25" s="750" customFormat="1">
      <c r="A22" s="944"/>
      <c r="B22" s="944"/>
      <c r="C22" s="944"/>
      <c r="D22" s="944"/>
      <c r="E22" s="944"/>
      <c r="F22" s="944"/>
      <c r="G22" s="944"/>
      <c r="H22" s="1103" t="s">
        <v>1783</v>
      </c>
      <c r="I22" s="1103"/>
      <c r="J22" s="1103"/>
      <c r="K22" s="1103"/>
      <c r="L22" s="1103"/>
      <c r="M22" s="1103" t="s">
        <v>1784</v>
      </c>
      <c r="N22" s="1103"/>
      <c r="O22" s="1103"/>
      <c r="P22" s="1103"/>
      <c r="Q22" s="1103"/>
      <c r="R22" s="1103" t="s">
        <v>1785</v>
      </c>
      <c r="S22" s="1103"/>
      <c r="T22" s="1103"/>
      <c r="U22" s="1103"/>
      <c r="V22" s="1103"/>
      <c r="W22" s="1103" t="s">
        <v>826</v>
      </c>
      <c r="X22" s="1103"/>
      <c r="Y22" s="1103"/>
      <c r="Z22" s="1103"/>
      <c r="AA22" s="1103"/>
      <c r="AB22" s="1107" t="s">
        <v>1786</v>
      </c>
      <c r="AC22" s="1108"/>
      <c r="AD22" s="1108"/>
      <c r="AE22" s="1108"/>
      <c r="AF22" s="1109"/>
      <c r="AG22" s="1107" t="s">
        <v>1787</v>
      </c>
      <c r="AH22" s="1108"/>
      <c r="AI22" s="1108"/>
      <c r="AJ22" s="1103" t="s">
        <v>1788</v>
      </c>
      <c r="AK22" s="1103"/>
      <c r="AL22" s="1103"/>
      <c r="AM22" s="1103" t="s">
        <v>1789</v>
      </c>
      <c r="AN22" s="1103"/>
      <c r="AO22" s="1103"/>
      <c r="AP22" s="1105"/>
      <c r="AQ22" s="1101"/>
      <c r="AR22" s="1101"/>
      <c r="AS22" s="1100"/>
    </row>
    <row r="23" spans="1:67" customHeight="1" ht="14.25" s="750" customFormat="1">
      <c r="A23" s="944"/>
      <c r="B23" s="944"/>
      <c r="C23" s="944"/>
      <c r="D23" s="944"/>
      <c r="E23" s="944"/>
      <c r="F23" s="944"/>
      <c r="G23" s="944"/>
      <c r="H23" s="1103" t="s">
        <v>1790</v>
      </c>
      <c r="I23" s="1103"/>
      <c r="J23" s="1103"/>
      <c r="K23" s="1103"/>
      <c r="L23" s="1103"/>
      <c r="M23" s="1103" t="s">
        <v>1790</v>
      </c>
      <c r="N23" s="1103"/>
      <c r="O23" s="1103"/>
      <c r="P23" s="1103"/>
      <c r="Q23" s="1103"/>
      <c r="R23" s="1103" t="s">
        <v>1790</v>
      </c>
      <c r="S23" s="1103"/>
      <c r="T23" s="1103"/>
      <c r="U23" s="1103"/>
      <c r="V23" s="1103"/>
      <c r="W23" s="1103" t="s">
        <v>1790</v>
      </c>
      <c r="X23" s="1103"/>
      <c r="Y23" s="1103"/>
      <c r="Z23" s="1103"/>
      <c r="AA23" s="1103"/>
      <c r="AB23" s="1103" t="s">
        <v>1790</v>
      </c>
      <c r="AC23" s="1103"/>
      <c r="AD23" s="1103"/>
      <c r="AE23" s="1103"/>
      <c r="AF23" s="1103"/>
      <c r="AG23" s="1103" t="s">
        <v>1791</v>
      </c>
      <c r="AH23" s="1103"/>
      <c r="AI23" s="1103"/>
      <c r="AJ23" s="1103" t="s">
        <v>1791</v>
      </c>
      <c r="AK23" s="1103"/>
      <c r="AL23" s="1103"/>
      <c r="AM23" s="1103" t="s">
        <v>1791</v>
      </c>
      <c r="AN23" s="1103"/>
      <c r="AO23" s="1103"/>
      <c r="AP23" s="1106"/>
      <c r="AQ23" s="1101"/>
      <c r="AR23" s="1101"/>
      <c r="AS23" s="1100"/>
    </row>
    <row r="24" spans="1:67" customHeight="1" ht="70.5" s="702" customFormat="1">
      <c r="A24" s="958"/>
      <c r="B24" s="958"/>
      <c r="C24" s="958"/>
      <c r="D24" s="958"/>
      <c r="E24" s="958"/>
      <c r="F24" s="958"/>
      <c r="G24" s="958"/>
      <c r="H24" s="751" t="s">
        <v>543</v>
      </c>
      <c r="I24" s="752" t="s">
        <v>272</v>
      </c>
      <c r="J24" s="753" t="s">
        <v>544</v>
      </c>
      <c r="K24" s="754" t="s">
        <v>4</v>
      </c>
      <c r="L24" s="754" t="s">
        <v>226</v>
      </c>
      <c r="M24" s="751" t="s">
        <v>543</v>
      </c>
      <c r="N24" s="752" t="s">
        <v>272</v>
      </c>
      <c r="O24" s="753" t="s">
        <v>544</v>
      </c>
      <c r="P24" s="754" t="s">
        <v>4</v>
      </c>
      <c r="Q24" s="754" t="s">
        <v>226</v>
      </c>
      <c r="R24" s="751" t="s">
        <v>543</v>
      </c>
      <c r="S24" s="752" t="s">
        <v>272</v>
      </c>
      <c r="T24" s="753" t="s">
        <v>544</v>
      </c>
      <c r="U24" s="754" t="s">
        <v>4</v>
      </c>
      <c r="V24" s="754" t="s">
        <v>226</v>
      </c>
      <c r="W24" s="751" t="s">
        <v>543</v>
      </c>
      <c r="X24" s="752" t="s">
        <v>272</v>
      </c>
      <c r="Y24" s="753" t="s">
        <v>544</v>
      </c>
      <c r="Z24" s="754" t="s">
        <v>4</v>
      </c>
      <c r="AA24" s="754" t="s">
        <v>226</v>
      </c>
      <c r="AB24" s="751" t="s">
        <v>543</v>
      </c>
      <c r="AC24" s="752" t="s">
        <v>272</v>
      </c>
      <c r="AD24" s="753" t="s">
        <v>544</v>
      </c>
      <c r="AE24" s="754" t="s">
        <v>4</v>
      </c>
      <c r="AF24" s="754" t="s">
        <v>226</v>
      </c>
      <c r="AG24" s="753" t="s">
        <v>544</v>
      </c>
      <c r="AH24" s="754" t="s">
        <v>4</v>
      </c>
      <c r="AI24" s="754" t="s">
        <v>226</v>
      </c>
      <c r="AJ24" s="755" t="s">
        <v>544</v>
      </c>
      <c r="AK24" s="754" t="s">
        <v>4</v>
      </c>
      <c r="AL24" s="754" t="s">
        <v>226</v>
      </c>
      <c r="AM24" s="753" t="s">
        <v>544</v>
      </c>
      <c r="AN24" s="754" t="s">
        <v>4</v>
      </c>
      <c r="AO24" s="754" t="s">
        <v>226</v>
      </c>
      <c r="AP24" s="715" t="s">
        <v>186</v>
      </c>
      <c r="AQ24" s="1101"/>
      <c r="AR24" s="1101"/>
      <c r="AS24" s="1100"/>
    </row>
    <row r="25" spans="1:67" customHeight="1" ht="39.75" s="700" customFormat="1">
      <c r="A25" s="131" t="s">
        <v>382</v>
      </c>
      <c r="B25" s="258" t="s">
        <v>1792</v>
      </c>
      <c r="C25" s="131" t="s">
        <v>199</v>
      </c>
      <c r="D25" s="131">
        <v>6</v>
      </c>
      <c r="E25" s="131">
        <v>1</v>
      </c>
      <c r="F25" s="258" t="s">
        <v>1793</v>
      </c>
      <c r="G25" s="131" t="s">
        <v>1794</v>
      </c>
      <c r="H25" s="767"/>
      <c r="I25" s="660"/>
      <c r="J25" s="661"/>
      <c r="K25" s="660"/>
      <c r="L25" s="660"/>
      <c r="M25" s="660"/>
      <c r="N25" s="660"/>
      <c r="O25" s="661"/>
      <c r="P25" s="660"/>
      <c r="Q25" s="660"/>
      <c r="R25" s="660"/>
      <c r="S25" s="660"/>
      <c r="T25" s="661"/>
      <c r="U25" s="660"/>
      <c r="V25" s="660"/>
      <c r="W25" s="660"/>
      <c r="X25" s="660"/>
      <c r="Y25" s="661"/>
      <c r="Z25" s="660"/>
      <c r="AA25" s="660"/>
      <c r="AB25" s="660"/>
      <c r="AC25" s="660"/>
      <c r="AD25" s="661"/>
      <c r="AE25" s="660"/>
      <c r="AF25" s="660"/>
      <c r="AG25" s="661"/>
      <c r="AH25" s="660"/>
      <c r="AI25" s="660"/>
      <c r="AJ25" s="662"/>
      <c r="AK25" s="660"/>
      <c r="AL25" s="660"/>
      <c r="AM25" s="661"/>
      <c r="AN25" s="660"/>
      <c r="AO25" s="660"/>
      <c r="AP25" s="660"/>
      <c r="AQ25" s="317"/>
      <c r="AR25" s="131">
        <v>1</v>
      </c>
      <c r="AS25" s="71"/>
    </row>
    <row r="26" spans="1:67" customHeight="1" ht="39.75" s="700" customFormat="1">
      <c r="A26" s="131" t="s">
        <v>388</v>
      </c>
      <c r="B26" s="258" t="s">
        <v>1795</v>
      </c>
      <c r="C26" s="131" t="s">
        <v>388</v>
      </c>
      <c r="D26" s="131">
        <v>16</v>
      </c>
      <c r="E26" s="131">
        <v>2</v>
      </c>
      <c r="F26" s="258" t="s">
        <v>1796</v>
      </c>
      <c r="G26" s="131" t="s">
        <v>388</v>
      </c>
      <c r="H26" s="767"/>
      <c r="I26" s="660"/>
      <c r="J26" s="661"/>
      <c r="K26" s="660"/>
      <c r="L26" s="660"/>
      <c r="M26" s="660"/>
      <c r="N26" s="660"/>
      <c r="O26" s="661"/>
      <c r="P26" s="660"/>
      <c r="Q26" s="663"/>
      <c r="R26" s="660"/>
      <c r="S26" s="660"/>
      <c r="T26" s="661"/>
      <c r="U26" s="660"/>
      <c r="V26" s="660"/>
      <c r="W26" s="660"/>
      <c r="X26" s="660"/>
      <c r="Y26" s="661"/>
      <c r="Z26" s="660"/>
      <c r="AA26" s="660"/>
      <c r="AB26" s="660"/>
      <c r="AC26" s="660"/>
      <c r="AD26" s="661"/>
      <c r="AE26" s="660"/>
      <c r="AF26" s="660"/>
      <c r="AG26" s="661"/>
      <c r="AH26" s="660"/>
      <c r="AI26" s="660"/>
      <c r="AJ26" s="662"/>
      <c r="AK26" s="660"/>
      <c r="AL26" s="660"/>
      <c r="AM26" s="661"/>
      <c r="AN26" s="660"/>
      <c r="AO26" s="660"/>
      <c r="AP26" s="660"/>
      <c r="AQ26" s="317"/>
      <c r="AR26" s="131">
        <v>2</v>
      </c>
      <c r="AS26" s="71"/>
    </row>
    <row r="27" spans="1:67" customHeight="1" ht="39.75" s="700" customFormat="1">
      <c r="A27" s="131" t="s">
        <v>388</v>
      </c>
      <c r="B27" s="258" t="s">
        <v>1797</v>
      </c>
      <c r="C27" s="131" t="s">
        <v>388</v>
      </c>
      <c r="D27" s="131">
        <v>22</v>
      </c>
      <c r="E27" s="131">
        <v>3</v>
      </c>
      <c r="F27" s="258" t="s">
        <v>1798</v>
      </c>
      <c r="G27" s="131" t="s">
        <v>388</v>
      </c>
      <c r="H27" s="767"/>
      <c r="I27" s="660"/>
      <c r="J27" s="661"/>
      <c r="K27" s="660"/>
      <c r="L27" s="660"/>
      <c r="M27" s="660"/>
      <c r="N27" s="660"/>
      <c r="O27" s="661"/>
      <c r="P27" s="660"/>
      <c r="Q27" s="660"/>
      <c r="R27" s="660"/>
      <c r="S27" s="660"/>
      <c r="T27" s="661"/>
      <c r="U27" s="660"/>
      <c r="V27" s="660"/>
      <c r="W27" s="660"/>
      <c r="X27" s="660"/>
      <c r="Y27" s="661"/>
      <c r="Z27" s="660"/>
      <c r="AA27" s="660"/>
      <c r="AB27" s="660"/>
      <c r="AC27" s="660"/>
      <c r="AD27" s="661"/>
      <c r="AE27" s="660"/>
      <c r="AF27" s="660"/>
      <c r="AG27" s="661"/>
      <c r="AH27" s="660"/>
      <c r="AI27" s="660"/>
      <c r="AJ27" s="662"/>
      <c r="AK27" s="660"/>
      <c r="AL27" s="660"/>
      <c r="AM27" s="661"/>
      <c r="AN27" s="660"/>
      <c r="AO27" s="660"/>
      <c r="AP27" s="660"/>
      <c r="AQ27" s="317"/>
      <c r="AR27" s="131">
        <v>3</v>
      </c>
      <c r="AS27" s="71"/>
    </row>
    <row r="28" spans="1:67" customHeight="1" ht="39.75" s="700" customFormat="1">
      <c r="A28" s="131" t="s">
        <v>388</v>
      </c>
      <c r="B28" s="258" t="s">
        <v>1799</v>
      </c>
      <c r="C28" s="131" t="s">
        <v>388</v>
      </c>
      <c r="D28" s="131">
        <v>32</v>
      </c>
      <c r="E28" s="131">
        <v>4</v>
      </c>
      <c r="F28" s="258" t="s">
        <v>1800</v>
      </c>
      <c r="G28" s="131" t="s">
        <v>388</v>
      </c>
      <c r="H28" s="767"/>
      <c r="I28" s="660"/>
      <c r="J28" s="661"/>
      <c r="K28" s="660"/>
      <c r="L28" s="660"/>
      <c r="M28" s="660"/>
      <c r="N28" s="660"/>
      <c r="O28" s="661"/>
      <c r="P28" s="660"/>
      <c r="Q28" s="660"/>
      <c r="R28" s="660"/>
      <c r="S28" s="660"/>
      <c r="T28" s="661"/>
      <c r="U28" s="660"/>
      <c r="V28" s="660"/>
      <c r="W28" s="660"/>
      <c r="X28" s="660"/>
      <c r="Y28" s="661"/>
      <c r="Z28" s="660"/>
      <c r="AA28" s="660"/>
      <c r="AB28" s="660"/>
      <c r="AC28" s="660"/>
      <c r="AD28" s="661"/>
      <c r="AE28" s="660"/>
      <c r="AF28" s="660"/>
      <c r="AG28" s="661"/>
      <c r="AH28" s="660"/>
      <c r="AI28" s="660"/>
      <c r="AJ28" s="662"/>
      <c r="AK28" s="660"/>
      <c r="AL28" s="660"/>
      <c r="AM28" s="661"/>
      <c r="AN28" s="660"/>
      <c r="AO28" s="660"/>
      <c r="AP28" s="660"/>
      <c r="AQ28" s="317"/>
      <c r="AR28" s="131">
        <v>4</v>
      </c>
      <c r="AS28" s="71"/>
    </row>
    <row r="29" spans="1:67" customHeight="1" ht="39.75" s="700" customFormat="1">
      <c r="A29" s="131" t="s">
        <v>388</v>
      </c>
      <c r="B29" s="258" t="s">
        <v>1801</v>
      </c>
      <c r="C29" s="131" t="s">
        <v>388</v>
      </c>
      <c r="D29" s="131">
        <v>50</v>
      </c>
      <c r="E29" s="131">
        <v>5</v>
      </c>
      <c r="F29" s="258" t="s">
        <v>1802</v>
      </c>
      <c r="G29" s="131" t="s">
        <v>388</v>
      </c>
      <c r="H29" s="767"/>
      <c r="I29" s="660"/>
      <c r="J29" s="661"/>
      <c r="K29" s="660"/>
      <c r="L29" s="660"/>
      <c r="M29" s="660"/>
      <c r="N29" s="660"/>
      <c r="O29" s="661"/>
      <c r="P29" s="660"/>
      <c r="Q29" s="660"/>
      <c r="R29" s="660"/>
      <c r="S29" s="660"/>
      <c r="T29" s="661"/>
      <c r="U29" s="660"/>
      <c r="V29" s="660"/>
      <c r="W29" s="660"/>
      <c r="X29" s="660"/>
      <c r="Y29" s="661"/>
      <c r="Z29" s="660"/>
      <c r="AA29" s="660"/>
      <c r="AB29" s="660"/>
      <c r="AC29" s="660"/>
      <c r="AD29" s="661"/>
      <c r="AE29" s="660"/>
      <c r="AF29" s="660"/>
      <c r="AG29" s="661"/>
      <c r="AH29" s="660"/>
      <c r="AI29" s="660"/>
      <c r="AJ29" s="662"/>
      <c r="AK29" s="660"/>
      <c r="AL29" s="660"/>
      <c r="AM29" s="661"/>
      <c r="AN29" s="660"/>
      <c r="AO29" s="660"/>
      <c r="AP29" s="660"/>
      <c r="AQ29" s="317"/>
      <c r="AR29" s="131">
        <v>5</v>
      </c>
      <c r="AS29" s="71"/>
    </row>
    <row r="30" spans="1:67" customHeight="1" ht="39.75" s="700" customFormat="1">
      <c r="A30" s="131" t="s">
        <v>388</v>
      </c>
      <c r="B30" s="258" t="s">
        <v>1803</v>
      </c>
      <c r="C30" s="131" t="s">
        <v>388</v>
      </c>
      <c r="D30" s="131">
        <v>53</v>
      </c>
      <c r="E30" s="131">
        <v>6</v>
      </c>
      <c r="F30" s="258" t="s">
        <v>1804</v>
      </c>
      <c r="G30" s="131" t="s">
        <v>388</v>
      </c>
      <c r="H30" s="767"/>
      <c r="I30" s="660"/>
      <c r="J30" s="661"/>
      <c r="K30" s="660"/>
      <c r="L30" s="660"/>
      <c r="M30" s="660"/>
      <c r="N30" s="660"/>
      <c r="O30" s="661"/>
      <c r="P30" s="660"/>
      <c r="Q30" s="660"/>
      <c r="R30" s="660"/>
      <c r="S30" s="660"/>
      <c r="T30" s="661"/>
      <c r="U30" s="660"/>
      <c r="V30" s="660"/>
      <c r="W30" s="660"/>
      <c r="X30" s="660"/>
      <c r="Y30" s="661"/>
      <c r="Z30" s="660"/>
      <c r="AA30" s="660"/>
      <c r="AB30" s="660"/>
      <c r="AC30" s="660"/>
      <c r="AD30" s="661"/>
      <c r="AE30" s="660"/>
      <c r="AF30" s="660"/>
      <c r="AG30" s="661"/>
      <c r="AH30" s="660"/>
      <c r="AI30" s="660"/>
      <c r="AJ30" s="662"/>
      <c r="AK30" s="660"/>
      <c r="AL30" s="660"/>
      <c r="AM30" s="661"/>
      <c r="AN30" s="660"/>
      <c r="AO30" s="660"/>
      <c r="AP30" s="660"/>
      <c r="AQ30" s="317"/>
      <c r="AR30" s="131">
        <v>6</v>
      </c>
      <c r="AS30" s="71"/>
    </row>
    <row r="31" spans="1:67" customHeight="1" ht="39.75" s="700" customFormat="1">
      <c r="A31" s="131" t="s">
        <v>388</v>
      </c>
      <c r="B31" s="258" t="s">
        <v>1805</v>
      </c>
      <c r="C31" s="131" t="s">
        <v>276</v>
      </c>
      <c r="D31" s="131">
        <v>55</v>
      </c>
      <c r="E31" s="131">
        <v>7</v>
      </c>
      <c r="F31" s="258" t="s">
        <v>1806</v>
      </c>
      <c r="G31" s="131" t="s">
        <v>388</v>
      </c>
      <c r="H31" s="767"/>
      <c r="I31" s="660"/>
      <c r="J31" s="661"/>
      <c r="K31" s="660"/>
      <c r="L31" s="660"/>
      <c r="M31" s="660"/>
      <c r="N31" s="660"/>
      <c r="O31" s="661"/>
      <c r="P31" s="660"/>
      <c r="Q31" s="660"/>
      <c r="R31" s="660"/>
      <c r="S31" s="660"/>
      <c r="T31" s="661"/>
      <c r="U31" s="660"/>
      <c r="V31" s="660"/>
      <c r="W31" s="660"/>
      <c r="X31" s="660"/>
      <c r="Y31" s="661"/>
      <c r="Z31" s="660"/>
      <c r="AA31" s="660"/>
      <c r="AB31" s="660"/>
      <c r="AC31" s="660"/>
      <c r="AD31" s="661"/>
      <c r="AE31" s="660"/>
      <c r="AF31" s="660"/>
      <c r="AG31" s="661"/>
      <c r="AH31" s="660"/>
      <c r="AI31" s="660"/>
      <c r="AJ31" s="662"/>
      <c r="AK31" s="660"/>
      <c r="AL31" s="660"/>
      <c r="AM31" s="661"/>
      <c r="AN31" s="660"/>
      <c r="AO31" s="660"/>
      <c r="AP31" s="660"/>
      <c r="AQ31" s="317"/>
      <c r="AR31" s="131">
        <v>7</v>
      </c>
      <c r="AS31" s="71"/>
    </row>
    <row r="32" spans="1:67" customHeight="1" ht="39.75" s="700" customFormat="1">
      <c r="A32" s="131" t="s">
        <v>388</v>
      </c>
      <c r="B32" s="258" t="s">
        <v>1807</v>
      </c>
      <c r="C32" s="131">
        <v>201516</v>
      </c>
      <c r="D32" s="131">
        <v>56</v>
      </c>
      <c r="E32" s="131">
        <v>8</v>
      </c>
      <c r="F32" s="258" t="s">
        <v>1808</v>
      </c>
      <c r="G32" s="131" t="s">
        <v>388</v>
      </c>
      <c r="H32" s="767"/>
      <c r="I32" s="660"/>
      <c r="J32" s="661"/>
      <c r="K32" s="660"/>
      <c r="L32" s="660"/>
      <c r="M32" s="660"/>
      <c r="N32" s="660"/>
      <c r="O32" s="661"/>
      <c r="P32" s="660"/>
      <c r="Q32" s="660"/>
      <c r="R32" s="660"/>
      <c r="S32" s="660"/>
      <c r="T32" s="661"/>
      <c r="U32" s="660"/>
      <c r="V32" s="660"/>
      <c r="W32" s="660"/>
      <c r="X32" s="660"/>
      <c r="Y32" s="661"/>
      <c r="Z32" s="660"/>
      <c r="AA32" s="660"/>
      <c r="AB32" s="660"/>
      <c r="AC32" s="660"/>
      <c r="AD32" s="661"/>
      <c r="AE32" s="660"/>
      <c r="AF32" s="660"/>
      <c r="AG32" s="661"/>
      <c r="AH32" s="660"/>
      <c r="AI32" s="660"/>
      <c r="AJ32" s="662"/>
      <c r="AK32" s="660"/>
      <c r="AL32" s="660"/>
      <c r="AM32" s="661"/>
      <c r="AN32" s="660"/>
      <c r="AO32" s="660"/>
      <c r="AP32" s="660"/>
      <c r="AQ32" s="317"/>
      <c r="AR32" s="131">
        <v>8</v>
      </c>
      <c r="AS32" s="71"/>
    </row>
    <row r="33" spans="1:67" customHeight="1" ht="39.75" s="700" customFormat="1">
      <c r="A33" s="131" t="s">
        <v>388</v>
      </c>
      <c r="B33" s="258" t="s">
        <v>1809</v>
      </c>
      <c r="C33" s="131" t="s">
        <v>388</v>
      </c>
      <c r="D33" s="131">
        <v>58</v>
      </c>
      <c r="E33" s="131">
        <v>9</v>
      </c>
      <c r="F33" s="258" t="s">
        <v>1810</v>
      </c>
      <c r="G33" s="131" t="s">
        <v>388</v>
      </c>
      <c r="H33" s="767"/>
      <c r="I33" s="660"/>
      <c r="J33" s="661"/>
      <c r="K33" s="660"/>
      <c r="L33" s="660"/>
      <c r="M33" s="660"/>
      <c r="N33" s="660"/>
      <c r="O33" s="661"/>
      <c r="P33" s="660"/>
      <c r="Q33" s="660"/>
      <c r="R33" s="660"/>
      <c r="S33" s="660"/>
      <c r="T33" s="661"/>
      <c r="U33" s="660"/>
      <c r="V33" s="660"/>
      <c r="W33" s="660"/>
      <c r="X33" s="660"/>
      <c r="Y33" s="661"/>
      <c r="Z33" s="660"/>
      <c r="AA33" s="660"/>
      <c r="AB33" s="660"/>
      <c r="AC33" s="660"/>
      <c r="AD33" s="661"/>
      <c r="AE33" s="660"/>
      <c r="AF33" s="660"/>
      <c r="AG33" s="661"/>
      <c r="AH33" s="660"/>
      <c r="AI33" s="660"/>
      <c r="AJ33" s="662"/>
      <c r="AK33" s="660"/>
      <c r="AL33" s="660"/>
      <c r="AM33" s="661"/>
      <c r="AN33" s="660"/>
      <c r="AO33" s="660"/>
      <c r="AP33" s="660"/>
      <c r="AQ33" s="317"/>
      <c r="AR33" s="131">
        <v>9</v>
      </c>
      <c r="AS33" s="71"/>
    </row>
    <row r="34" spans="1:67" customHeight="1" ht="39.75" s="700" customFormat="1">
      <c r="A34" s="131" t="s">
        <v>388</v>
      </c>
      <c r="B34" s="258" t="s">
        <v>1811</v>
      </c>
      <c r="C34" s="131" t="s">
        <v>388</v>
      </c>
      <c r="D34" s="131">
        <v>64</v>
      </c>
      <c r="E34" s="131">
        <v>10</v>
      </c>
      <c r="F34" s="258" t="s">
        <v>1812</v>
      </c>
      <c r="G34" s="131" t="s">
        <v>388</v>
      </c>
      <c r="H34" s="767"/>
      <c r="I34" s="660"/>
      <c r="J34" s="661"/>
      <c r="K34" s="660"/>
      <c r="L34" s="660"/>
      <c r="M34" s="660"/>
      <c r="N34" s="660"/>
      <c r="O34" s="661"/>
      <c r="P34" s="660"/>
      <c r="Q34" s="660"/>
      <c r="R34" s="660"/>
      <c r="S34" s="660"/>
      <c r="T34" s="661"/>
      <c r="U34" s="660"/>
      <c r="V34" s="660"/>
      <c r="W34" s="660"/>
      <c r="X34" s="660"/>
      <c r="Y34" s="661"/>
      <c r="Z34" s="660"/>
      <c r="AA34" s="660"/>
      <c r="AB34" s="660"/>
      <c r="AC34" s="660"/>
      <c r="AD34" s="661"/>
      <c r="AE34" s="660"/>
      <c r="AF34" s="660"/>
      <c r="AG34" s="661"/>
      <c r="AH34" s="660"/>
      <c r="AI34" s="660"/>
      <c r="AJ34" s="662"/>
      <c r="AK34" s="660"/>
      <c r="AL34" s="660"/>
      <c r="AM34" s="661"/>
      <c r="AN34" s="660"/>
      <c r="AO34" s="660"/>
      <c r="AP34" s="660"/>
      <c r="AQ34" s="317"/>
      <c r="AR34" s="131">
        <v>10</v>
      </c>
      <c r="AS34" s="71"/>
    </row>
    <row r="35" spans="1:67" customHeight="1" ht="39.75" s="700" customFormat="1">
      <c r="A35" s="131" t="s">
        <v>388</v>
      </c>
      <c r="B35" s="258" t="s">
        <v>1813</v>
      </c>
      <c r="C35" s="131" t="s">
        <v>388</v>
      </c>
      <c r="D35" s="131">
        <v>69</v>
      </c>
      <c r="E35" s="131">
        <v>11</v>
      </c>
      <c r="F35" s="258" t="s">
        <v>1814</v>
      </c>
      <c r="G35" s="131" t="s">
        <v>388</v>
      </c>
      <c r="H35" s="767"/>
      <c r="I35" s="660"/>
      <c r="J35" s="661"/>
      <c r="K35" s="660"/>
      <c r="L35" s="660"/>
      <c r="M35" s="660"/>
      <c r="N35" s="660"/>
      <c r="O35" s="661"/>
      <c r="P35" s="660"/>
      <c r="Q35" s="660"/>
      <c r="R35" s="660"/>
      <c r="S35" s="660"/>
      <c r="T35" s="661"/>
      <c r="U35" s="660"/>
      <c r="V35" s="660"/>
      <c r="W35" s="660"/>
      <c r="X35" s="660"/>
      <c r="Y35" s="661"/>
      <c r="Z35" s="660"/>
      <c r="AA35" s="660"/>
      <c r="AB35" s="660"/>
      <c r="AC35" s="660"/>
      <c r="AD35" s="661"/>
      <c r="AE35" s="660"/>
      <c r="AF35" s="660"/>
      <c r="AG35" s="661"/>
      <c r="AH35" s="660"/>
      <c r="AI35" s="660"/>
      <c r="AJ35" s="662"/>
      <c r="AK35" s="660"/>
      <c r="AL35" s="660"/>
      <c r="AM35" s="661"/>
      <c r="AN35" s="660"/>
      <c r="AO35" s="660"/>
      <c r="AP35" s="660"/>
      <c r="AQ35" s="317"/>
      <c r="AR35" s="131">
        <v>11</v>
      </c>
      <c r="AS35" s="71"/>
    </row>
    <row r="36" spans="1:67" customHeight="1" ht="39.75" s="756" customFormat="1">
      <c r="A36" s="131" t="s">
        <v>388</v>
      </c>
      <c r="B36" s="258" t="s">
        <v>1815</v>
      </c>
      <c r="C36" s="131" t="s">
        <v>388</v>
      </c>
      <c r="D36" s="131">
        <v>72</v>
      </c>
      <c r="E36" s="131">
        <v>12</v>
      </c>
      <c r="F36" s="258" t="s">
        <v>1816</v>
      </c>
      <c r="G36" s="131" t="s">
        <v>388</v>
      </c>
      <c r="H36" s="767"/>
      <c r="I36" s="660"/>
      <c r="J36" s="661"/>
      <c r="K36" s="660"/>
      <c r="L36" s="660"/>
      <c r="M36" s="660"/>
      <c r="N36" s="660"/>
      <c r="O36" s="661"/>
      <c r="P36" s="660"/>
      <c r="Q36" s="660"/>
      <c r="R36" s="660"/>
      <c r="S36" s="660"/>
      <c r="T36" s="661"/>
      <c r="U36" s="660"/>
      <c r="V36" s="660"/>
      <c r="W36" s="660"/>
      <c r="X36" s="660"/>
      <c r="Y36" s="661"/>
      <c r="Z36" s="660"/>
      <c r="AA36" s="660"/>
      <c r="AB36" s="660"/>
      <c r="AC36" s="660"/>
      <c r="AD36" s="661"/>
      <c r="AE36" s="660"/>
      <c r="AF36" s="660"/>
      <c r="AG36" s="661"/>
      <c r="AH36" s="660"/>
      <c r="AI36" s="660"/>
      <c r="AJ36" s="662"/>
      <c r="AK36" s="660"/>
      <c r="AL36" s="660"/>
      <c r="AM36" s="661"/>
      <c r="AN36" s="660"/>
      <c r="AO36" s="660"/>
      <c r="AP36" s="660"/>
      <c r="AQ36" s="317"/>
      <c r="AR36" s="131">
        <v>12</v>
      </c>
      <c r="AS36" s="71"/>
    </row>
    <row r="37" spans="1:67" customHeight="1" ht="39.75" s="756" customFormat="1">
      <c r="A37" s="131" t="s">
        <v>388</v>
      </c>
      <c r="B37" s="258" t="s">
        <v>1817</v>
      </c>
      <c r="C37" s="131" t="s">
        <v>388</v>
      </c>
      <c r="D37" s="131">
        <v>74</v>
      </c>
      <c r="E37" s="131">
        <v>13</v>
      </c>
      <c r="F37" s="258" t="s">
        <v>1818</v>
      </c>
      <c r="G37" s="131" t="s">
        <v>388</v>
      </c>
      <c r="H37" s="767"/>
      <c r="I37" s="660"/>
      <c r="J37" s="661"/>
      <c r="K37" s="660"/>
      <c r="L37" s="660"/>
      <c r="M37" s="660"/>
      <c r="N37" s="660"/>
      <c r="O37" s="661"/>
      <c r="P37" s="660"/>
      <c r="Q37" s="660"/>
      <c r="R37" s="660"/>
      <c r="S37" s="660"/>
      <c r="T37" s="661"/>
      <c r="U37" s="660"/>
      <c r="V37" s="660"/>
      <c r="W37" s="660"/>
      <c r="X37" s="660"/>
      <c r="Y37" s="661"/>
      <c r="Z37" s="660"/>
      <c r="AA37" s="660"/>
      <c r="AB37" s="660"/>
      <c r="AC37" s="660"/>
      <c r="AD37" s="661"/>
      <c r="AE37" s="660"/>
      <c r="AF37" s="660"/>
      <c r="AG37" s="661"/>
      <c r="AH37" s="660"/>
      <c r="AI37" s="660"/>
      <c r="AJ37" s="662"/>
      <c r="AK37" s="660"/>
      <c r="AL37" s="660"/>
      <c r="AM37" s="661"/>
      <c r="AN37" s="660"/>
      <c r="AO37" s="660"/>
      <c r="AP37" s="660"/>
      <c r="AQ37" s="317"/>
      <c r="AR37" s="131">
        <v>13</v>
      </c>
      <c r="AS37" s="71"/>
    </row>
    <row r="38" spans="1:67" customHeight="1" ht="39.75" s="700" customFormat="1">
      <c r="A38" s="131" t="s">
        <v>388</v>
      </c>
      <c r="B38" s="258" t="s">
        <v>1819</v>
      </c>
      <c r="C38" s="131" t="s">
        <v>276</v>
      </c>
      <c r="D38" s="131">
        <v>82</v>
      </c>
      <c r="E38" s="131">
        <v>14</v>
      </c>
      <c r="F38" s="258" t="s">
        <v>1820</v>
      </c>
      <c r="G38" s="131" t="s">
        <v>388</v>
      </c>
      <c r="H38" s="767"/>
      <c r="I38" s="660"/>
      <c r="J38" s="661"/>
      <c r="K38" s="660"/>
      <c r="L38" s="660"/>
      <c r="M38" s="660"/>
      <c r="N38" s="660"/>
      <c r="O38" s="661"/>
      <c r="P38" s="660"/>
      <c r="Q38" s="660"/>
      <c r="R38" s="660"/>
      <c r="S38" s="660"/>
      <c r="T38" s="661"/>
      <c r="U38" s="660"/>
      <c r="V38" s="660"/>
      <c r="W38" s="660"/>
      <c r="X38" s="660"/>
      <c r="Y38" s="661"/>
      <c r="Z38" s="660"/>
      <c r="AA38" s="660"/>
      <c r="AB38" s="660"/>
      <c r="AC38" s="660"/>
      <c r="AD38" s="661"/>
      <c r="AE38" s="660"/>
      <c r="AF38" s="660"/>
      <c r="AG38" s="661"/>
      <c r="AH38" s="660"/>
      <c r="AI38" s="660"/>
      <c r="AJ38" s="662"/>
      <c r="AK38" s="660"/>
      <c r="AL38" s="660"/>
      <c r="AM38" s="661"/>
      <c r="AN38" s="660"/>
      <c r="AO38" s="660"/>
      <c r="AP38" s="660"/>
      <c r="AQ38" s="317"/>
      <c r="AR38" s="131">
        <v>14</v>
      </c>
      <c r="AS38" s="71"/>
    </row>
    <row r="39" spans="1:67" customHeight="1" ht="39.75" s="700" customFormat="1">
      <c r="A39" s="131" t="s">
        <v>1409</v>
      </c>
      <c r="B39" s="258" t="s">
        <v>1821</v>
      </c>
      <c r="C39" s="131" t="s">
        <v>199</v>
      </c>
      <c r="D39" s="131">
        <v>1</v>
      </c>
      <c r="E39" s="131">
        <v>15</v>
      </c>
      <c r="F39" s="258" t="s">
        <v>1822</v>
      </c>
      <c r="G39" s="131" t="s">
        <v>388</v>
      </c>
      <c r="H39" s="767"/>
      <c r="I39" s="660"/>
      <c r="J39" s="661"/>
      <c r="K39" s="660"/>
      <c r="L39" s="660"/>
      <c r="M39" s="660"/>
      <c r="N39" s="660"/>
      <c r="O39" s="661"/>
      <c r="P39" s="660"/>
      <c r="Q39" s="660"/>
      <c r="R39" s="660"/>
      <c r="S39" s="660"/>
      <c r="T39" s="661"/>
      <c r="U39" s="660"/>
      <c r="V39" s="660"/>
      <c r="W39" s="660"/>
      <c r="X39" s="660"/>
      <c r="Y39" s="661"/>
      <c r="Z39" s="660"/>
      <c r="AA39" s="660"/>
      <c r="AB39" s="660"/>
      <c r="AC39" s="660"/>
      <c r="AD39" s="661"/>
      <c r="AE39" s="660"/>
      <c r="AF39" s="660"/>
      <c r="AG39" s="661"/>
      <c r="AH39" s="660"/>
      <c r="AI39" s="660"/>
      <c r="AJ39" s="662"/>
      <c r="AK39" s="660"/>
      <c r="AL39" s="660"/>
      <c r="AM39" s="661"/>
      <c r="AN39" s="660"/>
      <c r="AO39" s="660"/>
      <c r="AP39" s="660"/>
      <c r="AQ39" s="317"/>
      <c r="AR39" s="131">
        <v>15</v>
      </c>
      <c r="AS39" s="71"/>
    </row>
    <row r="40" spans="1:67" customHeight="1" ht="39.75" s="700" customFormat="1">
      <c r="A40" s="131" t="s">
        <v>388</v>
      </c>
      <c r="B40" s="258" t="s">
        <v>1823</v>
      </c>
      <c r="C40" s="131" t="s">
        <v>388</v>
      </c>
      <c r="D40" s="131">
        <v>2</v>
      </c>
      <c r="E40" s="131">
        <v>16</v>
      </c>
      <c r="F40" s="258" t="s">
        <v>1824</v>
      </c>
      <c r="G40" s="131" t="s">
        <v>388</v>
      </c>
      <c r="H40" s="767"/>
      <c r="I40" s="660"/>
      <c r="J40" s="661"/>
      <c r="K40" s="660"/>
      <c r="L40" s="660"/>
      <c r="M40" s="660"/>
      <c r="N40" s="660"/>
      <c r="O40" s="661"/>
      <c r="P40" s="660"/>
      <c r="Q40" s="660"/>
      <c r="R40" s="660"/>
      <c r="S40" s="660"/>
      <c r="T40" s="661"/>
      <c r="U40" s="660"/>
      <c r="V40" s="660"/>
      <c r="W40" s="660"/>
      <c r="X40" s="660"/>
      <c r="Y40" s="661"/>
      <c r="Z40" s="660"/>
      <c r="AA40" s="660"/>
      <c r="AB40" s="660"/>
      <c r="AC40" s="660"/>
      <c r="AD40" s="661"/>
      <c r="AE40" s="660"/>
      <c r="AF40" s="660"/>
      <c r="AG40" s="661"/>
      <c r="AH40" s="660"/>
      <c r="AI40" s="660"/>
      <c r="AJ40" s="662"/>
      <c r="AK40" s="660"/>
      <c r="AL40" s="660"/>
      <c r="AM40" s="661"/>
      <c r="AN40" s="660"/>
      <c r="AO40" s="660"/>
      <c r="AP40" s="660"/>
      <c r="AQ40" s="317"/>
      <c r="AR40" s="131">
        <v>16</v>
      </c>
      <c r="AS40" s="71"/>
    </row>
    <row r="41" spans="1:67" customHeight="1" ht="39.75" s="700" customFormat="1">
      <c r="A41" s="131" t="s">
        <v>388</v>
      </c>
      <c r="B41" s="258" t="s">
        <v>1825</v>
      </c>
      <c r="C41" s="131" t="s">
        <v>388</v>
      </c>
      <c r="D41" s="131">
        <v>4</v>
      </c>
      <c r="E41" s="131">
        <v>17</v>
      </c>
      <c r="F41" s="258" t="s">
        <v>1826</v>
      </c>
      <c r="G41" s="131" t="s">
        <v>388</v>
      </c>
      <c r="H41" s="767"/>
      <c r="I41" s="660"/>
      <c r="J41" s="661"/>
      <c r="K41" s="660"/>
      <c r="L41" s="660"/>
      <c r="M41" s="660"/>
      <c r="N41" s="660"/>
      <c r="O41" s="661"/>
      <c r="P41" s="660"/>
      <c r="Q41" s="660"/>
      <c r="R41" s="660"/>
      <c r="S41" s="660"/>
      <c r="T41" s="661"/>
      <c r="U41" s="660"/>
      <c r="V41" s="660"/>
      <c r="W41" s="660"/>
      <c r="X41" s="660"/>
      <c r="Y41" s="661"/>
      <c r="Z41" s="660"/>
      <c r="AA41" s="660"/>
      <c r="AB41" s="660"/>
      <c r="AC41" s="660"/>
      <c r="AD41" s="661"/>
      <c r="AE41" s="660"/>
      <c r="AF41" s="660"/>
      <c r="AG41" s="661"/>
      <c r="AH41" s="660"/>
      <c r="AI41" s="660"/>
      <c r="AJ41" s="662"/>
      <c r="AK41" s="660"/>
      <c r="AL41" s="660"/>
      <c r="AM41" s="661"/>
      <c r="AN41" s="660"/>
      <c r="AO41" s="660"/>
      <c r="AP41" s="660"/>
      <c r="AQ41" s="317"/>
      <c r="AR41" s="131">
        <v>17</v>
      </c>
      <c r="AS41" s="71"/>
    </row>
    <row r="42" spans="1:67" customHeight="1" ht="39.75" s="700" customFormat="1">
      <c r="A42" s="131" t="s">
        <v>388</v>
      </c>
      <c r="B42" s="258" t="s">
        <v>1827</v>
      </c>
      <c r="C42" s="131" t="s">
        <v>388</v>
      </c>
      <c r="D42" s="131">
        <v>7</v>
      </c>
      <c r="E42" s="131">
        <v>18</v>
      </c>
      <c r="F42" s="258" t="s">
        <v>1828</v>
      </c>
      <c r="G42" s="131" t="s">
        <v>388</v>
      </c>
      <c r="H42" s="767"/>
      <c r="I42" s="660"/>
      <c r="J42" s="661"/>
      <c r="K42" s="660"/>
      <c r="L42" s="660"/>
      <c r="M42" s="660"/>
      <c r="N42" s="660"/>
      <c r="O42" s="661"/>
      <c r="P42" s="660"/>
      <c r="Q42" s="660"/>
      <c r="R42" s="660"/>
      <c r="S42" s="660"/>
      <c r="T42" s="661"/>
      <c r="U42" s="660"/>
      <c r="V42" s="660"/>
      <c r="W42" s="660"/>
      <c r="X42" s="660"/>
      <c r="Y42" s="661"/>
      <c r="Z42" s="660"/>
      <c r="AA42" s="660"/>
      <c r="AB42" s="660"/>
      <c r="AC42" s="660"/>
      <c r="AD42" s="661"/>
      <c r="AE42" s="660"/>
      <c r="AF42" s="660"/>
      <c r="AG42" s="661"/>
      <c r="AH42" s="660"/>
      <c r="AI42" s="660"/>
      <c r="AJ42" s="662"/>
      <c r="AK42" s="660"/>
      <c r="AL42" s="660"/>
      <c r="AM42" s="661"/>
      <c r="AN42" s="660"/>
      <c r="AO42" s="660"/>
      <c r="AP42" s="660"/>
      <c r="AQ42" s="317"/>
      <c r="AR42" s="131">
        <v>18</v>
      </c>
      <c r="AS42" s="71"/>
    </row>
    <row r="43" spans="1:67" customHeight="1" ht="39.75" s="700" customFormat="1">
      <c r="A43" s="131" t="s">
        <v>388</v>
      </c>
      <c r="B43" s="258" t="s">
        <v>1829</v>
      </c>
      <c r="C43" s="131" t="s">
        <v>388</v>
      </c>
      <c r="D43" s="131">
        <v>9</v>
      </c>
      <c r="E43" s="131">
        <v>19</v>
      </c>
      <c r="F43" s="258" t="s">
        <v>1830</v>
      </c>
      <c r="G43" s="131" t="s">
        <v>388</v>
      </c>
      <c r="H43" s="767"/>
      <c r="I43" s="660"/>
      <c r="J43" s="662"/>
      <c r="K43" s="660"/>
      <c r="L43" s="660"/>
      <c r="M43" s="660"/>
      <c r="N43" s="660"/>
      <c r="O43" s="662"/>
      <c r="P43" s="660"/>
      <c r="Q43" s="660"/>
      <c r="R43" s="660"/>
      <c r="S43" s="660"/>
      <c r="T43" s="662"/>
      <c r="U43" s="660"/>
      <c r="V43" s="660"/>
      <c r="W43" s="660"/>
      <c r="X43" s="660"/>
      <c r="Y43" s="662"/>
      <c r="Z43" s="660"/>
      <c r="AA43" s="660"/>
      <c r="AB43" s="660"/>
      <c r="AC43" s="660"/>
      <c r="AD43" s="662"/>
      <c r="AE43" s="660"/>
      <c r="AF43" s="660"/>
      <c r="AG43" s="661"/>
      <c r="AH43" s="660"/>
      <c r="AI43" s="660"/>
      <c r="AJ43" s="662"/>
      <c r="AK43" s="660"/>
      <c r="AL43" s="660"/>
      <c r="AM43" s="661"/>
      <c r="AN43" s="660"/>
      <c r="AO43" s="660"/>
      <c r="AP43" s="660"/>
      <c r="AQ43" s="317"/>
      <c r="AR43" s="131">
        <v>19</v>
      </c>
      <c r="AS43" s="71"/>
    </row>
    <row r="44" spans="1:67" customHeight="1" ht="39.75" s="700" customFormat="1">
      <c r="A44" s="131" t="s">
        <v>388</v>
      </c>
      <c r="B44" s="258" t="s">
        <v>1831</v>
      </c>
      <c r="C44" s="131" t="s">
        <v>388</v>
      </c>
      <c r="D44" s="131">
        <v>19</v>
      </c>
      <c r="E44" s="131">
        <v>20</v>
      </c>
      <c r="F44" s="258" t="s">
        <v>1832</v>
      </c>
      <c r="G44" s="131" t="s">
        <v>388</v>
      </c>
      <c r="H44" s="767"/>
      <c r="I44" s="660"/>
      <c r="J44" s="661"/>
      <c r="K44" s="660"/>
      <c r="L44" s="660"/>
      <c r="M44" s="660"/>
      <c r="N44" s="660"/>
      <c r="O44" s="661"/>
      <c r="P44" s="660"/>
      <c r="Q44" s="660"/>
      <c r="R44" s="660"/>
      <c r="S44" s="660"/>
      <c r="T44" s="661"/>
      <c r="U44" s="660"/>
      <c r="V44" s="660"/>
      <c r="W44" s="660"/>
      <c r="X44" s="660"/>
      <c r="Y44" s="661"/>
      <c r="Z44" s="660"/>
      <c r="AA44" s="660"/>
      <c r="AB44" s="660"/>
      <c r="AC44" s="660"/>
      <c r="AD44" s="662"/>
      <c r="AE44" s="660"/>
      <c r="AF44" s="660"/>
      <c r="AG44" s="661"/>
      <c r="AH44" s="660"/>
      <c r="AI44" s="660"/>
      <c r="AJ44" s="662"/>
      <c r="AK44" s="660"/>
      <c r="AL44" s="660"/>
      <c r="AM44" s="661"/>
      <c r="AN44" s="660"/>
      <c r="AO44" s="660"/>
      <c r="AP44" s="660"/>
      <c r="AQ44" s="317"/>
      <c r="AR44" s="131">
        <v>20</v>
      </c>
      <c r="AS44" s="71"/>
    </row>
    <row r="45" spans="1:67" customHeight="1" ht="39.75" s="700" customFormat="1">
      <c r="A45" s="131" t="s">
        <v>1409</v>
      </c>
      <c r="B45" s="258" t="s">
        <v>1833</v>
      </c>
      <c r="C45" s="131" t="s">
        <v>199</v>
      </c>
      <c r="D45" s="131">
        <v>21</v>
      </c>
      <c r="E45" s="131">
        <v>21</v>
      </c>
      <c r="F45" s="258" t="s">
        <v>1834</v>
      </c>
      <c r="G45" s="131" t="s">
        <v>1794</v>
      </c>
      <c r="H45" s="767"/>
      <c r="I45" s="660"/>
      <c r="J45" s="661"/>
      <c r="K45" s="660"/>
      <c r="L45" s="660"/>
      <c r="M45" s="660"/>
      <c r="N45" s="660"/>
      <c r="O45" s="661"/>
      <c r="P45" s="660"/>
      <c r="Q45" s="660"/>
      <c r="R45" s="660"/>
      <c r="S45" s="660"/>
      <c r="T45" s="661"/>
      <c r="U45" s="660"/>
      <c r="V45" s="660"/>
      <c r="W45" s="660"/>
      <c r="X45" s="660"/>
      <c r="Y45" s="661"/>
      <c r="Z45" s="660"/>
      <c r="AA45" s="660"/>
      <c r="AB45" s="660"/>
      <c r="AC45" s="660"/>
      <c r="AD45" s="661"/>
      <c r="AE45" s="660"/>
      <c r="AF45" s="660"/>
      <c r="AG45" s="661"/>
      <c r="AH45" s="660"/>
      <c r="AI45" s="660"/>
      <c r="AJ45" s="662"/>
      <c r="AK45" s="660"/>
      <c r="AL45" s="660"/>
      <c r="AM45" s="661"/>
      <c r="AN45" s="660"/>
      <c r="AO45" s="660"/>
      <c r="AP45" s="660"/>
      <c r="AQ45" s="317"/>
      <c r="AR45" s="131">
        <v>21</v>
      </c>
      <c r="AS45" s="71"/>
    </row>
    <row r="46" spans="1:67" customHeight="1" ht="39.75" s="700" customFormat="1">
      <c r="A46" s="131" t="s">
        <v>388</v>
      </c>
      <c r="B46" s="258" t="s">
        <v>1835</v>
      </c>
      <c r="C46" s="131" t="s">
        <v>388</v>
      </c>
      <c r="D46" s="131">
        <v>24</v>
      </c>
      <c r="E46" s="131">
        <v>22</v>
      </c>
      <c r="F46" s="258" t="s">
        <v>1836</v>
      </c>
      <c r="G46" s="131" t="s">
        <v>388</v>
      </c>
      <c r="H46" s="767"/>
      <c r="I46" s="660"/>
      <c r="J46" s="661"/>
      <c r="K46" s="660"/>
      <c r="L46" s="660"/>
      <c r="M46" s="660"/>
      <c r="N46" s="660"/>
      <c r="O46" s="661"/>
      <c r="P46" s="660"/>
      <c r="Q46" s="660"/>
      <c r="R46" s="660"/>
      <c r="S46" s="660"/>
      <c r="T46" s="661"/>
      <c r="U46" s="660"/>
      <c r="V46" s="660"/>
      <c r="W46" s="660"/>
      <c r="X46" s="660"/>
      <c r="Y46" s="661"/>
      <c r="Z46" s="660"/>
      <c r="AA46" s="660"/>
      <c r="AB46" s="660"/>
      <c r="AC46" s="660"/>
      <c r="AD46" s="661"/>
      <c r="AE46" s="660"/>
      <c r="AF46" s="660"/>
      <c r="AG46" s="661"/>
      <c r="AH46" s="660"/>
      <c r="AI46" s="660"/>
      <c r="AJ46" s="662"/>
      <c r="AK46" s="660"/>
      <c r="AL46" s="660"/>
      <c r="AM46" s="661"/>
      <c r="AN46" s="660"/>
      <c r="AO46" s="660"/>
      <c r="AP46" s="660"/>
      <c r="AQ46" s="317"/>
      <c r="AR46" s="131">
        <v>22</v>
      </c>
      <c r="AS46" s="71"/>
    </row>
    <row r="47" spans="1:67" customHeight="1" ht="39.75" s="700" customFormat="1">
      <c r="A47" s="131" t="s">
        <v>388</v>
      </c>
      <c r="B47" s="258" t="s">
        <v>1837</v>
      </c>
      <c r="C47" s="131" t="s">
        <v>388</v>
      </c>
      <c r="D47" s="131">
        <v>73</v>
      </c>
      <c r="E47" s="131">
        <v>23</v>
      </c>
      <c r="F47" s="258" t="s">
        <v>1838</v>
      </c>
      <c r="G47" s="131" t="s">
        <v>388</v>
      </c>
      <c r="H47" s="767"/>
      <c r="I47" s="660"/>
      <c r="J47" s="661"/>
      <c r="K47" s="660"/>
      <c r="L47" s="660"/>
      <c r="M47" s="660"/>
      <c r="N47" s="660"/>
      <c r="O47" s="661"/>
      <c r="P47" s="660"/>
      <c r="Q47" s="660"/>
      <c r="R47" s="660"/>
      <c r="S47" s="660"/>
      <c r="T47" s="661"/>
      <c r="U47" s="660"/>
      <c r="V47" s="660"/>
      <c r="W47" s="660"/>
      <c r="X47" s="660"/>
      <c r="Y47" s="661"/>
      <c r="Z47" s="660"/>
      <c r="AA47" s="660"/>
      <c r="AB47" s="660"/>
      <c r="AC47" s="660"/>
      <c r="AD47" s="661"/>
      <c r="AE47" s="660"/>
      <c r="AF47" s="660"/>
      <c r="AG47" s="661"/>
      <c r="AH47" s="660"/>
      <c r="AI47" s="660"/>
      <c r="AJ47" s="662"/>
      <c r="AK47" s="660"/>
      <c r="AL47" s="660"/>
      <c r="AM47" s="661"/>
      <c r="AN47" s="660"/>
      <c r="AO47" s="660"/>
      <c r="AP47" s="660"/>
      <c r="AQ47" s="317"/>
      <c r="AR47" s="131">
        <v>23</v>
      </c>
      <c r="AS47" s="71"/>
    </row>
    <row r="48" spans="1:67" customHeight="1" ht="39.75" s="700" customFormat="1">
      <c r="A48" s="131" t="s">
        <v>388</v>
      </c>
      <c r="B48" s="258" t="s">
        <v>1839</v>
      </c>
      <c r="C48" s="131" t="s">
        <v>388</v>
      </c>
      <c r="D48" s="131">
        <v>28</v>
      </c>
      <c r="E48" s="131">
        <v>24</v>
      </c>
      <c r="F48" s="258" t="s">
        <v>1840</v>
      </c>
      <c r="G48" s="131" t="s">
        <v>388</v>
      </c>
      <c r="H48" s="767"/>
      <c r="I48" s="660"/>
      <c r="J48" s="661"/>
      <c r="K48" s="660"/>
      <c r="L48" s="660"/>
      <c r="M48" s="660"/>
      <c r="N48" s="660"/>
      <c r="O48" s="661"/>
      <c r="P48" s="660"/>
      <c r="Q48" s="660"/>
      <c r="R48" s="660"/>
      <c r="S48" s="660"/>
      <c r="T48" s="661"/>
      <c r="U48" s="660"/>
      <c r="V48" s="660"/>
      <c r="W48" s="660"/>
      <c r="X48" s="660"/>
      <c r="Y48" s="661"/>
      <c r="Z48" s="660"/>
      <c r="AA48" s="660"/>
      <c r="AB48" s="660"/>
      <c r="AC48" s="660"/>
      <c r="AD48" s="661"/>
      <c r="AE48" s="660"/>
      <c r="AF48" s="660"/>
      <c r="AG48" s="661"/>
      <c r="AH48" s="660"/>
      <c r="AI48" s="660"/>
      <c r="AJ48" s="662"/>
      <c r="AK48" s="660"/>
      <c r="AL48" s="660"/>
      <c r="AM48" s="661"/>
      <c r="AN48" s="660"/>
      <c r="AO48" s="660"/>
      <c r="AP48" s="660"/>
      <c r="AQ48" s="317"/>
      <c r="AR48" s="131">
        <v>24</v>
      </c>
      <c r="AS48" s="71"/>
    </row>
    <row r="49" spans="1:67" customHeight="1" ht="39.75" s="700" customFormat="1">
      <c r="A49" s="131" t="s">
        <v>388</v>
      </c>
      <c r="B49" s="258" t="s">
        <v>1841</v>
      </c>
      <c r="C49" s="131" t="s">
        <v>388</v>
      </c>
      <c r="D49" s="131">
        <v>30</v>
      </c>
      <c r="E49" s="131">
        <v>25</v>
      </c>
      <c r="F49" s="258" t="s">
        <v>1842</v>
      </c>
      <c r="G49" s="131" t="s">
        <v>388</v>
      </c>
      <c r="H49" s="767"/>
      <c r="I49" s="660"/>
      <c r="J49" s="661"/>
      <c r="K49" s="660"/>
      <c r="L49" s="660"/>
      <c r="M49" s="660"/>
      <c r="N49" s="660"/>
      <c r="O49" s="661"/>
      <c r="P49" s="660"/>
      <c r="Q49" s="660"/>
      <c r="R49" s="660"/>
      <c r="S49" s="660"/>
      <c r="T49" s="661"/>
      <c r="U49" s="660"/>
      <c r="V49" s="660"/>
      <c r="W49" s="660"/>
      <c r="X49" s="660"/>
      <c r="Y49" s="661"/>
      <c r="Z49" s="660"/>
      <c r="AA49" s="660"/>
      <c r="AB49" s="660"/>
      <c r="AC49" s="660"/>
      <c r="AD49" s="661"/>
      <c r="AE49" s="660"/>
      <c r="AF49" s="660"/>
      <c r="AG49" s="661"/>
      <c r="AH49" s="660"/>
      <c r="AI49" s="660"/>
      <c r="AJ49" s="662"/>
      <c r="AK49" s="660"/>
      <c r="AL49" s="660"/>
      <c r="AM49" s="661"/>
      <c r="AN49" s="660"/>
      <c r="AO49" s="660"/>
      <c r="AP49" s="660"/>
      <c r="AQ49" s="317"/>
      <c r="AR49" s="131">
        <v>25</v>
      </c>
      <c r="AS49" s="71"/>
    </row>
    <row r="50" spans="1:67" customHeight="1" ht="39.75" s="700" customFormat="1">
      <c r="A50" s="131" t="s">
        <v>388</v>
      </c>
      <c r="B50" s="258" t="s">
        <v>1843</v>
      </c>
      <c r="C50" s="131" t="s">
        <v>388</v>
      </c>
      <c r="D50" s="131">
        <v>33</v>
      </c>
      <c r="E50" s="131">
        <v>26</v>
      </c>
      <c r="F50" s="258" t="s">
        <v>1844</v>
      </c>
      <c r="G50" s="131" t="s">
        <v>388</v>
      </c>
      <c r="H50" s="767"/>
      <c r="I50" s="660"/>
      <c r="J50" s="661"/>
      <c r="K50" s="660"/>
      <c r="L50" s="660"/>
      <c r="M50" s="660"/>
      <c r="N50" s="660"/>
      <c r="O50" s="661"/>
      <c r="P50" s="660"/>
      <c r="Q50" s="660"/>
      <c r="R50" s="660"/>
      <c r="S50" s="660"/>
      <c r="T50" s="661"/>
      <c r="U50" s="660"/>
      <c r="V50" s="660"/>
      <c r="W50" s="660"/>
      <c r="X50" s="660"/>
      <c r="Y50" s="661"/>
      <c r="Z50" s="660"/>
      <c r="AA50" s="660"/>
      <c r="AB50" s="660"/>
      <c r="AC50" s="660"/>
      <c r="AD50" s="661"/>
      <c r="AE50" s="660"/>
      <c r="AF50" s="660"/>
      <c r="AG50" s="661"/>
      <c r="AH50" s="660"/>
      <c r="AI50" s="660"/>
      <c r="AJ50" s="662"/>
      <c r="AK50" s="660"/>
      <c r="AL50" s="660"/>
      <c r="AM50" s="661"/>
      <c r="AN50" s="660"/>
      <c r="AO50" s="660"/>
      <c r="AP50" s="660"/>
      <c r="AQ50" s="317"/>
      <c r="AR50" s="131">
        <v>26</v>
      </c>
      <c r="AS50" s="71"/>
    </row>
    <row r="51" spans="1:67" customHeight="1" ht="39.75" s="700" customFormat="1">
      <c r="A51" s="131" t="s">
        <v>388</v>
      </c>
      <c r="B51" s="258" t="s">
        <v>1845</v>
      </c>
      <c r="C51" s="131" t="s">
        <v>388</v>
      </c>
      <c r="D51" s="131">
        <v>57</v>
      </c>
      <c r="E51" s="131">
        <v>27</v>
      </c>
      <c r="F51" s="258" t="s">
        <v>1846</v>
      </c>
      <c r="G51" s="131" t="s">
        <v>388</v>
      </c>
      <c r="H51" s="767"/>
      <c r="I51" s="660"/>
      <c r="J51" s="661"/>
      <c r="K51" s="660"/>
      <c r="L51" s="660"/>
      <c r="M51" s="660"/>
      <c r="N51" s="660"/>
      <c r="O51" s="661"/>
      <c r="P51" s="660"/>
      <c r="Q51" s="660"/>
      <c r="R51" s="660"/>
      <c r="S51" s="660"/>
      <c r="T51" s="661"/>
      <c r="U51" s="660"/>
      <c r="V51" s="660"/>
      <c r="W51" s="660"/>
      <c r="X51" s="660"/>
      <c r="Y51" s="661"/>
      <c r="Z51" s="660"/>
      <c r="AA51" s="660"/>
      <c r="AB51" s="660"/>
      <c r="AC51" s="660"/>
      <c r="AD51" s="661"/>
      <c r="AE51" s="660"/>
      <c r="AF51" s="660"/>
      <c r="AG51" s="661"/>
      <c r="AH51" s="660"/>
      <c r="AI51" s="660"/>
      <c r="AJ51" s="662"/>
      <c r="AK51" s="660"/>
      <c r="AL51" s="660"/>
      <c r="AM51" s="661"/>
      <c r="AN51" s="660"/>
      <c r="AO51" s="660"/>
      <c r="AP51" s="660"/>
      <c r="AQ51" s="317"/>
      <c r="AR51" s="131">
        <v>27</v>
      </c>
      <c r="AS51" s="71"/>
    </row>
    <row r="52" spans="1:67" customHeight="1" ht="39.75" s="700" customFormat="1">
      <c r="A52" s="131" t="s">
        <v>388</v>
      </c>
      <c r="B52" s="258" t="s">
        <v>1847</v>
      </c>
      <c r="C52" s="131" t="s">
        <v>388</v>
      </c>
      <c r="D52" s="131">
        <v>42</v>
      </c>
      <c r="E52" s="131">
        <v>28</v>
      </c>
      <c r="F52" s="258" t="s">
        <v>1848</v>
      </c>
      <c r="G52" s="131" t="s">
        <v>388</v>
      </c>
      <c r="H52" s="767"/>
      <c r="I52" s="660"/>
      <c r="J52" s="661"/>
      <c r="K52" s="660"/>
      <c r="L52" s="660"/>
      <c r="M52" s="660"/>
      <c r="N52" s="660"/>
      <c r="O52" s="661"/>
      <c r="P52" s="660"/>
      <c r="Q52" s="660"/>
      <c r="R52" s="660"/>
      <c r="S52" s="660"/>
      <c r="T52" s="661"/>
      <c r="U52" s="660"/>
      <c r="V52" s="660"/>
      <c r="W52" s="660"/>
      <c r="X52" s="660"/>
      <c r="Y52" s="661"/>
      <c r="Z52" s="660"/>
      <c r="AA52" s="660"/>
      <c r="AB52" s="660"/>
      <c r="AC52" s="660"/>
      <c r="AD52" s="661"/>
      <c r="AE52" s="660"/>
      <c r="AF52" s="660"/>
      <c r="AG52" s="661"/>
      <c r="AH52" s="660"/>
      <c r="AI52" s="660"/>
      <c r="AJ52" s="662"/>
      <c r="AK52" s="660"/>
      <c r="AL52" s="660"/>
      <c r="AM52" s="661"/>
      <c r="AN52" s="660"/>
      <c r="AO52" s="660"/>
      <c r="AP52" s="660"/>
      <c r="AQ52" s="317"/>
      <c r="AR52" s="131">
        <v>28</v>
      </c>
      <c r="AS52" s="71"/>
    </row>
    <row r="53" spans="1:67" customHeight="1" ht="39.75" s="700" customFormat="1">
      <c r="A53" s="131" t="s">
        <v>388</v>
      </c>
      <c r="B53" s="258" t="s">
        <v>1849</v>
      </c>
      <c r="C53" s="131" t="s">
        <v>388</v>
      </c>
      <c r="D53" s="131">
        <v>43</v>
      </c>
      <c r="E53" s="131">
        <v>29</v>
      </c>
      <c r="F53" s="258" t="s">
        <v>1850</v>
      </c>
      <c r="G53" s="131" t="s">
        <v>388</v>
      </c>
      <c r="H53" s="767"/>
      <c r="I53" s="660"/>
      <c r="J53" s="661"/>
      <c r="K53" s="660"/>
      <c r="L53" s="660"/>
      <c r="M53" s="660"/>
      <c r="N53" s="660"/>
      <c r="O53" s="661"/>
      <c r="P53" s="660"/>
      <c r="Q53" s="660"/>
      <c r="R53" s="660"/>
      <c r="S53" s="660"/>
      <c r="T53" s="661"/>
      <c r="U53" s="660"/>
      <c r="V53" s="660"/>
      <c r="W53" s="660"/>
      <c r="X53" s="660"/>
      <c r="Y53" s="661"/>
      <c r="Z53" s="660"/>
      <c r="AA53" s="660"/>
      <c r="AB53" s="660"/>
      <c r="AC53" s="660"/>
      <c r="AD53" s="661"/>
      <c r="AE53" s="660"/>
      <c r="AF53" s="660"/>
      <c r="AG53" s="661"/>
      <c r="AH53" s="660"/>
      <c r="AI53" s="660"/>
      <c r="AJ53" s="662"/>
      <c r="AK53" s="660"/>
      <c r="AL53" s="660"/>
      <c r="AM53" s="661"/>
      <c r="AN53" s="660"/>
      <c r="AO53" s="660"/>
      <c r="AP53" s="660"/>
      <c r="AQ53" s="317"/>
      <c r="AR53" s="131">
        <v>29</v>
      </c>
      <c r="AS53" s="71"/>
    </row>
    <row r="54" spans="1:67" customHeight="1" ht="39.75" s="700" customFormat="1">
      <c r="A54" s="131" t="s">
        <v>388</v>
      </c>
      <c r="B54" s="258" t="s">
        <v>1851</v>
      </c>
      <c r="C54" s="131" t="s">
        <v>388</v>
      </c>
      <c r="D54" s="131">
        <v>46</v>
      </c>
      <c r="E54" s="131">
        <v>30</v>
      </c>
      <c r="F54" s="258" t="s">
        <v>1852</v>
      </c>
      <c r="G54" s="131" t="s">
        <v>388</v>
      </c>
      <c r="H54" s="767"/>
      <c r="I54" s="660"/>
      <c r="J54" s="661"/>
      <c r="K54" s="660"/>
      <c r="L54" s="660"/>
      <c r="M54" s="660"/>
      <c r="N54" s="660"/>
      <c r="O54" s="661"/>
      <c r="P54" s="660"/>
      <c r="Q54" s="660"/>
      <c r="R54" s="660"/>
      <c r="S54" s="660"/>
      <c r="T54" s="661"/>
      <c r="U54" s="660"/>
      <c r="V54" s="660"/>
      <c r="W54" s="660"/>
      <c r="X54" s="660"/>
      <c r="Y54" s="661"/>
      <c r="Z54" s="660"/>
      <c r="AA54" s="660"/>
      <c r="AB54" s="660"/>
      <c r="AC54" s="660"/>
      <c r="AD54" s="661"/>
      <c r="AE54" s="660"/>
      <c r="AF54" s="660"/>
      <c r="AG54" s="661"/>
      <c r="AH54" s="660"/>
      <c r="AI54" s="660"/>
      <c r="AJ54" s="662"/>
      <c r="AK54" s="660"/>
      <c r="AL54" s="660"/>
      <c r="AM54" s="661"/>
      <c r="AN54" s="660"/>
      <c r="AO54" s="660"/>
      <c r="AP54" s="660"/>
      <c r="AQ54" s="317"/>
      <c r="AR54" s="131">
        <v>30</v>
      </c>
      <c r="AS54" s="71"/>
    </row>
    <row r="55" spans="1:67" customHeight="1" ht="39.75" s="700" customFormat="1">
      <c r="A55" s="131" t="s">
        <v>388</v>
      </c>
      <c r="B55" s="258" t="s">
        <v>1853</v>
      </c>
      <c r="C55" s="131" t="s">
        <v>388</v>
      </c>
      <c r="D55" s="131">
        <v>51</v>
      </c>
      <c r="E55" s="131">
        <v>31</v>
      </c>
      <c r="F55" s="258" t="s">
        <v>1854</v>
      </c>
      <c r="G55" s="131" t="s">
        <v>388</v>
      </c>
      <c r="H55" s="767"/>
      <c r="I55" s="660"/>
      <c r="J55" s="661"/>
      <c r="K55" s="660"/>
      <c r="L55" s="660"/>
      <c r="M55" s="660"/>
      <c r="N55" s="660"/>
      <c r="O55" s="661"/>
      <c r="P55" s="660"/>
      <c r="Q55" s="660"/>
      <c r="R55" s="660"/>
      <c r="S55" s="660"/>
      <c r="T55" s="661"/>
      <c r="U55" s="660"/>
      <c r="V55" s="660"/>
      <c r="W55" s="660"/>
      <c r="X55" s="660"/>
      <c r="Y55" s="661"/>
      <c r="Z55" s="660"/>
      <c r="AA55" s="660"/>
      <c r="AB55" s="660"/>
      <c r="AC55" s="660"/>
      <c r="AD55" s="661"/>
      <c r="AE55" s="660"/>
      <c r="AF55" s="660"/>
      <c r="AG55" s="661"/>
      <c r="AH55" s="660"/>
      <c r="AI55" s="660"/>
      <c r="AJ55" s="662"/>
      <c r="AK55" s="660"/>
      <c r="AL55" s="660"/>
      <c r="AM55" s="661"/>
      <c r="AN55" s="660"/>
      <c r="AO55" s="660"/>
      <c r="AP55" s="660"/>
      <c r="AQ55" s="317"/>
      <c r="AR55" s="131">
        <v>31</v>
      </c>
      <c r="AS55" s="71"/>
    </row>
    <row r="56" spans="1:67" customHeight="1" ht="39.75" s="756" customFormat="1">
      <c r="A56" s="131" t="s">
        <v>388</v>
      </c>
      <c r="B56" s="258" t="s">
        <v>1855</v>
      </c>
      <c r="C56" s="131" t="s">
        <v>388</v>
      </c>
      <c r="D56" s="131">
        <v>65</v>
      </c>
      <c r="E56" s="131">
        <v>32</v>
      </c>
      <c r="F56" s="258" t="s">
        <v>1856</v>
      </c>
      <c r="G56" s="131" t="s">
        <v>388</v>
      </c>
      <c r="H56" s="767"/>
      <c r="I56" s="660"/>
      <c r="J56" s="661"/>
      <c r="K56" s="660"/>
      <c r="L56" s="660"/>
      <c r="M56" s="660"/>
      <c r="N56" s="660"/>
      <c r="O56" s="661"/>
      <c r="P56" s="660"/>
      <c r="Q56" s="660"/>
      <c r="R56" s="660"/>
      <c r="S56" s="660"/>
      <c r="T56" s="661"/>
      <c r="U56" s="660"/>
      <c r="V56" s="660"/>
      <c r="W56" s="660"/>
      <c r="X56" s="660"/>
      <c r="Y56" s="661"/>
      <c r="Z56" s="660"/>
      <c r="AA56" s="660"/>
      <c r="AB56" s="660"/>
      <c r="AC56" s="660"/>
      <c r="AD56" s="661"/>
      <c r="AE56" s="660"/>
      <c r="AF56" s="660"/>
      <c r="AG56" s="661"/>
      <c r="AH56" s="660"/>
      <c r="AI56" s="660"/>
      <c r="AJ56" s="662"/>
      <c r="AK56" s="660"/>
      <c r="AL56" s="660"/>
      <c r="AM56" s="661"/>
      <c r="AN56" s="660"/>
      <c r="AO56" s="660"/>
      <c r="AP56" s="660"/>
      <c r="AQ56" s="317"/>
      <c r="AR56" s="131">
        <v>32</v>
      </c>
      <c r="AS56" s="71"/>
    </row>
    <row r="57" spans="1:67" customHeight="1" ht="39.75" s="756" customFormat="1">
      <c r="A57" s="131" t="s">
        <v>388</v>
      </c>
      <c r="B57" s="258" t="s">
        <v>1857</v>
      </c>
      <c r="C57" s="131" t="s">
        <v>388</v>
      </c>
      <c r="D57" s="131">
        <v>77</v>
      </c>
      <c r="E57" s="131">
        <v>33</v>
      </c>
      <c r="F57" s="258" t="s">
        <v>1858</v>
      </c>
      <c r="G57" s="131" t="s">
        <v>388</v>
      </c>
      <c r="H57" s="767"/>
      <c r="I57" s="660"/>
      <c r="J57" s="661"/>
      <c r="K57" s="660"/>
      <c r="L57" s="660"/>
      <c r="M57" s="660"/>
      <c r="N57" s="660"/>
      <c r="O57" s="661"/>
      <c r="P57" s="660"/>
      <c r="Q57" s="660"/>
      <c r="R57" s="660"/>
      <c r="S57" s="660"/>
      <c r="T57" s="661"/>
      <c r="U57" s="660"/>
      <c r="V57" s="660"/>
      <c r="W57" s="660"/>
      <c r="X57" s="660"/>
      <c r="Y57" s="661"/>
      <c r="Z57" s="660"/>
      <c r="AA57" s="660"/>
      <c r="AB57" s="660"/>
      <c r="AC57" s="660"/>
      <c r="AD57" s="661"/>
      <c r="AE57" s="660"/>
      <c r="AF57" s="660"/>
      <c r="AG57" s="661"/>
      <c r="AH57" s="660"/>
      <c r="AI57" s="660"/>
      <c r="AJ57" s="662"/>
      <c r="AK57" s="660"/>
      <c r="AL57" s="660"/>
      <c r="AM57" s="661"/>
      <c r="AN57" s="660"/>
      <c r="AO57" s="660"/>
      <c r="AP57" s="660"/>
      <c r="AQ57" s="317"/>
      <c r="AR57" s="131">
        <v>33</v>
      </c>
      <c r="AS57" s="71"/>
    </row>
    <row r="58" spans="1:67" customHeight="1" ht="39.75" s="700" customFormat="1">
      <c r="A58" s="131" t="s">
        <v>388</v>
      </c>
      <c r="B58" s="258" t="s">
        <v>1859</v>
      </c>
      <c r="C58" s="131" t="s">
        <v>323</v>
      </c>
      <c r="D58" s="131">
        <v>79</v>
      </c>
      <c r="E58" s="131">
        <v>34</v>
      </c>
      <c r="F58" s="258" t="s">
        <v>1860</v>
      </c>
      <c r="G58" s="131" t="s">
        <v>388</v>
      </c>
      <c r="H58" s="767"/>
      <c r="I58" s="660"/>
      <c r="J58" s="661"/>
      <c r="K58" s="660"/>
      <c r="L58" s="660"/>
      <c r="M58" s="660"/>
      <c r="N58" s="660"/>
      <c r="O58" s="661"/>
      <c r="P58" s="660"/>
      <c r="Q58" s="660"/>
      <c r="R58" s="660"/>
      <c r="S58" s="660"/>
      <c r="T58" s="661"/>
      <c r="U58" s="660"/>
      <c r="V58" s="660"/>
      <c r="W58" s="660"/>
      <c r="X58" s="660"/>
      <c r="Y58" s="661"/>
      <c r="Z58" s="660"/>
      <c r="AA58" s="660"/>
      <c r="AB58" s="660"/>
      <c r="AC58" s="660"/>
      <c r="AD58" s="661"/>
      <c r="AE58" s="660"/>
      <c r="AF58" s="660"/>
      <c r="AG58" s="661"/>
      <c r="AH58" s="660"/>
      <c r="AI58" s="660"/>
      <c r="AJ58" s="662"/>
      <c r="AK58" s="660"/>
      <c r="AL58" s="660"/>
      <c r="AM58" s="661"/>
      <c r="AN58" s="660"/>
      <c r="AO58" s="660"/>
      <c r="AP58" s="660"/>
      <c r="AQ58" s="317"/>
      <c r="AR58" s="131">
        <v>34</v>
      </c>
      <c r="AS58" s="71"/>
    </row>
    <row r="59" spans="1:67" customHeight="1" ht="39.75" s="700" customFormat="1">
      <c r="A59" s="131" t="s">
        <v>388</v>
      </c>
      <c r="B59" s="258" t="s">
        <v>1861</v>
      </c>
      <c r="C59" s="131" t="s">
        <v>276</v>
      </c>
      <c r="D59" s="131">
        <v>83</v>
      </c>
      <c r="E59" s="131">
        <v>35</v>
      </c>
      <c r="F59" s="258" t="s">
        <v>1862</v>
      </c>
      <c r="G59" s="131" t="s">
        <v>388</v>
      </c>
      <c r="H59" s="767"/>
      <c r="I59" s="660"/>
      <c r="J59" s="661"/>
      <c r="K59" s="660"/>
      <c r="L59" s="660"/>
      <c r="M59" s="660"/>
      <c r="N59" s="660"/>
      <c r="O59" s="661"/>
      <c r="P59" s="660"/>
      <c r="Q59" s="660"/>
      <c r="R59" s="660"/>
      <c r="S59" s="660"/>
      <c r="T59" s="661"/>
      <c r="U59" s="660"/>
      <c r="V59" s="660"/>
      <c r="W59" s="660"/>
      <c r="X59" s="660"/>
      <c r="Y59" s="661"/>
      <c r="Z59" s="660"/>
      <c r="AA59" s="660"/>
      <c r="AB59" s="660"/>
      <c r="AC59" s="660"/>
      <c r="AD59" s="661"/>
      <c r="AE59" s="660"/>
      <c r="AF59" s="660"/>
      <c r="AG59" s="661"/>
      <c r="AH59" s="660"/>
      <c r="AI59" s="660"/>
      <c r="AJ59" s="662"/>
      <c r="AK59" s="660"/>
      <c r="AL59" s="660"/>
      <c r="AM59" s="661"/>
      <c r="AN59" s="660"/>
      <c r="AO59" s="660"/>
      <c r="AP59" s="660"/>
      <c r="AQ59" s="317"/>
      <c r="AR59" s="131">
        <v>35</v>
      </c>
      <c r="AS59" s="71"/>
    </row>
    <row r="60" spans="1:67" customHeight="1" ht="39.75" s="700" customFormat="1">
      <c r="A60" s="131" t="s">
        <v>388</v>
      </c>
      <c r="B60" s="258" t="s">
        <v>1863</v>
      </c>
      <c r="C60" s="131" t="s">
        <v>388</v>
      </c>
      <c r="D60" s="131">
        <v>86</v>
      </c>
      <c r="E60" s="131">
        <v>36</v>
      </c>
      <c r="F60" s="258" t="s">
        <v>1864</v>
      </c>
      <c r="G60" s="131" t="s">
        <v>388</v>
      </c>
      <c r="H60" s="767"/>
      <c r="I60" s="660"/>
      <c r="J60" s="661"/>
      <c r="K60" s="660"/>
      <c r="L60" s="660"/>
      <c r="M60" s="660"/>
      <c r="N60" s="660"/>
      <c r="O60" s="661"/>
      <c r="P60" s="660"/>
      <c r="Q60" s="660"/>
      <c r="R60" s="660"/>
      <c r="S60" s="660"/>
      <c r="T60" s="661"/>
      <c r="U60" s="660"/>
      <c r="V60" s="660"/>
      <c r="W60" s="660"/>
      <c r="X60" s="660"/>
      <c r="Y60" s="661"/>
      <c r="Z60" s="660"/>
      <c r="AA60" s="660"/>
      <c r="AB60" s="660"/>
      <c r="AC60" s="660"/>
      <c r="AD60" s="661"/>
      <c r="AE60" s="660"/>
      <c r="AF60" s="660"/>
      <c r="AG60" s="661"/>
      <c r="AH60" s="660"/>
      <c r="AI60" s="660"/>
      <c r="AJ60" s="662"/>
      <c r="AK60" s="660"/>
      <c r="AL60" s="660"/>
      <c r="AM60" s="661"/>
      <c r="AN60" s="660"/>
      <c r="AO60" s="660"/>
      <c r="AP60" s="660"/>
      <c r="AQ60" s="317"/>
      <c r="AR60" s="131">
        <v>36</v>
      </c>
      <c r="AS60" s="71"/>
    </row>
    <row r="61" spans="1:67" customHeight="1" ht="39.75" s="700" customFormat="1">
      <c r="A61" s="131" t="s">
        <v>329</v>
      </c>
      <c r="B61" s="258" t="s">
        <v>1865</v>
      </c>
      <c r="C61" s="131" t="s">
        <v>199</v>
      </c>
      <c r="D61" s="131">
        <v>5</v>
      </c>
      <c r="E61" s="131">
        <v>37</v>
      </c>
      <c r="F61" s="258" t="s">
        <v>1866</v>
      </c>
      <c r="G61" s="131" t="s">
        <v>388</v>
      </c>
      <c r="H61" s="767"/>
      <c r="I61" s="660"/>
      <c r="J61" s="661"/>
      <c r="K61" s="660"/>
      <c r="L61" s="660"/>
      <c r="M61" s="660"/>
      <c r="N61" s="660"/>
      <c r="O61" s="661"/>
      <c r="P61" s="660"/>
      <c r="Q61" s="660"/>
      <c r="R61" s="660"/>
      <c r="S61" s="660"/>
      <c r="T61" s="661"/>
      <c r="U61" s="660"/>
      <c r="V61" s="660"/>
      <c r="W61" s="660"/>
      <c r="X61" s="660"/>
      <c r="Y61" s="661"/>
      <c r="Z61" s="660"/>
      <c r="AA61" s="660"/>
      <c r="AB61" s="660"/>
      <c r="AC61" s="660"/>
      <c r="AD61" s="661"/>
      <c r="AE61" s="660"/>
      <c r="AF61" s="660"/>
      <c r="AG61" s="661"/>
      <c r="AH61" s="660"/>
      <c r="AI61" s="660"/>
      <c r="AJ61" s="662"/>
      <c r="AK61" s="660"/>
      <c r="AL61" s="660"/>
      <c r="AM61" s="661"/>
      <c r="AN61" s="660"/>
      <c r="AO61" s="660"/>
      <c r="AP61" s="660"/>
      <c r="AQ61" s="317"/>
      <c r="AR61" s="131">
        <v>37</v>
      </c>
      <c r="AS61" s="71"/>
    </row>
    <row r="62" spans="1:67" customHeight="1" ht="39.75" s="700" customFormat="1">
      <c r="A62" s="131" t="s">
        <v>388</v>
      </c>
      <c r="B62" s="258" t="s">
        <v>1867</v>
      </c>
      <c r="C62" s="131" t="s">
        <v>388</v>
      </c>
      <c r="D62" s="131">
        <v>15</v>
      </c>
      <c r="E62" s="131">
        <v>38</v>
      </c>
      <c r="F62" s="258" t="s">
        <v>1868</v>
      </c>
      <c r="G62" s="131" t="s">
        <v>388</v>
      </c>
      <c r="H62" s="767"/>
      <c r="I62" s="660"/>
      <c r="J62" s="661"/>
      <c r="K62" s="660"/>
      <c r="L62" s="660"/>
      <c r="M62" s="660"/>
      <c r="N62" s="660"/>
      <c r="O62" s="661"/>
      <c r="P62" s="660"/>
      <c r="Q62" s="660"/>
      <c r="R62" s="660"/>
      <c r="S62" s="660"/>
      <c r="T62" s="661"/>
      <c r="U62" s="660"/>
      <c r="V62" s="660"/>
      <c r="W62" s="660"/>
      <c r="X62" s="660"/>
      <c r="Y62" s="661"/>
      <c r="Z62" s="660"/>
      <c r="AA62" s="660"/>
      <c r="AB62" s="660"/>
      <c r="AC62" s="660"/>
      <c r="AD62" s="661"/>
      <c r="AE62" s="660"/>
      <c r="AF62" s="660"/>
      <c r="AG62" s="661"/>
      <c r="AH62" s="660"/>
      <c r="AI62" s="660"/>
      <c r="AJ62" s="662"/>
      <c r="AK62" s="660"/>
      <c r="AL62" s="660"/>
      <c r="AM62" s="661"/>
      <c r="AN62" s="660"/>
      <c r="AO62" s="660"/>
      <c r="AP62" s="660"/>
      <c r="AQ62" s="317"/>
      <c r="AR62" s="131">
        <v>38</v>
      </c>
      <c r="AS62" s="71"/>
    </row>
    <row r="63" spans="1:67" customHeight="1" ht="39.75" s="700" customFormat="1">
      <c r="A63" s="131" t="s">
        <v>388</v>
      </c>
      <c r="B63" s="258" t="s">
        <v>1869</v>
      </c>
      <c r="C63" s="131" t="s">
        <v>388</v>
      </c>
      <c r="D63" s="131">
        <v>17</v>
      </c>
      <c r="E63" s="131">
        <v>39</v>
      </c>
      <c r="F63" s="258" t="s">
        <v>1870</v>
      </c>
      <c r="G63" s="131" t="s">
        <v>388</v>
      </c>
      <c r="H63" s="767"/>
      <c r="I63" s="660"/>
      <c r="J63" s="661"/>
      <c r="K63" s="660"/>
      <c r="L63" s="660"/>
      <c r="M63" s="660"/>
      <c r="N63" s="660"/>
      <c r="O63" s="661"/>
      <c r="P63" s="660"/>
      <c r="Q63" s="660"/>
      <c r="R63" s="660"/>
      <c r="S63" s="660"/>
      <c r="T63" s="661"/>
      <c r="U63" s="660"/>
      <c r="V63" s="660"/>
      <c r="W63" s="660"/>
      <c r="X63" s="660"/>
      <c r="Y63" s="661"/>
      <c r="Z63" s="660"/>
      <c r="AA63" s="660"/>
      <c r="AB63" s="660"/>
      <c r="AC63" s="660"/>
      <c r="AD63" s="661"/>
      <c r="AE63" s="660"/>
      <c r="AF63" s="660"/>
      <c r="AG63" s="661"/>
      <c r="AH63" s="660"/>
      <c r="AI63" s="660"/>
      <c r="AJ63" s="662"/>
      <c r="AK63" s="660"/>
      <c r="AL63" s="660"/>
      <c r="AM63" s="661"/>
      <c r="AN63" s="660"/>
      <c r="AO63" s="660"/>
      <c r="AP63" s="660"/>
      <c r="AQ63" s="317"/>
      <c r="AR63" s="131">
        <v>39</v>
      </c>
      <c r="AS63" s="71"/>
    </row>
    <row r="64" spans="1:67" customHeight="1" ht="39.75" s="700" customFormat="1">
      <c r="A64" s="131" t="s">
        <v>388</v>
      </c>
      <c r="B64" s="258" t="s">
        <v>1871</v>
      </c>
      <c r="C64" s="131" t="s">
        <v>388</v>
      </c>
      <c r="D64" s="131">
        <v>29</v>
      </c>
      <c r="E64" s="131">
        <v>40</v>
      </c>
      <c r="F64" s="258" t="s">
        <v>1872</v>
      </c>
      <c r="G64" s="131" t="s">
        <v>388</v>
      </c>
      <c r="H64" s="767"/>
      <c r="I64" s="660"/>
      <c r="J64" s="661"/>
      <c r="K64" s="660"/>
      <c r="L64" s="660"/>
      <c r="M64" s="660"/>
      <c r="N64" s="660"/>
      <c r="O64" s="661"/>
      <c r="P64" s="660"/>
      <c r="Q64" s="660"/>
      <c r="R64" s="660"/>
      <c r="S64" s="660"/>
      <c r="T64" s="661"/>
      <c r="U64" s="660"/>
      <c r="V64" s="660"/>
      <c r="W64" s="660"/>
      <c r="X64" s="660"/>
      <c r="Y64" s="661"/>
      <c r="Z64" s="660"/>
      <c r="AA64" s="660"/>
      <c r="AB64" s="660"/>
      <c r="AC64" s="660"/>
      <c r="AD64" s="661"/>
      <c r="AE64" s="660"/>
      <c r="AF64" s="660"/>
      <c r="AG64" s="661"/>
      <c r="AH64" s="660"/>
      <c r="AI64" s="660"/>
      <c r="AJ64" s="662"/>
      <c r="AK64" s="660"/>
      <c r="AL64" s="660"/>
      <c r="AM64" s="661"/>
      <c r="AN64" s="660"/>
      <c r="AO64" s="660"/>
      <c r="AP64" s="660"/>
      <c r="AQ64" s="317"/>
      <c r="AR64" s="131">
        <v>40</v>
      </c>
      <c r="AS64" s="71"/>
    </row>
    <row r="65" spans="1:67" customHeight="1" ht="39.75" s="700" customFormat="1">
      <c r="A65" s="131" t="s">
        <v>329</v>
      </c>
      <c r="B65" s="258" t="s">
        <v>1873</v>
      </c>
      <c r="C65" s="131" t="s">
        <v>199</v>
      </c>
      <c r="D65" s="131">
        <v>31</v>
      </c>
      <c r="E65" s="131">
        <v>41</v>
      </c>
      <c r="F65" s="258" t="s">
        <v>1874</v>
      </c>
      <c r="G65" s="131" t="s">
        <v>1794</v>
      </c>
      <c r="H65" s="767"/>
      <c r="I65" s="660"/>
      <c r="J65" s="661"/>
      <c r="K65" s="660"/>
      <c r="L65" s="660"/>
      <c r="M65" s="660"/>
      <c r="N65" s="660"/>
      <c r="O65" s="661"/>
      <c r="P65" s="660"/>
      <c r="Q65" s="660"/>
      <c r="R65" s="660"/>
      <c r="S65" s="660"/>
      <c r="T65" s="661"/>
      <c r="U65" s="660"/>
      <c r="V65" s="660"/>
      <c r="W65" s="660"/>
      <c r="X65" s="660"/>
      <c r="Y65" s="661"/>
      <c r="Z65" s="660"/>
      <c r="AA65" s="660"/>
      <c r="AB65" s="660"/>
      <c r="AC65" s="660"/>
      <c r="AD65" s="661"/>
      <c r="AE65" s="660"/>
      <c r="AF65" s="660"/>
      <c r="AG65" s="661"/>
      <c r="AH65" s="660"/>
      <c r="AI65" s="660"/>
      <c r="AJ65" s="662"/>
      <c r="AK65" s="660"/>
      <c r="AL65" s="660"/>
      <c r="AM65" s="661"/>
      <c r="AN65" s="660"/>
      <c r="AO65" s="660"/>
      <c r="AP65" s="660"/>
      <c r="AQ65" s="317"/>
      <c r="AR65" s="131">
        <v>41</v>
      </c>
      <c r="AS65" s="71"/>
    </row>
    <row r="66" spans="1:67" customHeight="1" ht="39.75" s="700" customFormat="1">
      <c r="A66" s="131" t="s">
        <v>388</v>
      </c>
      <c r="B66" s="258" t="s">
        <v>1875</v>
      </c>
      <c r="C66" s="131" t="s">
        <v>388</v>
      </c>
      <c r="D66" s="131">
        <v>36</v>
      </c>
      <c r="E66" s="131">
        <v>42</v>
      </c>
      <c r="F66" s="258" t="s">
        <v>1876</v>
      </c>
      <c r="G66" s="131" t="s">
        <v>388</v>
      </c>
      <c r="H66" s="767"/>
      <c r="I66" s="660"/>
      <c r="J66" s="661"/>
      <c r="K66" s="660"/>
      <c r="L66" s="660"/>
      <c r="M66" s="660"/>
      <c r="N66" s="660"/>
      <c r="O66" s="661"/>
      <c r="P66" s="660"/>
      <c r="Q66" s="660"/>
      <c r="R66" s="660"/>
      <c r="S66" s="660"/>
      <c r="T66" s="661"/>
      <c r="U66" s="660"/>
      <c r="V66" s="660"/>
      <c r="W66" s="660"/>
      <c r="X66" s="660"/>
      <c r="Y66" s="661"/>
      <c r="Z66" s="660"/>
      <c r="AA66" s="660"/>
      <c r="AB66" s="660"/>
      <c r="AC66" s="660"/>
      <c r="AD66" s="661"/>
      <c r="AE66" s="660"/>
      <c r="AF66" s="660"/>
      <c r="AG66" s="661"/>
      <c r="AH66" s="660"/>
      <c r="AI66" s="660"/>
      <c r="AJ66" s="662"/>
      <c r="AK66" s="660"/>
      <c r="AL66" s="660"/>
      <c r="AM66" s="661"/>
      <c r="AN66" s="660"/>
      <c r="AO66" s="660"/>
      <c r="AP66" s="660"/>
      <c r="AQ66" s="317"/>
      <c r="AR66" s="131">
        <v>42</v>
      </c>
      <c r="AS66" s="71"/>
    </row>
    <row r="67" spans="1:67" customHeight="1" ht="39.75" s="700" customFormat="1">
      <c r="A67" s="131" t="s">
        <v>388</v>
      </c>
      <c r="B67" s="258" t="s">
        <v>1877</v>
      </c>
      <c r="C67" s="131" t="s">
        <v>388</v>
      </c>
      <c r="D67" s="131">
        <v>39</v>
      </c>
      <c r="E67" s="131">
        <v>43</v>
      </c>
      <c r="F67" s="258" t="s">
        <v>1878</v>
      </c>
      <c r="G67" s="131" t="s">
        <v>388</v>
      </c>
      <c r="H67" s="767"/>
      <c r="I67" s="660"/>
      <c r="J67" s="661"/>
      <c r="K67" s="660"/>
      <c r="L67" s="660"/>
      <c r="M67" s="660"/>
      <c r="N67" s="660"/>
      <c r="O67" s="661"/>
      <c r="P67" s="660"/>
      <c r="Q67" s="660"/>
      <c r="R67" s="660"/>
      <c r="S67" s="660"/>
      <c r="T67" s="661"/>
      <c r="U67" s="660"/>
      <c r="V67" s="660"/>
      <c r="W67" s="660"/>
      <c r="X67" s="660"/>
      <c r="Y67" s="661"/>
      <c r="Z67" s="660"/>
      <c r="AA67" s="660"/>
      <c r="AB67" s="660"/>
      <c r="AC67" s="660"/>
      <c r="AD67" s="661"/>
      <c r="AE67" s="660"/>
      <c r="AF67" s="660"/>
      <c r="AG67" s="661"/>
      <c r="AH67" s="660"/>
      <c r="AI67" s="660"/>
      <c r="AJ67" s="662"/>
      <c r="AK67" s="660"/>
      <c r="AL67" s="660"/>
      <c r="AM67" s="661"/>
      <c r="AN67" s="660"/>
      <c r="AO67" s="660"/>
      <c r="AP67" s="660"/>
      <c r="AQ67" s="317"/>
      <c r="AR67" s="131">
        <v>43</v>
      </c>
      <c r="AS67" s="71"/>
    </row>
    <row r="68" spans="1:67" customHeight="1" ht="39.75" s="700" customFormat="1">
      <c r="A68" s="131" t="s">
        <v>388</v>
      </c>
      <c r="B68" s="258" t="s">
        <v>1879</v>
      </c>
      <c r="C68" s="131" t="s">
        <v>388</v>
      </c>
      <c r="D68" s="131">
        <v>44</v>
      </c>
      <c r="E68" s="131">
        <v>44</v>
      </c>
      <c r="F68" s="258" t="s">
        <v>1880</v>
      </c>
      <c r="G68" s="131" t="s">
        <v>388</v>
      </c>
      <c r="H68" s="767"/>
      <c r="I68" s="660"/>
      <c r="J68" s="661"/>
      <c r="K68" s="660"/>
      <c r="L68" s="660"/>
      <c r="M68" s="660"/>
      <c r="N68" s="660"/>
      <c r="O68" s="661"/>
      <c r="P68" s="660"/>
      <c r="Q68" s="660"/>
      <c r="R68" s="660"/>
      <c r="S68" s="660"/>
      <c r="T68" s="661"/>
      <c r="U68" s="660"/>
      <c r="V68" s="660"/>
      <c r="W68" s="660"/>
      <c r="X68" s="660"/>
      <c r="Y68" s="661"/>
      <c r="Z68" s="660"/>
      <c r="AA68" s="660"/>
      <c r="AB68" s="660"/>
      <c r="AC68" s="660"/>
      <c r="AD68" s="661"/>
      <c r="AE68" s="660"/>
      <c r="AF68" s="660"/>
      <c r="AG68" s="661"/>
      <c r="AH68" s="660"/>
      <c r="AI68" s="660"/>
      <c r="AJ68" s="662"/>
      <c r="AK68" s="660"/>
      <c r="AL68" s="660"/>
      <c r="AM68" s="661"/>
      <c r="AN68" s="660"/>
      <c r="AO68" s="660"/>
      <c r="AP68" s="660"/>
      <c r="AQ68" s="317"/>
      <c r="AR68" s="131">
        <v>44</v>
      </c>
      <c r="AS68" s="71"/>
    </row>
    <row r="69" spans="1:67" customHeight="1" ht="39.75" s="700" customFormat="1">
      <c r="A69" s="131" t="s">
        <v>388</v>
      </c>
      <c r="B69" s="258" t="s">
        <v>1881</v>
      </c>
      <c r="C69" s="131" t="s">
        <v>388</v>
      </c>
      <c r="D69" s="131">
        <v>48</v>
      </c>
      <c r="E69" s="131">
        <v>45</v>
      </c>
      <c r="F69" s="258" t="s">
        <v>1882</v>
      </c>
      <c r="G69" s="131" t="s">
        <v>388</v>
      </c>
      <c r="H69" s="767"/>
      <c r="I69" s="660"/>
      <c r="J69" s="661"/>
      <c r="K69" s="660"/>
      <c r="L69" s="660"/>
      <c r="M69" s="660"/>
      <c r="N69" s="660"/>
      <c r="O69" s="661"/>
      <c r="P69" s="660"/>
      <c r="Q69" s="660"/>
      <c r="R69" s="660"/>
      <c r="S69" s="660"/>
      <c r="T69" s="661"/>
      <c r="U69" s="660"/>
      <c r="V69" s="660"/>
      <c r="W69" s="660"/>
      <c r="X69" s="660"/>
      <c r="Y69" s="661"/>
      <c r="Z69" s="660"/>
      <c r="AA69" s="660"/>
      <c r="AB69" s="660"/>
      <c r="AC69" s="660"/>
      <c r="AD69" s="661"/>
      <c r="AE69" s="660"/>
      <c r="AF69" s="660"/>
      <c r="AG69" s="661"/>
      <c r="AH69" s="660"/>
      <c r="AI69" s="660"/>
      <c r="AJ69" s="662"/>
      <c r="AK69" s="660"/>
      <c r="AL69" s="660"/>
      <c r="AM69" s="661"/>
      <c r="AN69" s="660"/>
      <c r="AO69" s="660"/>
      <c r="AP69" s="660"/>
      <c r="AQ69" s="317"/>
      <c r="AR69" s="131">
        <v>45</v>
      </c>
      <c r="AS69" s="71"/>
    </row>
    <row r="70" spans="1:67" customHeight="1" ht="39.75" s="700" customFormat="1">
      <c r="A70" s="131" t="s">
        <v>388</v>
      </c>
      <c r="B70" s="258" t="s">
        <v>1883</v>
      </c>
      <c r="C70" s="131" t="s">
        <v>388</v>
      </c>
      <c r="D70" s="131">
        <v>52</v>
      </c>
      <c r="E70" s="131">
        <v>46</v>
      </c>
      <c r="F70" s="258" t="s">
        <v>1884</v>
      </c>
      <c r="G70" s="131" t="s">
        <v>388</v>
      </c>
      <c r="H70" s="767"/>
      <c r="I70" s="660"/>
      <c r="J70" s="661"/>
      <c r="K70" s="660"/>
      <c r="L70" s="660"/>
      <c r="M70" s="660"/>
      <c r="N70" s="660"/>
      <c r="O70" s="661"/>
      <c r="P70" s="660"/>
      <c r="Q70" s="660"/>
      <c r="R70" s="660"/>
      <c r="S70" s="660"/>
      <c r="T70" s="661"/>
      <c r="U70" s="660"/>
      <c r="V70" s="660"/>
      <c r="W70" s="660"/>
      <c r="X70" s="660"/>
      <c r="Y70" s="661"/>
      <c r="Z70" s="660"/>
      <c r="AA70" s="660"/>
      <c r="AB70" s="660"/>
      <c r="AC70" s="660"/>
      <c r="AD70" s="661"/>
      <c r="AE70" s="660"/>
      <c r="AF70" s="660"/>
      <c r="AG70" s="661"/>
      <c r="AH70" s="660"/>
      <c r="AI70" s="660"/>
      <c r="AJ70" s="662"/>
      <c r="AK70" s="660"/>
      <c r="AL70" s="660"/>
      <c r="AM70" s="661"/>
      <c r="AN70" s="660"/>
      <c r="AO70" s="660"/>
      <c r="AP70" s="660"/>
      <c r="AQ70" s="317"/>
      <c r="AR70" s="131">
        <v>46</v>
      </c>
      <c r="AS70" s="71"/>
    </row>
    <row r="71" spans="1:67" customHeight="1" ht="39.75" s="700" customFormat="1">
      <c r="A71" s="131" t="s">
        <v>388</v>
      </c>
      <c r="B71" s="258" t="s">
        <v>1885</v>
      </c>
      <c r="C71" s="131" t="s">
        <v>388</v>
      </c>
      <c r="D71" s="131">
        <v>61</v>
      </c>
      <c r="E71" s="131">
        <v>47</v>
      </c>
      <c r="F71" s="258" t="s">
        <v>1886</v>
      </c>
      <c r="G71" s="131" t="s">
        <v>388</v>
      </c>
      <c r="H71" s="767"/>
      <c r="I71" s="660"/>
      <c r="J71" s="661"/>
      <c r="K71" s="660"/>
      <c r="L71" s="660"/>
      <c r="M71" s="660"/>
      <c r="N71" s="660"/>
      <c r="O71" s="661"/>
      <c r="P71" s="660"/>
      <c r="Q71" s="660"/>
      <c r="R71" s="660"/>
      <c r="S71" s="660"/>
      <c r="T71" s="661"/>
      <c r="U71" s="660"/>
      <c r="V71" s="660"/>
      <c r="W71" s="660"/>
      <c r="X71" s="660"/>
      <c r="Y71" s="661"/>
      <c r="Z71" s="660"/>
      <c r="AA71" s="660"/>
      <c r="AB71" s="660"/>
      <c r="AC71" s="660"/>
      <c r="AD71" s="661"/>
      <c r="AE71" s="660"/>
      <c r="AF71" s="660"/>
      <c r="AG71" s="661"/>
      <c r="AH71" s="660"/>
      <c r="AI71" s="660"/>
      <c r="AJ71" s="662"/>
      <c r="AK71" s="660"/>
      <c r="AL71" s="660"/>
      <c r="AM71" s="661"/>
      <c r="AN71" s="660"/>
      <c r="AO71" s="660"/>
      <c r="AP71" s="660"/>
      <c r="AQ71" s="317"/>
      <c r="AR71" s="131">
        <v>47</v>
      </c>
      <c r="AS71" s="71"/>
    </row>
    <row r="72" spans="1:67" customHeight="1" ht="39.75" s="700" customFormat="1">
      <c r="A72" s="131" t="s">
        <v>388</v>
      </c>
      <c r="B72" s="258" t="s">
        <v>1887</v>
      </c>
      <c r="C72" s="131" t="s">
        <v>276</v>
      </c>
      <c r="D72" s="131">
        <v>81</v>
      </c>
      <c r="E72" s="131">
        <v>48</v>
      </c>
      <c r="F72" s="258" t="s">
        <v>1888</v>
      </c>
      <c r="G72" s="131" t="s">
        <v>388</v>
      </c>
      <c r="H72" s="767"/>
      <c r="I72" s="660"/>
      <c r="J72" s="661"/>
      <c r="K72" s="660"/>
      <c r="L72" s="660"/>
      <c r="M72" s="660"/>
      <c r="N72" s="660"/>
      <c r="O72" s="661"/>
      <c r="P72" s="660"/>
      <c r="Q72" s="660"/>
      <c r="R72" s="660"/>
      <c r="S72" s="660"/>
      <c r="T72" s="661"/>
      <c r="U72" s="660"/>
      <c r="V72" s="660"/>
      <c r="W72" s="660"/>
      <c r="X72" s="660"/>
      <c r="Y72" s="661"/>
      <c r="Z72" s="660"/>
      <c r="AA72" s="660"/>
      <c r="AB72" s="660"/>
      <c r="AC72" s="660"/>
      <c r="AD72" s="661"/>
      <c r="AE72" s="660"/>
      <c r="AF72" s="660"/>
      <c r="AG72" s="661"/>
      <c r="AH72" s="660"/>
      <c r="AI72" s="660"/>
      <c r="AJ72" s="662"/>
      <c r="AK72" s="660"/>
      <c r="AL72" s="660"/>
      <c r="AM72" s="661"/>
      <c r="AN72" s="660"/>
      <c r="AO72" s="660"/>
      <c r="AP72" s="660"/>
      <c r="AQ72" s="317"/>
      <c r="AR72" s="131">
        <v>48</v>
      </c>
      <c r="AS72" s="71"/>
    </row>
    <row r="73" spans="1:67" customHeight="1" ht="39.75" s="700" customFormat="1">
      <c r="A73" s="131" t="s">
        <v>388</v>
      </c>
      <c r="B73" s="258" t="s">
        <v>1889</v>
      </c>
      <c r="C73" s="131" t="s">
        <v>199</v>
      </c>
      <c r="D73" s="131">
        <v>109</v>
      </c>
      <c r="E73" s="131">
        <v>49</v>
      </c>
      <c r="F73" s="258" t="s">
        <v>1890</v>
      </c>
      <c r="G73" s="131" t="s">
        <v>388</v>
      </c>
      <c r="H73" s="767"/>
      <c r="I73" s="660"/>
      <c r="J73" s="661"/>
      <c r="K73" s="660"/>
      <c r="L73" s="660"/>
      <c r="M73" s="660"/>
      <c r="N73" s="660"/>
      <c r="O73" s="661"/>
      <c r="P73" s="660"/>
      <c r="Q73" s="660"/>
      <c r="R73" s="660"/>
      <c r="S73" s="660"/>
      <c r="T73" s="661"/>
      <c r="U73" s="660"/>
      <c r="V73" s="660"/>
      <c r="W73" s="660"/>
      <c r="X73" s="660"/>
      <c r="Y73" s="661"/>
      <c r="Z73" s="660"/>
      <c r="AA73" s="660"/>
      <c r="AB73" s="660"/>
      <c r="AC73" s="660"/>
      <c r="AD73" s="661"/>
      <c r="AE73" s="660"/>
      <c r="AF73" s="660"/>
      <c r="AG73" s="661"/>
      <c r="AH73" s="660"/>
      <c r="AI73" s="660"/>
      <c r="AJ73" s="662"/>
      <c r="AK73" s="660"/>
      <c r="AL73" s="660"/>
      <c r="AM73" s="661"/>
      <c r="AN73" s="660"/>
      <c r="AO73" s="660"/>
      <c r="AP73" s="660"/>
      <c r="AQ73" s="317"/>
      <c r="AR73" s="131">
        <v>49</v>
      </c>
      <c r="AS73" s="71"/>
    </row>
    <row r="74" spans="1:67" customHeight="1" ht="39.75" s="700" customFormat="1">
      <c r="A74" s="131" t="s">
        <v>425</v>
      </c>
      <c r="B74" s="258" t="s">
        <v>1891</v>
      </c>
      <c r="C74" s="131" t="s">
        <v>388</v>
      </c>
      <c r="D74" s="131">
        <v>13</v>
      </c>
      <c r="E74" s="131">
        <v>50</v>
      </c>
      <c r="F74" s="258" t="s">
        <v>1892</v>
      </c>
      <c r="G74" s="131" t="s">
        <v>388</v>
      </c>
      <c r="H74" s="767"/>
      <c r="I74" s="660"/>
      <c r="J74" s="661"/>
      <c r="K74" s="660"/>
      <c r="L74" s="660"/>
      <c r="M74" s="660"/>
      <c r="N74" s="660"/>
      <c r="O74" s="661"/>
      <c r="P74" s="660"/>
      <c r="Q74" s="660"/>
      <c r="R74" s="660"/>
      <c r="S74" s="660"/>
      <c r="T74" s="661"/>
      <c r="U74" s="660"/>
      <c r="V74" s="660"/>
      <c r="W74" s="660"/>
      <c r="X74" s="660"/>
      <c r="Y74" s="661"/>
      <c r="Z74" s="660"/>
      <c r="AA74" s="660"/>
      <c r="AB74" s="660"/>
      <c r="AC74" s="660"/>
      <c r="AD74" s="661"/>
      <c r="AE74" s="660"/>
      <c r="AF74" s="660"/>
      <c r="AG74" s="661"/>
      <c r="AH74" s="660"/>
      <c r="AI74" s="660"/>
      <c r="AJ74" s="662"/>
      <c r="AK74" s="660"/>
      <c r="AL74" s="660"/>
      <c r="AM74" s="661"/>
      <c r="AN74" s="660"/>
      <c r="AO74" s="660"/>
      <c r="AP74" s="660"/>
      <c r="AQ74" s="317"/>
      <c r="AR74" s="131">
        <v>50</v>
      </c>
      <c r="AS74" s="71"/>
    </row>
    <row r="75" spans="1:67" customHeight="1" ht="39.75" s="700" customFormat="1">
      <c r="A75" s="131" t="s">
        <v>388</v>
      </c>
      <c r="B75" s="258" t="s">
        <v>1893</v>
      </c>
      <c r="C75" s="131" t="s">
        <v>388</v>
      </c>
      <c r="D75" s="131">
        <v>41</v>
      </c>
      <c r="E75" s="131">
        <v>51</v>
      </c>
      <c r="F75" s="258" t="s">
        <v>1894</v>
      </c>
      <c r="G75" s="131" t="s">
        <v>388</v>
      </c>
      <c r="H75" s="767"/>
      <c r="I75" s="660"/>
      <c r="J75" s="661"/>
      <c r="K75" s="660"/>
      <c r="L75" s="660"/>
      <c r="M75" s="660"/>
      <c r="N75" s="660"/>
      <c r="O75" s="661"/>
      <c r="P75" s="660"/>
      <c r="Q75" s="660"/>
      <c r="R75" s="660"/>
      <c r="S75" s="660"/>
      <c r="T75" s="661"/>
      <c r="U75" s="660"/>
      <c r="V75" s="660"/>
      <c r="W75" s="660"/>
      <c r="X75" s="660"/>
      <c r="Y75" s="661"/>
      <c r="Z75" s="660"/>
      <c r="AA75" s="660"/>
      <c r="AB75" s="660"/>
      <c r="AC75" s="660"/>
      <c r="AD75" s="661"/>
      <c r="AE75" s="660"/>
      <c r="AF75" s="660"/>
      <c r="AG75" s="661"/>
      <c r="AH75" s="660"/>
      <c r="AI75" s="660"/>
      <c r="AJ75" s="662"/>
      <c r="AK75" s="660"/>
      <c r="AL75" s="660"/>
      <c r="AM75" s="661"/>
      <c r="AN75" s="660"/>
      <c r="AO75" s="660"/>
      <c r="AP75" s="660"/>
      <c r="AQ75" s="317"/>
      <c r="AR75" s="131">
        <v>51</v>
      </c>
      <c r="AS75" s="71"/>
    </row>
    <row r="76" spans="1:67" customHeight="1" ht="39.75" s="756" customFormat="1">
      <c r="A76" s="131" t="s">
        <v>388</v>
      </c>
      <c r="B76" s="258" t="s">
        <v>1895</v>
      </c>
      <c r="C76" s="131" t="s">
        <v>388</v>
      </c>
      <c r="D76" s="131">
        <v>45</v>
      </c>
      <c r="E76" s="131">
        <v>52</v>
      </c>
      <c r="F76" s="258" t="s">
        <v>1896</v>
      </c>
      <c r="G76" s="131" t="s">
        <v>388</v>
      </c>
      <c r="H76" s="767"/>
      <c r="I76" s="660"/>
      <c r="J76" s="661"/>
      <c r="K76" s="660"/>
      <c r="L76" s="660"/>
      <c r="M76" s="660"/>
      <c r="N76" s="660"/>
      <c r="O76" s="661"/>
      <c r="P76" s="660"/>
      <c r="Q76" s="660"/>
      <c r="R76" s="660"/>
      <c r="S76" s="660"/>
      <c r="T76" s="661"/>
      <c r="U76" s="660"/>
      <c r="V76" s="660"/>
      <c r="W76" s="660"/>
      <c r="X76" s="660"/>
      <c r="Y76" s="661"/>
      <c r="Z76" s="660"/>
      <c r="AA76" s="660"/>
      <c r="AB76" s="660"/>
      <c r="AC76" s="660"/>
      <c r="AD76" s="661"/>
      <c r="AE76" s="660"/>
      <c r="AF76" s="660"/>
      <c r="AG76" s="661"/>
      <c r="AH76" s="660"/>
      <c r="AI76" s="660"/>
      <c r="AJ76" s="662"/>
      <c r="AK76" s="660"/>
      <c r="AL76" s="660"/>
      <c r="AM76" s="661"/>
      <c r="AN76" s="660"/>
      <c r="AO76" s="660"/>
      <c r="AP76" s="660"/>
      <c r="AQ76" s="317"/>
      <c r="AR76" s="131">
        <v>52</v>
      </c>
      <c r="AS76" s="71"/>
    </row>
    <row r="77" spans="1:67" customHeight="1" ht="39.75" s="756" customFormat="1">
      <c r="A77" s="131" t="s">
        <v>375</v>
      </c>
      <c r="B77" s="258" t="s">
        <v>1897</v>
      </c>
      <c r="C77" s="131" t="s">
        <v>388</v>
      </c>
      <c r="D77" s="131">
        <v>26</v>
      </c>
      <c r="E77" s="131">
        <v>53</v>
      </c>
      <c r="F77" s="258" t="s">
        <v>1898</v>
      </c>
      <c r="G77" s="131" t="s">
        <v>388</v>
      </c>
      <c r="H77" s="767"/>
      <c r="I77" s="660"/>
      <c r="J77" s="661"/>
      <c r="K77" s="660"/>
      <c r="L77" s="660"/>
      <c r="M77" s="660"/>
      <c r="N77" s="660"/>
      <c r="O77" s="661"/>
      <c r="P77" s="660"/>
      <c r="Q77" s="660"/>
      <c r="R77" s="660"/>
      <c r="S77" s="660"/>
      <c r="T77" s="661"/>
      <c r="U77" s="660"/>
      <c r="V77" s="660"/>
      <c r="W77" s="660"/>
      <c r="X77" s="660"/>
      <c r="Y77" s="661"/>
      <c r="Z77" s="660"/>
      <c r="AA77" s="660"/>
      <c r="AB77" s="660"/>
      <c r="AC77" s="660"/>
      <c r="AD77" s="661"/>
      <c r="AE77" s="660"/>
      <c r="AF77" s="660"/>
      <c r="AG77" s="661"/>
      <c r="AH77" s="660"/>
      <c r="AI77" s="660"/>
      <c r="AJ77" s="662"/>
      <c r="AK77" s="660"/>
      <c r="AL77" s="660"/>
      <c r="AM77" s="661"/>
      <c r="AN77" s="660"/>
      <c r="AO77" s="660"/>
      <c r="AP77" s="660"/>
      <c r="AQ77" s="317"/>
      <c r="AR77" s="131">
        <v>53</v>
      </c>
      <c r="AS77" s="71"/>
    </row>
    <row r="78" spans="1:67" customHeight="1" ht="39.75" s="700" customFormat="1">
      <c r="A78" s="131" t="s">
        <v>388</v>
      </c>
      <c r="B78" s="258" t="s">
        <v>1899</v>
      </c>
      <c r="C78" s="131" t="s">
        <v>388</v>
      </c>
      <c r="D78" s="131">
        <v>40</v>
      </c>
      <c r="E78" s="131">
        <v>54</v>
      </c>
      <c r="F78" s="258" t="s">
        <v>1900</v>
      </c>
      <c r="G78" s="131" t="s">
        <v>388</v>
      </c>
      <c r="H78" s="767"/>
      <c r="I78" s="660"/>
      <c r="J78" s="661"/>
      <c r="K78" s="660"/>
      <c r="L78" s="660"/>
      <c r="M78" s="660"/>
      <c r="N78" s="660"/>
      <c r="O78" s="661"/>
      <c r="P78" s="660"/>
      <c r="Q78" s="660"/>
      <c r="R78" s="660"/>
      <c r="S78" s="660"/>
      <c r="T78" s="661"/>
      <c r="U78" s="660"/>
      <c r="V78" s="660"/>
      <c r="W78" s="660"/>
      <c r="X78" s="660"/>
      <c r="Y78" s="661"/>
      <c r="Z78" s="660"/>
      <c r="AA78" s="660"/>
      <c r="AB78" s="660"/>
      <c r="AC78" s="660"/>
      <c r="AD78" s="661"/>
      <c r="AE78" s="660"/>
      <c r="AF78" s="660"/>
      <c r="AG78" s="661"/>
      <c r="AH78" s="660"/>
      <c r="AI78" s="660"/>
      <c r="AJ78" s="662"/>
      <c r="AK78" s="660"/>
      <c r="AL78" s="660"/>
      <c r="AM78" s="661"/>
      <c r="AN78" s="660"/>
      <c r="AO78" s="660"/>
      <c r="AP78" s="660"/>
      <c r="AQ78" s="317"/>
      <c r="AR78" s="131">
        <v>54</v>
      </c>
      <c r="AS78" s="71"/>
    </row>
    <row r="79" spans="1:67" customHeight="1" ht="39.75" s="700" customFormat="1">
      <c r="A79" s="131" t="s">
        <v>388</v>
      </c>
      <c r="B79" s="258" t="s">
        <v>1901</v>
      </c>
      <c r="C79" s="131" t="s">
        <v>388</v>
      </c>
      <c r="D79" s="131">
        <v>60</v>
      </c>
      <c r="E79" s="131">
        <v>55</v>
      </c>
      <c r="F79" s="258" t="s">
        <v>1902</v>
      </c>
      <c r="G79" s="131" t="s">
        <v>388</v>
      </c>
      <c r="H79" s="767"/>
      <c r="I79" s="660"/>
      <c r="J79" s="661"/>
      <c r="K79" s="660"/>
      <c r="L79" s="660"/>
      <c r="M79" s="660"/>
      <c r="N79" s="660"/>
      <c r="O79" s="661"/>
      <c r="P79" s="660"/>
      <c r="Q79" s="660"/>
      <c r="R79" s="660"/>
      <c r="S79" s="660"/>
      <c r="T79" s="661"/>
      <c r="U79" s="660"/>
      <c r="V79" s="660"/>
      <c r="W79" s="660"/>
      <c r="X79" s="660"/>
      <c r="Y79" s="661"/>
      <c r="Z79" s="660"/>
      <c r="AA79" s="660"/>
      <c r="AB79" s="660"/>
      <c r="AC79" s="660"/>
      <c r="AD79" s="661"/>
      <c r="AE79" s="660"/>
      <c r="AF79" s="660"/>
      <c r="AG79" s="661"/>
      <c r="AH79" s="660"/>
      <c r="AI79" s="660"/>
      <c r="AJ79" s="662"/>
      <c r="AK79" s="660"/>
      <c r="AL79" s="660"/>
      <c r="AM79" s="661"/>
      <c r="AN79" s="660"/>
      <c r="AO79" s="660"/>
      <c r="AP79" s="660"/>
      <c r="AQ79" s="317"/>
      <c r="AR79" s="131">
        <v>55</v>
      </c>
      <c r="AS79" s="71"/>
    </row>
    <row r="80" spans="1:67" customHeight="1" ht="39.75" s="700" customFormat="1">
      <c r="A80" s="131" t="s">
        <v>388</v>
      </c>
      <c r="B80" s="258" t="s">
        <v>1903</v>
      </c>
      <c r="C80" s="131" t="s">
        <v>388</v>
      </c>
      <c r="D80" s="131">
        <v>70</v>
      </c>
      <c r="E80" s="131">
        <v>56</v>
      </c>
      <c r="F80" s="258" t="s">
        <v>1904</v>
      </c>
      <c r="G80" s="131" t="s">
        <v>388</v>
      </c>
      <c r="H80" s="767"/>
      <c r="I80" s="660"/>
      <c r="J80" s="661"/>
      <c r="K80" s="660"/>
      <c r="L80" s="660"/>
      <c r="M80" s="660"/>
      <c r="N80" s="660"/>
      <c r="O80" s="661"/>
      <c r="P80" s="660"/>
      <c r="Q80" s="660"/>
      <c r="R80" s="660"/>
      <c r="S80" s="660"/>
      <c r="T80" s="661"/>
      <c r="U80" s="660"/>
      <c r="V80" s="660"/>
      <c r="W80" s="660"/>
      <c r="X80" s="660"/>
      <c r="Y80" s="661"/>
      <c r="Z80" s="660"/>
      <c r="AA80" s="660"/>
      <c r="AB80" s="660"/>
      <c r="AC80" s="660"/>
      <c r="AD80" s="661"/>
      <c r="AE80" s="660"/>
      <c r="AF80" s="660"/>
      <c r="AG80" s="661"/>
      <c r="AH80" s="660"/>
      <c r="AI80" s="660"/>
      <c r="AJ80" s="662"/>
      <c r="AK80" s="660"/>
      <c r="AL80" s="660"/>
      <c r="AM80" s="661"/>
      <c r="AN80" s="660"/>
      <c r="AO80" s="660"/>
      <c r="AP80" s="660"/>
      <c r="AQ80" s="317"/>
      <c r="AR80" s="131">
        <v>56</v>
      </c>
      <c r="AS80" s="71"/>
    </row>
    <row r="81" spans="1:67" customHeight="1" ht="39.75" s="700" customFormat="1">
      <c r="A81" s="131" t="s">
        <v>216</v>
      </c>
      <c r="B81" s="258" t="s">
        <v>1905</v>
      </c>
      <c r="C81" s="131" t="s">
        <v>388</v>
      </c>
      <c r="D81" s="131">
        <v>10</v>
      </c>
      <c r="E81" s="131">
        <v>57</v>
      </c>
      <c r="F81" s="258" t="s">
        <v>1906</v>
      </c>
      <c r="G81" s="131" t="s">
        <v>388</v>
      </c>
      <c r="H81" s="767"/>
      <c r="I81" s="660"/>
      <c r="J81" s="661"/>
      <c r="K81" s="660"/>
      <c r="L81" s="660"/>
      <c r="M81" s="660"/>
      <c r="N81" s="660"/>
      <c r="O81" s="661"/>
      <c r="P81" s="660"/>
      <c r="Q81" s="660"/>
      <c r="R81" s="660"/>
      <c r="S81" s="660"/>
      <c r="T81" s="661"/>
      <c r="U81" s="660"/>
      <c r="V81" s="660"/>
      <c r="W81" s="660"/>
      <c r="X81" s="660"/>
      <c r="Y81" s="661"/>
      <c r="Z81" s="660"/>
      <c r="AA81" s="660"/>
      <c r="AB81" s="660"/>
      <c r="AC81" s="660"/>
      <c r="AD81" s="661"/>
      <c r="AE81" s="660"/>
      <c r="AF81" s="660"/>
      <c r="AG81" s="661"/>
      <c r="AH81" s="660"/>
      <c r="AI81" s="660"/>
      <c r="AJ81" s="662"/>
      <c r="AK81" s="660"/>
      <c r="AL81" s="660"/>
      <c r="AM81" s="661"/>
      <c r="AN81" s="660"/>
      <c r="AO81" s="660"/>
      <c r="AP81" s="660"/>
      <c r="AQ81" s="317"/>
      <c r="AR81" s="131">
        <v>57</v>
      </c>
      <c r="AS81" s="71"/>
    </row>
    <row r="82" spans="1:67" customHeight="1" ht="39.75" s="700" customFormat="1">
      <c r="A82" s="131" t="s">
        <v>388</v>
      </c>
      <c r="B82" s="258" t="s">
        <v>1907</v>
      </c>
      <c r="C82" s="131" t="s">
        <v>388</v>
      </c>
      <c r="D82" s="131">
        <v>12</v>
      </c>
      <c r="E82" s="131">
        <v>58</v>
      </c>
      <c r="F82" s="258" t="s">
        <v>1908</v>
      </c>
      <c r="G82" s="131" t="s">
        <v>388</v>
      </c>
      <c r="H82" s="767"/>
      <c r="I82" s="660"/>
      <c r="J82" s="661"/>
      <c r="K82" s="660"/>
      <c r="L82" s="660"/>
      <c r="M82" s="660"/>
      <c r="N82" s="660"/>
      <c r="O82" s="661"/>
      <c r="P82" s="660"/>
      <c r="Q82" s="660"/>
      <c r="R82" s="660"/>
      <c r="S82" s="660"/>
      <c r="T82" s="661"/>
      <c r="U82" s="660"/>
      <c r="V82" s="660"/>
      <c r="W82" s="660"/>
      <c r="X82" s="660"/>
      <c r="Y82" s="661"/>
      <c r="Z82" s="660"/>
      <c r="AA82" s="660"/>
      <c r="AB82" s="660"/>
      <c r="AC82" s="660"/>
      <c r="AD82" s="661"/>
      <c r="AE82" s="660"/>
      <c r="AF82" s="660"/>
      <c r="AG82" s="661"/>
      <c r="AH82" s="660"/>
      <c r="AI82" s="660"/>
      <c r="AJ82" s="662"/>
      <c r="AK82" s="660"/>
      <c r="AL82" s="660"/>
      <c r="AM82" s="661"/>
      <c r="AN82" s="660"/>
      <c r="AO82" s="660"/>
      <c r="AP82" s="660"/>
      <c r="AQ82" s="317"/>
      <c r="AR82" s="131">
        <v>58</v>
      </c>
      <c r="AS82" s="71"/>
    </row>
    <row r="83" spans="1:67" customHeight="1" ht="39.75" s="700" customFormat="1">
      <c r="A83" s="131" t="s">
        <v>388</v>
      </c>
      <c r="B83" s="258" t="s">
        <v>1909</v>
      </c>
      <c r="C83" s="131" t="s">
        <v>388</v>
      </c>
      <c r="D83" s="131">
        <v>20</v>
      </c>
      <c r="E83" s="131">
        <v>59</v>
      </c>
      <c r="F83" s="258" t="s">
        <v>1910</v>
      </c>
      <c r="G83" s="131" t="s">
        <v>388</v>
      </c>
      <c r="H83" s="767"/>
      <c r="I83" s="660"/>
      <c r="J83" s="661"/>
      <c r="K83" s="660"/>
      <c r="L83" s="660"/>
      <c r="M83" s="660"/>
      <c r="N83" s="660"/>
      <c r="O83" s="661"/>
      <c r="P83" s="660"/>
      <c r="Q83" s="660"/>
      <c r="R83" s="660"/>
      <c r="S83" s="660"/>
      <c r="T83" s="661"/>
      <c r="U83" s="660"/>
      <c r="V83" s="660"/>
      <c r="W83" s="660"/>
      <c r="X83" s="660"/>
      <c r="Y83" s="661"/>
      <c r="Z83" s="660"/>
      <c r="AA83" s="660"/>
      <c r="AB83" s="660"/>
      <c r="AC83" s="660"/>
      <c r="AD83" s="661"/>
      <c r="AE83" s="660"/>
      <c r="AF83" s="660"/>
      <c r="AG83" s="661"/>
      <c r="AH83" s="660"/>
      <c r="AI83" s="660"/>
      <c r="AJ83" s="662"/>
      <c r="AK83" s="660"/>
      <c r="AL83" s="660"/>
      <c r="AM83" s="661"/>
      <c r="AN83" s="660"/>
      <c r="AO83" s="660"/>
      <c r="AP83" s="660"/>
      <c r="AQ83" s="317"/>
      <c r="AR83" s="131">
        <v>59</v>
      </c>
      <c r="AS83" s="71"/>
    </row>
    <row r="84" spans="1:67" customHeight="1" ht="39.75" s="700" customFormat="1">
      <c r="A84" s="131" t="s">
        <v>388</v>
      </c>
      <c r="B84" s="258" t="s">
        <v>1911</v>
      </c>
      <c r="C84" s="131" t="s">
        <v>388</v>
      </c>
      <c r="D84" s="131">
        <v>63</v>
      </c>
      <c r="E84" s="131">
        <v>60</v>
      </c>
      <c r="F84" s="258" t="s">
        <v>1912</v>
      </c>
      <c r="G84" s="131" t="s">
        <v>388</v>
      </c>
      <c r="H84" s="767"/>
      <c r="I84" s="660"/>
      <c r="J84" s="661"/>
      <c r="K84" s="660"/>
      <c r="L84" s="660"/>
      <c r="M84" s="660"/>
      <c r="N84" s="660"/>
      <c r="O84" s="661"/>
      <c r="P84" s="660"/>
      <c r="Q84" s="660"/>
      <c r="R84" s="660"/>
      <c r="S84" s="660"/>
      <c r="T84" s="661"/>
      <c r="U84" s="660"/>
      <c r="V84" s="660"/>
      <c r="W84" s="660"/>
      <c r="X84" s="660"/>
      <c r="Y84" s="661"/>
      <c r="Z84" s="660"/>
      <c r="AA84" s="660"/>
      <c r="AB84" s="660"/>
      <c r="AC84" s="660"/>
      <c r="AD84" s="661"/>
      <c r="AE84" s="660"/>
      <c r="AF84" s="660"/>
      <c r="AG84" s="661"/>
      <c r="AH84" s="660"/>
      <c r="AI84" s="660"/>
      <c r="AJ84" s="662"/>
      <c r="AK84" s="660"/>
      <c r="AL84" s="660"/>
      <c r="AM84" s="661"/>
      <c r="AN84" s="660"/>
      <c r="AO84" s="660"/>
      <c r="AP84" s="660"/>
      <c r="AQ84" s="317"/>
      <c r="AR84" s="131">
        <v>60</v>
      </c>
      <c r="AS84" s="71"/>
    </row>
    <row r="85" spans="1:67" customHeight="1" ht="39.75" s="700" customFormat="1">
      <c r="A85" s="131" t="s">
        <v>202</v>
      </c>
      <c r="B85" s="258" t="s">
        <v>1913</v>
      </c>
      <c r="C85" s="131" t="s">
        <v>199</v>
      </c>
      <c r="D85" s="131">
        <v>3</v>
      </c>
      <c r="E85" s="131">
        <v>61</v>
      </c>
      <c r="F85" s="258" t="s">
        <v>1914</v>
      </c>
      <c r="G85" s="131" t="s">
        <v>1794</v>
      </c>
      <c r="H85" s="767"/>
      <c r="I85" s="660"/>
      <c r="J85" s="661"/>
      <c r="K85" s="660"/>
      <c r="L85" s="660"/>
      <c r="M85" s="660"/>
      <c r="N85" s="660"/>
      <c r="O85" s="661"/>
      <c r="P85" s="660"/>
      <c r="Q85" s="660"/>
      <c r="R85" s="660"/>
      <c r="S85" s="660"/>
      <c r="T85" s="661"/>
      <c r="U85" s="660"/>
      <c r="V85" s="660"/>
      <c r="W85" s="660"/>
      <c r="X85" s="660"/>
      <c r="Y85" s="661"/>
      <c r="Z85" s="660"/>
      <c r="AA85" s="660"/>
      <c r="AB85" s="660"/>
      <c r="AC85" s="660"/>
      <c r="AD85" s="661"/>
      <c r="AE85" s="660"/>
      <c r="AF85" s="660"/>
      <c r="AG85" s="661"/>
      <c r="AH85" s="660"/>
      <c r="AI85" s="660"/>
      <c r="AJ85" s="662"/>
      <c r="AK85" s="660"/>
      <c r="AL85" s="660"/>
      <c r="AM85" s="661"/>
      <c r="AN85" s="660"/>
      <c r="AO85" s="660"/>
      <c r="AP85" s="660"/>
      <c r="AQ85" s="317"/>
      <c r="AR85" s="131">
        <v>61</v>
      </c>
      <c r="AS85" s="71"/>
    </row>
    <row r="86" spans="1:67" customHeight="1" ht="39.75" s="700" customFormat="1">
      <c r="A86" s="131" t="s">
        <v>388</v>
      </c>
      <c r="B86" s="258" t="s">
        <v>1915</v>
      </c>
      <c r="C86" s="131" t="s">
        <v>388</v>
      </c>
      <c r="D86" s="131">
        <v>11</v>
      </c>
      <c r="E86" s="131">
        <v>62</v>
      </c>
      <c r="F86" s="258" t="s">
        <v>1916</v>
      </c>
      <c r="G86" s="131" t="s">
        <v>388</v>
      </c>
      <c r="H86" s="767"/>
      <c r="I86" s="660"/>
      <c r="J86" s="661"/>
      <c r="K86" s="660"/>
      <c r="L86" s="660"/>
      <c r="M86" s="660"/>
      <c r="N86" s="660"/>
      <c r="O86" s="661"/>
      <c r="P86" s="660"/>
      <c r="Q86" s="660"/>
      <c r="R86" s="660"/>
      <c r="S86" s="660"/>
      <c r="T86" s="661"/>
      <c r="U86" s="660"/>
      <c r="V86" s="660"/>
      <c r="W86" s="660"/>
      <c r="X86" s="660"/>
      <c r="Y86" s="661"/>
      <c r="Z86" s="660"/>
      <c r="AA86" s="660"/>
      <c r="AB86" s="660"/>
      <c r="AC86" s="660"/>
      <c r="AD86" s="661"/>
      <c r="AE86" s="660"/>
      <c r="AF86" s="660"/>
      <c r="AG86" s="661"/>
      <c r="AH86" s="660"/>
      <c r="AI86" s="660"/>
      <c r="AJ86" s="662"/>
      <c r="AK86" s="660"/>
      <c r="AL86" s="660"/>
      <c r="AM86" s="661"/>
      <c r="AN86" s="660"/>
      <c r="AO86" s="660"/>
      <c r="AP86" s="660"/>
      <c r="AQ86" s="317"/>
      <c r="AR86" s="131">
        <v>62</v>
      </c>
      <c r="AS86" s="71"/>
    </row>
    <row r="87" spans="1:67" customHeight="1" ht="39.75" s="700" customFormat="1">
      <c r="A87" s="131" t="s">
        <v>388</v>
      </c>
      <c r="B87" s="258" t="s">
        <v>1917</v>
      </c>
      <c r="C87" s="131" t="s">
        <v>388</v>
      </c>
      <c r="D87" s="131">
        <v>18</v>
      </c>
      <c r="E87" s="131">
        <v>63</v>
      </c>
      <c r="F87" s="258" t="s">
        <v>1918</v>
      </c>
      <c r="G87" s="131" t="s">
        <v>388</v>
      </c>
      <c r="H87" s="767"/>
      <c r="I87" s="660"/>
      <c r="J87" s="661"/>
      <c r="K87" s="660"/>
      <c r="L87" s="660"/>
      <c r="M87" s="660"/>
      <c r="N87" s="660"/>
      <c r="O87" s="661"/>
      <c r="P87" s="660"/>
      <c r="Q87" s="660"/>
      <c r="R87" s="660"/>
      <c r="S87" s="660"/>
      <c r="T87" s="661"/>
      <c r="U87" s="660"/>
      <c r="V87" s="660"/>
      <c r="W87" s="660"/>
      <c r="X87" s="660"/>
      <c r="Y87" s="661"/>
      <c r="Z87" s="660"/>
      <c r="AA87" s="660"/>
      <c r="AB87" s="660"/>
      <c r="AC87" s="660"/>
      <c r="AD87" s="661"/>
      <c r="AE87" s="660"/>
      <c r="AF87" s="660"/>
      <c r="AG87" s="661"/>
      <c r="AH87" s="660"/>
      <c r="AI87" s="660"/>
      <c r="AJ87" s="662"/>
      <c r="AK87" s="660"/>
      <c r="AL87" s="660"/>
      <c r="AM87" s="661"/>
      <c r="AN87" s="660"/>
      <c r="AO87" s="660"/>
      <c r="AP87" s="660"/>
      <c r="AQ87" s="317"/>
      <c r="AR87" s="131">
        <v>63</v>
      </c>
      <c r="AS87" s="71"/>
    </row>
    <row r="88" spans="1:67" customHeight="1" ht="39.75" s="700" customFormat="1">
      <c r="A88" s="131" t="s">
        <v>388</v>
      </c>
      <c r="B88" s="258" t="s">
        <v>1919</v>
      </c>
      <c r="C88" s="131" t="s">
        <v>388</v>
      </c>
      <c r="D88" s="131">
        <v>59</v>
      </c>
      <c r="E88" s="131">
        <v>64</v>
      </c>
      <c r="F88" s="258" t="s">
        <v>1920</v>
      </c>
      <c r="G88" s="131" t="s">
        <v>388</v>
      </c>
      <c r="H88" s="767"/>
      <c r="I88" s="660"/>
      <c r="J88" s="661"/>
      <c r="K88" s="660"/>
      <c r="L88" s="660"/>
      <c r="M88" s="660"/>
      <c r="N88" s="660"/>
      <c r="O88" s="661"/>
      <c r="P88" s="660"/>
      <c r="Q88" s="660"/>
      <c r="R88" s="660"/>
      <c r="S88" s="660"/>
      <c r="T88" s="662"/>
      <c r="U88" s="660"/>
      <c r="V88" s="660"/>
      <c r="W88" s="660"/>
      <c r="X88" s="660"/>
      <c r="Y88" s="661"/>
      <c r="Z88" s="660"/>
      <c r="AA88" s="660"/>
      <c r="AB88" s="660"/>
      <c r="AC88" s="660"/>
      <c r="AD88" s="661"/>
      <c r="AE88" s="660"/>
      <c r="AF88" s="660"/>
      <c r="AG88" s="661"/>
      <c r="AH88" s="660"/>
      <c r="AI88" s="660"/>
      <c r="AJ88" s="662"/>
      <c r="AK88" s="660"/>
      <c r="AL88" s="660"/>
      <c r="AM88" s="661"/>
      <c r="AN88" s="660"/>
      <c r="AO88" s="660"/>
      <c r="AP88" s="660"/>
      <c r="AQ88" s="317"/>
      <c r="AR88" s="131">
        <v>64</v>
      </c>
      <c r="AS88" s="71"/>
    </row>
    <row r="89" spans="1:67" customHeight="1" ht="39.75" s="700" customFormat="1">
      <c r="A89" s="131" t="s">
        <v>388</v>
      </c>
      <c r="B89" s="258" t="s">
        <v>1921</v>
      </c>
      <c r="C89" s="131" t="s">
        <v>388</v>
      </c>
      <c r="D89" s="131">
        <v>62</v>
      </c>
      <c r="E89" s="131">
        <v>65</v>
      </c>
      <c r="F89" s="258" t="s">
        <v>1922</v>
      </c>
      <c r="G89" s="131" t="s">
        <v>388</v>
      </c>
      <c r="H89" s="767"/>
      <c r="I89" s="660"/>
      <c r="J89" s="661"/>
      <c r="K89" s="660"/>
      <c r="L89" s="660"/>
      <c r="M89" s="660"/>
      <c r="N89" s="660"/>
      <c r="O89" s="661"/>
      <c r="P89" s="660"/>
      <c r="Q89" s="660"/>
      <c r="R89" s="660"/>
      <c r="S89" s="660"/>
      <c r="T89" s="661"/>
      <c r="U89" s="660"/>
      <c r="V89" s="660"/>
      <c r="W89" s="660"/>
      <c r="X89" s="660"/>
      <c r="Y89" s="661"/>
      <c r="Z89" s="660"/>
      <c r="AA89" s="660"/>
      <c r="AB89" s="660"/>
      <c r="AC89" s="660"/>
      <c r="AD89" s="661"/>
      <c r="AE89" s="660"/>
      <c r="AF89" s="660"/>
      <c r="AG89" s="661"/>
      <c r="AH89" s="660"/>
      <c r="AI89" s="660"/>
      <c r="AJ89" s="662"/>
      <c r="AK89" s="660"/>
      <c r="AL89" s="660"/>
      <c r="AM89" s="661"/>
      <c r="AN89" s="660"/>
      <c r="AO89" s="660"/>
      <c r="AP89" s="660"/>
      <c r="AQ89" s="317"/>
      <c r="AR89" s="131">
        <v>65</v>
      </c>
      <c r="AS89" s="71"/>
    </row>
    <row r="90" spans="1:67" customHeight="1" ht="39.75" s="700" customFormat="1">
      <c r="A90" s="131" t="s">
        <v>388</v>
      </c>
      <c r="B90" s="258" t="s">
        <v>1923</v>
      </c>
      <c r="C90" s="131" t="s">
        <v>388</v>
      </c>
      <c r="D90" s="131">
        <v>67</v>
      </c>
      <c r="E90" s="131">
        <v>66</v>
      </c>
      <c r="F90" s="258" t="s">
        <v>1924</v>
      </c>
      <c r="G90" s="131" t="s">
        <v>388</v>
      </c>
      <c r="H90" s="767"/>
      <c r="I90" s="660"/>
      <c r="J90" s="661"/>
      <c r="K90" s="660"/>
      <c r="L90" s="660"/>
      <c r="M90" s="660"/>
      <c r="N90" s="660"/>
      <c r="O90" s="661"/>
      <c r="P90" s="660"/>
      <c r="Q90" s="660"/>
      <c r="R90" s="660"/>
      <c r="S90" s="660"/>
      <c r="T90" s="661"/>
      <c r="U90" s="660"/>
      <c r="V90" s="660"/>
      <c r="W90" s="660"/>
      <c r="X90" s="660"/>
      <c r="Y90" s="661"/>
      <c r="Z90" s="660"/>
      <c r="AA90" s="660"/>
      <c r="AB90" s="660"/>
      <c r="AC90" s="660"/>
      <c r="AD90" s="661"/>
      <c r="AE90" s="660"/>
      <c r="AF90" s="660"/>
      <c r="AG90" s="661"/>
      <c r="AH90" s="660"/>
      <c r="AI90" s="660"/>
      <c r="AJ90" s="662"/>
      <c r="AK90" s="660"/>
      <c r="AL90" s="660"/>
      <c r="AM90" s="661"/>
      <c r="AN90" s="660"/>
      <c r="AO90" s="660"/>
      <c r="AP90" s="660"/>
      <c r="AQ90" s="317"/>
      <c r="AR90" s="131">
        <v>66</v>
      </c>
      <c r="AS90" s="71"/>
    </row>
    <row r="91" spans="1:67" customHeight="1" ht="39.75" s="700" customFormat="1">
      <c r="A91" s="131" t="s">
        <v>388</v>
      </c>
      <c r="B91" s="258" t="s">
        <v>1925</v>
      </c>
      <c r="C91" s="131" t="s">
        <v>388</v>
      </c>
      <c r="D91" s="131">
        <v>73</v>
      </c>
      <c r="E91" s="131">
        <v>67</v>
      </c>
      <c r="F91" s="258" t="s">
        <v>1926</v>
      </c>
      <c r="G91" s="131" t="s">
        <v>388</v>
      </c>
      <c r="H91" s="767"/>
      <c r="I91" s="660"/>
      <c r="J91" s="661"/>
      <c r="K91" s="660"/>
      <c r="L91" s="660"/>
      <c r="M91" s="660"/>
      <c r="N91" s="660"/>
      <c r="O91" s="661"/>
      <c r="P91" s="660"/>
      <c r="Q91" s="660"/>
      <c r="R91" s="660"/>
      <c r="S91" s="660"/>
      <c r="T91" s="661"/>
      <c r="U91" s="660"/>
      <c r="V91" s="660"/>
      <c r="W91" s="660"/>
      <c r="X91" s="660"/>
      <c r="Y91" s="661"/>
      <c r="Z91" s="660"/>
      <c r="AA91" s="660"/>
      <c r="AB91" s="660"/>
      <c r="AC91" s="660"/>
      <c r="AD91" s="661"/>
      <c r="AE91" s="660"/>
      <c r="AF91" s="660"/>
      <c r="AG91" s="661"/>
      <c r="AH91" s="660"/>
      <c r="AI91" s="660"/>
      <c r="AJ91" s="662"/>
      <c r="AK91" s="660"/>
      <c r="AL91" s="660"/>
      <c r="AM91" s="661"/>
      <c r="AN91" s="660"/>
      <c r="AO91" s="660"/>
      <c r="AP91" s="660"/>
      <c r="AQ91" s="317"/>
      <c r="AR91" s="131">
        <v>67</v>
      </c>
      <c r="AS91" s="71"/>
    </row>
    <row r="92" spans="1:67" customHeight="1" ht="39.75" s="700" customFormat="1">
      <c r="A92" s="131" t="s">
        <v>388</v>
      </c>
      <c r="B92" s="258" t="s">
        <v>1927</v>
      </c>
      <c r="C92" s="131" t="s">
        <v>276</v>
      </c>
      <c r="D92" s="131">
        <v>76</v>
      </c>
      <c r="E92" s="131">
        <v>68</v>
      </c>
      <c r="F92" s="258" t="s">
        <v>1928</v>
      </c>
      <c r="G92" s="131" t="s">
        <v>388</v>
      </c>
      <c r="H92" s="767"/>
      <c r="I92" s="660"/>
      <c r="J92" s="661"/>
      <c r="K92" s="660"/>
      <c r="L92" s="660"/>
      <c r="M92" s="660"/>
      <c r="N92" s="660"/>
      <c r="O92" s="661"/>
      <c r="P92" s="660"/>
      <c r="Q92" s="660"/>
      <c r="R92" s="660"/>
      <c r="S92" s="660"/>
      <c r="T92" s="661"/>
      <c r="U92" s="660"/>
      <c r="V92" s="660"/>
      <c r="W92" s="660"/>
      <c r="X92" s="660"/>
      <c r="Y92" s="661"/>
      <c r="Z92" s="660"/>
      <c r="AA92" s="660"/>
      <c r="AB92" s="660"/>
      <c r="AC92" s="660"/>
      <c r="AD92" s="661"/>
      <c r="AE92" s="660"/>
      <c r="AF92" s="660"/>
      <c r="AG92" s="661"/>
      <c r="AH92" s="660"/>
      <c r="AI92" s="660"/>
      <c r="AJ92" s="662"/>
      <c r="AK92" s="660"/>
      <c r="AL92" s="660"/>
      <c r="AM92" s="661"/>
      <c r="AN92" s="660"/>
      <c r="AO92" s="660"/>
      <c r="AP92" s="660"/>
      <c r="AQ92" s="317"/>
      <c r="AR92" s="131">
        <v>68</v>
      </c>
      <c r="AS92" s="71"/>
    </row>
    <row r="93" spans="1:67" customHeight="1" ht="39.75" s="700" customFormat="1">
      <c r="A93" s="131" t="s">
        <v>388</v>
      </c>
      <c r="B93" s="258" t="s">
        <v>1929</v>
      </c>
      <c r="C93" s="131" t="s">
        <v>388</v>
      </c>
      <c r="D93" s="131">
        <v>80</v>
      </c>
      <c r="E93" s="131">
        <v>69</v>
      </c>
      <c r="F93" s="258" t="s">
        <v>1930</v>
      </c>
      <c r="G93" s="131" t="s">
        <v>388</v>
      </c>
      <c r="H93" s="767"/>
      <c r="I93" s="660"/>
      <c r="J93" s="661"/>
      <c r="K93" s="660"/>
      <c r="L93" s="660"/>
      <c r="M93" s="660"/>
      <c r="N93" s="660"/>
      <c r="O93" s="661"/>
      <c r="P93" s="660"/>
      <c r="Q93" s="660"/>
      <c r="R93" s="660"/>
      <c r="S93" s="660"/>
      <c r="T93" s="661"/>
      <c r="U93" s="660"/>
      <c r="V93" s="660"/>
      <c r="W93" s="660"/>
      <c r="X93" s="660"/>
      <c r="Y93" s="661"/>
      <c r="Z93" s="660"/>
      <c r="AA93" s="660"/>
      <c r="AB93" s="660"/>
      <c r="AC93" s="660"/>
      <c r="AD93" s="661"/>
      <c r="AE93" s="660"/>
      <c r="AF93" s="660"/>
      <c r="AG93" s="661"/>
      <c r="AH93" s="660"/>
      <c r="AI93" s="660"/>
      <c r="AJ93" s="662"/>
      <c r="AK93" s="660"/>
      <c r="AL93" s="660"/>
      <c r="AM93" s="661"/>
      <c r="AN93" s="660"/>
      <c r="AO93" s="660"/>
      <c r="AP93" s="660"/>
      <c r="AQ93" s="317"/>
      <c r="AR93" s="131">
        <v>69</v>
      </c>
      <c r="AS93" s="71"/>
    </row>
    <row r="94" spans="1:67" customHeight="1" ht="39.75" s="700" customFormat="1">
      <c r="A94" s="131" t="s">
        <v>382</v>
      </c>
      <c r="B94" s="258" t="s">
        <v>1931</v>
      </c>
      <c r="C94" s="131" t="s">
        <v>199</v>
      </c>
      <c r="D94" s="131">
        <v>68</v>
      </c>
      <c r="E94" s="131">
        <v>70</v>
      </c>
      <c r="F94" s="258" t="s">
        <v>1932</v>
      </c>
      <c r="G94" s="131" t="s">
        <v>388</v>
      </c>
      <c r="H94" s="767"/>
      <c r="I94" s="660"/>
      <c r="J94" s="661"/>
      <c r="K94" s="660"/>
      <c r="L94" s="660"/>
      <c r="M94" s="660"/>
      <c r="N94" s="660"/>
      <c r="O94" s="661"/>
      <c r="P94" s="660"/>
      <c r="Q94" s="660"/>
      <c r="R94" s="660"/>
      <c r="S94" s="660"/>
      <c r="T94" s="661"/>
      <c r="U94" s="660"/>
      <c r="V94" s="660"/>
      <c r="W94" s="660"/>
      <c r="X94" s="660"/>
      <c r="Y94" s="661"/>
      <c r="Z94" s="660"/>
      <c r="AA94" s="660"/>
      <c r="AB94" s="660"/>
      <c r="AC94" s="660"/>
      <c r="AD94" s="661"/>
      <c r="AE94" s="660"/>
      <c r="AF94" s="660"/>
      <c r="AG94" s="661"/>
      <c r="AH94" s="660"/>
      <c r="AI94" s="660"/>
      <c r="AJ94" s="662"/>
      <c r="AK94" s="660"/>
      <c r="AL94" s="660"/>
      <c r="AM94" s="661"/>
      <c r="AN94" s="660"/>
      <c r="AO94" s="660"/>
      <c r="AP94" s="660"/>
      <c r="AQ94" s="317"/>
      <c r="AR94" s="131">
        <v>70</v>
      </c>
      <c r="AS94" s="71"/>
    </row>
    <row r="95" spans="1:67" customHeight="1" ht="39.75" s="700" customFormat="1">
      <c r="A95" s="131" t="s">
        <v>388</v>
      </c>
      <c r="B95" s="258" t="s">
        <v>1933</v>
      </c>
      <c r="C95" s="131" t="s">
        <v>276</v>
      </c>
      <c r="D95" s="131">
        <v>85</v>
      </c>
      <c r="E95" s="131">
        <v>71</v>
      </c>
      <c r="F95" s="258" t="s">
        <v>1934</v>
      </c>
      <c r="G95" s="131" t="s">
        <v>388</v>
      </c>
      <c r="H95" s="767"/>
      <c r="I95" s="660"/>
      <c r="J95" s="661"/>
      <c r="K95" s="660"/>
      <c r="L95" s="660"/>
      <c r="M95" s="660"/>
      <c r="N95" s="660"/>
      <c r="O95" s="661"/>
      <c r="P95" s="660"/>
      <c r="Q95" s="660"/>
      <c r="R95" s="660"/>
      <c r="S95" s="660"/>
      <c r="T95" s="661"/>
      <c r="U95" s="660"/>
      <c r="V95" s="660"/>
      <c r="W95" s="660"/>
      <c r="X95" s="660"/>
      <c r="Y95" s="661"/>
      <c r="Z95" s="660"/>
      <c r="AA95" s="660"/>
      <c r="AB95" s="660"/>
      <c r="AC95" s="660"/>
      <c r="AD95" s="661"/>
      <c r="AE95" s="660"/>
      <c r="AF95" s="660"/>
      <c r="AG95" s="661"/>
      <c r="AH95" s="660"/>
      <c r="AI95" s="660"/>
      <c r="AJ95" s="662"/>
      <c r="AK95" s="660"/>
      <c r="AL95" s="660"/>
      <c r="AM95" s="661"/>
      <c r="AN95" s="660"/>
      <c r="AO95" s="660"/>
      <c r="AP95" s="660"/>
      <c r="AQ95" s="317"/>
      <c r="AR95" s="131">
        <v>71</v>
      </c>
      <c r="AS95" s="71"/>
    </row>
    <row r="96" spans="1:67" customHeight="1" ht="39.75" s="756" customFormat="1">
      <c r="A96" s="131" t="s">
        <v>388</v>
      </c>
      <c r="B96" s="258" t="s">
        <v>1935</v>
      </c>
      <c r="C96" s="131" t="s">
        <v>388</v>
      </c>
      <c r="D96" s="131">
        <v>88</v>
      </c>
      <c r="E96" s="131">
        <v>72</v>
      </c>
      <c r="F96" s="258" t="s">
        <v>1936</v>
      </c>
      <c r="G96" s="131" t="s">
        <v>388</v>
      </c>
      <c r="H96" s="767"/>
      <c r="I96" s="660"/>
      <c r="J96" s="661"/>
      <c r="K96" s="660"/>
      <c r="L96" s="660"/>
      <c r="M96" s="660"/>
      <c r="N96" s="660"/>
      <c r="O96" s="661"/>
      <c r="P96" s="660"/>
      <c r="Q96" s="660"/>
      <c r="R96" s="660"/>
      <c r="S96" s="660"/>
      <c r="T96" s="661"/>
      <c r="U96" s="660"/>
      <c r="V96" s="660"/>
      <c r="W96" s="660"/>
      <c r="X96" s="660"/>
      <c r="Y96" s="661"/>
      <c r="Z96" s="660"/>
      <c r="AA96" s="660"/>
      <c r="AB96" s="660"/>
      <c r="AC96" s="660"/>
      <c r="AD96" s="661"/>
      <c r="AE96" s="660"/>
      <c r="AF96" s="660"/>
      <c r="AG96" s="661"/>
      <c r="AH96" s="660"/>
      <c r="AI96" s="660"/>
      <c r="AJ96" s="662"/>
      <c r="AK96" s="660"/>
      <c r="AL96" s="660"/>
      <c r="AM96" s="661"/>
      <c r="AN96" s="660"/>
      <c r="AO96" s="660"/>
      <c r="AP96" s="660"/>
      <c r="AQ96" s="317"/>
      <c r="AR96" s="131">
        <v>72</v>
      </c>
      <c r="AS96" s="71"/>
    </row>
    <row r="97" spans="1:67" customHeight="1" ht="39.75" s="756" customFormat="1">
      <c r="A97" s="131" t="s">
        <v>329</v>
      </c>
      <c r="B97" s="258" t="s">
        <v>1937</v>
      </c>
      <c r="C97" s="131" t="s">
        <v>199</v>
      </c>
      <c r="D97" s="131">
        <v>25</v>
      </c>
      <c r="E97" s="131">
        <v>73</v>
      </c>
      <c r="F97" s="258" t="s">
        <v>1938</v>
      </c>
      <c r="G97" s="131" t="s">
        <v>388</v>
      </c>
      <c r="H97" s="767"/>
      <c r="I97" s="660"/>
      <c r="J97" s="661"/>
      <c r="K97" s="660"/>
      <c r="L97" s="660"/>
      <c r="M97" s="660"/>
      <c r="N97" s="660"/>
      <c r="O97" s="661"/>
      <c r="P97" s="660"/>
      <c r="Q97" s="660"/>
      <c r="R97" s="660"/>
      <c r="S97" s="660"/>
      <c r="T97" s="661"/>
      <c r="U97" s="660"/>
      <c r="V97" s="660"/>
      <c r="W97" s="660"/>
      <c r="X97" s="660"/>
      <c r="Y97" s="661"/>
      <c r="Z97" s="660"/>
      <c r="AA97" s="660"/>
      <c r="AB97" s="660"/>
      <c r="AC97" s="660"/>
      <c r="AD97" s="661"/>
      <c r="AE97" s="660"/>
      <c r="AF97" s="660"/>
      <c r="AG97" s="661"/>
      <c r="AH97" s="660"/>
      <c r="AI97" s="660"/>
      <c r="AJ97" s="662"/>
      <c r="AK97" s="660"/>
      <c r="AL97" s="660"/>
      <c r="AM97" s="661"/>
      <c r="AN97" s="660"/>
      <c r="AO97" s="660"/>
      <c r="AP97" s="660"/>
      <c r="AQ97" s="317"/>
      <c r="AR97" s="131">
        <v>73</v>
      </c>
      <c r="AS97" s="71"/>
    </row>
    <row r="98" spans="1:67" customHeight="1" ht="39.75" s="700" customFormat="1">
      <c r="A98" s="131" t="s">
        <v>388</v>
      </c>
      <c r="B98" s="258" t="s">
        <v>1939</v>
      </c>
      <c r="C98" s="131" t="s">
        <v>388</v>
      </c>
      <c r="D98" s="131">
        <v>66</v>
      </c>
      <c r="E98" s="131">
        <v>74</v>
      </c>
      <c r="F98" s="258" t="s">
        <v>1940</v>
      </c>
      <c r="G98" s="131" t="s">
        <v>388</v>
      </c>
      <c r="H98" s="767"/>
      <c r="I98" s="660"/>
      <c r="J98" s="661"/>
      <c r="K98" s="660"/>
      <c r="L98" s="660"/>
      <c r="M98" s="660"/>
      <c r="N98" s="660"/>
      <c r="O98" s="661"/>
      <c r="P98" s="660"/>
      <c r="Q98" s="660"/>
      <c r="R98" s="660"/>
      <c r="S98" s="660"/>
      <c r="T98" s="661"/>
      <c r="U98" s="660"/>
      <c r="V98" s="660"/>
      <c r="W98" s="660"/>
      <c r="X98" s="660"/>
      <c r="Y98" s="661"/>
      <c r="Z98" s="660"/>
      <c r="AA98" s="660"/>
      <c r="AB98" s="660"/>
      <c r="AC98" s="660"/>
      <c r="AD98" s="661"/>
      <c r="AE98" s="660"/>
      <c r="AF98" s="660"/>
      <c r="AG98" s="661"/>
      <c r="AH98" s="660"/>
      <c r="AI98" s="660"/>
      <c r="AJ98" s="662"/>
      <c r="AK98" s="660"/>
      <c r="AL98" s="660"/>
      <c r="AM98" s="661"/>
      <c r="AN98" s="660"/>
      <c r="AO98" s="660"/>
      <c r="AP98" s="660"/>
      <c r="AQ98" s="317"/>
      <c r="AR98" s="131">
        <v>74</v>
      </c>
      <c r="AS98" s="71"/>
    </row>
    <row r="99" spans="1:67" customHeight="1" ht="39.75" s="700" customFormat="1">
      <c r="A99" s="131" t="s">
        <v>388</v>
      </c>
      <c r="B99" s="258" t="s">
        <v>1941</v>
      </c>
      <c r="C99" s="131" t="s">
        <v>276</v>
      </c>
      <c r="D99" s="131">
        <v>87</v>
      </c>
      <c r="E99" s="131">
        <v>75</v>
      </c>
      <c r="F99" s="258" t="s">
        <v>1942</v>
      </c>
      <c r="G99" s="131" t="s">
        <v>388</v>
      </c>
      <c r="H99" s="767"/>
      <c r="I99" s="660"/>
      <c r="J99" s="661"/>
      <c r="K99" s="660"/>
      <c r="L99" s="660"/>
      <c r="M99" s="660"/>
      <c r="N99" s="660"/>
      <c r="O99" s="661"/>
      <c r="P99" s="660"/>
      <c r="Q99" s="660"/>
      <c r="R99" s="660"/>
      <c r="S99" s="660"/>
      <c r="T99" s="661"/>
      <c r="U99" s="660"/>
      <c r="V99" s="660"/>
      <c r="W99" s="660"/>
      <c r="X99" s="660"/>
      <c r="Y99" s="662"/>
      <c r="Z99" s="660"/>
      <c r="AA99" s="660"/>
      <c r="AB99" s="660"/>
      <c r="AC99" s="660"/>
      <c r="AD99" s="661"/>
      <c r="AE99" s="660"/>
      <c r="AF99" s="660"/>
      <c r="AG99" s="661"/>
      <c r="AH99" s="660"/>
      <c r="AI99" s="660"/>
      <c r="AJ99" s="662"/>
      <c r="AK99" s="660"/>
      <c r="AL99" s="660"/>
      <c r="AM99" s="661"/>
      <c r="AN99" s="660"/>
      <c r="AO99" s="660"/>
      <c r="AP99" s="660"/>
      <c r="AQ99" s="317"/>
      <c r="AR99" s="131">
        <v>75</v>
      </c>
      <c r="AS99" s="71"/>
    </row>
    <row r="100" spans="1:67" customHeight="1" ht="39.75" s="700" customFormat="1">
      <c r="A100" s="131" t="s">
        <v>425</v>
      </c>
      <c r="B100" s="258" t="s">
        <v>1943</v>
      </c>
      <c r="C100" s="131" t="s">
        <v>199</v>
      </c>
      <c r="D100" s="131">
        <v>35</v>
      </c>
      <c r="E100" s="131">
        <v>76</v>
      </c>
      <c r="F100" s="258" t="s">
        <v>1944</v>
      </c>
      <c r="G100" s="131" t="s">
        <v>388</v>
      </c>
      <c r="H100" s="767"/>
      <c r="I100" s="660"/>
      <c r="J100" s="661"/>
      <c r="K100" s="660"/>
      <c r="L100" s="660"/>
      <c r="M100" s="660"/>
      <c r="N100" s="660"/>
      <c r="O100" s="661"/>
      <c r="P100" s="660"/>
      <c r="Q100" s="660"/>
      <c r="R100" s="660"/>
      <c r="S100" s="660"/>
      <c r="T100" s="661"/>
      <c r="U100" s="660"/>
      <c r="V100" s="660"/>
      <c r="W100" s="660"/>
      <c r="X100" s="660"/>
      <c r="Y100" s="661"/>
      <c r="Z100" s="660"/>
      <c r="AA100" s="660"/>
      <c r="AB100" s="660"/>
      <c r="AC100" s="660"/>
      <c r="AD100" s="661"/>
      <c r="AE100" s="660"/>
      <c r="AF100" s="660"/>
      <c r="AG100" s="661"/>
      <c r="AH100" s="660"/>
      <c r="AI100" s="660"/>
      <c r="AJ100" s="662"/>
      <c r="AK100" s="660"/>
      <c r="AL100" s="660"/>
      <c r="AM100" s="661"/>
      <c r="AN100" s="660"/>
      <c r="AO100" s="660"/>
      <c r="AP100" s="660"/>
      <c r="AQ100" s="317"/>
      <c r="AR100" s="131">
        <v>76</v>
      </c>
      <c r="AS100" s="71"/>
    </row>
    <row r="101" spans="1:67" customHeight="1" ht="39.75" s="700" customFormat="1">
      <c r="A101" s="131" t="s">
        <v>388</v>
      </c>
      <c r="B101" s="258" t="s">
        <v>1945</v>
      </c>
      <c r="C101" s="131" t="s">
        <v>388</v>
      </c>
      <c r="D101" s="131">
        <v>54</v>
      </c>
      <c r="E101" s="131">
        <v>77</v>
      </c>
      <c r="F101" s="258" t="s">
        <v>1946</v>
      </c>
      <c r="G101" s="131" t="s">
        <v>388</v>
      </c>
      <c r="H101" s="767"/>
      <c r="I101" s="660"/>
      <c r="J101" s="661"/>
      <c r="K101" s="660"/>
      <c r="L101" s="660"/>
      <c r="M101" s="660"/>
      <c r="N101" s="660"/>
      <c r="O101" s="661"/>
      <c r="P101" s="660"/>
      <c r="Q101" s="660"/>
      <c r="R101" s="660"/>
      <c r="S101" s="660"/>
      <c r="T101" s="662"/>
      <c r="U101" s="660"/>
      <c r="V101" s="660"/>
      <c r="W101" s="660"/>
      <c r="X101" s="660"/>
      <c r="Y101" s="661"/>
      <c r="Z101" s="660"/>
      <c r="AA101" s="660"/>
      <c r="AB101" s="660"/>
      <c r="AC101" s="660"/>
      <c r="AD101" s="662"/>
      <c r="AE101" s="660"/>
      <c r="AF101" s="660"/>
      <c r="AG101" s="661"/>
      <c r="AH101" s="660"/>
      <c r="AI101" s="660"/>
      <c r="AJ101" s="662"/>
      <c r="AK101" s="660"/>
      <c r="AL101" s="660"/>
      <c r="AM101" s="661"/>
      <c r="AN101" s="660"/>
      <c r="AO101" s="660"/>
      <c r="AP101" s="660"/>
      <c r="AQ101" s="317"/>
      <c r="AR101" s="131">
        <v>77</v>
      </c>
      <c r="AS101" s="71"/>
    </row>
    <row r="102" spans="1:67" customHeight="1" ht="39.75" s="700" customFormat="1">
      <c r="A102" s="131" t="s">
        <v>388</v>
      </c>
      <c r="B102" s="258" t="s">
        <v>1947</v>
      </c>
      <c r="C102" s="131" t="s">
        <v>388</v>
      </c>
      <c r="D102" s="131">
        <v>75</v>
      </c>
      <c r="E102" s="131">
        <v>78</v>
      </c>
      <c r="F102" s="258" t="s">
        <v>1948</v>
      </c>
      <c r="G102" s="131" t="s">
        <v>388</v>
      </c>
      <c r="H102" s="767"/>
      <c r="I102" s="660"/>
      <c r="J102" s="661"/>
      <c r="K102" s="660"/>
      <c r="L102" s="660"/>
      <c r="M102" s="660"/>
      <c r="N102" s="660"/>
      <c r="O102" s="662"/>
      <c r="P102" s="660"/>
      <c r="Q102" s="660"/>
      <c r="R102" s="660"/>
      <c r="S102" s="660"/>
      <c r="T102" s="662"/>
      <c r="U102" s="660"/>
      <c r="V102" s="660"/>
      <c r="W102" s="660"/>
      <c r="X102" s="660"/>
      <c r="Y102" s="662"/>
      <c r="Z102" s="660"/>
      <c r="AA102" s="660"/>
      <c r="AB102" s="660"/>
      <c r="AC102" s="660"/>
      <c r="AD102" s="662"/>
      <c r="AE102" s="660"/>
      <c r="AF102" s="660"/>
      <c r="AG102" s="661"/>
      <c r="AH102" s="660"/>
      <c r="AI102" s="660"/>
      <c r="AJ102" s="662"/>
      <c r="AK102" s="660"/>
      <c r="AL102" s="660"/>
      <c r="AM102" s="661"/>
      <c r="AN102" s="660"/>
      <c r="AO102" s="660"/>
      <c r="AP102" s="660"/>
      <c r="AQ102" s="317"/>
      <c r="AR102" s="131">
        <v>78</v>
      </c>
      <c r="AS102" s="71"/>
    </row>
    <row r="103" spans="1:67" customHeight="1" ht="39.75" s="700" customFormat="1">
      <c r="A103" s="131" t="s">
        <v>202</v>
      </c>
      <c r="B103" s="258" t="s">
        <v>1949</v>
      </c>
      <c r="C103" s="131" t="s">
        <v>388</v>
      </c>
      <c r="D103" s="131">
        <v>14</v>
      </c>
      <c r="E103" s="131">
        <v>79</v>
      </c>
      <c r="F103" s="258" t="s">
        <v>1950</v>
      </c>
      <c r="G103" s="131" t="s">
        <v>388</v>
      </c>
      <c r="H103" s="767"/>
      <c r="I103" s="660"/>
      <c r="J103" s="661"/>
      <c r="K103" s="660"/>
      <c r="L103" s="660"/>
      <c r="M103" s="660"/>
      <c r="N103" s="660"/>
      <c r="O103" s="661"/>
      <c r="P103" s="660"/>
      <c r="Q103" s="660"/>
      <c r="R103" s="660"/>
      <c r="S103" s="660"/>
      <c r="T103" s="661"/>
      <c r="U103" s="660"/>
      <c r="V103" s="660"/>
      <c r="W103" s="660"/>
      <c r="X103" s="660"/>
      <c r="Y103" s="661"/>
      <c r="Z103" s="660"/>
      <c r="AA103" s="660"/>
      <c r="AB103" s="660"/>
      <c r="AC103" s="660"/>
      <c r="AD103" s="661"/>
      <c r="AE103" s="660"/>
      <c r="AF103" s="660"/>
      <c r="AG103" s="661"/>
      <c r="AH103" s="660"/>
      <c r="AI103" s="660"/>
      <c r="AJ103" s="662"/>
      <c r="AK103" s="660"/>
      <c r="AL103" s="660"/>
      <c r="AM103" s="661"/>
      <c r="AN103" s="660"/>
      <c r="AO103" s="660"/>
      <c r="AP103" s="660"/>
      <c r="AQ103" s="317"/>
      <c r="AR103" s="131">
        <v>79</v>
      </c>
      <c r="AS103" s="71"/>
    </row>
    <row r="104" spans="1:67" customHeight="1" ht="39.75" s="700" customFormat="1">
      <c r="A104" s="131" t="s">
        <v>388</v>
      </c>
      <c r="B104" s="258" t="s">
        <v>1951</v>
      </c>
      <c r="C104" s="131" t="s">
        <v>276</v>
      </c>
      <c r="D104" s="131">
        <v>84</v>
      </c>
      <c r="E104" s="131">
        <v>80</v>
      </c>
      <c r="F104" s="258" t="s">
        <v>1952</v>
      </c>
      <c r="G104" s="131" t="s">
        <v>388</v>
      </c>
      <c r="H104" s="767"/>
      <c r="I104" s="660"/>
      <c r="J104" s="661"/>
      <c r="K104" s="660"/>
      <c r="L104" s="660"/>
      <c r="M104" s="660"/>
      <c r="N104" s="660"/>
      <c r="O104" s="661"/>
      <c r="P104" s="660"/>
      <c r="Q104" s="660"/>
      <c r="R104" s="660"/>
      <c r="S104" s="660"/>
      <c r="T104" s="661"/>
      <c r="U104" s="660"/>
      <c r="V104" s="660"/>
      <c r="W104" s="660"/>
      <c r="X104" s="660"/>
      <c r="Y104" s="661"/>
      <c r="Z104" s="660"/>
      <c r="AA104" s="660"/>
      <c r="AB104" s="660"/>
      <c r="AC104" s="660"/>
      <c r="AD104" s="661"/>
      <c r="AE104" s="660"/>
      <c r="AF104" s="660"/>
      <c r="AG104" s="661"/>
      <c r="AH104" s="660"/>
      <c r="AI104" s="660"/>
      <c r="AJ104" s="662"/>
      <c r="AK104" s="660"/>
      <c r="AL104" s="660"/>
      <c r="AM104" s="661"/>
      <c r="AN104" s="660"/>
      <c r="AO104" s="660"/>
      <c r="AP104" s="660"/>
      <c r="AQ104" s="317"/>
      <c r="AR104" s="131">
        <v>80</v>
      </c>
      <c r="AS104" s="71"/>
    </row>
    <row r="105" spans="1:67" customHeight="1" ht="39.75" s="48" customFormat="1">
      <c r="A105" s="131" t="s">
        <v>382</v>
      </c>
      <c r="B105" s="258" t="s">
        <v>1953</v>
      </c>
      <c r="C105" s="131" t="s">
        <v>199</v>
      </c>
      <c r="D105" s="131">
        <v>37</v>
      </c>
      <c r="E105" s="131">
        <v>81</v>
      </c>
      <c r="F105" s="258" t="s">
        <v>1954</v>
      </c>
      <c r="G105" s="131" t="s">
        <v>1794</v>
      </c>
      <c r="H105" s="767"/>
      <c r="I105" s="660"/>
      <c r="J105" s="661"/>
      <c r="K105" s="660"/>
      <c r="L105" s="660"/>
      <c r="M105" s="660"/>
      <c r="N105" s="660"/>
      <c r="O105" s="661"/>
      <c r="P105" s="660"/>
      <c r="Q105" s="660"/>
      <c r="R105" s="660"/>
      <c r="S105" s="660"/>
      <c r="T105" s="661"/>
      <c r="U105" s="660"/>
      <c r="V105" s="660"/>
      <c r="W105" s="660"/>
      <c r="X105" s="660"/>
      <c r="Y105" s="661"/>
      <c r="Z105" s="660"/>
      <c r="AA105" s="660"/>
      <c r="AB105" s="660"/>
      <c r="AC105" s="660"/>
      <c r="AD105" s="661"/>
      <c r="AE105" s="660"/>
      <c r="AF105" s="660"/>
      <c r="AG105" s="661"/>
      <c r="AH105" s="660"/>
      <c r="AI105" s="660"/>
      <c r="AJ105" s="662"/>
      <c r="AK105" s="660"/>
      <c r="AL105" s="660"/>
      <c r="AM105" s="661"/>
      <c r="AN105" s="660"/>
      <c r="AO105" s="660"/>
      <c r="AP105" s="660"/>
      <c r="AQ105" s="317"/>
      <c r="AR105" s="131">
        <v>81</v>
      </c>
      <c r="AS105" s="71"/>
    </row>
    <row r="106" spans="1:67" customHeight="1" ht="39.75" s="48" customFormat="1">
      <c r="A106" s="131" t="s">
        <v>1409</v>
      </c>
      <c r="B106" s="258" t="s">
        <v>1955</v>
      </c>
      <c r="C106" s="131" t="s">
        <v>388</v>
      </c>
      <c r="D106" s="131">
        <v>49</v>
      </c>
      <c r="E106" s="131">
        <v>82</v>
      </c>
      <c r="F106" s="258" t="s">
        <v>1956</v>
      </c>
      <c r="G106" s="131" t="s">
        <v>388</v>
      </c>
      <c r="H106" s="767"/>
      <c r="I106" s="660"/>
      <c r="J106" s="661"/>
      <c r="K106" s="660"/>
      <c r="L106" s="660"/>
      <c r="M106" s="660"/>
      <c r="N106" s="660"/>
      <c r="O106" s="661"/>
      <c r="P106" s="660"/>
      <c r="Q106" s="660"/>
      <c r="R106" s="660"/>
      <c r="S106" s="660"/>
      <c r="T106" s="661"/>
      <c r="U106" s="660"/>
      <c r="V106" s="660"/>
      <c r="W106" s="660"/>
      <c r="X106" s="660"/>
      <c r="Y106" s="661"/>
      <c r="Z106" s="660"/>
      <c r="AA106" s="660"/>
      <c r="AB106" s="660"/>
      <c r="AC106" s="660"/>
      <c r="AD106" s="661"/>
      <c r="AE106" s="660"/>
      <c r="AF106" s="660"/>
      <c r="AG106" s="661"/>
      <c r="AH106" s="660"/>
      <c r="AI106" s="660"/>
      <c r="AJ106" s="662"/>
      <c r="AK106" s="660"/>
      <c r="AL106" s="660"/>
      <c r="AM106" s="661"/>
      <c r="AN106" s="660"/>
      <c r="AO106" s="660"/>
      <c r="AP106" s="660"/>
      <c r="AQ106" s="317"/>
      <c r="AR106" s="131">
        <v>82</v>
      </c>
      <c r="AS106" s="71"/>
    </row>
    <row r="107" spans="1:67" customHeight="1" ht="39.75" s="48" customFormat="1">
      <c r="A107" s="131" t="s">
        <v>329</v>
      </c>
      <c r="B107" s="258" t="s">
        <v>1957</v>
      </c>
      <c r="C107" s="131" t="s">
        <v>218</v>
      </c>
      <c r="D107" s="131">
        <v>94</v>
      </c>
      <c r="E107" s="131">
        <v>83</v>
      </c>
      <c r="F107" s="258" t="s">
        <v>1958</v>
      </c>
      <c r="G107" s="131" t="s">
        <v>388</v>
      </c>
      <c r="H107" s="767"/>
      <c r="I107" s="660"/>
      <c r="J107" s="661"/>
      <c r="K107" s="660"/>
      <c r="L107" s="660"/>
      <c r="M107" s="660"/>
      <c r="N107" s="660"/>
      <c r="O107" s="661"/>
      <c r="P107" s="660"/>
      <c r="Q107" s="660"/>
      <c r="R107" s="660"/>
      <c r="S107" s="660"/>
      <c r="T107" s="661"/>
      <c r="U107" s="660"/>
      <c r="V107" s="660"/>
      <c r="W107" s="660"/>
      <c r="X107" s="660"/>
      <c r="Y107" s="661"/>
      <c r="Z107" s="660"/>
      <c r="AA107" s="660"/>
      <c r="AB107" s="660"/>
      <c r="AC107" s="660"/>
      <c r="AD107" s="661"/>
      <c r="AE107" s="660"/>
      <c r="AF107" s="660"/>
      <c r="AG107" s="661"/>
      <c r="AH107" s="660"/>
      <c r="AI107" s="660"/>
      <c r="AJ107" s="662"/>
      <c r="AK107" s="660"/>
      <c r="AL107" s="660"/>
      <c r="AM107" s="661"/>
      <c r="AN107" s="660"/>
      <c r="AO107" s="660"/>
      <c r="AP107" s="660"/>
      <c r="AQ107" s="317"/>
      <c r="AR107" s="131">
        <v>83</v>
      </c>
      <c r="AS107" s="71"/>
    </row>
    <row r="108" spans="1:67" customHeight="1" ht="39.75">
      <c r="A108" s="131" t="s">
        <v>382</v>
      </c>
      <c r="B108" s="258" t="s">
        <v>1959</v>
      </c>
      <c r="C108" s="131" t="s">
        <v>388</v>
      </c>
      <c r="D108" s="131">
        <v>88</v>
      </c>
      <c r="E108" s="131">
        <v>84</v>
      </c>
      <c r="F108" s="258" t="s">
        <v>1960</v>
      </c>
      <c r="G108" s="131" t="s">
        <v>388</v>
      </c>
      <c r="H108" s="320"/>
      <c r="I108" s="517"/>
      <c r="J108" s="761"/>
      <c r="K108" s="517"/>
      <c r="L108" s="517"/>
      <c r="M108" s="517"/>
      <c r="N108" s="517"/>
      <c r="O108" s="761"/>
      <c r="P108" s="517"/>
      <c r="Q108" s="517"/>
      <c r="R108" s="517"/>
      <c r="S108" s="517"/>
      <c r="T108" s="761"/>
      <c r="U108" s="517"/>
      <c r="V108" s="517"/>
      <c r="W108" s="517"/>
      <c r="X108" s="517"/>
      <c r="Y108" s="761"/>
      <c r="Z108" s="517"/>
      <c r="AA108" s="517"/>
      <c r="AB108" s="517"/>
      <c r="AC108" s="517"/>
      <c r="AD108" s="761"/>
      <c r="AE108" s="517"/>
      <c r="AF108" s="517"/>
      <c r="AG108" s="761"/>
      <c r="AH108" s="517"/>
      <c r="AI108" s="517"/>
      <c r="AJ108" s="762"/>
      <c r="AK108" s="517"/>
      <c r="AL108" s="517"/>
      <c r="AM108" s="761"/>
      <c r="AN108" s="517"/>
      <c r="AO108" s="517"/>
      <c r="AP108" s="660"/>
      <c r="AQ108" s="71"/>
      <c r="AR108" s="131">
        <v>84</v>
      </c>
      <c r="AS108" s="71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</row>
    <row r="109" spans="1:67" customHeight="1" ht="39.75">
      <c r="A109" s="131" t="s">
        <v>388</v>
      </c>
      <c r="B109" s="258" t="s">
        <v>1961</v>
      </c>
      <c r="C109" s="131" t="s">
        <v>276</v>
      </c>
      <c r="D109" s="131">
        <v>89</v>
      </c>
      <c r="E109" s="131">
        <v>85</v>
      </c>
      <c r="F109" s="258" t="s">
        <v>1962</v>
      </c>
      <c r="G109" s="131" t="s">
        <v>388</v>
      </c>
      <c r="H109" s="320"/>
      <c r="I109" s="517"/>
      <c r="J109" s="761"/>
      <c r="K109" s="517"/>
      <c r="L109" s="517"/>
      <c r="M109" s="517"/>
      <c r="N109" s="517"/>
      <c r="O109" s="761"/>
      <c r="P109" s="517"/>
      <c r="Q109" s="517"/>
      <c r="R109" s="517"/>
      <c r="S109" s="517"/>
      <c r="T109" s="761"/>
      <c r="U109" s="517"/>
      <c r="V109" s="517"/>
      <c r="W109" s="517"/>
      <c r="X109" s="517"/>
      <c r="Y109" s="761"/>
      <c r="Z109" s="517"/>
      <c r="AA109" s="517"/>
      <c r="AB109" s="517"/>
      <c r="AC109" s="517"/>
      <c r="AD109" s="761"/>
      <c r="AE109" s="517"/>
      <c r="AF109" s="517"/>
      <c r="AG109" s="761"/>
      <c r="AH109" s="517"/>
      <c r="AI109" s="517"/>
      <c r="AJ109" s="762"/>
      <c r="AK109" s="517"/>
      <c r="AL109" s="517"/>
      <c r="AM109" s="761"/>
      <c r="AN109" s="517"/>
      <c r="AO109" s="517"/>
      <c r="AP109" s="660"/>
      <c r="AQ109" s="71"/>
      <c r="AR109" s="131">
        <v>85</v>
      </c>
      <c r="AS109" s="71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</row>
    <row r="110" spans="1:67" customHeight="1" ht="39.75">
      <c r="A110" s="131" t="s">
        <v>1409</v>
      </c>
      <c r="B110" s="258" t="s">
        <v>1963</v>
      </c>
      <c r="C110" s="131" t="s">
        <v>218</v>
      </c>
      <c r="D110" s="131">
        <v>90</v>
      </c>
      <c r="E110" s="131">
        <v>86</v>
      </c>
      <c r="F110" s="258" t="s">
        <v>1964</v>
      </c>
      <c r="G110" s="131" t="s">
        <v>388</v>
      </c>
      <c r="H110" s="320"/>
      <c r="I110" s="517"/>
      <c r="J110" s="761"/>
      <c r="K110" s="517"/>
      <c r="L110" s="517"/>
      <c r="M110" s="517"/>
      <c r="N110" s="517"/>
      <c r="O110" s="761"/>
      <c r="P110" s="517"/>
      <c r="Q110" s="517"/>
      <c r="R110" s="517"/>
      <c r="S110" s="517"/>
      <c r="T110" s="761"/>
      <c r="U110" s="517"/>
      <c r="V110" s="517"/>
      <c r="W110" s="517"/>
      <c r="X110" s="517"/>
      <c r="Y110" s="761"/>
      <c r="Z110" s="517"/>
      <c r="AA110" s="517"/>
      <c r="AB110" s="517"/>
      <c r="AC110" s="517"/>
      <c r="AD110" s="761"/>
      <c r="AE110" s="517"/>
      <c r="AF110" s="517"/>
      <c r="AG110" s="761"/>
      <c r="AH110" s="517"/>
      <c r="AI110" s="517"/>
      <c r="AJ110" s="762"/>
      <c r="AK110" s="517"/>
      <c r="AL110" s="517"/>
      <c r="AM110" s="761"/>
      <c r="AN110" s="517"/>
      <c r="AO110" s="517"/>
      <c r="AP110" s="660"/>
      <c r="AQ110" s="71"/>
      <c r="AR110" s="131">
        <v>86</v>
      </c>
      <c r="AS110" s="71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</row>
    <row r="111" spans="1:67" customHeight="1" ht="39.75">
      <c r="A111" s="131" t="s">
        <v>388</v>
      </c>
      <c r="B111" s="258" t="s">
        <v>1965</v>
      </c>
      <c r="C111" s="131" t="s">
        <v>276</v>
      </c>
      <c r="D111" s="131">
        <v>91</v>
      </c>
      <c r="E111" s="131">
        <v>87</v>
      </c>
      <c r="F111" s="258" t="s">
        <v>1966</v>
      </c>
      <c r="G111" s="131" t="s">
        <v>388</v>
      </c>
      <c r="H111" s="320"/>
      <c r="I111" s="517"/>
      <c r="J111" s="761"/>
      <c r="K111" s="517"/>
      <c r="L111" s="517"/>
      <c r="M111" s="517"/>
      <c r="N111" s="517"/>
      <c r="O111" s="761"/>
      <c r="P111" s="517"/>
      <c r="Q111" s="517"/>
      <c r="R111" s="517"/>
      <c r="S111" s="517"/>
      <c r="T111" s="761"/>
      <c r="U111" s="517"/>
      <c r="V111" s="517"/>
      <c r="W111" s="517"/>
      <c r="X111" s="517"/>
      <c r="Y111" s="761"/>
      <c r="Z111" s="517"/>
      <c r="AA111" s="517"/>
      <c r="AB111" s="517"/>
      <c r="AC111" s="517"/>
      <c r="AD111" s="761"/>
      <c r="AE111" s="517"/>
      <c r="AF111" s="517"/>
      <c r="AG111" s="761"/>
      <c r="AH111" s="517"/>
      <c r="AI111" s="517"/>
      <c r="AJ111" s="762"/>
      <c r="AK111" s="517"/>
      <c r="AL111" s="517"/>
      <c r="AM111" s="761"/>
      <c r="AN111" s="517"/>
      <c r="AO111" s="517"/>
      <c r="AP111" s="660"/>
      <c r="AQ111" s="71"/>
      <c r="AR111" s="131">
        <v>87</v>
      </c>
      <c r="AS111" s="71"/>
    </row>
    <row r="112" spans="1:67" customHeight="1" ht="39.75">
      <c r="A112" s="131" t="s">
        <v>388</v>
      </c>
      <c r="B112" s="258" t="s">
        <v>1967</v>
      </c>
      <c r="C112" s="131" t="s">
        <v>388</v>
      </c>
      <c r="D112" s="131">
        <v>92</v>
      </c>
      <c r="E112" s="131">
        <v>88</v>
      </c>
      <c r="F112" s="258" t="s">
        <v>1199</v>
      </c>
      <c r="G112" s="131" t="s">
        <v>388</v>
      </c>
      <c r="H112" s="320"/>
      <c r="I112" s="517"/>
      <c r="J112" s="761"/>
      <c r="K112" s="517"/>
      <c r="L112" s="517"/>
      <c r="M112" s="517"/>
      <c r="N112" s="517"/>
      <c r="O112" s="761"/>
      <c r="P112" s="517"/>
      <c r="Q112" s="517"/>
      <c r="R112" s="517"/>
      <c r="S112" s="517"/>
      <c r="T112" s="761"/>
      <c r="U112" s="517"/>
      <c r="V112" s="517"/>
      <c r="W112" s="517"/>
      <c r="X112" s="517"/>
      <c r="Y112" s="761"/>
      <c r="Z112" s="517"/>
      <c r="AA112" s="517"/>
      <c r="AB112" s="517"/>
      <c r="AC112" s="517"/>
      <c r="AD112" s="761"/>
      <c r="AE112" s="517"/>
      <c r="AF112" s="517"/>
      <c r="AG112" s="761"/>
      <c r="AH112" s="517"/>
      <c r="AI112" s="517"/>
      <c r="AJ112" s="762"/>
      <c r="AK112" s="517"/>
      <c r="AL112" s="517"/>
      <c r="AM112" s="761"/>
      <c r="AN112" s="517"/>
      <c r="AO112" s="517"/>
      <c r="AP112" s="660"/>
      <c r="AQ112" s="71"/>
      <c r="AR112" s="131">
        <v>88</v>
      </c>
      <c r="AS112" s="71"/>
    </row>
    <row r="113" spans="1:67" customHeight="1" ht="39.75">
      <c r="A113" s="131" t="s">
        <v>329</v>
      </c>
      <c r="B113" s="258" t="s">
        <v>1968</v>
      </c>
      <c r="C113" s="131" t="s">
        <v>388</v>
      </c>
      <c r="D113" s="131">
        <v>93</v>
      </c>
      <c r="E113" s="131">
        <v>89</v>
      </c>
      <c r="F113" s="258" t="s">
        <v>1969</v>
      </c>
      <c r="G113" s="131" t="s">
        <v>388</v>
      </c>
      <c r="H113" s="320"/>
      <c r="I113" s="517"/>
      <c r="J113" s="761"/>
      <c r="K113" s="517"/>
      <c r="L113" s="517"/>
      <c r="M113" s="517"/>
      <c r="N113" s="517"/>
      <c r="O113" s="761"/>
      <c r="P113" s="517"/>
      <c r="Q113" s="517"/>
      <c r="R113" s="517"/>
      <c r="S113" s="517"/>
      <c r="T113" s="761"/>
      <c r="U113" s="517"/>
      <c r="V113" s="517"/>
      <c r="W113" s="517"/>
      <c r="X113" s="517"/>
      <c r="Y113" s="761"/>
      <c r="Z113" s="517"/>
      <c r="AA113" s="517"/>
      <c r="AB113" s="517"/>
      <c r="AC113" s="517"/>
      <c r="AD113" s="761"/>
      <c r="AE113" s="517"/>
      <c r="AF113" s="517"/>
      <c r="AG113" s="761"/>
      <c r="AH113" s="517"/>
      <c r="AI113" s="517"/>
      <c r="AJ113" s="762"/>
      <c r="AK113" s="517"/>
      <c r="AL113" s="517"/>
      <c r="AM113" s="761"/>
      <c r="AN113" s="517"/>
      <c r="AO113" s="517"/>
      <c r="AP113" s="660"/>
      <c r="AQ113" s="71"/>
      <c r="AR113" s="131">
        <v>89</v>
      </c>
      <c r="AS113" s="71"/>
    </row>
    <row r="114" spans="1:67" customHeight="1" ht="39.75">
      <c r="A114" s="403"/>
      <c r="B114" s="763"/>
      <c r="C114" s="763"/>
      <c r="D114" s="763"/>
      <c r="E114" s="763"/>
      <c r="F114" s="768"/>
      <c r="G114" s="763"/>
      <c r="H114" s="320"/>
      <c r="I114" s="517"/>
      <c r="J114" s="761"/>
      <c r="K114" s="517"/>
      <c r="L114" s="517"/>
      <c r="M114" s="517"/>
      <c r="N114" s="517"/>
      <c r="O114" s="761"/>
      <c r="P114" s="517"/>
      <c r="Q114" s="517"/>
      <c r="R114" s="517"/>
      <c r="S114" s="517"/>
      <c r="T114" s="761"/>
      <c r="U114" s="517"/>
      <c r="V114" s="517"/>
      <c r="W114" s="517"/>
      <c r="X114" s="517"/>
      <c r="Y114" s="761"/>
      <c r="Z114" s="517"/>
      <c r="AA114" s="517"/>
      <c r="AB114" s="517"/>
      <c r="AC114" s="517"/>
      <c r="AD114" s="761"/>
      <c r="AE114" s="517"/>
      <c r="AF114" s="517"/>
      <c r="AG114" s="761"/>
      <c r="AH114" s="517"/>
      <c r="AI114" s="517"/>
      <c r="AJ114" s="762"/>
      <c r="AK114" s="517"/>
      <c r="AL114" s="517"/>
      <c r="AM114" s="761"/>
      <c r="AN114" s="517"/>
      <c r="AO114" s="517"/>
      <c r="AP114" s="660"/>
      <c r="AQ114" s="71"/>
      <c r="AR114" s="763"/>
      <c r="AS114" s="71"/>
    </row>
    <row r="115" spans="1:67" customHeight="1" ht="39.75">
      <c r="A115" s="403"/>
      <c r="B115" s="763"/>
      <c r="C115" s="763"/>
      <c r="D115" s="763"/>
      <c r="E115" s="763"/>
      <c r="F115" s="768"/>
      <c r="G115" s="763"/>
      <c r="H115" s="320"/>
      <c r="I115" s="517"/>
      <c r="J115" s="761"/>
      <c r="K115" s="517"/>
      <c r="L115" s="517"/>
      <c r="M115" s="517"/>
      <c r="N115" s="517"/>
      <c r="O115" s="761"/>
      <c r="P115" s="517"/>
      <c r="Q115" s="517"/>
      <c r="R115" s="517"/>
      <c r="S115" s="517"/>
      <c r="T115" s="761"/>
      <c r="U115" s="517"/>
      <c r="V115" s="517"/>
      <c r="W115" s="517"/>
      <c r="X115" s="517"/>
      <c r="Y115" s="761"/>
      <c r="Z115" s="517"/>
      <c r="AA115" s="517"/>
      <c r="AB115" s="517"/>
      <c r="AC115" s="517"/>
      <c r="AD115" s="761"/>
      <c r="AE115" s="517"/>
      <c r="AF115" s="517"/>
      <c r="AG115" s="761"/>
      <c r="AH115" s="517"/>
      <c r="AI115" s="517"/>
      <c r="AJ115" s="762"/>
      <c r="AK115" s="517"/>
      <c r="AL115" s="517"/>
      <c r="AM115" s="761"/>
      <c r="AN115" s="517"/>
      <c r="AO115" s="517"/>
      <c r="AP115" s="660"/>
      <c r="AQ115" s="71"/>
      <c r="AR115" s="763"/>
      <c r="AS115" s="71"/>
    </row>
    <row r="116" spans="1:67" customHeight="1" ht="39.75">
      <c r="A116" s="403"/>
      <c r="B116" s="763"/>
      <c r="C116" s="763"/>
      <c r="D116" s="763"/>
      <c r="E116" s="763"/>
      <c r="F116" s="768"/>
      <c r="G116" s="763"/>
      <c r="H116" s="320"/>
      <c r="I116" s="517"/>
      <c r="J116" s="761"/>
      <c r="K116" s="517"/>
      <c r="L116" s="517"/>
      <c r="M116" s="517"/>
      <c r="N116" s="517"/>
      <c r="O116" s="761"/>
      <c r="P116" s="517"/>
      <c r="Q116" s="517"/>
      <c r="R116" s="517"/>
      <c r="S116" s="517"/>
      <c r="T116" s="761"/>
      <c r="U116" s="517"/>
      <c r="V116" s="517"/>
      <c r="W116" s="517"/>
      <c r="X116" s="517"/>
      <c r="Y116" s="761"/>
      <c r="Z116" s="517"/>
      <c r="AA116" s="517"/>
      <c r="AB116" s="517"/>
      <c r="AC116" s="517"/>
      <c r="AD116" s="761"/>
      <c r="AE116" s="517"/>
      <c r="AF116" s="517"/>
      <c r="AG116" s="761"/>
      <c r="AH116" s="517"/>
      <c r="AI116" s="517"/>
      <c r="AJ116" s="762"/>
      <c r="AK116" s="517"/>
      <c r="AL116" s="517"/>
      <c r="AM116" s="761"/>
      <c r="AN116" s="517"/>
      <c r="AO116" s="517"/>
      <c r="AP116" s="660"/>
      <c r="AQ116" s="71"/>
      <c r="AR116" s="763"/>
      <c r="AS116" s="71"/>
    </row>
    <row r="117" spans="1:67" customHeight="1" ht="39.75">
      <c r="A117" s="403"/>
      <c r="B117" s="763"/>
      <c r="C117" s="763"/>
      <c r="D117" s="763"/>
      <c r="E117" s="763"/>
      <c r="F117" s="768"/>
      <c r="G117" s="763"/>
      <c r="H117" s="320"/>
      <c r="I117" s="517"/>
      <c r="J117" s="761"/>
      <c r="K117" s="517"/>
      <c r="L117" s="517"/>
      <c r="M117" s="517"/>
      <c r="N117" s="517"/>
      <c r="O117" s="761"/>
      <c r="P117" s="517"/>
      <c r="Q117" s="517"/>
      <c r="R117" s="517"/>
      <c r="S117" s="517"/>
      <c r="T117" s="761"/>
      <c r="U117" s="517"/>
      <c r="V117" s="517"/>
      <c r="W117" s="517"/>
      <c r="X117" s="517"/>
      <c r="Y117" s="761"/>
      <c r="Z117" s="517"/>
      <c r="AA117" s="517"/>
      <c r="AB117" s="517"/>
      <c r="AC117" s="517"/>
      <c r="AD117" s="761"/>
      <c r="AE117" s="517"/>
      <c r="AF117" s="517"/>
      <c r="AG117" s="761"/>
      <c r="AH117" s="517"/>
      <c r="AI117" s="517"/>
      <c r="AJ117" s="762"/>
      <c r="AK117" s="517"/>
      <c r="AL117" s="517"/>
      <c r="AM117" s="761"/>
      <c r="AN117" s="517"/>
      <c r="AO117" s="517"/>
      <c r="AP117" s="660"/>
      <c r="AQ117" s="71"/>
      <c r="AR117" s="763"/>
      <c r="AS117" s="71"/>
    </row>
    <row r="118" spans="1:67" customHeight="1" ht="39.75">
      <c r="A118" s="403"/>
      <c r="B118" s="763"/>
      <c r="C118" s="763"/>
      <c r="D118" s="763"/>
      <c r="E118" s="763"/>
      <c r="F118" s="768"/>
      <c r="G118" s="763"/>
      <c r="H118" s="352"/>
      <c r="I118" s="71"/>
      <c r="J118" s="764"/>
      <c r="K118" s="71"/>
      <c r="L118" s="71"/>
      <c r="M118" s="71"/>
      <c r="N118" s="71"/>
      <c r="O118" s="764"/>
      <c r="P118" s="71"/>
      <c r="Q118" s="71"/>
      <c r="R118" s="71"/>
      <c r="S118" s="71"/>
      <c r="T118" s="764"/>
      <c r="U118" s="71"/>
      <c r="V118" s="71"/>
      <c r="W118" s="71"/>
      <c r="X118" s="71"/>
      <c r="Y118" s="764"/>
      <c r="Z118" s="71"/>
      <c r="AA118" s="71"/>
      <c r="AB118" s="71"/>
      <c r="AC118" s="71"/>
      <c r="AD118" s="764"/>
      <c r="AE118" s="71"/>
      <c r="AF118" s="71"/>
      <c r="AG118" s="764"/>
      <c r="AH118" s="71"/>
      <c r="AI118" s="71"/>
      <c r="AJ118" s="765"/>
      <c r="AK118" s="71"/>
      <c r="AL118" s="71"/>
      <c r="AM118" s="764"/>
      <c r="AN118" s="71"/>
      <c r="AO118" s="71"/>
      <c r="AP118" s="766"/>
      <c r="AQ118" s="71"/>
      <c r="AR118" s="763"/>
      <c r="AS118" s="71"/>
    </row>
    <row r="119" spans="1:67" customHeight="1" ht="39.75">
      <c r="A119" s="403"/>
      <c r="B119" s="763"/>
      <c r="C119" s="763"/>
      <c r="D119" s="763"/>
      <c r="E119" s="763"/>
      <c r="F119" s="768"/>
      <c r="G119" s="763"/>
      <c r="H119" s="352"/>
      <c r="I119" s="71"/>
      <c r="J119" s="764"/>
      <c r="K119" s="71"/>
      <c r="L119" s="71"/>
      <c r="M119" s="71"/>
      <c r="N119" s="71"/>
      <c r="O119" s="764"/>
      <c r="P119" s="71"/>
      <c r="Q119" s="71"/>
      <c r="R119" s="71"/>
      <c r="S119" s="71"/>
      <c r="T119" s="764"/>
      <c r="U119" s="71"/>
      <c r="V119" s="71"/>
      <c r="W119" s="71"/>
      <c r="X119" s="71"/>
      <c r="Y119" s="764"/>
      <c r="Z119" s="71"/>
      <c r="AA119" s="71"/>
      <c r="AB119" s="71"/>
      <c r="AC119" s="71"/>
      <c r="AD119" s="764"/>
      <c r="AE119" s="71"/>
      <c r="AF119" s="71"/>
      <c r="AG119" s="764"/>
      <c r="AH119" s="71"/>
      <c r="AI119" s="71"/>
      <c r="AJ119" s="765"/>
      <c r="AK119" s="71"/>
      <c r="AL119" s="71"/>
      <c r="AM119" s="764"/>
      <c r="AN119" s="71"/>
      <c r="AO119" s="71"/>
      <c r="AP119" s="766"/>
      <c r="AQ119" s="71"/>
      <c r="AR119" s="763"/>
      <c r="AS119" s="71"/>
    </row>
    <row r="120" spans="1:67" customHeight="1" ht="39.75">
      <c r="A120" s="403"/>
      <c r="B120" s="763"/>
      <c r="C120" s="763"/>
      <c r="D120" s="763"/>
      <c r="E120" s="763"/>
      <c r="F120" s="768"/>
      <c r="G120" s="763"/>
      <c r="H120" s="352"/>
      <c r="I120" s="71"/>
      <c r="J120" s="764"/>
      <c r="K120" s="71"/>
      <c r="L120" s="71"/>
      <c r="M120" s="71"/>
      <c r="N120" s="71"/>
      <c r="O120" s="764"/>
      <c r="P120" s="71"/>
      <c r="Q120" s="71"/>
      <c r="R120" s="71"/>
      <c r="S120" s="71"/>
      <c r="T120" s="764"/>
      <c r="U120" s="71"/>
      <c r="V120" s="71"/>
      <c r="W120" s="71"/>
      <c r="X120" s="71"/>
      <c r="Y120" s="764"/>
      <c r="Z120" s="71"/>
      <c r="AA120" s="71"/>
      <c r="AB120" s="71"/>
      <c r="AC120" s="71"/>
      <c r="AD120" s="764"/>
      <c r="AE120" s="71"/>
      <c r="AF120" s="71"/>
      <c r="AG120" s="764"/>
      <c r="AH120" s="71"/>
      <c r="AI120" s="71"/>
      <c r="AJ120" s="765"/>
      <c r="AK120" s="71"/>
      <c r="AL120" s="71"/>
      <c r="AM120" s="764"/>
      <c r="AN120" s="71"/>
      <c r="AO120" s="71"/>
      <c r="AP120" s="766"/>
      <c r="AQ120" s="71"/>
      <c r="AR120" s="763"/>
      <c r="AS120" s="71"/>
    </row>
    <row r="121" spans="1:67" customHeight="1" ht="39.75">
      <c r="A121" s="403"/>
      <c r="B121" s="763"/>
      <c r="C121" s="763"/>
      <c r="D121" s="763"/>
      <c r="E121" s="763"/>
      <c r="F121" s="768"/>
      <c r="G121" s="763"/>
      <c r="H121" s="352"/>
      <c r="I121" s="71"/>
      <c r="J121" s="764"/>
      <c r="K121" s="71"/>
      <c r="L121" s="71"/>
      <c r="M121" s="71"/>
      <c r="N121" s="71"/>
      <c r="O121" s="764"/>
      <c r="P121" s="71"/>
      <c r="Q121" s="71"/>
      <c r="R121" s="71"/>
      <c r="S121" s="71"/>
      <c r="T121" s="764"/>
      <c r="U121" s="71"/>
      <c r="V121" s="71"/>
      <c r="W121" s="71"/>
      <c r="X121" s="71"/>
      <c r="Y121" s="764"/>
      <c r="Z121" s="71"/>
      <c r="AA121" s="71"/>
      <c r="AB121" s="71"/>
      <c r="AC121" s="71"/>
      <c r="AD121" s="764"/>
      <c r="AE121" s="71"/>
      <c r="AF121" s="71"/>
      <c r="AG121" s="764"/>
      <c r="AH121" s="71"/>
      <c r="AI121" s="71"/>
      <c r="AJ121" s="765"/>
      <c r="AK121" s="71"/>
      <c r="AL121" s="71"/>
      <c r="AM121" s="764"/>
      <c r="AN121" s="71"/>
      <c r="AO121" s="71"/>
      <c r="AP121" s="766"/>
      <c r="AQ121" s="71"/>
      <c r="AR121" s="763"/>
      <c r="AS121" s="71"/>
    </row>
    <row r="122" spans="1:67" customHeight="1" ht="39.75">
      <c r="A122" s="403"/>
      <c r="B122" s="763"/>
      <c r="C122" s="763"/>
      <c r="D122" s="763"/>
      <c r="E122" s="763"/>
      <c r="F122" s="768"/>
      <c r="G122" s="763"/>
      <c r="H122" s="352"/>
      <c r="I122" s="71"/>
      <c r="J122" s="764"/>
      <c r="K122" s="71"/>
      <c r="L122" s="71"/>
      <c r="M122" s="71"/>
      <c r="N122" s="71"/>
      <c r="O122" s="764"/>
      <c r="P122" s="71"/>
      <c r="Q122" s="71"/>
      <c r="R122" s="71"/>
      <c r="S122" s="71"/>
      <c r="T122" s="764"/>
      <c r="U122" s="71"/>
      <c r="V122" s="71"/>
      <c r="W122" s="71"/>
      <c r="X122" s="71"/>
      <c r="Y122" s="764"/>
      <c r="Z122" s="71"/>
      <c r="AA122" s="71"/>
      <c r="AB122" s="71"/>
      <c r="AC122" s="71"/>
      <c r="AD122" s="764"/>
      <c r="AE122" s="71"/>
      <c r="AF122" s="71"/>
      <c r="AG122" s="764"/>
      <c r="AH122" s="71"/>
      <c r="AI122" s="71"/>
      <c r="AJ122" s="765"/>
      <c r="AK122" s="71"/>
      <c r="AL122" s="71"/>
      <c r="AM122" s="764"/>
      <c r="AN122" s="71"/>
      <c r="AO122" s="71"/>
      <c r="AP122" s="766"/>
      <c r="AQ122" s="71"/>
      <c r="AR122" s="763"/>
      <c r="AS122" s="71"/>
    </row>
    <row r="123" spans="1:67" customHeight="1" ht="39.75">
      <c r="A123" s="403"/>
      <c r="B123" s="763"/>
      <c r="C123" s="763"/>
      <c r="D123" s="763"/>
      <c r="E123" s="763"/>
      <c r="F123" s="768"/>
      <c r="G123" s="763"/>
      <c r="H123" s="352"/>
      <c r="I123" s="71"/>
      <c r="J123" s="764"/>
      <c r="K123" s="71"/>
      <c r="L123" s="71"/>
      <c r="M123" s="71"/>
      <c r="N123" s="71"/>
      <c r="O123" s="764"/>
      <c r="P123" s="71"/>
      <c r="Q123" s="71"/>
      <c r="R123" s="71"/>
      <c r="S123" s="71"/>
      <c r="T123" s="764"/>
      <c r="U123" s="71"/>
      <c r="V123" s="71"/>
      <c r="W123" s="71"/>
      <c r="X123" s="71"/>
      <c r="Y123" s="764"/>
      <c r="Z123" s="71"/>
      <c r="AA123" s="71"/>
      <c r="AB123" s="71"/>
      <c r="AC123" s="71"/>
      <c r="AD123" s="764"/>
      <c r="AE123" s="71"/>
      <c r="AF123" s="71"/>
      <c r="AG123" s="764"/>
      <c r="AH123" s="71"/>
      <c r="AI123" s="71"/>
      <c r="AJ123" s="765"/>
      <c r="AK123" s="71"/>
      <c r="AL123" s="71"/>
      <c r="AM123" s="764"/>
      <c r="AN123" s="71"/>
      <c r="AO123" s="71"/>
      <c r="AP123" s="766"/>
      <c r="AQ123" s="71"/>
      <c r="AR123" s="763"/>
      <c r="AS123" s="71"/>
    </row>
    <row r="124" spans="1:67" customHeight="1" ht="39.75">
      <c r="A124" s="403"/>
      <c r="B124" s="763"/>
      <c r="C124" s="763"/>
      <c r="D124" s="763"/>
      <c r="E124" s="763"/>
      <c r="F124" s="768"/>
      <c r="G124" s="763"/>
      <c r="H124" s="352"/>
      <c r="I124" s="71"/>
      <c r="J124" s="764"/>
      <c r="K124" s="71"/>
      <c r="L124" s="71"/>
      <c r="M124" s="71"/>
      <c r="N124" s="71"/>
      <c r="O124" s="764"/>
      <c r="P124" s="71"/>
      <c r="Q124" s="71"/>
      <c r="R124" s="71"/>
      <c r="S124" s="71"/>
      <c r="T124" s="764"/>
      <c r="U124" s="71"/>
      <c r="V124" s="71"/>
      <c r="W124" s="71"/>
      <c r="X124" s="71"/>
      <c r="Y124" s="764"/>
      <c r="Z124" s="71"/>
      <c r="AA124" s="71"/>
      <c r="AB124" s="71"/>
      <c r="AC124" s="71"/>
      <c r="AD124" s="764"/>
      <c r="AE124" s="71"/>
      <c r="AF124" s="71"/>
      <c r="AG124" s="764"/>
      <c r="AH124" s="71"/>
      <c r="AI124" s="71"/>
      <c r="AJ124" s="765"/>
      <c r="AK124" s="71"/>
      <c r="AL124" s="71"/>
      <c r="AM124" s="764"/>
      <c r="AN124" s="71"/>
      <c r="AO124" s="71"/>
      <c r="AP124" s="766"/>
      <c r="AQ124" s="71"/>
      <c r="AR124" s="763"/>
      <c r="AS124" s="71"/>
    </row>
    <row r="125" spans="1:67" customHeight="1" ht="39.75" s="48" customFormat="1">
      <c r="A125" s="131" t="s">
        <v>382</v>
      </c>
      <c r="B125" s="258" t="s">
        <v>1970</v>
      </c>
      <c r="C125" s="131" t="s">
        <v>276</v>
      </c>
      <c r="D125" s="131">
        <v>35</v>
      </c>
      <c r="E125" s="131">
        <v>3001</v>
      </c>
      <c r="F125" s="258" t="s">
        <v>1971</v>
      </c>
      <c r="G125" s="131" t="s">
        <v>1972</v>
      </c>
      <c r="H125" s="767"/>
      <c r="I125" s="660"/>
      <c r="J125" s="661"/>
      <c r="K125" s="660"/>
      <c r="L125" s="660"/>
      <c r="M125" s="660"/>
      <c r="N125" s="660"/>
      <c r="O125" s="661"/>
      <c r="P125" s="660"/>
      <c r="Q125" s="660"/>
      <c r="R125" s="660"/>
      <c r="S125" s="660"/>
      <c r="T125" s="661"/>
      <c r="U125" s="660"/>
      <c r="V125" s="660"/>
      <c r="W125" s="660"/>
      <c r="X125" s="660"/>
      <c r="Y125" s="661"/>
      <c r="Z125" s="660"/>
      <c r="AA125" s="660"/>
      <c r="AB125" s="660"/>
      <c r="AC125" s="660"/>
      <c r="AD125" s="661"/>
      <c r="AE125" s="660"/>
      <c r="AF125" s="660"/>
      <c r="AG125" s="661"/>
      <c r="AH125" s="660"/>
      <c r="AI125" s="660"/>
      <c r="AJ125" s="662"/>
      <c r="AK125" s="660"/>
      <c r="AL125" s="660"/>
      <c r="AM125" s="661"/>
      <c r="AN125" s="660"/>
      <c r="AO125" s="660"/>
      <c r="AP125" s="660"/>
      <c r="AQ125" s="317"/>
      <c r="AR125" s="131">
        <v>3001</v>
      </c>
      <c r="AS125" s="71"/>
    </row>
    <row r="126" spans="1:67" customHeight="1" ht="39.75" s="48" customFormat="1">
      <c r="A126" s="131" t="s">
        <v>388</v>
      </c>
      <c r="B126" s="258" t="s">
        <v>1973</v>
      </c>
      <c r="C126" s="131" t="s">
        <v>388</v>
      </c>
      <c r="D126" s="131">
        <v>39</v>
      </c>
      <c r="E126" s="131">
        <v>3002</v>
      </c>
      <c r="F126" s="258" t="s">
        <v>1974</v>
      </c>
      <c r="G126" s="131" t="s">
        <v>388</v>
      </c>
      <c r="H126" s="767"/>
      <c r="I126" s="660"/>
      <c r="J126" s="661"/>
      <c r="K126" s="660"/>
      <c r="L126" s="660"/>
      <c r="M126" s="660"/>
      <c r="N126" s="660"/>
      <c r="O126" s="661"/>
      <c r="P126" s="660"/>
      <c r="Q126" s="660"/>
      <c r="R126" s="660"/>
      <c r="S126" s="660"/>
      <c r="T126" s="661"/>
      <c r="U126" s="660"/>
      <c r="V126" s="660"/>
      <c r="W126" s="660"/>
      <c r="X126" s="660"/>
      <c r="Y126" s="661"/>
      <c r="Z126" s="660"/>
      <c r="AA126" s="660"/>
      <c r="AB126" s="660"/>
      <c r="AC126" s="660"/>
      <c r="AD126" s="661"/>
      <c r="AE126" s="660"/>
      <c r="AF126" s="660"/>
      <c r="AG126" s="661"/>
      <c r="AH126" s="660"/>
      <c r="AI126" s="660"/>
      <c r="AJ126" s="662"/>
      <c r="AK126" s="660"/>
      <c r="AL126" s="660"/>
      <c r="AM126" s="661"/>
      <c r="AN126" s="660"/>
      <c r="AO126" s="660"/>
      <c r="AP126" s="660"/>
      <c r="AQ126" s="317"/>
      <c r="AR126" s="131">
        <v>3002</v>
      </c>
      <c r="AS126" s="71"/>
    </row>
    <row r="127" spans="1:67" customHeight="1" ht="39.75" s="48" customFormat="1">
      <c r="A127" s="131" t="s">
        <v>202</v>
      </c>
      <c r="B127" s="258" t="s">
        <v>1975</v>
      </c>
      <c r="C127" s="131" t="s">
        <v>549</v>
      </c>
      <c r="D127" s="131">
        <v>92</v>
      </c>
      <c r="E127" s="131">
        <v>3003</v>
      </c>
      <c r="F127" s="258" t="s">
        <v>1976</v>
      </c>
      <c r="G127" s="131" t="s">
        <v>1977</v>
      </c>
      <c r="H127" s="767"/>
      <c r="I127" s="660"/>
      <c r="J127" s="661"/>
      <c r="K127" s="660"/>
      <c r="L127" s="660"/>
      <c r="M127" s="660"/>
      <c r="N127" s="660"/>
      <c r="O127" s="661"/>
      <c r="P127" s="660"/>
      <c r="Q127" s="660"/>
      <c r="R127" s="660"/>
      <c r="S127" s="660"/>
      <c r="T127" s="661"/>
      <c r="U127" s="660"/>
      <c r="V127" s="660"/>
      <c r="W127" s="660"/>
      <c r="X127" s="660"/>
      <c r="Y127" s="661"/>
      <c r="Z127" s="660"/>
      <c r="AA127" s="660"/>
      <c r="AB127" s="660"/>
      <c r="AC127" s="660"/>
      <c r="AD127" s="661"/>
      <c r="AE127" s="660"/>
      <c r="AF127" s="660"/>
      <c r="AG127" s="661"/>
      <c r="AH127" s="660"/>
      <c r="AI127" s="660"/>
      <c r="AJ127" s="662"/>
      <c r="AK127" s="660"/>
      <c r="AL127" s="660"/>
      <c r="AM127" s="661"/>
      <c r="AN127" s="660"/>
      <c r="AO127" s="660"/>
      <c r="AP127" s="660"/>
      <c r="AQ127" s="317"/>
      <c r="AR127" s="131">
        <v>3003</v>
      </c>
      <c r="AS127" s="71"/>
    </row>
    <row r="128" spans="1:67" customHeight="1" ht="39.75">
      <c r="A128" s="131" t="s">
        <v>388</v>
      </c>
      <c r="B128" s="258" t="s">
        <v>1978</v>
      </c>
      <c r="C128" s="131" t="s">
        <v>218</v>
      </c>
      <c r="D128" s="131">
        <v>79</v>
      </c>
      <c r="E128" s="131">
        <v>3004</v>
      </c>
      <c r="F128" s="258" t="s">
        <v>1979</v>
      </c>
      <c r="G128" s="131" t="s">
        <v>1980</v>
      </c>
      <c r="H128" s="320"/>
      <c r="I128" s="517"/>
      <c r="J128" s="761"/>
      <c r="K128" s="517"/>
      <c r="L128" s="517"/>
      <c r="M128" s="517"/>
      <c r="N128" s="517"/>
      <c r="O128" s="761"/>
      <c r="P128" s="517"/>
      <c r="Q128" s="517"/>
      <c r="R128" s="517"/>
      <c r="S128" s="517"/>
      <c r="T128" s="761"/>
      <c r="U128" s="517"/>
      <c r="V128" s="517"/>
      <c r="W128" s="517"/>
      <c r="X128" s="517"/>
      <c r="Y128" s="761"/>
      <c r="Z128" s="517"/>
      <c r="AA128" s="517"/>
      <c r="AB128" s="517"/>
      <c r="AC128" s="517"/>
      <c r="AD128" s="761"/>
      <c r="AE128" s="517"/>
      <c r="AF128" s="517"/>
      <c r="AG128" s="761"/>
      <c r="AH128" s="517"/>
      <c r="AI128" s="517"/>
      <c r="AJ128" s="762"/>
      <c r="AK128" s="517"/>
      <c r="AL128" s="517"/>
      <c r="AM128" s="761"/>
      <c r="AN128" s="517"/>
      <c r="AO128" s="517"/>
      <c r="AP128" s="660"/>
      <c r="AQ128" s="71"/>
      <c r="AR128" s="131">
        <v>3004</v>
      </c>
      <c r="AS128" s="71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1:67" customHeight="1" ht="39.75">
      <c r="A129" s="131"/>
      <c r="B129" s="258"/>
      <c r="C129" s="131"/>
      <c r="D129" s="131"/>
      <c r="E129" s="131"/>
      <c r="F129" s="258"/>
      <c r="G129" s="131"/>
      <c r="H129" s="320"/>
      <c r="I129" s="517"/>
      <c r="J129" s="761"/>
      <c r="K129" s="517"/>
      <c r="L129" s="517"/>
      <c r="M129" s="517"/>
      <c r="N129" s="517"/>
      <c r="O129" s="761"/>
      <c r="P129" s="517"/>
      <c r="Q129" s="517"/>
      <c r="R129" s="517"/>
      <c r="S129" s="517"/>
      <c r="T129" s="761"/>
      <c r="U129" s="517"/>
      <c r="V129" s="517"/>
      <c r="W129" s="517"/>
      <c r="X129" s="517"/>
      <c r="Y129" s="761"/>
      <c r="Z129" s="517"/>
      <c r="AA129" s="517"/>
      <c r="AB129" s="517"/>
      <c r="AC129" s="517"/>
      <c r="AD129" s="761"/>
      <c r="AE129" s="517"/>
      <c r="AF129" s="517"/>
      <c r="AG129" s="761"/>
      <c r="AH129" s="517"/>
      <c r="AI129" s="517"/>
      <c r="AJ129" s="762"/>
      <c r="AK129" s="517"/>
      <c r="AL129" s="517"/>
      <c r="AM129" s="761"/>
      <c r="AN129" s="517"/>
      <c r="AO129" s="517"/>
      <c r="AP129" s="660"/>
      <c r="AQ129" s="71"/>
      <c r="AR129" s="131"/>
      <c r="AS129" s="71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1:67" customHeight="1" ht="39.75">
      <c r="A130" s="131"/>
      <c r="B130" s="258"/>
      <c r="C130" s="131"/>
      <c r="D130" s="131"/>
      <c r="E130" s="131"/>
      <c r="F130" s="258"/>
      <c r="G130" s="131"/>
      <c r="H130" s="320"/>
      <c r="I130" s="517"/>
      <c r="J130" s="761"/>
      <c r="K130" s="517"/>
      <c r="L130" s="517"/>
      <c r="M130" s="517"/>
      <c r="N130" s="517"/>
      <c r="O130" s="761"/>
      <c r="P130" s="517"/>
      <c r="Q130" s="517"/>
      <c r="R130" s="517"/>
      <c r="S130" s="517"/>
      <c r="T130" s="761"/>
      <c r="U130" s="517"/>
      <c r="V130" s="517"/>
      <c r="W130" s="517"/>
      <c r="X130" s="517"/>
      <c r="Y130" s="761"/>
      <c r="Z130" s="517"/>
      <c r="AA130" s="517"/>
      <c r="AB130" s="517"/>
      <c r="AC130" s="517"/>
      <c r="AD130" s="761"/>
      <c r="AE130" s="517"/>
      <c r="AF130" s="517"/>
      <c r="AG130" s="761"/>
      <c r="AH130" s="517"/>
      <c r="AI130" s="517"/>
      <c r="AJ130" s="762"/>
      <c r="AK130" s="517"/>
      <c r="AL130" s="517"/>
      <c r="AM130" s="761"/>
      <c r="AN130" s="517"/>
      <c r="AO130" s="517"/>
      <c r="AP130" s="660"/>
      <c r="AQ130" s="71"/>
      <c r="AR130" s="131"/>
      <c r="AS130" s="71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1:67" customHeight="1" ht="39.75">
      <c r="A131" s="131"/>
      <c r="B131" s="258"/>
      <c r="C131" s="131"/>
      <c r="D131" s="131"/>
      <c r="E131" s="131"/>
      <c r="F131" s="258"/>
      <c r="G131" s="131"/>
      <c r="H131" s="320"/>
      <c r="I131" s="517"/>
      <c r="J131" s="761"/>
      <c r="K131" s="517"/>
      <c r="L131" s="517"/>
      <c r="M131" s="517"/>
      <c r="N131" s="517"/>
      <c r="O131" s="761"/>
      <c r="P131" s="517"/>
      <c r="Q131" s="517"/>
      <c r="R131" s="517"/>
      <c r="S131" s="517"/>
      <c r="T131" s="761"/>
      <c r="U131" s="517"/>
      <c r="V131" s="517"/>
      <c r="W131" s="517"/>
      <c r="X131" s="517"/>
      <c r="Y131" s="761"/>
      <c r="Z131" s="517"/>
      <c r="AA131" s="517"/>
      <c r="AB131" s="517"/>
      <c r="AC131" s="517"/>
      <c r="AD131" s="761"/>
      <c r="AE131" s="517"/>
      <c r="AF131" s="517"/>
      <c r="AG131" s="761"/>
      <c r="AH131" s="517"/>
      <c r="AI131" s="517"/>
      <c r="AJ131" s="762"/>
      <c r="AK131" s="517"/>
      <c r="AL131" s="517"/>
      <c r="AM131" s="761"/>
      <c r="AN131" s="517"/>
      <c r="AO131" s="517"/>
      <c r="AP131" s="660"/>
      <c r="AQ131" s="71"/>
      <c r="AR131" s="131"/>
      <c r="AS131" s="71"/>
    </row>
    <row r="132" spans="1:67" customHeight="1" ht="39.75">
      <c r="A132" s="131"/>
      <c r="B132" s="258"/>
      <c r="C132" s="131"/>
      <c r="D132" s="131"/>
      <c r="E132" s="131"/>
      <c r="F132" s="258"/>
      <c r="G132" s="131"/>
      <c r="H132" s="320"/>
      <c r="I132" s="517"/>
      <c r="J132" s="761"/>
      <c r="K132" s="517"/>
      <c r="L132" s="517"/>
      <c r="M132" s="517"/>
      <c r="N132" s="517"/>
      <c r="O132" s="761"/>
      <c r="P132" s="517"/>
      <c r="Q132" s="517"/>
      <c r="R132" s="517"/>
      <c r="S132" s="517"/>
      <c r="T132" s="761"/>
      <c r="U132" s="517"/>
      <c r="V132" s="517"/>
      <c r="W132" s="517"/>
      <c r="X132" s="517"/>
      <c r="Y132" s="761"/>
      <c r="Z132" s="517"/>
      <c r="AA132" s="517"/>
      <c r="AB132" s="517"/>
      <c r="AC132" s="517"/>
      <c r="AD132" s="761"/>
      <c r="AE132" s="517"/>
      <c r="AF132" s="517"/>
      <c r="AG132" s="761"/>
      <c r="AH132" s="517"/>
      <c r="AI132" s="517"/>
      <c r="AJ132" s="762"/>
      <c r="AK132" s="517"/>
      <c r="AL132" s="517"/>
      <c r="AM132" s="761"/>
      <c r="AN132" s="517"/>
      <c r="AO132" s="517"/>
      <c r="AP132" s="660"/>
      <c r="AQ132" s="71"/>
      <c r="AR132" s="131"/>
      <c r="AS132" s="71"/>
    </row>
    <row r="133" spans="1:67" customHeight="1" ht="39.75">
      <c r="A133" s="131"/>
      <c r="B133" s="258"/>
      <c r="C133" s="131"/>
      <c r="D133" s="131"/>
      <c r="E133" s="131"/>
      <c r="F133" s="258"/>
      <c r="G133" s="131"/>
      <c r="H133" s="320"/>
      <c r="I133" s="517"/>
      <c r="J133" s="761"/>
      <c r="K133" s="517"/>
      <c r="L133" s="517"/>
      <c r="M133" s="517"/>
      <c r="N133" s="517"/>
      <c r="O133" s="761"/>
      <c r="P133" s="517"/>
      <c r="Q133" s="517"/>
      <c r="R133" s="517"/>
      <c r="S133" s="517"/>
      <c r="T133" s="761"/>
      <c r="U133" s="517"/>
      <c r="V133" s="517"/>
      <c r="W133" s="517"/>
      <c r="X133" s="517"/>
      <c r="Y133" s="761"/>
      <c r="Z133" s="517"/>
      <c r="AA133" s="517"/>
      <c r="AB133" s="517"/>
      <c r="AC133" s="517"/>
      <c r="AD133" s="761"/>
      <c r="AE133" s="517"/>
      <c r="AF133" s="517"/>
      <c r="AG133" s="761"/>
      <c r="AH133" s="517"/>
      <c r="AI133" s="517"/>
      <c r="AJ133" s="762"/>
      <c r="AK133" s="517"/>
      <c r="AL133" s="517"/>
      <c r="AM133" s="761"/>
      <c r="AN133" s="517"/>
      <c r="AO133" s="517"/>
      <c r="AP133" s="660"/>
      <c r="AQ133" s="71"/>
      <c r="AR133" s="131"/>
      <c r="AS133" s="71"/>
    </row>
    <row r="134" spans="1:67" customHeight="1" ht="39.75">
      <c r="A134" s="403"/>
      <c r="B134" s="763"/>
      <c r="C134" s="763"/>
      <c r="D134" s="763"/>
      <c r="E134" s="763"/>
      <c r="F134" s="768"/>
      <c r="G134" s="763"/>
      <c r="H134" s="320"/>
      <c r="I134" s="517"/>
      <c r="J134" s="761"/>
      <c r="K134" s="517"/>
      <c r="L134" s="517"/>
      <c r="M134" s="517"/>
      <c r="N134" s="517"/>
      <c r="O134" s="761"/>
      <c r="P134" s="517"/>
      <c r="Q134" s="517"/>
      <c r="R134" s="517"/>
      <c r="S134" s="517"/>
      <c r="T134" s="761"/>
      <c r="U134" s="517"/>
      <c r="V134" s="517"/>
      <c r="W134" s="517"/>
      <c r="X134" s="517"/>
      <c r="Y134" s="761"/>
      <c r="Z134" s="517"/>
      <c r="AA134" s="517"/>
      <c r="AB134" s="517"/>
      <c r="AC134" s="517"/>
      <c r="AD134" s="761"/>
      <c r="AE134" s="517"/>
      <c r="AF134" s="517"/>
      <c r="AG134" s="761"/>
      <c r="AH134" s="517"/>
      <c r="AI134" s="517"/>
      <c r="AJ134" s="762"/>
      <c r="AK134" s="517"/>
      <c r="AL134" s="517"/>
      <c r="AM134" s="761"/>
      <c r="AN134" s="517"/>
      <c r="AO134" s="517"/>
      <c r="AP134" s="660"/>
      <c r="AQ134" s="71"/>
      <c r="AR134" s="763"/>
      <c r="AS134" s="71"/>
    </row>
    <row r="135" spans="1:67" customHeight="1" ht="39.75">
      <c r="A135" s="403"/>
      <c r="B135" s="763"/>
      <c r="C135" s="763"/>
      <c r="D135" s="763"/>
      <c r="E135" s="763"/>
      <c r="F135" s="768"/>
      <c r="G135" s="763"/>
      <c r="H135" s="320"/>
      <c r="I135" s="517"/>
      <c r="J135" s="761"/>
      <c r="K135" s="517"/>
      <c r="L135" s="517"/>
      <c r="M135" s="517"/>
      <c r="N135" s="517"/>
      <c r="O135" s="761"/>
      <c r="P135" s="517"/>
      <c r="Q135" s="517"/>
      <c r="R135" s="517"/>
      <c r="S135" s="517"/>
      <c r="T135" s="761"/>
      <c r="U135" s="517"/>
      <c r="V135" s="517"/>
      <c r="W135" s="517"/>
      <c r="X135" s="517"/>
      <c r="Y135" s="761"/>
      <c r="Z135" s="517"/>
      <c r="AA135" s="517"/>
      <c r="AB135" s="517"/>
      <c r="AC135" s="517"/>
      <c r="AD135" s="761"/>
      <c r="AE135" s="517"/>
      <c r="AF135" s="517"/>
      <c r="AG135" s="761"/>
      <c r="AH135" s="517"/>
      <c r="AI135" s="517"/>
      <c r="AJ135" s="762"/>
      <c r="AK135" s="517"/>
      <c r="AL135" s="517"/>
      <c r="AM135" s="761"/>
      <c r="AN135" s="517"/>
      <c r="AO135" s="517"/>
      <c r="AP135" s="660"/>
      <c r="AQ135" s="71"/>
      <c r="AR135" s="763"/>
      <c r="AS135" s="71"/>
    </row>
    <row r="136" spans="1:67" customHeight="1" ht="39.75">
      <c r="A136" s="403"/>
      <c r="B136" s="763"/>
      <c r="C136" s="763"/>
      <c r="D136" s="763"/>
      <c r="E136" s="763"/>
      <c r="F136" s="768"/>
      <c r="G136" s="763"/>
      <c r="H136" s="320"/>
      <c r="I136" s="517"/>
      <c r="J136" s="761"/>
      <c r="K136" s="517"/>
      <c r="L136" s="517"/>
      <c r="M136" s="517"/>
      <c r="N136" s="517"/>
      <c r="O136" s="761"/>
      <c r="P136" s="517"/>
      <c r="Q136" s="517"/>
      <c r="R136" s="517"/>
      <c r="S136" s="517"/>
      <c r="T136" s="761"/>
      <c r="U136" s="517"/>
      <c r="V136" s="517"/>
      <c r="W136" s="517"/>
      <c r="X136" s="517"/>
      <c r="Y136" s="761"/>
      <c r="Z136" s="517"/>
      <c r="AA136" s="517"/>
      <c r="AB136" s="517"/>
      <c r="AC136" s="517"/>
      <c r="AD136" s="761"/>
      <c r="AE136" s="517"/>
      <c r="AF136" s="517"/>
      <c r="AG136" s="761"/>
      <c r="AH136" s="517"/>
      <c r="AI136" s="517"/>
      <c r="AJ136" s="762"/>
      <c r="AK136" s="517"/>
      <c r="AL136" s="517"/>
      <c r="AM136" s="761"/>
      <c r="AN136" s="517"/>
      <c r="AO136" s="517"/>
      <c r="AP136" s="660"/>
      <c r="AQ136" s="71"/>
      <c r="AR136" s="763"/>
      <c r="AS136" s="71"/>
    </row>
    <row r="137" spans="1:67" customHeight="1" ht="39.75">
      <c r="A137" s="403"/>
      <c r="B137" s="763"/>
      <c r="C137" s="763"/>
      <c r="D137" s="763"/>
      <c r="E137" s="763"/>
      <c r="F137" s="768"/>
      <c r="G137" s="763"/>
      <c r="H137" s="320"/>
      <c r="I137" s="517"/>
      <c r="J137" s="761"/>
      <c r="K137" s="517"/>
      <c r="L137" s="517"/>
      <c r="M137" s="517"/>
      <c r="N137" s="517"/>
      <c r="O137" s="761"/>
      <c r="P137" s="517"/>
      <c r="Q137" s="517"/>
      <c r="R137" s="517"/>
      <c r="S137" s="517"/>
      <c r="T137" s="761"/>
      <c r="U137" s="517"/>
      <c r="V137" s="517"/>
      <c r="W137" s="517"/>
      <c r="X137" s="517"/>
      <c r="Y137" s="761"/>
      <c r="Z137" s="517"/>
      <c r="AA137" s="517"/>
      <c r="AB137" s="517"/>
      <c r="AC137" s="517"/>
      <c r="AD137" s="761"/>
      <c r="AE137" s="517"/>
      <c r="AF137" s="517"/>
      <c r="AG137" s="761"/>
      <c r="AH137" s="517"/>
      <c r="AI137" s="517"/>
      <c r="AJ137" s="762"/>
      <c r="AK137" s="517"/>
      <c r="AL137" s="517"/>
      <c r="AM137" s="761"/>
      <c r="AN137" s="517"/>
      <c r="AO137" s="517"/>
      <c r="AP137" s="660"/>
      <c r="AQ137" s="71"/>
      <c r="AR137" s="763"/>
      <c r="AS137" s="71"/>
    </row>
    <row r="138" spans="1:67" customHeight="1" ht="39.75">
      <c r="A138" s="403"/>
      <c r="B138" s="763"/>
      <c r="C138" s="763"/>
      <c r="D138" s="763"/>
      <c r="E138" s="763"/>
      <c r="F138" s="768"/>
      <c r="G138" s="763"/>
      <c r="H138" s="352"/>
      <c r="I138" s="71"/>
      <c r="J138" s="764"/>
      <c r="K138" s="71"/>
      <c r="L138" s="71"/>
      <c r="M138" s="71"/>
      <c r="N138" s="71"/>
      <c r="O138" s="764"/>
      <c r="P138" s="71"/>
      <c r="Q138" s="71"/>
      <c r="R138" s="71"/>
      <c r="S138" s="71"/>
      <c r="T138" s="764"/>
      <c r="U138" s="71"/>
      <c r="V138" s="71"/>
      <c r="W138" s="71"/>
      <c r="X138" s="71"/>
      <c r="Y138" s="764"/>
      <c r="Z138" s="71"/>
      <c r="AA138" s="71"/>
      <c r="AB138" s="71"/>
      <c r="AC138" s="71"/>
      <c r="AD138" s="764"/>
      <c r="AE138" s="71"/>
      <c r="AF138" s="71"/>
      <c r="AG138" s="764"/>
      <c r="AH138" s="71"/>
      <c r="AI138" s="71"/>
      <c r="AJ138" s="765"/>
      <c r="AK138" s="71"/>
      <c r="AL138" s="71"/>
      <c r="AM138" s="764"/>
      <c r="AN138" s="71"/>
      <c r="AO138" s="71"/>
      <c r="AP138" s="766"/>
      <c r="AQ138" s="71"/>
      <c r="AR138" s="763"/>
      <c r="AS138" s="71"/>
    </row>
    <row r="139" spans="1:67" customHeight="1" ht="39.75">
      <c r="A139" s="403"/>
      <c r="B139" s="763"/>
      <c r="C139" s="763"/>
      <c r="D139" s="763"/>
      <c r="E139" s="763"/>
      <c r="F139" s="768"/>
      <c r="G139" s="763"/>
      <c r="H139" s="352"/>
      <c r="I139" s="71"/>
      <c r="J139" s="764"/>
      <c r="K139" s="71"/>
      <c r="L139" s="71"/>
      <c r="M139" s="71"/>
      <c r="N139" s="71"/>
      <c r="O139" s="764"/>
      <c r="P139" s="71"/>
      <c r="Q139" s="71"/>
      <c r="R139" s="71"/>
      <c r="S139" s="71"/>
      <c r="T139" s="764"/>
      <c r="U139" s="71"/>
      <c r="V139" s="71"/>
      <c r="W139" s="71"/>
      <c r="X139" s="71"/>
      <c r="Y139" s="764"/>
      <c r="Z139" s="71"/>
      <c r="AA139" s="71"/>
      <c r="AB139" s="71"/>
      <c r="AC139" s="71"/>
      <c r="AD139" s="764"/>
      <c r="AE139" s="71"/>
      <c r="AF139" s="71"/>
      <c r="AG139" s="764"/>
      <c r="AH139" s="71"/>
      <c r="AI139" s="71"/>
      <c r="AJ139" s="765"/>
      <c r="AK139" s="71"/>
      <c r="AL139" s="71"/>
      <c r="AM139" s="764"/>
      <c r="AN139" s="71"/>
      <c r="AO139" s="71"/>
      <c r="AP139" s="766"/>
      <c r="AQ139" s="71"/>
      <c r="AR139" s="763"/>
      <c r="AS139" s="71"/>
    </row>
    <row r="140" spans="1:67" customHeight="1" ht="39.75">
      <c r="A140" s="403"/>
      <c r="B140" s="763"/>
      <c r="C140" s="763"/>
      <c r="D140" s="763"/>
      <c r="E140" s="763"/>
      <c r="F140" s="768"/>
      <c r="G140" s="763"/>
      <c r="H140" s="352"/>
      <c r="I140" s="71"/>
      <c r="J140" s="764"/>
      <c r="K140" s="71"/>
      <c r="L140" s="71"/>
      <c r="M140" s="71"/>
      <c r="N140" s="71"/>
      <c r="O140" s="764"/>
      <c r="P140" s="71"/>
      <c r="Q140" s="71"/>
      <c r="R140" s="71"/>
      <c r="S140" s="71"/>
      <c r="T140" s="764"/>
      <c r="U140" s="71"/>
      <c r="V140" s="71"/>
      <c r="W140" s="71"/>
      <c r="X140" s="71"/>
      <c r="Y140" s="764"/>
      <c r="Z140" s="71"/>
      <c r="AA140" s="71"/>
      <c r="AB140" s="71"/>
      <c r="AC140" s="71"/>
      <c r="AD140" s="764"/>
      <c r="AE140" s="71"/>
      <c r="AF140" s="71"/>
      <c r="AG140" s="764"/>
      <c r="AH140" s="71"/>
      <c r="AI140" s="71"/>
      <c r="AJ140" s="765"/>
      <c r="AK140" s="71"/>
      <c r="AL140" s="71"/>
      <c r="AM140" s="764"/>
      <c r="AN140" s="71"/>
      <c r="AO140" s="71"/>
      <c r="AP140" s="766"/>
      <c r="AQ140" s="71"/>
      <c r="AR140" s="763"/>
      <c r="AS140" s="71"/>
    </row>
    <row r="141" spans="1:67" customHeight="1" ht="39.75">
      <c r="A141" s="403"/>
      <c r="B141" s="763"/>
      <c r="C141" s="763"/>
      <c r="D141" s="763"/>
      <c r="E141" s="763"/>
      <c r="F141" s="768"/>
      <c r="G141" s="763"/>
      <c r="H141" s="352"/>
      <c r="I141" s="71"/>
      <c r="J141" s="764"/>
      <c r="K141" s="71"/>
      <c r="L141" s="71"/>
      <c r="M141" s="71"/>
      <c r="N141" s="71"/>
      <c r="O141" s="764"/>
      <c r="P141" s="71"/>
      <c r="Q141" s="71"/>
      <c r="R141" s="71"/>
      <c r="S141" s="71"/>
      <c r="T141" s="764"/>
      <c r="U141" s="71"/>
      <c r="V141" s="71"/>
      <c r="W141" s="71"/>
      <c r="X141" s="71"/>
      <c r="Y141" s="764"/>
      <c r="Z141" s="71"/>
      <c r="AA141" s="71"/>
      <c r="AB141" s="71"/>
      <c r="AC141" s="71"/>
      <c r="AD141" s="764"/>
      <c r="AE141" s="71"/>
      <c r="AF141" s="71"/>
      <c r="AG141" s="764"/>
      <c r="AH141" s="71"/>
      <c r="AI141" s="71"/>
      <c r="AJ141" s="765"/>
      <c r="AK141" s="71"/>
      <c r="AL141" s="71"/>
      <c r="AM141" s="764"/>
      <c r="AN141" s="71"/>
      <c r="AO141" s="71"/>
      <c r="AP141" s="766"/>
      <c r="AQ141" s="71"/>
      <c r="AR141" s="763"/>
      <c r="AS141" s="71"/>
    </row>
    <row r="142" spans="1:67" customHeight="1" ht="39.75">
      <c r="A142" s="403"/>
      <c r="B142" s="763"/>
      <c r="C142" s="763"/>
      <c r="D142" s="763"/>
      <c r="E142" s="763"/>
      <c r="F142" s="768"/>
      <c r="G142" s="763"/>
      <c r="H142" s="352"/>
      <c r="I142" s="71"/>
      <c r="J142" s="764"/>
      <c r="K142" s="71"/>
      <c r="L142" s="71"/>
      <c r="M142" s="71"/>
      <c r="N142" s="71"/>
      <c r="O142" s="764"/>
      <c r="P142" s="71"/>
      <c r="Q142" s="71"/>
      <c r="R142" s="71"/>
      <c r="S142" s="71"/>
      <c r="T142" s="764"/>
      <c r="U142" s="71"/>
      <c r="V142" s="71"/>
      <c r="W142" s="71"/>
      <c r="X142" s="71"/>
      <c r="Y142" s="764"/>
      <c r="Z142" s="71"/>
      <c r="AA142" s="71"/>
      <c r="AB142" s="71"/>
      <c r="AC142" s="71"/>
      <c r="AD142" s="764"/>
      <c r="AE142" s="71"/>
      <c r="AF142" s="71"/>
      <c r="AG142" s="764"/>
      <c r="AH142" s="71"/>
      <c r="AI142" s="71"/>
      <c r="AJ142" s="765"/>
      <c r="AK142" s="71"/>
      <c r="AL142" s="71"/>
      <c r="AM142" s="764"/>
      <c r="AN142" s="71"/>
      <c r="AO142" s="71"/>
      <c r="AP142" s="766"/>
      <c r="AQ142" s="71"/>
      <c r="AR142" s="763"/>
      <c r="AS142" s="71"/>
    </row>
    <row r="143" spans="1:67" customHeight="1" ht="39.75">
      <c r="A143" s="403"/>
      <c r="B143" s="763"/>
      <c r="C143" s="763"/>
      <c r="D143" s="763"/>
      <c r="E143" s="763"/>
      <c r="F143" s="768"/>
      <c r="G143" s="763"/>
      <c r="H143" s="352"/>
      <c r="I143" s="71"/>
      <c r="J143" s="764"/>
      <c r="K143" s="71"/>
      <c r="L143" s="71"/>
      <c r="M143" s="71"/>
      <c r="N143" s="71"/>
      <c r="O143" s="764"/>
      <c r="P143" s="71"/>
      <c r="Q143" s="71"/>
      <c r="R143" s="71"/>
      <c r="S143" s="71"/>
      <c r="T143" s="764"/>
      <c r="U143" s="71"/>
      <c r="V143" s="71"/>
      <c r="W143" s="71"/>
      <c r="X143" s="71"/>
      <c r="Y143" s="764"/>
      <c r="Z143" s="71"/>
      <c r="AA143" s="71"/>
      <c r="AB143" s="71"/>
      <c r="AC143" s="71"/>
      <c r="AD143" s="764"/>
      <c r="AE143" s="71"/>
      <c r="AF143" s="71"/>
      <c r="AG143" s="764"/>
      <c r="AH143" s="71"/>
      <c r="AI143" s="71"/>
      <c r="AJ143" s="765"/>
      <c r="AK143" s="71"/>
      <c r="AL143" s="71"/>
      <c r="AM143" s="764"/>
      <c r="AN143" s="71"/>
      <c r="AO143" s="71"/>
      <c r="AP143" s="766"/>
      <c r="AQ143" s="71"/>
      <c r="AR143" s="763"/>
      <c r="AS143" s="71"/>
    </row>
    <row r="144" spans="1:67" customHeight="1" ht="39.75">
      <c r="A144" s="403"/>
      <c r="B144" s="763"/>
      <c r="C144" s="763"/>
      <c r="D144" s="763"/>
      <c r="E144" s="763"/>
      <c r="F144" s="768"/>
      <c r="G144" s="763"/>
      <c r="H144" s="352"/>
      <c r="I144" s="71"/>
      <c r="J144" s="764"/>
      <c r="K144" s="71"/>
      <c r="L144" s="71"/>
      <c r="M144" s="71"/>
      <c r="N144" s="71"/>
      <c r="O144" s="764"/>
      <c r="P144" s="71"/>
      <c r="Q144" s="71"/>
      <c r="R144" s="71"/>
      <c r="S144" s="71"/>
      <c r="T144" s="764"/>
      <c r="U144" s="71"/>
      <c r="V144" s="71"/>
      <c r="W144" s="71"/>
      <c r="X144" s="71"/>
      <c r="Y144" s="764"/>
      <c r="Z144" s="71"/>
      <c r="AA144" s="71"/>
      <c r="AB144" s="71"/>
      <c r="AC144" s="71"/>
      <c r="AD144" s="764"/>
      <c r="AE144" s="71"/>
      <c r="AF144" s="71"/>
      <c r="AG144" s="764"/>
      <c r="AH144" s="71"/>
      <c r="AI144" s="71"/>
      <c r="AJ144" s="765"/>
      <c r="AK144" s="71"/>
      <c r="AL144" s="71"/>
      <c r="AM144" s="764"/>
      <c r="AN144" s="71"/>
      <c r="AO144" s="71"/>
      <c r="AP144" s="766"/>
      <c r="AQ144" s="71"/>
      <c r="AR144" s="763"/>
      <c r="AS144" s="71"/>
    </row>
    <row r="145" spans="1:67" customHeight="1" ht="20.15">
      <c r="A145" s="48"/>
      <c r="B145" s="152"/>
      <c r="C145" s="48"/>
      <c r="D145" s="48"/>
      <c r="E145" s="48"/>
      <c r="F145" s="261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AI145" s="48"/>
      <c r="AJ145" s="48"/>
      <c r="AK145" s="18"/>
      <c r="AL145" s="48"/>
      <c r="AM145" s="1"/>
      <c r="AN145" s="1"/>
      <c r="AO145" s="1"/>
      <c r="AP145" s="1"/>
      <c r="AR145" s="48"/>
      <c r="BN145" s="48"/>
    </row>
    <row r="146" spans="1:67" customHeight="1" ht="20.15">
      <c r="A146" s="165" t="s">
        <v>206</v>
      </c>
      <c r="B146" s="166" t="s">
        <v>221</v>
      </c>
      <c r="C146" s="166"/>
      <c r="D146" s="48"/>
      <c r="E146" s="48"/>
      <c r="F146" s="261"/>
      <c r="G146" s="48"/>
      <c r="H146" s="48"/>
      <c r="I146" s="48"/>
      <c r="J146" s="48"/>
      <c r="K146" s="48"/>
      <c r="L146" s="167"/>
      <c r="M146" s="167" t="s">
        <v>128</v>
      </c>
      <c r="N146" s="48" t="s">
        <v>129</v>
      </c>
      <c r="O146" s="48"/>
      <c r="P146" s="48"/>
      <c r="Q146" s="48"/>
      <c r="R146" s="48"/>
      <c r="S146" s="48"/>
      <c r="T146" s="48"/>
      <c r="U146" s="1"/>
      <c r="V146" s="1"/>
      <c r="Y146" s="114" t="s">
        <v>130</v>
      </c>
      <c r="AL146" s="48"/>
      <c r="AM146" s="1"/>
      <c r="AN146" s="1"/>
      <c r="AO146" s="1"/>
      <c r="AP146" s="1"/>
      <c r="AQ146" s="48"/>
      <c r="AR146" s="48"/>
      <c r="AS146" s="48"/>
      <c r="AT146" s="1"/>
      <c r="AU146" s="1"/>
      <c r="AV146" s="1"/>
      <c r="AW146" s="1"/>
      <c r="AX146" s="48"/>
      <c r="AY146" s="1"/>
      <c r="AZ146" s="1"/>
      <c r="BA146" s="1"/>
      <c r="BB146" s="1"/>
      <c r="BC146" s="1"/>
      <c r="BD146" s="1"/>
      <c r="BH146" s="758"/>
      <c r="BN146" s="48"/>
      <c r="BO146" s="116"/>
    </row>
    <row r="147" spans="1:67" customHeight="1" ht="20.15">
      <c r="A147" s="168" t="s">
        <v>209</v>
      </c>
      <c r="B147" s="166" t="s">
        <v>222</v>
      </c>
      <c r="C147" s="166"/>
      <c r="D147" s="166"/>
      <c r="E147" s="166"/>
      <c r="F147" s="261"/>
      <c r="G147" s="48"/>
      <c r="H147" s="48"/>
      <c r="I147" s="48"/>
      <c r="J147" s="48"/>
      <c r="K147" s="48"/>
      <c r="L147" s="168"/>
      <c r="M147" s="168" t="s">
        <v>132</v>
      </c>
      <c r="N147" s="98" t="s">
        <v>133</v>
      </c>
      <c r="O147" s="48"/>
      <c r="P147" s="48"/>
      <c r="Q147" s="114"/>
      <c r="R147" s="48"/>
      <c r="S147" s="114"/>
      <c r="T147" s="48"/>
      <c r="U147" s="1"/>
      <c r="V147" s="1"/>
      <c r="Y147" s="114" t="s">
        <v>134</v>
      </c>
      <c r="AG147" s="716" t="s">
        <v>135</v>
      </c>
      <c r="AL147" s="48"/>
      <c r="AM147" s="1"/>
      <c r="AN147" s="56" t="s">
        <v>1981</v>
      </c>
      <c r="AO147" s="56"/>
      <c r="AP147" s="56"/>
      <c r="AQ147" s="56"/>
      <c r="AR147" s="166"/>
      <c r="AS147" s="667"/>
      <c r="AW147" s="1"/>
      <c r="AX147" s="48"/>
      <c r="AY147" s="1"/>
      <c r="AZ147" s="1"/>
      <c r="BA147" s="1"/>
      <c r="BB147" s="1"/>
      <c r="BC147" s="1"/>
      <c r="BD147" s="1"/>
      <c r="BH147" s="758"/>
      <c r="BN147" s="166"/>
      <c r="BO147" s="18"/>
    </row>
    <row r="148" spans="1:67" customHeight="1" ht="20.15">
      <c r="B148" s="169" t="s">
        <v>280</v>
      </c>
      <c r="D148" s="166"/>
      <c r="E148" s="166"/>
      <c r="F148" s="262"/>
      <c r="I148" s="1"/>
      <c r="L148" s="168"/>
      <c r="M148" s="168" t="s">
        <v>139</v>
      </c>
      <c r="N148" s="98" t="s">
        <v>140</v>
      </c>
      <c r="O148" s="36"/>
      <c r="Q148" s="170"/>
      <c r="S148" s="170"/>
      <c r="U148" s="1"/>
      <c r="V148" s="1"/>
      <c r="Y148" s="114" t="s">
        <v>141</v>
      </c>
      <c r="AG148" s="716" t="s">
        <v>142</v>
      </c>
      <c r="AL148" s="1"/>
      <c r="AM148" s="1"/>
      <c r="AN148" s="114" t="s">
        <v>143</v>
      </c>
      <c r="AO148" s="114"/>
      <c r="AP148" s="114"/>
      <c r="AQ148" s="114"/>
      <c r="AR148" s="166"/>
      <c r="AS148" s="667"/>
      <c r="AW148" s="1"/>
      <c r="AY148" s="1"/>
      <c r="AZ148" s="1"/>
      <c r="BA148" s="1"/>
      <c r="BB148" s="1"/>
      <c r="BC148" s="1"/>
      <c r="BD148" s="1"/>
      <c r="BH148" s="758"/>
      <c r="BN148" s="166"/>
      <c r="BO148" s="114"/>
    </row>
    <row r="149" spans="1:67" customHeight="1" ht="20.15">
      <c r="F149" s="169" t="s">
        <v>1141</v>
      </c>
      <c r="M149" s="168"/>
      <c r="N149" s="98" t="s">
        <v>145</v>
      </c>
      <c r="O149" s="36"/>
      <c r="Q149" s="170"/>
      <c r="S149" s="170"/>
      <c r="U149" s="1"/>
      <c r="V149" s="1"/>
      <c r="Y149" s="114" t="s">
        <v>146</v>
      </c>
      <c r="AG149" s="716" t="s">
        <v>147</v>
      </c>
      <c r="AL149" s="1"/>
      <c r="AM149" s="1"/>
      <c r="AN149" s="169" t="s">
        <v>148</v>
      </c>
      <c r="AO149" s="169"/>
      <c r="AP149" s="169"/>
      <c r="AQ149" s="169"/>
      <c r="AW149" s="1"/>
      <c r="AY149" s="1"/>
      <c r="AZ149" s="1"/>
      <c r="BA149" s="1"/>
      <c r="BB149" s="1"/>
      <c r="BC149" s="1"/>
      <c r="BD149" s="1"/>
      <c r="BH149" s="757"/>
      <c r="BI149" s="122"/>
      <c r="BJ149" s="122"/>
      <c r="BK149" s="122"/>
      <c r="BL149" s="90"/>
      <c r="BM149" s="90"/>
    </row>
    <row r="150" spans="1:67" customHeight="1" ht="20.15">
      <c r="F150" s="263"/>
      <c r="M150" s="168"/>
      <c r="O150" s="36"/>
      <c r="Q150" s="170"/>
      <c r="S150" s="170"/>
      <c r="U150" s="1"/>
      <c r="V150" s="1"/>
      <c r="Y150" s="114"/>
      <c r="AL150" s="1"/>
      <c r="AM150" s="1"/>
      <c r="AN150" s="1"/>
      <c r="AO150" s="1"/>
      <c r="AP150" s="1"/>
      <c r="AQ150" s="1"/>
      <c r="AW150" s="1"/>
      <c r="AY150" s="1"/>
      <c r="AZ150" s="1"/>
      <c r="BA150" s="1"/>
      <c r="BB150" s="1"/>
      <c r="BC150" s="1"/>
      <c r="BD150" s="1"/>
      <c r="BH150" s="757"/>
      <c r="BI150" s="122"/>
      <c r="BJ150" s="122"/>
      <c r="BK150" s="122"/>
      <c r="BL150" s="90"/>
      <c r="BM150" s="90"/>
    </row>
    <row r="151" spans="1:67" customHeight="1" ht="20.15" s="137" customFormat="1">
      <c r="B151" s="321"/>
      <c r="E151" s="321"/>
      <c r="F151" s="193"/>
      <c r="G151" s="510"/>
      <c r="H151" s="98"/>
      <c r="I151" s="98"/>
      <c r="J151" s="716"/>
      <c r="K151" s="98"/>
      <c r="L151" s="759"/>
      <c r="M151" s="759"/>
      <c r="N151" s="759"/>
      <c r="O151" s="760"/>
      <c r="P151" s="98"/>
      <c r="Q151" s="98"/>
      <c r="R151" s="98"/>
      <c r="S151" s="98"/>
      <c r="T151" s="716"/>
      <c r="U151" s="98"/>
      <c r="V151" s="98"/>
      <c r="W151" s="98"/>
      <c r="X151" s="98"/>
      <c r="Y151" s="716"/>
      <c r="Z151" s="98"/>
      <c r="AA151" s="98"/>
      <c r="AB151" s="98"/>
      <c r="AC151" s="98"/>
      <c r="AD151" s="716"/>
      <c r="AE151" s="98"/>
      <c r="AF151" s="98"/>
      <c r="AG151" s="716"/>
      <c r="AH151" s="98"/>
      <c r="AI151" s="668"/>
      <c r="AJ151" s="717"/>
      <c r="AK151" s="98"/>
      <c r="AL151" s="98"/>
      <c r="AM151" s="716"/>
      <c r="AN151" s="98"/>
      <c r="AO151" s="98"/>
      <c r="AP151" s="718"/>
      <c r="AQ151" s="98"/>
      <c r="AR151" s="321"/>
      <c r="AS151" s="98"/>
    </row>
    <row r="152" spans="1:67" customHeight="1" ht="12.75" s="137" customFormat="1">
      <c r="G152" s="510"/>
      <c r="H152" s="98"/>
      <c r="I152" s="98"/>
      <c r="J152" s="716"/>
      <c r="K152" s="98"/>
      <c r="L152" s="98"/>
      <c r="M152" s="98"/>
      <c r="N152" s="98"/>
      <c r="O152" s="716"/>
      <c r="P152" s="98"/>
      <c r="Q152" s="98"/>
      <c r="R152" s="98"/>
      <c r="S152" s="98"/>
      <c r="T152" s="716"/>
      <c r="U152" s="98"/>
      <c r="V152" s="98"/>
      <c r="W152" s="98"/>
      <c r="X152" s="98"/>
      <c r="Y152" s="716"/>
      <c r="Z152" s="98"/>
      <c r="AA152" s="98"/>
      <c r="AB152" s="98"/>
      <c r="AC152" s="98"/>
      <c r="AD152" s="716"/>
      <c r="AE152" s="98"/>
      <c r="AF152" s="98"/>
      <c r="AG152" s="716"/>
      <c r="AH152" s="98"/>
      <c r="AI152" s="98"/>
      <c r="AJ152" s="717"/>
      <c r="AK152" s="98"/>
      <c r="AL152" s="98"/>
      <c r="AM152" s="716"/>
      <c r="AN152" s="98"/>
      <c r="AO152" s="98"/>
      <c r="AP152" s="718"/>
      <c r="AQ152" s="98"/>
      <c r="AS152" s="9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5:D5"/>
    <mergeCell ref="C6:D6"/>
    <mergeCell ref="C1:F1"/>
    <mergeCell ref="C2:D3"/>
    <mergeCell ref="E2:E3"/>
    <mergeCell ref="F2:F3"/>
    <mergeCell ref="AI3:AJ3"/>
    <mergeCell ref="AI4:AJ4"/>
    <mergeCell ref="C15:D15"/>
    <mergeCell ref="C11:D11"/>
    <mergeCell ref="C12:D12"/>
    <mergeCell ref="C13:D13"/>
    <mergeCell ref="C14:D14"/>
    <mergeCell ref="C7:D7"/>
    <mergeCell ref="C8:D8"/>
    <mergeCell ref="C9:D9"/>
    <mergeCell ref="H11:W12"/>
    <mergeCell ref="I4:U6"/>
    <mergeCell ref="G7:Z8"/>
    <mergeCell ref="J9:R10"/>
    <mergeCell ref="C10:D10"/>
    <mergeCell ref="C4:D4"/>
    <mergeCell ref="AM6:AN6"/>
    <mergeCell ref="AI5:AJ5"/>
    <mergeCell ref="AK6:AL6"/>
    <mergeCell ref="AI6:AJ6"/>
    <mergeCell ref="AJ21:AL21"/>
    <mergeCell ref="AK3:AL3"/>
    <mergeCell ref="AM3:AN3"/>
    <mergeCell ref="AM4:AN4"/>
    <mergeCell ref="AM5:AN5"/>
    <mergeCell ref="AK4:AL4"/>
    <mergeCell ref="AK5:AL5"/>
    <mergeCell ref="F20:F24"/>
    <mergeCell ref="G20:G24"/>
    <mergeCell ref="AM22:AO22"/>
    <mergeCell ref="AG22:AI22"/>
    <mergeCell ref="AG23:AI23"/>
    <mergeCell ref="M22:Q22"/>
    <mergeCell ref="AM23:AO23"/>
    <mergeCell ref="W22:AA22"/>
    <mergeCell ref="AB22:AF22"/>
    <mergeCell ref="M23:Q23"/>
    <mergeCell ref="AB23:AF23"/>
    <mergeCell ref="AJ22:AL22"/>
    <mergeCell ref="AM21:AO21"/>
    <mergeCell ref="AG21:AI21"/>
    <mergeCell ref="M21:Q21"/>
    <mergeCell ref="A20:A24"/>
    <mergeCell ref="B20:B24"/>
    <mergeCell ref="C20:C24"/>
    <mergeCell ref="D20:D24"/>
    <mergeCell ref="E20:E24"/>
    <mergeCell ref="AS20:AS24"/>
    <mergeCell ref="AQ20:AQ24"/>
    <mergeCell ref="H20:AO20"/>
    <mergeCell ref="W23:AA23"/>
    <mergeCell ref="AJ23:AL23"/>
    <mergeCell ref="AR20:AR24"/>
    <mergeCell ref="AP20:AP23"/>
    <mergeCell ref="R21:V21"/>
    <mergeCell ref="H21:L21"/>
    <mergeCell ref="H22:L22"/>
    <mergeCell ref="W21:AA21"/>
    <mergeCell ref="AB21:AF21"/>
    <mergeCell ref="R22:V22"/>
    <mergeCell ref="R23:V23"/>
    <mergeCell ref="H23:L23"/>
  </mergeCells>
  <printOptions gridLines="false" gridLinesSet="true"/>
  <pageMargins left="1.5" right="0.25" top="0.5" bottom="0.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H149"/>
  <sheetViews>
    <sheetView tabSelected="0" workbookViewId="0" showGridLines="true" showRowColHeaders="1">
      <selection activeCell="H11" sqref="H11:W12"/>
    </sheetView>
  </sheetViews>
  <sheetFormatPr customHeight="true" defaultRowHeight="12.75" defaultColWidth="9.1796875" outlineLevelRow="0" outlineLevelCol="0"/>
  <cols>
    <col min="1" max="1" width="13.81640625" customWidth="true" style="137"/>
    <col min="2" max="2" width="10.7265625" customWidth="true" style="137"/>
    <col min="3" max="3" width="7" customWidth="true" style="137"/>
    <col min="4" max="4" width="7.81640625" customWidth="true" style="137"/>
    <col min="5" max="5" width="5.81640625" customWidth="true" style="137"/>
    <col min="6" max="6" width="20.26953125" customWidth="true" style="137"/>
    <col min="7" max="7" width="16.1796875" customWidth="true" style="510"/>
    <col min="8" max="8" width="7.26953125" customWidth="true" style="137"/>
    <col min="9" max="9" width="7.26953125" customWidth="true" style="137"/>
    <col min="10" max="10" width="7.26953125" customWidth="true" style="778"/>
    <col min="11" max="11" width="7.26953125" customWidth="true" style="137"/>
    <col min="12" max="12" width="7.26953125" customWidth="true" style="137"/>
    <col min="13" max="13" width="7.26953125" customWidth="true" style="137"/>
    <col min="14" max="14" width="7.26953125" customWidth="true" style="137"/>
    <col min="15" max="15" width="7.26953125" customWidth="true" style="778"/>
    <col min="16" max="16" width="7.26953125" customWidth="true" style="137"/>
    <col min="17" max="17" width="7.26953125" customWidth="true" style="137"/>
    <col min="18" max="18" width="7.26953125" customWidth="true" style="137"/>
    <col min="19" max="19" width="7.26953125" customWidth="true" style="137"/>
    <col min="20" max="20" width="7.26953125" customWidth="true" style="778"/>
    <col min="21" max="21" width="7.26953125" customWidth="true" style="137"/>
    <col min="22" max="22" width="7.26953125" customWidth="true" style="137"/>
    <col min="23" max="23" width="7.26953125" customWidth="true" style="137"/>
    <col min="24" max="24" width="7.26953125" customWidth="true" style="137"/>
    <col min="25" max="25" width="7.26953125" customWidth="true" style="778"/>
    <col min="26" max="26" width="7.26953125" customWidth="true" style="137"/>
    <col min="27" max="27" width="7.26953125" customWidth="true" style="137"/>
    <col min="28" max="28" width="11.1796875" customWidth="true" style="779"/>
    <col min="29" max="29" width="11.1796875" customWidth="true" style="779"/>
    <col min="30" max="30" width="11.1796875" customWidth="true" style="779"/>
    <col min="31" max="31" width="9.1796875" style="137"/>
    <col min="32" max="32" width="9.1796875" style="137"/>
    <col min="33" max="33" width="11.81640625" customWidth="true" style="137"/>
  </cols>
  <sheetData>
    <row r="1" spans="1:60" customHeight="1" ht="18.75">
      <c r="A1" s="321"/>
      <c r="C1" s="960" t="s">
        <v>502</v>
      </c>
      <c r="D1" s="960"/>
      <c r="E1" s="960"/>
      <c r="F1" s="960"/>
      <c r="S1" s="137"/>
      <c r="AB1" s="137"/>
      <c r="AC1" s="137"/>
      <c r="AD1" s="137"/>
      <c r="AF1" s="137"/>
      <c r="AH1"/>
      <c r="AK1" s="778"/>
      <c r="AN1" s="779"/>
      <c r="AO1" s="779"/>
      <c r="AP1" s="779"/>
    </row>
    <row r="2" spans="1:60" customHeight="1" ht="39.75" s="127" customFormat="1">
      <c r="A2" s="780"/>
      <c r="C2" s="1061" t="s">
        <v>503</v>
      </c>
      <c r="D2" s="1062"/>
      <c r="E2" s="1065" t="s">
        <v>226</v>
      </c>
      <c r="F2" s="1065" t="s">
        <v>4</v>
      </c>
      <c r="G2" s="510"/>
      <c r="I2" s="140"/>
      <c r="J2" s="781"/>
      <c r="L2" s="139"/>
      <c r="M2" s="139"/>
      <c r="N2" s="140"/>
      <c r="O2" s="781"/>
      <c r="Q2" s="140"/>
      <c r="S2" s="140"/>
      <c r="T2" s="781"/>
      <c r="V2" s="139"/>
      <c r="X2" s="140"/>
      <c r="Y2" s="781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781"/>
      <c r="AM2" s="139"/>
      <c r="AN2" s="782" t="s">
        <v>1</v>
      </c>
    </row>
    <row r="3" spans="1:60" customHeight="1" ht="26.25" s="127" customFormat="1">
      <c r="A3" s="527"/>
      <c r="C3" s="1063"/>
      <c r="D3" s="1064"/>
      <c r="E3" s="1066"/>
      <c r="F3" s="1066"/>
      <c r="G3" s="510"/>
      <c r="H3" s="281"/>
      <c r="I3" s="145"/>
      <c r="J3" s="783"/>
      <c r="K3" s="145"/>
      <c r="L3" s="251"/>
      <c r="M3" s="251"/>
      <c r="N3" s="145"/>
      <c r="O3" s="783"/>
      <c r="P3" s="145"/>
      <c r="Q3" s="251"/>
      <c r="R3" s="251"/>
      <c r="S3" s="145"/>
      <c r="T3" s="783"/>
      <c r="U3" s="145"/>
      <c r="V3" s="251"/>
      <c r="W3" s="251"/>
      <c r="X3" s="145"/>
      <c r="Y3" s="783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781"/>
      <c r="AL3" s="1118" t="s">
        <v>5</v>
      </c>
      <c r="AM3" s="1119"/>
      <c r="AN3" s="772" t="s">
        <v>7</v>
      </c>
      <c r="AO3" s="773" t="s">
        <v>6</v>
      </c>
      <c r="AP3" s="298" t="s">
        <v>8</v>
      </c>
      <c r="AQ3" s="1117" t="s">
        <v>9</v>
      </c>
      <c r="AR3" s="1117"/>
    </row>
    <row r="4" spans="1:60" customHeight="1" ht="13.5">
      <c r="A4" s="784"/>
      <c r="C4" s="1034" t="s">
        <v>504</v>
      </c>
      <c r="D4" s="1034"/>
      <c r="E4" s="59" t="s">
        <v>11</v>
      </c>
      <c r="F4" s="117">
        <v>4</v>
      </c>
      <c r="I4" s="962" t="s">
        <v>12</v>
      </c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150"/>
      <c r="W4" s="150"/>
      <c r="X4" s="150"/>
      <c r="Y4" s="785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781"/>
      <c r="AL4" s="774" t="s">
        <v>13</v>
      </c>
      <c r="AM4" s="775"/>
      <c r="AN4" s="774"/>
      <c r="AO4" s="774"/>
      <c r="AP4" s="299"/>
      <c r="AQ4" s="1117"/>
      <c r="AR4" s="1117"/>
      <c r="AS4" s="127"/>
    </row>
    <row r="5" spans="1:60" customHeight="1" ht="12.75">
      <c r="A5" s="786"/>
      <c r="C5" s="1034" t="s">
        <v>506</v>
      </c>
      <c r="D5" s="1034"/>
      <c r="E5" s="59" t="s">
        <v>15</v>
      </c>
      <c r="F5" s="59">
        <v>3.75</v>
      </c>
      <c r="I5" s="962"/>
      <c r="J5" s="962"/>
      <c r="K5" s="962"/>
      <c r="L5" s="962"/>
      <c r="M5" s="962"/>
      <c r="N5" s="962"/>
      <c r="O5" s="962"/>
      <c r="P5" s="962"/>
      <c r="Q5" s="962"/>
      <c r="R5" s="962"/>
      <c r="S5" s="962"/>
      <c r="T5" s="962"/>
      <c r="U5" s="962"/>
      <c r="V5" s="150"/>
      <c r="W5" s="150"/>
      <c r="X5" s="150"/>
      <c r="Y5" s="785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781"/>
      <c r="AL5" s="774" t="s">
        <v>16</v>
      </c>
      <c r="AM5" s="775"/>
      <c r="AN5" s="774"/>
      <c r="AO5" s="774"/>
      <c r="AP5" s="299"/>
      <c r="AQ5" s="1117"/>
      <c r="AR5" s="1117"/>
      <c r="AS5" s="127"/>
    </row>
    <row r="6" spans="1:60" customHeight="1" ht="12">
      <c r="A6" s="527"/>
      <c r="C6" s="1034" t="s">
        <v>507</v>
      </c>
      <c r="D6" s="1034"/>
      <c r="E6" s="59" t="s">
        <v>18</v>
      </c>
      <c r="F6" s="117">
        <v>3.5</v>
      </c>
      <c r="H6" s="155"/>
      <c r="I6" s="962"/>
      <c r="J6" s="962"/>
      <c r="K6" s="962"/>
      <c r="L6" s="962"/>
      <c r="M6" s="962"/>
      <c r="N6" s="962"/>
      <c r="O6" s="962"/>
      <c r="P6" s="962"/>
      <c r="Q6" s="962"/>
      <c r="R6" s="962"/>
      <c r="S6" s="962"/>
      <c r="T6" s="962"/>
      <c r="U6" s="962"/>
      <c r="V6" s="150"/>
      <c r="W6" s="150"/>
      <c r="X6" s="150"/>
      <c r="Y6" s="785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781"/>
      <c r="AL6" s="774" t="s">
        <v>19</v>
      </c>
      <c r="AM6" s="775"/>
      <c r="AN6" s="774"/>
      <c r="AO6" s="774"/>
      <c r="AP6" s="299"/>
      <c r="AQ6" s="1117"/>
      <c r="AR6" s="1117"/>
      <c r="AS6" s="127"/>
    </row>
    <row r="7" spans="1:60" customHeight="1" ht="14.25">
      <c r="A7" s="787"/>
      <c r="C7" s="1034" t="s">
        <v>509</v>
      </c>
      <c r="D7" s="1034"/>
      <c r="E7" s="59" t="s">
        <v>21</v>
      </c>
      <c r="F7" s="59">
        <v>3.25</v>
      </c>
      <c r="G7" s="1116" t="s">
        <v>1982</v>
      </c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231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781"/>
      <c r="AL7" s="231"/>
      <c r="AM7" s="231"/>
      <c r="AN7" s="779"/>
      <c r="AO7" s="779"/>
      <c r="AP7" s="779"/>
      <c r="AQ7" s="779"/>
    </row>
    <row r="8" spans="1:60" customHeight="1" ht="15.75">
      <c r="A8" s="321"/>
      <c r="C8" s="1034" t="s">
        <v>510</v>
      </c>
      <c r="D8" s="1034"/>
      <c r="E8" s="59" t="s">
        <v>24</v>
      </c>
      <c r="F8" s="117">
        <v>3</v>
      </c>
      <c r="G8" s="1116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231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781"/>
      <c r="AL8" s="231"/>
      <c r="AM8" s="231"/>
      <c r="AN8" s="779"/>
      <c r="AO8" s="779"/>
      <c r="AP8" s="779"/>
      <c r="AQ8" s="779"/>
    </row>
    <row r="9" spans="1:60" customHeight="1" ht="12">
      <c r="A9" s="527"/>
      <c r="C9" s="1034" t="s">
        <v>512</v>
      </c>
      <c r="D9" s="1034"/>
      <c r="E9" s="59" t="s">
        <v>26</v>
      </c>
      <c r="F9" s="59">
        <v>2.75</v>
      </c>
      <c r="H9" s="231"/>
      <c r="I9" s="231"/>
      <c r="J9" s="1060" t="s">
        <v>1983</v>
      </c>
      <c r="K9" s="1060"/>
      <c r="L9" s="1060"/>
      <c r="M9" s="1060"/>
      <c r="N9" s="1060"/>
      <c r="O9" s="1060"/>
      <c r="P9" s="1060"/>
      <c r="Q9" s="1060"/>
      <c r="R9" s="1060"/>
      <c r="S9" s="231"/>
      <c r="T9" s="788"/>
      <c r="U9" s="231"/>
      <c r="V9" s="231"/>
      <c r="W9" s="231"/>
      <c r="X9" s="231"/>
      <c r="Y9" s="788"/>
      <c r="Z9" s="231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781"/>
      <c r="AL9" s="231"/>
      <c r="AM9" s="231"/>
      <c r="AN9" s="779"/>
      <c r="AO9" s="779"/>
      <c r="AP9" s="779"/>
      <c r="AQ9" s="779"/>
    </row>
    <row r="10" spans="1:60" customHeight="1" ht="16.5">
      <c r="A10" s="787"/>
      <c r="C10" s="1034" t="s">
        <v>513</v>
      </c>
      <c r="D10" s="1034"/>
      <c r="E10" s="59" t="s">
        <v>29</v>
      </c>
      <c r="F10" s="117">
        <v>2.5</v>
      </c>
      <c r="H10" s="231"/>
      <c r="I10" s="231"/>
      <c r="J10" s="1060"/>
      <c r="K10" s="1060"/>
      <c r="L10" s="1060"/>
      <c r="M10" s="1060"/>
      <c r="N10" s="1060"/>
      <c r="O10" s="1060"/>
      <c r="P10" s="1060"/>
      <c r="Q10" s="1060"/>
      <c r="R10" s="1060"/>
      <c r="S10" s="231"/>
      <c r="T10" s="788"/>
      <c r="U10" s="231"/>
      <c r="V10" s="231"/>
      <c r="W10" s="231"/>
      <c r="X10" s="231"/>
      <c r="Y10" s="788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  <c r="AK10" s="788"/>
      <c r="AL10" s="231"/>
      <c r="AM10" s="231"/>
      <c r="AN10" s="779"/>
      <c r="AO10" s="779"/>
      <c r="AP10" s="779"/>
      <c r="AQ10" s="779"/>
    </row>
    <row r="11" spans="1:60" customHeight="1" ht="13.5">
      <c r="A11" s="787"/>
      <c r="C11" s="1034" t="s">
        <v>514</v>
      </c>
      <c r="D11" s="1034"/>
      <c r="E11" s="59" t="s">
        <v>31</v>
      </c>
      <c r="F11" s="59">
        <v>2.25</v>
      </c>
      <c r="H11" s="1060" t="s">
        <v>1768</v>
      </c>
      <c r="I11" s="1060"/>
      <c r="J11" s="1060"/>
      <c r="K11" s="1060"/>
      <c r="L11" s="1060"/>
      <c r="M11" s="1060"/>
      <c r="N11" s="1060"/>
      <c r="O11" s="1060"/>
      <c r="P11" s="1060"/>
      <c r="Q11" s="1060"/>
      <c r="R11" s="1060"/>
      <c r="S11" s="1060"/>
      <c r="T11" s="1060"/>
      <c r="U11" s="1060"/>
      <c r="V11" s="1060"/>
      <c r="W11" s="1060"/>
      <c r="X11" s="231"/>
      <c r="Y11" s="788"/>
      <c r="Z11" s="231"/>
      <c r="AA11" s="231"/>
      <c r="AB11" s="231"/>
      <c r="AC11" s="231"/>
      <c r="AD11" s="231"/>
      <c r="AE11" s="231"/>
      <c r="AF11" s="231"/>
      <c r="AG11" s="231"/>
      <c r="AH11" s="231"/>
      <c r="AI11" s="231"/>
      <c r="AJ11" s="231"/>
      <c r="AK11" s="231"/>
      <c r="AL11" s="231"/>
      <c r="AM11" s="231"/>
      <c r="AN11" s="779"/>
      <c r="AO11" s="779"/>
      <c r="AP11" s="779"/>
      <c r="AQ11" s="779"/>
    </row>
    <row r="12" spans="1:60" customHeight="1" ht="19.5">
      <c r="A12" s="787"/>
      <c r="C12" s="1034" t="s">
        <v>515</v>
      </c>
      <c r="D12" s="1034"/>
      <c r="E12" s="59" t="s">
        <v>34</v>
      </c>
      <c r="F12" s="117">
        <v>2</v>
      </c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43"/>
      <c r="Y12" s="789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779"/>
      <c r="AO12" s="779"/>
      <c r="AP12" s="779"/>
    </row>
    <row r="13" spans="1:60" customHeight="1" ht="13.5">
      <c r="A13" s="787"/>
      <c r="C13" s="1034" t="s">
        <v>35</v>
      </c>
      <c r="D13" s="1034"/>
      <c r="E13" s="59" t="s">
        <v>36</v>
      </c>
      <c r="F13" s="117">
        <v>0</v>
      </c>
      <c r="I13" s="160"/>
      <c r="J13" s="790"/>
      <c r="N13" s="160"/>
      <c r="O13" s="790"/>
      <c r="R13" s="133"/>
      <c r="S13" s="160"/>
      <c r="T13" s="790"/>
      <c r="V13" s="133"/>
      <c r="W13" s="133"/>
      <c r="X13" s="160"/>
      <c r="Y13" s="790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790"/>
      <c r="AM13" s="133"/>
      <c r="AN13" s="779"/>
      <c r="AO13" s="779"/>
      <c r="AP13" s="779"/>
    </row>
    <row r="14" spans="1:60" customHeight="1" ht="14.25">
      <c r="A14" s="787"/>
      <c r="C14" s="1034" t="s">
        <v>516</v>
      </c>
      <c r="D14" s="1034"/>
      <c r="E14" s="59" t="s">
        <v>38</v>
      </c>
      <c r="F14" s="117" t="s">
        <v>39</v>
      </c>
      <c r="I14" s="155"/>
      <c r="J14" s="791"/>
      <c r="K14" s="155"/>
      <c r="N14" s="155"/>
      <c r="O14" s="791"/>
      <c r="P14" s="155"/>
      <c r="R14" s="133"/>
      <c r="S14" s="155"/>
      <c r="T14" s="791"/>
      <c r="U14" s="155"/>
      <c r="V14" s="133"/>
      <c r="W14" s="133"/>
      <c r="X14" s="155"/>
      <c r="Y14" s="791"/>
      <c r="Z14" s="155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791"/>
      <c r="AL14" s="155"/>
      <c r="AM14" s="133"/>
      <c r="AN14" s="779"/>
      <c r="AO14" s="779"/>
      <c r="AP14" s="779"/>
    </row>
    <row r="15" spans="1:60" customHeight="1" ht="13.5">
      <c r="A15" s="787"/>
      <c r="C15" s="1034" t="s">
        <v>516</v>
      </c>
      <c r="D15" s="1034"/>
      <c r="E15" s="59" t="s">
        <v>40</v>
      </c>
      <c r="F15" s="117" t="s">
        <v>41</v>
      </c>
      <c r="I15" s="155"/>
      <c r="J15" s="791"/>
      <c r="K15" s="155"/>
      <c r="N15" s="155"/>
      <c r="O15" s="791"/>
      <c r="P15" s="155"/>
      <c r="S15" s="155"/>
      <c r="T15" s="791"/>
      <c r="U15" s="155"/>
      <c r="V15" s="157"/>
      <c r="W15" s="157"/>
      <c r="X15" s="155"/>
      <c r="Y15" s="791"/>
      <c r="Z15" s="155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791"/>
      <c r="AL15" s="155"/>
      <c r="AM15" s="157"/>
      <c r="AN15" s="779"/>
      <c r="AO15" s="779"/>
      <c r="AP15" s="779"/>
    </row>
    <row r="16" spans="1:60" customHeight="1" ht="15">
      <c r="A16" s="321"/>
      <c r="C16" s="109" t="s">
        <v>42</v>
      </c>
      <c r="E16" s="321"/>
      <c r="I16" s="155"/>
      <c r="J16" s="791"/>
      <c r="K16" s="155"/>
      <c r="N16" s="162"/>
      <c r="O16" s="792"/>
      <c r="R16" s="155"/>
      <c r="S16" s="155"/>
      <c r="T16" s="791"/>
      <c r="U16" s="155"/>
      <c r="V16" s="157"/>
      <c r="W16" s="158"/>
      <c r="X16" s="155"/>
      <c r="Y16" s="791"/>
      <c r="Z16" s="155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791"/>
      <c r="AL16" s="155"/>
      <c r="AM16" s="157"/>
      <c r="AN16" s="779"/>
      <c r="AO16" s="779"/>
      <c r="AP16" s="779"/>
    </row>
    <row r="17" spans="1:60" customHeight="1" ht="15">
      <c r="C17" s="149" t="s">
        <v>1769</v>
      </c>
      <c r="E17" s="321"/>
      <c r="N17" s="149"/>
      <c r="O17" s="793"/>
      <c r="AB17" s="137"/>
      <c r="AC17" s="137"/>
      <c r="AD17" s="137"/>
      <c r="AK17" s="778"/>
      <c r="AN17" s="779"/>
      <c r="AO17" s="779"/>
      <c r="AP17" s="779"/>
    </row>
    <row r="18" spans="1:60" customHeight="1" ht="15">
      <c r="C18" s="149" t="s">
        <v>1770</v>
      </c>
      <c r="E18" s="321"/>
      <c r="N18" s="149"/>
      <c r="O18" s="793"/>
      <c r="AB18" s="137"/>
      <c r="AC18" s="137"/>
      <c r="AD18" s="137"/>
      <c r="AK18" s="778"/>
      <c r="AN18" s="779"/>
      <c r="AO18" s="779"/>
      <c r="AP18" s="779"/>
    </row>
    <row r="19" spans="1:60" customHeight="1" ht="15">
      <c r="AB19" s="137"/>
      <c r="AC19" s="137"/>
      <c r="AD19" s="137"/>
      <c r="AK19" s="778"/>
      <c r="AN19" s="779"/>
      <c r="AO19" s="779"/>
      <c r="AP19" s="779"/>
    </row>
    <row r="20" spans="1:60" customHeight="1" ht="21" s="132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1771</v>
      </c>
      <c r="H20" s="1022" t="s">
        <v>1772</v>
      </c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986"/>
      <c r="AC20" s="986"/>
      <c r="AD20" s="986"/>
      <c r="AE20" s="986"/>
      <c r="AF20" s="986"/>
      <c r="AG20" s="986"/>
      <c r="AH20" s="986"/>
      <c r="AI20" s="986"/>
      <c r="AJ20" s="986"/>
      <c r="AK20" s="986"/>
      <c r="AL20" s="986"/>
      <c r="AM20" s="987"/>
      <c r="AN20" s="1120" t="s">
        <v>1984</v>
      </c>
      <c r="AO20" s="1120" t="s">
        <v>1773</v>
      </c>
      <c r="AP20" s="1120" t="s">
        <v>1985</v>
      </c>
      <c r="AQ20" s="995" t="s">
        <v>56</v>
      </c>
      <c r="AR20" s="995" t="s">
        <v>253</v>
      </c>
      <c r="AS20" s="994" t="s">
        <v>1774</v>
      </c>
    </row>
    <row r="21" spans="1:60" customHeight="1" ht="27.75" s="132" customFormat="1">
      <c r="A21" s="944"/>
      <c r="B21" s="944"/>
      <c r="C21" s="944"/>
      <c r="D21" s="944"/>
      <c r="E21" s="944"/>
      <c r="F21" s="944"/>
      <c r="G21" s="944"/>
      <c r="H21" s="934" t="s">
        <v>1986</v>
      </c>
      <c r="I21" s="935"/>
      <c r="J21" s="935"/>
      <c r="K21" s="935"/>
      <c r="L21" s="936"/>
      <c r="M21" s="955" t="s">
        <v>1987</v>
      </c>
      <c r="N21" s="955"/>
      <c r="O21" s="955"/>
      <c r="P21" s="955"/>
      <c r="Q21" s="955"/>
      <c r="R21" s="934" t="s">
        <v>1988</v>
      </c>
      <c r="S21" s="935"/>
      <c r="T21" s="935"/>
      <c r="U21" s="935"/>
      <c r="V21" s="936"/>
      <c r="W21" s="955" t="s">
        <v>1989</v>
      </c>
      <c r="X21" s="955"/>
      <c r="Y21" s="955"/>
      <c r="Z21" s="955"/>
      <c r="AA21" s="955"/>
      <c r="AB21" s="955" t="s">
        <v>1990</v>
      </c>
      <c r="AC21" s="955"/>
      <c r="AD21" s="955"/>
      <c r="AE21" s="955" t="s">
        <v>1991</v>
      </c>
      <c r="AF21" s="955"/>
      <c r="AG21" s="955"/>
      <c r="AH21" s="955" t="s">
        <v>1992</v>
      </c>
      <c r="AI21" s="955"/>
      <c r="AJ21" s="955"/>
      <c r="AK21" s="955" t="s">
        <v>1993</v>
      </c>
      <c r="AL21" s="955"/>
      <c r="AM21" s="955"/>
      <c r="AN21" s="1121"/>
      <c r="AO21" s="1121"/>
      <c r="AP21" s="1121"/>
      <c r="AQ21" s="996"/>
      <c r="AR21" s="996"/>
      <c r="AS21" s="994"/>
    </row>
    <row r="22" spans="1:60" customHeight="1" ht="41.25" s="794" customFormat="1">
      <c r="A22" s="944"/>
      <c r="B22" s="944"/>
      <c r="C22" s="944"/>
      <c r="D22" s="944"/>
      <c r="E22" s="944"/>
      <c r="F22" s="944"/>
      <c r="G22" s="944"/>
      <c r="H22" s="955" t="s">
        <v>159</v>
      </c>
      <c r="I22" s="955"/>
      <c r="J22" s="955"/>
      <c r="K22" s="955"/>
      <c r="L22" s="955"/>
      <c r="M22" s="955" t="s">
        <v>1994</v>
      </c>
      <c r="N22" s="955"/>
      <c r="O22" s="955"/>
      <c r="P22" s="955"/>
      <c r="Q22" s="955"/>
      <c r="R22" s="955" t="s">
        <v>1995</v>
      </c>
      <c r="S22" s="955"/>
      <c r="T22" s="955"/>
      <c r="U22" s="955"/>
      <c r="V22" s="955"/>
      <c r="W22" s="955" t="s">
        <v>85</v>
      </c>
      <c r="X22" s="955"/>
      <c r="Y22" s="955"/>
      <c r="Z22" s="955"/>
      <c r="AA22" s="955"/>
      <c r="AB22" s="1036" t="s">
        <v>1996</v>
      </c>
      <c r="AC22" s="986"/>
      <c r="AD22" s="986"/>
      <c r="AE22" s="955" t="s">
        <v>1997</v>
      </c>
      <c r="AF22" s="981"/>
      <c r="AG22" s="981"/>
      <c r="AH22" s="981" t="s">
        <v>1998</v>
      </c>
      <c r="AI22" s="981"/>
      <c r="AJ22" s="981"/>
      <c r="AK22" s="955" t="s">
        <v>1999</v>
      </c>
      <c r="AL22" s="955"/>
      <c r="AM22" s="955"/>
      <c r="AN22" s="1121"/>
      <c r="AO22" s="1121"/>
      <c r="AP22" s="1121"/>
      <c r="AQ22" s="996"/>
      <c r="AR22" s="996"/>
      <c r="AS22" s="994"/>
    </row>
    <row r="23" spans="1:60" customHeight="1" ht="14.25" s="794" customFormat="1">
      <c r="A23" s="944"/>
      <c r="B23" s="944"/>
      <c r="C23" s="944"/>
      <c r="D23" s="944"/>
      <c r="E23" s="944"/>
      <c r="F23" s="944"/>
      <c r="G23" s="944"/>
      <c r="H23" s="955" t="s">
        <v>1790</v>
      </c>
      <c r="I23" s="955"/>
      <c r="J23" s="955"/>
      <c r="K23" s="955"/>
      <c r="L23" s="955"/>
      <c r="M23" s="955" t="s">
        <v>1790</v>
      </c>
      <c r="N23" s="955"/>
      <c r="O23" s="955"/>
      <c r="P23" s="955"/>
      <c r="Q23" s="955"/>
      <c r="R23" s="955" t="s">
        <v>1790</v>
      </c>
      <c r="S23" s="955"/>
      <c r="T23" s="955"/>
      <c r="U23" s="955"/>
      <c r="V23" s="955"/>
      <c r="W23" s="955" t="s">
        <v>1790</v>
      </c>
      <c r="X23" s="955"/>
      <c r="Y23" s="955"/>
      <c r="Z23" s="955"/>
      <c r="AA23" s="955"/>
      <c r="AB23" s="934" t="s">
        <v>1791</v>
      </c>
      <c r="AC23" s="942"/>
      <c r="AD23" s="942"/>
      <c r="AE23" s="934" t="s">
        <v>1791</v>
      </c>
      <c r="AF23" s="942"/>
      <c r="AG23" s="942"/>
      <c r="AH23" s="934" t="s">
        <v>1791</v>
      </c>
      <c r="AI23" s="942"/>
      <c r="AJ23" s="942"/>
      <c r="AK23" s="934" t="s">
        <v>1791</v>
      </c>
      <c r="AL23" s="942"/>
      <c r="AM23" s="942"/>
      <c r="AN23" s="1122"/>
      <c r="AO23" s="1122"/>
      <c r="AP23" s="1122"/>
      <c r="AQ23" s="996"/>
      <c r="AR23" s="996"/>
      <c r="AS23" s="994"/>
    </row>
    <row r="24" spans="1:60" customHeight="1" ht="70.5" s="132" customFormat="1">
      <c r="A24" s="958"/>
      <c r="B24" s="958"/>
      <c r="C24" s="958"/>
      <c r="D24" s="958"/>
      <c r="E24" s="958"/>
      <c r="F24" s="958"/>
      <c r="G24" s="958"/>
      <c r="H24" s="84" t="s">
        <v>543</v>
      </c>
      <c r="I24" s="69" t="s">
        <v>272</v>
      </c>
      <c r="J24" s="795" t="s">
        <v>544</v>
      </c>
      <c r="K24" s="68" t="s">
        <v>4</v>
      </c>
      <c r="L24" s="68" t="s">
        <v>226</v>
      </c>
      <c r="M24" s="84" t="s">
        <v>543</v>
      </c>
      <c r="N24" s="69" t="s">
        <v>272</v>
      </c>
      <c r="O24" s="795" t="s">
        <v>544</v>
      </c>
      <c r="P24" s="68" t="s">
        <v>4</v>
      </c>
      <c r="Q24" s="68" t="s">
        <v>226</v>
      </c>
      <c r="R24" s="84" t="s">
        <v>543</v>
      </c>
      <c r="S24" s="69" t="s">
        <v>272</v>
      </c>
      <c r="T24" s="795" t="s">
        <v>544</v>
      </c>
      <c r="U24" s="68" t="s">
        <v>4</v>
      </c>
      <c r="V24" s="68" t="s">
        <v>226</v>
      </c>
      <c r="W24" s="84" t="s">
        <v>543</v>
      </c>
      <c r="X24" s="69" t="s">
        <v>272</v>
      </c>
      <c r="Y24" s="795" t="s">
        <v>544</v>
      </c>
      <c r="Z24" s="68" t="s">
        <v>4</v>
      </c>
      <c r="AA24" s="68" t="s">
        <v>226</v>
      </c>
      <c r="AB24" s="795" t="s">
        <v>544</v>
      </c>
      <c r="AC24" s="68" t="s">
        <v>4</v>
      </c>
      <c r="AD24" s="68" t="s">
        <v>226</v>
      </c>
      <c r="AE24" s="795" t="s">
        <v>544</v>
      </c>
      <c r="AF24" s="68" t="s">
        <v>4</v>
      </c>
      <c r="AG24" s="68" t="s">
        <v>226</v>
      </c>
      <c r="AH24" s="795" t="s">
        <v>544</v>
      </c>
      <c r="AI24" s="68" t="s">
        <v>4</v>
      </c>
      <c r="AJ24" s="68" t="s">
        <v>226</v>
      </c>
      <c r="AK24" s="795" t="s">
        <v>544</v>
      </c>
      <c r="AL24" s="68" t="s">
        <v>4</v>
      </c>
      <c r="AM24" s="68" t="s">
        <v>226</v>
      </c>
      <c r="AN24" s="771" t="s">
        <v>186</v>
      </c>
      <c r="AO24" s="771" t="s">
        <v>186</v>
      </c>
      <c r="AP24" s="771" t="s">
        <v>2000</v>
      </c>
      <c r="AQ24" s="997"/>
      <c r="AR24" s="997"/>
      <c r="AS24" s="994"/>
    </row>
    <row r="25" spans="1:60" customHeight="1" ht="39.75" s="527" customFormat="1">
      <c r="A25" s="131" t="s">
        <v>382</v>
      </c>
      <c r="B25" s="258" t="s">
        <v>1792</v>
      </c>
      <c r="C25" s="131" t="s">
        <v>199</v>
      </c>
      <c r="D25" s="131">
        <v>6</v>
      </c>
      <c r="E25" s="131">
        <v>1</v>
      </c>
      <c r="F25" s="258" t="s">
        <v>1793</v>
      </c>
      <c r="G25" s="131" t="s">
        <v>2001</v>
      </c>
      <c r="H25" s="660"/>
      <c r="I25" s="660"/>
      <c r="J25" s="661"/>
      <c r="K25" s="660"/>
      <c r="L25" s="660"/>
      <c r="M25" s="660"/>
      <c r="N25" s="660"/>
      <c r="O25" s="661"/>
      <c r="P25" s="660"/>
      <c r="Q25" s="660"/>
      <c r="R25" s="660"/>
      <c r="S25" s="660"/>
      <c r="T25" s="661"/>
      <c r="U25" s="660"/>
      <c r="V25" s="660"/>
      <c r="W25" s="660"/>
      <c r="X25" s="660"/>
      <c r="Y25" s="661"/>
      <c r="Z25" s="660"/>
      <c r="AA25" s="660"/>
      <c r="AB25" s="660"/>
      <c r="AC25" s="660"/>
      <c r="AD25" s="660"/>
      <c r="AE25" s="317"/>
      <c r="AF25" s="317"/>
      <c r="AG25" s="317"/>
      <c r="AH25" s="317"/>
      <c r="AI25" s="317"/>
      <c r="AJ25" s="521"/>
      <c r="AK25" s="521"/>
      <c r="AL25" s="521"/>
      <c r="AM25" s="521"/>
      <c r="AN25" s="521"/>
      <c r="AO25" s="521"/>
      <c r="AP25" s="521"/>
      <c r="AQ25" s="521"/>
      <c r="AR25" s="131">
        <v>1</v>
      </c>
      <c r="AS25" s="521"/>
    </row>
    <row r="26" spans="1:60" customHeight="1" ht="39.75" s="527" customFormat="1">
      <c r="A26" s="131" t="s">
        <v>388</v>
      </c>
      <c r="B26" s="258" t="s">
        <v>1795</v>
      </c>
      <c r="C26" s="131" t="s">
        <v>388</v>
      </c>
      <c r="D26" s="131">
        <v>16</v>
      </c>
      <c r="E26" s="131">
        <v>2</v>
      </c>
      <c r="F26" s="258" t="s">
        <v>1796</v>
      </c>
      <c r="G26" s="131" t="s">
        <v>388</v>
      </c>
      <c r="H26" s="660"/>
      <c r="I26" s="660"/>
      <c r="J26" s="661"/>
      <c r="K26" s="660"/>
      <c r="L26" s="660"/>
      <c r="M26" s="660"/>
      <c r="N26" s="660"/>
      <c r="O26" s="661"/>
      <c r="P26" s="660"/>
      <c r="Q26" s="663"/>
      <c r="R26" s="660"/>
      <c r="S26" s="660"/>
      <c r="T26" s="661"/>
      <c r="U26" s="660"/>
      <c r="V26" s="660"/>
      <c r="W26" s="660"/>
      <c r="X26" s="660"/>
      <c r="Y26" s="661"/>
      <c r="Z26" s="660"/>
      <c r="AA26" s="660"/>
      <c r="AB26" s="660"/>
      <c r="AC26" s="660"/>
      <c r="AD26" s="660"/>
      <c r="AE26" s="317"/>
      <c r="AF26" s="317"/>
      <c r="AG26" s="317"/>
      <c r="AH26" s="317"/>
      <c r="AI26" s="317"/>
      <c r="AJ26" s="521"/>
      <c r="AK26" s="521"/>
      <c r="AL26" s="521"/>
      <c r="AM26" s="521"/>
      <c r="AN26" s="521"/>
      <c r="AO26" s="521"/>
      <c r="AP26" s="521"/>
      <c r="AQ26" s="521"/>
      <c r="AR26" s="131">
        <v>2</v>
      </c>
      <c r="AS26" s="521"/>
    </row>
    <row r="27" spans="1:60" customHeight="1" ht="39.75" s="527" customFormat="1">
      <c r="A27" s="131" t="s">
        <v>388</v>
      </c>
      <c r="B27" s="258" t="s">
        <v>1797</v>
      </c>
      <c r="C27" s="131" t="s">
        <v>388</v>
      </c>
      <c r="D27" s="131">
        <v>22</v>
      </c>
      <c r="E27" s="131">
        <v>3</v>
      </c>
      <c r="F27" s="258" t="s">
        <v>1798</v>
      </c>
      <c r="G27" s="131" t="s">
        <v>388</v>
      </c>
      <c r="H27" s="660"/>
      <c r="I27" s="660"/>
      <c r="J27" s="661"/>
      <c r="K27" s="660"/>
      <c r="L27" s="660"/>
      <c r="M27" s="660"/>
      <c r="N27" s="660"/>
      <c r="O27" s="661"/>
      <c r="P27" s="660"/>
      <c r="Q27" s="660"/>
      <c r="R27" s="660"/>
      <c r="S27" s="660"/>
      <c r="T27" s="661"/>
      <c r="U27" s="660"/>
      <c r="V27" s="660"/>
      <c r="W27" s="660"/>
      <c r="X27" s="660"/>
      <c r="Y27" s="661"/>
      <c r="Z27" s="660"/>
      <c r="AA27" s="660"/>
      <c r="AB27" s="660"/>
      <c r="AC27" s="660"/>
      <c r="AD27" s="660"/>
      <c r="AE27" s="317"/>
      <c r="AF27" s="317"/>
      <c r="AG27" s="317"/>
      <c r="AH27" s="317"/>
      <c r="AI27" s="317"/>
      <c r="AJ27" s="521"/>
      <c r="AK27" s="521"/>
      <c r="AL27" s="521"/>
      <c r="AM27" s="521"/>
      <c r="AN27" s="521"/>
      <c r="AO27" s="521"/>
      <c r="AP27" s="521"/>
      <c r="AQ27" s="521"/>
      <c r="AR27" s="131">
        <v>3</v>
      </c>
      <c r="AS27" s="521"/>
    </row>
    <row r="28" spans="1:60" customHeight="1" ht="39.75" s="527" customFormat="1">
      <c r="A28" s="131" t="s">
        <v>388</v>
      </c>
      <c r="B28" s="258" t="s">
        <v>1799</v>
      </c>
      <c r="C28" s="131" t="s">
        <v>388</v>
      </c>
      <c r="D28" s="131">
        <v>32</v>
      </c>
      <c r="E28" s="131">
        <v>4</v>
      </c>
      <c r="F28" s="258" t="s">
        <v>1800</v>
      </c>
      <c r="G28" s="131" t="s">
        <v>388</v>
      </c>
      <c r="H28" s="660"/>
      <c r="I28" s="660"/>
      <c r="J28" s="661"/>
      <c r="K28" s="660"/>
      <c r="L28" s="660"/>
      <c r="M28" s="660"/>
      <c r="N28" s="660"/>
      <c r="O28" s="661"/>
      <c r="P28" s="660"/>
      <c r="Q28" s="660"/>
      <c r="R28" s="660"/>
      <c r="S28" s="660"/>
      <c r="T28" s="661"/>
      <c r="U28" s="660"/>
      <c r="V28" s="660"/>
      <c r="W28" s="660"/>
      <c r="X28" s="660"/>
      <c r="Y28" s="661"/>
      <c r="Z28" s="660"/>
      <c r="AA28" s="660"/>
      <c r="AB28" s="660"/>
      <c r="AC28" s="660"/>
      <c r="AD28" s="660"/>
      <c r="AE28" s="317"/>
      <c r="AF28" s="317"/>
      <c r="AG28" s="317"/>
      <c r="AH28" s="317"/>
      <c r="AI28" s="317"/>
      <c r="AJ28" s="521"/>
      <c r="AK28" s="521"/>
      <c r="AL28" s="521"/>
      <c r="AM28" s="521"/>
      <c r="AN28" s="521"/>
      <c r="AO28" s="521"/>
      <c r="AP28" s="521"/>
      <c r="AQ28" s="521"/>
      <c r="AR28" s="131">
        <v>4</v>
      </c>
      <c r="AS28" s="521"/>
    </row>
    <row r="29" spans="1:60" customHeight="1" ht="39.75" s="527" customFormat="1">
      <c r="A29" s="131" t="s">
        <v>388</v>
      </c>
      <c r="B29" s="258" t="s">
        <v>1801</v>
      </c>
      <c r="C29" s="131" t="s">
        <v>388</v>
      </c>
      <c r="D29" s="131">
        <v>50</v>
      </c>
      <c r="E29" s="131">
        <v>5</v>
      </c>
      <c r="F29" s="258" t="s">
        <v>1802</v>
      </c>
      <c r="G29" s="131" t="s">
        <v>388</v>
      </c>
      <c r="H29" s="660"/>
      <c r="I29" s="660"/>
      <c r="J29" s="661"/>
      <c r="K29" s="660"/>
      <c r="L29" s="660"/>
      <c r="M29" s="660"/>
      <c r="N29" s="660"/>
      <c r="O29" s="661"/>
      <c r="P29" s="660"/>
      <c r="Q29" s="660"/>
      <c r="R29" s="660"/>
      <c r="S29" s="660"/>
      <c r="T29" s="661"/>
      <c r="U29" s="660"/>
      <c r="V29" s="660"/>
      <c r="W29" s="660"/>
      <c r="X29" s="660"/>
      <c r="Y29" s="661"/>
      <c r="Z29" s="660"/>
      <c r="AA29" s="660"/>
      <c r="AB29" s="660"/>
      <c r="AC29" s="660"/>
      <c r="AD29" s="660"/>
      <c r="AE29" s="317"/>
      <c r="AF29" s="317"/>
      <c r="AG29" s="317"/>
      <c r="AH29" s="317"/>
      <c r="AI29" s="317"/>
      <c r="AJ29" s="521"/>
      <c r="AK29" s="521"/>
      <c r="AL29" s="521"/>
      <c r="AM29" s="521"/>
      <c r="AN29" s="521"/>
      <c r="AO29" s="521"/>
      <c r="AP29" s="521"/>
      <c r="AQ29" s="521"/>
      <c r="AR29" s="131">
        <v>5</v>
      </c>
      <c r="AS29" s="521"/>
    </row>
    <row r="30" spans="1:60" customHeight="1" ht="39.75" s="527" customFormat="1">
      <c r="A30" s="131" t="s">
        <v>388</v>
      </c>
      <c r="B30" s="258" t="s">
        <v>2002</v>
      </c>
      <c r="C30" s="131" t="s">
        <v>388</v>
      </c>
      <c r="D30" s="131">
        <v>53</v>
      </c>
      <c r="E30" s="131">
        <v>6</v>
      </c>
      <c r="F30" s="258" t="s">
        <v>1804</v>
      </c>
      <c r="G30" s="131" t="s">
        <v>388</v>
      </c>
      <c r="H30" s="660"/>
      <c r="I30" s="660"/>
      <c r="J30" s="661"/>
      <c r="K30" s="660"/>
      <c r="L30" s="660"/>
      <c r="M30" s="660"/>
      <c r="N30" s="660"/>
      <c r="O30" s="661"/>
      <c r="P30" s="660"/>
      <c r="Q30" s="660"/>
      <c r="R30" s="660"/>
      <c r="S30" s="660"/>
      <c r="T30" s="661"/>
      <c r="U30" s="660"/>
      <c r="V30" s="660"/>
      <c r="W30" s="660"/>
      <c r="X30" s="660"/>
      <c r="Y30" s="661"/>
      <c r="Z30" s="660"/>
      <c r="AA30" s="660"/>
      <c r="AB30" s="660"/>
      <c r="AC30" s="660"/>
      <c r="AD30" s="660"/>
      <c r="AE30" s="317"/>
      <c r="AF30" s="317"/>
      <c r="AG30" s="317"/>
      <c r="AH30" s="317"/>
      <c r="AI30" s="317"/>
      <c r="AJ30" s="521"/>
      <c r="AK30" s="521"/>
      <c r="AL30" s="521"/>
      <c r="AM30" s="521"/>
      <c r="AN30" s="521"/>
      <c r="AO30" s="521"/>
      <c r="AP30" s="521"/>
      <c r="AQ30" s="521"/>
      <c r="AR30" s="131">
        <v>6</v>
      </c>
      <c r="AS30" s="521"/>
    </row>
    <row r="31" spans="1:60" customHeight="1" ht="39.75" s="527" customFormat="1">
      <c r="A31" s="131" t="s">
        <v>388</v>
      </c>
      <c r="B31" s="258" t="s">
        <v>1805</v>
      </c>
      <c r="C31" s="131" t="s">
        <v>276</v>
      </c>
      <c r="D31" s="131">
        <v>55</v>
      </c>
      <c r="E31" s="131">
        <v>7</v>
      </c>
      <c r="F31" s="258" t="s">
        <v>1806</v>
      </c>
      <c r="G31" s="131" t="s">
        <v>388</v>
      </c>
      <c r="H31" s="660"/>
      <c r="I31" s="660"/>
      <c r="J31" s="661"/>
      <c r="K31" s="660"/>
      <c r="L31" s="660"/>
      <c r="M31" s="660"/>
      <c r="N31" s="660"/>
      <c r="O31" s="661"/>
      <c r="P31" s="660"/>
      <c r="Q31" s="660"/>
      <c r="R31" s="660"/>
      <c r="S31" s="660"/>
      <c r="T31" s="661"/>
      <c r="U31" s="660"/>
      <c r="V31" s="660"/>
      <c r="W31" s="660"/>
      <c r="X31" s="660"/>
      <c r="Y31" s="661"/>
      <c r="Z31" s="660"/>
      <c r="AA31" s="660"/>
      <c r="AB31" s="660"/>
      <c r="AC31" s="660"/>
      <c r="AD31" s="660"/>
      <c r="AE31" s="317"/>
      <c r="AF31" s="317"/>
      <c r="AG31" s="317"/>
      <c r="AH31" s="317"/>
      <c r="AI31" s="317"/>
      <c r="AJ31" s="521"/>
      <c r="AK31" s="521"/>
      <c r="AL31" s="521"/>
      <c r="AM31" s="521"/>
      <c r="AN31" s="521"/>
      <c r="AO31" s="521"/>
      <c r="AP31" s="521"/>
      <c r="AQ31" s="521"/>
      <c r="AR31" s="131">
        <v>7</v>
      </c>
      <c r="AS31" s="521"/>
    </row>
    <row r="32" spans="1:60" customHeight="1" ht="39.75" s="527" customFormat="1">
      <c r="A32" s="131" t="s">
        <v>388</v>
      </c>
      <c r="B32" s="258" t="s">
        <v>1807</v>
      </c>
      <c r="C32" s="131">
        <v>201516</v>
      </c>
      <c r="D32" s="131">
        <v>56</v>
      </c>
      <c r="E32" s="131">
        <v>8</v>
      </c>
      <c r="F32" s="258" t="s">
        <v>1808</v>
      </c>
      <c r="G32" s="131" t="s">
        <v>388</v>
      </c>
      <c r="H32" s="660"/>
      <c r="I32" s="660"/>
      <c r="J32" s="661"/>
      <c r="K32" s="660"/>
      <c r="L32" s="660"/>
      <c r="M32" s="660"/>
      <c r="N32" s="660"/>
      <c r="O32" s="661"/>
      <c r="P32" s="660"/>
      <c r="Q32" s="660"/>
      <c r="R32" s="660"/>
      <c r="S32" s="660"/>
      <c r="T32" s="661"/>
      <c r="U32" s="660"/>
      <c r="V32" s="660"/>
      <c r="W32" s="660"/>
      <c r="X32" s="660"/>
      <c r="Y32" s="661"/>
      <c r="Z32" s="660"/>
      <c r="AA32" s="660"/>
      <c r="AB32" s="660"/>
      <c r="AC32" s="660"/>
      <c r="AD32" s="660"/>
      <c r="AE32" s="317"/>
      <c r="AF32" s="317"/>
      <c r="AG32" s="317"/>
      <c r="AH32" s="317"/>
      <c r="AI32" s="317"/>
      <c r="AJ32" s="521"/>
      <c r="AK32" s="521"/>
      <c r="AL32" s="521"/>
      <c r="AM32" s="521"/>
      <c r="AN32" s="521"/>
      <c r="AO32" s="521"/>
      <c r="AP32" s="521"/>
      <c r="AQ32" s="521"/>
      <c r="AR32" s="131">
        <v>8</v>
      </c>
      <c r="AS32" s="521"/>
    </row>
    <row r="33" spans="1:60" customHeight="1" ht="39.75" s="527" customFormat="1">
      <c r="A33" s="131" t="s">
        <v>388</v>
      </c>
      <c r="B33" s="258"/>
      <c r="C33" s="131"/>
      <c r="D33" s="131"/>
      <c r="E33" s="131">
        <v>9</v>
      </c>
      <c r="F33" s="258" t="s">
        <v>2003</v>
      </c>
      <c r="G33" s="131"/>
      <c r="H33" s="660"/>
      <c r="I33" s="660"/>
      <c r="J33" s="661"/>
      <c r="K33" s="660"/>
      <c r="L33" s="660"/>
      <c r="M33" s="660"/>
      <c r="N33" s="660"/>
      <c r="O33" s="661"/>
      <c r="P33" s="660"/>
      <c r="Q33" s="660"/>
      <c r="R33" s="660"/>
      <c r="S33" s="660"/>
      <c r="T33" s="661"/>
      <c r="U33" s="660"/>
      <c r="V33" s="660"/>
      <c r="W33" s="660"/>
      <c r="X33" s="660"/>
      <c r="Y33" s="661"/>
      <c r="Z33" s="660"/>
      <c r="AA33" s="660"/>
      <c r="AB33" s="660"/>
      <c r="AC33" s="660"/>
      <c r="AD33" s="660"/>
      <c r="AE33" s="317"/>
      <c r="AF33" s="317"/>
      <c r="AG33" s="317"/>
      <c r="AH33" s="317"/>
      <c r="AI33" s="317"/>
      <c r="AJ33" s="521"/>
      <c r="AK33" s="521"/>
      <c r="AL33" s="521"/>
      <c r="AM33" s="521"/>
      <c r="AN33" s="521"/>
      <c r="AO33" s="521"/>
      <c r="AP33" s="521"/>
      <c r="AQ33" s="521"/>
      <c r="AR33" s="131">
        <v>9</v>
      </c>
      <c r="AS33" s="521"/>
    </row>
    <row r="34" spans="1:60" customHeight="1" ht="39.75" s="527" customFormat="1">
      <c r="A34" s="131" t="s">
        <v>388</v>
      </c>
      <c r="B34" s="258" t="s">
        <v>1811</v>
      </c>
      <c r="C34" s="131" t="s">
        <v>388</v>
      </c>
      <c r="D34" s="131">
        <v>64</v>
      </c>
      <c r="E34" s="131">
        <v>10</v>
      </c>
      <c r="F34" s="258" t="s">
        <v>1812</v>
      </c>
      <c r="G34" s="131" t="s">
        <v>388</v>
      </c>
      <c r="H34" s="660"/>
      <c r="I34" s="660"/>
      <c r="J34" s="661"/>
      <c r="K34" s="660"/>
      <c r="L34" s="660"/>
      <c r="M34" s="660"/>
      <c r="N34" s="660"/>
      <c r="O34" s="661"/>
      <c r="P34" s="660"/>
      <c r="Q34" s="660"/>
      <c r="R34" s="660"/>
      <c r="S34" s="660"/>
      <c r="T34" s="661"/>
      <c r="U34" s="660"/>
      <c r="V34" s="660"/>
      <c r="W34" s="660"/>
      <c r="X34" s="660"/>
      <c r="Y34" s="661"/>
      <c r="Z34" s="660"/>
      <c r="AA34" s="660"/>
      <c r="AB34" s="660"/>
      <c r="AC34" s="660"/>
      <c r="AD34" s="660"/>
      <c r="AE34" s="317"/>
      <c r="AF34" s="317"/>
      <c r="AG34" s="317"/>
      <c r="AH34" s="317"/>
      <c r="AI34" s="317"/>
      <c r="AJ34" s="521"/>
      <c r="AK34" s="521"/>
      <c r="AL34" s="521"/>
      <c r="AM34" s="521"/>
      <c r="AN34" s="521"/>
      <c r="AO34" s="521"/>
      <c r="AP34" s="521"/>
      <c r="AQ34" s="521"/>
      <c r="AR34" s="131">
        <v>10</v>
      </c>
      <c r="AS34" s="521"/>
    </row>
    <row r="35" spans="1:60" customHeight="1" ht="39.75" s="527" customFormat="1">
      <c r="A35" s="131" t="s">
        <v>388</v>
      </c>
      <c r="B35" s="258" t="s">
        <v>1813</v>
      </c>
      <c r="C35" s="131" t="s">
        <v>388</v>
      </c>
      <c r="D35" s="131">
        <v>69</v>
      </c>
      <c r="E35" s="131">
        <v>11</v>
      </c>
      <c r="F35" s="258" t="s">
        <v>1814</v>
      </c>
      <c r="G35" s="131" t="s">
        <v>388</v>
      </c>
      <c r="H35" s="660"/>
      <c r="I35" s="660"/>
      <c r="J35" s="661"/>
      <c r="K35" s="660"/>
      <c r="L35" s="660"/>
      <c r="M35" s="660"/>
      <c r="N35" s="660"/>
      <c r="O35" s="661"/>
      <c r="P35" s="660"/>
      <c r="Q35" s="660"/>
      <c r="R35" s="660"/>
      <c r="S35" s="660"/>
      <c r="T35" s="661"/>
      <c r="U35" s="660"/>
      <c r="V35" s="660"/>
      <c r="W35" s="660"/>
      <c r="X35" s="660"/>
      <c r="Y35" s="661"/>
      <c r="Z35" s="660"/>
      <c r="AA35" s="660"/>
      <c r="AB35" s="660"/>
      <c r="AC35" s="660"/>
      <c r="AD35" s="660"/>
      <c r="AE35" s="317"/>
      <c r="AF35" s="317"/>
      <c r="AG35" s="317"/>
      <c r="AH35" s="317"/>
      <c r="AI35" s="317"/>
      <c r="AJ35" s="521"/>
      <c r="AK35" s="521"/>
      <c r="AL35" s="521"/>
      <c r="AM35" s="521"/>
      <c r="AN35" s="521"/>
      <c r="AO35" s="521"/>
      <c r="AP35" s="521"/>
      <c r="AQ35" s="521"/>
      <c r="AR35" s="131">
        <v>11</v>
      </c>
      <c r="AS35" s="521"/>
    </row>
    <row r="36" spans="1:60" customHeight="1" ht="39.75" s="528" customFormat="1">
      <c r="A36" s="131" t="s">
        <v>388</v>
      </c>
      <c r="B36" s="258"/>
      <c r="C36" s="131"/>
      <c r="D36" s="131"/>
      <c r="E36" s="131">
        <v>12</v>
      </c>
      <c r="F36" s="258" t="s">
        <v>2003</v>
      </c>
      <c r="G36" s="131"/>
      <c r="H36" s="660"/>
      <c r="I36" s="660"/>
      <c r="J36" s="661"/>
      <c r="K36" s="660"/>
      <c r="L36" s="660"/>
      <c r="M36" s="660"/>
      <c r="N36" s="660"/>
      <c r="O36" s="661"/>
      <c r="P36" s="660"/>
      <c r="Q36" s="660"/>
      <c r="R36" s="660"/>
      <c r="S36" s="660"/>
      <c r="T36" s="661"/>
      <c r="U36" s="660"/>
      <c r="V36" s="660"/>
      <c r="W36" s="660"/>
      <c r="X36" s="660"/>
      <c r="Y36" s="661"/>
      <c r="Z36" s="660"/>
      <c r="AA36" s="660"/>
      <c r="AB36" s="660"/>
      <c r="AC36" s="660"/>
      <c r="AD36" s="660"/>
      <c r="AE36" s="317"/>
      <c r="AF36" s="317"/>
      <c r="AG36" s="317"/>
      <c r="AH36" s="317"/>
      <c r="AI36" s="317"/>
      <c r="AJ36" s="521"/>
      <c r="AK36" s="521"/>
      <c r="AL36" s="521"/>
      <c r="AM36" s="521"/>
      <c r="AN36" s="521"/>
      <c r="AO36" s="521"/>
      <c r="AP36" s="521"/>
      <c r="AQ36" s="521"/>
      <c r="AR36" s="131">
        <v>12</v>
      </c>
      <c r="AS36" s="521"/>
    </row>
    <row r="37" spans="1:60" customHeight="1" ht="39.75" s="528" customFormat="1">
      <c r="A37" s="131" t="s">
        <v>388</v>
      </c>
      <c r="B37" s="258" t="s">
        <v>1817</v>
      </c>
      <c r="C37" s="131" t="s">
        <v>388</v>
      </c>
      <c r="D37" s="131">
        <v>74</v>
      </c>
      <c r="E37" s="131">
        <v>13</v>
      </c>
      <c r="F37" s="258" t="s">
        <v>1818</v>
      </c>
      <c r="G37" s="131" t="s">
        <v>388</v>
      </c>
      <c r="H37" s="660"/>
      <c r="I37" s="660"/>
      <c r="J37" s="661"/>
      <c r="K37" s="660"/>
      <c r="L37" s="660"/>
      <c r="M37" s="660"/>
      <c r="N37" s="660"/>
      <c r="O37" s="661"/>
      <c r="P37" s="660"/>
      <c r="Q37" s="660"/>
      <c r="R37" s="660"/>
      <c r="S37" s="660"/>
      <c r="T37" s="661"/>
      <c r="U37" s="660"/>
      <c r="V37" s="660"/>
      <c r="W37" s="660"/>
      <c r="X37" s="660"/>
      <c r="Y37" s="661"/>
      <c r="Z37" s="660"/>
      <c r="AA37" s="660"/>
      <c r="AB37" s="660"/>
      <c r="AC37" s="660"/>
      <c r="AD37" s="660"/>
      <c r="AE37" s="317"/>
      <c r="AF37" s="317"/>
      <c r="AG37" s="317"/>
      <c r="AH37" s="317"/>
      <c r="AI37" s="317"/>
      <c r="AJ37" s="521"/>
      <c r="AK37" s="521"/>
      <c r="AL37" s="521"/>
      <c r="AM37" s="521"/>
      <c r="AN37" s="521"/>
      <c r="AO37" s="521"/>
      <c r="AP37" s="521"/>
      <c r="AQ37" s="521"/>
      <c r="AR37" s="131">
        <v>13</v>
      </c>
      <c r="AS37" s="521"/>
    </row>
    <row r="38" spans="1:60" customHeight="1" ht="39.75" s="527" customFormat="1">
      <c r="A38" s="131" t="s">
        <v>388</v>
      </c>
      <c r="B38" s="258" t="s">
        <v>1819</v>
      </c>
      <c r="C38" s="131" t="s">
        <v>276</v>
      </c>
      <c r="D38" s="131">
        <v>82</v>
      </c>
      <c r="E38" s="131">
        <v>14</v>
      </c>
      <c r="F38" s="258" t="s">
        <v>1820</v>
      </c>
      <c r="G38" s="131" t="s">
        <v>388</v>
      </c>
      <c r="H38" s="660"/>
      <c r="I38" s="660"/>
      <c r="J38" s="661"/>
      <c r="K38" s="660"/>
      <c r="L38" s="660"/>
      <c r="M38" s="660"/>
      <c r="N38" s="660"/>
      <c r="O38" s="661"/>
      <c r="P38" s="660"/>
      <c r="Q38" s="660"/>
      <c r="R38" s="660"/>
      <c r="S38" s="660"/>
      <c r="T38" s="661"/>
      <c r="U38" s="660"/>
      <c r="V38" s="660"/>
      <c r="W38" s="660"/>
      <c r="X38" s="660"/>
      <c r="Y38" s="661"/>
      <c r="Z38" s="660"/>
      <c r="AA38" s="660"/>
      <c r="AB38" s="660"/>
      <c r="AC38" s="660"/>
      <c r="AD38" s="660"/>
      <c r="AE38" s="317"/>
      <c r="AF38" s="317"/>
      <c r="AG38" s="317"/>
      <c r="AH38" s="317"/>
      <c r="AI38" s="317"/>
      <c r="AJ38" s="521"/>
      <c r="AK38" s="521"/>
      <c r="AL38" s="521"/>
      <c r="AM38" s="521"/>
      <c r="AN38" s="521"/>
      <c r="AO38" s="521"/>
      <c r="AP38" s="521"/>
      <c r="AQ38" s="521"/>
      <c r="AR38" s="131">
        <v>14</v>
      </c>
      <c r="AS38" s="521"/>
    </row>
    <row r="39" spans="1:60" customHeight="1" ht="39.75" s="527" customFormat="1">
      <c r="A39" s="131" t="s">
        <v>1409</v>
      </c>
      <c r="B39" s="258" t="s">
        <v>1821</v>
      </c>
      <c r="C39" s="131" t="s">
        <v>199</v>
      </c>
      <c r="D39" s="131">
        <v>1</v>
      </c>
      <c r="E39" s="131">
        <v>15</v>
      </c>
      <c r="F39" s="258" t="s">
        <v>1822</v>
      </c>
      <c r="G39" s="131" t="s">
        <v>388</v>
      </c>
      <c r="H39" s="660"/>
      <c r="I39" s="660"/>
      <c r="J39" s="661"/>
      <c r="K39" s="660"/>
      <c r="L39" s="660"/>
      <c r="M39" s="660"/>
      <c r="N39" s="660"/>
      <c r="O39" s="661"/>
      <c r="P39" s="660"/>
      <c r="Q39" s="660"/>
      <c r="R39" s="660"/>
      <c r="S39" s="660"/>
      <c r="T39" s="661"/>
      <c r="U39" s="660"/>
      <c r="V39" s="660"/>
      <c r="W39" s="660"/>
      <c r="X39" s="660"/>
      <c r="Y39" s="661"/>
      <c r="Z39" s="660"/>
      <c r="AA39" s="660"/>
      <c r="AB39" s="660"/>
      <c r="AC39" s="660"/>
      <c r="AD39" s="660"/>
      <c r="AE39" s="317"/>
      <c r="AF39" s="317"/>
      <c r="AG39" s="317"/>
      <c r="AH39" s="317"/>
      <c r="AI39" s="317"/>
      <c r="AJ39" s="521"/>
      <c r="AK39" s="521"/>
      <c r="AL39" s="521"/>
      <c r="AM39" s="521"/>
      <c r="AN39" s="521"/>
      <c r="AO39" s="521"/>
      <c r="AP39" s="521"/>
      <c r="AQ39" s="521"/>
      <c r="AR39" s="131">
        <v>15</v>
      </c>
      <c r="AS39" s="521"/>
    </row>
    <row r="40" spans="1:60" customHeight="1" ht="39.75" s="527" customFormat="1">
      <c r="A40" s="131" t="s">
        <v>388</v>
      </c>
      <c r="B40" s="258" t="s">
        <v>1823</v>
      </c>
      <c r="C40" s="131" t="s">
        <v>388</v>
      </c>
      <c r="D40" s="131">
        <v>2</v>
      </c>
      <c r="E40" s="131">
        <v>16</v>
      </c>
      <c r="F40" s="258" t="s">
        <v>1824</v>
      </c>
      <c r="G40" s="131" t="s">
        <v>388</v>
      </c>
      <c r="H40" s="660"/>
      <c r="I40" s="660"/>
      <c r="J40" s="661"/>
      <c r="K40" s="660"/>
      <c r="L40" s="660"/>
      <c r="M40" s="660"/>
      <c r="N40" s="660"/>
      <c r="O40" s="661"/>
      <c r="P40" s="660"/>
      <c r="Q40" s="660"/>
      <c r="R40" s="660"/>
      <c r="S40" s="660"/>
      <c r="T40" s="661"/>
      <c r="U40" s="660"/>
      <c r="V40" s="660"/>
      <c r="W40" s="660"/>
      <c r="X40" s="660"/>
      <c r="Y40" s="661"/>
      <c r="Z40" s="660"/>
      <c r="AA40" s="660"/>
      <c r="AB40" s="660"/>
      <c r="AC40" s="660"/>
      <c r="AD40" s="660"/>
      <c r="AE40" s="317"/>
      <c r="AF40" s="317"/>
      <c r="AG40" s="317"/>
      <c r="AH40" s="317"/>
      <c r="AI40" s="317"/>
      <c r="AJ40" s="521"/>
      <c r="AK40" s="521"/>
      <c r="AL40" s="521"/>
      <c r="AM40" s="521"/>
      <c r="AN40" s="521"/>
      <c r="AO40" s="521"/>
      <c r="AP40" s="521"/>
      <c r="AQ40" s="521"/>
      <c r="AR40" s="131">
        <v>16</v>
      </c>
      <c r="AS40" s="521"/>
    </row>
    <row r="41" spans="1:60" customHeight="1" ht="39.75" s="527" customFormat="1">
      <c r="A41" s="131" t="s">
        <v>388</v>
      </c>
      <c r="B41" s="258" t="s">
        <v>1825</v>
      </c>
      <c r="C41" s="131" t="s">
        <v>388</v>
      </c>
      <c r="D41" s="131">
        <v>4</v>
      </c>
      <c r="E41" s="131">
        <v>17</v>
      </c>
      <c r="F41" s="258" t="s">
        <v>1826</v>
      </c>
      <c r="G41" s="131" t="s">
        <v>388</v>
      </c>
      <c r="H41" s="660"/>
      <c r="I41" s="660"/>
      <c r="J41" s="661"/>
      <c r="K41" s="660"/>
      <c r="L41" s="660"/>
      <c r="M41" s="660"/>
      <c r="N41" s="660"/>
      <c r="O41" s="661"/>
      <c r="P41" s="660"/>
      <c r="Q41" s="660"/>
      <c r="R41" s="660"/>
      <c r="S41" s="660"/>
      <c r="T41" s="661"/>
      <c r="U41" s="660"/>
      <c r="V41" s="660"/>
      <c r="W41" s="660"/>
      <c r="X41" s="660"/>
      <c r="Y41" s="661"/>
      <c r="Z41" s="660"/>
      <c r="AA41" s="660"/>
      <c r="AB41" s="660"/>
      <c r="AC41" s="660"/>
      <c r="AD41" s="660"/>
      <c r="AE41" s="317"/>
      <c r="AF41" s="317"/>
      <c r="AG41" s="317"/>
      <c r="AH41" s="317"/>
      <c r="AI41" s="317"/>
      <c r="AJ41" s="521"/>
      <c r="AK41" s="521"/>
      <c r="AL41" s="521"/>
      <c r="AM41" s="521"/>
      <c r="AN41" s="521"/>
      <c r="AO41" s="521"/>
      <c r="AP41" s="521"/>
      <c r="AQ41" s="521"/>
      <c r="AR41" s="131">
        <v>17</v>
      </c>
      <c r="AS41" s="521"/>
    </row>
    <row r="42" spans="1:60" customHeight="1" ht="39.75" s="527" customFormat="1">
      <c r="A42" s="131" t="s">
        <v>388</v>
      </c>
      <c r="B42" s="258" t="s">
        <v>1827</v>
      </c>
      <c r="C42" s="131" t="s">
        <v>388</v>
      </c>
      <c r="D42" s="131">
        <v>7</v>
      </c>
      <c r="E42" s="131">
        <v>18</v>
      </c>
      <c r="F42" s="258" t="s">
        <v>1828</v>
      </c>
      <c r="G42" s="131" t="s">
        <v>388</v>
      </c>
      <c r="H42" s="660"/>
      <c r="I42" s="660"/>
      <c r="J42" s="661"/>
      <c r="K42" s="660"/>
      <c r="L42" s="660"/>
      <c r="M42" s="660"/>
      <c r="N42" s="660"/>
      <c r="O42" s="661"/>
      <c r="P42" s="660"/>
      <c r="Q42" s="660"/>
      <c r="R42" s="660"/>
      <c r="S42" s="660"/>
      <c r="T42" s="661"/>
      <c r="U42" s="660"/>
      <c r="V42" s="660"/>
      <c r="W42" s="660"/>
      <c r="X42" s="660"/>
      <c r="Y42" s="661"/>
      <c r="Z42" s="660"/>
      <c r="AA42" s="660"/>
      <c r="AB42" s="660"/>
      <c r="AC42" s="660"/>
      <c r="AD42" s="660"/>
      <c r="AE42" s="317"/>
      <c r="AF42" s="317"/>
      <c r="AG42" s="317"/>
      <c r="AH42" s="317"/>
      <c r="AI42" s="317"/>
      <c r="AJ42" s="521"/>
      <c r="AK42" s="521"/>
      <c r="AL42" s="521"/>
      <c r="AM42" s="521"/>
      <c r="AN42" s="521"/>
      <c r="AO42" s="521"/>
      <c r="AP42" s="521"/>
      <c r="AQ42" s="521"/>
      <c r="AR42" s="131">
        <v>18</v>
      </c>
      <c r="AS42" s="521"/>
    </row>
    <row r="43" spans="1:60" customHeight="1" ht="39.75" s="527" customFormat="1">
      <c r="A43" s="131" t="s">
        <v>388</v>
      </c>
      <c r="B43" s="258" t="s">
        <v>1829</v>
      </c>
      <c r="C43" s="131" t="s">
        <v>388</v>
      </c>
      <c r="D43" s="131">
        <v>9</v>
      </c>
      <c r="E43" s="131">
        <v>19</v>
      </c>
      <c r="F43" s="258" t="s">
        <v>1830</v>
      </c>
      <c r="G43" s="131" t="s">
        <v>388</v>
      </c>
      <c r="H43" s="660"/>
      <c r="I43" s="660"/>
      <c r="J43" s="662"/>
      <c r="K43" s="660"/>
      <c r="L43" s="660"/>
      <c r="M43" s="660"/>
      <c r="N43" s="660"/>
      <c r="O43" s="662"/>
      <c r="P43" s="660"/>
      <c r="Q43" s="660"/>
      <c r="R43" s="660"/>
      <c r="S43" s="660"/>
      <c r="T43" s="662"/>
      <c r="U43" s="660"/>
      <c r="V43" s="660"/>
      <c r="W43" s="660"/>
      <c r="X43" s="660"/>
      <c r="Y43" s="662"/>
      <c r="Z43" s="660"/>
      <c r="AA43" s="660"/>
      <c r="AB43" s="660"/>
      <c r="AC43" s="660"/>
      <c r="AD43" s="660"/>
      <c r="AE43" s="317"/>
      <c r="AF43" s="317"/>
      <c r="AG43" s="317"/>
      <c r="AH43" s="317"/>
      <c r="AI43" s="317"/>
      <c r="AJ43" s="521"/>
      <c r="AK43" s="521"/>
      <c r="AL43" s="521"/>
      <c r="AM43" s="521"/>
      <c r="AN43" s="521"/>
      <c r="AO43" s="521"/>
      <c r="AP43" s="521"/>
      <c r="AQ43" s="521"/>
      <c r="AR43" s="131">
        <v>19</v>
      </c>
      <c r="AS43" s="521"/>
    </row>
    <row r="44" spans="1:60" customHeight="1" ht="39.75" s="527" customFormat="1">
      <c r="A44" s="131" t="s">
        <v>388</v>
      </c>
      <c r="B44" s="258" t="s">
        <v>1831</v>
      </c>
      <c r="C44" s="131" t="s">
        <v>388</v>
      </c>
      <c r="D44" s="131">
        <v>19</v>
      </c>
      <c r="E44" s="131">
        <v>20</v>
      </c>
      <c r="F44" s="258" t="s">
        <v>1832</v>
      </c>
      <c r="G44" s="131" t="s">
        <v>388</v>
      </c>
      <c r="H44" s="660"/>
      <c r="I44" s="660"/>
      <c r="J44" s="661"/>
      <c r="K44" s="660"/>
      <c r="L44" s="660"/>
      <c r="M44" s="660"/>
      <c r="N44" s="660"/>
      <c r="O44" s="661"/>
      <c r="P44" s="660"/>
      <c r="Q44" s="660"/>
      <c r="R44" s="660"/>
      <c r="S44" s="660"/>
      <c r="T44" s="661"/>
      <c r="U44" s="660"/>
      <c r="V44" s="660"/>
      <c r="W44" s="660"/>
      <c r="X44" s="660"/>
      <c r="Y44" s="661"/>
      <c r="Z44" s="660"/>
      <c r="AA44" s="660"/>
      <c r="AB44" s="660"/>
      <c r="AC44" s="660"/>
      <c r="AD44" s="660"/>
      <c r="AE44" s="317"/>
      <c r="AF44" s="317"/>
      <c r="AG44" s="317"/>
      <c r="AH44" s="317"/>
      <c r="AI44" s="317"/>
      <c r="AJ44" s="521"/>
      <c r="AK44" s="521"/>
      <c r="AL44" s="521"/>
      <c r="AM44" s="521"/>
      <c r="AN44" s="521"/>
      <c r="AO44" s="521"/>
      <c r="AP44" s="521"/>
      <c r="AQ44" s="521"/>
      <c r="AR44" s="131">
        <v>20</v>
      </c>
      <c r="AS44" s="521"/>
    </row>
    <row r="45" spans="1:60" customHeight="1" ht="39.75" s="527" customFormat="1">
      <c r="A45" s="131" t="s">
        <v>1409</v>
      </c>
      <c r="B45" s="258" t="s">
        <v>1833</v>
      </c>
      <c r="C45" s="131" t="s">
        <v>199</v>
      </c>
      <c r="D45" s="131">
        <v>21</v>
      </c>
      <c r="E45" s="131">
        <v>21</v>
      </c>
      <c r="F45" s="258" t="s">
        <v>1834</v>
      </c>
      <c r="G45" s="131" t="s">
        <v>2001</v>
      </c>
      <c r="H45" s="660"/>
      <c r="I45" s="660"/>
      <c r="J45" s="661"/>
      <c r="K45" s="660"/>
      <c r="L45" s="660"/>
      <c r="M45" s="660"/>
      <c r="N45" s="660"/>
      <c r="O45" s="661"/>
      <c r="P45" s="660"/>
      <c r="Q45" s="660"/>
      <c r="R45" s="660"/>
      <c r="S45" s="660"/>
      <c r="T45" s="661"/>
      <c r="U45" s="660"/>
      <c r="V45" s="660"/>
      <c r="W45" s="660"/>
      <c r="X45" s="660"/>
      <c r="Y45" s="661"/>
      <c r="Z45" s="660"/>
      <c r="AA45" s="660"/>
      <c r="AB45" s="660"/>
      <c r="AC45" s="660"/>
      <c r="AD45" s="660"/>
      <c r="AE45" s="317"/>
      <c r="AF45" s="317"/>
      <c r="AG45" s="317"/>
      <c r="AH45" s="317"/>
      <c r="AI45" s="317"/>
      <c r="AJ45" s="521"/>
      <c r="AK45" s="521"/>
      <c r="AL45" s="521"/>
      <c r="AM45" s="521"/>
      <c r="AN45" s="521"/>
      <c r="AO45" s="521"/>
      <c r="AP45" s="521"/>
      <c r="AQ45" s="521"/>
      <c r="AR45" s="131">
        <v>21</v>
      </c>
      <c r="AS45" s="521"/>
    </row>
    <row r="46" spans="1:60" customHeight="1" ht="39.75" s="527" customFormat="1">
      <c r="A46" s="131" t="s">
        <v>388</v>
      </c>
      <c r="B46" s="258" t="s">
        <v>1835</v>
      </c>
      <c r="C46" s="131" t="s">
        <v>388</v>
      </c>
      <c r="D46" s="131">
        <v>24</v>
      </c>
      <c r="E46" s="131">
        <v>22</v>
      </c>
      <c r="F46" s="258" t="s">
        <v>1836</v>
      </c>
      <c r="G46" s="131" t="s">
        <v>388</v>
      </c>
      <c r="H46" s="660"/>
      <c r="I46" s="660"/>
      <c r="J46" s="661"/>
      <c r="K46" s="660"/>
      <c r="L46" s="660"/>
      <c r="M46" s="660"/>
      <c r="N46" s="660"/>
      <c r="O46" s="661"/>
      <c r="P46" s="660"/>
      <c r="Q46" s="663"/>
      <c r="R46" s="660"/>
      <c r="S46" s="660"/>
      <c r="T46" s="661"/>
      <c r="U46" s="660"/>
      <c r="V46" s="660"/>
      <c r="W46" s="660"/>
      <c r="X46" s="660"/>
      <c r="Y46" s="661"/>
      <c r="Z46" s="660"/>
      <c r="AA46" s="660"/>
      <c r="AB46" s="660"/>
      <c r="AC46" s="660"/>
      <c r="AD46" s="660"/>
      <c r="AE46" s="317"/>
      <c r="AF46" s="317"/>
      <c r="AG46" s="317"/>
      <c r="AH46" s="317"/>
      <c r="AI46" s="317"/>
      <c r="AJ46" s="521"/>
      <c r="AK46" s="521"/>
      <c r="AL46" s="521"/>
      <c r="AM46" s="521"/>
      <c r="AN46" s="521"/>
      <c r="AO46" s="521"/>
      <c r="AP46" s="521"/>
      <c r="AQ46" s="521"/>
      <c r="AR46" s="131">
        <v>22</v>
      </c>
      <c r="AS46" s="521"/>
    </row>
    <row r="47" spans="1:60" customHeight="1" ht="39.75" s="527" customFormat="1">
      <c r="A47" s="131" t="s">
        <v>388</v>
      </c>
      <c r="B47" s="258" t="s">
        <v>1837</v>
      </c>
      <c r="C47" s="131" t="s">
        <v>388</v>
      </c>
      <c r="D47" s="131">
        <v>73</v>
      </c>
      <c r="E47" s="131">
        <v>23</v>
      </c>
      <c r="F47" s="258" t="s">
        <v>1838</v>
      </c>
      <c r="G47" s="131" t="s">
        <v>388</v>
      </c>
      <c r="H47" s="660"/>
      <c r="I47" s="660"/>
      <c r="J47" s="661"/>
      <c r="K47" s="660"/>
      <c r="L47" s="660"/>
      <c r="M47" s="660"/>
      <c r="N47" s="660"/>
      <c r="O47" s="661"/>
      <c r="P47" s="660"/>
      <c r="Q47" s="660"/>
      <c r="R47" s="660"/>
      <c r="S47" s="660"/>
      <c r="T47" s="661"/>
      <c r="U47" s="660"/>
      <c r="V47" s="660"/>
      <c r="W47" s="660"/>
      <c r="X47" s="660"/>
      <c r="Y47" s="661"/>
      <c r="Z47" s="660"/>
      <c r="AA47" s="660"/>
      <c r="AB47" s="660"/>
      <c r="AC47" s="660"/>
      <c r="AD47" s="660"/>
      <c r="AE47" s="317"/>
      <c r="AF47" s="317"/>
      <c r="AG47" s="317"/>
      <c r="AH47" s="317"/>
      <c r="AI47" s="317"/>
      <c r="AJ47" s="521"/>
      <c r="AK47" s="521"/>
      <c r="AL47" s="521"/>
      <c r="AM47" s="521"/>
      <c r="AN47" s="521"/>
      <c r="AO47" s="521"/>
      <c r="AP47" s="521"/>
      <c r="AQ47" s="521"/>
      <c r="AR47" s="131">
        <v>23</v>
      </c>
      <c r="AS47" s="521"/>
    </row>
    <row r="48" spans="1:60" customHeight="1" ht="39.75" s="527" customFormat="1">
      <c r="A48" s="131" t="s">
        <v>388</v>
      </c>
      <c r="B48" s="258" t="s">
        <v>1839</v>
      </c>
      <c r="C48" s="131" t="s">
        <v>388</v>
      </c>
      <c r="D48" s="131">
        <v>28</v>
      </c>
      <c r="E48" s="131">
        <v>24</v>
      </c>
      <c r="F48" s="258" t="s">
        <v>1840</v>
      </c>
      <c r="G48" s="131" t="s">
        <v>388</v>
      </c>
      <c r="H48" s="660"/>
      <c r="I48" s="660"/>
      <c r="J48" s="661"/>
      <c r="K48" s="660"/>
      <c r="L48" s="660"/>
      <c r="M48" s="660"/>
      <c r="N48" s="660"/>
      <c r="O48" s="661"/>
      <c r="P48" s="660"/>
      <c r="Q48" s="660"/>
      <c r="R48" s="660"/>
      <c r="S48" s="660"/>
      <c r="T48" s="661"/>
      <c r="U48" s="660"/>
      <c r="V48" s="660"/>
      <c r="W48" s="660"/>
      <c r="X48" s="660"/>
      <c r="Y48" s="661"/>
      <c r="Z48" s="660"/>
      <c r="AA48" s="660"/>
      <c r="AB48" s="660"/>
      <c r="AC48" s="660"/>
      <c r="AD48" s="660"/>
      <c r="AE48" s="317"/>
      <c r="AF48" s="317"/>
      <c r="AG48" s="317"/>
      <c r="AH48" s="317"/>
      <c r="AI48" s="317"/>
      <c r="AJ48" s="521"/>
      <c r="AK48" s="521"/>
      <c r="AL48" s="521"/>
      <c r="AM48" s="521"/>
      <c r="AN48" s="521"/>
      <c r="AO48" s="521"/>
      <c r="AP48" s="521"/>
      <c r="AQ48" s="521"/>
      <c r="AR48" s="131">
        <v>24</v>
      </c>
      <c r="AS48" s="521"/>
    </row>
    <row r="49" spans="1:60" customHeight="1" ht="39.75" s="527" customFormat="1">
      <c r="A49" s="131" t="s">
        <v>388</v>
      </c>
      <c r="B49" s="258" t="s">
        <v>1841</v>
      </c>
      <c r="C49" s="131" t="s">
        <v>388</v>
      </c>
      <c r="D49" s="131">
        <v>30</v>
      </c>
      <c r="E49" s="131">
        <v>25</v>
      </c>
      <c r="F49" s="258" t="s">
        <v>1842</v>
      </c>
      <c r="G49" s="131" t="s">
        <v>388</v>
      </c>
      <c r="H49" s="660"/>
      <c r="I49" s="660"/>
      <c r="J49" s="661"/>
      <c r="K49" s="660"/>
      <c r="L49" s="660"/>
      <c r="M49" s="660"/>
      <c r="N49" s="660"/>
      <c r="O49" s="661"/>
      <c r="P49" s="660"/>
      <c r="Q49" s="660"/>
      <c r="R49" s="660"/>
      <c r="S49" s="660"/>
      <c r="T49" s="661"/>
      <c r="U49" s="660"/>
      <c r="V49" s="660"/>
      <c r="W49" s="660"/>
      <c r="X49" s="660"/>
      <c r="Y49" s="661"/>
      <c r="Z49" s="660"/>
      <c r="AA49" s="660"/>
      <c r="AB49" s="660"/>
      <c r="AC49" s="660"/>
      <c r="AD49" s="660"/>
      <c r="AE49" s="317"/>
      <c r="AF49" s="317"/>
      <c r="AG49" s="317"/>
      <c r="AH49" s="317"/>
      <c r="AI49" s="317"/>
      <c r="AJ49" s="521"/>
      <c r="AK49" s="521"/>
      <c r="AL49" s="521"/>
      <c r="AM49" s="521"/>
      <c r="AN49" s="521"/>
      <c r="AO49" s="521"/>
      <c r="AP49" s="521"/>
      <c r="AQ49" s="521"/>
      <c r="AR49" s="131">
        <v>25</v>
      </c>
      <c r="AS49" s="521"/>
    </row>
    <row r="50" spans="1:60" customHeight="1" ht="39.75" s="527" customFormat="1">
      <c r="A50" s="131" t="s">
        <v>388</v>
      </c>
      <c r="B50" s="258" t="s">
        <v>1843</v>
      </c>
      <c r="C50" s="131" t="s">
        <v>388</v>
      </c>
      <c r="D50" s="131">
        <v>33</v>
      </c>
      <c r="E50" s="131">
        <v>26</v>
      </c>
      <c r="F50" s="258" t="s">
        <v>1844</v>
      </c>
      <c r="G50" s="131" t="s">
        <v>388</v>
      </c>
      <c r="H50" s="660"/>
      <c r="I50" s="660"/>
      <c r="J50" s="661"/>
      <c r="K50" s="660"/>
      <c r="L50" s="660"/>
      <c r="M50" s="660"/>
      <c r="N50" s="660"/>
      <c r="O50" s="661"/>
      <c r="P50" s="660"/>
      <c r="Q50" s="660"/>
      <c r="R50" s="660"/>
      <c r="S50" s="660"/>
      <c r="T50" s="661"/>
      <c r="U50" s="660"/>
      <c r="V50" s="660"/>
      <c r="W50" s="660"/>
      <c r="X50" s="660"/>
      <c r="Y50" s="661"/>
      <c r="Z50" s="660"/>
      <c r="AA50" s="660"/>
      <c r="AB50" s="660"/>
      <c r="AC50" s="660"/>
      <c r="AD50" s="660"/>
      <c r="AE50" s="317"/>
      <c r="AF50" s="317"/>
      <c r="AG50" s="317"/>
      <c r="AH50" s="317"/>
      <c r="AI50" s="317"/>
      <c r="AJ50" s="521"/>
      <c r="AK50" s="521"/>
      <c r="AL50" s="521"/>
      <c r="AM50" s="521"/>
      <c r="AN50" s="521"/>
      <c r="AO50" s="521"/>
      <c r="AP50" s="521"/>
      <c r="AQ50" s="521"/>
      <c r="AR50" s="131">
        <v>26</v>
      </c>
      <c r="AS50" s="521"/>
    </row>
    <row r="51" spans="1:60" customHeight="1" ht="39.75" s="527" customFormat="1">
      <c r="A51" s="131" t="s">
        <v>388</v>
      </c>
      <c r="B51" s="258"/>
      <c r="C51" s="131"/>
      <c r="D51" s="131"/>
      <c r="E51" s="131">
        <v>27</v>
      </c>
      <c r="F51" s="258" t="s">
        <v>2003</v>
      </c>
      <c r="G51" s="131" t="s">
        <v>388</v>
      </c>
      <c r="H51" s="660"/>
      <c r="I51" s="660"/>
      <c r="J51" s="661"/>
      <c r="K51" s="660"/>
      <c r="L51" s="660"/>
      <c r="M51" s="660"/>
      <c r="N51" s="660"/>
      <c r="O51" s="661"/>
      <c r="P51" s="660"/>
      <c r="Q51" s="660"/>
      <c r="R51" s="660"/>
      <c r="S51" s="660"/>
      <c r="T51" s="661"/>
      <c r="U51" s="660"/>
      <c r="V51" s="660"/>
      <c r="W51" s="660"/>
      <c r="X51" s="660"/>
      <c r="Y51" s="661"/>
      <c r="Z51" s="660"/>
      <c r="AA51" s="660"/>
      <c r="AB51" s="660"/>
      <c r="AC51" s="660"/>
      <c r="AD51" s="660"/>
      <c r="AE51" s="317"/>
      <c r="AF51" s="317"/>
      <c r="AG51" s="317"/>
      <c r="AH51" s="317"/>
      <c r="AI51" s="317"/>
      <c r="AJ51" s="521"/>
      <c r="AK51" s="521"/>
      <c r="AL51" s="521"/>
      <c r="AM51" s="521"/>
      <c r="AN51" s="521"/>
      <c r="AO51" s="521"/>
      <c r="AP51" s="521"/>
      <c r="AQ51" s="521"/>
      <c r="AR51" s="131">
        <v>27</v>
      </c>
      <c r="AS51" s="521"/>
    </row>
    <row r="52" spans="1:60" customHeight="1" ht="39.75" s="527" customFormat="1">
      <c r="A52" s="131" t="s">
        <v>388</v>
      </c>
      <c r="B52" s="258" t="s">
        <v>1847</v>
      </c>
      <c r="C52" s="131" t="s">
        <v>388</v>
      </c>
      <c r="D52" s="131">
        <v>42</v>
      </c>
      <c r="E52" s="131">
        <v>28</v>
      </c>
      <c r="F52" s="258" t="s">
        <v>1848</v>
      </c>
      <c r="G52" s="131" t="s">
        <v>388</v>
      </c>
      <c r="H52" s="660"/>
      <c r="I52" s="660"/>
      <c r="J52" s="661"/>
      <c r="K52" s="660"/>
      <c r="L52" s="660"/>
      <c r="M52" s="660"/>
      <c r="N52" s="660"/>
      <c r="O52" s="661"/>
      <c r="P52" s="660"/>
      <c r="Q52" s="660"/>
      <c r="R52" s="660"/>
      <c r="S52" s="660"/>
      <c r="T52" s="661"/>
      <c r="U52" s="660"/>
      <c r="V52" s="660"/>
      <c r="W52" s="660"/>
      <c r="X52" s="660"/>
      <c r="Y52" s="661"/>
      <c r="Z52" s="660"/>
      <c r="AA52" s="660"/>
      <c r="AB52" s="660"/>
      <c r="AC52" s="660"/>
      <c r="AD52" s="660"/>
      <c r="AE52" s="317"/>
      <c r="AF52" s="317"/>
      <c r="AG52" s="317"/>
      <c r="AH52" s="317"/>
      <c r="AI52" s="317"/>
      <c r="AJ52" s="521"/>
      <c r="AK52" s="521"/>
      <c r="AL52" s="521"/>
      <c r="AM52" s="521"/>
      <c r="AN52" s="521"/>
      <c r="AO52" s="521"/>
      <c r="AP52" s="521"/>
      <c r="AQ52" s="521"/>
      <c r="AR52" s="131">
        <v>28</v>
      </c>
      <c r="AS52" s="521"/>
    </row>
    <row r="53" spans="1:60" customHeight="1" ht="39.75" s="527" customFormat="1">
      <c r="A53" s="131" t="s">
        <v>388</v>
      </c>
      <c r="B53" s="258" t="s">
        <v>1849</v>
      </c>
      <c r="C53" s="131" t="s">
        <v>388</v>
      </c>
      <c r="D53" s="131">
        <v>43</v>
      </c>
      <c r="E53" s="131">
        <v>29</v>
      </c>
      <c r="F53" s="258" t="s">
        <v>1850</v>
      </c>
      <c r="G53" s="131" t="s">
        <v>388</v>
      </c>
      <c r="H53" s="660"/>
      <c r="I53" s="660"/>
      <c r="J53" s="661"/>
      <c r="K53" s="660"/>
      <c r="L53" s="660"/>
      <c r="M53" s="660"/>
      <c r="N53" s="660"/>
      <c r="O53" s="661"/>
      <c r="P53" s="660"/>
      <c r="Q53" s="660"/>
      <c r="R53" s="660"/>
      <c r="S53" s="660"/>
      <c r="T53" s="661"/>
      <c r="U53" s="660"/>
      <c r="V53" s="660"/>
      <c r="W53" s="660"/>
      <c r="X53" s="660"/>
      <c r="Y53" s="661"/>
      <c r="Z53" s="660"/>
      <c r="AA53" s="660"/>
      <c r="AB53" s="660"/>
      <c r="AC53" s="660"/>
      <c r="AD53" s="660"/>
      <c r="AE53" s="317"/>
      <c r="AF53" s="317"/>
      <c r="AG53" s="317"/>
      <c r="AH53" s="317"/>
      <c r="AI53" s="317"/>
      <c r="AJ53" s="521"/>
      <c r="AK53" s="521"/>
      <c r="AL53" s="521"/>
      <c r="AM53" s="521"/>
      <c r="AN53" s="521"/>
      <c r="AO53" s="521"/>
      <c r="AP53" s="521"/>
      <c r="AQ53" s="521"/>
      <c r="AR53" s="131">
        <v>29</v>
      </c>
      <c r="AS53" s="521"/>
    </row>
    <row r="54" spans="1:60" customHeight="1" ht="39.75" s="527" customFormat="1">
      <c r="A54" s="131" t="s">
        <v>388</v>
      </c>
      <c r="B54" s="258" t="s">
        <v>1851</v>
      </c>
      <c r="C54" s="131" t="s">
        <v>388</v>
      </c>
      <c r="D54" s="131">
        <v>46</v>
      </c>
      <c r="E54" s="131">
        <v>30</v>
      </c>
      <c r="F54" s="258" t="s">
        <v>1852</v>
      </c>
      <c r="G54" s="131" t="s">
        <v>388</v>
      </c>
      <c r="H54" s="660"/>
      <c r="I54" s="660"/>
      <c r="J54" s="661"/>
      <c r="K54" s="660"/>
      <c r="L54" s="660"/>
      <c r="M54" s="660"/>
      <c r="N54" s="660"/>
      <c r="O54" s="661"/>
      <c r="P54" s="660"/>
      <c r="Q54" s="660"/>
      <c r="R54" s="660"/>
      <c r="S54" s="660"/>
      <c r="T54" s="661"/>
      <c r="U54" s="660"/>
      <c r="V54" s="660"/>
      <c r="W54" s="660"/>
      <c r="X54" s="660"/>
      <c r="Y54" s="661"/>
      <c r="Z54" s="660"/>
      <c r="AA54" s="660"/>
      <c r="AB54" s="660"/>
      <c r="AC54" s="660"/>
      <c r="AD54" s="660"/>
      <c r="AE54" s="317"/>
      <c r="AF54" s="317"/>
      <c r="AG54" s="317"/>
      <c r="AH54" s="317"/>
      <c r="AI54" s="317"/>
      <c r="AJ54" s="521"/>
      <c r="AK54" s="521"/>
      <c r="AL54" s="521"/>
      <c r="AM54" s="521"/>
      <c r="AN54" s="521"/>
      <c r="AO54" s="521"/>
      <c r="AP54" s="521"/>
      <c r="AQ54" s="521"/>
      <c r="AR54" s="131">
        <v>30</v>
      </c>
      <c r="AS54" s="521"/>
    </row>
    <row r="55" spans="1:60" customHeight="1" ht="39.75" s="527" customFormat="1">
      <c r="A55" s="131" t="s">
        <v>388</v>
      </c>
      <c r="B55" s="258" t="s">
        <v>1853</v>
      </c>
      <c r="C55" s="131" t="s">
        <v>388</v>
      </c>
      <c r="D55" s="131">
        <v>51</v>
      </c>
      <c r="E55" s="131">
        <v>31</v>
      </c>
      <c r="F55" s="258" t="s">
        <v>1854</v>
      </c>
      <c r="G55" s="131" t="s">
        <v>388</v>
      </c>
      <c r="H55" s="660"/>
      <c r="I55" s="660"/>
      <c r="J55" s="661"/>
      <c r="K55" s="660"/>
      <c r="L55" s="660"/>
      <c r="M55" s="660"/>
      <c r="N55" s="660"/>
      <c r="O55" s="661"/>
      <c r="P55" s="660"/>
      <c r="Q55" s="660"/>
      <c r="R55" s="660"/>
      <c r="S55" s="660"/>
      <c r="T55" s="661"/>
      <c r="U55" s="660"/>
      <c r="V55" s="660"/>
      <c r="W55" s="660"/>
      <c r="X55" s="660"/>
      <c r="Y55" s="661"/>
      <c r="Z55" s="660"/>
      <c r="AA55" s="660"/>
      <c r="AB55" s="660"/>
      <c r="AC55" s="660"/>
      <c r="AD55" s="660"/>
      <c r="AE55" s="317"/>
      <c r="AF55" s="317"/>
      <c r="AG55" s="317"/>
      <c r="AH55" s="317"/>
      <c r="AI55" s="317"/>
      <c r="AJ55" s="521"/>
      <c r="AK55" s="521"/>
      <c r="AL55" s="521"/>
      <c r="AM55" s="521"/>
      <c r="AN55" s="521"/>
      <c r="AO55" s="521"/>
      <c r="AP55" s="521"/>
      <c r="AQ55" s="521"/>
      <c r="AR55" s="131">
        <v>31</v>
      </c>
      <c r="AS55" s="521"/>
    </row>
    <row r="56" spans="1:60" customHeight="1" ht="39.75" s="528" customFormat="1">
      <c r="A56" s="131" t="s">
        <v>388</v>
      </c>
      <c r="B56" s="258" t="s">
        <v>1855</v>
      </c>
      <c r="C56" s="131" t="s">
        <v>388</v>
      </c>
      <c r="D56" s="131">
        <v>65</v>
      </c>
      <c r="E56" s="131">
        <v>32</v>
      </c>
      <c r="F56" s="258" t="s">
        <v>1856</v>
      </c>
      <c r="G56" s="131" t="s">
        <v>388</v>
      </c>
      <c r="H56" s="660"/>
      <c r="I56" s="660"/>
      <c r="J56" s="661"/>
      <c r="K56" s="660"/>
      <c r="L56" s="660"/>
      <c r="M56" s="660"/>
      <c r="N56" s="660"/>
      <c r="O56" s="661"/>
      <c r="P56" s="660"/>
      <c r="Q56" s="660"/>
      <c r="R56" s="660"/>
      <c r="S56" s="660"/>
      <c r="T56" s="661"/>
      <c r="U56" s="660"/>
      <c r="V56" s="660"/>
      <c r="W56" s="660"/>
      <c r="X56" s="660"/>
      <c r="Y56" s="661"/>
      <c r="Z56" s="660"/>
      <c r="AA56" s="660"/>
      <c r="AB56" s="660"/>
      <c r="AC56" s="660"/>
      <c r="AD56" s="660"/>
      <c r="AE56" s="317"/>
      <c r="AF56" s="317"/>
      <c r="AG56" s="317"/>
      <c r="AH56" s="317"/>
      <c r="AI56" s="317"/>
      <c r="AJ56" s="521"/>
      <c r="AK56" s="521"/>
      <c r="AL56" s="521"/>
      <c r="AM56" s="521"/>
      <c r="AN56" s="521"/>
      <c r="AO56" s="521"/>
      <c r="AP56" s="521"/>
      <c r="AQ56" s="521"/>
      <c r="AR56" s="131">
        <v>32</v>
      </c>
      <c r="AS56" s="521"/>
    </row>
    <row r="57" spans="1:60" customHeight="1" ht="39.75" s="528" customFormat="1">
      <c r="A57" s="131" t="s">
        <v>388</v>
      </c>
      <c r="B57" s="258" t="s">
        <v>1857</v>
      </c>
      <c r="C57" s="131" t="s">
        <v>388</v>
      </c>
      <c r="D57" s="131">
        <v>77</v>
      </c>
      <c r="E57" s="131">
        <v>33</v>
      </c>
      <c r="F57" s="258" t="s">
        <v>2004</v>
      </c>
      <c r="G57" s="131" t="s">
        <v>388</v>
      </c>
      <c r="H57" s="660"/>
      <c r="I57" s="660"/>
      <c r="J57" s="661"/>
      <c r="K57" s="660"/>
      <c r="L57" s="660"/>
      <c r="M57" s="660"/>
      <c r="N57" s="660"/>
      <c r="O57" s="661"/>
      <c r="P57" s="660"/>
      <c r="Q57" s="660"/>
      <c r="R57" s="660"/>
      <c r="S57" s="660"/>
      <c r="T57" s="661"/>
      <c r="U57" s="660"/>
      <c r="V57" s="660"/>
      <c r="W57" s="660"/>
      <c r="X57" s="660"/>
      <c r="Y57" s="661"/>
      <c r="Z57" s="660"/>
      <c r="AA57" s="660"/>
      <c r="AB57" s="660"/>
      <c r="AC57" s="660"/>
      <c r="AD57" s="660"/>
      <c r="AE57" s="317"/>
      <c r="AF57" s="317"/>
      <c r="AG57" s="317"/>
      <c r="AH57" s="317"/>
      <c r="AI57" s="317"/>
      <c r="AJ57" s="521"/>
      <c r="AK57" s="521"/>
      <c r="AL57" s="521"/>
      <c r="AM57" s="521"/>
      <c r="AN57" s="521"/>
      <c r="AO57" s="521"/>
      <c r="AP57" s="521"/>
      <c r="AQ57" s="521"/>
      <c r="AR57" s="131">
        <v>33</v>
      </c>
      <c r="AS57" s="521"/>
    </row>
    <row r="58" spans="1:60" customHeight="1" ht="39.75" s="527" customFormat="1">
      <c r="A58" s="131" t="s">
        <v>388</v>
      </c>
      <c r="B58" s="258" t="s">
        <v>1859</v>
      </c>
      <c r="C58" s="131" t="s">
        <v>323</v>
      </c>
      <c r="D58" s="131">
        <v>79</v>
      </c>
      <c r="E58" s="131">
        <v>34</v>
      </c>
      <c r="F58" s="258" t="s">
        <v>1860</v>
      </c>
      <c r="G58" s="131" t="s">
        <v>388</v>
      </c>
      <c r="H58" s="660"/>
      <c r="I58" s="660"/>
      <c r="J58" s="661"/>
      <c r="K58" s="660"/>
      <c r="L58" s="660"/>
      <c r="M58" s="660"/>
      <c r="N58" s="660"/>
      <c r="O58" s="661"/>
      <c r="P58" s="660"/>
      <c r="Q58" s="660"/>
      <c r="R58" s="660"/>
      <c r="S58" s="660"/>
      <c r="T58" s="661"/>
      <c r="U58" s="660"/>
      <c r="V58" s="660"/>
      <c r="W58" s="660"/>
      <c r="X58" s="660"/>
      <c r="Y58" s="661"/>
      <c r="Z58" s="660"/>
      <c r="AA58" s="660"/>
      <c r="AB58" s="660"/>
      <c r="AC58" s="660"/>
      <c r="AD58" s="660"/>
      <c r="AE58" s="317"/>
      <c r="AF58" s="317"/>
      <c r="AG58" s="317"/>
      <c r="AH58" s="317"/>
      <c r="AI58" s="317"/>
      <c r="AJ58" s="521"/>
      <c r="AK58" s="521"/>
      <c r="AL58" s="521"/>
      <c r="AM58" s="521"/>
      <c r="AN58" s="521"/>
      <c r="AO58" s="521"/>
      <c r="AP58" s="521"/>
      <c r="AQ58" s="521"/>
      <c r="AR58" s="131">
        <v>34</v>
      </c>
      <c r="AS58" s="521"/>
    </row>
    <row r="59" spans="1:60" customHeight="1" ht="39.75" s="527" customFormat="1">
      <c r="A59" s="131" t="s">
        <v>388</v>
      </c>
      <c r="B59" s="258" t="s">
        <v>1861</v>
      </c>
      <c r="C59" s="131" t="s">
        <v>276</v>
      </c>
      <c r="D59" s="131">
        <v>83</v>
      </c>
      <c r="E59" s="131">
        <v>35</v>
      </c>
      <c r="F59" s="258" t="s">
        <v>1862</v>
      </c>
      <c r="G59" s="131" t="s">
        <v>388</v>
      </c>
      <c r="H59" s="660"/>
      <c r="I59" s="660"/>
      <c r="J59" s="661"/>
      <c r="K59" s="660"/>
      <c r="L59" s="660"/>
      <c r="M59" s="660"/>
      <c r="N59" s="660"/>
      <c r="O59" s="661"/>
      <c r="P59" s="660"/>
      <c r="Q59" s="660"/>
      <c r="R59" s="660"/>
      <c r="S59" s="660"/>
      <c r="T59" s="661"/>
      <c r="U59" s="660"/>
      <c r="V59" s="660"/>
      <c r="W59" s="660"/>
      <c r="X59" s="660"/>
      <c r="Y59" s="661"/>
      <c r="Z59" s="660"/>
      <c r="AA59" s="660"/>
      <c r="AB59" s="660"/>
      <c r="AC59" s="660"/>
      <c r="AD59" s="660"/>
      <c r="AE59" s="317"/>
      <c r="AF59" s="317"/>
      <c r="AG59" s="317"/>
      <c r="AH59" s="317"/>
      <c r="AI59" s="317"/>
      <c r="AJ59" s="521"/>
      <c r="AK59" s="521"/>
      <c r="AL59" s="521"/>
      <c r="AM59" s="521"/>
      <c r="AN59" s="521"/>
      <c r="AO59" s="521"/>
      <c r="AP59" s="521"/>
      <c r="AQ59" s="521"/>
      <c r="AR59" s="131">
        <v>35</v>
      </c>
      <c r="AS59" s="521"/>
    </row>
    <row r="60" spans="1:60" customHeight="1" ht="39.75" s="527" customFormat="1">
      <c r="A60" s="131" t="s">
        <v>388</v>
      </c>
      <c r="B60" s="258" t="s">
        <v>1863</v>
      </c>
      <c r="C60" s="131" t="s">
        <v>388</v>
      </c>
      <c r="D60" s="131">
        <v>86</v>
      </c>
      <c r="E60" s="131">
        <v>36</v>
      </c>
      <c r="F60" s="258" t="s">
        <v>1864</v>
      </c>
      <c r="G60" s="131" t="s">
        <v>388</v>
      </c>
      <c r="H60" s="660"/>
      <c r="I60" s="660"/>
      <c r="J60" s="661"/>
      <c r="K60" s="660"/>
      <c r="L60" s="660"/>
      <c r="M60" s="660"/>
      <c r="N60" s="660"/>
      <c r="O60" s="661"/>
      <c r="P60" s="660"/>
      <c r="Q60" s="660"/>
      <c r="R60" s="660"/>
      <c r="S60" s="660"/>
      <c r="T60" s="661"/>
      <c r="U60" s="660"/>
      <c r="V60" s="660"/>
      <c r="W60" s="660"/>
      <c r="X60" s="660"/>
      <c r="Y60" s="661"/>
      <c r="Z60" s="660"/>
      <c r="AA60" s="660"/>
      <c r="AB60" s="660"/>
      <c r="AC60" s="660"/>
      <c r="AD60" s="660"/>
      <c r="AE60" s="317"/>
      <c r="AF60" s="317"/>
      <c r="AG60" s="317"/>
      <c r="AH60" s="317"/>
      <c r="AI60" s="317"/>
      <c r="AJ60" s="521"/>
      <c r="AK60" s="521"/>
      <c r="AL60" s="521"/>
      <c r="AM60" s="521"/>
      <c r="AN60" s="521"/>
      <c r="AO60" s="521"/>
      <c r="AP60" s="521"/>
      <c r="AQ60" s="521"/>
      <c r="AR60" s="131">
        <v>36</v>
      </c>
      <c r="AS60" s="521"/>
    </row>
    <row r="61" spans="1:60" customHeight="1" ht="39.75" s="527" customFormat="1">
      <c r="A61" s="131" t="s">
        <v>329</v>
      </c>
      <c r="B61" s="258" t="s">
        <v>1865</v>
      </c>
      <c r="C61" s="131" t="s">
        <v>199</v>
      </c>
      <c r="D61" s="131">
        <v>5</v>
      </c>
      <c r="E61" s="131">
        <v>37</v>
      </c>
      <c r="F61" s="258" t="s">
        <v>1866</v>
      </c>
      <c r="G61" s="131" t="s">
        <v>388</v>
      </c>
      <c r="H61" s="660"/>
      <c r="I61" s="660"/>
      <c r="J61" s="661"/>
      <c r="K61" s="660"/>
      <c r="L61" s="660"/>
      <c r="M61" s="660"/>
      <c r="N61" s="660"/>
      <c r="O61" s="661"/>
      <c r="P61" s="660"/>
      <c r="Q61" s="660"/>
      <c r="R61" s="660"/>
      <c r="S61" s="660"/>
      <c r="T61" s="661"/>
      <c r="U61" s="660"/>
      <c r="V61" s="660"/>
      <c r="W61" s="660"/>
      <c r="X61" s="660"/>
      <c r="Y61" s="661"/>
      <c r="Z61" s="660"/>
      <c r="AA61" s="660"/>
      <c r="AB61" s="660"/>
      <c r="AC61" s="660"/>
      <c r="AD61" s="660"/>
      <c r="AE61" s="317"/>
      <c r="AF61" s="317"/>
      <c r="AG61" s="317"/>
      <c r="AH61" s="317"/>
      <c r="AI61" s="317"/>
      <c r="AJ61" s="521"/>
      <c r="AK61" s="521"/>
      <c r="AL61" s="521"/>
      <c r="AM61" s="521"/>
      <c r="AN61" s="521"/>
      <c r="AO61" s="521"/>
      <c r="AP61" s="521"/>
      <c r="AQ61" s="521"/>
      <c r="AR61" s="131">
        <v>37</v>
      </c>
      <c r="AS61" s="521"/>
    </row>
    <row r="62" spans="1:60" customHeight="1" ht="39.75" s="527" customFormat="1">
      <c r="A62" s="131" t="s">
        <v>388</v>
      </c>
      <c r="B62" s="258" t="s">
        <v>1867</v>
      </c>
      <c r="C62" s="131" t="s">
        <v>388</v>
      </c>
      <c r="D62" s="131">
        <v>15</v>
      </c>
      <c r="E62" s="131">
        <v>38</v>
      </c>
      <c r="F62" s="258" t="s">
        <v>1868</v>
      </c>
      <c r="G62" s="131" t="s">
        <v>388</v>
      </c>
      <c r="H62" s="660"/>
      <c r="I62" s="660"/>
      <c r="J62" s="661"/>
      <c r="K62" s="660"/>
      <c r="L62" s="660"/>
      <c r="M62" s="660"/>
      <c r="N62" s="660"/>
      <c r="O62" s="661"/>
      <c r="P62" s="660"/>
      <c r="Q62" s="660"/>
      <c r="R62" s="660"/>
      <c r="S62" s="660"/>
      <c r="T62" s="661"/>
      <c r="U62" s="660"/>
      <c r="V62" s="660"/>
      <c r="W62" s="660"/>
      <c r="X62" s="660"/>
      <c r="Y62" s="661"/>
      <c r="Z62" s="660"/>
      <c r="AA62" s="660"/>
      <c r="AB62" s="660"/>
      <c r="AC62" s="660"/>
      <c r="AD62" s="660"/>
      <c r="AE62" s="317"/>
      <c r="AF62" s="317"/>
      <c r="AG62" s="317"/>
      <c r="AH62" s="317"/>
      <c r="AI62" s="317"/>
      <c r="AJ62" s="521"/>
      <c r="AK62" s="521"/>
      <c r="AL62" s="521"/>
      <c r="AM62" s="521"/>
      <c r="AN62" s="521"/>
      <c r="AO62" s="521"/>
      <c r="AP62" s="521"/>
      <c r="AQ62" s="521"/>
      <c r="AR62" s="131">
        <v>38</v>
      </c>
      <c r="AS62" s="521"/>
    </row>
    <row r="63" spans="1:60" customHeight="1" ht="39.75" s="527" customFormat="1">
      <c r="A63" s="131" t="s">
        <v>388</v>
      </c>
      <c r="B63" s="258" t="s">
        <v>1869</v>
      </c>
      <c r="C63" s="131" t="s">
        <v>388</v>
      </c>
      <c r="D63" s="131">
        <v>17</v>
      </c>
      <c r="E63" s="131">
        <v>39</v>
      </c>
      <c r="F63" s="258" t="s">
        <v>1870</v>
      </c>
      <c r="G63" s="131" t="s">
        <v>388</v>
      </c>
      <c r="H63" s="660"/>
      <c r="I63" s="660"/>
      <c r="J63" s="662"/>
      <c r="K63" s="660"/>
      <c r="L63" s="660"/>
      <c r="M63" s="660"/>
      <c r="N63" s="660"/>
      <c r="O63" s="662"/>
      <c r="P63" s="660"/>
      <c r="Q63" s="660"/>
      <c r="R63" s="660"/>
      <c r="S63" s="660"/>
      <c r="T63" s="662"/>
      <c r="U63" s="660"/>
      <c r="V63" s="660"/>
      <c r="W63" s="660"/>
      <c r="X63" s="660"/>
      <c r="Y63" s="662"/>
      <c r="Z63" s="660"/>
      <c r="AA63" s="660"/>
      <c r="AB63" s="660"/>
      <c r="AC63" s="660"/>
      <c r="AD63" s="660"/>
      <c r="AE63" s="317"/>
      <c r="AF63" s="317"/>
      <c r="AG63" s="317"/>
      <c r="AH63" s="317"/>
      <c r="AI63" s="317"/>
      <c r="AJ63" s="521"/>
      <c r="AK63" s="521"/>
      <c r="AL63" s="521"/>
      <c r="AM63" s="521"/>
      <c r="AN63" s="521"/>
      <c r="AO63" s="521"/>
      <c r="AP63" s="521"/>
      <c r="AQ63" s="521"/>
      <c r="AR63" s="131">
        <v>39</v>
      </c>
      <c r="AS63" s="521"/>
    </row>
    <row r="64" spans="1:60" customHeight="1" ht="39.75" s="527" customFormat="1">
      <c r="A64" s="131" t="s">
        <v>388</v>
      </c>
      <c r="B64" s="258" t="s">
        <v>1871</v>
      </c>
      <c r="C64" s="131" t="s">
        <v>388</v>
      </c>
      <c r="D64" s="131">
        <v>29</v>
      </c>
      <c r="E64" s="131">
        <v>40</v>
      </c>
      <c r="F64" s="258" t="s">
        <v>1872</v>
      </c>
      <c r="G64" s="131" t="s">
        <v>388</v>
      </c>
      <c r="H64" s="660"/>
      <c r="I64" s="660"/>
      <c r="J64" s="661"/>
      <c r="K64" s="660"/>
      <c r="L64" s="660"/>
      <c r="M64" s="660"/>
      <c r="N64" s="660"/>
      <c r="O64" s="661"/>
      <c r="P64" s="660"/>
      <c r="Q64" s="660"/>
      <c r="R64" s="660"/>
      <c r="S64" s="660"/>
      <c r="T64" s="661"/>
      <c r="U64" s="660"/>
      <c r="V64" s="660"/>
      <c r="W64" s="660"/>
      <c r="X64" s="660"/>
      <c r="Y64" s="661"/>
      <c r="Z64" s="660"/>
      <c r="AA64" s="660"/>
      <c r="AB64" s="660"/>
      <c r="AC64" s="660"/>
      <c r="AD64" s="660"/>
      <c r="AE64" s="317"/>
      <c r="AF64" s="317"/>
      <c r="AG64" s="317"/>
      <c r="AH64" s="317"/>
      <c r="AI64" s="317"/>
      <c r="AJ64" s="521"/>
      <c r="AK64" s="521"/>
      <c r="AL64" s="521"/>
      <c r="AM64" s="521"/>
      <c r="AN64" s="521"/>
      <c r="AO64" s="521"/>
      <c r="AP64" s="521"/>
      <c r="AQ64" s="521"/>
      <c r="AR64" s="131">
        <v>40</v>
      </c>
      <c r="AS64" s="521"/>
    </row>
    <row r="65" spans="1:60" customHeight="1" ht="39.75" s="527" customFormat="1">
      <c r="A65" s="131" t="s">
        <v>329</v>
      </c>
      <c r="B65" s="258" t="s">
        <v>1873</v>
      </c>
      <c r="C65" s="131" t="s">
        <v>199</v>
      </c>
      <c r="D65" s="131">
        <v>31</v>
      </c>
      <c r="E65" s="131">
        <v>41</v>
      </c>
      <c r="F65" s="258" t="s">
        <v>1874</v>
      </c>
      <c r="G65" s="131" t="s">
        <v>2001</v>
      </c>
      <c r="H65" s="660"/>
      <c r="I65" s="660"/>
      <c r="J65" s="661"/>
      <c r="K65" s="660"/>
      <c r="L65" s="660"/>
      <c r="M65" s="660"/>
      <c r="N65" s="660"/>
      <c r="O65" s="661"/>
      <c r="P65" s="660"/>
      <c r="Q65" s="660"/>
      <c r="R65" s="660"/>
      <c r="S65" s="660"/>
      <c r="T65" s="661"/>
      <c r="U65" s="660"/>
      <c r="V65" s="660"/>
      <c r="W65" s="660"/>
      <c r="X65" s="660"/>
      <c r="Y65" s="661"/>
      <c r="Z65" s="660"/>
      <c r="AA65" s="660"/>
      <c r="AB65" s="660"/>
      <c r="AC65" s="660"/>
      <c r="AD65" s="660"/>
      <c r="AE65" s="317"/>
      <c r="AF65" s="317"/>
      <c r="AG65" s="317"/>
      <c r="AH65" s="317"/>
      <c r="AI65" s="317"/>
      <c r="AJ65" s="521"/>
      <c r="AK65" s="521"/>
      <c r="AL65" s="521"/>
      <c r="AM65" s="521"/>
      <c r="AN65" s="521"/>
      <c r="AO65" s="521"/>
      <c r="AP65" s="521"/>
      <c r="AQ65" s="521"/>
      <c r="AR65" s="131">
        <v>41</v>
      </c>
      <c r="AS65" s="521"/>
    </row>
    <row r="66" spans="1:60" customHeight="1" ht="39.75" s="527" customFormat="1">
      <c r="A66" s="131" t="s">
        <v>388</v>
      </c>
      <c r="B66" s="258" t="s">
        <v>1875</v>
      </c>
      <c r="C66" s="131" t="s">
        <v>388</v>
      </c>
      <c r="D66" s="131">
        <v>36</v>
      </c>
      <c r="E66" s="131">
        <v>42</v>
      </c>
      <c r="F66" s="258" t="s">
        <v>1876</v>
      </c>
      <c r="G66" s="131" t="s">
        <v>388</v>
      </c>
      <c r="H66" s="660"/>
      <c r="I66" s="660"/>
      <c r="J66" s="661"/>
      <c r="K66" s="660"/>
      <c r="L66" s="660"/>
      <c r="M66" s="660"/>
      <c r="N66" s="660"/>
      <c r="O66" s="661"/>
      <c r="P66" s="660"/>
      <c r="Q66" s="663"/>
      <c r="R66" s="660"/>
      <c r="S66" s="660"/>
      <c r="T66" s="661"/>
      <c r="U66" s="660"/>
      <c r="V66" s="660"/>
      <c r="W66" s="660"/>
      <c r="X66" s="660"/>
      <c r="Y66" s="661"/>
      <c r="Z66" s="660"/>
      <c r="AA66" s="660"/>
      <c r="AB66" s="660"/>
      <c r="AC66" s="660"/>
      <c r="AD66" s="660"/>
      <c r="AE66" s="317"/>
      <c r="AF66" s="317"/>
      <c r="AG66" s="317"/>
      <c r="AH66" s="317"/>
      <c r="AI66" s="317"/>
      <c r="AJ66" s="521"/>
      <c r="AK66" s="521"/>
      <c r="AL66" s="521"/>
      <c r="AM66" s="521"/>
      <c r="AN66" s="521"/>
      <c r="AO66" s="521"/>
      <c r="AP66" s="521"/>
      <c r="AQ66" s="521"/>
      <c r="AR66" s="131">
        <v>42</v>
      </c>
      <c r="AS66" s="521"/>
    </row>
    <row r="67" spans="1:60" customHeight="1" ht="39.75" s="527" customFormat="1">
      <c r="A67" s="131" t="s">
        <v>388</v>
      </c>
      <c r="B67" s="258" t="s">
        <v>1877</v>
      </c>
      <c r="C67" s="131" t="s">
        <v>388</v>
      </c>
      <c r="D67" s="131">
        <v>39</v>
      </c>
      <c r="E67" s="131">
        <v>43</v>
      </c>
      <c r="F67" s="258" t="s">
        <v>1878</v>
      </c>
      <c r="G67" s="131" t="s">
        <v>388</v>
      </c>
      <c r="H67" s="660"/>
      <c r="I67" s="660"/>
      <c r="J67" s="661"/>
      <c r="K67" s="660"/>
      <c r="L67" s="660"/>
      <c r="M67" s="660"/>
      <c r="N67" s="660"/>
      <c r="O67" s="661"/>
      <c r="P67" s="660"/>
      <c r="Q67" s="660"/>
      <c r="R67" s="660"/>
      <c r="S67" s="660"/>
      <c r="T67" s="661"/>
      <c r="U67" s="660"/>
      <c r="V67" s="660"/>
      <c r="W67" s="660"/>
      <c r="X67" s="660"/>
      <c r="Y67" s="661"/>
      <c r="Z67" s="660"/>
      <c r="AA67" s="660"/>
      <c r="AB67" s="660"/>
      <c r="AC67" s="660"/>
      <c r="AD67" s="660"/>
      <c r="AE67" s="317"/>
      <c r="AF67" s="317"/>
      <c r="AG67" s="317"/>
      <c r="AH67" s="317"/>
      <c r="AI67" s="317"/>
      <c r="AJ67" s="521"/>
      <c r="AK67" s="521"/>
      <c r="AL67" s="521"/>
      <c r="AM67" s="521"/>
      <c r="AN67" s="521"/>
      <c r="AO67" s="521"/>
      <c r="AP67" s="521"/>
      <c r="AQ67" s="521"/>
      <c r="AR67" s="131">
        <v>43</v>
      </c>
      <c r="AS67" s="521"/>
    </row>
    <row r="68" spans="1:60" customHeight="1" ht="39.75" s="527" customFormat="1">
      <c r="A68" s="131" t="s">
        <v>388</v>
      </c>
      <c r="B68" s="258" t="s">
        <v>1879</v>
      </c>
      <c r="C68" s="131" t="s">
        <v>388</v>
      </c>
      <c r="D68" s="131">
        <v>44</v>
      </c>
      <c r="E68" s="131">
        <v>44</v>
      </c>
      <c r="F68" s="258" t="s">
        <v>1880</v>
      </c>
      <c r="G68" s="131" t="s">
        <v>388</v>
      </c>
      <c r="H68" s="660"/>
      <c r="I68" s="660"/>
      <c r="J68" s="661"/>
      <c r="K68" s="660"/>
      <c r="L68" s="660"/>
      <c r="M68" s="660"/>
      <c r="N68" s="660"/>
      <c r="O68" s="661"/>
      <c r="P68" s="660"/>
      <c r="Q68" s="660"/>
      <c r="R68" s="660"/>
      <c r="S68" s="660"/>
      <c r="T68" s="661"/>
      <c r="U68" s="660"/>
      <c r="V68" s="660"/>
      <c r="W68" s="660"/>
      <c r="X68" s="660"/>
      <c r="Y68" s="661"/>
      <c r="Z68" s="660"/>
      <c r="AA68" s="660"/>
      <c r="AB68" s="660"/>
      <c r="AC68" s="660"/>
      <c r="AD68" s="660"/>
      <c r="AE68" s="317"/>
      <c r="AF68" s="317"/>
      <c r="AG68" s="317"/>
      <c r="AH68" s="317"/>
      <c r="AI68" s="317"/>
      <c r="AJ68" s="521"/>
      <c r="AK68" s="521"/>
      <c r="AL68" s="521"/>
      <c r="AM68" s="521"/>
      <c r="AN68" s="521"/>
      <c r="AO68" s="521"/>
      <c r="AP68" s="521"/>
      <c r="AQ68" s="521"/>
      <c r="AR68" s="131">
        <v>44</v>
      </c>
      <c r="AS68" s="521"/>
    </row>
    <row r="69" spans="1:60" customHeight="1" ht="39.75" s="527" customFormat="1">
      <c r="A69" s="131" t="s">
        <v>388</v>
      </c>
      <c r="B69" s="258" t="s">
        <v>1881</v>
      </c>
      <c r="C69" s="131" t="s">
        <v>388</v>
      </c>
      <c r="D69" s="131">
        <v>48</v>
      </c>
      <c r="E69" s="131">
        <v>45</v>
      </c>
      <c r="F69" s="258" t="s">
        <v>1882</v>
      </c>
      <c r="G69" s="131" t="s">
        <v>388</v>
      </c>
      <c r="H69" s="660"/>
      <c r="I69" s="660"/>
      <c r="J69" s="661"/>
      <c r="K69" s="660"/>
      <c r="L69" s="660"/>
      <c r="M69" s="660"/>
      <c r="N69" s="660"/>
      <c r="O69" s="661"/>
      <c r="P69" s="660"/>
      <c r="Q69" s="660"/>
      <c r="R69" s="660"/>
      <c r="S69" s="660"/>
      <c r="T69" s="661"/>
      <c r="U69" s="660"/>
      <c r="V69" s="660"/>
      <c r="W69" s="660"/>
      <c r="X69" s="660"/>
      <c r="Y69" s="661"/>
      <c r="Z69" s="660"/>
      <c r="AA69" s="660"/>
      <c r="AB69" s="660"/>
      <c r="AC69" s="660"/>
      <c r="AD69" s="660"/>
      <c r="AE69" s="317"/>
      <c r="AF69" s="317"/>
      <c r="AG69" s="317"/>
      <c r="AH69" s="317"/>
      <c r="AI69" s="317"/>
      <c r="AJ69" s="521"/>
      <c r="AK69" s="521"/>
      <c r="AL69" s="521"/>
      <c r="AM69" s="521"/>
      <c r="AN69" s="521"/>
      <c r="AO69" s="521"/>
      <c r="AP69" s="521"/>
      <c r="AQ69" s="521"/>
      <c r="AR69" s="131">
        <v>45</v>
      </c>
      <c r="AS69" s="521"/>
    </row>
    <row r="70" spans="1:60" customHeight="1" ht="39.75" s="527" customFormat="1">
      <c r="A70" s="131" t="s">
        <v>388</v>
      </c>
      <c r="B70" s="258" t="s">
        <v>1883</v>
      </c>
      <c r="C70" s="131" t="s">
        <v>388</v>
      </c>
      <c r="D70" s="131">
        <v>52</v>
      </c>
      <c r="E70" s="131">
        <v>46</v>
      </c>
      <c r="F70" s="258" t="s">
        <v>1884</v>
      </c>
      <c r="G70" s="131" t="s">
        <v>388</v>
      </c>
      <c r="H70" s="660"/>
      <c r="I70" s="660"/>
      <c r="J70" s="661"/>
      <c r="K70" s="660"/>
      <c r="L70" s="660"/>
      <c r="M70" s="660"/>
      <c r="N70" s="660"/>
      <c r="O70" s="661"/>
      <c r="P70" s="660"/>
      <c r="Q70" s="660"/>
      <c r="R70" s="660"/>
      <c r="S70" s="660"/>
      <c r="T70" s="661"/>
      <c r="U70" s="660"/>
      <c r="V70" s="660"/>
      <c r="W70" s="660"/>
      <c r="X70" s="660"/>
      <c r="Y70" s="661"/>
      <c r="Z70" s="660"/>
      <c r="AA70" s="660"/>
      <c r="AB70" s="660"/>
      <c r="AC70" s="660"/>
      <c r="AD70" s="660"/>
      <c r="AE70" s="317"/>
      <c r="AF70" s="317"/>
      <c r="AG70" s="317"/>
      <c r="AH70" s="317"/>
      <c r="AI70" s="317"/>
      <c r="AJ70" s="521"/>
      <c r="AK70" s="521"/>
      <c r="AL70" s="521"/>
      <c r="AM70" s="521"/>
      <c r="AN70" s="521"/>
      <c r="AO70" s="521"/>
      <c r="AP70" s="521"/>
      <c r="AQ70" s="521"/>
      <c r="AR70" s="131">
        <v>46</v>
      </c>
      <c r="AS70" s="521"/>
    </row>
    <row r="71" spans="1:60" customHeight="1" ht="39.75" s="527" customFormat="1">
      <c r="A71" s="131" t="s">
        <v>388</v>
      </c>
      <c r="B71" s="258" t="s">
        <v>1885</v>
      </c>
      <c r="C71" s="131" t="s">
        <v>388</v>
      </c>
      <c r="D71" s="131">
        <v>61</v>
      </c>
      <c r="E71" s="131">
        <v>47</v>
      </c>
      <c r="F71" s="258" t="s">
        <v>1886</v>
      </c>
      <c r="G71" s="131" t="s">
        <v>388</v>
      </c>
      <c r="H71" s="660"/>
      <c r="I71" s="660"/>
      <c r="J71" s="661"/>
      <c r="K71" s="660"/>
      <c r="L71" s="660"/>
      <c r="M71" s="660"/>
      <c r="N71" s="660"/>
      <c r="O71" s="661"/>
      <c r="P71" s="660"/>
      <c r="Q71" s="660"/>
      <c r="R71" s="660"/>
      <c r="S71" s="660"/>
      <c r="T71" s="661"/>
      <c r="U71" s="660"/>
      <c r="V71" s="660"/>
      <c r="W71" s="660"/>
      <c r="X71" s="660"/>
      <c r="Y71" s="661"/>
      <c r="Z71" s="660"/>
      <c r="AA71" s="660"/>
      <c r="AB71" s="660"/>
      <c r="AC71" s="660"/>
      <c r="AD71" s="660"/>
      <c r="AE71" s="317"/>
      <c r="AF71" s="317"/>
      <c r="AG71" s="317"/>
      <c r="AH71" s="317"/>
      <c r="AI71" s="317"/>
      <c r="AJ71" s="521"/>
      <c r="AK71" s="521"/>
      <c r="AL71" s="521"/>
      <c r="AM71" s="521"/>
      <c r="AN71" s="521"/>
      <c r="AO71" s="521"/>
      <c r="AP71" s="521"/>
      <c r="AQ71" s="521"/>
      <c r="AR71" s="131">
        <v>47</v>
      </c>
      <c r="AS71" s="521"/>
    </row>
    <row r="72" spans="1:60" customHeight="1" ht="39.75" s="527" customFormat="1">
      <c r="A72" s="131" t="s">
        <v>388</v>
      </c>
      <c r="B72" s="258" t="s">
        <v>1887</v>
      </c>
      <c r="C72" s="131" t="s">
        <v>276</v>
      </c>
      <c r="D72" s="131">
        <v>81</v>
      </c>
      <c r="E72" s="131">
        <v>48</v>
      </c>
      <c r="F72" s="258" t="s">
        <v>1888</v>
      </c>
      <c r="G72" s="131" t="s">
        <v>388</v>
      </c>
      <c r="H72" s="660"/>
      <c r="I72" s="660"/>
      <c r="J72" s="661"/>
      <c r="K72" s="660"/>
      <c r="L72" s="660"/>
      <c r="M72" s="660"/>
      <c r="N72" s="660"/>
      <c r="O72" s="661"/>
      <c r="P72" s="660"/>
      <c r="Q72" s="660"/>
      <c r="R72" s="660"/>
      <c r="S72" s="660"/>
      <c r="T72" s="661"/>
      <c r="U72" s="660"/>
      <c r="V72" s="660"/>
      <c r="W72" s="660"/>
      <c r="X72" s="660"/>
      <c r="Y72" s="661"/>
      <c r="Z72" s="660"/>
      <c r="AA72" s="660"/>
      <c r="AB72" s="660"/>
      <c r="AC72" s="660"/>
      <c r="AD72" s="660"/>
      <c r="AE72" s="317"/>
      <c r="AF72" s="317"/>
      <c r="AG72" s="317"/>
      <c r="AH72" s="317"/>
      <c r="AI72" s="317"/>
      <c r="AJ72" s="521"/>
      <c r="AK72" s="521"/>
      <c r="AL72" s="521"/>
      <c r="AM72" s="521"/>
      <c r="AN72" s="521"/>
      <c r="AO72" s="521"/>
      <c r="AP72" s="521"/>
      <c r="AQ72" s="521"/>
      <c r="AR72" s="131">
        <v>48</v>
      </c>
      <c r="AS72" s="521"/>
    </row>
    <row r="73" spans="1:60" customHeight="1" ht="39.75" s="527" customFormat="1">
      <c r="A73" s="131" t="s">
        <v>388</v>
      </c>
      <c r="B73" s="258" t="s">
        <v>1889</v>
      </c>
      <c r="C73" s="131" t="s">
        <v>199</v>
      </c>
      <c r="D73" s="131">
        <v>109</v>
      </c>
      <c r="E73" s="131">
        <v>49</v>
      </c>
      <c r="F73" s="258" t="s">
        <v>1890</v>
      </c>
      <c r="G73" s="131" t="s">
        <v>388</v>
      </c>
      <c r="H73" s="660"/>
      <c r="I73" s="660"/>
      <c r="J73" s="661"/>
      <c r="K73" s="660"/>
      <c r="L73" s="660"/>
      <c r="M73" s="660"/>
      <c r="N73" s="660"/>
      <c r="O73" s="661"/>
      <c r="P73" s="660"/>
      <c r="Q73" s="660"/>
      <c r="R73" s="660"/>
      <c r="S73" s="660"/>
      <c r="T73" s="661"/>
      <c r="U73" s="660"/>
      <c r="V73" s="660"/>
      <c r="W73" s="660"/>
      <c r="X73" s="660"/>
      <c r="Y73" s="661"/>
      <c r="Z73" s="660"/>
      <c r="AA73" s="660"/>
      <c r="AB73" s="660"/>
      <c r="AC73" s="660"/>
      <c r="AD73" s="660"/>
      <c r="AE73" s="317"/>
      <c r="AF73" s="317"/>
      <c r="AG73" s="317"/>
      <c r="AH73" s="317"/>
      <c r="AI73" s="317"/>
      <c r="AJ73" s="521"/>
      <c r="AK73" s="521"/>
      <c r="AL73" s="521"/>
      <c r="AM73" s="521"/>
      <c r="AN73" s="521"/>
      <c r="AO73" s="521"/>
      <c r="AP73" s="521"/>
      <c r="AQ73" s="521"/>
      <c r="AR73" s="131">
        <v>49</v>
      </c>
      <c r="AS73" s="521"/>
    </row>
    <row r="74" spans="1:60" customHeight="1" ht="39.75" s="527" customFormat="1">
      <c r="A74" s="131" t="s">
        <v>425</v>
      </c>
      <c r="B74" s="258" t="s">
        <v>1891</v>
      </c>
      <c r="C74" s="131" t="s">
        <v>388</v>
      </c>
      <c r="D74" s="131">
        <v>13</v>
      </c>
      <c r="E74" s="131">
        <v>50</v>
      </c>
      <c r="F74" s="258" t="s">
        <v>1892</v>
      </c>
      <c r="G74" s="131" t="s">
        <v>388</v>
      </c>
      <c r="H74" s="660"/>
      <c r="I74" s="660"/>
      <c r="J74" s="661"/>
      <c r="K74" s="660"/>
      <c r="L74" s="660"/>
      <c r="M74" s="660"/>
      <c r="N74" s="660"/>
      <c r="O74" s="661"/>
      <c r="P74" s="660"/>
      <c r="Q74" s="660"/>
      <c r="R74" s="660"/>
      <c r="S74" s="660"/>
      <c r="T74" s="661"/>
      <c r="U74" s="660"/>
      <c r="V74" s="660"/>
      <c r="W74" s="660"/>
      <c r="X74" s="660"/>
      <c r="Y74" s="661"/>
      <c r="Z74" s="660"/>
      <c r="AA74" s="660"/>
      <c r="AB74" s="660"/>
      <c r="AC74" s="660"/>
      <c r="AD74" s="660"/>
      <c r="AE74" s="317"/>
      <c r="AF74" s="317"/>
      <c r="AG74" s="317"/>
      <c r="AH74" s="317"/>
      <c r="AI74" s="317"/>
      <c r="AJ74" s="521"/>
      <c r="AK74" s="521"/>
      <c r="AL74" s="521"/>
      <c r="AM74" s="521"/>
      <c r="AN74" s="521"/>
      <c r="AO74" s="521"/>
      <c r="AP74" s="521"/>
      <c r="AQ74" s="521"/>
      <c r="AR74" s="131">
        <v>50</v>
      </c>
      <c r="AS74" s="521"/>
    </row>
    <row r="75" spans="1:60" customHeight="1" ht="39.75" s="527" customFormat="1">
      <c r="A75" s="131" t="s">
        <v>388</v>
      </c>
      <c r="B75" s="258" t="s">
        <v>1893</v>
      </c>
      <c r="C75" s="131" t="s">
        <v>388</v>
      </c>
      <c r="D75" s="131">
        <v>41</v>
      </c>
      <c r="E75" s="131">
        <v>51</v>
      </c>
      <c r="F75" s="258" t="s">
        <v>1894</v>
      </c>
      <c r="G75" s="131" t="s">
        <v>388</v>
      </c>
      <c r="H75" s="660"/>
      <c r="I75" s="660"/>
      <c r="J75" s="661"/>
      <c r="K75" s="660"/>
      <c r="L75" s="660"/>
      <c r="M75" s="660"/>
      <c r="N75" s="660"/>
      <c r="O75" s="661"/>
      <c r="P75" s="660"/>
      <c r="Q75" s="660"/>
      <c r="R75" s="660"/>
      <c r="S75" s="660"/>
      <c r="T75" s="661"/>
      <c r="U75" s="660"/>
      <c r="V75" s="660"/>
      <c r="W75" s="660"/>
      <c r="X75" s="660"/>
      <c r="Y75" s="661"/>
      <c r="Z75" s="660"/>
      <c r="AA75" s="660"/>
      <c r="AB75" s="660"/>
      <c r="AC75" s="660"/>
      <c r="AD75" s="660"/>
      <c r="AE75" s="317"/>
      <c r="AF75" s="317"/>
      <c r="AG75" s="317"/>
      <c r="AH75" s="317"/>
      <c r="AI75" s="317"/>
      <c r="AJ75" s="521"/>
      <c r="AK75" s="521"/>
      <c r="AL75" s="521"/>
      <c r="AM75" s="521"/>
      <c r="AN75" s="521"/>
      <c r="AO75" s="521"/>
      <c r="AP75" s="521"/>
      <c r="AQ75" s="521"/>
      <c r="AR75" s="131">
        <v>51</v>
      </c>
      <c r="AS75" s="521"/>
    </row>
    <row r="76" spans="1:60" customHeight="1" ht="39.75" s="528" customFormat="1">
      <c r="A76" s="131" t="s">
        <v>388</v>
      </c>
      <c r="B76" s="258" t="s">
        <v>1895</v>
      </c>
      <c r="C76" s="131" t="s">
        <v>388</v>
      </c>
      <c r="D76" s="131">
        <v>45</v>
      </c>
      <c r="E76" s="131">
        <v>52</v>
      </c>
      <c r="F76" s="258" t="s">
        <v>1896</v>
      </c>
      <c r="G76" s="131" t="s">
        <v>388</v>
      </c>
      <c r="H76" s="660"/>
      <c r="I76" s="660"/>
      <c r="J76" s="661"/>
      <c r="K76" s="660"/>
      <c r="L76" s="660"/>
      <c r="M76" s="660"/>
      <c r="N76" s="660"/>
      <c r="O76" s="661"/>
      <c r="P76" s="660"/>
      <c r="Q76" s="660"/>
      <c r="R76" s="660"/>
      <c r="S76" s="660"/>
      <c r="T76" s="661"/>
      <c r="U76" s="660"/>
      <c r="V76" s="660"/>
      <c r="W76" s="660"/>
      <c r="X76" s="660"/>
      <c r="Y76" s="661"/>
      <c r="Z76" s="660"/>
      <c r="AA76" s="660"/>
      <c r="AB76" s="660"/>
      <c r="AC76" s="660"/>
      <c r="AD76" s="660"/>
      <c r="AE76" s="317"/>
      <c r="AF76" s="317"/>
      <c r="AG76" s="317"/>
      <c r="AH76" s="317"/>
      <c r="AI76" s="317"/>
      <c r="AJ76" s="521"/>
      <c r="AK76" s="521"/>
      <c r="AL76" s="521"/>
      <c r="AM76" s="521"/>
      <c r="AN76" s="521"/>
      <c r="AO76" s="521"/>
      <c r="AP76" s="521"/>
      <c r="AQ76" s="521"/>
      <c r="AR76" s="131">
        <v>52</v>
      </c>
      <c r="AS76" s="521"/>
    </row>
    <row r="77" spans="1:60" customHeight="1" ht="39.75" s="528" customFormat="1">
      <c r="A77" s="131" t="s">
        <v>375</v>
      </c>
      <c r="B77" s="258" t="s">
        <v>1897</v>
      </c>
      <c r="C77" s="131" t="s">
        <v>388</v>
      </c>
      <c r="D77" s="131">
        <v>26</v>
      </c>
      <c r="E77" s="131">
        <v>53</v>
      </c>
      <c r="F77" s="258" t="s">
        <v>1898</v>
      </c>
      <c r="G77" s="131" t="s">
        <v>388</v>
      </c>
      <c r="H77" s="660"/>
      <c r="I77" s="660"/>
      <c r="J77" s="661"/>
      <c r="K77" s="660"/>
      <c r="L77" s="660"/>
      <c r="M77" s="660"/>
      <c r="N77" s="660"/>
      <c r="O77" s="661"/>
      <c r="P77" s="660"/>
      <c r="Q77" s="660"/>
      <c r="R77" s="660"/>
      <c r="S77" s="660"/>
      <c r="T77" s="661"/>
      <c r="U77" s="660"/>
      <c r="V77" s="660"/>
      <c r="W77" s="660"/>
      <c r="X77" s="660"/>
      <c r="Y77" s="661"/>
      <c r="Z77" s="660"/>
      <c r="AA77" s="660"/>
      <c r="AB77" s="660"/>
      <c r="AC77" s="660"/>
      <c r="AD77" s="660"/>
      <c r="AE77" s="317"/>
      <c r="AF77" s="317"/>
      <c r="AG77" s="317"/>
      <c r="AH77" s="317"/>
      <c r="AI77" s="317"/>
      <c r="AJ77" s="521"/>
      <c r="AK77" s="521"/>
      <c r="AL77" s="521"/>
      <c r="AM77" s="521"/>
      <c r="AN77" s="521"/>
      <c r="AO77" s="521"/>
      <c r="AP77" s="521"/>
      <c r="AQ77" s="521"/>
      <c r="AR77" s="131">
        <v>53</v>
      </c>
      <c r="AS77" s="521"/>
    </row>
    <row r="78" spans="1:60" customHeight="1" ht="39.75" s="527" customFormat="1">
      <c r="A78" s="131" t="s">
        <v>388</v>
      </c>
      <c r="B78" s="258" t="s">
        <v>1899</v>
      </c>
      <c r="C78" s="131" t="s">
        <v>388</v>
      </c>
      <c r="D78" s="131">
        <v>40</v>
      </c>
      <c r="E78" s="131">
        <v>54</v>
      </c>
      <c r="F78" s="258" t="s">
        <v>1900</v>
      </c>
      <c r="G78" s="131" t="s">
        <v>388</v>
      </c>
      <c r="H78" s="660"/>
      <c r="I78" s="660"/>
      <c r="J78" s="661"/>
      <c r="K78" s="660"/>
      <c r="L78" s="660"/>
      <c r="M78" s="660"/>
      <c r="N78" s="660"/>
      <c r="O78" s="661"/>
      <c r="P78" s="660"/>
      <c r="Q78" s="660"/>
      <c r="R78" s="660"/>
      <c r="S78" s="660"/>
      <c r="T78" s="661"/>
      <c r="U78" s="660"/>
      <c r="V78" s="660"/>
      <c r="W78" s="660"/>
      <c r="X78" s="660"/>
      <c r="Y78" s="661"/>
      <c r="Z78" s="660"/>
      <c r="AA78" s="660"/>
      <c r="AB78" s="660"/>
      <c r="AC78" s="660"/>
      <c r="AD78" s="660"/>
      <c r="AE78" s="317"/>
      <c r="AF78" s="317"/>
      <c r="AG78" s="317"/>
      <c r="AH78" s="317"/>
      <c r="AI78" s="317"/>
      <c r="AJ78" s="521"/>
      <c r="AK78" s="521"/>
      <c r="AL78" s="521"/>
      <c r="AM78" s="521"/>
      <c r="AN78" s="521"/>
      <c r="AO78" s="521"/>
      <c r="AP78" s="521"/>
      <c r="AQ78" s="521"/>
      <c r="AR78" s="131">
        <v>54</v>
      </c>
      <c r="AS78" s="521"/>
    </row>
    <row r="79" spans="1:60" customHeight="1" ht="39.75" s="527" customFormat="1">
      <c r="A79" s="131" t="s">
        <v>388</v>
      </c>
      <c r="B79" s="258" t="s">
        <v>1901</v>
      </c>
      <c r="C79" s="131" t="s">
        <v>388</v>
      </c>
      <c r="D79" s="131">
        <v>60</v>
      </c>
      <c r="E79" s="131">
        <v>55</v>
      </c>
      <c r="F79" s="258" t="s">
        <v>1902</v>
      </c>
      <c r="G79" s="131" t="s">
        <v>388</v>
      </c>
      <c r="H79" s="660"/>
      <c r="I79" s="660"/>
      <c r="J79" s="661"/>
      <c r="K79" s="660"/>
      <c r="L79" s="660"/>
      <c r="M79" s="660"/>
      <c r="N79" s="660"/>
      <c r="O79" s="661"/>
      <c r="P79" s="660"/>
      <c r="Q79" s="660"/>
      <c r="R79" s="660"/>
      <c r="S79" s="660"/>
      <c r="T79" s="661"/>
      <c r="U79" s="660"/>
      <c r="V79" s="660"/>
      <c r="W79" s="660"/>
      <c r="X79" s="660"/>
      <c r="Y79" s="661"/>
      <c r="Z79" s="660"/>
      <c r="AA79" s="660"/>
      <c r="AB79" s="660"/>
      <c r="AC79" s="660"/>
      <c r="AD79" s="660"/>
      <c r="AE79" s="317"/>
      <c r="AF79" s="317"/>
      <c r="AG79" s="317"/>
      <c r="AH79" s="317"/>
      <c r="AI79" s="317"/>
      <c r="AJ79" s="521"/>
      <c r="AK79" s="521"/>
      <c r="AL79" s="521"/>
      <c r="AM79" s="521"/>
      <c r="AN79" s="521"/>
      <c r="AO79" s="521"/>
      <c r="AP79" s="521"/>
      <c r="AQ79" s="521"/>
      <c r="AR79" s="131">
        <v>55</v>
      </c>
      <c r="AS79" s="521"/>
    </row>
    <row r="80" spans="1:60" customHeight="1" ht="39.75" s="527" customFormat="1">
      <c r="A80" s="131" t="s">
        <v>388</v>
      </c>
      <c r="B80" s="258" t="s">
        <v>1903</v>
      </c>
      <c r="C80" s="131" t="s">
        <v>388</v>
      </c>
      <c r="D80" s="131">
        <v>70</v>
      </c>
      <c r="E80" s="131">
        <v>56</v>
      </c>
      <c r="F80" s="258" t="s">
        <v>1904</v>
      </c>
      <c r="G80" s="131" t="s">
        <v>388</v>
      </c>
      <c r="H80" s="660"/>
      <c r="I80" s="660"/>
      <c r="J80" s="661"/>
      <c r="K80" s="660"/>
      <c r="L80" s="660"/>
      <c r="M80" s="660"/>
      <c r="N80" s="660"/>
      <c r="O80" s="661"/>
      <c r="P80" s="660"/>
      <c r="Q80" s="660"/>
      <c r="R80" s="660"/>
      <c r="S80" s="660"/>
      <c r="T80" s="661"/>
      <c r="U80" s="660"/>
      <c r="V80" s="660"/>
      <c r="W80" s="660"/>
      <c r="X80" s="660"/>
      <c r="Y80" s="661"/>
      <c r="Z80" s="660"/>
      <c r="AA80" s="660"/>
      <c r="AB80" s="660"/>
      <c r="AC80" s="660"/>
      <c r="AD80" s="660"/>
      <c r="AE80" s="317"/>
      <c r="AF80" s="317"/>
      <c r="AG80" s="317"/>
      <c r="AH80" s="317"/>
      <c r="AI80" s="317"/>
      <c r="AJ80" s="521"/>
      <c r="AK80" s="521"/>
      <c r="AL80" s="521"/>
      <c r="AM80" s="521"/>
      <c r="AN80" s="521"/>
      <c r="AO80" s="521"/>
      <c r="AP80" s="521"/>
      <c r="AQ80" s="521"/>
      <c r="AR80" s="131">
        <v>56</v>
      </c>
      <c r="AS80" s="521"/>
    </row>
    <row r="81" spans="1:60" customHeight="1" ht="39.75" s="527" customFormat="1">
      <c r="A81" s="131" t="s">
        <v>216</v>
      </c>
      <c r="B81" s="258"/>
      <c r="C81" s="131"/>
      <c r="D81" s="131"/>
      <c r="E81" s="131">
        <v>57</v>
      </c>
      <c r="F81" s="258" t="s">
        <v>2003</v>
      </c>
      <c r="G81" s="131" t="s">
        <v>388</v>
      </c>
      <c r="H81" s="660"/>
      <c r="I81" s="660"/>
      <c r="J81" s="661"/>
      <c r="K81" s="660"/>
      <c r="L81" s="660"/>
      <c r="M81" s="660"/>
      <c r="N81" s="660"/>
      <c r="O81" s="661"/>
      <c r="P81" s="660"/>
      <c r="Q81" s="660"/>
      <c r="R81" s="660"/>
      <c r="S81" s="660"/>
      <c r="T81" s="661"/>
      <c r="U81" s="660"/>
      <c r="V81" s="660"/>
      <c r="W81" s="660"/>
      <c r="X81" s="660"/>
      <c r="Y81" s="661"/>
      <c r="Z81" s="660"/>
      <c r="AA81" s="660"/>
      <c r="AB81" s="660"/>
      <c r="AC81" s="660"/>
      <c r="AD81" s="660"/>
      <c r="AE81" s="317"/>
      <c r="AF81" s="317"/>
      <c r="AG81" s="317"/>
      <c r="AH81" s="317"/>
      <c r="AI81" s="317"/>
      <c r="AJ81" s="521"/>
      <c r="AK81" s="521"/>
      <c r="AL81" s="521"/>
      <c r="AM81" s="521"/>
      <c r="AN81" s="521"/>
      <c r="AO81" s="521"/>
      <c r="AP81" s="521"/>
      <c r="AQ81" s="521"/>
      <c r="AR81" s="131">
        <v>57</v>
      </c>
      <c r="AS81" s="521"/>
    </row>
    <row r="82" spans="1:60" customHeight="1" ht="39.75" s="527" customFormat="1">
      <c r="A82" s="131" t="s">
        <v>388</v>
      </c>
      <c r="B82" s="258" t="s">
        <v>1907</v>
      </c>
      <c r="C82" s="131" t="s">
        <v>388</v>
      </c>
      <c r="D82" s="131">
        <v>12</v>
      </c>
      <c r="E82" s="131">
        <v>58</v>
      </c>
      <c r="F82" s="258" t="s">
        <v>1908</v>
      </c>
      <c r="G82" s="131" t="s">
        <v>388</v>
      </c>
      <c r="H82" s="660"/>
      <c r="I82" s="660"/>
      <c r="J82" s="661"/>
      <c r="K82" s="660"/>
      <c r="L82" s="660"/>
      <c r="M82" s="660"/>
      <c r="N82" s="660"/>
      <c r="O82" s="661"/>
      <c r="P82" s="660"/>
      <c r="Q82" s="660"/>
      <c r="R82" s="660"/>
      <c r="S82" s="660"/>
      <c r="T82" s="661"/>
      <c r="U82" s="660"/>
      <c r="V82" s="660"/>
      <c r="W82" s="660"/>
      <c r="X82" s="660"/>
      <c r="Y82" s="661"/>
      <c r="Z82" s="660"/>
      <c r="AA82" s="660"/>
      <c r="AB82" s="660"/>
      <c r="AC82" s="660"/>
      <c r="AD82" s="660"/>
      <c r="AE82" s="317"/>
      <c r="AF82" s="317"/>
      <c r="AG82" s="317"/>
      <c r="AH82" s="317"/>
      <c r="AI82" s="317"/>
      <c r="AJ82" s="521"/>
      <c r="AK82" s="521"/>
      <c r="AL82" s="521"/>
      <c r="AM82" s="521"/>
      <c r="AN82" s="521"/>
      <c r="AO82" s="521"/>
      <c r="AP82" s="521"/>
      <c r="AQ82" s="521"/>
      <c r="AR82" s="131">
        <v>58</v>
      </c>
      <c r="AS82" s="521"/>
    </row>
    <row r="83" spans="1:60" customHeight="1" ht="39.75" s="527" customFormat="1">
      <c r="A83" s="131" t="s">
        <v>388</v>
      </c>
      <c r="B83" s="258" t="s">
        <v>1909</v>
      </c>
      <c r="C83" s="131" t="s">
        <v>388</v>
      </c>
      <c r="D83" s="131">
        <v>20</v>
      </c>
      <c r="E83" s="131">
        <v>59</v>
      </c>
      <c r="F83" s="258" t="s">
        <v>1910</v>
      </c>
      <c r="G83" s="131" t="s">
        <v>388</v>
      </c>
      <c r="H83" s="660"/>
      <c r="I83" s="660"/>
      <c r="J83" s="662"/>
      <c r="K83" s="660"/>
      <c r="L83" s="660"/>
      <c r="M83" s="660"/>
      <c r="N83" s="660"/>
      <c r="O83" s="662"/>
      <c r="P83" s="660"/>
      <c r="Q83" s="660"/>
      <c r="R83" s="660"/>
      <c r="S83" s="660"/>
      <c r="T83" s="662"/>
      <c r="U83" s="660"/>
      <c r="V83" s="660"/>
      <c r="W83" s="660"/>
      <c r="X83" s="660"/>
      <c r="Y83" s="662"/>
      <c r="Z83" s="660"/>
      <c r="AA83" s="660"/>
      <c r="AB83" s="660"/>
      <c r="AC83" s="660"/>
      <c r="AD83" s="660"/>
      <c r="AE83" s="317"/>
      <c r="AF83" s="317"/>
      <c r="AG83" s="317"/>
      <c r="AH83" s="317"/>
      <c r="AI83" s="317"/>
      <c r="AJ83" s="521"/>
      <c r="AK83" s="521"/>
      <c r="AL83" s="521"/>
      <c r="AM83" s="521"/>
      <c r="AN83" s="521"/>
      <c r="AO83" s="521"/>
      <c r="AP83" s="521"/>
      <c r="AQ83" s="521"/>
      <c r="AR83" s="131">
        <v>59</v>
      </c>
      <c r="AS83" s="521"/>
    </row>
    <row r="84" spans="1:60" customHeight="1" ht="39.75" s="527" customFormat="1">
      <c r="A84" s="131" t="s">
        <v>388</v>
      </c>
      <c r="B84" s="258" t="s">
        <v>1911</v>
      </c>
      <c r="C84" s="131" t="s">
        <v>388</v>
      </c>
      <c r="D84" s="131">
        <v>63</v>
      </c>
      <c r="E84" s="131">
        <v>60</v>
      </c>
      <c r="F84" s="258" t="s">
        <v>1912</v>
      </c>
      <c r="G84" s="131" t="s">
        <v>388</v>
      </c>
      <c r="H84" s="660"/>
      <c r="I84" s="660"/>
      <c r="J84" s="661"/>
      <c r="K84" s="660"/>
      <c r="L84" s="660"/>
      <c r="M84" s="660"/>
      <c r="N84" s="660"/>
      <c r="O84" s="661"/>
      <c r="P84" s="660"/>
      <c r="Q84" s="660"/>
      <c r="R84" s="660"/>
      <c r="S84" s="660"/>
      <c r="T84" s="661"/>
      <c r="U84" s="660"/>
      <c r="V84" s="660"/>
      <c r="W84" s="660"/>
      <c r="X84" s="660"/>
      <c r="Y84" s="661"/>
      <c r="Z84" s="660"/>
      <c r="AA84" s="660"/>
      <c r="AB84" s="660"/>
      <c r="AC84" s="660"/>
      <c r="AD84" s="660"/>
      <c r="AE84" s="317"/>
      <c r="AF84" s="317"/>
      <c r="AG84" s="317"/>
      <c r="AH84" s="317"/>
      <c r="AI84" s="317"/>
      <c r="AJ84" s="521"/>
      <c r="AK84" s="521"/>
      <c r="AL84" s="521"/>
      <c r="AM84" s="521"/>
      <c r="AN84" s="521"/>
      <c r="AO84" s="521"/>
      <c r="AP84" s="521"/>
      <c r="AQ84" s="521"/>
      <c r="AR84" s="131">
        <v>60</v>
      </c>
      <c r="AS84" s="521"/>
    </row>
    <row r="85" spans="1:60" customHeight="1" ht="39.75" s="527" customFormat="1">
      <c r="A85" s="131" t="s">
        <v>202</v>
      </c>
      <c r="B85" s="258" t="s">
        <v>1913</v>
      </c>
      <c r="C85" s="131" t="s">
        <v>199</v>
      </c>
      <c r="D85" s="131">
        <v>3</v>
      </c>
      <c r="E85" s="131">
        <v>61</v>
      </c>
      <c r="F85" s="258" t="s">
        <v>1914</v>
      </c>
      <c r="G85" s="131" t="s">
        <v>2001</v>
      </c>
      <c r="H85" s="660"/>
      <c r="I85" s="660"/>
      <c r="J85" s="661"/>
      <c r="K85" s="660"/>
      <c r="L85" s="660"/>
      <c r="M85" s="660"/>
      <c r="N85" s="660"/>
      <c r="O85" s="661"/>
      <c r="P85" s="660"/>
      <c r="Q85" s="660"/>
      <c r="R85" s="660"/>
      <c r="S85" s="660"/>
      <c r="T85" s="661"/>
      <c r="U85" s="660"/>
      <c r="V85" s="660"/>
      <c r="W85" s="660"/>
      <c r="X85" s="660"/>
      <c r="Y85" s="661"/>
      <c r="Z85" s="660"/>
      <c r="AA85" s="660"/>
      <c r="AB85" s="660"/>
      <c r="AC85" s="660"/>
      <c r="AD85" s="660"/>
      <c r="AE85" s="317"/>
      <c r="AF85" s="317"/>
      <c r="AG85" s="317"/>
      <c r="AH85" s="317"/>
      <c r="AI85" s="317"/>
      <c r="AJ85" s="521"/>
      <c r="AK85" s="521"/>
      <c r="AL85" s="521"/>
      <c r="AM85" s="521"/>
      <c r="AN85" s="521"/>
      <c r="AO85" s="521"/>
      <c r="AP85" s="521"/>
      <c r="AQ85" s="521"/>
      <c r="AR85" s="131">
        <v>61</v>
      </c>
      <c r="AS85" s="521"/>
    </row>
    <row r="86" spans="1:60" customHeight="1" ht="39.75" s="527" customFormat="1">
      <c r="A86" s="131" t="s">
        <v>388</v>
      </c>
      <c r="B86" s="258" t="s">
        <v>1915</v>
      </c>
      <c r="C86" s="131" t="s">
        <v>388</v>
      </c>
      <c r="D86" s="131">
        <v>11</v>
      </c>
      <c r="E86" s="131">
        <v>62</v>
      </c>
      <c r="F86" s="258" t="s">
        <v>1916</v>
      </c>
      <c r="G86" s="131" t="s">
        <v>388</v>
      </c>
      <c r="H86" s="660"/>
      <c r="I86" s="660"/>
      <c r="J86" s="661"/>
      <c r="K86" s="660"/>
      <c r="L86" s="660"/>
      <c r="M86" s="660"/>
      <c r="N86" s="660"/>
      <c r="O86" s="661"/>
      <c r="P86" s="660"/>
      <c r="Q86" s="663"/>
      <c r="R86" s="660"/>
      <c r="S86" s="660"/>
      <c r="T86" s="661"/>
      <c r="U86" s="660"/>
      <c r="V86" s="660"/>
      <c r="W86" s="660"/>
      <c r="X86" s="660"/>
      <c r="Y86" s="661"/>
      <c r="Z86" s="660"/>
      <c r="AA86" s="660"/>
      <c r="AB86" s="660"/>
      <c r="AC86" s="660"/>
      <c r="AD86" s="660"/>
      <c r="AE86" s="317"/>
      <c r="AF86" s="317"/>
      <c r="AG86" s="317"/>
      <c r="AH86" s="317"/>
      <c r="AI86" s="317"/>
      <c r="AJ86" s="521"/>
      <c r="AK86" s="521"/>
      <c r="AL86" s="521"/>
      <c r="AM86" s="521"/>
      <c r="AN86" s="521"/>
      <c r="AO86" s="521"/>
      <c r="AP86" s="521"/>
      <c r="AQ86" s="521"/>
      <c r="AR86" s="131">
        <v>62</v>
      </c>
      <c r="AS86" s="521"/>
    </row>
    <row r="87" spans="1:60" customHeight="1" ht="39.75" s="527" customFormat="1">
      <c r="A87" s="131" t="s">
        <v>388</v>
      </c>
      <c r="B87" s="258" t="s">
        <v>1917</v>
      </c>
      <c r="C87" s="131" t="s">
        <v>388</v>
      </c>
      <c r="D87" s="131">
        <v>18</v>
      </c>
      <c r="E87" s="131">
        <v>63</v>
      </c>
      <c r="F87" s="258" t="s">
        <v>1918</v>
      </c>
      <c r="G87" s="131" t="s">
        <v>388</v>
      </c>
      <c r="H87" s="660"/>
      <c r="I87" s="660"/>
      <c r="J87" s="661"/>
      <c r="K87" s="660"/>
      <c r="L87" s="660"/>
      <c r="M87" s="660"/>
      <c r="N87" s="660"/>
      <c r="O87" s="661"/>
      <c r="P87" s="660"/>
      <c r="Q87" s="660"/>
      <c r="R87" s="660"/>
      <c r="S87" s="660"/>
      <c r="T87" s="661"/>
      <c r="U87" s="660"/>
      <c r="V87" s="660"/>
      <c r="W87" s="660"/>
      <c r="X87" s="660"/>
      <c r="Y87" s="661"/>
      <c r="Z87" s="660"/>
      <c r="AA87" s="660"/>
      <c r="AB87" s="660"/>
      <c r="AC87" s="660"/>
      <c r="AD87" s="660"/>
      <c r="AE87" s="317"/>
      <c r="AF87" s="317"/>
      <c r="AG87" s="317"/>
      <c r="AH87" s="317"/>
      <c r="AI87" s="317"/>
      <c r="AJ87" s="521"/>
      <c r="AK87" s="521"/>
      <c r="AL87" s="521"/>
      <c r="AM87" s="521"/>
      <c r="AN87" s="521"/>
      <c r="AO87" s="521"/>
      <c r="AP87" s="521"/>
      <c r="AQ87" s="521"/>
      <c r="AR87" s="131">
        <v>63</v>
      </c>
      <c r="AS87" s="521"/>
    </row>
    <row r="88" spans="1:60" customHeight="1" ht="39.75" s="527" customFormat="1">
      <c r="A88" s="131" t="s">
        <v>388</v>
      </c>
      <c r="B88" s="258" t="s">
        <v>1919</v>
      </c>
      <c r="C88" s="131" t="s">
        <v>388</v>
      </c>
      <c r="D88" s="131">
        <v>59</v>
      </c>
      <c r="E88" s="131">
        <v>64</v>
      </c>
      <c r="F88" s="258" t="s">
        <v>1920</v>
      </c>
      <c r="G88" s="131" t="s">
        <v>388</v>
      </c>
      <c r="H88" s="660"/>
      <c r="I88" s="660"/>
      <c r="J88" s="661"/>
      <c r="K88" s="660"/>
      <c r="L88" s="660"/>
      <c r="M88" s="660"/>
      <c r="N88" s="660"/>
      <c r="O88" s="661"/>
      <c r="P88" s="660"/>
      <c r="Q88" s="660"/>
      <c r="R88" s="660"/>
      <c r="S88" s="660"/>
      <c r="T88" s="661"/>
      <c r="U88" s="660"/>
      <c r="V88" s="660"/>
      <c r="W88" s="660"/>
      <c r="X88" s="660"/>
      <c r="Y88" s="661"/>
      <c r="Z88" s="660"/>
      <c r="AA88" s="660"/>
      <c r="AB88" s="660"/>
      <c r="AC88" s="660"/>
      <c r="AD88" s="660"/>
      <c r="AE88" s="317"/>
      <c r="AF88" s="317"/>
      <c r="AG88" s="317"/>
      <c r="AH88" s="317"/>
      <c r="AI88" s="317"/>
      <c r="AJ88" s="521"/>
      <c r="AK88" s="521"/>
      <c r="AL88" s="521"/>
      <c r="AM88" s="521"/>
      <c r="AN88" s="521"/>
      <c r="AO88" s="521"/>
      <c r="AP88" s="521"/>
      <c r="AQ88" s="521"/>
      <c r="AR88" s="131">
        <v>64</v>
      </c>
      <c r="AS88" s="521"/>
    </row>
    <row r="89" spans="1:60" customHeight="1" ht="39.75" s="527" customFormat="1">
      <c r="A89" s="131" t="s">
        <v>388</v>
      </c>
      <c r="B89" s="258" t="s">
        <v>1921</v>
      </c>
      <c r="C89" s="131" t="s">
        <v>388</v>
      </c>
      <c r="D89" s="131">
        <v>62</v>
      </c>
      <c r="E89" s="131">
        <v>65</v>
      </c>
      <c r="F89" s="258" t="s">
        <v>1922</v>
      </c>
      <c r="G89" s="131" t="s">
        <v>388</v>
      </c>
      <c r="H89" s="660"/>
      <c r="I89" s="660"/>
      <c r="J89" s="661"/>
      <c r="K89" s="660"/>
      <c r="L89" s="660"/>
      <c r="M89" s="660"/>
      <c r="N89" s="660"/>
      <c r="O89" s="661"/>
      <c r="P89" s="660"/>
      <c r="Q89" s="660"/>
      <c r="R89" s="660"/>
      <c r="S89" s="660"/>
      <c r="T89" s="661"/>
      <c r="U89" s="660"/>
      <c r="V89" s="660"/>
      <c r="W89" s="660"/>
      <c r="X89" s="660"/>
      <c r="Y89" s="661"/>
      <c r="Z89" s="660"/>
      <c r="AA89" s="660"/>
      <c r="AB89" s="660"/>
      <c r="AC89" s="660"/>
      <c r="AD89" s="660"/>
      <c r="AE89" s="317"/>
      <c r="AF89" s="317"/>
      <c r="AG89" s="317"/>
      <c r="AH89" s="317"/>
      <c r="AI89" s="317"/>
      <c r="AJ89" s="521"/>
      <c r="AK89" s="521"/>
      <c r="AL89" s="521"/>
      <c r="AM89" s="521"/>
      <c r="AN89" s="521"/>
      <c r="AO89" s="521"/>
      <c r="AP89" s="521"/>
      <c r="AQ89" s="521"/>
      <c r="AR89" s="131">
        <v>65</v>
      </c>
      <c r="AS89" s="521"/>
    </row>
    <row r="90" spans="1:60" customHeight="1" ht="39.75" s="527" customFormat="1">
      <c r="A90" s="131" t="s">
        <v>388</v>
      </c>
      <c r="B90" s="258" t="s">
        <v>1923</v>
      </c>
      <c r="C90" s="131" t="s">
        <v>388</v>
      </c>
      <c r="D90" s="131">
        <v>67</v>
      </c>
      <c r="E90" s="131">
        <v>66</v>
      </c>
      <c r="F90" s="258" t="s">
        <v>1924</v>
      </c>
      <c r="G90" s="131" t="s">
        <v>388</v>
      </c>
      <c r="H90" s="660"/>
      <c r="I90" s="660"/>
      <c r="J90" s="661"/>
      <c r="K90" s="660"/>
      <c r="L90" s="660"/>
      <c r="M90" s="660"/>
      <c r="N90" s="660"/>
      <c r="O90" s="661"/>
      <c r="P90" s="660"/>
      <c r="Q90" s="660"/>
      <c r="R90" s="660"/>
      <c r="S90" s="660"/>
      <c r="T90" s="661"/>
      <c r="U90" s="660"/>
      <c r="V90" s="660"/>
      <c r="W90" s="660"/>
      <c r="X90" s="660"/>
      <c r="Y90" s="661"/>
      <c r="Z90" s="660"/>
      <c r="AA90" s="660"/>
      <c r="AB90" s="660"/>
      <c r="AC90" s="660"/>
      <c r="AD90" s="660"/>
      <c r="AE90" s="317"/>
      <c r="AF90" s="317"/>
      <c r="AG90" s="317"/>
      <c r="AH90" s="317"/>
      <c r="AI90" s="317"/>
      <c r="AJ90" s="521"/>
      <c r="AK90" s="521"/>
      <c r="AL90" s="521"/>
      <c r="AM90" s="521"/>
      <c r="AN90" s="521"/>
      <c r="AO90" s="521"/>
      <c r="AP90" s="521"/>
      <c r="AQ90" s="521"/>
      <c r="AR90" s="131">
        <v>66</v>
      </c>
      <c r="AS90" s="521"/>
    </row>
    <row r="91" spans="1:60" customHeight="1" ht="39.75" s="527" customFormat="1">
      <c r="A91" s="131" t="s">
        <v>388</v>
      </c>
      <c r="B91" s="258" t="s">
        <v>1925</v>
      </c>
      <c r="C91" s="131" t="s">
        <v>388</v>
      </c>
      <c r="D91" s="131">
        <v>73</v>
      </c>
      <c r="E91" s="131">
        <v>67</v>
      </c>
      <c r="F91" s="258" t="s">
        <v>1926</v>
      </c>
      <c r="G91" s="131" t="s">
        <v>388</v>
      </c>
      <c r="H91" s="660"/>
      <c r="I91" s="660"/>
      <c r="J91" s="661"/>
      <c r="K91" s="660"/>
      <c r="L91" s="660"/>
      <c r="M91" s="660"/>
      <c r="N91" s="660"/>
      <c r="O91" s="661"/>
      <c r="P91" s="660"/>
      <c r="Q91" s="660"/>
      <c r="R91" s="660"/>
      <c r="S91" s="660"/>
      <c r="T91" s="661"/>
      <c r="U91" s="660"/>
      <c r="V91" s="660"/>
      <c r="W91" s="660"/>
      <c r="X91" s="660"/>
      <c r="Y91" s="661"/>
      <c r="Z91" s="660"/>
      <c r="AA91" s="660"/>
      <c r="AB91" s="660"/>
      <c r="AC91" s="660"/>
      <c r="AD91" s="660"/>
      <c r="AE91" s="317"/>
      <c r="AF91" s="317"/>
      <c r="AG91" s="317"/>
      <c r="AH91" s="317"/>
      <c r="AI91" s="317"/>
      <c r="AJ91" s="521"/>
      <c r="AK91" s="521"/>
      <c r="AL91" s="521"/>
      <c r="AM91" s="521"/>
      <c r="AN91" s="521"/>
      <c r="AO91" s="521"/>
      <c r="AP91" s="521"/>
      <c r="AQ91" s="521"/>
      <c r="AR91" s="131">
        <v>67</v>
      </c>
      <c r="AS91" s="521"/>
    </row>
    <row r="92" spans="1:60" customHeight="1" ht="39.75" s="527" customFormat="1">
      <c r="A92" s="131" t="s">
        <v>388</v>
      </c>
      <c r="B92" s="258" t="s">
        <v>1927</v>
      </c>
      <c r="C92" s="131" t="s">
        <v>276</v>
      </c>
      <c r="D92" s="131">
        <v>76</v>
      </c>
      <c r="E92" s="131">
        <v>68</v>
      </c>
      <c r="F92" s="258" t="s">
        <v>1928</v>
      </c>
      <c r="G92" s="131" t="s">
        <v>388</v>
      </c>
      <c r="H92" s="660"/>
      <c r="I92" s="660"/>
      <c r="J92" s="661"/>
      <c r="K92" s="660"/>
      <c r="L92" s="660"/>
      <c r="M92" s="660"/>
      <c r="N92" s="660"/>
      <c r="O92" s="661"/>
      <c r="P92" s="660"/>
      <c r="Q92" s="660"/>
      <c r="R92" s="660"/>
      <c r="S92" s="660"/>
      <c r="T92" s="661"/>
      <c r="U92" s="660"/>
      <c r="V92" s="660"/>
      <c r="W92" s="660"/>
      <c r="X92" s="660"/>
      <c r="Y92" s="661"/>
      <c r="Z92" s="660"/>
      <c r="AA92" s="660"/>
      <c r="AB92" s="660"/>
      <c r="AC92" s="660"/>
      <c r="AD92" s="660"/>
      <c r="AE92" s="317"/>
      <c r="AF92" s="317"/>
      <c r="AG92" s="317"/>
      <c r="AH92" s="317"/>
      <c r="AI92" s="317"/>
      <c r="AJ92" s="521"/>
      <c r="AK92" s="521"/>
      <c r="AL92" s="521"/>
      <c r="AM92" s="521"/>
      <c r="AN92" s="521"/>
      <c r="AO92" s="521"/>
      <c r="AP92" s="521"/>
      <c r="AQ92" s="521"/>
      <c r="AR92" s="131">
        <v>68</v>
      </c>
      <c r="AS92" s="521"/>
    </row>
    <row r="93" spans="1:60" customHeight="1" ht="39.75" s="527" customFormat="1">
      <c r="A93" s="131" t="s">
        <v>388</v>
      </c>
      <c r="B93" s="258" t="s">
        <v>1929</v>
      </c>
      <c r="C93" s="131" t="s">
        <v>388</v>
      </c>
      <c r="D93" s="131">
        <v>80</v>
      </c>
      <c r="E93" s="131">
        <v>69</v>
      </c>
      <c r="F93" s="258" t="s">
        <v>1930</v>
      </c>
      <c r="G93" s="131" t="s">
        <v>388</v>
      </c>
      <c r="H93" s="660"/>
      <c r="I93" s="660"/>
      <c r="J93" s="661"/>
      <c r="K93" s="660"/>
      <c r="L93" s="660"/>
      <c r="M93" s="660"/>
      <c r="N93" s="660"/>
      <c r="O93" s="661"/>
      <c r="P93" s="660"/>
      <c r="Q93" s="660"/>
      <c r="R93" s="660"/>
      <c r="S93" s="660"/>
      <c r="T93" s="661"/>
      <c r="U93" s="660"/>
      <c r="V93" s="660"/>
      <c r="W93" s="660"/>
      <c r="X93" s="660"/>
      <c r="Y93" s="661"/>
      <c r="Z93" s="660"/>
      <c r="AA93" s="660"/>
      <c r="AB93" s="660"/>
      <c r="AC93" s="660"/>
      <c r="AD93" s="660"/>
      <c r="AE93" s="317"/>
      <c r="AF93" s="317"/>
      <c r="AG93" s="317"/>
      <c r="AH93" s="317"/>
      <c r="AI93" s="317"/>
      <c r="AJ93" s="521"/>
      <c r="AK93" s="521"/>
      <c r="AL93" s="521"/>
      <c r="AM93" s="521"/>
      <c r="AN93" s="521"/>
      <c r="AO93" s="521"/>
      <c r="AP93" s="521"/>
      <c r="AQ93" s="521"/>
      <c r="AR93" s="131">
        <v>69</v>
      </c>
      <c r="AS93" s="521"/>
    </row>
    <row r="94" spans="1:60" customHeight="1" ht="39.75" s="527" customFormat="1">
      <c r="A94" s="131" t="s">
        <v>382</v>
      </c>
      <c r="B94" s="258" t="s">
        <v>1931</v>
      </c>
      <c r="C94" s="131" t="s">
        <v>199</v>
      </c>
      <c r="D94" s="131">
        <v>68</v>
      </c>
      <c r="E94" s="131">
        <v>70</v>
      </c>
      <c r="F94" s="258" t="s">
        <v>1932</v>
      </c>
      <c r="G94" s="131" t="s">
        <v>388</v>
      </c>
      <c r="H94" s="660"/>
      <c r="I94" s="660"/>
      <c r="J94" s="661"/>
      <c r="K94" s="660"/>
      <c r="L94" s="660"/>
      <c r="M94" s="660"/>
      <c r="N94" s="660"/>
      <c r="O94" s="661"/>
      <c r="P94" s="660"/>
      <c r="Q94" s="660"/>
      <c r="R94" s="660"/>
      <c r="S94" s="660"/>
      <c r="T94" s="661"/>
      <c r="U94" s="660"/>
      <c r="V94" s="660"/>
      <c r="W94" s="660"/>
      <c r="X94" s="660"/>
      <c r="Y94" s="661"/>
      <c r="Z94" s="660"/>
      <c r="AA94" s="660"/>
      <c r="AB94" s="660"/>
      <c r="AC94" s="660"/>
      <c r="AD94" s="660"/>
      <c r="AE94" s="317"/>
      <c r="AF94" s="317"/>
      <c r="AG94" s="317"/>
      <c r="AH94" s="317"/>
      <c r="AI94" s="317"/>
      <c r="AJ94" s="521"/>
      <c r="AK94" s="521"/>
      <c r="AL94" s="521"/>
      <c r="AM94" s="521"/>
      <c r="AN94" s="521"/>
      <c r="AO94" s="521"/>
      <c r="AP94" s="521"/>
      <c r="AQ94" s="521"/>
      <c r="AR94" s="131">
        <v>70</v>
      </c>
      <c r="AS94" s="521"/>
    </row>
    <row r="95" spans="1:60" customHeight="1" ht="39.75" s="527" customFormat="1">
      <c r="A95" s="131" t="s">
        <v>388</v>
      </c>
      <c r="B95" s="258"/>
      <c r="C95" s="131"/>
      <c r="D95" s="131"/>
      <c r="E95" s="131">
        <v>71</v>
      </c>
      <c r="F95" s="258" t="s">
        <v>2003</v>
      </c>
      <c r="G95" s="131" t="s">
        <v>388</v>
      </c>
      <c r="H95" s="660"/>
      <c r="I95" s="660"/>
      <c r="J95" s="661"/>
      <c r="K95" s="660"/>
      <c r="L95" s="660"/>
      <c r="M95" s="660"/>
      <c r="N95" s="660"/>
      <c r="O95" s="661"/>
      <c r="P95" s="660"/>
      <c r="Q95" s="660"/>
      <c r="R95" s="660"/>
      <c r="S95" s="660"/>
      <c r="T95" s="661"/>
      <c r="U95" s="660"/>
      <c r="V95" s="660"/>
      <c r="W95" s="660"/>
      <c r="X95" s="660"/>
      <c r="Y95" s="661"/>
      <c r="Z95" s="660"/>
      <c r="AA95" s="660"/>
      <c r="AB95" s="660"/>
      <c r="AC95" s="660"/>
      <c r="AD95" s="660"/>
      <c r="AE95" s="317"/>
      <c r="AF95" s="317"/>
      <c r="AG95" s="317"/>
      <c r="AH95" s="317"/>
      <c r="AI95" s="317"/>
      <c r="AJ95" s="521"/>
      <c r="AK95" s="521"/>
      <c r="AL95" s="521"/>
      <c r="AM95" s="521"/>
      <c r="AN95" s="521"/>
      <c r="AO95" s="521"/>
      <c r="AP95" s="521"/>
      <c r="AQ95" s="521"/>
      <c r="AR95" s="131">
        <v>71</v>
      </c>
      <c r="AS95" s="521"/>
    </row>
    <row r="96" spans="1:60" customHeight="1" ht="39.75" s="528" customFormat="1">
      <c r="A96" s="131"/>
      <c r="B96" s="258"/>
      <c r="C96" s="131"/>
      <c r="D96" s="131"/>
      <c r="E96" s="131">
        <v>72</v>
      </c>
      <c r="F96" s="258" t="s">
        <v>2005</v>
      </c>
      <c r="G96" s="131"/>
      <c r="H96" s="660"/>
      <c r="I96" s="660"/>
      <c r="J96" s="661"/>
      <c r="K96" s="660"/>
      <c r="L96" s="660"/>
      <c r="M96" s="660"/>
      <c r="N96" s="660"/>
      <c r="O96" s="661"/>
      <c r="P96" s="660"/>
      <c r="Q96" s="660"/>
      <c r="R96" s="660"/>
      <c r="S96" s="660"/>
      <c r="T96" s="661"/>
      <c r="U96" s="660"/>
      <c r="V96" s="660"/>
      <c r="W96" s="660"/>
      <c r="X96" s="660"/>
      <c r="Y96" s="661"/>
      <c r="Z96" s="660"/>
      <c r="AA96" s="660"/>
      <c r="AB96" s="660"/>
      <c r="AC96" s="660"/>
      <c r="AD96" s="660"/>
      <c r="AE96" s="317"/>
      <c r="AF96" s="317"/>
      <c r="AG96" s="317"/>
      <c r="AH96" s="317"/>
      <c r="AI96" s="317"/>
      <c r="AJ96" s="521"/>
      <c r="AK96" s="521"/>
      <c r="AL96" s="521"/>
      <c r="AM96" s="521"/>
      <c r="AN96" s="521"/>
      <c r="AO96" s="521"/>
      <c r="AP96" s="521"/>
      <c r="AQ96" s="521"/>
      <c r="AR96" s="131">
        <v>72</v>
      </c>
      <c r="AS96" s="521"/>
    </row>
    <row r="97" spans="1:60" customHeight="1" ht="39.75" s="528" customFormat="1">
      <c r="A97" s="131" t="s">
        <v>329</v>
      </c>
      <c r="B97" s="258" t="s">
        <v>1937</v>
      </c>
      <c r="C97" s="131" t="s">
        <v>199</v>
      </c>
      <c r="D97" s="131">
        <v>25</v>
      </c>
      <c r="E97" s="131">
        <v>73</v>
      </c>
      <c r="F97" s="258" t="s">
        <v>1938</v>
      </c>
      <c r="G97" s="131" t="s">
        <v>388</v>
      </c>
      <c r="H97" s="660"/>
      <c r="I97" s="660"/>
      <c r="J97" s="661"/>
      <c r="K97" s="660"/>
      <c r="L97" s="660"/>
      <c r="M97" s="660"/>
      <c r="N97" s="660"/>
      <c r="O97" s="661"/>
      <c r="P97" s="660"/>
      <c r="Q97" s="660"/>
      <c r="R97" s="660"/>
      <c r="S97" s="660"/>
      <c r="T97" s="661"/>
      <c r="U97" s="660"/>
      <c r="V97" s="660"/>
      <c r="W97" s="660"/>
      <c r="X97" s="660"/>
      <c r="Y97" s="661"/>
      <c r="Z97" s="660"/>
      <c r="AA97" s="660"/>
      <c r="AB97" s="660"/>
      <c r="AC97" s="660"/>
      <c r="AD97" s="660"/>
      <c r="AE97" s="317"/>
      <c r="AF97" s="317"/>
      <c r="AG97" s="317"/>
      <c r="AH97" s="317"/>
      <c r="AI97" s="317"/>
      <c r="AJ97" s="521"/>
      <c r="AK97" s="521"/>
      <c r="AL97" s="521"/>
      <c r="AM97" s="521"/>
      <c r="AN97" s="521"/>
      <c r="AO97" s="521"/>
      <c r="AP97" s="521"/>
      <c r="AQ97" s="521"/>
      <c r="AR97" s="131">
        <v>73</v>
      </c>
      <c r="AS97" s="521"/>
    </row>
    <row r="98" spans="1:60" customHeight="1" ht="39.75" s="527" customFormat="1">
      <c r="A98" s="131" t="s">
        <v>388</v>
      </c>
      <c r="B98" s="258" t="s">
        <v>1939</v>
      </c>
      <c r="C98" s="131" t="s">
        <v>388</v>
      </c>
      <c r="D98" s="131">
        <v>66</v>
      </c>
      <c r="E98" s="131">
        <v>74</v>
      </c>
      <c r="F98" s="258" t="s">
        <v>1940</v>
      </c>
      <c r="G98" s="131" t="s">
        <v>388</v>
      </c>
      <c r="H98" s="660"/>
      <c r="I98" s="660"/>
      <c r="J98" s="661"/>
      <c r="K98" s="660"/>
      <c r="L98" s="660"/>
      <c r="M98" s="660"/>
      <c r="N98" s="660"/>
      <c r="O98" s="661"/>
      <c r="P98" s="660"/>
      <c r="Q98" s="660"/>
      <c r="R98" s="660"/>
      <c r="S98" s="660"/>
      <c r="T98" s="661"/>
      <c r="U98" s="660"/>
      <c r="V98" s="660"/>
      <c r="W98" s="660"/>
      <c r="X98" s="660"/>
      <c r="Y98" s="661"/>
      <c r="Z98" s="660"/>
      <c r="AA98" s="660"/>
      <c r="AB98" s="660"/>
      <c r="AC98" s="660"/>
      <c r="AD98" s="660"/>
      <c r="AE98" s="317"/>
      <c r="AF98" s="317"/>
      <c r="AG98" s="317"/>
      <c r="AH98" s="317"/>
      <c r="AI98" s="317"/>
      <c r="AJ98" s="521"/>
      <c r="AK98" s="521"/>
      <c r="AL98" s="521"/>
      <c r="AM98" s="521"/>
      <c r="AN98" s="521"/>
      <c r="AO98" s="521"/>
      <c r="AP98" s="521"/>
      <c r="AQ98" s="521"/>
      <c r="AR98" s="131">
        <v>74</v>
      </c>
      <c r="AS98" s="521"/>
    </row>
    <row r="99" spans="1:60" customHeight="1" ht="39.75" s="527" customFormat="1">
      <c r="A99" s="131" t="s">
        <v>388</v>
      </c>
      <c r="B99" s="258"/>
      <c r="C99" s="131"/>
      <c r="D99" s="131"/>
      <c r="E99" s="131">
        <v>75</v>
      </c>
      <c r="F99" s="258" t="s">
        <v>2003</v>
      </c>
      <c r="G99" s="131"/>
      <c r="H99" s="660"/>
      <c r="I99" s="660"/>
      <c r="J99" s="661"/>
      <c r="K99" s="660"/>
      <c r="L99" s="660"/>
      <c r="M99" s="660"/>
      <c r="N99" s="660"/>
      <c r="O99" s="661"/>
      <c r="P99" s="660"/>
      <c r="Q99" s="660"/>
      <c r="R99" s="660"/>
      <c r="S99" s="660"/>
      <c r="T99" s="661"/>
      <c r="U99" s="660"/>
      <c r="V99" s="660"/>
      <c r="W99" s="660"/>
      <c r="X99" s="660"/>
      <c r="Y99" s="661"/>
      <c r="Z99" s="660"/>
      <c r="AA99" s="660"/>
      <c r="AB99" s="660"/>
      <c r="AC99" s="660"/>
      <c r="AD99" s="660"/>
      <c r="AE99" s="317"/>
      <c r="AF99" s="317"/>
      <c r="AG99" s="317"/>
      <c r="AH99" s="317"/>
      <c r="AI99" s="317"/>
      <c r="AJ99" s="521"/>
      <c r="AK99" s="521"/>
      <c r="AL99" s="521"/>
      <c r="AM99" s="521"/>
      <c r="AN99" s="521"/>
      <c r="AO99" s="521"/>
      <c r="AP99" s="521"/>
      <c r="AQ99" s="521"/>
      <c r="AR99" s="131">
        <v>75</v>
      </c>
      <c r="AS99" s="521"/>
    </row>
    <row r="100" spans="1:60" customHeight="1" ht="39.75" s="527" customFormat="1">
      <c r="A100" s="131" t="s">
        <v>425</v>
      </c>
      <c r="B100" s="258" t="s">
        <v>1943</v>
      </c>
      <c r="C100" s="131" t="s">
        <v>199</v>
      </c>
      <c r="D100" s="131">
        <v>35</v>
      </c>
      <c r="E100" s="131">
        <v>76</v>
      </c>
      <c r="F100" s="258" t="s">
        <v>1944</v>
      </c>
      <c r="G100" s="131" t="s">
        <v>388</v>
      </c>
      <c r="H100" s="660"/>
      <c r="I100" s="660"/>
      <c r="J100" s="661"/>
      <c r="K100" s="660"/>
      <c r="L100" s="660"/>
      <c r="M100" s="660"/>
      <c r="N100" s="660"/>
      <c r="O100" s="661"/>
      <c r="P100" s="660"/>
      <c r="Q100" s="660"/>
      <c r="R100" s="660"/>
      <c r="S100" s="660"/>
      <c r="T100" s="661"/>
      <c r="U100" s="660"/>
      <c r="V100" s="660"/>
      <c r="W100" s="660"/>
      <c r="X100" s="660"/>
      <c r="Y100" s="661"/>
      <c r="Z100" s="660"/>
      <c r="AA100" s="660"/>
      <c r="AB100" s="660"/>
      <c r="AC100" s="660"/>
      <c r="AD100" s="660"/>
      <c r="AE100" s="317"/>
      <c r="AF100" s="317"/>
      <c r="AG100" s="317"/>
      <c r="AH100" s="317"/>
      <c r="AI100" s="317"/>
      <c r="AJ100" s="521"/>
      <c r="AK100" s="521"/>
      <c r="AL100" s="521"/>
      <c r="AM100" s="521"/>
      <c r="AN100" s="521"/>
      <c r="AO100" s="521"/>
      <c r="AP100" s="521"/>
      <c r="AQ100" s="521"/>
      <c r="AR100" s="131">
        <v>76</v>
      </c>
      <c r="AS100" s="521"/>
    </row>
    <row r="101" spans="1:60" customHeight="1" ht="39.75" s="527" customFormat="1">
      <c r="A101" s="131" t="s">
        <v>388</v>
      </c>
      <c r="B101" s="258" t="s">
        <v>1945</v>
      </c>
      <c r="C101" s="131" t="s">
        <v>388</v>
      </c>
      <c r="D101" s="131">
        <v>54</v>
      </c>
      <c r="E101" s="131">
        <v>77</v>
      </c>
      <c r="F101" s="258" t="s">
        <v>1946</v>
      </c>
      <c r="G101" s="131" t="s">
        <v>388</v>
      </c>
      <c r="H101" s="660"/>
      <c r="I101" s="660"/>
      <c r="J101" s="661"/>
      <c r="K101" s="660"/>
      <c r="L101" s="660"/>
      <c r="M101" s="660"/>
      <c r="N101" s="660"/>
      <c r="O101" s="661"/>
      <c r="P101" s="660"/>
      <c r="Q101" s="660"/>
      <c r="R101" s="660"/>
      <c r="S101" s="660"/>
      <c r="T101" s="661"/>
      <c r="U101" s="660"/>
      <c r="V101" s="660"/>
      <c r="W101" s="660"/>
      <c r="X101" s="660"/>
      <c r="Y101" s="661"/>
      <c r="Z101" s="660"/>
      <c r="AA101" s="660"/>
      <c r="AB101" s="660"/>
      <c r="AC101" s="660"/>
      <c r="AD101" s="660"/>
      <c r="AE101" s="317"/>
      <c r="AF101" s="317"/>
      <c r="AG101" s="317"/>
      <c r="AH101" s="317"/>
      <c r="AI101" s="317"/>
      <c r="AJ101" s="521"/>
      <c r="AK101" s="521"/>
      <c r="AL101" s="521"/>
      <c r="AM101" s="521"/>
      <c r="AN101" s="521"/>
      <c r="AO101" s="521"/>
      <c r="AP101" s="521"/>
      <c r="AQ101" s="521"/>
      <c r="AR101" s="131">
        <v>77</v>
      </c>
      <c r="AS101" s="521"/>
    </row>
    <row r="102" spans="1:60" customHeight="1" ht="39.75" s="527" customFormat="1">
      <c r="A102" s="131" t="s">
        <v>388</v>
      </c>
      <c r="B102" s="258" t="s">
        <v>1947</v>
      </c>
      <c r="C102" s="131" t="s">
        <v>388</v>
      </c>
      <c r="D102" s="131">
        <v>75</v>
      </c>
      <c r="E102" s="131">
        <v>78</v>
      </c>
      <c r="F102" s="258" t="s">
        <v>1948</v>
      </c>
      <c r="G102" s="131" t="s">
        <v>388</v>
      </c>
      <c r="H102" s="660"/>
      <c r="I102" s="660"/>
      <c r="J102" s="661"/>
      <c r="K102" s="660"/>
      <c r="L102" s="660"/>
      <c r="M102" s="660"/>
      <c r="N102" s="660"/>
      <c r="O102" s="661"/>
      <c r="P102" s="660"/>
      <c r="Q102" s="660"/>
      <c r="R102" s="660"/>
      <c r="S102" s="660"/>
      <c r="T102" s="661"/>
      <c r="U102" s="660"/>
      <c r="V102" s="660"/>
      <c r="W102" s="660"/>
      <c r="X102" s="660"/>
      <c r="Y102" s="661"/>
      <c r="Z102" s="660"/>
      <c r="AA102" s="660"/>
      <c r="AB102" s="660"/>
      <c r="AC102" s="660"/>
      <c r="AD102" s="660"/>
      <c r="AE102" s="317"/>
      <c r="AF102" s="317"/>
      <c r="AG102" s="317"/>
      <c r="AH102" s="317"/>
      <c r="AI102" s="317"/>
      <c r="AJ102" s="521"/>
      <c r="AK102" s="521"/>
      <c r="AL102" s="521"/>
      <c r="AM102" s="521"/>
      <c r="AN102" s="521"/>
      <c r="AO102" s="521"/>
      <c r="AP102" s="521"/>
      <c r="AQ102" s="521"/>
      <c r="AR102" s="131">
        <v>78</v>
      </c>
      <c r="AS102" s="521"/>
    </row>
    <row r="103" spans="1:60" customHeight="1" ht="39.75" s="527" customFormat="1">
      <c r="A103" s="131" t="s">
        <v>202</v>
      </c>
      <c r="B103" s="258" t="s">
        <v>1949</v>
      </c>
      <c r="C103" s="131" t="s">
        <v>388</v>
      </c>
      <c r="D103" s="131">
        <v>14</v>
      </c>
      <c r="E103" s="131">
        <v>79</v>
      </c>
      <c r="F103" s="258" t="s">
        <v>1950</v>
      </c>
      <c r="G103" s="131" t="s">
        <v>388</v>
      </c>
      <c r="H103" s="660"/>
      <c r="I103" s="660"/>
      <c r="J103" s="662"/>
      <c r="K103" s="660"/>
      <c r="L103" s="660"/>
      <c r="M103" s="660"/>
      <c r="N103" s="660"/>
      <c r="O103" s="662"/>
      <c r="P103" s="660"/>
      <c r="Q103" s="660"/>
      <c r="R103" s="660"/>
      <c r="S103" s="660"/>
      <c r="T103" s="662"/>
      <c r="U103" s="660"/>
      <c r="V103" s="660"/>
      <c r="W103" s="660"/>
      <c r="X103" s="660"/>
      <c r="Y103" s="662"/>
      <c r="Z103" s="660"/>
      <c r="AA103" s="660"/>
      <c r="AB103" s="660"/>
      <c r="AC103" s="660"/>
      <c r="AD103" s="660"/>
      <c r="AE103" s="317"/>
      <c r="AF103" s="317"/>
      <c r="AG103" s="317"/>
      <c r="AH103" s="317"/>
      <c r="AI103" s="317"/>
      <c r="AJ103" s="521"/>
      <c r="AK103" s="521"/>
      <c r="AL103" s="521"/>
      <c r="AM103" s="521"/>
      <c r="AN103" s="521"/>
      <c r="AO103" s="521"/>
      <c r="AP103" s="521"/>
      <c r="AQ103" s="521"/>
      <c r="AR103" s="131">
        <v>79</v>
      </c>
      <c r="AS103" s="521"/>
    </row>
    <row r="104" spans="1:60" customHeight="1" ht="39.75" s="527" customFormat="1">
      <c r="A104" s="131" t="s">
        <v>388</v>
      </c>
      <c r="B104" s="258" t="s">
        <v>1951</v>
      </c>
      <c r="C104" s="131" t="s">
        <v>276</v>
      </c>
      <c r="D104" s="131">
        <v>84</v>
      </c>
      <c r="E104" s="131">
        <v>80</v>
      </c>
      <c r="F104" s="258" t="s">
        <v>1952</v>
      </c>
      <c r="G104" s="131" t="s">
        <v>388</v>
      </c>
      <c r="H104" s="660"/>
      <c r="I104" s="660"/>
      <c r="J104" s="661"/>
      <c r="K104" s="660"/>
      <c r="L104" s="660"/>
      <c r="M104" s="660"/>
      <c r="N104" s="660"/>
      <c r="O104" s="661"/>
      <c r="P104" s="660"/>
      <c r="Q104" s="660"/>
      <c r="R104" s="660"/>
      <c r="S104" s="660"/>
      <c r="T104" s="661"/>
      <c r="U104" s="660"/>
      <c r="V104" s="660"/>
      <c r="W104" s="660"/>
      <c r="X104" s="660"/>
      <c r="Y104" s="661"/>
      <c r="Z104" s="660"/>
      <c r="AA104" s="660"/>
      <c r="AB104" s="660"/>
      <c r="AC104" s="660"/>
      <c r="AD104" s="660"/>
      <c r="AE104" s="317"/>
      <c r="AF104" s="317"/>
      <c r="AG104" s="317"/>
      <c r="AH104" s="317"/>
      <c r="AI104" s="317"/>
      <c r="AJ104" s="521"/>
      <c r="AK104" s="521"/>
      <c r="AL104" s="521"/>
      <c r="AM104" s="521"/>
      <c r="AN104" s="521"/>
      <c r="AO104" s="521"/>
      <c r="AP104" s="521"/>
      <c r="AQ104" s="521"/>
      <c r="AR104" s="131">
        <v>80</v>
      </c>
      <c r="AS104" s="521"/>
    </row>
    <row r="105" spans="1:60" customHeight="1" ht="39.75" s="219" customFormat="1">
      <c r="A105" s="131" t="s">
        <v>382</v>
      </c>
      <c r="B105" s="258" t="s">
        <v>1953</v>
      </c>
      <c r="C105" s="131" t="s">
        <v>199</v>
      </c>
      <c r="D105" s="131">
        <v>37</v>
      </c>
      <c r="E105" s="131">
        <v>81</v>
      </c>
      <c r="F105" s="258" t="s">
        <v>1954</v>
      </c>
      <c r="G105" s="131" t="s">
        <v>2001</v>
      </c>
      <c r="H105" s="660"/>
      <c r="I105" s="660"/>
      <c r="J105" s="661"/>
      <c r="K105" s="660"/>
      <c r="L105" s="660"/>
      <c r="M105" s="660"/>
      <c r="N105" s="660"/>
      <c r="O105" s="661"/>
      <c r="P105" s="660"/>
      <c r="Q105" s="660"/>
      <c r="R105" s="660"/>
      <c r="S105" s="660"/>
      <c r="T105" s="661"/>
      <c r="U105" s="660"/>
      <c r="V105" s="660"/>
      <c r="W105" s="660"/>
      <c r="X105" s="660"/>
      <c r="Y105" s="661"/>
      <c r="Z105" s="660"/>
      <c r="AA105" s="660"/>
      <c r="AB105" s="660"/>
      <c r="AC105" s="660"/>
      <c r="AD105" s="660"/>
      <c r="AE105" s="317"/>
      <c r="AF105" s="317"/>
      <c r="AG105" s="317"/>
      <c r="AH105" s="317"/>
      <c r="AI105" s="317"/>
      <c r="AJ105" s="521"/>
      <c r="AK105" s="521"/>
      <c r="AL105" s="521"/>
      <c r="AM105" s="521"/>
      <c r="AN105" s="521"/>
      <c r="AO105" s="521"/>
      <c r="AP105" s="521"/>
      <c r="AQ105" s="521"/>
      <c r="AR105" s="131">
        <v>81</v>
      </c>
      <c r="AS105" s="521"/>
    </row>
    <row r="106" spans="1:60" customHeight="1" ht="39.75" s="219" customFormat="1">
      <c r="A106" s="131" t="s">
        <v>1409</v>
      </c>
      <c r="B106" s="258" t="s">
        <v>1955</v>
      </c>
      <c r="C106" s="131" t="s">
        <v>388</v>
      </c>
      <c r="D106" s="131">
        <v>49</v>
      </c>
      <c r="E106" s="131">
        <v>82</v>
      </c>
      <c r="F106" s="258" t="s">
        <v>1956</v>
      </c>
      <c r="G106" s="131" t="s">
        <v>388</v>
      </c>
      <c r="H106" s="660"/>
      <c r="I106" s="660"/>
      <c r="J106" s="661"/>
      <c r="K106" s="660"/>
      <c r="L106" s="660"/>
      <c r="M106" s="660"/>
      <c r="N106" s="660"/>
      <c r="O106" s="661"/>
      <c r="P106" s="660"/>
      <c r="Q106" s="663"/>
      <c r="R106" s="660"/>
      <c r="S106" s="660"/>
      <c r="T106" s="661"/>
      <c r="U106" s="660"/>
      <c r="V106" s="660"/>
      <c r="W106" s="660"/>
      <c r="X106" s="660"/>
      <c r="Y106" s="661"/>
      <c r="Z106" s="660"/>
      <c r="AA106" s="660"/>
      <c r="AB106" s="660"/>
      <c r="AC106" s="660"/>
      <c r="AD106" s="660"/>
      <c r="AE106" s="317"/>
      <c r="AF106" s="317"/>
      <c r="AG106" s="317"/>
      <c r="AH106" s="317"/>
      <c r="AI106" s="317"/>
      <c r="AJ106" s="521"/>
      <c r="AK106" s="521"/>
      <c r="AL106" s="521"/>
      <c r="AM106" s="521"/>
      <c r="AN106" s="521"/>
      <c r="AO106" s="521"/>
      <c r="AP106" s="521"/>
      <c r="AQ106" s="521"/>
      <c r="AR106" s="131">
        <v>82</v>
      </c>
      <c r="AS106" s="521"/>
    </row>
    <row r="107" spans="1:60" customHeight="1" ht="39.75" s="219" customFormat="1">
      <c r="A107" s="131" t="s">
        <v>329</v>
      </c>
      <c r="B107" s="258" t="s">
        <v>1957</v>
      </c>
      <c r="C107" s="131" t="s">
        <v>218</v>
      </c>
      <c r="D107" s="131">
        <v>94</v>
      </c>
      <c r="E107" s="131">
        <v>83</v>
      </c>
      <c r="F107" s="258" t="s">
        <v>2006</v>
      </c>
      <c r="G107" s="131" t="s">
        <v>388</v>
      </c>
      <c r="H107" s="660"/>
      <c r="I107" s="660"/>
      <c r="J107" s="661"/>
      <c r="K107" s="660"/>
      <c r="L107" s="660"/>
      <c r="M107" s="660"/>
      <c r="N107" s="660"/>
      <c r="O107" s="661"/>
      <c r="P107" s="660"/>
      <c r="Q107" s="660"/>
      <c r="R107" s="660"/>
      <c r="S107" s="660"/>
      <c r="T107" s="661"/>
      <c r="U107" s="660"/>
      <c r="V107" s="660"/>
      <c r="W107" s="660"/>
      <c r="X107" s="660"/>
      <c r="Y107" s="661"/>
      <c r="Z107" s="660"/>
      <c r="AA107" s="660"/>
      <c r="AB107" s="660"/>
      <c r="AC107" s="660"/>
      <c r="AD107" s="660"/>
      <c r="AE107" s="317"/>
      <c r="AF107" s="317"/>
      <c r="AG107" s="317"/>
      <c r="AH107" s="317"/>
      <c r="AI107" s="317"/>
      <c r="AJ107" s="521"/>
      <c r="AK107" s="521"/>
      <c r="AL107" s="521"/>
      <c r="AM107" s="521"/>
      <c r="AN107" s="521"/>
      <c r="AO107" s="521"/>
      <c r="AP107" s="521"/>
      <c r="AQ107" s="521"/>
      <c r="AR107" s="131">
        <v>83</v>
      </c>
      <c r="AS107" s="521"/>
    </row>
    <row r="108" spans="1:60" customHeight="1" ht="39.75">
      <c r="A108" s="131"/>
      <c r="B108" s="131"/>
      <c r="C108" s="131"/>
      <c r="D108" s="131"/>
      <c r="E108" s="131"/>
      <c r="F108" s="119"/>
      <c r="G108" s="131"/>
      <c r="H108" s="660"/>
      <c r="I108" s="660"/>
      <c r="J108" s="661"/>
      <c r="K108" s="660"/>
      <c r="L108" s="660"/>
      <c r="M108" s="660"/>
      <c r="N108" s="660"/>
      <c r="O108" s="661"/>
      <c r="P108" s="660"/>
      <c r="Q108" s="660"/>
      <c r="R108" s="660"/>
      <c r="S108" s="660"/>
      <c r="T108" s="661"/>
      <c r="U108" s="660"/>
      <c r="V108" s="660"/>
      <c r="W108" s="660"/>
      <c r="X108" s="660"/>
      <c r="Y108" s="661"/>
      <c r="Z108" s="660"/>
      <c r="AA108" s="660"/>
      <c r="AB108" s="660"/>
      <c r="AC108" s="660"/>
      <c r="AD108" s="660"/>
      <c r="AE108" s="317"/>
      <c r="AF108" s="317"/>
      <c r="AG108" s="317"/>
      <c r="AH108" s="317"/>
      <c r="AI108" s="317"/>
      <c r="AJ108" s="521"/>
      <c r="AK108" s="521"/>
      <c r="AL108" s="521"/>
      <c r="AM108" s="521"/>
      <c r="AN108" s="521"/>
      <c r="AO108" s="521"/>
      <c r="AP108" s="521"/>
      <c r="AQ108" s="521"/>
      <c r="AR108" s="131"/>
      <c r="AS108" s="521"/>
    </row>
    <row r="109" spans="1:60" customHeight="1" ht="39.75">
      <c r="A109" s="131"/>
      <c r="B109" s="131"/>
      <c r="C109" s="131"/>
      <c r="D109" s="131"/>
      <c r="E109" s="131"/>
      <c r="F109" s="119"/>
      <c r="G109" s="131"/>
      <c r="H109" s="660"/>
      <c r="I109" s="660"/>
      <c r="J109" s="661"/>
      <c r="K109" s="660"/>
      <c r="L109" s="660"/>
      <c r="M109" s="660"/>
      <c r="N109" s="660"/>
      <c r="O109" s="661"/>
      <c r="P109" s="660"/>
      <c r="Q109" s="660"/>
      <c r="R109" s="660"/>
      <c r="S109" s="660"/>
      <c r="T109" s="661"/>
      <c r="U109" s="660"/>
      <c r="V109" s="660"/>
      <c r="W109" s="660"/>
      <c r="X109" s="660"/>
      <c r="Y109" s="661"/>
      <c r="Z109" s="660"/>
      <c r="AA109" s="660"/>
      <c r="AB109" s="660"/>
      <c r="AC109" s="660"/>
      <c r="AD109" s="660"/>
      <c r="AE109" s="317"/>
      <c r="AF109" s="317"/>
      <c r="AG109" s="317"/>
      <c r="AH109" s="317"/>
      <c r="AI109" s="317"/>
      <c r="AJ109" s="521"/>
      <c r="AK109" s="521"/>
      <c r="AL109" s="521"/>
      <c r="AM109" s="521"/>
      <c r="AN109" s="521"/>
      <c r="AO109" s="521"/>
      <c r="AP109" s="521"/>
      <c r="AQ109" s="521"/>
      <c r="AR109" s="131"/>
      <c r="AS109" s="521"/>
    </row>
    <row r="110" spans="1:60" customHeight="1" ht="39.75">
      <c r="A110" s="131"/>
      <c r="B110" s="131"/>
      <c r="C110" s="131"/>
      <c r="D110" s="131"/>
      <c r="E110" s="131"/>
      <c r="F110" s="119"/>
      <c r="G110" s="131"/>
      <c r="H110" s="660"/>
      <c r="I110" s="660"/>
      <c r="J110" s="661"/>
      <c r="K110" s="660"/>
      <c r="L110" s="660"/>
      <c r="M110" s="660"/>
      <c r="N110" s="660"/>
      <c r="O110" s="661"/>
      <c r="P110" s="660"/>
      <c r="Q110" s="660"/>
      <c r="R110" s="660"/>
      <c r="S110" s="660"/>
      <c r="T110" s="661"/>
      <c r="U110" s="660"/>
      <c r="V110" s="660"/>
      <c r="W110" s="660"/>
      <c r="X110" s="660"/>
      <c r="Y110" s="661"/>
      <c r="Z110" s="660"/>
      <c r="AA110" s="660"/>
      <c r="AB110" s="660"/>
      <c r="AC110" s="660"/>
      <c r="AD110" s="660"/>
      <c r="AE110" s="317"/>
      <c r="AF110" s="317"/>
      <c r="AG110" s="317"/>
      <c r="AH110" s="317"/>
      <c r="AI110" s="317"/>
      <c r="AJ110" s="521"/>
      <c r="AK110" s="521"/>
      <c r="AL110" s="521"/>
      <c r="AM110" s="521"/>
      <c r="AN110" s="521"/>
      <c r="AO110" s="521"/>
      <c r="AP110" s="521"/>
      <c r="AQ110" s="521"/>
      <c r="AR110" s="131"/>
      <c r="AS110" s="521"/>
    </row>
    <row r="111" spans="1:60" customHeight="1" ht="39.75">
      <c r="A111" s="131"/>
      <c r="B111" s="131"/>
      <c r="C111" s="131"/>
      <c r="D111" s="131"/>
      <c r="E111" s="131"/>
      <c r="F111" s="119"/>
      <c r="G111" s="131"/>
      <c r="H111" s="660"/>
      <c r="I111" s="660"/>
      <c r="J111" s="661"/>
      <c r="K111" s="660"/>
      <c r="L111" s="660"/>
      <c r="M111" s="660"/>
      <c r="N111" s="660"/>
      <c r="O111" s="661"/>
      <c r="P111" s="660"/>
      <c r="Q111" s="660"/>
      <c r="R111" s="660"/>
      <c r="S111" s="660"/>
      <c r="T111" s="661"/>
      <c r="U111" s="660"/>
      <c r="V111" s="660"/>
      <c r="W111" s="660"/>
      <c r="X111" s="660"/>
      <c r="Y111" s="661"/>
      <c r="Z111" s="660"/>
      <c r="AA111" s="660"/>
      <c r="AB111" s="660"/>
      <c r="AC111" s="660"/>
      <c r="AD111" s="660"/>
      <c r="AE111" s="317"/>
      <c r="AF111" s="317"/>
      <c r="AG111" s="317"/>
      <c r="AH111" s="317"/>
      <c r="AI111" s="317"/>
      <c r="AJ111" s="521"/>
      <c r="AK111" s="521"/>
      <c r="AL111" s="521"/>
      <c r="AM111" s="521"/>
      <c r="AN111" s="521"/>
      <c r="AO111" s="521"/>
      <c r="AP111" s="521"/>
      <c r="AQ111" s="521"/>
      <c r="AR111" s="131"/>
      <c r="AS111" s="521"/>
    </row>
    <row r="112" spans="1:60" customHeight="1" ht="39.75">
      <c r="A112" s="91"/>
      <c r="B112" s="91"/>
      <c r="C112" s="91"/>
      <c r="D112" s="91"/>
      <c r="E112" s="91"/>
      <c r="F112" s="540"/>
      <c r="G112" s="131"/>
      <c r="H112" s="660"/>
      <c r="I112" s="660"/>
      <c r="J112" s="661"/>
      <c r="K112" s="660"/>
      <c r="L112" s="660"/>
      <c r="M112" s="660"/>
      <c r="N112" s="660"/>
      <c r="O112" s="661"/>
      <c r="P112" s="660"/>
      <c r="Q112" s="660"/>
      <c r="R112" s="660"/>
      <c r="S112" s="660"/>
      <c r="T112" s="661"/>
      <c r="U112" s="660"/>
      <c r="V112" s="660"/>
      <c r="W112" s="660"/>
      <c r="X112" s="660"/>
      <c r="Y112" s="661"/>
      <c r="Z112" s="660"/>
      <c r="AA112" s="660"/>
      <c r="AB112" s="660"/>
      <c r="AC112" s="660"/>
      <c r="AD112" s="660"/>
      <c r="AE112" s="317"/>
      <c r="AF112" s="317"/>
      <c r="AG112" s="317"/>
      <c r="AH112" s="317"/>
      <c r="AI112" s="317"/>
      <c r="AJ112" s="521"/>
      <c r="AK112" s="521"/>
      <c r="AL112" s="521"/>
      <c r="AM112" s="521"/>
      <c r="AN112" s="521"/>
      <c r="AO112" s="521"/>
      <c r="AP112" s="521"/>
      <c r="AQ112" s="521"/>
      <c r="AR112" s="91"/>
      <c r="AS112" s="521"/>
    </row>
    <row r="113" spans="1:60" customHeight="1" ht="39.75">
      <c r="A113" s="403"/>
      <c r="B113" s="214"/>
      <c r="C113" s="214"/>
      <c r="D113" s="214"/>
      <c r="E113" s="214"/>
      <c r="F113" s="374"/>
      <c r="G113" s="319"/>
      <c r="H113" s="660"/>
      <c r="I113" s="660"/>
      <c r="J113" s="661"/>
      <c r="K113" s="660"/>
      <c r="L113" s="660"/>
      <c r="M113" s="660"/>
      <c r="N113" s="660"/>
      <c r="O113" s="661"/>
      <c r="P113" s="660"/>
      <c r="Q113" s="660"/>
      <c r="R113" s="660"/>
      <c r="S113" s="660"/>
      <c r="T113" s="661"/>
      <c r="U113" s="660"/>
      <c r="V113" s="660"/>
      <c r="W113" s="660"/>
      <c r="X113" s="660"/>
      <c r="Y113" s="661"/>
      <c r="Z113" s="660"/>
      <c r="AA113" s="660"/>
      <c r="AB113" s="660"/>
      <c r="AC113" s="660"/>
      <c r="AD113" s="660"/>
      <c r="AE113" s="317"/>
      <c r="AF113" s="317"/>
      <c r="AG113" s="317"/>
      <c r="AH113" s="317"/>
      <c r="AI113" s="317"/>
      <c r="AJ113" s="521"/>
      <c r="AK113" s="521"/>
      <c r="AL113" s="521"/>
      <c r="AM113" s="521"/>
      <c r="AN113" s="521"/>
      <c r="AO113" s="521"/>
      <c r="AP113" s="521"/>
      <c r="AQ113" s="521"/>
      <c r="AR113" s="214"/>
      <c r="AS113" s="521"/>
    </row>
    <row r="114" spans="1:60" customHeight="1" ht="39.75">
      <c r="A114" s="403"/>
      <c r="B114" s="214"/>
      <c r="C114" s="214"/>
      <c r="D114" s="214"/>
      <c r="E114" s="214"/>
      <c r="F114" s="374"/>
      <c r="G114" s="319"/>
      <c r="H114" s="660"/>
      <c r="I114" s="660"/>
      <c r="J114" s="661"/>
      <c r="K114" s="660"/>
      <c r="L114" s="660"/>
      <c r="M114" s="660"/>
      <c r="N114" s="660"/>
      <c r="O114" s="661"/>
      <c r="P114" s="660"/>
      <c r="Q114" s="660"/>
      <c r="R114" s="660"/>
      <c r="S114" s="660"/>
      <c r="T114" s="661"/>
      <c r="U114" s="660"/>
      <c r="V114" s="660"/>
      <c r="W114" s="660"/>
      <c r="X114" s="660"/>
      <c r="Y114" s="661"/>
      <c r="Z114" s="660"/>
      <c r="AA114" s="660"/>
      <c r="AB114" s="660"/>
      <c r="AC114" s="660"/>
      <c r="AD114" s="660"/>
      <c r="AE114" s="317"/>
      <c r="AF114" s="317"/>
      <c r="AG114" s="317"/>
      <c r="AH114" s="317"/>
      <c r="AI114" s="317"/>
      <c r="AJ114" s="521"/>
      <c r="AK114" s="521"/>
      <c r="AL114" s="521"/>
      <c r="AM114" s="521"/>
      <c r="AN114" s="521"/>
      <c r="AO114" s="521"/>
      <c r="AP114" s="521"/>
      <c r="AQ114" s="521"/>
      <c r="AR114" s="214"/>
      <c r="AS114" s="521"/>
    </row>
    <row r="115" spans="1:60" customHeight="1" ht="39.75">
      <c r="A115" s="403"/>
      <c r="B115" s="214"/>
      <c r="C115" s="214"/>
      <c r="D115" s="214"/>
      <c r="E115" s="214"/>
      <c r="F115" s="374"/>
      <c r="G115" s="319"/>
      <c r="H115" s="660"/>
      <c r="I115" s="660"/>
      <c r="J115" s="661"/>
      <c r="K115" s="660"/>
      <c r="L115" s="660"/>
      <c r="M115" s="660"/>
      <c r="N115" s="660"/>
      <c r="O115" s="661"/>
      <c r="P115" s="660"/>
      <c r="Q115" s="660"/>
      <c r="R115" s="660"/>
      <c r="S115" s="660"/>
      <c r="T115" s="661"/>
      <c r="U115" s="660"/>
      <c r="V115" s="660"/>
      <c r="W115" s="660"/>
      <c r="X115" s="660"/>
      <c r="Y115" s="661"/>
      <c r="Z115" s="660"/>
      <c r="AA115" s="660"/>
      <c r="AB115" s="660"/>
      <c r="AC115" s="660"/>
      <c r="AD115" s="660"/>
      <c r="AE115" s="317"/>
      <c r="AF115" s="317"/>
      <c r="AG115" s="317"/>
      <c r="AH115" s="317"/>
      <c r="AI115" s="317"/>
      <c r="AJ115" s="521"/>
      <c r="AK115" s="521"/>
      <c r="AL115" s="521"/>
      <c r="AM115" s="521"/>
      <c r="AN115" s="521"/>
      <c r="AO115" s="521"/>
      <c r="AP115" s="521"/>
      <c r="AQ115" s="521"/>
      <c r="AR115" s="214"/>
      <c r="AS115" s="521"/>
    </row>
    <row r="116" spans="1:60" customHeight="1" ht="39.75">
      <c r="A116" s="403"/>
      <c r="B116" s="214"/>
      <c r="C116" s="214"/>
      <c r="D116" s="214"/>
      <c r="E116" s="214"/>
      <c r="F116" s="374"/>
      <c r="G116" s="319"/>
      <c r="H116" s="660"/>
      <c r="I116" s="660"/>
      <c r="J116" s="661"/>
      <c r="K116" s="660"/>
      <c r="L116" s="660"/>
      <c r="M116" s="660"/>
      <c r="N116" s="660"/>
      <c r="O116" s="661"/>
      <c r="P116" s="660"/>
      <c r="Q116" s="660"/>
      <c r="R116" s="660"/>
      <c r="S116" s="660"/>
      <c r="T116" s="661"/>
      <c r="U116" s="660"/>
      <c r="V116" s="660"/>
      <c r="W116" s="660"/>
      <c r="X116" s="660"/>
      <c r="Y116" s="661"/>
      <c r="Z116" s="660"/>
      <c r="AA116" s="660"/>
      <c r="AB116" s="660"/>
      <c r="AC116" s="660"/>
      <c r="AD116" s="660"/>
      <c r="AE116" s="317"/>
      <c r="AF116" s="317"/>
      <c r="AG116" s="317"/>
      <c r="AH116" s="317"/>
      <c r="AI116" s="317"/>
      <c r="AJ116" s="521"/>
      <c r="AK116" s="521"/>
      <c r="AL116" s="521"/>
      <c r="AM116" s="521"/>
      <c r="AN116" s="521"/>
      <c r="AO116" s="521"/>
      <c r="AP116" s="521"/>
      <c r="AQ116" s="521"/>
      <c r="AR116" s="214"/>
      <c r="AS116" s="521"/>
    </row>
    <row r="117" spans="1:60" customHeight="1" ht="39.75">
      <c r="A117" s="403"/>
      <c r="B117" s="214"/>
      <c r="C117" s="214"/>
      <c r="D117" s="214"/>
      <c r="E117" s="214"/>
      <c r="F117" s="374"/>
      <c r="G117" s="319"/>
      <c r="H117" s="660"/>
      <c r="I117" s="660"/>
      <c r="J117" s="661"/>
      <c r="K117" s="660"/>
      <c r="L117" s="660"/>
      <c r="M117" s="660"/>
      <c r="N117" s="660"/>
      <c r="O117" s="661"/>
      <c r="P117" s="660"/>
      <c r="Q117" s="660"/>
      <c r="R117" s="660"/>
      <c r="S117" s="660"/>
      <c r="T117" s="661"/>
      <c r="U117" s="660"/>
      <c r="V117" s="660"/>
      <c r="W117" s="660"/>
      <c r="X117" s="660"/>
      <c r="Y117" s="661"/>
      <c r="Z117" s="660"/>
      <c r="AA117" s="660"/>
      <c r="AB117" s="660"/>
      <c r="AC117" s="660"/>
      <c r="AD117" s="660"/>
      <c r="AE117" s="317"/>
      <c r="AF117" s="317"/>
      <c r="AG117" s="317"/>
      <c r="AH117" s="317"/>
      <c r="AI117" s="317"/>
      <c r="AJ117" s="521"/>
      <c r="AK117" s="521"/>
      <c r="AL117" s="521"/>
      <c r="AM117" s="521"/>
      <c r="AN117" s="521"/>
      <c r="AO117" s="521"/>
      <c r="AP117" s="521"/>
      <c r="AQ117" s="521"/>
      <c r="AR117" s="214"/>
      <c r="AS117" s="521"/>
    </row>
    <row r="118" spans="1:60" customHeight="1" ht="39.75">
      <c r="A118" s="403"/>
      <c r="B118" s="214"/>
      <c r="C118" s="214"/>
      <c r="D118" s="214"/>
      <c r="E118" s="214"/>
      <c r="F118" s="374"/>
      <c r="G118" s="319"/>
      <c r="H118" s="660"/>
      <c r="I118" s="660"/>
      <c r="J118" s="661"/>
      <c r="K118" s="660"/>
      <c r="L118" s="660"/>
      <c r="M118" s="660"/>
      <c r="N118" s="660"/>
      <c r="O118" s="661"/>
      <c r="P118" s="660"/>
      <c r="Q118" s="660"/>
      <c r="R118" s="660"/>
      <c r="S118" s="660"/>
      <c r="T118" s="661"/>
      <c r="U118" s="660"/>
      <c r="V118" s="660"/>
      <c r="W118" s="660"/>
      <c r="X118" s="660"/>
      <c r="Y118" s="661"/>
      <c r="Z118" s="660"/>
      <c r="AA118" s="660"/>
      <c r="AB118" s="660"/>
      <c r="AC118" s="660"/>
      <c r="AD118" s="660"/>
      <c r="AE118" s="317"/>
      <c r="AF118" s="317"/>
      <c r="AG118" s="317"/>
      <c r="AH118" s="317"/>
      <c r="AI118" s="317"/>
      <c r="AJ118" s="521"/>
      <c r="AK118" s="521"/>
      <c r="AL118" s="521"/>
      <c r="AM118" s="521"/>
      <c r="AN118" s="521"/>
      <c r="AO118" s="521"/>
      <c r="AP118" s="521"/>
      <c r="AQ118" s="521"/>
      <c r="AR118" s="214"/>
      <c r="AS118" s="521"/>
    </row>
    <row r="119" spans="1:60" customHeight="1" ht="39.75">
      <c r="A119" s="403"/>
      <c r="B119" s="214"/>
      <c r="C119" s="214"/>
      <c r="D119" s="214"/>
      <c r="E119" s="214"/>
      <c r="F119" s="374"/>
      <c r="G119" s="319"/>
      <c r="H119" s="660"/>
      <c r="I119" s="660"/>
      <c r="J119" s="661"/>
      <c r="K119" s="660"/>
      <c r="L119" s="660"/>
      <c r="M119" s="660"/>
      <c r="N119" s="660"/>
      <c r="O119" s="661"/>
      <c r="P119" s="660"/>
      <c r="Q119" s="660"/>
      <c r="R119" s="660"/>
      <c r="S119" s="660"/>
      <c r="T119" s="661"/>
      <c r="U119" s="660"/>
      <c r="V119" s="660"/>
      <c r="W119" s="660"/>
      <c r="X119" s="660"/>
      <c r="Y119" s="661"/>
      <c r="Z119" s="660"/>
      <c r="AA119" s="660"/>
      <c r="AB119" s="660"/>
      <c r="AC119" s="660"/>
      <c r="AD119" s="660"/>
      <c r="AE119" s="317"/>
      <c r="AF119" s="317"/>
      <c r="AG119" s="317"/>
      <c r="AH119" s="317"/>
      <c r="AI119" s="317"/>
      <c r="AJ119" s="521"/>
      <c r="AK119" s="521"/>
      <c r="AL119" s="521"/>
      <c r="AM119" s="521"/>
      <c r="AN119" s="521"/>
      <c r="AO119" s="521"/>
      <c r="AP119" s="521"/>
      <c r="AQ119" s="521"/>
      <c r="AR119" s="214"/>
      <c r="AS119" s="521"/>
    </row>
    <row r="120" spans="1:60" customHeight="1" ht="39.75">
      <c r="A120" s="403"/>
      <c r="B120" s="214"/>
      <c r="C120" s="214"/>
      <c r="D120" s="214"/>
      <c r="E120" s="214"/>
      <c r="F120" s="374"/>
      <c r="G120" s="319"/>
      <c r="H120" s="660"/>
      <c r="I120" s="660"/>
      <c r="J120" s="661"/>
      <c r="K120" s="660"/>
      <c r="L120" s="660"/>
      <c r="M120" s="660"/>
      <c r="N120" s="660"/>
      <c r="O120" s="661"/>
      <c r="P120" s="660"/>
      <c r="Q120" s="660"/>
      <c r="R120" s="660"/>
      <c r="S120" s="660"/>
      <c r="T120" s="661"/>
      <c r="U120" s="660"/>
      <c r="V120" s="660"/>
      <c r="W120" s="660"/>
      <c r="X120" s="660"/>
      <c r="Y120" s="661"/>
      <c r="Z120" s="660"/>
      <c r="AA120" s="660"/>
      <c r="AB120" s="660"/>
      <c r="AC120" s="660"/>
      <c r="AD120" s="660"/>
      <c r="AE120" s="317"/>
      <c r="AF120" s="317"/>
      <c r="AG120" s="317"/>
      <c r="AH120" s="317"/>
      <c r="AI120" s="317"/>
      <c r="AJ120" s="521"/>
      <c r="AK120" s="521"/>
      <c r="AL120" s="521"/>
      <c r="AM120" s="521"/>
      <c r="AN120" s="521"/>
      <c r="AO120" s="521"/>
      <c r="AP120" s="521"/>
      <c r="AQ120" s="521"/>
      <c r="AR120" s="214"/>
      <c r="AS120" s="521"/>
    </row>
    <row r="121" spans="1:60" customHeight="1" ht="39.75">
      <c r="A121" s="403"/>
      <c r="B121" s="214"/>
      <c r="C121" s="214"/>
      <c r="D121" s="214"/>
      <c r="E121" s="214"/>
      <c r="F121" s="374"/>
      <c r="G121" s="319"/>
      <c r="H121" s="660"/>
      <c r="I121" s="660"/>
      <c r="J121" s="661"/>
      <c r="K121" s="660"/>
      <c r="L121" s="660"/>
      <c r="M121" s="660"/>
      <c r="N121" s="660"/>
      <c r="O121" s="661"/>
      <c r="P121" s="660"/>
      <c r="Q121" s="660"/>
      <c r="R121" s="660"/>
      <c r="S121" s="660"/>
      <c r="T121" s="661"/>
      <c r="U121" s="660"/>
      <c r="V121" s="660"/>
      <c r="W121" s="660"/>
      <c r="X121" s="660"/>
      <c r="Y121" s="661"/>
      <c r="Z121" s="660"/>
      <c r="AA121" s="660"/>
      <c r="AB121" s="660"/>
      <c r="AC121" s="660"/>
      <c r="AD121" s="660"/>
      <c r="AE121" s="317"/>
      <c r="AF121" s="317"/>
      <c r="AG121" s="317"/>
      <c r="AH121" s="317"/>
      <c r="AI121" s="317"/>
      <c r="AJ121" s="521"/>
      <c r="AK121" s="521"/>
      <c r="AL121" s="521"/>
      <c r="AM121" s="521"/>
      <c r="AN121" s="521"/>
      <c r="AO121" s="521"/>
      <c r="AP121" s="521"/>
      <c r="AQ121" s="521"/>
      <c r="AR121" s="214"/>
      <c r="AS121" s="521"/>
    </row>
    <row r="122" spans="1:60" customHeight="1" ht="39.75">
      <c r="A122" s="403"/>
      <c r="B122" s="214"/>
      <c r="C122" s="214"/>
      <c r="D122" s="214"/>
      <c r="E122" s="214"/>
      <c r="F122" s="374"/>
      <c r="G122" s="319"/>
      <c r="H122" s="660"/>
      <c r="I122" s="660"/>
      <c r="J122" s="661"/>
      <c r="K122" s="660"/>
      <c r="L122" s="660"/>
      <c r="M122" s="660"/>
      <c r="N122" s="660"/>
      <c r="O122" s="661"/>
      <c r="P122" s="660"/>
      <c r="Q122" s="660"/>
      <c r="R122" s="660"/>
      <c r="S122" s="660"/>
      <c r="T122" s="661"/>
      <c r="U122" s="660"/>
      <c r="V122" s="660"/>
      <c r="W122" s="660"/>
      <c r="X122" s="660"/>
      <c r="Y122" s="661"/>
      <c r="Z122" s="660"/>
      <c r="AA122" s="660"/>
      <c r="AB122" s="660"/>
      <c r="AC122" s="660"/>
      <c r="AD122" s="660"/>
      <c r="AE122" s="317"/>
      <c r="AF122" s="214"/>
      <c r="AG122" s="521"/>
      <c r="AH122" s="521"/>
      <c r="AI122" s="521"/>
      <c r="AJ122" s="521"/>
      <c r="AK122" s="521"/>
      <c r="AL122" s="521"/>
      <c r="AM122" s="521"/>
      <c r="AN122" s="521"/>
      <c r="AO122" s="521"/>
      <c r="AP122" s="521"/>
      <c r="AQ122" s="521"/>
      <c r="AR122" s="214"/>
      <c r="AS122" s="521"/>
    </row>
    <row r="123" spans="1:60" customHeight="1" ht="39.75">
      <c r="A123" s="403"/>
      <c r="B123" s="214"/>
      <c r="C123" s="214"/>
      <c r="D123" s="214"/>
      <c r="E123" s="214"/>
      <c r="F123" s="374"/>
      <c r="G123" s="319"/>
      <c r="H123" s="660"/>
      <c r="I123" s="660"/>
      <c r="J123" s="662"/>
      <c r="K123" s="660"/>
      <c r="L123" s="660"/>
      <c r="M123" s="660"/>
      <c r="N123" s="660"/>
      <c r="O123" s="662"/>
      <c r="P123" s="660"/>
      <c r="Q123" s="660"/>
      <c r="R123" s="660"/>
      <c r="S123" s="660"/>
      <c r="T123" s="662"/>
      <c r="U123" s="660"/>
      <c r="V123" s="660"/>
      <c r="W123" s="660"/>
      <c r="X123" s="660"/>
      <c r="Y123" s="662"/>
      <c r="Z123" s="660"/>
      <c r="AA123" s="660"/>
      <c r="AB123" s="660"/>
      <c r="AC123" s="660"/>
      <c r="AD123" s="660"/>
      <c r="AE123" s="317"/>
      <c r="AF123" s="214"/>
      <c r="AG123" s="521"/>
      <c r="AH123" s="521"/>
      <c r="AI123" s="521"/>
      <c r="AJ123" s="521"/>
      <c r="AK123" s="521"/>
      <c r="AL123" s="521"/>
      <c r="AM123" s="521"/>
      <c r="AN123" s="521"/>
      <c r="AO123" s="521"/>
      <c r="AP123" s="521"/>
      <c r="AQ123" s="521"/>
      <c r="AR123" s="214"/>
      <c r="AS123" s="521"/>
    </row>
    <row r="124" spans="1:60" customHeight="1" ht="39.75">
      <c r="A124" s="776"/>
      <c r="B124" s="769"/>
      <c r="C124" s="769"/>
      <c r="D124" s="769"/>
      <c r="E124" s="769"/>
      <c r="F124" s="796"/>
      <c r="G124" s="770"/>
      <c r="H124" s="777"/>
      <c r="I124" s="660"/>
      <c r="J124" s="661"/>
      <c r="K124" s="660"/>
      <c r="L124" s="660"/>
      <c r="M124" s="660"/>
      <c r="N124" s="660"/>
      <c r="O124" s="661"/>
      <c r="P124" s="660"/>
      <c r="Q124" s="660"/>
      <c r="R124" s="660"/>
      <c r="S124" s="660"/>
      <c r="T124" s="661"/>
      <c r="U124" s="660"/>
      <c r="V124" s="660"/>
      <c r="W124" s="660"/>
      <c r="X124" s="660"/>
      <c r="Y124" s="661"/>
      <c r="Z124" s="660"/>
      <c r="AA124" s="660"/>
      <c r="AB124" s="660"/>
      <c r="AC124" s="660"/>
      <c r="AD124" s="660"/>
      <c r="AE124" s="317"/>
      <c r="AF124" s="214"/>
      <c r="AG124" s="521"/>
      <c r="AH124" s="521"/>
      <c r="AI124" s="521"/>
      <c r="AJ124" s="521"/>
      <c r="AK124" s="521"/>
      <c r="AL124" s="521"/>
      <c r="AM124" s="521"/>
      <c r="AN124" s="521"/>
      <c r="AO124" s="521"/>
      <c r="AP124" s="521"/>
      <c r="AQ124" s="521"/>
      <c r="AR124" s="769"/>
      <c r="AS124" s="521"/>
    </row>
    <row r="125" spans="1:60" customHeight="1" ht="39.75" s="219" customFormat="1">
      <c r="A125" s="131" t="s">
        <v>382</v>
      </c>
      <c r="B125" s="258" t="s">
        <v>2007</v>
      </c>
      <c r="C125" s="131" t="s">
        <v>276</v>
      </c>
      <c r="D125" s="131">
        <v>18</v>
      </c>
      <c r="E125" s="131">
        <v>5701</v>
      </c>
      <c r="F125" s="258" t="s">
        <v>2008</v>
      </c>
      <c r="G125" s="131" t="s">
        <v>2009</v>
      </c>
      <c r="H125" s="660"/>
      <c r="I125" s="660"/>
      <c r="J125" s="661"/>
      <c r="K125" s="660"/>
      <c r="L125" s="660"/>
      <c r="M125" s="660"/>
      <c r="N125" s="660"/>
      <c r="O125" s="661"/>
      <c r="P125" s="660"/>
      <c r="Q125" s="660"/>
      <c r="R125" s="660"/>
      <c r="S125" s="660"/>
      <c r="T125" s="661"/>
      <c r="U125" s="660"/>
      <c r="V125" s="660"/>
      <c r="W125" s="660"/>
      <c r="X125" s="660"/>
      <c r="Y125" s="661"/>
      <c r="Z125" s="660"/>
      <c r="AA125" s="660"/>
      <c r="AB125" s="660"/>
      <c r="AC125" s="660"/>
      <c r="AD125" s="660"/>
      <c r="AE125" s="317"/>
      <c r="AF125" s="317"/>
      <c r="AG125" s="317"/>
      <c r="AH125" s="317"/>
      <c r="AI125" s="317"/>
      <c r="AJ125" s="521"/>
      <c r="AK125" s="521"/>
      <c r="AL125" s="521"/>
      <c r="AM125" s="521"/>
      <c r="AN125" s="521"/>
      <c r="AO125" s="521"/>
      <c r="AP125" s="521"/>
      <c r="AQ125" s="521"/>
      <c r="AR125" s="131">
        <v>5701</v>
      </c>
      <c r="AS125" s="521"/>
    </row>
    <row r="126" spans="1:60" customHeight="1" ht="39.75" s="219" customFormat="1">
      <c r="A126" s="131" t="s">
        <v>388</v>
      </c>
      <c r="B126" s="258" t="s">
        <v>2010</v>
      </c>
      <c r="C126" s="131" t="s">
        <v>388</v>
      </c>
      <c r="D126" s="131">
        <v>70</v>
      </c>
      <c r="E126" s="131">
        <v>5702</v>
      </c>
      <c r="F126" s="258" t="s">
        <v>2011</v>
      </c>
      <c r="G126" s="131" t="s">
        <v>2012</v>
      </c>
      <c r="H126" s="660"/>
      <c r="I126" s="660"/>
      <c r="J126" s="661"/>
      <c r="K126" s="660"/>
      <c r="L126" s="660"/>
      <c r="M126" s="660"/>
      <c r="N126" s="660"/>
      <c r="O126" s="661"/>
      <c r="P126" s="660"/>
      <c r="Q126" s="663"/>
      <c r="R126" s="660"/>
      <c r="S126" s="660"/>
      <c r="T126" s="661"/>
      <c r="U126" s="660"/>
      <c r="V126" s="660"/>
      <c r="W126" s="660"/>
      <c r="X126" s="660"/>
      <c r="Y126" s="661"/>
      <c r="Z126" s="660"/>
      <c r="AA126" s="660"/>
      <c r="AB126" s="660"/>
      <c r="AC126" s="660"/>
      <c r="AD126" s="660"/>
      <c r="AE126" s="317"/>
      <c r="AF126" s="317"/>
      <c r="AG126" s="317"/>
      <c r="AH126" s="317"/>
      <c r="AI126" s="317"/>
      <c r="AJ126" s="521"/>
      <c r="AK126" s="521"/>
      <c r="AL126" s="521"/>
      <c r="AM126" s="521"/>
      <c r="AN126" s="521"/>
      <c r="AO126" s="521"/>
      <c r="AP126" s="521"/>
      <c r="AQ126" s="521"/>
      <c r="AR126" s="131">
        <v>5702</v>
      </c>
      <c r="AS126" s="521"/>
    </row>
    <row r="127" spans="1:60" customHeight="1" ht="39.75" s="219" customFormat="1">
      <c r="A127" s="131" t="s">
        <v>425</v>
      </c>
      <c r="B127" s="258" t="s">
        <v>2013</v>
      </c>
      <c r="C127" s="131" t="s">
        <v>388</v>
      </c>
      <c r="D127" s="131">
        <v>46</v>
      </c>
      <c r="E127" s="131">
        <v>5703</v>
      </c>
      <c r="F127" s="258" t="s">
        <v>2014</v>
      </c>
      <c r="G127" s="131" t="s">
        <v>2015</v>
      </c>
      <c r="H127" s="660"/>
      <c r="I127" s="660"/>
      <c r="J127" s="661"/>
      <c r="K127" s="660"/>
      <c r="L127" s="660"/>
      <c r="M127" s="660"/>
      <c r="N127" s="660"/>
      <c r="O127" s="661"/>
      <c r="P127" s="660"/>
      <c r="Q127" s="660"/>
      <c r="R127" s="660"/>
      <c r="S127" s="660"/>
      <c r="T127" s="661"/>
      <c r="U127" s="660"/>
      <c r="V127" s="660"/>
      <c r="W127" s="660"/>
      <c r="X127" s="660"/>
      <c r="Y127" s="661"/>
      <c r="Z127" s="660"/>
      <c r="AA127" s="660"/>
      <c r="AB127" s="660"/>
      <c r="AC127" s="660"/>
      <c r="AD127" s="660"/>
      <c r="AE127" s="317"/>
      <c r="AF127" s="317"/>
      <c r="AG127" s="317"/>
      <c r="AH127" s="317"/>
      <c r="AI127" s="317"/>
      <c r="AJ127" s="521"/>
      <c r="AK127" s="521"/>
      <c r="AL127" s="521"/>
      <c r="AM127" s="521"/>
      <c r="AN127" s="521"/>
      <c r="AO127" s="521"/>
      <c r="AP127" s="521"/>
      <c r="AQ127" s="521"/>
      <c r="AR127" s="131">
        <v>5703</v>
      </c>
      <c r="AS127" s="521"/>
    </row>
    <row r="128" spans="1:60" customHeight="1" ht="39.75">
      <c r="A128" s="131" t="s">
        <v>202</v>
      </c>
      <c r="B128" s="258" t="s">
        <v>2016</v>
      </c>
      <c r="C128" s="131" t="s">
        <v>388</v>
      </c>
      <c r="D128" s="131">
        <v>50</v>
      </c>
      <c r="E128" s="131">
        <v>5704</v>
      </c>
      <c r="F128" s="258" t="s">
        <v>2017</v>
      </c>
      <c r="G128" s="131" t="s">
        <v>2018</v>
      </c>
      <c r="H128" s="660"/>
      <c r="I128" s="660"/>
      <c r="J128" s="661"/>
      <c r="K128" s="660"/>
      <c r="L128" s="660"/>
      <c r="M128" s="660"/>
      <c r="N128" s="660"/>
      <c r="O128" s="661"/>
      <c r="P128" s="660"/>
      <c r="Q128" s="660"/>
      <c r="R128" s="660"/>
      <c r="S128" s="660"/>
      <c r="T128" s="661"/>
      <c r="U128" s="660"/>
      <c r="V128" s="660"/>
      <c r="W128" s="660"/>
      <c r="X128" s="660"/>
      <c r="Y128" s="661"/>
      <c r="Z128" s="660"/>
      <c r="AA128" s="660"/>
      <c r="AB128" s="660"/>
      <c r="AC128" s="660"/>
      <c r="AD128" s="660"/>
      <c r="AE128" s="317"/>
      <c r="AF128" s="317"/>
      <c r="AG128" s="317"/>
      <c r="AH128" s="317"/>
      <c r="AI128" s="317"/>
      <c r="AJ128" s="521"/>
      <c r="AK128" s="521"/>
      <c r="AL128" s="521"/>
      <c r="AM128" s="521"/>
      <c r="AN128" s="521"/>
      <c r="AO128" s="521"/>
      <c r="AP128" s="521"/>
      <c r="AQ128" s="521"/>
      <c r="AR128" s="131">
        <v>5704</v>
      </c>
      <c r="AS128" s="521"/>
    </row>
    <row r="129" spans="1:60" customHeight="1" ht="39.75">
      <c r="A129" s="131" t="s">
        <v>1409</v>
      </c>
      <c r="B129" s="258" t="s">
        <v>2019</v>
      </c>
      <c r="C129" s="131" t="s">
        <v>388</v>
      </c>
      <c r="D129" s="131">
        <v>52</v>
      </c>
      <c r="E129" s="131">
        <v>5705</v>
      </c>
      <c r="F129" s="258" t="s">
        <v>2020</v>
      </c>
      <c r="G129" s="131" t="s">
        <v>2021</v>
      </c>
      <c r="H129" s="660"/>
      <c r="I129" s="660"/>
      <c r="J129" s="661"/>
      <c r="K129" s="660"/>
      <c r="L129" s="660"/>
      <c r="M129" s="660"/>
      <c r="N129" s="660"/>
      <c r="O129" s="661"/>
      <c r="P129" s="660"/>
      <c r="Q129" s="660"/>
      <c r="R129" s="660"/>
      <c r="S129" s="660"/>
      <c r="T129" s="661"/>
      <c r="U129" s="660"/>
      <c r="V129" s="660"/>
      <c r="W129" s="660"/>
      <c r="X129" s="660"/>
      <c r="Y129" s="661"/>
      <c r="Z129" s="660"/>
      <c r="AA129" s="660"/>
      <c r="AB129" s="660"/>
      <c r="AC129" s="660"/>
      <c r="AD129" s="660"/>
      <c r="AE129" s="317"/>
      <c r="AF129" s="317"/>
      <c r="AG129" s="317"/>
      <c r="AH129" s="317"/>
      <c r="AI129" s="317"/>
      <c r="AJ129" s="521"/>
      <c r="AK129" s="521"/>
      <c r="AL129" s="521"/>
      <c r="AM129" s="521"/>
      <c r="AN129" s="521"/>
      <c r="AO129" s="521"/>
      <c r="AP129" s="521"/>
      <c r="AQ129" s="521"/>
      <c r="AR129" s="131">
        <v>5705</v>
      </c>
      <c r="AS129" s="521"/>
    </row>
    <row r="130" spans="1:60" customHeight="1" ht="39.75">
      <c r="A130" s="131" t="s">
        <v>329</v>
      </c>
      <c r="B130" s="258" t="s">
        <v>2022</v>
      </c>
      <c r="C130" s="131" t="s">
        <v>388</v>
      </c>
      <c r="D130" s="131">
        <v>37</v>
      </c>
      <c r="E130" s="131">
        <v>5706</v>
      </c>
      <c r="F130" s="258" t="s">
        <v>2023</v>
      </c>
      <c r="G130" s="131" t="s">
        <v>388</v>
      </c>
      <c r="H130" s="660"/>
      <c r="I130" s="660"/>
      <c r="J130" s="661"/>
      <c r="K130" s="660"/>
      <c r="L130" s="660"/>
      <c r="M130" s="660"/>
      <c r="N130" s="660"/>
      <c r="O130" s="661"/>
      <c r="P130" s="660"/>
      <c r="Q130" s="660"/>
      <c r="R130" s="660"/>
      <c r="S130" s="660"/>
      <c r="T130" s="661"/>
      <c r="U130" s="660"/>
      <c r="V130" s="660"/>
      <c r="W130" s="660"/>
      <c r="X130" s="660"/>
      <c r="Y130" s="661"/>
      <c r="Z130" s="660"/>
      <c r="AA130" s="660"/>
      <c r="AB130" s="660"/>
      <c r="AC130" s="660"/>
      <c r="AD130" s="660"/>
      <c r="AE130" s="317"/>
      <c r="AF130" s="317"/>
      <c r="AG130" s="317"/>
      <c r="AH130" s="317"/>
      <c r="AI130" s="317"/>
      <c r="AJ130" s="521"/>
      <c r="AK130" s="521"/>
      <c r="AL130" s="521"/>
      <c r="AM130" s="521"/>
      <c r="AN130" s="521"/>
      <c r="AO130" s="521"/>
      <c r="AP130" s="521"/>
      <c r="AQ130" s="521"/>
      <c r="AR130" s="131">
        <v>5706</v>
      </c>
      <c r="AS130" s="521"/>
    </row>
    <row r="131" spans="1:60" customHeight="1" ht="39.75">
      <c r="A131" s="131" t="s">
        <v>388</v>
      </c>
      <c r="B131" s="258" t="s">
        <v>2024</v>
      </c>
      <c r="C131" s="131" t="s">
        <v>218</v>
      </c>
      <c r="D131" s="131">
        <v>75</v>
      </c>
      <c r="E131" s="131">
        <v>5707</v>
      </c>
      <c r="F131" s="258" t="s">
        <v>2025</v>
      </c>
      <c r="G131" s="131" t="s">
        <v>388</v>
      </c>
      <c r="H131" s="660"/>
      <c r="I131" s="660"/>
      <c r="J131" s="661"/>
      <c r="K131" s="660"/>
      <c r="L131" s="660"/>
      <c r="M131" s="660"/>
      <c r="N131" s="660"/>
      <c r="O131" s="661"/>
      <c r="P131" s="660"/>
      <c r="Q131" s="660"/>
      <c r="R131" s="660"/>
      <c r="S131" s="660"/>
      <c r="T131" s="661"/>
      <c r="U131" s="660"/>
      <c r="V131" s="660"/>
      <c r="W131" s="660"/>
      <c r="X131" s="660"/>
      <c r="Y131" s="661"/>
      <c r="Z131" s="660"/>
      <c r="AA131" s="660"/>
      <c r="AB131" s="660"/>
      <c r="AC131" s="660"/>
      <c r="AD131" s="660"/>
      <c r="AE131" s="317"/>
      <c r="AF131" s="317"/>
      <c r="AG131" s="317"/>
      <c r="AH131" s="317"/>
      <c r="AI131" s="317"/>
      <c r="AJ131" s="521"/>
      <c r="AK131" s="521"/>
      <c r="AL131" s="521"/>
      <c r="AM131" s="521"/>
      <c r="AN131" s="521"/>
      <c r="AO131" s="521"/>
      <c r="AP131" s="521"/>
      <c r="AQ131" s="521"/>
      <c r="AR131" s="131">
        <v>5707</v>
      </c>
      <c r="AS131" s="521"/>
    </row>
    <row r="132" spans="1:60" customHeight="1" ht="39.75">
      <c r="A132" s="131" t="s">
        <v>202</v>
      </c>
      <c r="B132" s="258" t="s">
        <v>1978</v>
      </c>
      <c r="C132" s="131" t="s">
        <v>388</v>
      </c>
      <c r="D132" s="131">
        <v>79</v>
      </c>
      <c r="E132" s="131">
        <v>5708</v>
      </c>
      <c r="F132" s="258" t="s">
        <v>1979</v>
      </c>
      <c r="G132" s="131" t="s">
        <v>388</v>
      </c>
      <c r="H132" s="660"/>
      <c r="I132" s="660"/>
      <c r="J132" s="661"/>
      <c r="K132" s="660"/>
      <c r="L132" s="660"/>
      <c r="M132" s="660"/>
      <c r="N132" s="660"/>
      <c r="O132" s="661"/>
      <c r="P132" s="660"/>
      <c r="Q132" s="660"/>
      <c r="R132" s="660"/>
      <c r="S132" s="660"/>
      <c r="T132" s="661"/>
      <c r="U132" s="660"/>
      <c r="V132" s="660"/>
      <c r="W132" s="660"/>
      <c r="X132" s="660"/>
      <c r="Y132" s="661"/>
      <c r="Z132" s="660"/>
      <c r="AA132" s="660"/>
      <c r="AB132" s="660"/>
      <c r="AC132" s="660"/>
      <c r="AD132" s="660"/>
      <c r="AE132" s="317"/>
      <c r="AF132" s="317"/>
      <c r="AG132" s="317"/>
      <c r="AH132" s="317"/>
      <c r="AI132" s="317"/>
      <c r="AJ132" s="521"/>
      <c r="AK132" s="521"/>
      <c r="AL132" s="521"/>
      <c r="AM132" s="521"/>
      <c r="AN132" s="521"/>
      <c r="AO132" s="521"/>
      <c r="AP132" s="521"/>
      <c r="AQ132" s="521"/>
      <c r="AR132" s="131">
        <v>5708</v>
      </c>
      <c r="AS132" s="521"/>
    </row>
    <row r="133" spans="1:60" customHeight="1" ht="39.75">
      <c r="A133" s="131" t="s">
        <v>388</v>
      </c>
      <c r="B133" s="258" t="s">
        <v>1975</v>
      </c>
      <c r="C133" s="131" t="s">
        <v>549</v>
      </c>
      <c r="D133" s="131">
        <v>92</v>
      </c>
      <c r="E133" s="131">
        <v>5709</v>
      </c>
      <c r="F133" s="258" t="s">
        <v>1976</v>
      </c>
      <c r="G133" s="131" t="s">
        <v>388</v>
      </c>
      <c r="H133" s="660"/>
      <c r="I133" s="660"/>
      <c r="J133" s="661"/>
      <c r="K133" s="660"/>
      <c r="L133" s="660"/>
      <c r="M133" s="660"/>
      <c r="N133" s="660"/>
      <c r="O133" s="661"/>
      <c r="P133" s="660"/>
      <c r="Q133" s="660"/>
      <c r="R133" s="660"/>
      <c r="S133" s="660"/>
      <c r="T133" s="661"/>
      <c r="U133" s="660"/>
      <c r="V133" s="660"/>
      <c r="W133" s="660"/>
      <c r="X133" s="660"/>
      <c r="Y133" s="661"/>
      <c r="Z133" s="660"/>
      <c r="AA133" s="660"/>
      <c r="AB133" s="660"/>
      <c r="AC133" s="660"/>
      <c r="AD133" s="660"/>
      <c r="AE133" s="317"/>
      <c r="AF133" s="317"/>
      <c r="AG133" s="317"/>
      <c r="AH133" s="317"/>
      <c r="AI133" s="317"/>
      <c r="AJ133" s="521"/>
      <c r="AK133" s="521"/>
      <c r="AL133" s="521"/>
      <c r="AM133" s="521"/>
      <c r="AN133" s="521"/>
      <c r="AO133" s="521"/>
      <c r="AP133" s="521"/>
      <c r="AQ133" s="521"/>
      <c r="AR133" s="131">
        <v>5709</v>
      </c>
      <c r="AS133" s="521"/>
    </row>
    <row r="134" spans="1:60" customHeight="1" ht="39.75">
      <c r="A134" s="131" t="s">
        <v>388</v>
      </c>
      <c r="B134" s="258" t="s">
        <v>2026</v>
      </c>
      <c r="C134" s="131" t="s">
        <v>388</v>
      </c>
      <c r="D134" s="131">
        <v>86</v>
      </c>
      <c r="E134" s="131">
        <v>5710</v>
      </c>
      <c r="F134" s="258" t="s">
        <v>2027</v>
      </c>
      <c r="G134" s="131" t="s">
        <v>2009</v>
      </c>
      <c r="H134" s="660"/>
      <c r="I134" s="660"/>
      <c r="J134" s="661"/>
      <c r="K134" s="660"/>
      <c r="L134" s="660"/>
      <c r="M134" s="660"/>
      <c r="N134" s="660"/>
      <c r="O134" s="661"/>
      <c r="P134" s="660"/>
      <c r="Q134" s="660"/>
      <c r="R134" s="660"/>
      <c r="S134" s="660"/>
      <c r="T134" s="661"/>
      <c r="U134" s="660"/>
      <c r="V134" s="660"/>
      <c r="W134" s="660"/>
      <c r="X134" s="660"/>
      <c r="Y134" s="661"/>
      <c r="Z134" s="660"/>
      <c r="AA134" s="660"/>
      <c r="AB134" s="660"/>
      <c r="AC134" s="660"/>
      <c r="AD134" s="660"/>
      <c r="AE134" s="317"/>
      <c r="AF134" s="317"/>
      <c r="AG134" s="317"/>
      <c r="AH134" s="317"/>
      <c r="AI134" s="317"/>
      <c r="AJ134" s="521"/>
      <c r="AK134" s="521"/>
      <c r="AL134" s="521"/>
      <c r="AM134" s="521"/>
      <c r="AN134" s="521"/>
      <c r="AO134" s="521"/>
      <c r="AP134" s="521"/>
      <c r="AQ134" s="521"/>
      <c r="AR134" s="131">
        <v>5710</v>
      </c>
      <c r="AS134" s="521"/>
    </row>
    <row r="135" spans="1:60" customHeight="1" ht="39.75">
      <c r="A135" s="131" t="s">
        <v>1409</v>
      </c>
      <c r="B135" s="258" t="s">
        <v>2028</v>
      </c>
      <c r="C135" s="131" t="s">
        <v>276</v>
      </c>
      <c r="D135" s="131">
        <v>26</v>
      </c>
      <c r="E135" s="131">
        <v>5711</v>
      </c>
      <c r="F135" s="258" t="s">
        <v>2029</v>
      </c>
      <c r="G135" s="131" t="s">
        <v>2030</v>
      </c>
      <c r="H135" s="660"/>
      <c r="I135" s="660"/>
      <c r="J135" s="661"/>
      <c r="K135" s="660"/>
      <c r="L135" s="660"/>
      <c r="M135" s="660"/>
      <c r="N135" s="660"/>
      <c r="O135" s="661"/>
      <c r="P135" s="660"/>
      <c r="Q135" s="660"/>
      <c r="R135" s="660"/>
      <c r="S135" s="660"/>
      <c r="T135" s="661"/>
      <c r="U135" s="660"/>
      <c r="V135" s="660"/>
      <c r="W135" s="660"/>
      <c r="X135" s="660"/>
      <c r="Y135" s="661"/>
      <c r="Z135" s="660"/>
      <c r="AA135" s="660"/>
      <c r="AB135" s="660"/>
      <c r="AC135" s="660"/>
      <c r="AD135" s="660"/>
      <c r="AE135" s="317"/>
      <c r="AF135" s="317"/>
      <c r="AG135" s="317"/>
      <c r="AH135" s="317"/>
      <c r="AI135" s="317"/>
      <c r="AJ135" s="521"/>
      <c r="AK135" s="521"/>
      <c r="AL135" s="521"/>
      <c r="AM135" s="521"/>
      <c r="AN135" s="521"/>
      <c r="AO135" s="521"/>
      <c r="AP135" s="521"/>
      <c r="AQ135" s="521"/>
      <c r="AR135" s="131">
        <v>5711</v>
      </c>
      <c r="AS135" s="521"/>
    </row>
    <row r="136" spans="1:60" customHeight="1" ht="39.75">
      <c r="A136" s="131" t="s">
        <v>382</v>
      </c>
      <c r="B136" s="258" t="s">
        <v>2031</v>
      </c>
      <c r="C136" s="131" t="s">
        <v>388</v>
      </c>
      <c r="D136" s="131">
        <v>64</v>
      </c>
      <c r="E136" s="131">
        <v>5712</v>
      </c>
      <c r="F136" s="258" t="s">
        <v>2032</v>
      </c>
      <c r="G136" s="131" t="s">
        <v>2030</v>
      </c>
      <c r="H136" s="660"/>
      <c r="I136" s="660"/>
      <c r="J136" s="661"/>
      <c r="K136" s="660"/>
      <c r="L136" s="660"/>
      <c r="M136" s="660"/>
      <c r="N136" s="660"/>
      <c r="O136" s="661"/>
      <c r="P136" s="660"/>
      <c r="Q136" s="660"/>
      <c r="R136" s="660"/>
      <c r="S136" s="660"/>
      <c r="T136" s="661"/>
      <c r="U136" s="660"/>
      <c r="V136" s="660"/>
      <c r="W136" s="660"/>
      <c r="X136" s="660"/>
      <c r="Y136" s="661"/>
      <c r="Z136" s="660"/>
      <c r="AA136" s="660"/>
      <c r="AB136" s="660"/>
      <c r="AC136" s="660"/>
      <c r="AD136" s="660"/>
      <c r="AE136" s="317"/>
      <c r="AF136" s="317"/>
      <c r="AG136" s="317"/>
      <c r="AH136" s="317"/>
      <c r="AI136" s="317"/>
      <c r="AJ136" s="521"/>
      <c r="AK136" s="521"/>
      <c r="AL136" s="521"/>
      <c r="AM136" s="521"/>
      <c r="AN136" s="521"/>
      <c r="AO136" s="521"/>
      <c r="AP136" s="521"/>
      <c r="AQ136" s="521"/>
      <c r="AR136" s="131">
        <v>5712</v>
      </c>
      <c r="AS136" s="521"/>
    </row>
    <row r="137" spans="1:60" customHeight="1" ht="39.75">
      <c r="A137" s="403"/>
      <c r="B137" s="214"/>
      <c r="C137" s="214"/>
      <c r="D137" s="214"/>
      <c r="E137" s="214"/>
      <c r="F137" s="374"/>
      <c r="G137" s="319"/>
      <c r="H137" s="660"/>
      <c r="I137" s="660"/>
      <c r="J137" s="661"/>
      <c r="K137" s="660"/>
      <c r="L137" s="660"/>
      <c r="M137" s="660"/>
      <c r="N137" s="660"/>
      <c r="O137" s="661"/>
      <c r="P137" s="660"/>
      <c r="Q137" s="660"/>
      <c r="R137" s="660"/>
      <c r="S137" s="660"/>
      <c r="T137" s="661"/>
      <c r="U137" s="660"/>
      <c r="V137" s="660"/>
      <c r="W137" s="660"/>
      <c r="X137" s="660"/>
      <c r="Y137" s="661"/>
      <c r="Z137" s="660"/>
      <c r="AA137" s="660"/>
      <c r="AB137" s="660"/>
      <c r="AC137" s="660"/>
      <c r="AD137" s="660"/>
      <c r="AE137" s="317"/>
      <c r="AF137" s="317"/>
      <c r="AG137" s="317"/>
      <c r="AH137" s="317"/>
      <c r="AI137" s="317"/>
      <c r="AJ137" s="521"/>
      <c r="AK137" s="521"/>
      <c r="AL137" s="521"/>
      <c r="AM137" s="521"/>
      <c r="AN137" s="521"/>
      <c r="AO137" s="521"/>
      <c r="AP137" s="521"/>
      <c r="AQ137" s="521"/>
      <c r="AR137" s="214"/>
      <c r="AS137" s="521"/>
    </row>
    <row r="138" spans="1:60" customHeight="1" ht="39.75">
      <c r="A138" s="403"/>
      <c r="B138" s="214"/>
      <c r="C138" s="214"/>
      <c r="D138" s="214"/>
      <c r="E138" s="214"/>
      <c r="F138" s="374"/>
      <c r="G138" s="319"/>
      <c r="H138" s="660"/>
      <c r="I138" s="660"/>
      <c r="J138" s="661"/>
      <c r="K138" s="660"/>
      <c r="L138" s="660"/>
      <c r="M138" s="660"/>
      <c r="N138" s="660"/>
      <c r="O138" s="661"/>
      <c r="P138" s="660"/>
      <c r="Q138" s="660"/>
      <c r="R138" s="660"/>
      <c r="S138" s="660"/>
      <c r="T138" s="661"/>
      <c r="U138" s="660"/>
      <c r="V138" s="660"/>
      <c r="W138" s="660"/>
      <c r="X138" s="660"/>
      <c r="Y138" s="661"/>
      <c r="Z138" s="660"/>
      <c r="AA138" s="660"/>
      <c r="AB138" s="660"/>
      <c r="AC138" s="660"/>
      <c r="AD138" s="660"/>
      <c r="AE138" s="317"/>
      <c r="AF138" s="317"/>
      <c r="AG138" s="317"/>
      <c r="AH138" s="317"/>
      <c r="AI138" s="317"/>
      <c r="AJ138" s="521"/>
      <c r="AK138" s="521"/>
      <c r="AL138" s="521"/>
      <c r="AM138" s="521"/>
      <c r="AN138" s="521"/>
      <c r="AO138" s="521"/>
      <c r="AP138" s="521"/>
      <c r="AQ138" s="521"/>
      <c r="AR138" s="214"/>
      <c r="AS138" s="521"/>
    </row>
    <row r="139" spans="1:60" customHeight="1" ht="39.75">
      <c r="A139" s="403"/>
      <c r="B139" s="214"/>
      <c r="C139" s="214"/>
      <c r="D139" s="214"/>
      <c r="E139" s="214"/>
      <c r="F139" s="374"/>
      <c r="G139" s="319"/>
      <c r="H139" s="660"/>
      <c r="I139" s="660"/>
      <c r="J139" s="661"/>
      <c r="K139" s="660"/>
      <c r="L139" s="660"/>
      <c r="M139" s="660"/>
      <c r="N139" s="660"/>
      <c r="O139" s="661"/>
      <c r="P139" s="660"/>
      <c r="Q139" s="660"/>
      <c r="R139" s="660"/>
      <c r="S139" s="660"/>
      <c r="T139" s="661"/>
      <c r="U139" s="660"/>
      <c r="V139" s="660"/>
      <c r="W139" s="660"/>
      <c r="X139" s="660"/>
      <c r="Y139" s="661"/>
      <c r="Z139" s="660"/>
      <c r="AA139" s="660"/>
      <c r="AB139" s="660"/>
      <c r="AC139" s="660"/>
      <c r="AD139" s="660"/>
      <c r="AE139" s="317"/>
      <c r="AF139" s="317"/>
      <c r="AG139" s="317"/>
      <c r="AH139" s="317"/>
      <c r="AI139" s="317"/>
      <c r="AJ139" s="521"/>
      <c r="AK139" s="521"/>
      <c r="AL139" s="521"/>
      <c r="AM139" s="521"/>
      <c r="AN139" s="521"/>
      <c r="AO139" s="521"/>
      <c r="AP139" s="521"/>
      <c r="AQ139" s="521"/>
      <c r="AR139" s="214"/>
      <c r="AS139" s="521"/>
    </row>
    <row r="140" spans="1:60" customHeight="1" ht="39.75">
      <c r="A140" s="403"/>
      <c r="B140" s="214"/>
      <c r="C140" s="214"/>
      <c r="D140" s="214"/>
      <c r="E140" s="214"/>
      <c r="F140" s="374"/>
      <c r="G140" s="319"/>
      <c r="H140" s="660"/>
      <c r="I140" s="660"/>
      <c r="J140" s="661"/>
      <c r="K140" s="660"/>
      <c r="L140" s="660"/>
      <c r="M140" s="660"/>
      <c r="N140" s="660"/>
      <c r="O140" s="661"/>
      <c r="P140" s="660"/>
      <c r="Q140" s="660"/>
      <c r="R140" s="660"/>
      <c r="S140" s="660"/>
      <c r="T140" s="661"/>
      <c r="U140" s="660"/>
      <c r="V140" s="660"/>
      <c r="W140" s="660"/>
      <c r="X140" s="660"/>
      <c r="Y140" s="661"/>
      <c r="Z140" s="660"/>
      <c r="AA140" s="660"/>
      <c r="AB140" s="660"/>
      <c r="AC140" s="660"/>
      <c r="AD140" s="660"/>
      <c r="AE140" s="317"/>
      <c r="AF140" s="317"/>
      <c r="AG140" s="317"/>
      <c r="AH140" s="317"/>
      <c r="AI140" s="317"/>
      <c r="AJ140" s="521"/>
      <c r="AK140" s="521"/>
      <c r="AL140" s="521"/>
      <c r="AM140" s="521"/>
      <c r="AN140" s="521"/>
      <c r="AO140" s="521"/>
      <c r="AP140" s="521"/>
      <c r="AQ140" s="521"/>
      <c r="AR140" s="214"/>
      <c r="AS140" s="521"/>
    </row>
    <row r="141" spans="1:60" customHeight="1" ht="39.75">
      <c r="A141" s="403"/>
      <c r="B141" s="214"/>
      <c r="C141" s="214"/>
      <c r="D141" s="214"/>
      <c r="E141" s="214"/>
      <c r="F141" s="374"/>
      <c r="G141" s="319"/>
      <c r="H141" s="660"/>
      <c r="I141" s="660"/>
      <c r="J141" s="661"/>
      <c r="K141" s="660"/>
      <c r="L141" s="660"/>
      <c r="M141" s="660"/>
      <c r="N141" s="660"/>
      <c r="O141" s="661"/>
      <c r="P141" s="660"/>
      <c r="Q141" s="660"/>
      <c r="R141" s="660"/>
      <c r="S141" s="660"/>
      <c r="T141" s="661"/>
      <c r="U141" s="660"/>
      <c r="V141" s="660"/>
      <c r="W141" s="660"/>
      <c r="X141" s="660"/>
      <c r="Y141" s="661"/>
      <c r="Z141" s="660"/>
      <c r="AA141" s="660"/>
      <c r="AB141" s="660"/>
      <c r="AC141" s="660"/>
      <c r="AD141" s="660"/>
      <c r="AE141" s="317"/>
      <c r="AF141" s="317"/>
      <c r="AG141" s="317"/>
      <c r="AH141" s="317"/>
      <c r="AI141" s="317"/>
      <c r="AJ141" s="521"/>
      <c r="AK141" s="521"/>
      <c r="AL141" s="521"/>
      <c r="AM141" s="521"/>
      <c r="AN141" s="521"/>
      <c r="AO141" s="521"/>
      <c r="AP141" s="521"/>
      <c r="AQ141" s="521"/>
      <c r="AR141" s="214"/>
      <c r="AS141" s="521"/>
    </row>
    <row r="142" spans="1:60" customHeight="1" ht="39.75">
      <c r="A142" s="403"/>
      <c r="B142" s="214"/>
      <c r="C142" s="214"/>
      <c r="D142" s="214"/>
      <c r="E142" s="214"/>
      <c r="F142" s="374"/>
      <c r="G142" s="319"/>
      <c r="H142" s="660"/>
      <c r="I142" s="660"/>
      <c r="J142" s="661"/>
      <c r="K142" s="660"/>
      <c r="L142" s="660"/>
      <c r="M142" s="660"/>
      <c r="N142" s="660"/>
      <c r="O142" s="661"/>
      <c r="P142" s="660"/>
      <c r="Q142" s="660"/>
      <c r="R142" s="660"/>
      <c r="S142" s="660"/>
      <c r="T142" s="661"/>
      <c r="U142" s="660"/>
      <c r="V142" s="660"/>
      <c r="W142" s="660"/>
      <c r="X142" s="660"/>
      <c r="Y142" s="661"/>
      <c r="Z142" s="660"/>
      <c r="AA142" s="660"/>
      <c r="AB142" s="660"/>
      <c r="AC142" s="660"/>
      <c r="AD142" s="660"/>
      <c r="AE142" s="317"/>
      <c r="AF142" s="214"/>
      <c r="AG142" s="521"/>
      <c r="AH142" s="521"/>
      <c r="AI142" s="521"/>
      <c r="AJ142" s="521"/>
      <c r="AK142" s="521"/>
      <c r="AL142" s="521"/>
      <c r="AM142" s="521"/>
      <c r="AN142" s="521"/>
      <c r="AO142" s="521"/>
      <c r="AP142" s="521"/>
      <c r="AQ142" s="521"/>
      <c r="AR142" s="214"/>
      <c r="AS142" s="521"/>
    </row>
    <row r="143" spans="1:60" customHeight="1" ht="39.75">
      <c r="A143" s="403"/>
      <c r="B143" s="214"/>
      <c r="C143" s="214"/>
      <c r="D143" s="214"/>
      <c r="E143" s="214"/>
      <c r="F143" s="374"/>
      <c r="G143" s="319"/>
      <c r="H143" s="660"/>
      <c r="I143" s="660"/>
      <c r="J143" s="662"/>
      <c r="K143" s="660"/>
      <c r="L143" s="660"/>
      <c r="M143" s="660"/>
      <c r="N143" s="660"/>
      <c r="O143" s="662"/>
      <c r="P143" s="660"/>
      <c r="Q143" s="660"/>
      <c r="R143" s="660"/>
      <c r="S143" s="660"/>
      <c r="T143" s="662"/>
      <c r="U143" s="660"/>
      <c r="V143" s="660"/>
      <c r="W143" s="660"/>
      <c r="X143" s="660"/>
      <c r="Y143" s="662"/>
      <c r="Z143" s="660"/>
      <c r="AA143" s="660"/>
      <c r="AB143" s="660"/>
      <c r="AC143" s="660"/>
      <c r="AD143" s="660"/>
      <c r="AE143" s="317"/>
      <c r="AF143" s="214"/>
      <c r="AG143" s="521"/>
      <c r="AH143" s="521"/>
      <c r="AI143" s="521"/>
      <c r="AJ143" s="521"/>
      <c r="AK143" s="521"/>
      <c r="AL143" s="521"/>
      <c r="AM143" s="521"/>
      <c r="AN143" s="521"/>
      <c r="AO143" s="521"/>
      <c r="AP143" s="521"/>
      <c r="AQ143" s="521"/>
      <c r="AR143" s="214"/>
      <c r="AS143" s="521"/>
    </row>
    <row r="144" spans="1:60" customHeight="1" ht="39.75">
      <c r="A144" s="403"/>
      <c r="B144" s="214"/>
      <c r="C144" s="214"/>
      <c r="D144" s="214"/>
      <c r="E144" s="214"/>
      <c r="F144" s="374"/>
      <c r="G144" s="319"/>
      <c r="H144" s="660"/>
      <c r="I144" s="660"/>
      <c r="J144" s="661"/>
      <c r="K144" s="660"/>
      <c r="L144" s="660"/>
      <c r="M144" s="660"/>
      <c r="N144" s="660"/>
      <c r="O144" s="661"/>
      <c r="P144" s="660"/>
      <c r="Q144" s="660"/>
      <c r="R144" s="660"/>
      <c r="S144" s="660"/>
      <c r="T144" s="661"/>
      <c r="U144" s="660"/>
      <c r="V144" s="660"/>
      <c r="W144" s="660"/>
      <c r="X144" s="660"/>
      <c r="Y144" s="661"/>
      <c r="Z144" s="660"/>
      <c r="AA144" s="660"/>
      <c r="AB144" s="660"/>
      <c r="AC144" s="660"/>
      <c r="AD144" s="660"/>
      <c r="AE144" s="317"/>
      <c r="AF144" s="214"/>
      <c r="AG144" s="521"/>
      <c r="AH144" s="521"/>
      <c r="AI144" s="521"/>
      <c r="AJ144" s="521"/>
      <c r="AK144" s="521"/>
      <c r="AL144" s="521"/>
      <c r="AM144" s="521"/>
      <c r="AN144" s="521"/>
      <c r="AO144" s="521"/>
      <c r="AP144" s="521"/>
      <c r="AQ144" s="521"/>
      <c r="AR144" s="214"/>
      <c r="AS144" s="521"/>
    </row>
    <row r="145" spans="1:60" customHeight="1" ht="20.15">
      <c r="A145" s="219"/>
      <c r="B145" s="179"/>
      <c r="C145" s="219"/>
      <c r="D145" s="281"/>
      <c r="E145" s="797"/>
      <c r="F145" s="608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19"/>
      <c r="R145" s="219"/>
      <c r="S145" s="219"/>
      <c r="V145" s="219"/>
      <c r="W145" s="219"/>
      <c r="X145" s="219"/>
      <c r="Y145" s="219"/>
      <c r="Z145" s="219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19"/>
      <c r="AL145" s="219"/>
      <c r="AM145" s="219"/>
      <c r="AN145" s="219"/>
      <c r="AO145" s="219"/>
      <c r="AP145" s="219"/>
      <c r="AQ145" s="219"/>
      <c r="AR145" s="797"/>
      <c r="AS145" s="219"/>
      <c r="AT145" s="219"/>
      <c r="AU145" s="219"/>
      <c r="AV145" s="219"/>
      <c r="AW145" s="219"/>
      <c r="AX145" s="219"/>
      <c r="AY145" s="797"/>
      <c r="AZ145" s="219"/>
      <c r="BA145" s="219"/>
      <c r="BB145" s="219"/>
    </row>
    <row r="146" spans="1:60" customHeight="1" ht="20.15">
      <c r="A146" s="543" t="s">
        <v>206</v>
      </c>
      <c r="B146" s="512" t="s">
        <v>221</v>
      </c>
      <c r="C146" s="544"/>
      <c r="D146" s="281"/>
      <c r="E146" s="545"/>
      <c r="F146" s="546"/>
      <c r="G146" s="547"/>
      <c r="H146" s="547"/>
      <c r="I146" s="547"/>
      <c r="J146" s="547"/>
      <c r="K146" s="548" t="s">
        <v>128</v>
      </c>
      <c r="L146" s="547" t="s">
        <v>129</v>
      </c>
      <c r="M146" s="547"/>
      <c r="N146" s="547"/>
      <c r="O146" s="547"/>
      <c r="P146" s="548"/>
      <c r="Q146" s="547"/>
      <c r="R146" s="547"/>
      <c r="S146" s="548"/>
      <c r="U146" s="549" t="s">
        <v>498</v>
      </c>
      <c r="V146" s="547"/>
      <c r="W146" s="547"/>
      <c r="X146" s="547"/>
      <c r="Y146" s="547"/>
      <c r="AG146" s="547"/>
      <c r="AH146" s="547"/>
      <c r="AI146" s="549"/>
      <c r="AR146" s="545"/>
      <c r="AS146" s="219"/>
      <c r="AT146" s="219"/>
      <c r="AU146" s="219"/>
      <c r="AV146" s="219"/>
      <c r="AW146" s="219"/>
      <c r="AX146" s="219"/>
      <c r="AY146" s="545"/>
      <c r="AZ146" s="219"/>
      <c r="BA146" s="219"/>
      <c r="BB146" s="219"/>
      <c r="BC146" s="219"/>
      <c r="BF146" s="219"/>
      <c r="BG146" s="219"/>
      <c r="BH146" s="797"/>
    </row>
    <row r="147" spans="1:60" customHeight="1" ht="20.15">
      <c r="A147" s="548" t="s">
        <v>209</v>
      </c>
      <c r="B147" s="512" t="s">
        <v>222</v>
      </c>
      <c r="C147" s="544"/>
      <c r="D147" s="240"/>
      <c r="E147" s="545"/>
      <c r="F147" s="546"/>
      <c r="G147" s="547"/>
      <c r="H147" s="547"/>
      <c r="I147" s="547"/>
      <c r="J147" s="547"/>
      <c r="K147" s="548" t="s">
        <v>132</v>
      </c>
      <c r="L147" s="550" t="s">
        <v>133</v>
      </c>
      <c r="M147" s="547"/>
      <c r="N147" s="547"/>
      <c r="O147" s="547"/>
      <c r="P147" s="548"/>
      <c r="Q147" s="547"/>
      <c r="R147" s="547"/>
      <c r="S147" s="548"/>
      <c r="U147" s="549" t="s">
        <v>499</v>
      </c>
      <c r="V147" s="547"/>
      <c r="W147" s="547"/>
      <c r="X147" s="547"/>
      <c r="Y147" s="547"/>
      <c r="Z147" s="137" t="s">
        <v>135</v>
      </c>
      <c r="AA147" s="548"/>
      <c r="AB147" s="547"/>
      <c r="AC147" s="547"/>
      <c r="AD147" s="547"/>
      <c r="AE147" s="545" t="s">
        <v>2033</v>
      </c>
      <c r="AF147" s="550"/>
      <c r="AG147" s="547"/>
      <c r="AH147" s="547"/>
      <c r="AI147" s="549"/>
      <c r="AR147" s="545"/>
      <c r="AS147" s="219"/>
      <c r="AT147" s="219"/>
      <c r="AU147" s="219"/>
      <c r="AV147" s="103"/>
      <c r="AW147" s="550"/>
      <c r="AY147" s="545"/>
      <c r="BF147" s="219"/>
      <c r="BG147" s="103"/>
      <c r="BH147" s="797"/>
    </row>
    <row r="148" spans="1:60" customHeight="1" ht="20.15">
      <c r="A148" s="550"/>
      <c r="B148" s="77" t="s">
        <v>280</v>
      </c>
      <c r="C148" s="550"/>
      <c r="D148" s="240"/>
      <c r="E148" s="545"/>
      <c r="H148" s="550"/>
      <c r="I148" s="550"/>
      <c r="J148" s="550"/>
      <c r="K148" s="548" t="s">
        <v>139</v>
      </c>
      <c r="L148" s="550" t="s">
        <v>140</v>
      </c>
      <c r="M148" s="550"/>
      <c r="N148" s="550"/>
      <c r="O148" s="550"/>
      <c r="P148" s="548"/>
      <c r="Q148" s="550"/>
      <c r="R148" s="550"/>
      <c r="S148" s="548"/>
      <c r="U148" s="549" t="s">
        <v>500</v>
      </c>
      <c r="V148" s="553"/>
      <c r="W148" s="550"/>
      <c r="X148" s="550"/>
      <c r="Y148" s="550"/>
      <c r="Z148" s="137" t="s">
        <v>142</v>
      </c>
      <c r="AA148" s="548"/>
      <c r="AB148" s="550"/>
      <c r="AC148" s="547"/>
      <c r="AD148" s="547"/>
      <c r="AE148" s="555" t="s">
        <v>143</v>
      </c>
      <c r="AF148" s="550"/>
      <c r="AG148" s="550"/>
      <c r="AH148" s="550"/>
      <c r="AI148" s="549"/>
      <c r="AR148" s="545"/>
      <c r="AV148" s="103"/>
      <c r="AW148" s="550"/>
      <c r="AY148" s="545"/>
      <c r="BG148" s="103"/>
      <c r="BH148" s="797"/>
    </row>
    <row r="149" spans="1:60" customHeight="1" ht="20.15">
      <c r="A149" s="550"/>
      <c r="B149" s="510"/>
      <c r="C149" s="550"/>
      <c r="D149" s="132"/>
      <c r="E149" s="555"/>
      <c r="F149" s="552" t="s">
        <v>2034</v>
      </c>
      <c r="G149" s="550"/>
      <c r="H149" s="550"/>
      <c r="I149" s="550"/>
      <c r="J149" s="550"/>
      <c r="K149" s="550"/>
      <c r="L149" s="550" t="s">
        <v>145</v>
      </c>
      <c r="M149" s="550"/>
      <c r="N149" s="550"/>
      <c r="O149" s="550"/>
      <c r="P149" s="550"/>
      <c r="Q149" s="550"/>
      <c r="R149" s="550"/>
      <c r="S149" s="550"/>
      <c r="U149" s="549" t="s">
        <v>501</v>
      </c>
      <c r="V149" s="553"/>
      <c r="W149" s="550"/>
      <c r="X149" s="550"/>
      <c r="Y149" s="550"/>
      <c r="Z149" s="137" t="s">
        <v>2035</v>
      </c>
      <c r="AA149" s="548"/>
      <c r="AB149" s="550"/>
      <c r="AC149" s="553"/>
      <c r="AD149" s="550"/>
      <c r="AE149" s="555" t="s">
        <v>336</v>
      </c>
      <c r="AF149" s="550"/>
      <c r="AG149" s="550"/>
      <c r="AH149" s="550"/>
      <c r="AI149" s="549"/>
      <c r="AR149" s="555"/>
      <c r="AW149" s="550"/>
      <c r="AY149" s="55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G20:G24"/>
    <mergeCell ref="M21:Q21"/>
    <mergeCell ref="AB23:AD23"/>
    <mergeCell ref="AE23:AG23"/>
    <mergeCell ref="H20:AM20"/>
    <mergeCell ref="AB22:AD22"/>
    <mergeCell ref="AE22:AG22"/>
    <mergeCell ref="AH23:AJ23"/>
    <mergeCell ref="AB21:AD21"/>
    <mergeCell ref="AE21:AG21"/>
    <mergeCell ref="W23:AA23"/>
    <mergeCell ref="H23:L23"/>
    <mergeCell ref="H22:L22"/>
    <mergeCell ref="H11:W12"/>
    <mergeCell ref="R23:V23"/>
    <mergeCell ref="M23:Q23"/>
    <mergeCell ref="W21:AA21"/>
    <mergeCell ref="M22:Q22"/>
    <mergeCell ref="R22:V22"/>
    <mergeCell ref="W22:AA22"/>
    <mergeCell ref="R21:V21"/>
    <mergeCell ref="H21:L21"/>
    <mergeCell ref="AR20:AR24"/>
    <mergeCell ref="AS20:AS24"/>
    <mergeCell ref="AH22:AJ22"/>
    <mergeCell ref="AK22:AM22"/>
    <mergeCell ref="AP20:AP23"/>
    <mergeCell ref="AQ20:AQ24"/>
    <mergeCell ref="AH21:AJ21"/>
    <mergeCell ref="AK21:AM21"/>
    <mergeCell ref="AN20:AN23"/>
    <mergeCell ref="AO20:AO23"/>
    <mergeCell ref="AK23:AM23"/>
    <mergeCell ref="C6:D6"/>
    <mergeCell ref="C7:D7"/>
    <mergeCell ref="C8:D8"/>
    <mergeCell ref="C10:D10"/>
    <mergeCell ref="C1:F1"/>
    <mergeCell ref="C2:D3"/>
    <mergeCell ref="E2:E3"/>
    <mergeCell ref="F2:F3"/>
    <mergeCell ref="C9:D9"/>
    <mergeCell ref="C4:D4"/>
    <mergeCell ref="C5:D5"/>
    <mergeCell ref="J9:R10"/>
    <mergeCell ref="AQ3:AR3"/>
    <mergeCell ref="AQ4:AR4"/>
    <mergeCell ref="AQ5:AR5"/>
    <mergeCell ref="AQ6:AR6"/>
    <mergeCell ref="AL3:AM3"/>
    <mergeCell ref="I4:U6"/>
    <mergeCell ref="G7:Y8"/>
    <mergeCell ref="C11:D11"/>
    <mergeCell ref="C12:D12"/>
    <mergeCell ref="C13:D13"/>
    <mergeCell ref="C14:D14"/>
    <mergeCell ref="C15:D15"/>
    <mergeCell ref="A20:A24"/>
    <mergeCell ref="B20:B24"/>
    <mergeCell ref="C20:C24"/>
    <mergeCell ref="D20:D24"/>
    <mergeCell ref="F20:F24"/>
    <mergeCell ref="E20:E24"/>
  </mergeCells>
  <printOptions gridLines="false" gridLinesSet="true"/>
  <pageMargins left="1.5" right="0.25" top="0.5" bottom="0.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J54"/>
  <sheetViews>
    <sheetView tabSelected="0" workbookViewId="0" showGridLines="true" showRowColHeaders="1">
      <selection activeCell="F40" sqref="F40"/>
    </sheetView>
  </sheetViews>
  <sheetFormatPr customHeight="true" defaultRowHeight="12.75" outlineLevelRow="0" outlineLevelCol="0"/>
  <cols>
    <col min="1" max="1" width="13.81640625" customWidth="true" style="0"/>
    <col min="2" max="2" width="10.7265625" customWidth="true" style="0"/>
    <col min="3" max="3" width="7" customWidth="true" style="0"/>
    <col min="4" max="4" width="7.81640625" customWidth="true" style="0"/>
    <col min="5" max="5" width="5.81640625" customWidth="true" style="0"/>
    <col min="6" max="6" width="20.26953125" customWidth="true" style="0"/>
    <col min="7" max="7" width="14.1796875" customWidth="true" style="0"/>
    <col min="8" max="8" width="8.453125" customWidth="true" style="0"/>
    <col min="9" max="9" width="5.26953125" customWidth="true" style="0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0"/>
    <col min="14" max="14" width="5.26953125" customWidth="true" style="0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0"/>
    <col min="19" max="19" width="5.26953125" customWidth="true" style="0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0"/>
    <col min="24" max="24" width="5.26953125" customWidth="true" style="0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0"/>
    <col min="29" max="29" width="5.26953125" customWidth="true" style="0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0"/>
    <col min="34" max="34" width="5.26953125" customWidth="true" style="0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0"/>
    <col min="39" max="39" width="5.26953125" customWidth="true" style="0"/>
    <col min="40" max="40" width="5.26953125" customWidth="true" style="1"/>
    <col min="41" max="41" width="5.26953125" customWidth="true" style="1"/>
    <col min="42" max="42" width="5.26953125" customWidth="true" style="1"/>
    <col min="43" max="43" width="5.26953125" customWidth="true" style="0"/>
    <col min="44" max="44" width="5.26953125" customWidth="true" style="0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0"/>
    <col min="49" max="49" width="5.26953125" customWidth="true" style="0"/>
    <col min="50" max="50" width="5.26953125" customWidth="true" style="1"/>
    <col min="51" max="51" width="5.26953125" customWidth="true" style="1"/>
    <col min="52" max="52" width="5.26953125" customWidth="true" style="1"/>
    <col min="53" max="53" width="5.26953125" customWidth="true" style="0"/>
    <col min="54" max="54" width="5.26953125" customWidth="true" style="1"/>
    <col min="55" max="55" width="5.26953125" customWidth="true" style="1"/>
    <col min="56" max="56" width="5.26953125" customWidth="true" style="1"/>
    <col min="57" max="57" width="5.26953125" customWidth="true" style="0"/>
    <col min="58" max="58" width="5.26953125" customWidth="true" style="0"/>
    <col min="59" max="59" width="5.26953125" customWidth="true" style="1"/>
    <col min="60" max="60" width="5.26953125" customWidth="true" style="1"/>
    <col min="61" max="61" width="5.26953125" customWidth="true" style="1"/>
    <col min="62" max="62" width="5.26953125" customWidth="true" style="0"/>
    <col min="63" max="63" width="8.81640625" customWidth="true" style="0"/>
    <col min="64" max="64" width="11.1796875" customWidth="true" style="0"/>
    <col min="67" max="67" width="11.81640625" customWidth="true" style="0"/>
  </cols>
  <sheetData>
    <row r="1" spans="1:88" customHeight="1" ht="18.75">
      <c r="A1" s="23"/>
      <c r="B1" s="1"/>
      <c r="C1" s="960" t="s">
        <v>502</v>
      </c>
      <c r="D1" s="960"/>
      <c r="E1" s="960"/>
      <c r="F1" s="960"/>
      <c r="G1" s="1"/>
      <c r="H1" s="1"/>
      <c r="I1" s="137"/>
      <c r="M1" s="137"/>
      <c r="N1" s="137"/>
      <c r="R1" s="137"/>
      <c r="S1" s="137"/>
      <c r="T1" s="1"/>
      <c r="W1" s="137"/>
      <c r="X1" s="137"/>
      <c r="AB1" s="137"/>
      <c r="AC1" s="137"/>
      <c r="AD1" s="1"/>
      <c r="AG1" s="137"/>
      <c r="AH1" s="137"/>
      <c r="AI1" s="1"/>
      <c r="AL1" s="137"/>
      <c r="AM1" s="137"/>
      <c r="AQ1" s="137"/>
      <c r="AR1" s="137"/>
      <c r="AV1" s="137"/>
      <c r="AW1" s="137"/>
      <c r="AX1" s="1"/>
      <c r="BA1" s="1"/>
      <c r="BE1" s="1"/>
      <c r="BF1" s="1"/>
      <c r="BJ1" s="1"/>
      <c r="BN1"/>
      <c r="CJ1"/>
    </row>
    <row r="2" spans="1:88" customHeight="1" ht="39.75" s="4" customFormat="1">
      <c r="A2" s="72"/>
      <c r="C2" s="1061" t="s">
        <v>503</v>
      </c>
      <c r="D2" s="1062"/>
      <c r="E2" s="1065" t="s">
        <v>226</v>
      </c>
      <c r="F2" s="1065" t="s">
        <v>4</v>
      </c>
      <c r="G2" s="1"/>
      <c r="I2" s="127"/>
      <c r="J2" s="26"/>
      <c r="M2" s="139"/>
      <c r="N2" s="139"/>
      <c r="O2" s="26"/>
      <c r="R2" s="140"/>
      <c r="T2" s="26"/>
      <c r="W2" s="139"/>
      <c r="X2" s="127"/>
      <c r="Y2" s="26"/>
      <c r="AB2" s="139"/>
      <c r="AC2" s="127"/>
      <c r="AD2" s="26"/>
      <c r="AG2" s="139"/>
      <c r="AH2" s="127"/>
      <c r="AI2" s="26"/>
      <c r="AL2" s="139"/>
      <c r="AM2" s="140"/>
      <c r="AN2" s="26"/>
      <c r="AQ2" s="140"/>
      <c r="AR2" s="140"/>
      <c r="AS2" s="26"/>
      <c r="AV2" s="127"/>
      <c r="AW2" s="127"/>
      <c r="AX2" s="26"/>
      <c r="BA2" s="150"/>
      <c r="BB2" s="26"/>
      <c r="BC2" s="55"/>
      <c r="BE2" s="127"/>
      <c r="BF2" s="240" t="s">
        <v>1765</v>
      </c>
      <c r="BG2" s="26"/>
      <c r="BJ2" s="240"/>
      <c r="BK2" s="171"/>
      <c r="BL2" s="240"/>
      <c r="BM2" s="141"/>
    </row>
    <row r="3" spans="1:88" customHeight="1" ht="26.25" s="4" customFormat="1">
      <c r="A3" s="32"/>
      <c r="C3" s="1063"/>
      <c r="D3" s="1064"/>
      <c r="E3" s="1066"/>
      <c r="F3" s="1066"/>
      <c r="G3" s="1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251"/>
      <c r="X3" s="251"/>
      <c r="Y3" s="145"/>
      <c r="Z3" s="145"/>
      <c r="AA3" s="145"/>
      <c r="AB3" s="251"/>
      <c r="AC3" s="251"/>
      <c r="AD3" s="145"/>
      <c r="AE3" s="145"/>
      <c r="AF3" s="145"/>
      <c r="AG3" s="251"/>
      <c r="AH3" s="251"/>
      <c r="AI3" s="145"/>
      <c r="AJ3" s="145"/>
      <c r="AK3" s="145"/>
      <c r="AL3" s="251"/>
      <c r="AM3" s="134"/>
      <c r="AN3" s="145"/>
      <c r="AO3" s="145"/>
      <c r="AP3" s="145"/>
      <c r="AQ3" s="251"/>
      <c r="AR3" s="134"/>
      <c r="AS3" s="145"/>
      <c r="AT3" s="145"/>
      <c r="AU3" s="145"/>
      <c r="AV3" s="134"/>
      <c r="AW3" s="134"/>
      <c r="AX3" s="145"/>
      <c r="AY3" s="145"/>
      <c r="AZ3" s="145"/>
      <c r="BC3" s="144"/>
      <c r="BE3" s="975" t="s">
        <v>5</v>
      </c>
      <c r="BF3" s="975"/>
      <c r="BG3" s="975" t="s">
        <v>7</v>
      </c>
      <c r="BH3" s="975"/>
      <c r="BI3" s="1117" t="s">
        <v>6</v>
      </c>
      <c r="BJ3" s="1117"/>
      <c r="BK3" s="298" t="s">
        <v>8</v>
      </c>
      <c r="BL3" s="298" t="s">
        <v>9</v>
      </c>
      <c r="BM3" s="337"/>
      <c r="BN3" s="177"/>
    </row>
    <row r="4" spans="1:88" customHeight="1" ht="13.5">
      <c r="A4" s="73"/>
      <c r="C4" s="1034" t="s">
        <v>504</v>
      </c>
      <c r="D4" s="1034"/>
      <c r="E4" s="59" t="s">
        <v>11</v>
      </c>
      <c r="F4" s="117">
        <v>4</v>
      </c>
      <c r="G4" s="1"/>
      <c r="H4" s="1"/>
      <c r="I4" s="137"/>
      <c r="M4" s="149"/>
      <c r="N4" s="149"/>
      <c r="R4" s="149"/>
      <c r="W4" s="1123" t="s">
        <v>12</v>
      </c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43"/>
      <c r="AX4" s="143"/>
      <c r="AY4" s="143"/>
      <c r="AZ4" s="143"/>
      <c r="BC4" s="86"/>
      <c r="BE4" s="1093" t="s">
        <v>13</v>
      </c>
      <c r="BF4" s="1093"/>
      <c r="BG4" s="1127"/>
      <c r="BH4" s="1127"/>
      <c r="BI4" s="1127"/>
      <c r="BJ4" s="1127"/>
      <c r="BK4" s="272"/>
      <c r="BL4" s="59"/>
      <c r="BM4" s="338"/>
      <c r="BN4" s="16"/>
    </row>
    <row r="5" spans="1:88" customHeight="1" ht="12.75">
      <c r="A5" s="49"/>
      <c r="C5" s="1034" t="s">
        <v>506</v>
      </c>
      <c r="D5" s="1034"/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123"/>
      <c r="X5" s="1123"/>
      <c r="Y5" s="1123"/>
      <c r="Z5" s="1123"/>
      <c r="AA5" s="1123"/>
      <c r="AB5" s="1123"/>
      <c r="AC5" s="1123"/>
      <c r="AD5" s="1123"/>
      <c r="AE5" s="1123"/>
      <c r="AF5" s="1123"/>
      <c r="AG5" s="1123"/>
      <c r="AH5" s="1123"/>
      <c r="AI5" s="1123"/>
      <c r="AJ5" s="1123"/>
      <c r="AK5" s="1123"/>
      <c r="AL5" s="1123"/>
      <c r="AM5" s="1123"/>
      <c r="AN5" s="1123"/>
      <c r="AO5" s="1123"/>
      <c r="AP5" s="1123"/>
      <c r="AQ5" s="1123"/>
      <c r="AR5" s="1123"/>
      <c r="AS5" s="1123"/>
      <c r="AT5" s="1123"/>
      <c r="AU5" s="1123"/>
      <c r="AV5" s="1123"/>
      <c r="AW5" s="143"/>
      <c r="AX5" s="143"/>
      <c r="AY5" s="143"/>
      <c r="AZ5" s="143"/>
      <c r="BC5" s="61"/>
      <c r="BE5" s="1093" t="s">
        <v>16</v>
      </c>
      <c r="BF5" s="1093"/>
      <c r="BG5" s="1127"/>
      <c r="BH5" s="1127"/>
      <c r="BI5" s="1127"/>
      <c r="BJ5" s="1127"/>
      <c r="BK5" s="272"/>
      <c r="BL5" s="154"/>
      <c r="BM5" s="338"/>
      <c r="BN5" s="16"/>
    </row>
    <row r="6" spans="1:88" customHeight="1" ht="12">
      <c r="A6" s="32"/>
      <c r="C6" s="1034" t="s">
        <v>507</v>
      </c>
      <c r="D6" s="1034"/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43"/>
      <c r="AX6" s="143"/>
      <c r="AY6" s="143"/>
      <c r="AZ6" s="143"/>
      <c r="BC6" s="22"/>
      <c r="BE6" s="1093" t="s">
        <v>19</v>
      </c>
      <c r="BF6" s="1093"/>
      <c r="BG6" s="1127"/>
      <c r="BH6" s="1127"/>
      <c r="BI6" s="1127"/>
      <c r="BJ6" s="1127"/>
      <c r="BK6" s="272"/>
      <c r="BL6" s="154"/>
      <c r="BM6" s="338"/>
      <c r="BN6" s="16"/>
    </row>
    <row r="7" spans="1:88" customHeight="1" ht="14.25">
      <c r="A7" s="50"/>
      <c r="C7" s="1034" t="s">
        <v>509</v>
      </c>
      <c r="D7" s="1034"/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7" t="s">
        <v>2036</v>
      </c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937"/>
      <c r="AZ7" s="937"/>
      <c r="BA7" s="188"/>
      <c r="BB7" s="5"/>
      <c r="BC7" s="5"/>
      <c r="BE7" s="188"/>
      <c r="BF7" s="61"/>
      <c r="BG7" s="5"/>
      <c r="BH7" s="5"/>
      <c r="BJ7" s="61"/>
      <c r="BK7" s="177"/>
    </row>
    <row r="8" spans="1:88" customHeight="1" ht="15.75">
      <c r="A8" s="23"/>
      <c r="C8" s="1034" t="s">
        <v>510</v>
      </c>
      <c r="D8" s="1034"/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8"/>
    </row>
    <row r="9" spans="1:88" customHeight="1" ht="12">
      <c r="A9" s="32"/>
      <c r="C9" s="1034" t="s">
        <v>512</v>
      </c>
      <c r="D9" s="1034"/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143"/>
      <c r="X9" s="937" t="s">
        <v>1983</v>
      </c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22"/>
      <c r="AT9" s="22"/>
      <c r="AU9" s="22"/>
      <c r="AV9" s="143"/>
      <c r="AW9" s="206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88" customHeight="1" ht="16.5">
      <c r="A10" s="50"/>
      <c r="C10" s="1034" t="s">
        <v>513</v>
      </c>
      <c r="D10" s="1034"/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3"/>
      <c r="X10" s="937"/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5"/>
      <c r="AT10" s="5"/>
      <c r="AV10" s="204"/>
      <c r="AW10" s="207"/>
      <c r="AX10" s="5"/>
      <c r="AY10" s="5"/>
      <c r="BA10" s="1"/>
      <c r="BB10" s="5"/>
      <c r="BC10" s="5"/>
      <c r="BE10" s="5"/>
      <c r="BF10" s="5"/>
      <c r="BG10" s="5"/>
      <c r="BH10" s="5"/>
      <c r="BJ10" s="5"/>
    </row>
    <row r="11" spans="1:88" customHeight="1" ht="13.5">
      <c r="A11" s="50"/>
      <c r="C11" s="1034" t="s">
        <v>514</v>
      </c>
      <c r="D11" s="1034"/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7" t="s">
        <v>1768</v>
      </c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937"/>
      <c r="AY11" s="937"/>
      <c r="AZ11" s="937"/>
      <c r="BA11" s="1"/>
      <c r="BB11" s="5"/>
      <c r="BC11" s="5"/>
      <c r="BE11" s="5"/>
      <c r="BF11" s="5"/>
      <c r="BG11" s="5"/>
      <c r="BH11" s="5"/>
      <c r="BJ11" s="5"/>
    </row>
    <row r="12" spans="1:88" customHeight="1" ht="19.5">
      <c r="A12" s="50"/>
      <c r="C12" s="1034" t="s">
        <v>515</v>
      </c>
      <c r="D12" s="1034"/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1"/>
      <c r="BB12" s="5"/>
      <c r="BC12" s="5"/>
      <c r="BE12" s="5"/>
      <c r="BF12" s="5"/>
      <c r="BG12" s="5"/>
      <c r="BH12" s="5"/>
      <c r="BJ12" s="5"/>
    </row>
    <row r="13" spans="1:88" customHeight="1" ht="13.5">
      <c r="A13" s="50"/>
      <c r="C13" s="1034" t="s">
        <v>35</v>
      </c>
      <c r="D13" s="1034"/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W13" s="133"/>
      <c r="X13" s="133"/>
      <c r="Y13" s="5"/>
      <c r="Z13" s="5"/>
      <c r="AB13" s="133"/>
      <c r="AC13" s="133"/>
      <c r="AD13" s="5"/>
      <c r="AE13" s="5"/>
      <c r="AG13" s="133"/>
      <c r="AH13" s="133"/>
      <c r="AI13" s="5"/>
      <c r="AJ13" s="5"/>
      <c r="AL13" s="133"/>
      <c r="AM13" s="133"/>
      <c r="AN13" s="5"/>
      <c r="AO13" s="5"/>
      <c r="AQ13" s="133"/>
      <c r="AR13" s="133"/>
      <c r="AS13" s="5"/>
      <c r="AT13" s="5"/>
      <c r="AV13" s="133"/>
      <c r="AW13" s="133"/>
      <c r="AX13" s="5"/>
      <c r="AY13" s="5"/>
      <c r="BA13" s="1"/>
      <c r="BB13" s="5"/>
      <c r="BC13" s="5"/>
      <c r="BE13" s="5"/>
      <c r="BF13" s="5"/>
      <c r="BG13" s="5"/>
      <c r="BH13" s="5"/>
      <c r="BJ13" s="5"/>
    </row>
    <row r="14" spans="1:88" customHeight="1" ht="14.25">
      <c r="A14" s="50"/>
      <c r="C14" s="1034" t="s">
        <v>516</v>
      </c>
      <c r="D14" s="1034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133"/>
      <c r="X14" s="133"/>
      <c r="Y14" s="22"/>
      <c r="Z14" s="22"/>
      <c r="AA14" s="22"/>
      <c r="AB14" s="133"/>
      <c r="AC14" s="133"/>
      <c r="AD14" s="22"/>
      <c r="AE14" s="22"/>
      <c r="AF14" s="22"/>
      <c r="AG14" s="133"/>
      <c r="AH14" s="133"/>
      <c r="AI14" s="22"/>
      <c r="AJ14" s="22"/>
      <c r="AK14" s="22"/>
      <c r="AL14" s="133"/>
      <c r="AM14" s="133"/>
      <c r="AN14" s="22"/>
      <c r="AO14" s="22"/>
      <c r="AP14" s="22"/>
      <c r="AQ14" s="133"/>
      <c r="AR14" s="133"/>
      <c r="AS14" s="22"/>
      <c r="AT14" s="22"/>
      <c r="AU14" s="22"/>
      <c r="AV14" s="133"/>
      <c r="AW14" s="133"/>
      <c r="AX14" s="22"/>
      <c r="AY14" s="22"/>
      <c r="AZ14" s="22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88" customHeight="1" ht="13.5">
      <c r="A15" s="50"/>
      <c r="C15" s="1034" t="s">
        <v>516</v>
      </c>
      <c r="D15" s="1034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157"/>
      <c r="X15" s="157"/>
      <c r="Y15" s="22"/>
      <c r="Z15" s="22"/>
      <c r="AA15" s="22"/>
      <c r="AB15" s="157"/>
      <c r="AC15" s="159"/>
      <c r="AD15" s="22"/>
      <c r="AE15" s="22"/>
      <c r="AF15" s="22"/>
      <c r="AG15" s="156"/>
      <c r="AH15" s="159"/>
      <c r="AI15" s="22"/>
      <c r="AJ15" s="22"/>
      <c r="AK15" s="22"/>
      <c r="AL15" s="156"/>
      <c r="AM15" s="159"/>
      <c r="AN15" s="22"/>
      <c r="AO15" s="22"/>
      <c r="AP15" s="22"/>
      <c r="AQ15" s="159"/>
      <c r="AR15" s="156"/>
      <c r="AS15" s="22"/>
      <c r="AT15" s="22"/>
      <c r="AU15" s="22"/>
      <c r="AV15" s="159"/>
      <c r="AW15" s="160"/>
      <c r="AX15" s="22"/>
      <c r="AY15" s="22"/>
      <c r="AZ15" s="22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88" customHeight="1" ht="15">
      <c r="A16" s="23"/>
      <c r="C16" s="109" t="s">
        <v>42</v>
      </c>
      <c r="D16" s="1"/>
      <c r="E16" s="23"/>
      <c r="F16" s="1"/>
      <c r="G16" s="1"/>
      <c r="I16" s="137"/>
      <c r="J16" s="22"/>
      <c r="K16" s="22"/>
      <c r="L16" s="22"/>
      <c r="M16" s="137"/>
      <c r="O16" s="162"/>
      <c r="P16" s="163"/>
      <c r="R16" s="1"/>
      <c r="S16" s="155"/>
      <c r="T16" s="22"/>
      <c r="U16" s="22"/>
      <c r="V16" s="22"/>
      <c r="W16" s="157"/>
      <c r="X16" s="158"/>
      <c r="Y16" s="22"/>
      <c r="Z16" s="22"/>
      <c r="AA16" s="22"/>
      <c r="AB16" s="157"/>
      <c r="AC16" s="158"/>
      <c r="AD16" s="22"/>
      <c r="AE16" s="22"/>
      <c r="AF16" s="22"/>
      <c r="AG16" s="158"/>
      <c r="AH16" s="158"/>
      <c r="AI16" s="22"/>
      <c r="AJ16" s="22"/>
      <c r="AK16" s="22"/>
      <c r="AL16" s="158"/>
      <c r="AM16" s="158"/>
      <c r="AN16" s="22"/>
      <c r="AO16" s="22"/>
      <c r="AP16" s="22"/>
      <c r="AQ16" s="158"/>
      <c r="AR16" s="158"/>
      <c r="AS16" s="22"/>
      <c r="AT16" s="22"/>
      <c r="AU16" s="22"/>
      <c r="AV16" s="158"/>
      <c r="AW16" s="155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88" customHeight="1" ht="15">
      <c r="C17" s="29" t="s">
        <v>1769</v>
      </c>
      <c r="D17" s="1"/>
      <c r="E17" s="23"/>
      <c r="F17" s="1"/>
      <c r="G17" s="1"/>
      <c r="O17" s="29"/>
      <c r="P17" s="29"/>
    </row>
    <row r="18" spans="1:88" customHeight="1" ht="15">
      <c r="C18" s="29" t="s">
        <v>1770</v>
      </c>
      <c r="D18" s="1"/>
      <c r="E18" s="23"/>
      <c r="F18" s="1"/>
      <c r="G18" s="1"/>
      <c r="O18" s="29"/>
      <c r="P18" s="29"/>
    </row>
    <row r="19" spans="1:88" customHeight="1" ht="15"/>
    <row r="20" spans="1:88" customHeight="1" ht="21" s="7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2037</v>
      </c>
      <c r="H20" s="944" t="s">
        <v>2038</v>
      </c>
      <c r="I20" s="1124" t="s">
        <v>2039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944" t="s">
        <v>1540</v>
      </c>
      <c r="BL20" s="984" t="s">
        <v>2040</v>
      </c>
      <c r="BM20" s="1044" t="s">
        <v>56</v>
      </c>
      <c r="BN20" s="1044" t="s">
        <v>253</v>
      </c>
      <c r="BO20" s="994" t="s">
        <v>1774</v>
      </c>
    </row>
    <row r="21" spans="1:88" customHeight="1" ht="21" s="7" customFormat="1">
      <c r="A21" s="944"/>
      <c r="B21" s="944"/>
      <c r="C21" s="944"/>
      <c r="D21" s="944"/>
      <c r="E21" s="944"/>
      <c r="F21" s="944"/>
      <c r="G21" s="944"/>
      <c r="H21" s="944"/>
      <c r="I21" s="1124" t="s">
        <v>2041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 t="s">
        <v>2042</v>
      </c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944"/>
      <c r="BL21" s="1125"/>
      <c r="BM21" s="1044"/>
      <c r="BN21" s="1044"/>
      <c r="BO21" s="994"/>
    </row>
    <row r="22" spans="1:88" customHeight="1" ht="20.25" s="7" customFormat="1">
      <c r="A22" s="944"/>
      <c r="B22" s="944"/>
      <c r="C22" s="944"/>
      <c r="D22" s="944"/>
      <c r="E22" s="944"/>
      <c r="F22" s="944"/>
      <c r="G22" s="944"/>
      <c r="H22" s="944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124"/>
      <c r="AO22" s="1124"/>
      <c r="AP22" s="1124"/>
      <c r="AQ22" s="1124"/>
      <c r="AR22" s="955" t="s">
        <v>158</v>
      </c>
      <c r="AS22" s="955"/>
      <c r="AT22" s="955"/>
      <c r="AU22" s="955"/>
      <c r="AV22" s="955"/>
      <c r="AW22" s="981" t="s">
        <v>2043</v>
      </c>
      <c r="AX22" s="981"/>
      <c r="AY22" s="981"/>
      <c r="AZ22" s="981"/>
      <c r="BA22" s="1022" t="s">
        <v>64</v>
      </c>
      <c r="BB22" s="1023"/>
      <c r="BC22" s="1023"/>
      <c r="BD22" s="1023"/>
      <c r="BE22" s="1024"/>
      <c r="BF22" s="988" t="s">
        <v>160</v>
      </c>
      <c r="BG22" s="988"/>
      <c r="BH22" s="988"/>
      <c r="BI22" s="988"/>
      <c r="BJ22" s="988"/>
      <c r="BK22" s="944"/>
      <c r="BL22" s="1126"/>
      <c r="BM22" s="1044"/>
      <c r="BN22" s="1044"/>
      <c r="BO22" s="994"/>
    </row>
    <row r="23" spans="1:88" customHeight="1" ht="18" s="7" customFormat="1">
      <c r="A23" s="944"/>
      <c r="B23" s="944"/>
      <c r="C23" s="944"/>
      <c r="D23" s="944"/>
      <c r="E23" s="944"/>
      <c r="F23" s="944"/>
      <c r="G23" s="944"/>
      <c r="H23" s="944"/>
      <c r="I23" s="934" t="s">
        <v>2044</v>
      </c>
      <c r="J23" s="935"/>
      <c r="K23" s="935"/>
      <c r="L23" s="935"/>
      <c r="M23" s="936"/>
      <c r="N23" s="955" t="s">
        <v>2045</v>
      </c>
      <c r="O23" s="955"/>
      <c r="P23" s="955"/>
      <c r="Q23" s="955"/>
      <c r="R23" s="955"/>
      <c r="S23" s="934" t="s">
        <v>2046</v>
      </c>
      <c r="T23" s="935"/>
      <c r="U23" s="935"/>
      <c r="V23" s="935"/>
      <c r="W23" s="936"/>
      <c r="X23" s="955" t="s">
        <v>2047</v>
      </c>
      <c r="Y23" s="955"/>
      <c r="Z23" s="955"/>
      <c r="AA23" s="955"/>
      <c r="AB23" s="955"/>
      <c r="AC23" s="934" t="s">
        <v>2048</v>
      </c>
      <c r="AD23" s="935"/>
      <c r="AE23" s="935"/>
      <c r="AF23" s="935"/>
      <c r="AG23" s="936"/>
      <c r="AH23" s="955" t="s">
        <v>2049</v>
      </c>
      <c r="AI23" s="955"/>
      <c r="AJ23" s="955"/>
      <c r="AK23" s="955"/>
      <c r="AL23" s="955"/>
      <c r="AM23" s="934" t="s">
        <v>2050</v>
      </c>
      <c r="AN23" s="935"/>
      <c r="AO23" s="935"/>
      <c r="AP23" s="935"/>
      <c r="AQ23" s="936"/>
      <c r="AR23" s="955" t="s">
        <v>2051</v>
      </c>
      <c r="AS23" s="955"/>
      <c r="AT23" s="955"/>
      <c r="AU23" s="955"/>
      <c r="AV23" s="955"/>
      <c r="AW23" s="955" t="s">
        <v>2052</v>
      </c>
      <c r="AX23" s="955"/>
      <c r="AY23" s="955"/>
      <c r="AZ23" s="955"/>
      <c r="BA23" s="955" t="s">
        <v>2053</v>
      </c>
      <c r="BB23" s="955"/>
      <c r="BC23" s="955"/>
      <c r="BD23" s="955"/>
      <c r="BE23" s="955"/>
      <c r="BF23" s="955" t="s">
        <v>2054</v>
      </c>
      <c r="BG23" s="955"/>
      <c r="BH23" s="955"/>
      <c r="BI23" s="955"/>
      <c r="BJ23" s="955"/>
      <c r="BK23" s="944"/>
      <c r="BL23" s="984" t="s">
        <v>186</v>
      </c>
      <c r="BM23" s="1044"/>
      <c r="BN23" s="1044"/>
      <c r="BO23" s="994"/>
    </row>
    <row r="24" spans="1:88" customHeight="1" ht="29.25" s="93" customFormat="1">
      <c r="A24" s="944"/>
      <c r="B24" s="944"/>
      <c r="C24" s="944"/>
      <c r="D24" s="944"/>
      <c r="E24" s="944"/>
      <c r="F24" s="944"/>
      <c r="G24" s="944"/>
      <c r="H24" s="944"/>
      <c r="I24" s="955" t="s">
        <v>1785</v>
      </c>
      <c r="J24" s="955"/>
      <c r="K24" s="955"/>
      <c r="L24" s="955"/>
      <c r="M24" s="955"/>
      <c r="N24" s="955" t="s">
        <v>2055</v>
      </c>
      <c r="O24" s="955"/>
      <c r="P24" s="955"/>
      <c r="Q24" s="955"/>
      <c r="R24" s="955"/>
      <c r="S24" s="955" t="s">
        <v>2056</v>
      </c>
      <c r="T24" s="955"/>
      <c r="U24" s="955"/>
      <c r="V24" s="955"/>
      <c r="W24" s="955"/>
      <c r="X24" s="955" t="s">
        <v>2057</v>
      </c>
      <c r="Y24" s="955"/>
      <c r="Z24" s="955"/>
      <c r="AA24" s="955"/>
      <c r="AB24" s="955"/>
      <c r="AC24" s="934" t="s">
        <v>2058</v>
      </c>
      <c r="AD24" s="935"/>
      <c r="AE24" s="935"/>
      <c r="AF24" s="935"/>
      <c r="AG24" s="936"/>
      <c r="AH24" s="934" t="s">
        <v>2059</v>
      </c>
      <c r="AI24" s="935"/>
      <c r="AJ24" s="935"/>
      <c r="AK24" s="935"/>
      <c r="AL24" s="936"/>
      <c r="AM24" s="955" t="s">
        <v>159</v>
      </c>
      <c r="AN24" s="955"/>
      <c r="AO24" s="955"/>
      <c r="AP24" s="955"/>
      <c r="AQ24" s="955"/>
      <c r="AR24" s="955" t="s">
        <v>2060</v>
      </c>
      <c r="AS24" s="955"/>
      <c r="AT24" s="955"/>
      <c r="AU24" s="955"/>
      <c r="AV24" s="955"/>
      <c r="AW24" s="955" t="s">
        <v>255</v>
      </c>
      <c r="AX24" s="955"/>
      <c r="AY24" s="955"/>
      <c r="AZ24" s="955"/>
      <c r="BA24" s="945" t="s">
        <v>2061</v>
      </c>
      <c r="BB24" s="945"/>
      <c r="BC24" s="945"/>
      <c r="BD24" s="945"/>
      <c r="BE24" s="945"/>
      <c r="BF24" s="945" t="s">
        <v>160</v>
      </c>
      <c r="BG24" s="945"/>
      <c r="BH24" s="945"/>
      <c r="BI24" s="945"/>
      <c r="BJ24" s="945"/>
      <c r="BK24" s="944"/>
      <c r="BL24" s="1074"/>
      <c r="BM24" s="1044"/>
      <c r="BN24" s="1044"/>
      <c r="BO24" s="994"/>
    </row>
    <row r="25" spans="1:88" customHeight="1" ht="14.25" s="93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1790</v>
      </c>
      <c r="J25" s="955"/>
      <c r="K25" s="955"/>
      <c r="L25" s="955"/>
      <c r="M25" s="955"/>
      <c r="N25" s="955" t="s">
        <v>1568</v>
      </c>
      <c r="O25" s="955"/>
      <c r="P25" s="955"/>
      <c r="Q25" s="955"/>
      <c r="R25" s="955"/>
      <c r="S25" s="955" t="s">
        <v>1568</v>
      </c>
      <c r="T25" s="955"/>
      <c r="U25" s="955"/>
      <c r="V25" s="955"/>
      <c r="W25" s="955"/>
      <c r="X25" s="955" t="s">
        <v>1790</v>
      </c>
      <c r="Y25" s="955"/>
      <c r="Z25" s="955"/>
      <c r="AA25" s="955"/>
      <c r="AB25" s="955"/>
      <c r="AC25" s="955" t="s">
        <v>1568</v>
      </c>
      <c r="AD25" s="955"/>
      <c r="AE25" s="955"/>
      <c r="AF25" s="955"/>
      <c r="AG25" s="955"/>
      <c r="AH25" s="955" t="s">
        <v>1790</v>
      </c>
      <c r="AI25" s="955"/>
      <c r="AJ25" s="955"/>
      <c r="AK25" s="955"/>
      <c r="AL25" s="955"/>
      <c r="AM25" s="955" t="s">
        <v>1568</v>
      </c>
      <c r="AN25" s="955"/>
      <c r="AO25" s="955"/>
      <c r="AP25" s="955"/>
      <c r="AQ25" s="955"/>
      <c r="AR25" s="955" t="s">
        <v>2062</v>
      </c>
      <c r="AS25" s="955"/>
      <c r="AT25" s="955"/>
      <c r="AU25" s="955"/>
      <c r="AV25" s="955"/>
      <c r="AW25" s="955" t="s">
        <v>2063</v>
      </c>
      <c r="AX25" s="955"/>
      <c r="AY25" s="955"/>
      <c r="AZ25" s="955"/>
      <c r="BA25" s="945" t="s">
        <v>2064</v>
      </c>
      <c r="BB25" s="945"/>
      <c r="BC25" s="945"/>
      <c r="BD25" s="945"/>
      <c r="BE25" s="945"/>
      <c r="BF25" s="945" t="s">
        <v>2064</v>
      </c>
      <c r="BG25" s="945"/>
      <c r="BH25" s="945"/>
      <c r="BI25" s="945"/>
      <c r="BJ25" s="945"/>
      <c r="BK25" s="944"/>
      <c r="BL25" s="1074"/>
      <c r="BM25" s="1044"/>
      <c r="BN25" s="1044"/>
      <c r="BO25" s="994"/>
    </row>
    <row r="26" spans="1:88" customHeight="1" ht="70.5" s="7" customFormat="1">
      <c r="A26" s="958"/>
      <c r="B26" s="958"/>
      <c r="C26" s="958"/>
      <c r="D26" s="958"/>
      <c r="E26" s="958"/>
      <c r="F26" s="958"/>
      <c r="G26" s="958"/>
      <c r="H26" s="958"/>
      <c r="I26" s="84" t="s">
        <v>2065</v>
      </c>
      <c r="J26" s="69" t="s">
        <v>2066</v>
      </c>
      <c r="K26" s="69" t="s">
        <v>2067</v>
      </c>
      <c r="L26" s="68" t="s">
        <v>226</v>
      </c>
      <c r="M26" s="68" t="s">
        <v>4</v>
      </c>
      <c r="N26" s="68" t="s">
        <v>192</v>
      </c>
      <c r="O26" s="69" t="s">
        <v>94</v>
      </c>
      <c r="P26" s="69" t="s">
        <v>542</v>
      </c>
      <c r="Q26" s="68" t="s">
        <v>226</v>
      </c>
      <c r="R26" s="68" t="s">
        <v>4</v>
      </c>
      <c r="S26" s="68" t="s">
        <v>192</v>
      </c>
      <c r="T26" s="69" t="s">
        <v>94</v>
      </c>
      <c r="U26" s="69" t="s">
        <v>542</v>
      </c>
      <c r="V26" s="68" t="s">
        <v>226</v>
      </c>
      <c r="W26" s="68" t="s">
        <v>4</v>
      </c>
      <c r="X26" s="68" t="s">
        <v>2065</v>
      </c>
      <c r="Y26" s="69" t="s">
        <v>2066</v>
      </c>
      <c r="Z26" s="69" t="s">
        <v>2067</v>
      </c>
      <c r="AA26" s="68" t="s">
        <v>226</v>
      </c>
      <c r="AB26" s="68" t="s">
        <v>4</v>
      </c>
      <c r="AC26" s="68" t="s">
        <v>192</v>
      </c>
      <c r="AD26" s="69" t="s">
        <v>94</v>
      </c>
      <c r="AE26" s="69" t="s">
        <v>542</v>
      </c>
      <c r="AF26" s="68" t="s">
        <v>226</v>
      </c>
      <c r="AG26" s="68" t="s">
        <v>4</v>
      </c>
      <c r="AH26" s="68" t="s">
        <v>2065</v>
      </c>
      <c r="AI26" s="69" t="s">
        <v>2066</v>
      </c>
      <c r="AJ26" s="69" t="s">
        <v>2067</v>
      </c>
      <c r="AK26" s="68" t="s">
        <v>226</v>
      </c>
      <c r="AL26" s="68" t="s">
        <v>4</v>
      </c>
      <c r="AM26" s="68" t="s">
        <v>192</v>
      </c>
      <c r="AN26" s="69" t="s">
        <v>94</v>
      </c>
      <c r="AO26" s="69" t="s">
        <v>542</v>
      </c>
      <c r="AP26" s="68" t="s">
        <v>226</v>
      </c>
      <c r="AQ26" s="68" t="s">
        <v>4</v>
      </c>
      <c r="AR26" s="68" t="s">
        <v>2068</v>
      </c>
      <c r="AS26" s="69" t="s">
        <v>97</v>
      </c>
      <c r="AT26" s="69" t="s">
        <v>2069</v>
      </c>
      <c r="AU26" s="68" t="s">
        <v>226</v>
      </c>
      <c r="AV26" s="68" t="s">
        <v>4</v>
      </c>
      <c r="AW26" s="69" t="s">
        <v>2069</v>
      </c>
      <c r="AX26" s="69" t="s">
        <v>2069</v>
      </c>
      <c r="AY26" s="68" t="s">
        <v>226</v>
      </c>
      <c r="AZ26" s="68" t="s">
        <v>4</v>
      </c>
      <c r="BA26" s="68" t="s">
        <v>318</v>
      </c>
      <c r="BB26" s="69" t="s">
        <v>100</v>
      </c>
      <c r="BC26" s="69" t="s">
        <v>544</v>
      </c>
      <c r="BD26" s="68" t="s">
        <v>226</v>
      </c>
      <c r="BE26" s="68" t="s">
        <v>4</v>
      </c>
      <c r="BF26" s="68" t="s">
        <v>318</v>
      </c>
      <c r="BG26" s="69" t="s">
        <v>100</v>
      </c>
      <c r="BH26" s="69" t="s">
        <v>544</v>
      </c>
      <c r="BI26" s="68" t="s">
        <v>226</v>
      </c>
      <c r="BJ26" s="68" t="s">
        <v>4</v>
      </c>
      <c r="BK26" s="944"/>
      <c r="BL26" s="1075"/>
      <c r="BM26" s="1044"/>
      <c r="BN26" s="1044"/>
      <c r="BO26" s="994"/>
    </row>
    <row r="27" spans="1:88" customHeight="1" ht="39.75" s="33" customFormat="1">
      <c r="A27" s="131" t="s">
        <v>382</v>
      </c>
      <c r="B27" s="258" t="s">
        <v>2070</v>
      </c>
      <c r="C27" s="131" t="s">
        <v>218</v>
      </c>
      <c r="D27" s="131">
        <v>96</v>
      </c>
      <c r="E27" s="131">
        <v>6001</v>
      </c>
      <c r="F27" s="258" t="s">
        <v>2071</v>
      </c>
      <c r="G27" s="131" t="s">
        <v>2072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224"/>
      <c r="BL27" s="71"/>
      <c r="BM27" s="71"/>
      <c r="BN27" s="131">
        <v>6001</v>
      </c>
      <c r="BO27" s="71"/>
    </row>
    <row r="28" spans="1:88" customHeight="1" ht="39.75" s="33" customFormat="1">
      <c r="A28" s="131" t="s">
        <v>329</v>
      </c>
      <c r="B28" s="258" t="s">
        <v>2073</v>
      </c>
      <c r="C28" s="131" t="s">
        <v>388</v>
      </c>
      <c r="D28" s="131">
        <v>99</v>
      </c>
      <c r="E28" s="131">
        <v>6002</v>
      </c>
      <c r="F28" s="258" t="s">
        <v>2074</v>
      </c>
      <c r="G28" s="131" t="s">
        <v>2075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224"/>
      <c r="BL28" s="71"/>
      <c r="BM28" s="71"/>
      <c r="BN28" s="131">
        <v>6002</v>
      </c>
      <c r="BO28" s="71"/>
    </row>
    <row r="29" spans="1:88" customHeight="1" ht="39.75" s="33" customFormat="1">
      <c r="A29" s="131" t="s">
        <v>202</v>
      </c>
      <c r="B29" s="258" t="s">
        <v>2076</v>
      </c>
      <c r="C29" s="131" t="s">
        <v>323</v>
      </c>
      <c r="D29" s="131">
        <v>78</v>
      </c>
      <c r="E29" s="131">
        <v>6003</v>
      </c>
      <c r="F29" s="258" t="s">
        <v>2077</v>
      </c>
      <c r="G29" s="131" t="s">
        <v>2078</v>
      </c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224"/>
      <c r="BL29" s="71"/>
      <c r="BM29" s="71"/>
      <c r="BN29" s="131">
        <v>6003</v>
      </c>
      <c r="BO29" s="71"/>
    </row>
    <row r="30" spans="1:88" customHeight="1" ht="39.75" s="33" customFormat="1">
      <c r="A30" s="131" t="s">
        <v>375</v>
      </c>
      <c r="B30" s="258" t="s">
        <v>2079</v>
      </c>
      <c r="C30" s="131" t="s">
        <v>218</v>
      </c>
      <c r="D30" s="131">
        <v>16</v>
      </c>
      <c r="E30" s="131">
        <v>6004</v>
      </c>
      <c r="F30" s="258" t="s">
        <v>2080</v>
      </c>
      <c r="G30" s="131" t="s">
        <v>2081</v>
      </c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224"/>
      <c r="BL30" s="71"/>
      <c r="BM30" s="71"/>
      <c r="BN30" s="131">
        <v>6004</v>
      </c>
      <c r="BO30" s="71"/>
    </row>
    <row r="31" spans="1:88" customHeight="1" ht="39.75" s="33" customFormat="1">
      <c r="A31" s="131" t="s">
        <v>329</v>
      </c>
      <c r="B31" s="258" t="s">
        <v>2082</v>
      </c>
      <c r="C31" s="131" t="s">
        <v>388</v>
      </c>
      <c r="D31" s="131">
        <v>14</v>
      </c>
      <c r="E31" s="131">
        <v>6005</v>
      </c>
      <c r="F31" s="258" t="s">
        <v>2083</v>
      </c>
      <c r="G31" s="131" t="s">
        <v>2084</v>
      </c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224"/>
      <c r="BL31" s="71"/>
      <c r="BM31" s="71"/>
      <c r="BN31" s="131">
        <v>6005</v>
      </c>
      <c r="BO31" s="71"/>
    </row>
    <row r="32" spans="1:88" customHeight="1" ht="39.75" s="33" customFormat="1">
      <c r="A32" s="131" t="s">
        <v>388</v>
      </c>
      <c r="B32" s="258" t="s">
        <v>2085</v>
      </c>
      <c r="C32" s="131" t="s">
        <v>388</v>
      </c>
      <c r="D32" s="131">
        <v>32</v>
      </c>
      <c r="E32" s="131">
        <v>6006</v>
      </c>
      <c r="F32" s="258" t="s">
        <v>2086</v>
      </c>
      <c r="G32" s="131" t="s">
        <v>2087</v>
      </c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224"/>
      <c r="BL32" s="71"/>
      <c r="BM32" s="71"/>
      <c r="BN32" s="131">
        <v>6006</v>
      </c>
      <c r="BO32" s="71"/>
    </row>
    <row r="33" spans="1:88" customHeight="1" ht="39.75" s="33" customFormat="1">
      <c r="A33" s="131" t="s">
        <v>202</v>
      </c>
      <c r="B33" s="258" t="s">
        <v>2088</v>
      </c>
      <c r="C33" s="131" t="s">
        <v>388</v>
      </c>
      <c r="D33" s="131">
        <v>38</v>
      </c>
      <c r="E33" s="131">
        <v>6007</v>
      </c>
      <c r="F33" s="258" t="s">
        <v>2089</v>
      </c>
      <c r="G33" s="131" t="s">
        <v>2090</v>
      </c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224"/>
      <c r="BL33" s="71"/>
      <c r="BM33" s="71"/>
      <c r="BN33" s="131">
        <v>6007</v>
      </c>
      <c r="BO33" s="71"/>
    </row>
    <row r="34" spans="1:88" customHeight="1" ht="39.75" s="33" customFormat="1">
      <c r="A34" s="131" t="s">
        <v>388</v>
      </c>
      <c r="B34" s="258" t="s">
        <v>2091</v>
      </c>
      <c r="C34" s="131" t="s">
        <v>388</v>
      </c>
      <c r="D34" s="131">
        <v>56</v>
      </c>
      <c r="E34" s="131">
        <v>6008</v>
      </c>
      <c r="F34" s="258" t="s">
        <v>2092</v>
      </c>
      <c r="G34" s="131" t="s">
        <v>2084</v>
      </c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224"/>
      <c r="BL34" s="71"/>
      <c r="BM34" s="71"/>
      <c r="BN34" s="131">
        <v>6008</v>
      </c>
      <c r="BO34" s="71"/>
    </row>
    <row r="35" spans="1:88" customHeight="1" ht="39.75" s="33" customFormat="1">
      <c r="A35" s="131" t="s">
        <v>388</v>
      </c>
      <c r="B35" s="258" t="s">
        <v>2093</v>
      </c>
      <c r="C35" s="131" t="s">
        <v>388</v>
      </c>
      <c r="D35" s="131">
        <v>62</v>
      </c>
      <c r="E35" s="131">
        <v>6009</v>
      </c>
      <c r="F35" s="258" t="s">
        <v>2094</v>
      </c>
      <c r="G35" s="131" t="s">
        <v>2072</v>
      </c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129"/>
      <c r="BL35" s="71"/>
      <c r="BM35" s="71"/>
      <c r="BN35" s="131">
        <v>6009</v>
      </c>
      <c r="BO35" s="71"/>
    </row>
    <row r="36" spans="1:88" customHeight="1" ht="39.75" s="33" customFormat="1">
      <c r="A36" s="131" t="s">
        <v>388</v>
      </c>
      <c r="B36" s="258" t="s">
        <v>2095</v>
      </c>
      <c r="C36" s="131" t="s">
        <v>323</v>
      </c>
      <c r="D36" s="131">
        <v>16</v>
      </c>
      <c r="E36" s="131">
        <v>6010</v>
      </c>
      <c r="F36" s="258" t="s">
        <v>2096</v>
      </c>
      <c r="G36" s="131" t="s">
        <v>2090</v>
      </c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129"/>
      <c r="BL36" s="71"/>
      <c r="BM36" s="71"/>
      <c r="BN36" s="131">
        <v>6010</v>
      </c>
      <c r="BO36" s="71"/>
    </row>
    <row r="37" spans="1:88" customHeight="1" ht="39.75" s="33" customFormat="1">
      <c r="A37" s="131"/>
      <c r="B37" s="258"/>
      <c r="C37" s="131"/>
      <c r="D37" s="131"/>
      <c r="E37" s="131">
        <v>6011</v>
      </c>
      <c r="F37" s="258" t="s">
        <v>2003</v>
      </c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129"/>
      <c r="BL37" s="71"/>
      <c r="BM37" s="71"/>
      <c r="BN37" s="131">
        <v>6011</v>
      </c>
      <c r="BO37" s="71"/>
    </row>
    <row r="38" spans="1:88" customHeight="1" ht="39.75" s="42" customFormat="1">
      <c r="A38" s="131" t="s">
        <v>2097</v>
      </c>
      <c r="B38" s="258" t="s">
        <v>2098</v>
      </c>
      <c r="C38" s="131" t="s">
        <v>218</v>
      </c>
      <c r="D38" s="131">
        <v>52</v>
      </c>
      <c r="E38" s="131">
        <v>6012</v>
      </c>
      <c r="F38" s="258" t="s">
        <v>2099</v>
      </c>
      <c r="G38" s="131" t="s">
        <v>2100</v>
      </c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129"/>
      <c r="BL38" s="71"/>
      <c r="BM38" s="71"/>
      <c r="BN38" s="131">
        <v>6012</v>
      </c>
      <c r="BO38" s="71"/>
    </row>
    <row r="39" spans="1:88" customHeight="1" ht="39.75" s="42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129"/>
      <c r="BL39" s="71"/>
      <c r="BM39" s="71"/>
      <c r="BN39" s="131"/>
      <c r="BO39" s="71"/>
    </row>
    <row r="40" spans="1:88" customHeight="1" ht="39.75" s="33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129"/>
      <c r="BL40" s="71"/>
      <c r="BM40" s="71"/>
      <c r="BN40" s="131"/>
      <c r="BO40" s="71"/>
    </row>
    <row r="41" spans="1:88" customHeight="1" ht="39.75" s="33" customFormat="1">
      <c r="A41" s="131"/>
      <c r="B41" s="258"/>
      <c r="C41" s="131"/>
      <c r="D41" s="131"/>
      <c r="E41" s="131"/>
      <c r="F41" s="258"/>
      <c r="G41" s="387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129"/>
      <c r="BL41" s="71"/>
      <c r="BM41" s="71"/>
      <c r="BN41" s="131"/>
      <c r="BO41" s="71"/>
    </row>
    <row r="42" spans="1:88" customHeight="1" ht="39.75" s="33" customFormat="1">
      <c r="A42" s="131"/>
      <c r="B42" s="258"/>
      <c r="C42" s="131"/>
      <c r="D42" s="131"/>
      <c r="E42" s="131"/>
      <c r="F42" s="258"/>
      <c r="G42" s="387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227"/>
      <c r="BL42" s="71"/>
      <c r="BM42" s="71"/>
      <c r="BN42" s="131"/>
      <c r="BO42" s="71"/>
    </row>
    <row r="43" spans="1:88" customHeight="1" ht="39.75" s="33" customFormat="1">
      <c r="A43" s="131"/>
      <c r="B43" s="258"/>
      <c r="C43" s="131"/>
      <c r="D43" s="131"/>
      <c r="E43" s="131"/>
      <c r="F43" s="258"/>
      <c r="G43" s="387"/>
      <c r="H43" s="13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70"/>
      <c r="X43" s="70"/>
      <c r="Y43" s="80"/>
      <c r="Z43" s="80"/>
      <c r="AA43" s="80"/>
      <c r="AB43" s="70"/>
      <c r="AC43" s="70"/>
      <c r="AD43" s="80"/>
      <c r="AE43" s="80"/>
      <c r="AF43" s="80"/>
      <c r="AG43" s="70"/>
      <c r="AH43" s="70"/>
      <c r="AI43" s="80"/>
      <c r="AJ43" s="80"/>
      <c r="AK43" s="80"/>
      <c r="AL43" s="70"/>
      <c r="AM43" s="70"/>
      <c r="AN43" s="80"/>
      <c r="AO43" s="80"/>
      <c r="AP43" s="80"/>
      <c r="AQ43" s="70"/>
      <c r="AR43" s="70"/>
      <c r="AS43" s="80"/>
      <c r="AT43" s="80"/>
      <c r="AU43" s="80"/>
      <c r="AV43" s="70"/>
      <c r="AW43" s="70"/>
      <c r="AX43" s="80"/>
      <c r="AY43" s="80"/>
      <c r="AZ43" s="80"/>
      <c r="BA43" s="70"/>
      <c r="BB43" s="80"/>
      <c r="BC43" s="80"/>
      <c r="BD43" s="80"/>
      <c r="BE43" s="70"/>
      <c r="BF43" s="70"/>
      <c r="BG43" s="80"/>
      <c r="BH43" s="80"/>
      <c r="BI43" s="80"/>
      <c r="BJ43" s="70"/>
      <c r="BK43" s="227"/>
      <c r="BL43" s="71"/>
      <c r="BM43" s="71"/>
      <c r="BN43" s="131"/>
      <c r="BO43" s="71"/>
    </row>
    <row r="44" spans="1:88" customHeight="1" ht="39.75" s="33" customFormat="1">
      <c r="A44" s="131"/>
      <c r="B44" s="258"/>
      <c r="C44" s="131"/>
      <c r="D44" s="131"/>
      <c r="E44" s="131"/>
      <c r="F44" s="258"/>
      <c r="G44" s="387"/>
      <c r="H44" s="13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3"/>
      <c r="W44" s="70"/>
      <c r="X44" s="70"/>
      <c r="Y44" s="282"/>
      <c r="Z44" s="282"/>
      <c r="AA44" s="283"/>
      <c r="AB44" s="70"/>
      <c r="AC44" s="70"/>
      <c r="AD44" s="282"/>
      <c r="AE44" s="282"/>
      <c r="AF44" s="283"/>
      <c r="AG44" s="70"/>
      <c r="AH44" s="70"/>
      <c r="AI44" s="282"/>
      <c r="AJ44" s="282"/>
      <c r="AK44" s="283"/>
      <c r="AL44" s="70"/>
      <c r="AM44" s="70"/>
      <c r="AN44" s="282"/>
      <c r="AO44" s="282"/>
      <c r="AP44" s="283"/>
      <c r="AQ44" s="70"/>
      <c r="AR44" s="70"/>
      <c r="AS44" s="282"/>
      <c r="AT44" s="282"/>
      <c r="AU44" s="283"/>
      <c r="AV44" s="70"/>
      <c r="AW44" s="70"/>
      <c r="AX44" s="282"/>
      <c r="AY44" s="282"/>
      <c r="AZ44" s="283"/>
      <c r="BA44" s="70"/>
      <c r="BB44" s="282"/>
      <c r="BC44" s="282"/>
      <c r="BD44" s="283"/>
      <c r="BE44" s="70"/>
      <c r="BF44" s="70"/>
      <c r="BG44" s="282"/>
      <c r="BH44" s="282"/>
      <c r="BI44" s="283"/>
      <c r="BJ44" s="70"/>
      <c r="BK44" s="227"/>
      <c r="BL44" s="71"/>
      <c r="BM44" s="71"/>
      <c r="BN44" s="131"/>
      <c r="BO44" s="71"/>
    </row>
    <row r="45" spans="1:88" customHeight="1" ht="39.75" s="33" customFormat="1">
      <c r="A45" s="131"/>
      <c r="B45" s="258"/>
      <c r="C45" s="131"/>
      <c r="D45" s="131"/>
      <c r="E45" s="131"/>
      <c r="F45" s="258"/>
      <c r="G45" s="387"/>
      <c r="H45" s="13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283"/>
      <c r="W45" s="70"/>
      <c r="X45" s="70"/>
      <c r="Y45" s="80"/>
      <c r="Z45" s="80"/>
      <c r="AA45" s="283"/>
      <c r="AB45" s="70"/>
      <c r="AC45" s="70"/>
      <c r="AD45" s="80"/>
      <c r="AE45" s="80"/>
      <c r="AF45" s="283"/>
      <c r="AG45" s="70"/>
      <c r="AH45" s="70"/>
      <c r="AI45" s="80"/>
      <c r="AJ45" s="80"/>
      <c r="AK45" s="283"/>
      <c r="AL45" s="70"/>
      <c r="AM45" s="70"/>
      <c r="AN45" s="80"/>
      <c r="AO45" s="80"/>
      <c r="AP45" s="283"/>
      <c r="AQ45" s="70"/>
      <c r="AR45" s="70"/>
      <c r="AS45" s="80"/>
      <c r="AT45" s="80"/>
      <c r="AU45" s="283"/>
      <c r="AV45" s="70"/>
      <c r="AW45" s="70"/>
      <c r="AX45" s="80"/>
      <c r="AY45" s="80"/>
      <c r="AZ45" s="283"/>
      <c r="BA45" s="70"/>
      <c r="BB45" s="80"/>
      <c r="BC45" s="80"/>
      <c r="BD45" s="283"/>
      <c r="BE45" s="70"/>
      <c r="BF45" s="70"/>
      <c r="BG45" s="80"/>
      <c r="BH45" s="80"/>
      <c r="BI45" s="283"/>
      <c r="BJ45" s="70"/>
      <c r="BK45" s="227"/>
      <c r="BL45" s="71"/>
      <c r="BM45" s="71"/>
      <c r="BN45" s="131"/>
      <c r="BO45" s="71"/>
    </row>
    <row r="46" spans="1:88" customHeight="1" ht="39.75" s="33" customFormat="1">
      <c r="A46" s="131"/>
      <c r="B46" s="258"/>
      <c r="C46" s="131"/>
      <c r="D46" s="131"/>
      <c r="E46" s="131"/>
      <c r="F46" s="258"/>
      <c r="G46" s="387"/>
      <c r="H46" s="13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5"/>
      <c r="W46" s="70"/>
      <c r="X46" s="70"/>
      <c r="Y46" s="284"/>
      <c r="Z46" s="284"/>
      <c r="AA46" s="285"/>
      <c r="AB46" s="70"/>
      <c r="AC46" s="70"/>
      <c r="AD46" s="284"/>
      <c r="AE46" s="284"/>
      <c r="AF46" s="285"/>
      <c r="AG46" s="70"/>
      <c r="AH46" s="70"/>
      <c r="AI46" s="284"/>
      <c r="AJ46" s="284"/>
      <c r="AK46" s="285"/>
      <c r="AL46" s="70"/>
      <c r="AM46" s="70"/>
      <c r="AN46" s="284"/>
      <c r="AO46" s="284"/>
      <c r="AP46" s="285"/>
      <c r="AQ46" s="70"/>
      <c r="AR46" s="70"/>
      <c r="AS46" s="284"/>
      <c r="AT46" s="284"/>
      <c r="AU46" s="285"/>
      <c r="AV46" s="70"/>
      <c r="AW46" s="70"/>
      <c r="AX46" s="284"/>
      <c r="AY46" s="284"/>
      <c r="AZ46" s="285"/>
      <c r="BA46" s="70"/>
      <c r="BB46" s="284"/>
      <c r="BC46" s="284"/>
      <c r="BD46" s="285"/>
      <c r="BE46" s="70"/>
      <c r="BF46" s="70"/>
      <c r="BG46" s="284"/>
      <c r="BH46" s="284"/>
      <c r="BI46" s="285"/>
      <c r="BJ46" s="70"/>
      <c r="BK46" s="227"/>
      <c r="BL46" s="71"/>
      <c r="BM46" s="71"/>
      <c r="BN46" s="131"/>
      <c r="BO46" s="71"/>
    </row>
    <row r="47" spans="1:88" customHeight="1" ht="20.15">
      <c r="A47" s="48"/>
      <c r="B47" s="541"/>
      <c r="C47" s="48"/>
      <c r="D47" s="542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18"/>
      <c r="AZ47" s="48"/>
      <c r="BA47" s="48"/>
      <c r="BB47" s="48"/>
    </row>
    <row r="48" spans="1:88" customHeight="1" ht="20.15">
      <c r="A48" s="543" t="s">
        <v>206</v>
      </c>
      <c r="B48" s="512" t="s">
        <v>221</v>
      </c>
      <c r="C48" s="544"/>
      <c r="D48" s="281"/>
      <c r="E48" s="545"/>
      <c r="F48" s="546"/>
      <c r="G48" s="547"/>
      <c r="H48" s="547"/>
      <c r="I48" s="547"/>
      <c r="J48" s="547"/>
      <c r="K48" s="548"/>
      <c r="L48" s="548"/>
      <c r="M48" s="547"/>
      <c r="N48" s="547"/>
      <c r="O48" s="547"/>
      <c r="P48" s="548"/>
      <c r="Q48" s="547"/>
      <c r="R48" s="547"/>
      <c r="S48" s="548"/>
      <c r="T48" s="548" t="s">
        <v>128</v>
      </c>
      <c r="U48" s="547" t="s">
        <v>129</v>
      </c>
      <c r="V48" s="547"/>
      <c r="W48" s="547"/>
      <c r="X48" s="547"/>
      <c r="Y48" s="547"/>
      <c r="Z48" s="548"/>
      <c r="AA48" s="548"/>
      <c r="AB48" s="547"/>
      <c r="AC48" s="547"/>
      <c r="AD48" s="547"/>
      <c r="AF48" s="550"/>
      <c r="AG48" s="549" t="s">
        <v>498</v>
      </c>
      <c r="AH48" s="547"/>
      <c r="AI48" s="549"/>
      <c r="AR48" s="551"/>
      <c r="AS48" s="551"/>
      <c r="AT48" s="551"/>
      <c r="BB48" s="48"/>
      <c r="BC48" s="48"/>
      <c r="BF48" s="551"/>
      <c r="BG48" s="48"/>
      <c r="BH48" s="551"/>
      <c r="BI48" s="48"/>
      <c r="BJ48" s="551"/>
      <c r="BK48" s="48"/>
      <c r="BL48" s="545"/>
      <c r="BM48" s="48"/>
      <c r="BN48" s="48"/>
    </row>
    <row r="49" spans="1:88" customHeight="1" ht="20.15">
      <c r="A49" s="548" t="s">
        <v>209</v>
      </c>
      <c r="B49" s="512" t="s">
        <v>222</v>
      </c>
      <c r="C49" s="544"/>
      <c r="D49" s="240"/>
      <c r="E49" s="545"/>
      <c r="F49" s="546"/>
      <c r="G49" s="547"/>
      <c r="H49" s="547"/>
      <c r="I49" s="547"/>
      <c r="J49" s="547"/>
      <c r="K49" s="548"/>
      <c r="L49" s="548"/>
      <c r="M49" s="547"/>
      <c r="N49" s="547"/>
      <c r="O49" s="547"/>
      <c r="P49" s="548"/>
      <c r="Q49" s="547"/>
      <c r="R49" s="547"/>
      <c r="S49" s="548"/>
      <c r="T49" s="548" t="s">
        <v>132</v>
      </c>
      <c r="U49" s="550" t="s">
        <v>133</v>
      </c>
      <c r="V49" s="547"/>
      <c r="W49" s="547"/>
      <c r="X49" s="547"/>
      <c r="Y49" s="547"/>
      <c r="Z49" s="548"/>
      <c r="AA49" s="548"/>
      <c r="AB49" s="550"/>
      <c r="AC49" s="547"/>
      <c r="AD49" s="547"/>
      <c r="AF49" s="550"/>
      <c r="AG49" s="549" t="s">
        <v>499</v>
      </c>
      <c r="AH49" s="547"/>
      <c r="AI49" s="549"/>
      <c r="AR49" s="551"/>
      <c r="AS49" s="1" t="s">
        <v>135</v>
      </c>
      <c r="AT49" s="551"/>
      <c r="BF49" s="551"/>
      <c r="BG49" s="103"/>
      <c r="BH49" s="551"/>
      <c r="BI49" s="103"/>
      <c r="BJ49" s="550"/>
      <c r="BK49" s="545" t="s">
        <v>2033</v>
      </c>
      <c r="BL49" s="545"/>
    </row>
    <row r="50" spans="1:88" customHeight="1" ht="20.15">
      <c r="A50" s="550"/>
      <c r="B50" s="77" t="s">
        <v>280</v>
      </c>
      <c r="C50" s="550"/>
      <c r="D50" s="240"/>
      <c r="E50" s="545"/>
      <c r="F50" s="552"/>
      <c r="G50" s="552" t="s">
        <v>2101</v>
      </c>
      <c r="H50" s="550"/>
      <c r="I50" s="550"/>
      <c r="J50" s="550"/>
      <c r="K50" s="548"/>
      <c r="L50" s="548"/>
      <c r="M50" s="550"/>
      <c r="N50" s="550"/>
      <c r="O50" s="550"/>
      <c r="P50" s="548"/>
      <c r="Q50" s="550"/>
      <c r="R50" s="550"/>
      <c r="S50" s="548"/>
      <c r="T50" s="548" t="s">
        <v>139</v>
      </c>
      <c r="U50" s="550" t="s">
        <v>140</v>
      </c>
      <c r="V50" s="553"/>
      <c r="W50" s="550"/>
      <c r="X50" s="550"/>
      <c r="Y50" s="550"/>
      <c r="Z50" s="548"/>
      <c r="AA50" s="548"/>
      <c r="AB50" s="550"/>
      <c r="AC50" s="553"/>
      <c r="AD50" s="550"/>
      <c r="AF50" s="550"/>
      <c r="AG50" s="549" t="s">
        <v>500</v>
      </c>
      <c r="AH50" s="550"/>
      <c r="AI50" s="549"/>
      <c r="AR50" s="554"/>
      <c r="AS50" s="1" t="s">
        <v>142</v>
      </c>
      <c r="AT50" s="554"/>
      <c r="BF50" s="554"/>
      <c r="BG50" s="103"/>
      <c r="BH50" s="554"/>
      <c r="BI50" s="103"/>
      <c r="BJ50" s="550"/>
      <c r="BK50" s="555" t="s">
        <v>143</v>
      </c>
      <c r="BL50" s="545"/>
    </row>
    <row r="51" spans="1:88" customHeight="1" ht="20.15">
      <c r="A51" s="550"/>
      <c r="B51" s="510"/>
      <c r="C51" s="550"/>
      <c r="D51" s="132"/>
      <c r="E51" s="555"/>
      <c r="F51" s="552"/>
      <c r="G51" s="550"/>
      <c r="H51" s="550"/>
      <c r="I51" s="550"/>
      <c r="J51" s="550"/>
      <c r="K51" s="550"/>
      <c r="L51" s="550"/>
      <c r="M51" s="550"/>
      <c r="N51" s="550"/>
      <c r="O51" s="550"/>
      <c r="P51" s="550"/>
      <c r="Q51" s="550"/>
      <c r="R51" s="550"/>
      <c r="S51" s="550"/>
      <c r="T51" s="550"/>
      <c r="U51" s="550" t="s">
        <v>145</v>
      </c>
      <c r="V51" s="553"/>
      <c r="W51" s="550"/>
      <c r="X51" s="550"/>
      <c r="Y51" s="550"/>
      <c r="Z51" s="550"/>
      <c r="AA51" s="550"/>
      <c r="AB51" s="550"/>
      <c r="AC51" s="553"/>
      <c r="AD51" s="550"/>
      <c r="AF51" s="550"/>
      <c r="AG51" s="549" t="s">
        <v>501</v>
      </c>
      <c r="AH51" s="550"/>
      <c r="AI51" s="549"/>
      <c r="AS51" s="1" t="s">
        <v>2035</v>
      </c>
      <c r="BJ51" s="550"/>
      <c r="BK51" s="555" t="s">
        <v>336</v>
      </c>
      <c r="BL51" s="555"/>
    </row>
    <row r="52" spans="1:88" customHeight="1" ht="20.15">
      <c r="B52" s="556"/>
      <c r="E52" s="44"/>
      <c r="F52" s="122"/>
      <c r="M52" s="36"/>
      <c r="N52" s="36"/>
      <c r="O52" s="36"/>
      <c r="P52" s="36"/>
      <c r="Z52" s="554"/>
      <c r="AD52" s="554"/>
      <c r="AJ52" s="44"/>
      <c r="AK52" s="44"/>
      <c r="BL52" s="44"/>
    </row>
    <row r="53" spans="1:88" customHeight="1" ht="12.75">
      <c r="BK53" s="1"/>
      <c r="BL53" s="1"/>
      <c r="BM53" s="1"/>
    </row>
    <row r="54" spans="1:88" customHeight="1" ht="12.75">
      <c r="BK54" s="1"/>
      <c r="BL54" s="1"/>
      <c r="BM5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4:D4"/>
    <mergeCell ref="C5:D5"/>
    <mergeCell ref="C6:D6"/>
    <mergeCell ref="C1:F1"/>
    <mergeCell ref="C2:D3"/>
    <mergeCell ref="E2:E3"/>
    <mergeCell ref="F2:F3"/>
    <mergeCell ref="H20:H26"/>
    <mergeCell ref="C7:D7"/>
    <mergeCell ref="C8:D8"/>
    <mergeCell ref="C9:D9"/>
    <mergeCell ref="C10:D10"/>
    <mergeCell ref="C15:D15"/>
    <mergeCell ref="C11:D11"/>
    <mergeCell ref="C12:D12"/>
    <mergeCell ref="C13:D13"/>
    <mergeCell ref="C14:D14"/>
    <mergeCell ref="BG4:BH4"/>
    <mergeCell ref="BG5:BH5"/>
    <mergeCell ref="BG6:BH6"/>
    <mergeCell ref="BG3:BH3"/>
    <mergeCell ref="BI3:BJ3"/>
    <mergeCell ref="BI4:BJ4"/>
    <mergeCell ref="BI5:BJ5"/>
    <mergeCell ref="BI6:BJ6"/>
    <mergeCell ref="R7:AZ8"/>
    <mergeCell ref="A20:A26"/>
    <mergeCell ref="B20:B26"/>
    <mergeCell ref="C20:C26"/>
    <mergeCell ref="D20:D26"/>
    <mergeCell ref="E20:E26"/>
    <mergeCell ref="F20:F26"/>
    <mergeCell ref="G20:G26"/>
    <mergeCell ref="N23:R23"/>
    <mergeCell ref="AW23:AZ23"/>
    <mergeCell ref="AM24:AQ24"/>
    <mergeCell ref="AR24:AV24"/>
    <mergeCell ref="S23:W23"/>
    <mergeCell ref="X23:AB23"/>
    <mergeCell ref="X9:AR10"/>
    <mergeCell ref="S11:AZ12"/>
    <mergeCell ref="BO20:BO26"/>
    <mergeCell ref="BM20:BM26"/>
    <mergeCell ref="BF25:BJ25"/>
    <mergeCell ref="BF23:BJ23"/>
    <mergeCell ref="BA21:BJ21"/>
    <mergeCell ref="BF22:BJ22"/>
    <mergeCell ref="BL20:BL22"/>
    <mergeCell ref="I20:BJ20"/>
    <mergeCell ref="X25:AB25"/>
    <mergeCell ref="AM25:AQ25"/>
    <mergeCell ref="BN20:BN26"/>
    <mergeCell ref="I25:M25"/>
    <mergeCell ref="I23:M23"/>
    <mergeCell ref="I21:AZ21"/>
    <mergeCell ref="I24:M24"/>
    <mergeCell ref="BL23:BL26"/>
    <mergeCell ref="AC23:AG23"/>
    <mergeCell ref="AM23:AQ23"/>
    <mergeCell ref="AR23:AV23"/>
    <mergeCell ref="AH23:AL23"/>
    <mergeCell ref="I22:AQ22"/>
    <mergeCell ref="AR22:AV22"/>
    <mergeCell ref="BE3:BF3"/>
    <mergeCell ref="BE4:BF4"/>
    <mergeCell ref="BE5:BF5"/>
    <mergeCell ref="W4:AV6"/>
    <mergeCell ref="BE6:BF6"/>
    <mergeCell ref="BK20:BK26"/>
    <mergeCell ref="AW22:AZ22"/>
    <mergeCell ref="BA22:BE22"/>
    <mergeCell ref="BA24:BE24"/>
    <mergeCell ref="BF24:BJ24"/>
    <mergeCell ref="AW25:AZ25"/>
    <mergeCell ref="AW24:AZ24"/>
    <mergeCell ref="BA23:BE23"/>
    <mergeCell ref="BA25:BE25"/>
    <mergeCell ref="AR25:AV25"/>
    <mergeCell ref="N25:R25"/>
    <mergeCell ref="S25:W25"/>
    <mergeCell ref="AC24:AG24"/>
    <mergeCell ref="AH24:AL24"/>
    <mergeCell ref="AH25:AL25"/>
    <mergeCell ref="N24:R24"/>
    <mergeCell ref="S24:W24"/>
    <mergeCell ref="X24:AB24"/>
    <mergeCell ref="AC25:AG25"/>
  </mergeCells>
  <printOptions gridLines="false" gridLinesSet="true"/>
  <pageMargins left="0.7" right="0.25" top="0.75" bottom="2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P79"/>
  <sheetViews>
    <sheetView tabSelected="0" workbookViewId="0" showGridLines="true" showRowColHeaders="1">
      <selection activeCell="I29" sqref="I29"/>
    </sheetView>
  </sheetViews>
  <sheetFormatPr customHeight="true" defaultRowHeight="12.75" outlineLevelRow="0" outlineLevelCol="0"/>
  <cols>
    <col min="1" max="1" width="13.81640625" customWidth="true" style="0"/>
    <col min="2" max="2" width="10.7265625" customWidth="true" style="0"/>
    <col min="3" max="3" width="6.453125" customWidth="true" style="0"/>
    <col min="4" max="4" width="6.81640625" customWidth="true" style="0"/>
    <col min="5" max="5" width="5.81640625" customWidth="true" style="0"/>
    <col min="6" max="6" width="20.26953125" customWidth="true" style="0"/>
    <col min="7" max="7" width="8.453125" customWidth="true" style="0"/>
    <col min="8" max="8" width="9.453125" customWidth="true" style="0"/>
    <col min="9" max="9" width="5.26953125" customWidth="true" style="0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0"/>
    <col min="14" max="14" width="5.26953125" customWidth="true" style="0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0"/>
    <col min="19" max="19" width="5.26953125" customWidth="true" style="0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0"/>
    <col min="25" max="25" width="5.26953125" customWidth="true" style="0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0"/>
    <col min="30" max="30" width="5.26953125" customWidth="true" style="0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0"/>
    <col min="35" max="35" width="5.26953125" customWidth="true" style="0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0"/>
    <col min="40" max="40" width="5.26953125" customWidth="true" style="0"/>
    <col min="41" max="41" width="5.26953125" customWidth="true" style="1"/>
    <col min="42" max="42" width="5.26953125" customWidth="true" style="1"/>
    <col min="43" max="43" width="5.26953125" customWidth="true" style="1"/>
    <col min="44" max="44" width="5.26953125" customWidth="true" style="0"/>
    <col min="45" max="45" width="5.26953125" customWidth="true" style="0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0"/>
    <col min="50" max="50" width="5.26953125" customWidth="true" style="0"/>
    <col min="51" max="51" width="5.26953125" customWidth="true" style="1"/>
    <col min="52" max="52" width="5.26953125" customWidth="true" style="1"/>
    <col min="53" max="53" width="5.26953125" customWidth="true" style="1"/>
    <col min="54" max="54" width="5.26953125" customWidth="true" style="0"/>
    <col min="55" max="55" width="5.26953125" customWidth="true" style="1"/>
    <col min="56" max="56" width="5.26953125" customWidth="true" style="1"/>
    <col min="57" max="57" width="5.26953125" customWidth="true" style="1"/>
    <col min="58" max="58" width="5.26953125" customWidth="true" style="0"/>
    <col min="59" max="59" width="5.26953125" customWidth="true" style="0"/>
    <col min="60" max="60" width="5.26953125" customWidth="true" style="1"/>
    <col min="61" max="61" width="5.26953125" customWidth="true" style="1"/>
    <col min="62" max="62" width="5.26953125" customWidth="true" style="1"/>
    <col min="63" max="63" width="5.26953125" customWidth="true" style="0"/>
    <col min="64" max="64" width="5.26953125" customWidth="true" style="0"/>
    <col min="65" max="65" width="5.26953125" customWidth="true" style="1"/>
    <col min="66" max="66" width="5.26953125" customWidth="true" style="1"/>
    <col min="67" max="67" width="5.26953125" customWidth="true" style="1"/>
    <col min="68" max="68" width="5.26953125" customWidth="true" style="0"/>
    <col min="69" max="69" width="8.81640625" customWidth="true" style="0"/>
    <col min="70" max="70" width="11.1796875" customWidth="true" style="0"/>
    <col min="73" max="73" width="11.81640625" customWidth="true" style="0"/>
  </cols>
  <sheetData>
    <row r="1" spans="1:94" customHeight="1" ht="12.75">
      <c r="A1" s="23"/>
      <c r="B1" s="1"/>
      <c r="C1" s="23"/>
      <c r="D1" s="1"/>
      <c r="E1" s="23"/>
      <c r="F1" s="1"/>
      <c r="G1" s="1"/>
      <c r="H1" s="1"/>
      <c r="I1" s="137"/>
      <c r="M1" s="137"/>
      <c r="N1" s="137"/>
      <c r="R1" s="137"/>
      <c r="S1" s="137"/>
      <c r="T1" s="1"/>
      <c r="X1" s="137"/>
      <c r="Y1" s="137"/>
      <c r="AC1" s="137"/>
      <c r="AD1" s="137"/>
      <c r="AE1" s="1"/>
      <c r="AH1" s="137"/>
      <c r="AI1" s="137"/>
      <c r="AM1" s="137"/>
      <c r="AN1" s="137"/>
      <c r="AR1" s="137"/>
      <c r="AS1" s="137"/>
      <c r="AW1" s="137"/>
      <c r="AX1" s="137"/>
      <c r="AY1" s="1"/>
      <c r="BB1" s="1"/>
      <c r="BF1" s="1"/>
      <c r="BG1" s="1"/>
      <c r="BK1" s="1"/>
      <c r="BL1" s="1"/>
      <c r="BP1" s="1"/>
      <c r="BT1"/>
      <c r="CP1"/>
    </row>
    <row r="2" spans="1:94" customHeight="1" ht="39.75" s="4" customFormat="1">
      <c r="A2" s="72"/>
      <c r="D2" s="960" t="s">
        <v>0</v>
      </c>
      <c r="E2" s="960"/>
      <c r="F2" s="960"/>
      <c r="I2" s="127"/>
      <c r="J2" s="26"/>
      <c r="M2" s="139"/>
      <c r="N2" s="139"/>
      <c r="O2" s="26"/>
      <c r="R2" s="140"/>
      <c r="T2" s="26"/>
      <c r="X2" s="139"/>
      <c r="Y2" s="127"/>
      <c r="Z2" s="26"/>
      <c r="AC2" s="139"/>
      <c r="AD2" s="127"/>
      <c r="AE2" s="26"/>
      <c r="AH2" s="139"/>
      <c r="AI2" s="127"/>
      <c r="AJ2" s="26"/>
      <c r="AM2" s="139"/>
      <c r="AN2" s="140"/>
      <c r="AO2" s="26"/>
      <c r="AR2" s="140"/>
      <c r="AS2" s="140"/>
      <c r="AT2" s="26"/>
      <c r="AW2" s="127"/>
      <c r="AX2" s="127"/>
      <c r="AY2" s="26"/>
      <c r="BB2" s="150"/>
      <c r="BC2" s="26"/>
      <c r="BG2" s="150"/>
      <c r="BH2" s="26"/>
      <c r="BI2" s="55"/>
      <c r="BK2" s="127"/>
      <c r="BL2" s="240" t="s">
        <v>1765</v>
      </c>
      <c r="BM2" s="26"/>
      <c r="BP2" s="240"/>
      <c r="BQ2" s="171"/>
      <c r="BR2" s="240"/>
      <c r="BS2" s="141"/>
    </row>
    <row r="3" spans="1:94" customHeight="1" ht="26.25" s="4" customFormat="1">
      <c r="A3" s="32"/>
      <c r="D3" s="187" t="s">
        <v>2</v>
      </c>
      <c r="E3" s="108" t="s">
        <v>3</v>
      </c>
      <c r="F3" s="108" t="s">
        <v>4</v>
      </c>
      <c r="G3" s="2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145"/>
      <c r="X3" s="251"/>
      <c r="Y3" s="251"/>
      <c r="Z3" s="145"/>
      <c r="AA3" s="145"/>
      <c r="AB3" s="145"/>
      <c r="AC3" s="251"/>
      <c r="AD3" s="251"/>
      <c r="AE3" s="145"/>
      <c r="AF3" s="145"/>
      <c r="AG3" s="145"/>
      <c r="AH3" s="251"/>
      <c r="AI3" s="251"/>
      <c r="AJ3" s="145"/>
      <c r="AK3" s="145"/>
      <c r="AL3" s="145"/>
      <c r="AM3" s="251"/>
      <c r="AN3" s="134"/>
      <c r="AO3" s="145"/>
      <c r="AP3" s="145"/>
      <c r="AQ3" s="145"/>
      <c r="AR3" s="251"/>
      <c r="AS3" s="134"/>
      <c r="AT3" s="145"/>
      <c r="AU3" s="145"/>
      <c r="AV3" s="145"/>
      <c r="AW3" s="134"/>
      <c r="AX3" s="134"/>
      <c r="AY3" s="145"/>
      <c r="AZ3" s="145"/>
      <c r="BA3" s="145"/>
      <c r="BB3" s="134"/>
      <c r="BC3" s="86"/>
      <c r="BD3" s="55"/>
      <c r="BE3" s="55"/>
      <c r="BF3" s="134"/>
      <c r="BI3" s="144"/>
      <c r="BK3" s="1033" t="s">
        <v>5</v>
      </c>
      <c r="BL3" s="1033"/>
      <c r="BM3" s="1033" t="s">
        <v>7</v>
      </c>
      <c r="BN3" s="1033"/>
      <c r="BO3" s="1041" t="s">
        <v>6</v>
      </c>
      <c r="BP3" s="1041"/>
      <c r="BQ3" s="230" t="s">
        <v>8</v>
      </c>
      <c r="BR3" s="230" t="s">
        <v>9</v>
      </c>
      <c r="BS3" s="337"/>
      <c r="BT3" s="177"/>
    </row>
    <row r="4" spans="1:94" customHeight="1" ht="13.5">
      <c r="A4" s="73"/>
      <c r="D4" s="142" t="s">
        <v>10</v>
      </c>
      <c r="E4" s="59" t="s">
        <v>11</v>
      </c>
      <c r="F4" s="117">
        <v>4</v>
      </c>
      <c r="G4" s="1"/>
      <c r="H4" s="1"/>
      <c r="I4" s="137"/>
      <c r="M4" s="149"/>
      <c r="N4" s="149"/>
      <c r="R4" s="149"/>
      <c r="X4" s="1123" t="s">
        <v>12</v>
      </c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43"/>
      <c r="AY4" s="143"/>
      <c r="AZ4" s="143"/>
      <c r="BA4" s="143"/>
      <c r="BB4" s="143"/>
      <c r="BC4" s="61"/>
      <c r="BD4" s="61"/>
      <c r="BE4" s="61"/>
      <c r="BF4" s="143"/>
      <c r="BI4" s="86"/>
      <c r="BK4" s="1093" t="s">
        <v>13</v>
      </c>
      <c r="BL4" s="1093"/>
      <c r="BM4" s="1127"/>
      <c r="BN4" s="1127"/>
      <c r="BO4" s="1127"/>
      <c r="BP4" s="1127"/>
      <c r="BQ4" s="272"/>
      <c r="BR4" s="59"/>
      <c r="BS4" s="338"/>
      <c r="BT4" s="16"/>
    </row>
    <row r="5" spans="1:94" customHeight="1" ht="12.75">
      <c r="A5" s="49"/>
      <c r="D5" s="142" t="s">
        <v>14</v>
      </c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37"/>
      <c r="X5" s="1123"/>
      <c r="Y5" s="1123"/>
      <c r="Z5" s="1123"/>
      <c r="AA5" s="1123"/>
      <c r="AB5" s="1123"/>
      <c r="AC5" s="1123"/>
      <c r="AD5" s="1123"/>
      <c r="AE5" s="1123"/>
      <c r="AF5" s="1123"/>
      <c r="AG5" s="1123"/>
      <c r="AH5" s="1123"/>
      <c r="AI5" s="1123"/>
      <c r="AJ5" s="1123"/>
      <c r="AK5" s="1123"/>
      <c r="AL5" s="1123"/>
      <c r="AM5" s="1123"/>
      <c r="AN5" s="1123"/>
      <c r="AO5" s="1123"/>
      <c r="AP5" s="1123"/>
      <c r="AQ5" s="1123"/>
      <c r="AR5" s="1123"/>
      <c r="AS5" s="1123"/>
      <c r="AT5" s="1123"/>
      <c r="AU5" s="1123"/>
      <c r="AV5" s="1123"/>
      <c r="AW5" s="1123"/>
      <c r="AX5" s="143"/>
      <c r="AY5" s="143"/>
      <c r="AZ5" s="143"/>
      <c r="BA5" s="143"/>
      <c r="BB5" s="143"/>
      <c r="BC5" s="61"/>
      <c r="BD5" s="61"/>
      <c r="BE5" s="61"/>
      <c r="BF5" s="143"/>
      <c r="BI5" s="61"/>
      <c r="BK5" s="1093" t="s">
        <v>16</v>
      </c>
      <c r="BL5" s="1093"/>
      <c r="BM5" s="1127"/>
      <c r="BN5" s="1127"/>
      <c r="BO5" s="1127"/>
      <c r="BP5" s="1127"/>
      <c r="BQ5" s="272"/>
      <c r="BR5" s="154"/>
      <c r="BS5" s="338"/>
      <c r="BT5" s="16"/>
    </row>
    <row r="6" spans="1:94" customHeight="1" ht="12">
      <c r="A6" s="32"/>
      <c r="D6" s="142" t="s">
        <v>17</v>
      </c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55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123"/>
      <c r="AS6" s="1123"/>
      <c r="AT6" s="1123"/>
      <c r="AU6" s="1123"/>
      <c r="AV6" s="1123"/>
      <c r="AW6" s="1123"/>
      <c r="AX6" s="143"/>
      <c r="AY6" s="143"/>
      <c r="AZ6" s="143"/>
      <c r="BA6" s="143"/>
      <c r="BB6" s="143"/>
      <c r="BC6" s="22"/>
      <c r="BD6" s="22"/>
      <c r="BE6" s="22"/>
      <c r="BF6" s="143"/>
      <c r="BI6" s="22"/>
      <c r="BK6" s="1093" t="s">
        <v>19</v>
      </c>
      <c r="BL6" s="1093"/>
      <c r="BM6" s="1127"/>
      <c r="BN6" s="1127"/>
      <c r="BO6" s="1127"/>
      <c r="BP6" s="1127"/>
      <c r="BQ6" s="272"/>
      <c r="BR6" s="154"/>
      <c r="BS6" s="338"/>
      <c r="BT6" s="16"/>
    </row>
    <row r="7" spans="1:94" customHeight="1" ht="14.25">
      <c r="A7" s="50"/>
      <c r="D7" s="142" t="s">
        <v>20</v>
      </c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7" t="s">
        <v>2102</v>
      </c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937"/>
      <c r="AZ7" s="937"/>
      <c r="BA7" s="937"/>
      <c r="BB7" s="61"/>
      <c r="BC7" s="5"/>
      <c r="BD7" s="5"/>
      <c r="BF7" s="61"/>
      <c r="BG7" s="188"/>
      <c r="BH7" s="5"/>
      <c r="BI7" s="5"/>
      <c r="BK7" s="188"/>
      <c r="BL7" s="61"/>
      <c r="BM7" s="5"/>
      <c r="BN7" s="5"/>
      <c r="BP7" s="61"/>
      <c r="BQ7" s="177"/>
    </row>
    <row r="8" spans="1:94" customHeight="1" ht="15.75">
      <c r="A8" s="23"/>
      <c r="D8" s="142" t="s">
        <v>23</v>
      </c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48"/>
    </row>
    <row r="9" spans="1:94" customHeight="1" ht="12">
      <c r="A9" s="32"/>
      <c r="D9" s="142" t="s">
        <v>25</v>
      </c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206"/>
      <c r="X9" s="143"/>
      <c r="Y9" s="937" t="s">
        <v>2103</v>
      </c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22"/>
      <c r="AU9" s="22"/>
      <c r="AV9" s="22"/>
      <c r="AW9" s="143"/>
      <c r="AX9" s="206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</row>
    <row r="10" spans="1:94" customHeight="1" ht="16.5">
      <c r="A10" s="50"/>
      <c r="D10" s="142" t="s">
        <v>28</v>
      </c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9"/>
      <c r="X10" s="143"/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5"/>
      <c r="AU10" s="5"/>
      <c r="AW10" s="204"/>
      <c r="AX10" s="207"/>
      <c r="AY10" s="5"/>
      <c r="AZ10" s="5"/>
      <c r="BB10" s="5"/>
      <c r="BC10" s="5"/>
      <c r="BD10" s="5"/>
      <c r="BF10" s="5"/>
      <c r="BG10" s="1"/>
      <c r="BH10" s="5"/>
      <c r="BI10" s="5"/>
      <c r="BK10" s="5"/>
      <c r="BL10" s="5"/>
      <c r="BM10" s="5"/>
      <c r="BN10" s="5"/>
      <c r="BP10" s="5"/>
    </row>
    <row r="11" spans="1:94" customHeight="1" ht="13.5">
      <c r="A11" s="50"/>
      <c r="D11" s="142" t="s">
        <v>30</v>
      </c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7" t="s">
        <v>2104</v>
      </c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937"/>
      <c r="AY11" s="937"/>
      <c r="AZ11" s="937"/>
      <c r="BA11" s="937"/>
      <c r="BB11" s="5"/>
      <c r="BC11" s="5"/>
      <c r="BD11" s="5"/>
      <c r="BF11" s="5"/>
      <c r="BG11" s="1"/>
      <c r="BH11" s="5"/>
      <c r="BI11" s="5"/>
      <c r="BK11" s="5"/>
      <c r="BL11" s="5"/>
      <c r="BM11" s="5"/>
      <c r="BN11" s="5"/>
      <c r="BP11" s="5"/>
    </row>
    <row r="12" spans="1:94" customHeight="1" ht="19.5">
      <c r="A12" s="50"/>
      <c r="D12" s="142" t="s">
        <v>33</v>
      </c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937"/>
      <c r="BB12" s="5"/>
      <c r="BC12" s="5"/>
      <c r="BD12" s="5"/>
      <c r="BF12" s="5"/>
      <c r="BG12" s="1"/>
      <c r="BH12" s="5"/>
      <c r="BI12" s="5"/>
      <c r="BK12" s="5"/>
      <c r="BL12" s="5"/>
      <c r="BM12" s="5"/>
      <c r="BN12" s="5"/>
      <c r="BP12" s="5"/>
    </row>
    <row r="13" spans="1:94" customHeight="1" ht="13.5">
      <c r="A13" s="50"/>
      <c r="D13" s="142" t="s">
        <v>35</v>
      </c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V13" s="5"/>
      <c r="X13" s="133"/>
      <c r="Y13" s="133"/>
      <c r="Z13" s="5"/>
      <c r="AA13" s="5"/>
      <c r="AC13" s="133"/>
      <c r="AD13" s="133"/>
      <c r="AE13" s="5"/>
      <c r="AF13" s="5"/>
      <c r="AH13" s="133"/>
      <c r="AI13" s="133"/>
      <c r="AJ13" s="5"/>
      <c r="AK13" s="5"/>
      <c r="AM13" s="133"/>
      <c r="AN13" s="133"/>
      <c r="AO13" s="5"/>
      <c r="AP13" s="5"/>
      <c r="AR13" s="133"/>
      <c r="AS13" s="133"/>
      <c r="AT13" s="5"/>
      <c r="AU13" s="5"/>
      <c r="AW13" s="133"/>
      <c r="AX13" s="133"/>
      <c r="AY13" s="5"/>
      <c r="AZ13" s="5"/>
      <c r="BB13" s="5"/>
      <c r="BC13" s="5"/>
      <c r="BD13" s="5"/>
      <c r="BF13" s="5"/>
      <c r="BG13" s="1"/>
      <c r="BH13" s="5"/>
      <c r="BI13" s="5"/>
      <c r="BK13" s="5"/>
      <c r="BL13" s="5"/>
      <c r="BM13" s="5"/>
      <c r="BN13" s="5"/>
      <c r="BP13" s="5"/>
    </row>
    <row r="14" spans="1:94" customHeight="1" ht="14.25">
      <c r="A14" s="50"/>
      <c r="D14" s="142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22"/>
      <c r="X14" s="133"/>
      <c r="Y14" s="133"/>
      <c r="Z14" s="22"/>
      <c r="AA14" s="22"/>
      <c r="AB14" s="22"/>
      <c r="AC14" s="133"/>
      <c r="AD14" s="133"/>
      <c r="AE14" s="22"/>
      <c r="AF14" s="22"/>
      <c r="AG14" s="22"/>
      <c r="AH14" s="133"/>
      <c r="AI14" s="133"/>
      <c r="AJ14" s="22"/>
      <c r="AK14" s="22"/>
      <c r="AL14" s="22"/>
      <c r="AM14" s="133"/>
      <c r="AN14" s="133"/>
      <c r="AO14" s="22"/>
      <c r="AP14" s="22"/>
      <c r="AQ14" s="22"/>
      <c r="AR14" s="133"/>
      <c r="AS14" s="133"/>
      <c r="AT14" s="22"/>
      <c r="AU14" s="22"/>
      <c r="AV14" s="22"/>
      <c r="AW14" s="133"/>
      <c r="AX14" s="133"/>
      <c r="AY14" s="22"/>
      <c r="AZ14" s="22"/>
      <c r="BA14" s="22"/>
      <c r="BB14" s="5"/>
      <c r="BC14" s="22"/>
      <c r="BD14" s="22"/>
      <c r="BE14" s="22"/>
      <c r="BF14" s="5"/>
      <c r="BG14" s="1"/>
      <c r="BH14" s="22"/>
      <c r="BI14" s="22"/>
      <c r="BJ14" s="22"/>
      <c r="BK14" s="5"/>
      <c r="BL14" s="5"/>
      <c r="BM14" s="22"/>
      <c r="BN14" s="22"/>
      <c r="BO14" s="22"/>
      <c r="BP14" s="5"/>
    </row>
    <row r="15" spans="1:94" customHeight="1" ht="13.5">
      <c r="A15" s="50"/>
      <c r="D15" s="142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22"/>
      <c r="X15" s="157"/>
      <c r="Y15" s="157"/>
      <c r="Z15" s="22"/>
      <c r="AA15" s="22"/>
      <c r="AB15" s="22"/>
      <c r="AC15" s="157"/>
      <c r="AD15" s="159"/>
      <c r="AE15" s="22"/>
      <c r="AF15" s="22"/>
      <c r="AG15" s="22"/>
      <c r="AH15" s="156"/>
      <c r="AI15" s="159"/>
      <c r="AJ15" s="22"/>
      <c r="AK15" s="22"/>
      <c r="AL15" s="22"/>
      <c r="AM15" s="156"/>
      <c r="AN15" s="159"/>
      <c r="AO15" s="22"/>
      <c r="AP15" s="22"/>
      <c r="AQ15" s="22"/>
      <c r="AR15" s="159"/>
      <c r="AS15" s="156"/>
      <c r="AT15" s="22"/>
      <c r="AU15" s="22"/>
      <c r="AV15" s="22"/>
      <c r="AW15" s="159"/>
      <c r="AX15" s="160"/>
      <c r="AY15" s="22"/>
      <c r="AZ15" s="22"/>
      <c r="BA15" s="22"/>
      <c r="BB15" s="5"/>
      <c r="BC15" s="22"/>
      <c r="BD15" s="22"/>
      <c r="BE15" s="22"/>
      <c r="BF15" s="5"/>
      <c r="BG15" s="1"/>
      <c r="BH15" s="22"/>
      <c r="BI15" s="22"/>
      <c r="BJ15" s="22"/>
      <c r="BK15" s="5"/>
      <c r="BL15" s="5"/>
      <c r="BM15" s="22"/>
      <c r="BN15" s="22"/>
      <c r="BO15" s="22"/>
      <c r="BP15" s="5"/>
    </row>
    <row r="16" spans="1:94" customHeight="1" ht="15">
      <c r="A16" s="23"/>
      <c r="D16" s="109" t="s">
        <v>42</v>
      </c>
      <c r="E16" s="162"/>
      <c r="F16" s="163"/>
      <c r="G16" s="1"/>
      <c r="H16" s="1"/>
      <c r="I16" s="137"/>
      <c r="J16" s="22"/>
      <c r="K16" s="22"/>
      <c r="L16" s="22"/>
      <c r="M16" s="137"/>
      <c r="N16" s="137"/>
      <c r="O16" s="22"/>
      <c r="P16" s="22"/>
      <c r="Q16" s="22"/>
      <c r="R16" s="155"/>
      <c r="S16" s="155"/>
      <c r="T16" s="22"/>
      <c r="U16" s="22"/>
      <c r="V16" s="22"/>
      <c r="W16" s="22"/>
      <c r="X16" s="157"/>
      <c r="Y16" s="158"/>
      <c r="Z16" s="22"/>
      <c r="AA16" s="22"/>
      <c r="AB16" s="22"/>
      <c r="AC16" s="157"/>
      <c r="AD16" s="158"/>
      <c r="AE16" s="22"/>
      <c r="AF16" s="22"/>
      <c r="AG16" s="22"/>
      <c r="AH16" s="158"/>
      <c r="AI16" s="158"/>
      <c r="AJ16" s="22"/>
      <c r="AK16" s="22"/>
      <c r="AL16" s="22"/>
      <c r="AM16" s="158"/>
      <c r="AN16" s="158"/>
      <c r="AO16" s="22"/>
      <c r="AP16" s="22"/>
      <c r="AQ16" s="22"/>
      <c r="AR16" s="158"/>
      <c r="AS16" s="158"/>
      <c r="AT16" s="22"/>
      <c r="AU16" s="22"/>
      <c r="AV16" s="22"/>
      <c r="AW16" s="158"/>
      <c r="AX16" s="155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</row>
    <row r="17" spans="1:94" customHeight="1" ht="15">
      <c r="D17" s="29" t="s">
        <v>1769</v>
      </c>
      <c r="E17" s="29"/>
      <c r="F17" s="29"/>
    </row>
    <row r="18" spans="1:94" customHeight="1" ht="15">
      <c r="D18" s="29" t="s">
        <v>1770</v>
      </c>
      <c r="E18" s="29"/>
      <c r="F18" s="29"/>
    </row>
    <row r="19" spans="1:94" customHeight="1" ht="15"/>
    <row r="20" spans="1:94" customHeight="1" ht="21" s="7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2105</v>
      </c>
      <c r="H20" s="944" t="s">
        <v>2106</v>
      </c>
      <c r="I20" s="1124" t="s">
        <v>2107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944" t="s">
        <v>1540</v>
      </c>
      <c r="BR20" s="984" t="s">
        <v>2040</v>
      </c>
      <c r="BS20" s="1044" t="s">
        <v>56</v>
      </c>
      <c r="BT20" s="1044" t="s">
        <v>253</v>
      </c>
      <c r="BU20" s="994" t="s">
        <v>1774</v>
      </c>
    </row>
    <row r="21" spans="1:94" customHeight="1" ht="21" s="7" customFormat="1">
      <c r="A21" s="944"/>
      <c r="B21" s="944"/>
      <c r="C21" s="944"/>
      <c r="D21" s="944"/>
      <c r="E21" s="944"/>
      <c r="F21" s="944"/>
      <c r="G21" s="944"/>
      <c r="H21" s="944"/>
      <c r="I21" s="1124" t="s">
        <v>2041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 t="s">
        <v>2108</v>
      </c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944"/>
      <c r="BR21" s="1125"/>
      <c r="BS21" s="1044"/>
      <c r="BT21" s="1044"/>
      <c r="BU21" s="994"/>
    </row>
    <row r="22" spans="1:94" customHeight="1" ht="20.25" s="7" customFormat="1">
      <c r="A22" s="944"/>
      <c r="B22" s="944"/>
      <c r="C22" s="944"/>
      <c r="D22" s="944"/>
      <c r="E22" s="944"/>
      <c r="F22" s="944"/>
      <c r="G22" s="944"/>
      <c r="H22" s="944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124"/>
      <c r="AO22" s="1124"/>
      <c r="AP22" s="1124"/>
      <c r="AQ22" s="1124"/>
      <c r="AR22" s="1124"/>
      <c r="AS22" s="955" t="s">
        <v>63</v>
      </c>
      <c r="AT22" s="955"/>
      <c r="AU22" s="955"/>
      <c r="AV22" s="955"/>
      <c r="AW22" s="955"/>
      <c r="AX22" s="981" t="s">
        <v>2043</v>
      </c>
      <c r="AY22" s="981"/>
      <c r="AZ22" s="981"/>
      <c r="BA22" s="981"/>
      <c r="BB22" s="1124" t="s">
        <v>64</v>
      </c>
      <c r="BC22" s="1124"/>
      <c r="BD22" s="1124"/>
      <c r="BE22" s="1124"/>
      <c r="BF22" s="1124"/>
      <c r="BG22" s="1124"/>
      <c r="BH22" s="1124"/>
      <c r="BI22" s="1124"/>
      <c r="BJ22" s="1124"/>
      <c r="BK22" s="1124"/>
      <c r="BL22" s="988" t="s">
        <v>160</v>
      </c>
      <c r="BM22" s="988"/>
      <c r="BN22" s="988"/>
      <c r="BO22" s="988"/>
      <c r="BP22" s="988"/>
      <c r="BQ22" s="944"/>
      <c r="BR22" s="1126"/>
      <c r="BS22" s="1044"/>
      <c r="BT22" s="1044"/>
      <c r="BU22" s="994"/>
    </row>
    <row r="23" spans="1:94" customHeight="1" ht="18" s="7" customFormat="1">
      <c r="A23" s="944"/>
      <c r="B23" s="944"/>
      <c r="C23" s="944"/>
      <c r="D23" s="944"/>
      <c r="E23" s="944"/>
      <c r="F23" s="944"/>
      <c r="G23" s="944"/>
      <c r="H23" s="944"/>
      <c r="I23" s="934" t="s">
        <v>2044</v>
      </c>
      <c r="J23" s="935"/>
      <c r="K23" s="935"/>
      <c r="L23" s="935"/>
      <c r="M23" s="936"/>
      <c r="N23" s="955" t="s">
        <v>2045</v>
      </c>
      <c r="O23" s="955"/>
      <c r="P23" s="955"/>
      <c r="Q23" s="955"/>
      <c r="R23" s="955"/>
      <c r="S23" s="934" t="s">
        <v>2046</v>
      </c>
      <c r="T23" s="935"/>
      <c r="U23" s="935"/>
      <c r="V23" s="935"/>
      <c r="W23" s="935"/>
      <c r="X23" s="936"/>
      <c r="Y23" s="955" t="s">
        <v>2047</v>
      </c>
      <c r="Z23" s="955"/>
      <c r="AA23" s="955"/>
      <c r="AB23" s="955"/>
      <c r="AC23" s="955"/>
      <c r="AD23" s="934" t="s">
        <v>2048</v>
      </c>
      <c r="AE23" s="935"/>
      <c r="AF23" s="935"/>
      <c r="AG23" s="935"/>
      <c r="AH23" s="936"/>
      <c r="AI23" s="955" t="s">
        <v>2049</v>
      </c>
      <c r="AJ23" s="955"/>
      <c r="AK23" s="955"/>
      <c r="AL23" s="955"/>
      <c r="AM23" s="955"/>
      <c r="AN23" s="934" t="s">
        <v>2050</v>
      </c>
      <c r="AO23" s="935"/>
      <c r="AP23" s="935"/>
      <c r="AQ23" s="935"/>
      <c r="AR23" s="936"/>
      <c r="AS23" s="955" t="s">
        <v>2051</v>
      </c>
      <c r="AT23" s="955"/>
      <c r="AU23" s="955"/>
      <c r="AV23" s="955"/>
      <c r="AW23" s="955"/>
      <c r="AX23" s="955" t="s">
        <v>2052</v>
      </c>
      <c r="AY23" s="955"/>
      <c r="AZ23" s="955"/>
      <c r="BA23" s="955"/>
      <c r="BB23" s="955" t="s">
        <v>2109</v>
      </c>
      <c r="BC23" s="955"/>
      <c r="BD23" s="955"/>
      <c r="BE23" s="955"/>
      <c r="BF23" s="955"/>
      <c r="BG23" s="955" t="s">
        <v>2110</v>
      </c>
      <c r="BH23" s="955"/>
      <c r="BI23" s="955"/>
      <c r="BJ23" s="955"/>
      <c r="BK23" s="955"/>
      <c r="BL23" s="955" t="s">
        <v>2111</v>
      </c>
      <c r="BM23" s="955"/>
      <c r="BN23" s="955"/>
      <c r="BO23" s="955"/>
      <c r="BP23" s="955"/>
      <c r="BQ23" s="944"/>
      <c r="BR23" s="984" t="s">
        <v>186</v>
      </c>
      <c r="BS23" s="1044"/>
      <c r="BT23" s="1044"/>
      <c r="BU23" s="994"/>
    </row>
    <row r="24" spans="1:94" customHeight="1" ht="29.25" s="93" customFormat="1">
      <c r="A24" s="944"/>
      <c r="B24" s="944"/>
      <c r="C24" s="944"/>
      <c r="D24" s="944"/>
      <c r="E24" s="944"/>
      <c r="F24" s="944"/>
      <c r="G24" s="944"/>
      <c r="H24" s="944"/>
      <c r="I24" s="955" t="s">
        <v>2112</v>
      </c>
      <c r="J24" s="955"/>
      <c r="K24" s="955"/>
      <c r="L24" s="955"/>
      <c r="M24" s="955"/>
      <c r="N24" s="955" t="s">
        <v>2055</v>
      </c>
      <c r="O24" s="955"/>
      <c r="P24" s="955"/>
      <c r="Q24" s="955"/>
      <c r="R24" s="955"/>
      <c r="S24" s="955" t="s">
        <v>2056</v>
      </c>
      <c r="T24" s="955"/>
      <c r="U24" s="955"/>
      <c r="V24" s="955"/>
      <c r="W24" s="955"/>
      <c r="X24" s="955"/>
      <c r="Y24" s="955" t="s">
        <v>2057</v>
      </c>
      <c r="Z24" s="955"/>
      <c r="AA24" s="955"/>
      <c r="AB24" s="955"/>
      <c r="AC24" s="955"/>
      <c r="AD24" s="934" t="s">
        <v>2058</v>
      </c>
      <c r="AE24" s="935"/>
      <c r="AF24" s="935"/>
      <c r="AG24" s="935"/>
      <c r="AH24" s="936"/>
      <c r="AI24" s="934" t="s">
        <v>2059</v>
      </c>
      <c r="AJ24" s="935"/>
      <c r="AK24" s="935"/>
      <c r="AL24" s="935"/>
      <c r="AM24" s="936"/>
      <c r="AN24" s="955" t="s">
        <v>159</v>
      </c>
      <c r="AO24" s="955"/>
      <c r="AP24" s="955"/>
      <c r="AQ24" s="955"/>
      <c r="AR24" s="955"/>
      <c r="AS24" s="955" t="s">
        <v>2113</v>
      </c>
      <c r="AT24" s="955"/>
      <c r="AU24" s="955"/>
      <c r="AV24" s="955"/>
      <c r="AW24" s="955"/>
      <c r="AX24" s="955" t="s">
        <v>60</v>
      </c>
      <c r="AY24" s="955"/>
      <c r="AZ24" s="955"/>
      <c r="BA24" s="955"/>
      <c r="BB24" s="945" t="s">
        <v>85</v>
      </c>
      <c r="BC24" s="945"/>
      <c r="BD24" s="945"/>
      <c r="BE24" s="945"/>
      <c r="BF24" s="945"/>
      <c r="BG24" s="945" t="s">
        <v>2114</v>
      </c>
      <c r="BH24" s="945"/>
      <c r="BI24" s="945"/>
      <c r="BJ24" s="945"/>
      <c r="BK24" s="945"/>
      <c r="BL24" s="945" t="s">
        <v>2115</v>
      </c>
      <c r="BM24" s="945"/>
      <c r="BN24" s="945"/>
      <c r="BO24" s="945"/>
      <c r="BP24" s="945"/>
      <c r="BQ24" s="944"/>
      <c r="BR24" s="1074"/>
      <c r="BS24" s="1044"/>
      <c r="BT24" s="1044"/>
      <c r="BU24" s="994"/>
    </row>
    <row r="25" spans="1:94" customHeight="1" ht="14.25" s="93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1790</v>
      </c>
      <c r="J25" s="955"/>
      <c r="K25" s="955"/>
      <c r="L25" s="955"/>
      <c r="M25" s="955"/>
      <c r="N25" s="955" t="s">
        <v>1568</v>
      </c>
      <c r="O25" s="955"/>
      <c r="P25" s="955"/>
      <c r="Q25" s="955"/>
      <c r="R25" s="955"/>
      <c r="S25" s="955" t="s">
        <v>1568</v>
      </c>
      <c r="T25" s="955"/>
      <c r="U25" s="955"/>
      <c r="V25" s="955"/>
      <c r="W25" s="955"/>
      <c r="X25" s="955"/>
      <c r="Y25" s="955" t="s">
        <v>1790</v>
      </c>
      <c r="Z25" s="955"/>
      <c r="AA25" s="955"/>
      <c r="AB25" s="955"/>
      <c r="AC25" s="955"/>
      <c r="AD25" s="955" t="s">
        <v>1568</v>
      </c>
      <c r="AE25" s="955"/>
      <c r="AF25" s="955"/>
      <c r="AG25" s="955"/>
      <c r="AH25" s="955"/>
      <c r="AI25" s="955" t="s">
        <v>1790</v>
      </c>
      <c r="AJ25" s="955"/>
      <c r="AK25" s="955"/>
      <c r="AL25" s="955"/>
      <c r="AM25" s="955"/>
      <c r="AN25" s="955" t="s">
        <v>1568</v>
      </c>
      <c r="AO25" s="955"/>
      <c r="AP25" s="955"/>
      <c r="AQ25" s="955"/>
      <c r="AR25" s="955"/>
      <c r="AS25" s="955" t="s">
        <v>2062</v>
      </c>
      <c r="AT25" s="955"/>
      <c r="AU25" s="955"/>
      <c r="AV25" s="955"/>
      <c r="AW25" s="955"/>
      <c r="AX25" s="955" t="s">
        <v>2063</v>
      </c>
      <c r="AY25" s="955"/>
      <c r="AZ25" s="955"/>
      <c r="BA25" s="955"/>
      <c r="BB25" s="945" t="s">
        <v>1568</v>
      </c>
      <c r="BC25" s="945"/>
      <c r="BD25" s="945"/>
      <c r="BE25" s="945"/>
      <c r="BF25" s="945"/>
      <c r="BG25" s="945" t="s">
        <v>2064</v>
      </c>
      <c r="BH25" s="945"/>
      <c r="BI25" s="945"/>
      <c r="BJ25" s="945"/>
      <c r="BK25" s="945"/>
      <c r="BL25" s="945" t="s">
        <v>1568</v>
      </c>
      <c r="BM25" s="945"/>
      <c r="BN25" s="945"/>
      <c r="BO25" s="945"/>
      <c r="BP25" s="945"/>
      <c r="BQ25" s="944"/>
      <c r="BR25" s="1074"/>
      <c r="BS25" s="1044"/>
      <c r="BT25" s="1044"/>
      <c r="BU25" s="994"/>
    </row>
    <row r="26" spans="1:94" customHeight="1" ht="70.5" s="7" customFormat="1">
      <c r="A26" s="958"/>
      <c r="B26" s="958"/>
      <c r="C26" s="958"/>
      <c r="D26" s="958"/>
      <c r="E26" s="958"/>
      <c r="F26" s="958"/>
      <c r="G26" s="958"/>
      <c r="H26" s="958"/>
      <c r="I26" s="84" t="s">
        <v>2065</v>
      </c>
      <c r="J26" s="69" t="s">
        <v>2066</v>
      </c>
      <c r="K26" s="69" t="s">
        <v>2116</v>
      </c>
      <c r="L26" s="68" t="s">
        <v>226</v>
      </c>
      <c r="M26" s="68" t="s">
        <v>4</v>
      </c>
      <c r="N26" s="68" t="s">
        <v>192</v>
      </c>
      <c r="O26" s="69" t="s">
        <v>94</v>
      </c>
      <c r="P26" s="69" t="s">
        <v>95</v>
      </c>
      <c r="Q26" s="68" t="s">
        <v>226</v>
      </c>
      <c r="R26" s="68" t="s">
        <v>4</v>
      </c>
      <c r="S26" s="68" t="s">
        <v>192</v>
      </c>
      <c r="T26" s="69" t="s">
        <v>94</v>
      </c>
      <c r="U26" s="69" t="s">
        <v>95</v>
      </c>
      <c r="V26" s="69" t="s">
        <v>194</v>
      </c>
      <c r="W26" s="68" t="s">
        <v>226</v>
      </c>
      <c r="X26" s="68" t="s">
        <v>4</v>
      </c>
      <c r="Y26" s="68" t="s">
        <v>2065</v>
      </c>
      <c r="Z26" s="69" t="s">
        <v>2066</v>
      </c>
      <c r="AA26" s="69" t="s">
        <v>2116</v>
      </c>
      <c r="AB26" s="68" t="s">
        <v>226</v>
      </c>
      <c r="AC26" s="68" t="s">
        <v>4</v>
      </c>
      <c r="AD26" s="68" t="s">
        <v>192</v>
      </c>
      <c r="AE26" s="69" t="s">
        <v>94</v>
      </c>
      <c r="AF26" s="69" t="s">
        <v>95</v>
      </c>
      <c r="AG26" s="68" t="s">
        <v>226</v>
      </c>
      <c r="AH26" s="68" t="s">
        <v>4</v>
      </c>
      <c r="AI26" s="68" t="s">
        <v>2065</v>
      </c>
      <c r="AJ26" s="69" t="s">
        <v>2066</v>
      </c>
      <c r="AK26" s="69" t="s">
        <v>2116</v>
      </c>
      <c r="AL26" s="68" t="s">
        <v>226</v>
      </c>
      <c r="AM26" s="68" t="s">
        <v>4</v>
      </c>
      <c r="AN26" s="68" t="s">
        <v>192</v>
      </c>
      <c r="AO26" s="69" t="s">
        <v>94</v>
      </c>
      <c r="AP26" s="69" t="s">
        <v>95</v>
      </c>
      <c r="AQ26" s="68" t="s">
        <v>226</v>
      </c>
      <c r="AR26" s="68" t="s">
        <v>4</v>
      </c>
      <c r="AS26" s="68" t="s">
        <v>2068</v>
      </c>
      <c r="AT26" s="69" t="s">
        <v>97</v>
      </c>
      <c r="AU26" s="69" t="s">
        <v>367</v>
      </c>
      <c r="AV26" s="68" t="s">
        <v>226</v>
      </c>
      <c r="AW26" s="68" t="s">
        <v>4</v>
      </c>
      <c r="AX26" s="69" t="s">
        <v>2117</v>
      </c>
      <c r="AY26" s="69" t="s">
        <v>367</v>
      </c>
      <c r="AZ26" s="68" t="s">
        <v>226</v>
      </c>
      <c r="BA26" s="68" t="s">
        <v>4</v>
      </c>
      <c r="BB26" s="68" t="s">
        <v>318</v>
      </c>
      <c r="BC26" s="69" t="s">
        <v>100</v>
      </c>
      <c r="BD26" s="69" t="s">
        <v>101</v>
      </c>
      <c r="BE26" s="68" t="s">
        <v>226</v>
      </c>
      <c r="BF26" s="68" t="s">
        <v>4</v>
      </c>
      <c r="BG26" s="68" t="s">
        <v>318</v>
      </c>
      <c r="BH26" s="69" t="s">
        <v>100</v>
      </c>
      <c r="BI26" s="69" t="s">
        <v>101</v>
      </c>
      <c r="BJ26" s="68" t="s">
        <v>226</v>
      </c>
      <c r="BK26" s="68" t="s">
        <v>4</v>
      </c>
      <c r="BL26" s="68" t="s">
        <v>192</v>
      </c>
      <c r="BM26" s="69" t="s">
        <v>94</v>
      </c>
      <c r="BN26" s="69" t="s">
        <v>95</v>
      </c>
      <c r="BO26" s="68" t="s">
        <v>226</v>
      </c>
      <c r="BP26" s="68" t="s">
        <v>4</v>
      </c>
      <c r="BQ26" s="944"/>
      <c r="BR26" s="1075"/>
      <c r="BS26" s="1044"/>
      <c r="BT26" s="1044"/>
      <c r="BU26" s="994"/>
    </row>
    <row r="27" spans="1:94" customHeight="1" ht="39.75" s="33" customFormat="1">
      <c r="A27" s="131" t="s">
        <v>382</v>
      </c>
      <c r="B27" s="254" t="s">
        <v>2118</v>
      </c>
      <c r="C27" s="91" t="s">
        <v>1018</v>
      </c>
      <c r="D27" s="91">
        <v>38</v>
      </c>
      <c r="E27" s="91">
        <v>5101</v>
      </c>
      <c r="F27" s="258" t="s">
        <v>2119</v>
      </c>
      <c r="G27" s="91"/>
      <c r="H27" s="254" t="s">
        <v>2120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320"/>
      <c r="T27" s="320"/>
      <c r="U27" s="320"/>
      <c r="V27" s="320"/>
      <c r="W27" s="320"/>
      <c r="X27" s="320"/>
      <c r="Y27" s="521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224"/>
      <c r="BR27" s="71"/>
      <c r="BS27" s="71"/>
      <c r="BT27" s="91">
        <v>1901</v>
      </c>
      <c r="BU27" s="71"/>
    </row>
    <row r="28" spans="1:94" customHeight="1" ht="39.75" s="33" customFormat="1">
      <c r="A28" s="131" t="s">
        <v>388</v>
      </c>
      <c r="B28" s="254" t="s">
        <v>2121</v>
      </c>
      <c r="C28" s="91" t="s">
        <v>388</v>
      </c>
      <c r="D28" s="91">
        <v>52</v>
      </c>
      <c r="E28" s="91">
        <v>5102</v>
      </c>
      <c r="F28" s="258" t="s">
        <v>2122</v>
      </c>
      <c r="G28" s="91"/>
      <c r="H28" s="91" t="s">
        <v>388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320"/>
      <c r="T28" s="320"/>
      <c r="U28" s="320"/>
      <c r="V28" s="521"/>
      <c r="W28" s="521"/>
      <c r="X28" s="521"/>
      <c r="Y28" s="521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224"/>
      <c r="BR28" s="71"/>
      <c r="BS28" s="71"/>
      <c r="BT28" s="91">
        <v>1902</v>
      </c>
      <c r="BU28" s="71"/>
    </row>
    <row r="29" spans="1:94" customHeight="1" ht="39.75" s="33" customFormat="1">
      <c r="A29" s="131" t="s">
        <v>388</v>
      </c>
      <c r="B29" s="254" t="s">
        <v>2123</v>
      </c>
      <c r="C29" s="91" t="s">
        <v>388</v>
      </c>
      <c r="D29" s="91">
        <v>72</v>
      </c>
      <c r="E29" s="91">
        <v>5103</v>
      </c>
      <c r="F29" s="258" t="s">
        <v>2124</v>
      </c>
      <c r="G29" s="91">
        <v>101</v>
      </c>
      <c r="H29" s="91" t="s">
        <v>495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320"/>
      <c r="T29" s="320"/>
      <c r="U29" s="320"/>
      <c r="V29" s="521"/>
      <c r="W29" s="521"/>
      <c r="X29" s="521"/>
      <c r="Y29" s="521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224"/>
      <c r="BR29" s="71"/>
      <c r="BS29" s="71"/>
      <c r="BT29" s="91">
        <v>1903</v>
      </c>
      <c r="BU29" s="71"/>
    </row>
    <row r="30" spans="1:94" customHeight="1" ht="39.75" s="33" customFormat="1">
      <c r="A30" s="131" t="s">
        <v>388</v>
      </c>
      <c r="B30" s="254" t="s">
        <v>2125</v>
      </c>
      <c r="C30" s="91" t="s">
        <v>2126</v>
      </c>
      <c r="D30" s="91">
        <v>76</v>
      </c>
      <c r="E30" s="91">
        <v>5104</v>
      </c>
      <c r="F30" s="258" t="s">
        <v>2127</v>
      </c>
      <c r="G30" s="91">
        <v>106</v>
      </c>
      <c r="H30" s="91" t="s">
        <v>328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320"/>
      <c r="T30" s="320"/>
      <c r="U30" s="320"/>
      <c r="V30" s="521"/>
      <c r="W30" s="521"/>
      <c r="X30" s="521"/>
      <c r="Y30" s="521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224"/>
      <c r="BR30" s="71"/>
      <c r="BS30" s="71"/>
      <c r="BT30" s="91">
        <v>1904</v>
      </c>
      <c r="BU30" s="71"/>
    </row>
    <row r="31" spans="1:94" customHeight="1" ht="39.75" s="33" customFormat="1">
      <c r="A31" s="131" t="s">
        <v>1409</v>
      </c>
      <c r="B31" s="254" t="s">
        <v>2128</v>
      </c>
      <c r="C31" s="91" t="s">
        <v>1018</v>
      </c>
      <c r="D31" s="91">
        <v>8</v>
      </c>
      <c r="E31" s="91">
        <v>5105</v>
      </c>
      <c r="F31" s="258" t="s">
        <v>2129</v>
      </c>
      <c r="G31" s="91">
        <v>101</v>
      </c>
      <c r="H31" s="9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224"/>
      <c r="BR31" s="71"/>
      <c r="BS31" s="71"/>
      <c r="BT31" s="91">
        <v>1905</v>
      </c>
      <c r="BU31" s="71"/>
    </row>
    <row r="32" spans="1:94" customHeight="1" ht="39.75" s="33" customFormat="1">
      <c r="A32" s="131" t="s">
        <v>388</v>
      </c>
      <c r="B32" s="254" t="s">
        <v>2130</v>
      </c>
      <c r="C32" s="91" t="s">
        <v>388</v>
      </c>
      <c r="D32" s="91">
        <v>10</v>
      </c>
      <c r="E32" s="91">
        <v>5106</v>
      </c>
      <c r="F32" s="258" t="s">
        <v>2131</v>
      </c>
      <c r="G32" s="91">
        <v>101</v>
      </c>
      <c r="H32" s="91" t="s">
        <v>2132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224"/>
      <c r="BR32" s="71"/>
      <c r="BS32" s="71"/>
      <c r="BT32" s="91">
        <v>1906</v>
      </c>
      <c r="BU32" s="71"/>
    </row>
    <row r="33" spans="1:94" customHeight="1" ht="39.75" s="33" customFormat="1">
      <c r="A33" s="131" t="s">
        <v>388</v>
      </c>
      <c r="B33" s="254" t="s">
        <v>2133</v>
      </c>
      <c r="C33" s="91" t="s">
        <v>388</v>
      </c>
      <c r="D33" s="91">
        <v>19</v>
      </c>
      <c r="E33" s="91">
        <v>5107</v>
      </c>
      <c r="F33" s="258" t="s">
        <v>2134</v>
      </c>
      <c r="G33" s="91"/>
      <c r="H33" s="91" t="s">
        <v>2135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224"/>
      <c r="BR33" s="71"/>
      <c r="BS33" s="71"/>
      <c r="BT33" s="91">
        <v>1907</v>
      </c>
      <c r="BU33" s="71"/>
    </row>
    <row r="34" spans="1:94" customHeight="1" ht="39.75" s="33" customFormat="1">
      <c r="A34" s="131" t="s">
        <v>388</v>
      </c>
      <c r="B34" s="254" t="s">
        <v>2136</v>
      </c>
      <c r="C34" s="91" t="s">
        <v>388</v>
      </c>
      <c r="D34" s="91">
        <v>22</v>
      </c>
      <c r="E34" s="91">
        <v>5108</v>
      </c>
      <c r="F34" s="258" t="s">
        <v>2137</v>
      </c>
      <c r="G34" s="91">
        <v>101</v>
      </c>
      <c r="H34" s="91" t="s">
        <v>2138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224"/>
      <c r="BR34" s="71"/>
      <c r="BS34" s="71"/>
      <c r="BT34" s="91">
        <v>1908</v>
      </c>
      <c r="BU34" s="71"/>
    </row>
    <row r="35" spans="1:94" customHeight="1" ht="39.75" s="33" customFormat="1">
      <c r="A35" s="131" t="s">
        <v>388</v>
      </c>
      <c r="B35" s="254" t="s">
        <v>2139</v>
      </c>
      <c r="C35" s="91" t="s">
        <v>388</v>
      </c>
      <c r="D35" s="91">
        <v>43</v>
      </c>
      <c r="E35" s="91">
        <v>5109</v>
      </c>
      <c r="F35" s="258" t="s">
        <v>2140</v>
      </c>
      <c r="G35" s="91">
        <v>101</v>
      </c>
      <c r="H35" s="91" t="s">
        <v>2120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129"/>
      <c r="BR35" s="71"/>
      <c r="BS35" s="71"/>
      <c r="BT35" s="91">
        <v>1909</v>
      </c>
      <c r="BU35" s="71"/>
    </row>
    <row r="36" spans="1:94" customHeight="1" ht="39.75" s="33" customFormat="1">
      <c r="A36" s="131" t="s">
        <v>388</v>
      </c>
      <c r="B36" s="254" t="s">
        <v>2141</v>
      </c>
      <c r="C36" s="91" t="s">
        <v>388</v>
      </c>
      <c r="D36" s="91">
        <v>68</v>
      </c>
      <c r="E36" s="91">
        <v>5110</v>
      </c>
      <c r="F36" s="258" t="s">
        <v>2142</v>
      </c>
      <c r="G36" s="91">
        <v>101</v>
      </c>
      <c r="H36" s="91" t="s">
        <v>495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129"/>
      <c r="BR36" s="71"/>
      <c r="BS36" s="71"/>
      <c r="BT36" s="91">
        <v>1910</v>
      </c>
      <c r="BU36" s="71"/>
    </row>
    <row r="37" spans="1:94" customHeight="1" ht="39.75" s="33" customFormat="1">
      <c r="A37" s="131" t="s">
        <v>388</v>
      </c>
      <c r="B37" s="254" t="s">
        <v>2143</v>
      </c>
      <c r="C37" s="91" t="s">
        <v>388</v>
      </c>
      <c r="D37" s="91">
        <v>71</v>
      </c>
      <c r="E37" s="91">
        <v>5111</v>
      </c>
      <c r="F37" s="258" t="s">
        <v>2144</v>
      </c>
      <c r="G37" s="91"/>
      <c r="H37" s="91" t="s">
        <v>2145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129"/>
      <c r="BR37" s="71"/>
      <c r="BS37" s="71"/>
      <c r="BT37" s="91">
        <v>1911</v>
      </c>
      <c r="BU37" s="71"/>
    </row>
    <row r="38" spans="1:94" customHeight="1" ht="39.75" s="42" customFormat="1">
      <c r="A38" s="131" t="s">
        <v>329</v>
      </c>
      <c r="B38" s="254" t="s">
        <v>2146</v>
      </c>
      <c r="C38" s="91" t="s">
        <v>388</v>
      </c>
      <c r="D38" s="91">
        <v>26</v>
      </c>
      <c r="E38" s="91">
        <v>5112</v>
      </c>
      <c r="F38" s="258" t="s">
        <v>2147</v>
      </c>
      <c r="G38" s="91">
        <v>101</v>
      </c>
      <c r="H38" s="91" t="s">
        <v>2138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129"/>
      <c r="BR38" s="71"/>
      <c r="BS38" s="71"/>
      <c r="BT38" s="91">
        <v>1912</v>
      </c>
      <c r="BU38" s="71"/>
    </row>
    <row r="39" spans="1:94" customHeight="1" ht="39.75" s="42" customFormat="1">
      <c r="A39" s="131" t="s">
        <v>388</v>
      </c>
      <c r="B39" s="254" t="s">
        <v>2148</v>
      </c>
      <c r="C39" s="91" t="s">
        <v>388</v>
      </c>
      <c r="D39" s="91">
        <v>57</v>
      </c>
      <c r="E39" s="91">
        <v>5113</v>
      </c>
      <c r="F39" s="258" t="s">
        <v>2149</v>
      </c>
      <c r="G39" s="91"/>
      <c r="H39" s="91" t="s">
        <v>2145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129"/>
      <c r="BR39" s="71"/>
      <c r="BS39" s="71"/>
      <c r="BT39" s="91">
        <v>1913</v>
      </c>
      <c r="BU39" s="71"/>
    </row>
    <row r="40" spans="1:94" customHeight="1" ht="39.75" s="33" customFormat="1">
      <c r="A40" s="131" t="s">
        <v>388</v>
      </c>
      <c r="B40" s="254" t="s">
        <v>2150</v>
      </c>
      <c r="C40" s="91" t="s">
        <v>388</v>
      </c>
      <c r="D40" s="91">
        <v>59</v>
      </c>
      <c r="E40" s="91">
        <v>5114</v>
      </c>
      <c r="F40" s="258" t="s">
        <v>2151</v>
      </c>
      <c r="G40" s="91">
        <v>106</v>
      </c>
      <c r="H40" s="9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129"/>
      <c r="BR40" s="71"/>
      <c r="BS40" s="71"/>
      <c r="BT40" s="91">
        <v>1914</v>
      </c>
      <c r="BU40" s="71"/>
    </row>
    <row r="41" spans="1:94" customHeight="1" ht="39.75" s="33" customFormat="1">
      <c r="A41" s="131" t="s">
        <v>388</v>
      </c>
      <c r="B41" s="254" t="s">
        <v>2152</v>
      </c>
      <c r="C41" s="91" t="s">
        <v>388</v>
      </c>
      <c r="D41" s="91">
        <v>63</v>
      </c>
      <c r="E41" s="91">
        <v>5115</v>
      </c>
      <c r="F41" s="258" t="s">
        <v>2153</v>
      </c>
      <c r="G41" s="91">
        <v>101</v>
      </c>
      <c r="H41" s="91" t="s">
        <v>2138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129"/>
      <c r="BR41" s="71"/>
      <c r="BS41" s="71"/>
      <c r="BT41" s="91">
        <v>1915</v>
      </c>
      <c r="BU41" s="71"/>
    </row>
    <row r="42" spans="1:94" customHeight="1" ht="39.75" s="33" customFormat="1">
      <c r="A42" s="131" t="s">
        <v>388</v>
      </c>
      <c r="B42" s="254" t="s">
        <v>2154</v>
      </c>
      <c r="C42" s="91" t="s">
        <v>388</v>
      </c>
      <c r="D42" s="91">
        <v>64</v>
      </c>
      <c r="E42" s="91">
        <v>5116</v>
      </c>
      <c r="F42" s="258" t="s">
        <v>2155</v>
      </c>
      <c r="G42" s="91">
        <v>105</v>
      </c>
      <c r="H42" s="91" t="s">
        <v>2120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227"/>
      <c r="BR42" s="71"/>
      <c r="BS42" s="71"/>
      <c r="BT42" s="91">
        <v>1916</v>
      </c>
      <c r="BU42" s="71"/>
    </row>
    <row r="43" spans="1:94" customHeight="1" ht="39.75" s="33" customFormat="1">
      <c r="A43" s="131"/>
      <c r="B43" s="254"/>
      <c r="C43" s="91"/>
      <c r="D43" s="91"/>
      <c r="E43" s="91">
        <v>5117</v>
      </c>
      <c r="F43" s="258" t="s">
        <v>2156</v>
      </c>
      <c r="G43" s="91"/>
      <c r="H43" s="9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80"/>
      <c r="X43" s="70"/>
      <c r="Y43" s="70"/>
      <c r="Z43" s="80"/>
      <c r="AA43" s="80"/>
      <c r="AB43" s="80"/>
      <c r="AC43" s="70"/>
      <c r="AD43" s="70"/>
      <c r="AE43" s="80"/>
      <c r="AF43" s="80"/>
      <c r="AG43" s="80"/>
      <c r="AH43" s="70"/>
      <c r="AI43" s="70"/>
      <c r="AJ43" s="80"/>
      <c r="AK43" s="80"/>
      <c r="AL43" s="80"/>
      <c r="AM43" s="70"/>
      <c r="AN43" s="70"/>
      <c r="AO43" s="80"/>
      <c r="AP43" s="80"/>
      <c r="AQ43" s="80"/>
      <c r="AR43" s="70"/>
      <c r="AS43" s="70"/>
      <c r="AT43" s="80"/>
      <c r="AU43" s="80"/>
      <c r="AV43" s="80"/>
      <c r="AW43" s="70"/>
      <c r="AX43" s="70"/>
      <c r="AY43" s="80"/>
      <c r="AZ43" s="80"/>
      <c r="BA43" s="80"/>
      <c r="BB43" s="70"/>
      <c r="BC43" s="80"/>
      <c r="BD43" s="80"/>
      <c r="BE43" s="80"/>
      <c r="BF43" s="70"/>
      <c r="BG43" s="70"/>
      <c r="BH43" s="80"/>
      <c r="BI43" s="80"/>
      <c r="BJ43" s="80"/>
      <c r="BK43" s="70"/>
      <c r="BL43" s="70"/>
      <c r="BM43" s="80"/>
      <c r="BN43" s="80"/>
      <c r="BO43" s="80"/>
      <c r="BP43" s="70"/>
      <c r="BQ43" s="227"/>
      <c r="BR43" s="71"/>
      <c r="BS43" s="71"/>
      <c r="BT43" s="91">
        <v>1917</v>
      </c>
      <c r="BU43" s="71"/>
    </row>
    <row r="44" spans="1:94" customHeight="1" ht="39.75" s="33" customFormat="1">
      <c r="A44" s="131"/>
      <c r="B44" s="254"/>
      <c r="C44" s="91"/>
      <c r="D44" s="91"/>
      <c r="E44" s="91">
        <v>5118</v>
      </c>
      <c r="F44" s="258" t="s">
        <v>2156</v>
      </c>
      <c r="G44" s="91"/>
      <c r="H44" s="9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2"/>
      <c r="W44" s="283"/>
      <c r="X44" s="70"/>
      <c r="Y44" s="70"/>
      <c r="Z44" s="282"/>
      <c r="AA44" s="282"/>
      <c r="AB44" s="283"/>
      <c r="AC44" s="70"/>
      <c r="AD44" s="70"/>
      <c r="AE44" s="282"/>
      <c r="AF44" s="282"/>
      <c r="AG44" s="283"/>
      <c r="AH44" s="70"/>
      <c r="AI44" s="70"/>
      <c r="AJ44" s="282"/>
      <c r="AK44" s="282"/>
      <c r="AL44" s="283"/>
      <c r="AM44" s="70"/>
      <c r="AN44" s="70"/>
      <c r="AO44" s="282"/>
      <c r="AP44" s="282"/>
      <c r="AQ44" s="283"/>
      <c r="AR44" s="70"/>
      <c r="AS44" s="70"/>
      <c r="AT44" s="282"/>
      <c r="AU44" s="282"/>
      <c r="AV44" s="283"/>
      <c r="AW44" s="70"/>
      <c r="AX44" s="70"/>
      <c r="AY44" s="282"/>
      <c r="AZ44" s="282"/>
      <c r="BA44" s="283"/>
      <c r="BB44" s="70"/>
      <c r="BC44" s="282"/>
      <c r="BD44" s="282"/>
      <c r="BE44" s="283"/>
      <c r="BF44" s="70"/>
      <c r="BG44" s="70"/>
      <c r="BH44" s="282"/>
      <c r="BI44" s="282"/>
      <c r="BJ44" s="283"/>
      <c r="BK44" s="70"/>
      <c r="BL44" s="70"/>
      <c r="BM44" s="282"/>
      <c r="BN44" s="282"/>
      <c r="BO44" s="283"/>
      <c r="BP44" s="70"/>
      <c r="BQ44" s="227"/>
      <c r="BR44" s="71"/>
      <c r="BS44" s="71"/>
      <c r="BT44" s="91">
        <v>1918</v>
      </c>
      <c r="BU44" s="71"/>
    </row>
    <row r="45" spans="1:94" customHeight="1" ht="39.75" s="33" customFormat="1">
      <c r="A45" s="131"/>
      <c r="B45" s="254"/>
      <c r="C45" s="91"/>
      <c r="D45" s="91"/>
      <c r="E45" s="91">
        <v>5119</v>
      </c>
      <c r="F45" s="258" t="s">
        <v>2156</v>
      </c>
      <c r="G45" s="91"/>
      <c r="H45" s="9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80"/>
      <c r="W45" s="283"/>
      <c r="X45" s="70"/>
      <c r="Y45" s="70"/>
      <c r="Z45" s="80"/>
      <c r="AA45" s="80"/>
      <c r="AB45" s="283"/>
      <c r="AC45" s="70"/>
      <c r="AD45" s="70"/>
      <c r="AE45" s="80"/>
      <c r="AF45" s="80"/>
      <c r="AG45" s="283"/>
      <c r="AH45" s="70"/>
      <c r="AI45" s="70"/>
      <c r="AJ45" s="80"/>
      <c r="AK45" s="80"/>
      <c r="AL45" s="283"/>
      <c r="AM45" s="70"/>
      <c r="AN45" s="70"/>
      <c r="AO45" s="80"/>
      <c r="AP45" s="80"/>
      <c r="AQ45" s="283"/>
      <c r="AR45" s="70"/>
      <c r="AS45" s="70"/>
      <c r="AT45" s="80"/>
      <c r="AU45" s="80"/>
      <c r="AV45" s="283"/>
      <c r="AW45" s="70"/>
      <c r="AX45" s="70"/>
      <c r="AY45" s="80"/>
      <c r="AZ45" s="80"/>
      <c r="BA45" s="283"/>
      <c r="BB45" s="70"/>
      <c r="BC45" s="80"/>
      <c r="BD45" s="80"/>
      <c r="BE45" s="283"/>
      <c r="BF45" s="70"/>
      <c r="BG45" s="70"/>
      <c r="BH45" s="80"/>
      <c r="BI45" s="80"/>
      <c r="BJ45" s="283"/>
      <c r="BK45" s="70"/>
      <c r="BL45" s="70"/>
      <c r="BM45" s="80"/>
      <c r="BN45" s="80"/>
      <c r="BO45" s="283"/>
      <c r="BP45" s="70"/>
      <c r="BQ45" s="227"/>
      <c r="BR45" s="71"/>
      <c r="BS45" s="71"/>
      <c r="BT45" s="91">
        <v>1919</v>
      </c>
      <c r="BU45" s="71"/>
    </row>
    <row r="46" spans="1:94" customHeight="1" ht="39.75" s="33" customFormat="1">
      <c r="A46" s="131"/>
      <c r="B46" s="254"/>
      <c r="C46" s="91"/>
      <c r="D46" s="91"/>
      <c r="E46" s="91">
        <v>5120</v>
      </c>
      <c r="F46" s="258" t="s">
        <v>2156</v>
      </c>
      <c r="G46" s="91"/>
      <c r="H46" s="9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4"/>
      <c r="W46" s="285"/>
      <c r="X46" s="70"/>
      <c r="Y46" s="70"/>
      <c r="Z46" s="284"/>
      <c r="AA46" s="284"/>
      <c r="AB46" s="285"/>
      <c r="AC46" s="70"/>
      <c r="AD46" s="70"/>
      <c r="AE46" s="284"/>
      <c r="AF46" s="284"/>
      <c r="AG46" s="285"/>
      <c r="AH46" s="70"/>
      <c r="AI46" s="70"/>
      <c r="AJ46" s="284"/>
      <c r="AK46" s="284"/>
      <c r="AL46" s="285"/>
      <c r="AM46" s="70"/>
      <c r="AN46" s="70"/>
      <c r="AO46" s="284"/>
      <c r="AP46" s="284"/>
      <c r="AQ46" s="285"/>
      <c r="AR46" s="70"/>
      <c r="AS46" s="70"/>
      <c r="AT46" s="284"/>
      <c r="AU46" s="284"/>
      <c r="AV46" s="285"/>
      <c r="AW46" s="70"/>
      <c r="AX46" s="70"/>
      <c r="AY46" s="284"/>
      <c r="AZ46" s="284"/>
      <c r="BA46" s="285"/>
      <c r="BB46" s="70"/>
      <c r="BC46" s="284"/>
      <c r="BD46" s="284"/>
      <c r="BE46" s="285"/>
      <c r="BF46" s="70"/>
      <c r="BG46" s="70"/>
      <c r="BH46" s="284"/>
      <c r="BI46" s="284"/>
      <c r="BJ46" s="285"/>
      <c r="BK46" s="70"/>
      <c r="BL46" s="70"/>
      <c r="BM46" s="284"/>
      <c r="BN46" s="284"/>
      <c r="BO46" s="285"/>
      <c r="BP46" s="70"/>
      <c r="BQ46" s="227"/>
      <c r="BR46" s="71"/>
      <c r="BS46" s="71"/>
      <c r="BT46" s="91">
        <v>1920</v>
      </c>
      <c r="BU46" s="71"/>
    </row>
    <row r="47" spans="1:94" customHeight="1" ht="18" s="48" customFormat="1">
      <c r="B47" s="152"/>
      <c r="F47" s="164"/>
      <c r="J47" s="52"/>
      <c r="K47" s="52"/>
      <c r="L47" s="52"/>
      <c r="O47" s="52"/>
      <c r="P47" s="52"/>
      <c r="Q47" s="52"/>
      <c r="T47" s="52"/>
      <c r="U47" s="52"/>
      <c r="V47" s="52"/>
      <c r="W47" s="52"/>
      <c r="Z47" s="52"/>
      <c r="AA47" s="52"/>
      <c r="AB47" s="52"/>
      <c r="AE47" s="52"/>
      <c r="AF47" s="52"/>
      <c r="AG47" s="52"/>
      <c r="AJ47" s="52"/>
      <c r="AK47" s="52"/>
      <c r="AL47" s="52"/>
      <c r="AO47" s="52"/>
      <c r="AP47" s="52"/>
      <c r="AQ47" s="52"/>
      <c r="AT47" s="52"/>
      <c r="AU47" s="52"/>
      <c r="AV47" s="52"/>
      <c r="AY47" s="52"/>
      <c r="AZ47" s="52"/>
      <c r="BA47" s="52"/>
      <c r="BC47" s="52"/>
      <c r="BD47" s="52"/>
      <c r="BE47" s="52"/>
      <c r="BH47" s="52"/>
      <c r="BI47" s="52"/>
      <c r="BJ47" s="52"/>
      <c r="BM47" s="52"/>
      <c r="BN47" s="52"/>
      <c r="BO47" s="52"/>
    </row>
    <row r="48" spans="1:94" customHeight="1" ht="18" s="48" customFormat="1">
      <c r="B48" s="152"/>
      <c r="F48" s="164"/>
      <c r="J48" s="52"/>
      <c r="K48" s="52"/>
      <c r="L48" s="52"/>
      <c r="O48" s="52"/>
      <c r="P48" s="52"/>
      <c r="Q48" s="52"/>
      <c r="T48" s="52"/>
      <c r="U48" s="52"/>
      <c r="V48" s="52"/>
      <c r="W48" s="52"/>
      <c r="X48" s="239"/>
      <c r="Y48" s="239" t="s">
        <v>128</v>
      </c>
      <c r="Z48" s="48" t="s">
        <v>129</v>
      </c>
      <c r="AA48" s="52"/>
      <c r="AB48" s="52"/>
      <c r="AC48" s="239"/>
      <c r="AD48" s="239"/>
      <c r="AF48" s="52"/>
      <c r="AG48" s="52"/>
      <c r="AI48" s="239"/>
      <c r="AK48" s="52"/>
      <c r="AL48" s="114" t="s">
        <v>130</v>
      </c>
      <c r="AO48" s="52"/>
      <c r="AQ48" s="52"/>
      <c r="AT48" s="52"/>
      <c r="AV48" s="52"/>
      <c r="AY48" s="52"/>
      <c r="AZ48" s="52"/>
      <c r="BA48" s="52"/>
      <c r="BC48" s="52"/>
      <c r="BD48" s="52"/>
      <c r="BE48" s="52"/>
      <c r="BH48" s="52"/>
      <c r="BI48" s="268"/>
      <c r="BJ48" s="268"/>
      <c r="BK48" s="268"/>
      <c r="BL48" s="268"/>
      <c r="BM48" s="268"/>
      <c r="BN48" s="268"/>
      <c r="BO48" s="268"/>
      <c r="BP48" s="268"/>
      <c r="BQ48" s="103"/>
      <c r="BR48" s="268"/>
    </row>
    <row r="49" spans="1:94" customHeight="1" ht="18" s="48" customFormat="1">
      <c r="A49" s="165" t="s">
        <v>206</v>
      </c>
      <c r="B49" s="166" t="s">
        <v>221</v>
      </c>
      <c r="C49" s="166"/>
      <c r="D49" s="166"/>
      <c r="E49" s="166"/>
      <c r="F49" s="164"/>
      <c r="J49" s="52"/>
      <c r="K49" s="52"/>
      <c r="L49" s="52"/>
      <c r="O49" s="52"/>
      <c r="P49" s="52"/>
      <c r="Q49" s="52"/>
      <c r="T49" s="52"/>
      <c r="U49" s="52"/>
      <c r="V49" s="52"/>
      <c r="W49" s="52"/>
      <c r="X49" s="165"/>
      <c r="Y49" s="165" t="s">
        <v>132</v>
      </c>
      <c r="Z49" s="48" t="s">
        <v>133</v>
      </c>
      <c r="AA49" s="52"/>
      <c r="AB49" s="52"/>
      <c r="AC49" s="165"/>
      <c r="AD49" s="165"/>
      <c r="AF49" s="52"/>
      <c r="AG49" s="52"/>
      <c r="AI49" s="165"/>
      <c r="AK49" s="52"/>
      <c r="AL49" s="114" t="s">
        <v>134</v>
      </c>
      <c r="AO49" s="52"/>
      <c r="AQ49" s="52"/>
      <c r="AS49" s="240"/>
      <c r="AT49" s="52"/>
      <c r="AV49" s="52"/>
      <c r="AY49" s="52"/>
      <c r="AZ49" s="52"/>
      <c r="BA49" s="52"/>
      <c r="BB49" s="136" t="s">
        <v>1519</v>
      </c>
      <c r="BD49" s="114"/>
      <c r="BG49" s="114"/>
      <c r="BN49" s="136" t="s">
        <v>136</v>
      </c>
      <c r="BQ49" s="52"/>
      <c r="BR49" s="136"/>
      <c r="BT49" s="166"/>
    </row>
    <row r="50" spans="1:94" customHeight="1" ht="18">
      <c r="A50" s="165" t="s">
        <v>209</v>
      </c>
      <c r="B50" s="166" t="s">
        <v>222</v>
      </c>
      <c r="C50" s="166"/>
      <c r="D50" s="166"/>
      <c r="E50" s="166"/>
      <c r="F50" s="48"/>
      <c r="G50" s="241" t="s">
        <v>2157</v>
      </c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48"/>
      <c r="S50" s="48"/>
      <c r="T50" s="52"/>
      <c r="U50" s="52"/>
      <c r="V50" s="52"/>
      <c r="W50" s="52"/>
      <c r="X50" s="165"/>
      <c r="Y50" s="165" t="s">
        <v>139</v>
      </c>
      <c r="Z50" s="48" t="s">
        <v>140</v>
      </c>
      <c r="AA50" s="52"/>
      <c r="AB50" s="52"/>
      <c r="AC50" s="165"/>
      <c r="AD50" s="165"/>
      <c r="AE50" s="48"/>
      <c r="AF50" s="52"/>
      <c r="AG50" s="52"/>
      <c r="AI50" s="165"/>
      <c r="AJ50" s="48"/>
      <c r="AK50" s="52"/>
      <c r="AL50" s="114" t="s">
        <v>141</v>
      </c>
      <c r="AN50" s="25"/>
      <c r="AO50" s="52"/>
      <c r="AQ50" s="52"/>
      <c r="AR50" s="48"/>
      <c r="AS50" s="166"/>
      <c r="AT50" s="52"/>
      <c r="AV50" s="52"/>
      <c r="AW50" s="48"/>
      <c r="AX50" s="48"/>
      <c r="AY50" s="52"/>
      <c r="AZ50" s="52"/>
      <c r="BA50" s="52"/>
      <c r="BB50" s="135" t="s">
        <v>142</v>
      </c>
      <c r="BD50" s="114"/>
      <c r="BG50" s="114"/>
      <c r="BH50" s="13"/>
      <c r="BI50" s="13"/>
      <c r="BJ50" s="13"/>
      <c r="BK50" s="13"/>
      <c r="BL50" s="13"/>
      <c r="BN50" s="128"/>
      <c r="BO50" s="103" t="s">
        <v>2158</v>
      </c>
      <c r="BP50" s="103"/>
      <c r="BQ50" s="48"/>
      <c r="BR50" s="128"/>
      <c r="BS50" s="103"/>
      <c r="BT50" s="166"/>
      <c r="BU50" s="103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</row>
    <row r="51" spans="1:94" customHeight="1" ht="18">
      <c r="A51" s="48"/>
      <c r="B51" s="241" t="s">
        <v>280</v>
      </c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48"/>
      <c r="S51" s="48"/>
      <c r="T51" s="52"/>
      <c r="U51" s="52"/>
      <c r="V51" s="52"/>
      <c r="W51" s="52"/>
      <c r="X51" s="48"/>
      <c r="Y51" s="48"/>
      <c r="Z51" s="48" t="s">
        <v>145</v>
      </c>
      <c r="AA51" s="52"/>
      <c r="AB51" s="52"/>
      <c r="AC51" s="48"/>
      <c r="AD51" s="48"/>
      <c r="AE51" s="48"/>
      <c r="AF51" s="52"/>
      <c r="AG51" s="52"/>
      <c r="AI51" s="48"/>
      <c r="AJ51" s="48"/>
      <c r="AK51" s="52"/>
      <c r="AL51" s="114" t="s">
        <v>146</v>
      </c>
      <c r="AN51" s="25"/>
      <c r="AO51" s="52"/>
      <c r="AQ51" s="52"/>
      <c r="AR51" s="48"/>
      <c r="AS51" s="166"/>
      <c r="AT51" s="52"/>
      <c r="AV51" s="52"/>
      <c r="AW51" s="48"/>
      <c r="AX51" s="48"/>
      <c r="AY51" s="52"/>
      <c r="AZ51" s="52"/>
      <c r="BA51" s="52"/>
      <c r="BB51" s="169" t="s">
        <v>215</v>
      </c>
      <c r="BD51" s="103"/>
      <c r="BG51" s="114"/>
      <c r="BN51" s="169" t="s">
        <v>215</v>
      </c>
      <c r="BP51" s="103"/>
      <c r="BR51" s="169"/>
      <c r="BT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</row>
    <row r="52" spans="1:94" customHeight="1" ht="18">
      <c r="A52" s="48"/>
      <c r="B52" s="152"/>
      <c r="C52" s="48"/>
      <c r="D52" s="48"/>
      <c r="E52" s="48"/>
      <c r="F52" s="164"/>
      <c r="G52" s="48"/>
      <c r="H52" s="48"/>
      <c r="I52" s="48"/>
      <c r="J52" s="52"/>
      <c r="K52" s="52"/>
      <c r="L52" s="52"/>
      <c r="M52" s="48"/>
      <c r="N52" s="48"/>
      <c r="O52" s="52"/>
      <c r="P52" s="52"/>
      <c r="Q52" s="52"/>
      <c r="R52" s="48"/>
      <c r="S52" s="48"/>
      <c r="T52" s="52"/>
      <c r="U52" s="52"/>
      <c r="V52" s="52"/>
      <c r="W52" s="52"/>
      <c r="X52" s="25"/>
      <c r="Y52" s="25"/>
      <c r="Z52" s="25"/>
      <c r="AA52" s="52"/>
      <c r="AB52" s="52"/>
      <c r="AC52" s="25"/>
      <c r="AD52" s="25"/>
      <c r="AE52" s="25"/>
      <c r="AF52" s="52"/>
      <c r="AG52" s="52"/>
      <c r="AI52" s="25"/>
      <c r="AJ52" s="25"/>
      <c r="AK52" s="52"/>
      <c r="AL52" s="52"/>
      <c r="AN52" s="25"/>
      <c r="AO52" s="52"/>
      <c r="AP52" s="52"/>
      <c r="AQ52" s="52"/>
      <c r="AR52" s="48"/>
      <c r="AS52" s="48"/>
      <c r="AT52" s="52"/>
      <c r="AU52" s="52"/>
      <c r="AV52" s="52"/>
      <c r="AW52" s="48"/>
      <c r="AX52" s="48"/>
      <c r="AY52" s="52"/>
      <c r="AZ52" s="52"/>
      <c r="BA52" s="52"/>
      <c r="BT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</row>
    <row r="53" spans="1:94" customHeight="1" ht="39.75" s="33" customFormat="1">
      <c r="A53" s="131" t="s">
        <v>425</v>
      </c>
      <c r="B53" s="254" t="s">
        <v>2159</v>
      </c>
      <c r="C53" s="91" t="s">
        <v>1018</v>
      </c>
      <c r="D53" s="91">
        <v>17</v>
      </c>
      <c r="E53" s="91">
        <v>5121</v>
      </c>
      <c r="F53" s="258" t="s">
        <v>2160</v>
      </c>
      <c r="G53" s="91"/>
      <c r="H53" s="254" t="s">
        <v>2120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227"/>
      <c r="BR53" s="71"/>
      <c r="BS53" s="71"/>
      <c r="BT53" s="91">
        <v>1921</v>
      </c>
      <c r="BU53" s="71"/>
    </row>
    <row r="54" spans="1:94" customHeight="1" ht="39.75" s="33" customFormat="1">
      <c r="A54" s="131" t="s">
        <v>388</v>
      </c>
      <c r="B54" s="254" t="s">
        <v>2161</v>
      </c>
      <c r="C54" s="91" t="s">
        <v>388</v>
      </c>
      <c r="D54" s="91">
        <v>37</v>
      </c>
      <c r="E54" s="91">
        <v>5122</v>
      </c>
      <c r="F54" s="258" t="s">
        <v>2162</v>
      </c>
      <c r="G54" s="91">
        <v>106</v>
      </c>
      <c r="H54" s="91" t="s">
        <v>2163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226"/>
      <c r="BR54" s="71"/>
      <c r="BS54" s="71"/>
      <c r="BT54" s="91">
        <v>1922</v>
      </c>
      <c r="BU54" s="71"/>
    </row>
    <row r="55" spans="1:94" customHeight="1" ht="39.75" s="33" customFormat="1">
      <c r="A55" s="131" t="s">
        <v>388</v>
      </c>
      <c r="B55" s="254" t="s">
        <v>2164</v>
      </c>
      <c r="C55" s="91" t="s">
        <v>388</v>
      </c>
      <c r="D55" s="91">
        <v>60</v>
      </c>
      <c r="E55" s="91">
        <v>5123</v>
      </c>
      <c r="F55" s="258" t="s">
        <v>2165</v>
      </c>
      <c r="G55" s="91"/>
      <c r="H55" s="91" t="s">
        <v>2138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224"/>
      <c r="BR55" s="71"/>
      <c r="BS55" s="71"/>
      <c r="BT55" s="91">
        <v>1923</v>
      </c>
      <c r="BU55" s="71"/>
    </row>
    <row r="56" spans="1:94" customHeight="1" ht="39.75" s="33" customFormat="1">
      <c r="A56" s="131"/>
      <c r="B56" s="254"/>
      <c r="C56" s="91"/>
      <c r="D56" s="91"/>
      <c r="E56" s="91">
        <v>5124</v>
      </c>
      <c r="F56" s="258" t="s">
        <v>2156</v>
      </c>
      <c r="G56" s="91"/>
      <c r="H56" s="9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224"/>
      <c r="BR56" s="71"/>
      <c r="BS56" s="71"/>
      <c r="BT56" s="91">
        <v>1924</v>
      </c>
      <c r="BU56" s="71"/>
    </row>
    <row r="57" spans="1:94" customHeight="1" ht="39.75" s="33" customFormat="1">
      <c r="A57" s="131"/>
      <c r="B57" s="254"/>
      <c r="C57" s="91"/>
      <c r="D57" s="91"/>
      <c r="E57" s="91">
        <v>5125</v>
      </c>
      <c r="F57" s="258" t="s">
        <v>2156</v>
      </c>
      <c r="G57" s="91"/>
      <c r="H57" s="9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224"/>
      <c r="BR57" s="71"/>
      <c r="BS57" s="71"/>
      <c r="BT57" s="91">
        <v>1925</v>
      </c>
      <c r="BU57" s="71"/>
    </row>
    <row r="58" spans="1:94" customHeight="1" ht="39.75" s="33" customFormat="1">
      <c r="A58" s="131" t="s">
        <v>375</v>
      </c>
      <c r="B58" s="254" t="s">
        <v>2166</v>
      </c>
      <c r="C58" s="91" t="s">
        <v>388</v>
      </c>
      <c r="D58" s="91">
        <v>54</v>
      </c>
      <c r="E58" s="91">
        <v>5126</v>
      </c>
      <c r="F58" s="258" t="s">
        <v>2167</v>
      </c>
      <c r="G58" s="91"/>
      <c r="H58" s="91" t="s">
        <v>2120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224"/>
      <c r="BR58" s="71"/>
      <c r="BS58" s="71"/>
      <c r="BT58" s="91">
        <v>1926</v>
      </c>
      <c r="BU58" s="71"/>
    </row>
    <row r="59" spans="1:94" customHeight="1" ht="39.75" s="33" customFormat="1">
      <c r="A59" s="131" t="s">
        <v>216</v>
      </c>
      <c r="B59" s="254" t="s">
        <v>2168</v>
      </c>
      <c r="C59" s="91" t="s">
        <v>388</v>
      </c>
      <c r="D59" s="91">
        <v>9</v>
      </c>
      <c r="E59" s="91">
        <v>5127</v>
      </c>
      <c r="F59" s="258" t="s">
        <v>2169</v>
      </c>
      <c r="G59" s="91">
        <v>101</v>
      </c>
      <c r="H59" s="91" t="s">
        <v>2138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224"/>
      <c r="BR59" s="71"/>
      <c r="BS59" s="71"/>
      <c r="BT59" s="91">
        <v>1927</v>
      </c>
      <c r="BU59" s="71"/>
    </row>
    <row r="60" spans="1:94" customHeight="1" ht="39.75" s="33" customFormat="1">
      <c r="A60" s="131" t="s">
        <v>388</v>
      </c>
      <c r="B60" s="254" t="s">
        <v>2170</v>
      </c>
      <c r="C60" s="91" t="s">
        <v>388</v>
      </c>
      <c r="D60" s="91">
        <v>70</v>
      </c>
      <c r="E60" s="91">
        <v>5128</v>
      </c>
      <c r="F60" s="258" t="s">
        <v>2171</v>
      </c>
      <c r="G60" s="91" t="s">
        <v>2172</v>
      </c>
      <c r="H60" s="91" t="s">
        <v>2120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224"/>
      <c r="BR60" s="71"/>
      <c r="BS60" s="71"/>
      <c r="BT60" s="91">
        <v>1928</v>
      </c>
      <c r="BU60" s="71"/>
    </row>
    <row r="61" spans="1:94" customHeight="1" ht="39.75" s="33" customFormat="1">
      <c r="A61" s="131"/>
      <c r="B61" s="258"/>
      <c r="C61" s="131"/>
      <c r="D61" s="131"/>
      <c r="E61" s="91"/>
      <c r="F61" s="258"/>
      <c r="G61" s="131"/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129"/>
      <c r="BR61" s="71"/>
      <c r="BS61" s="71"/>
      <c r="BT61" s="91"/>
      <c r="BU61" s="71"/>
    </row>
    <row r="62" spans="1:94" customHeight="1" ht="39.75" s="33" customFormat="1">
      <c r="A62" s="131"/>
      <c r="B62" s="258"/>
      <c r="C62" s="131"/>
      <c r="D62" s="131"/>
      <c r="E62" s="91"/>
      <c r="F62" s="258"/>
      <c r="G62" s="131"/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129"/>
      <c r="BR62" s="71"/>
      <c r="BS62" s="71"/>
      <c r="BT62" s="91"/>
      <c r="BU62" s="71"/>
    </row>
    <row r="63" spans="1:94" customHeight="1" ht="39.75" s="33" customFormat="1">
      <c r="A63" s="131"/>
      <c r="B63" s="258"/>
      <c r="C63" s="131"/>
      <c r="D63" s="131"/>
      <c r="E63" s="91"/>
      <c r="F63" s="258"/>
      <c r="G63" s="131"/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129"/>
      <c r="BR63" s="71"/>
      <c r="BS63" s="71"/>
      <c r="BT63" s="91"/>
      <c r="BU63" s="71"/>
    </row>
    <row r="64" spans="1:94" customHeight="1" ht="39.75" s="42" customFormat="1">
      <c r="A64" s="131"/>
      <c r="B64" s="258"/>
      <c r="C64" s="131"/>
      <c r="D64" s="131"/>
      <c r="E64" s="91"/>
      <c r="F64" s="258"/>
      <c r="G64" s="131"/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129"/>
      <c r="BR64" s="71"/>
      <c r="BS64" s="71"/>
      <c r="BT64" s="91"/>
      <c r="BU64" s="71"/>
    </row>
    <row r="65" spans="1:94" customHeight="1" ht="39.75" s="42" customFormat="1">
      <c r="A65" s="131"/>
      <c r="B65" s="258"/>
      <c r="C65" s="131"/>
      <c r="D65" s="131"/>
      <c r="E65" s="91"/>
      <c r="F65" s="258"/>
      <c r="G65" s="131"/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129"/>
      <c r="BR65" s="71"/>
      <c r="BS65" s="71"/>
      <c r="BT65" s="91"/>
      <c r="BU65" s="71"/>
    </row>
    <row r="66" spans="1:94" customHeight="1" ht="39.75" s="33" customFormat="1">
      <c r="A66" s="131"/>
      <c r="B66" s="258"/>
      <c r="C66" s="131"/>
      <c r="D66" s="131"/>
      <c r="E66" s="91"/>
      <c r="F66" s="258"/>
      <c r="G66" s="131"/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129"/>
      <c r="BR66" s="71"/>
      <c r="BS66" s="71"/>
      <c r="BT66" s="91"/>
      <c r="BU66" s="71"/>
    </row>
    <row r="67" spans="1:94" customHeight="1" ht="39.75" s="33" customFormat="1">
      <c r="A67" s="131"/>
      <c r="B67" s="258"/>
      <c r="C67" s="131"/>
      <c r="D67" s="131"/>
      <c r="E67" s="91"/>
      <c r="F67" s="258"/>
      <c r="G67" s="131"/>
      <c r="H67" s="131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129"/>
      <c r="BR67" s="71"/>
      <c r="BS67" s="71"/>
      <c r="BT67" s="91"/>
      <c r="BU67" s="71"/>
    </row>
    <row r="68" spans="1:94" customHeight="1" ht="39.75" s="33" customFormat="1">
      <c r="A68" s="131"/>
      <c r="B68" s="258"/>
      <c r="C68" s="131"/>
      <c r="D68" s="131"/>
      <c r="E68" s="91"/>
      <c r="F68" s="258"/>
      <c r="G68" s="131"/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227"/>
      <c r="BR68" s="71"/>
      <c r="BS68" s="71"/>
      <c r="BT68" s="91"/>
      <c r="BU68" s="71"/>
    </row>
    <row r="69" spans="1:94" customHeight="1" ht="39.75" s="33" customFormat="1">
      <c r="A69" s="131"/>
      <c r="B69" s="258"/>
      <c r="C69" s="131"/>
      <c r="D69" s="131"/>
      <c r="E69" s="91"/>
      <c r="F69" s="258"/>
      <c r="G69" s="131"/>
      <c r="H69" s="131"/>
      <c r="I69" s="70"/>
      <c r="J69" s="80"/>
      <c r="K69" s="80"/>
      <c r="L69" s="80"/>
      <c r="M69" s="70"/>
      <c r="N69" s="70"/>
      <c r="O69" s="80"/>
      <c r="P69" s="80"/>
      <c r="Q69" s="80"/>
      <c r="R69" s="70"/>
      <c r="S69" s="70"/>
      <c r="T69" s="80"/>
      <c r="U69" s="80"/>
      <c r="V69" s="80"/>
      <c r="W69" s="80"/>
      <c r="X69" s="70"/>
      <c r="Y69" s="70"/>
      <c r="Z69" s="80"/>
      <c r="AA69" s="80"/>
      <c r="AB69" s="80"/>
      <c r="AC69" s="70"/>
      <c r="AD69" s="70"/>
      <c r="AE69" s="80"/>
      <c r="AF69" s="80"/>
      <c r="AG69" s="80"/>
      <c r="AH69" s="70"/>
      <c r="AI69" s="70"/>
      <c r="AJ69" s="80"/>
      <c r="AK69" s="80"/>
      <c r="AL69" s="80"/>
      <c r="AM69" s="70"/>
      <c r="AN69" s="70"/>
      <c r="AO69" s="80"/>
      <c r="AP69" s="80"/>
      <c r="AQ69" s="80"/>
      <c r="AR69" s="70"/>
      <c r="AS69" s="70"/>
      <c r="AT69" s="80"/>
      <c r="AU69" s="80"/>
      <c r="AV69" s="80"/>
      <c r="AW69" s="70"/>
      <c r="AX69" s="70"/>
      <c r="AY69" s="80"/>
      <c r="AZ69" s="80"/>
      <c r="BA69" s="80"/>
      <c r="BB69" s="70"/>
      <c r="BC69" s="80"/>
      <c r="BD69" s="80"/>
      <c r="BE69" s="80"/>
      <c r="BF69" s="70"/>
      <c r="BG69" s="70"/>
      <c r="BH69" s="80"/>
      <c r="BI69" s="80"/>
      <c r="BJ69" s="80"/>
      <c r="BK69" s="70"/>
      <c r="BL69" s="70"/>
      <c r="BM69" s="80"/>
      <c r="BN69" s="80"/>
      <c r="BO69" s="80"/>
      <c r="BP69" s="70"/>
      <c r="BQ69" s="227"/>
      <c r="BR69" s="71"/>
      <c r="BS69" s="71"/>
      <c r="BT69" s="91"/>
      <c r="BU69" s="71"/>
    </row>
    <row r="70" spans="1:94" customHeight="1" ht="39.75" s="33" customFormat="1">
      <c r="A70" s="131"/>
      <c r="B70" s="258"/>
      <c r="C70" s="131"/>
      <c r="D70" s="131"/>
      <c r="E70" s="91"/>
      <c r="F70" s="258"/>
      <c r="G70" s="131"/>
      <c r="H70" s="131"/>
      <c r="I70" s="70"/>
      <c r="J70" s="282"/>
      <c r="K70" s="282"/>
      <c r="L70" s="283"/>
      <c r="M70" s="70"/>
      <c r="N70" s="70"/>
      <c r="O70" s="282"/>
      <c r="P70" s="282"/>
      <c r="Q70" s="283"/>
      <c r="R70" s="70"/>
      <c r="S70" s="70"/>
      <c r="T70" s="282"/>
      <c r="U70" s="282"/>
      <c r="V70" s="282"/>
      <c r="W70" s="283"/>
      <c r="X70" s="70"/>
      <c r="Y70" s="70"/>
      <c r="Z70" s="282"/>
      <c r="AA70" s="282"/>
      <c r="AB70" s="283"/>
      <c r="AC70" s="70"/>
      <c r="AD70" s="70"/>
      <c r="AE70" s="282"/>
      <c r="AF70" s="282"/>
      <c r="AG70" s="283"/>
      <c r="AH70" s="70"/>
      <c r="AI70" s="70"/>
      <c r="AJ70" s="282"/>
      <c r="AK70" s="282"/>
      <c r="AL70" s="283"/>
      <c r="AM70" s="70"/>
      <c r="AN70" s="70"/>
      <c r="AO70" s="282"/>
      <c r="AP70" s="282"/>
      <c r="AQ70" s="283"/>
      <c r="AR70" s="70"/>
      <c r="AS70" s="70"/>
      <c r="AT70" s="282"/>
      <c r="AU70" s="282"/>
      <c r="AV70" s="283"/>
      <c r="AW70" s="70"/>
      <c r="AX70" s="70"/>
      <c r="AY70" s="282"/>
      <c r="AZ70" s="282"/>
      <c r="BA70" s="283"/>
      <c r="BB70" s="70"/>
      <c r="BC70" s="282"/>
      <c r="BD70" s="282"/>
      <c r="BE70" s="283"/>
      <c r="BF70" s="70"/>
      <c r="BG70" s="70"/>
      <c r="BH70" s="282"/>
      <c r="BI70" s="282"/>
      <c r="BJ70" s="283"/>
      <c r="BK70" s="70"/>
      <c r="BL70" s="70"/>
      <c r="BM70" s="282"/>
      <c r="BN70" s="282"/>
      <c r="BO70" s="283"/>
      <c r="BP70" s="70"/>
      <c r="BQ70" s="227"/>
      <c r="BR70" s="71"/>
      <c r="BS70" s="71"/>
      <c r="BT70" s="91"/>
      <c r="BU70" s="71"/>
    </row>
    <row r="71" spans="1:94" customHeight="1" ht="39.75" s="33" customFormat="1">
      <c r="A71" s="131"/>
      <c r="B71" s="258"/>
      <c r="C71" s="131"/>
      <c r="D71" s="131"/>
      <c r="E71" s="91"/>
      <c r="F71" s="258"/>
      <c r="G71" s="131"/>
      <c r="H71" s="131"/>
      <c r="I71" s="70"/>
      <c r="J71" s="80"/>
      <c r="K71" s="80"/>
      <c r="L71" s="283"/>
      <c r="M71" s="70"/>
      <c r="N71" s="70"/>
      <c r="O71" s="80"/>
      <c r="P71" s="80"/>
      <c r="Q71" s="283"/>
      <c r="R71" s="70"/>
      <c r="S71" s="70"/>
      <c r="T71" s="80"/>
      <c r="U71" s="80"/>
      <c r="V71" s="80"/>
      <c r="W71" s="283"/>
      <c r="X71" s="70"/>
      <c r="Y71" s="70"/>
      <c r="Z71" s="80"/>
      <c r="AA71" s="80"/>
      <c r="AB71" s="283"/>
      <c r="AC71" s="70"/>
      <c r="AD71" s="70"/>
      <c r="AE71" s="80"/>
      <c r="AF71" s="80"/>
      <c r="AG71" s="283"/>
      <c r="AH71" s="70"/>
      <c r="AI71" s="70"/>
      <c r="AJ71" s="80"/>
      <c r="AK71" s="80"/>
      <c r="AL71" s="283"/>
      <c r="AM71" s="70"/>
      <c r="AN71" s="70"/>
      <c r="AO71" s="80"/>
      <c r="AP71" s="80"/>
      <c r="AQ71" s="283"/>
      <c r="AR71" s="70"/>
      <c r="AS71" s="70"/>
      <c r="AT71" s="80"/>
      <c r="AU71" s="80"/>
      <c r="AV71" s="283"/>
      <c r="AW71" s="70"/>
      <c r="AX71" s="70"/>
      <c r="AY71" s="80"/>
      <c r="AZ71" s="80"/>
      <c r="BA71" s="283"/>
      <c r="BB71" s="70"/>
      <c r="BC71" s="80"/>
      <c r="BD71" s="80"/>
      <c r="BE71" s="283"/>
      <c r="BF71" s="70"/>
      <c r="BG71" s="70"/>
      <c r="BH71" s="80"/>
      <c r="BI71" s="80"/>
      <c r="BJ71" s="283"/>
      <c r="BK71" s="70"/>
      <c r="BL71" s="70"/>
      <c r="BM71" s="80"/>
      <c r="BN71" s="80"/>
      <c r="BO71" s="283"/>
      <c r="BP71" s="70"/>
      <c r="BQ71" s="227"/>
      <c r="BR71" s="71"/>
      <c r="BS71" s="71"/>
      <c r="BT71" s="91"/>
      <c r="BU71" s="71"/>
    </row>
    <row r="72" spans="1:94" customHeight="1" ht="39.75" s="33" customFormat="1">
      <c r="A72" s="131"/>
      <c r="B72" s="258"/>
      <c r="C72" s="131"/>
      <c r="D72" s="131"/>
      <c r="E72" s="91"/>
      <c r="F72" s="258"/>
      <c r="G72" s="131"/>
      <c r="H72" s="131"/>
      <c r="I72" s="70"/>
      <c r="J72" s="284"/>
      <c r="K72" s="284"/>
      <c r="L72" s="285"/>
      <c r="M72" s="70"/>
      <c r="N72" s="70"/>
      <c r="O72" s="284"/>
      <c r="P72" s="284"/>
      <c r="Q72" s="285"/>
      <c r="R72" s="70"/>
      <c r="S72" s="70"/>
      <c r="T72" s="284"/>
      <c r="U72" s="284"/>
      <c r="V72" s="284"/>
      <c r="W72" s="285"/>
      <c r="X72" s="70"/>
      <c r="Y72" s="70"/>
      <c r="Z72" s="284"/>
      <c r="AA72" s="284"/>
      <c r="AB72" s="285"/>
      <c r="AC72" s="70"/>
      <c r="AD72" s="70"/>
      <c r="AE72" s="284"/>
      <c r="AF72" s="284"/>
      <c r="AG72" s="285"/>
      <c r="AH72" s="70"/>
      <c r="AI72" s="70"/>
      <c r="AJ72" s="284"/>
      <c r="AK72" s="284"/>
      <c r="AL72" s="285"/>
      <c r="AM72" s="70"/>
      <c r="AN72" s="70"/>
      <c r="AO72" s="284"/>
      <c r="AP72" s="284"/>
      <c r="AQ72" s="285"/>
      <c r="AR72" s="70"/>
      <c r="AS72" s="70"/>
      <c r="AT72" s="284"/>
      <c r="AU72" s="284"/>
      <c r="AV72" s="285"/>
      <c r="AW72" s="70"/>
      <c r="AX72" s="70"/>
      <c r="AY72" s="284"/>
      <c r="AZ72" s="284"/>
      <c r="BA72" s="285"/>
      <c r="BB72" s="70"/>
      <c r="BC72" s="284"/>
      <c r="BD72" s="284"/>
      <c r="BE72" s="285"/>
      <c r="BF72" s="70"/>
      <c r="BG72" s="70"/>
      <c r="BH72" s="284"/>
      <c r="BI72" s="284"/>
      <c r="BJ72" s="285"/>
      <c r="BK72" s="70"/>
      <c r="BL72" s="70"/>
      <c r="BM72" s="284"/>
      <c r="BN72" s="284"/>
      <c r="BO72" s="285"/>
      <c r="BP72" s="70"/>
      <c r="BQ72" s="227"/>
      <c r="BR72" s="71"/>
      <c r="BS72" s="71"/>
      <c r="BT72" s="91"/>
      <c r="BU72" s="71"/>
    </row>
    <row r="73" spans="1:94" customHeight="1" ht="18" s="48" customFormat="1">
      <c r="B73" s="152"/>
      <c r="F73" s="164"/>
      <c r="J73" s="52"/>
      <c r="K73" s="52"/>
      <c r="L73" s="52"/>
      <c r="O73" s="52"/>
      <c r="P73" s="52"/>
      <c r="Q73" s="52"/>
      <c r="T73" s="52"/>
      <c r="U73" s="52"/>
      <c r="V73" s="52"/>
      <c r="W73" s="52"/>
      <c r="Z73" s="52"/>
      <c r="AA73" s="52"/>
      <c r="AB73" s="52"/>
      <c r="AE73" s="52"/>
      <c r="AF73" s="52"/>
      <c r="AG73" s="52"/>
      <c r="AJ73" s="52"/>
      <c r="AK73" s="52"/>
      <c r="AL73" s="52"/>
      <c r="AO73" s="52"/>
      <c r="AP73" s="52"/>
      <c r="AQ73" s="52"/>
      <c r="AT73" s="52"/>
      <c r="AU73" s="52"/>
      <c r="AV73" s="52"/>
      <c r="AY73" s="52"/>
      <c r="AZ73" s="52"/>
      <c r="BA73" s="52"/>
      <c r="BC73" s="52"/>
      <c r="BD73" s="52"/>
      <c r="BE73" s="52"/>
      <c r="BH73" s="52"/>
      <c r="BI73" s="52"/>
      <c r="BJ73" s="52"/>
      <c r="BM73" s="52"/>
      <c r="BN73" s="52"/>
      <c r="BO73" s="52"/>
    </row>
    <row r="74" spans="1:94" customHeight="1" ht="18" s="48" customFormat="1">
      <c r="B74" s="152"/>
      <c r="F74" s="164"/>
      <c r="J74" s="52"/>
      <c r="K74" s="52"/>
      <c r="L74" s="52"/>
      <c r="O74" s="52"/>
      <c r="P74" s="52"/>
      <c r="Q74" s="52"/>
      <c r="T74" s="52"/>
      <c r="U74" s="52"/>
      <c r="V74" s="52"/>
      <c r="W74" s="52"/>
      <c r="X74" s="239"/>
      <c r="Y74" s="239" t="s">
        <v>128</v>
      </c>
      <c r="Z74" s="48" t="s">
        <v>129</v>
      </c>
      <c r="AA74" s="52"/>
      <c r="AB74" s="52"/>
      <c r="AC74" s="239"/>
      <c r="AD74" s="239"/>
      <c r="AF74" s="52"/>
      <c r="AG74" s="52"/>
      <c r="AI74" s="239"/>
      <c r="AK74" s="52"/>
      <c r="AL74" s="114" t="s">
        <v>130</v>
      </c>
      <c r="AO74" s="52"/>
      <c r="AQ74" s="52"/>
      <c r="AT74" s="52"/>
      <c r="AV74" s="52"/>
      <c r="AY74" s="52"/>
      <c r="AZ74" s="52"/>
      <c r="BA74" s="52"/>
      <c r="BC74" s="52"/>
      <c r="BD74" s="52"/>
      <c r="BE74" s="52"/>
      <c r="BH74" s="52"/>
      <c r="BI74" s="268"/>
      <c r="BJ74" s="268"/>
      <c r="BK74" s="268"/>
      <c r="BL74" s="268"/>
      <c r="BM74" s="268"/>
      <c r="BN74" s="268"/>
      <c r="BO74" s="268"/>
      <c r="BP74" s="268"/>
      <c r="BQ74" s="103"/>
      <c r="BR74" s="268"/>
    </row>
    <row r="75" spans="1:94" customHeight="1" ht="18" s="48" customFormat="1">
      <c r="A75" s="165" t="s">
        <v>206</v>
      </c>
      <c r="B75" s="166" t="s">
        <v>221</v>
      </c>
      <c r="C75" s="166"/>
      <c r="D75" s="166"/>
      <c r="E75" s="166"/>
      <c r="F75" s="164"/>
      <c r="J75" s="52"/>
      <c r="K75" s="52"/>
      <c r="L75" s="52"/>
      <c r="O75" s="52"/>
      <c r="P75" s="52"/>
      <c r="Q75" s="52"/>
      <c r="T75" s="52"/>
      <c r="U75" s="52"/>
      <c r="V75" s="52"/>
      <c r="W75" s="52"/>
      <c r="X75" s="165"/>
      <c r="Y75" s="165" t="s">
        <v>132</v>
      </c>
      <c r="Z75" s="48" t="s">
        <v>133</v>
      </c>
      <c r="AA75" s="52"/>
      <c r="AB75" s="52"/>
      <c r="AC75" s="165"/>
      <c r="AD75" s="165"/>
      <c r="AF75" s="52"/>
      <c r="AG75" s="52"/>
      <c r="AI75" s="165"/>
      <c r="AK75" s="52"/>
      <c r="AL75" s="114" t="s">
        <v>134</v>
      </c>
      <c r="AO75" s="52"/>
      <c r="AQ75" s="52"/>
      <c r="AS75" s="240"/>
      <c r="AT75" s="52"/>
      <c r="AV75" s="52"/>
      <c r="AY75" s="52"/>
      <c r="AZ75" s="52"/>
      <c r="BA75" s="52"/>
      <c r="BB75" s="136" t="s">
        <v>1519</v>
      </c>
      <c r="BD75" s="114"/>
      <c r="BG75" s="114"/>
      <c r="BN75" s="136" t="s">
        <v>136</v>
      </c>
      <c r="BQ75" s="52"/>
      <c r="BR75" s="136"/>
      <c r="BT75" s="166"/>
    </row>
    <row r="76" spans="1:94" customHeight="1" ht="18">
      <c r="A76" s="165" t="s">
        <v>209</v>
      </c>
      <c r="B76" s="166" t="s">
        <v>222</v>
      </c>
      <c r="C76" s="166"/>
      <c r="D76" s="166"/>
      <c r="E76" s="166"/>
      <c r="F76" s="48"/>
      <c r="G76" s="241" t="s">
        <v>2157</v>
      </c>
      <c r="H76" s="48"/>
      <c r="I76" s="48"/>
      <c r="J76" s="52"/>
      <c r="K76" s="52"/>
      <c r="L76" s="52"/>
      <c r="M76" s="48"/>
      <c r="N76" s="48"/>
      <c r="O76" s="52"/>
      <c r="P76" s="52"/>
      <c r="Q76" s="52"/>
      <c r="R76" s="48"/>
      <c r="S76" s="48"/>
      <c r="T76" s="52"/>
      <c r="U76" s="52"/>
      <c r="V76" s="52"/>
      <c r="W76" s="52"/>
      <c r="X76" s="165"/>
      <c r="Y76" s="165" t="s">
        <v>139</v>
      </c>
      <c r="Z76" s="48" t="s">
        <v>140</v>
      </c>
      <c r="AA76" s="52"/>
      <c r="AB76" s="52"/>
      <c r="AC76" s="165"/>
      <c r="AD76" s="165"/>
      <c r="AE76" s="48"/>
      <c r="AF76" s="52"/>
      <c r="AG76" s="52"/>
      <c r="AI76" s="165"/>
      <c r="AJ76" s="48"/>
      <c r="AK76" s="52"/>
      <c r="AL76" s="114" t="s">
        <v>141</v>
      </c>
      <c r="AN76" s="25"/>
      <c r="AO76" s="52"/>
      <c r="AQ76" s="52"/>
      <c r="AR76" s="48"/>
      <c r="AS76" s="166"/>
      <c r="AT76" s="52"/>
      <c r="AV76" s="52"/>
      <c r="AW76" s="48"/>
      <c r="AX76" s="48"/>
      <c r="AY76" s="52"/>
      <c r="AZ76" s="52"/>
      <c r="BA76" s="52"/>
      <c r="BB76" s="135" t="s">
        <v>142</v>
      </c>
      <c r="BD76" s="114"/>
      <c r="BG76" s="114"/>
      <c r="BH76" s="13"/>
      <c r="BI76" s="13"/>
      <c r="BJ76" s="13"/>
      <c r="BK76" s="13"/>
      <c r="BL76" s="13"/>
      <c r="BN76" s="128"/>
      <c r="BO76" s="103" t="s">
        <v>2158</v>
      </c>
      <c r="BP76" s="103"/>
      <c r="BQ76" s="48"/>
      <c r="BR76" s="128"/>
      <c r="BS76" s="103"/>
      <c r="BT76" s="166"/>
      <c r="BU76" s="103"/>
      <c r="BV76" s="48"/>
      <c r="BW76" s="48"/>
      <c r="BX76" s="48"/>
      <c r="BY76" s="48"/>
      <c r="BZ76" s="48"/>
      <c r="CA76" s="48"/>
      <c r="CB76" s="48"/>
    </row>
    <row r="77" spans="1:94" customHeight="1" ht="18">
      <c r="A77" s="48"/>
      <c r="B77" s="241" t="s">
        <v>280</v>
      </c>
      <c r="C77" s="48"/>
      <c r="D77" s="48"/>
      <c r="E77" s="48"/>
      <c r="F77" s="164"/>
      <c r="G77" s="48"/>
      <c r="H77" s="48"/>
      <c r="I77" s="48"/>
      <c r="J77" s="52"/>
      <c r="K77" s="52"/>
      <c r="L77" s="52"/>
      <c r="M77" s="48"/>
      <c r="N77" s="48"/>
      <c r="O77" s="52"/>
      <c r="P77" s="52"/>
      <c r="Q77" s="52"/>
      <c r="R77" s="48"/>
      <c r="S77" s="48"/>
      <c r="T77" s="52"/>
      <c r="U77" s="52"/>
      <c r="V77" s="52"/>
      <c r="W77" s="52"/>
      <c r="X77" s="48"/>
      <c r="Y77" s="48"/>
      <c r="Z77" s="48" t="s">
        <v>145</v>
      </c>
      <c r="AA77" s="52"/>
      <c r="AB77" s="52"/>
      <c r="AC77" s="48"/>
      <c r="AD77" s="48"/>
      <c r="AE77" s="48"/>
      <c r="AF77" s="52"/>
      <c r="AG77" s="52"/>
      <c r="AI77" s="48"/>
      <c r="AJ77" s="48"/>
      <c r="AK77" s="52"/>
      <c r="AL77" s="114" t="s">
        <v>146</v>
      </c>
      <c r="AN77" s="25"/>
      <c r="AO77" s="52"/>
      <c r="AQ77" s="52"/>
      <c r="AR77" s="48"/>
      <c r="AS77" s="166"/>
      <c r="AT77" s="52"/>
      <c r="AV77" s="52"/>
      <c r="AW77" s="48"/>
      <c r="AX77" s="48"/>
      <c r="AY77" s="52"/>
      <c r="AZ77" s="52"/>
      <c r="BA77" s="52"/>
      <c r="BB77" s="169" t="s">
        <v>215</v>
      </c>
      <c r="BD77" s="103"/>
      <c r="BG77" s="114"/>
      <c r="BN77" s="169" t="s">
        <v>215</v>
      </c>
      <c r="BP77" s="103"/>
      <c r="BR77" s="169"/>
      <c r="BT77" s="48"/>
      <c r="BV77" s="48"/>
      <c r="BW77" s="48"/>
      <c r="BX77" s="48"/>
      <c r="BY77" s="48"/>
      <c r="BZ77" s="48"/>
      <c r="CA77" s="48"/>
      <c r="CB77" s="48"/>
    </row>
    <row r="78" spans="1:94" customHeight="1" ht="18">
      <c r="A78" s="48"/>
      <c r="B78" s="152"/>
      <c r="C78" s="48"/>
      <c r="D78" s="48"/>
      <c r="E78" s="48"/>
      <c r="F78" s="164"/>
      <c r="G78" s="48"/>
      <c r="H78" s="48"/>
      <c r="I78" s="48"/>
      <c r="J78" s="52"/>
      <c r="K78" s="52"/>
      <c r="L78" s="52"/>
      <c r="M78" s="48"/>
      <c r="N78" s="48"/>
      <c r="O78" s="52"/>
      <c r="P78" s="52"/>
      <c r="Q78" s="52"/>
      <c r="R78" s="48"/>
      <c r="S78" s="48"/>
      <c r="T78" s="52"/>
      <c r="U78" s="52"/>
      <c r="V78" s="52"/>
      <c r="W78" s="52"/>
      <c r="X78" s="25"/>
      <c r="Y78" s="25"/>
      <c r="Z78" s="25"/>
      <c r="AA78" s="52"/>
      <c r="AB78" s="52"/>
      <c r="AC78" s="25"/>
      <c r="AD78" s="25"/>
      <c r="AE78" s="25"/>
      <c r="AF78" s="52"/>
      <c r="AG78" s="52"/>
      <c r="AI78" s="25"/>
      <c r="AJ78" s="25"/>
      <c r="AK78" s="52"/>
      <c r="AL78" s="52"/>
      <c r="AN78" s="25"/>
      <c r="AO78" s="52"/>
      <c r="AP78" s="52"/>
      <c r="AQ78" s="52"/>
      <c r="AR78" s="48"/>
      <c r="AS78" s="48"/>
      <c r="AT78" s="52"/>
      <c r="AU78" s="52"/>
      <c r="AV78" s="52"/>
      <c r="AW78" s="48"/>
      <c r="AX78" s="48"/>
      <c r="AY78" s="52"/>
      <c r="AZ78" s="52"/>
      <c r="BA78" s="52"/>
      <c r="BT78" s="48"/>
      <c r="BV78" s="48"/>
      <c r="BW78" s="48"/>
      <c r="BX78" s="48"/>
      <c r="BY78" s="48"/>
      <c r="BZ78" s="48"/>
      <c r="CA78" s="48"/>
      <c r="CB78" s="48"/>
    </row>
    <row r="79" spans="1:94" customHeight="1" ht="12.5">
      <c r="AE79" s="1"/>
      <c r="AJ79" s="1"/>
      <c r="AS79"/>
      <c r="AY79" s="1"/>
      <c r="BG7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I20:BP20"/>
    <mergeCell ref="BB24:BF24"/>
    <mergeCell ref="Y24:AC24"/>
    <mergeCell ref="N25:R25"/>
    <mergeCell ref="S25:X25"/>
    <mergeCell ref="AD24:AH24"/>
    <mergeCell ref="Y25:AC25"/>
    <mergeCell ref="AX22:BA22"/>
    <mergeCell ref="AD25:AH25"/>
    <mergeCell ref="I25:M25"/>
    <mergeCell ref="I24:M24"/>
    <mergeCell ref="N24:R24"/>
    <mergeCell ref="S24:X24"/>
    <mergeCell ref="AI25:AM25"/>
    <mergeCell ref="AI24:AM24"/>
    <mergeCell ref="AN25:AR25"/>
    <mergeCell ref="D2:F2"/>
    <mergeCell ref="BK3:BL3"/>
    <mergeCell ref="BK4:BL4"/>
    <mergeCell ref="BK5:BL5"/>
    <mergeCell ref="X4:AW6"/>
    <mergeCell ref="BK6:BL6"/>
    <mergeCell ref="AS25:AW25"/>
    <mergeCell ref="AX25:BA25"/>
    <mergeCell ref="AS22:AW22"/>
    <mergeCell ref="AN24:AR24"/>
    <mergeCell ref="AS24:AW24"/>
    <mergeCell ref="AX24:BA24"/>
    <mergeCell ref="BT20:BT26"/>
    <mergeCell ref="BU20:BU26"/>
    <mergeCell ref="BS20:BS26"/>
    <mergeCell ref="BL25:BP25"/>
    <mergeCell ref="BL23:BP23"/>
    <mergeCell ref="BB21:BP21"/>
    <mergeCell ref="BB22:BK22"/>
    <mergeCell ref="BL22:BP22"/>
    <mergeCell ref="BB25:BF25"/>
    <mergeCell ref="BR20:BR22"/>
    <mergeCell ref="BR23:BR26"/>
    <mergeCell ref="BG23:BK23"/>
    <mergeCell ref="BG25:BK25"/>
    <mergeCell ref="BG24:BK24"/>
    <mergeCell ref="BL24:BP24"/>
    <mergeCell ref="BQ20:BQ26"/>
    <mergeCell ref="BB23:BF23"/>
    <mergeCell ref="S23:X23"/>
    <mergeCell ref="Y23:AC23"/>
    <mergeCell ref="AD23:AH23"/>
    <mergeCell ref="AN23:AR23"/>
    <mergeCell ref="AS23:AW23"/>
    <mergeCell ref="AI23:AM23"/>
    <mergeCell ref="R7:BA8"/>
    <mergeCell ref="A20:A26"/>
    <mergeCell ref="B20:B26"/>
    <mergeCell ref="C20:C26"/>
    <mergeCell ref="D20:D26"/>
    <mergeCell ref="E20:E26"/>
    <mergeCell ref="F20:F26"/>
    <mergeCell ref="G20:G26"/>
    <mergeCell ref="N23:R23"/>
    <mergeCell ref="AX23:BA23"/>
    <mergeCell ref="Y9:AS10"/>
    <mergeCell ref="S11:BA12"/>
    <mergeCell ref="I22:AR22"/>
    <mergeCell ref="H20:H26"/>
    <mergeCell ref="I23:M23"/>
    <mergeCell ref="I21:BA21"/>
    <mergeCell ref="BO3:BP3"/>
    <mergeCell ref="BO4:BP4"/>
    <mergeCell ref="BO5:BP5"/>
    <mergeCell ref="BO6:BP6"/>
    <mergeCell ref="BM4:BN4"/>
    <mergeCell ref="BM5:BN5"/>
    <mergeCell ref="BM6:BN6"/>
    <mergeCell ref="BM3:BN3"/>
  </mergeCells>
  <printOptions gridLines="false" gridLinesSet="true"/>
  <pageMargins left="0.7" right="0.25" top="0.75" bottom="2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J53"/>
  <sheetViews>
    <sheetView tabSelected="0" workbookViewId="0" showGridLines="true" showRowColHeaders="1">
      <selection activeCell="R7" sqref="R7:AU8"/>
    </sheetView>
  </sheetViews>
  <sheetFormatPr customHeight="true" defaultRowHeight="12.75" outlineLevelRow="0" outlineLevelCol="0"/>
  <cols>
    <col min="1" max="1" width="13.81640625" customWidth="true" style="0"/>
    <col min="3" max="3" width="8" customWidth="true" style="0"/>
    <col min="4" max="4" width="7.81640625" customWidth="true" style="0"/>
    <col min="5" max="5" width="6.7265625" customWidth="true" style="0"/>
    <col min="6" max="6" width="22.1796875" customWidth="true" style="0"/>
    <col min="7" max="7" width="8.453125" customWidth="true" style="0"/>
    <col min="8" max="8" width="9.81640625" customWidth="true" style="0"/>
    <col min="9" max="9" width="5.7265625" customWidth="true" style="0"/>
    <col min="10" max="10" width="5.7265625" customWidth="true" style="1"/>
    <col min="11" max="11" width="5.7265625" customWidth="true" style="1"/>
    <col min="12" max="12" width="5.7265625" customWidth="true" style="1"/>
    <col min="13" max="13" width="5.7265625" customWidth="true" style="0"/>
    <col min="14" max="14" width="5.7265625" customWidth="true" style="0"/>
    <col min="15" max="15" width="5.7265625" customWidth="true" style="1"/>
    <col min="16" max="16" width="5.7265625" customWidth="true" style="1"/>
    <col min="17" max="17" width="5.7265625" customWidth="true" style="1"/>
    <col min="18" max="18" width="5.7265625" customWidth="true" style="0"/>
    <col min="19" max="19" width="5.7265625" customWidth="true" style="0"/>
    <col min="20" max="20" width="5.7265625" customWidth="true" style="1"/>
    <col min="21" max="21" width="5.7265625" customWidth="true" style="1"/>
    <col min="22" max="22" width="5.7265625" customWidth="true" style="1"/>
    <col min="23" max="23" width="5.7265625" customWidth="true" style="0"/>
    <col min="24" max="24" width="5.7265625" customWidth="true" style="0"/>
    <col min="25" max="25" width="5.7265625" customWidth="true" style="1"/>
    <col min="26" max="26" width="5.7265625" customWidth="true" style="1"/>
    <col min="27" max="27" width="5.7265625" customWidth="true" style="1"/>
    <col min="28" max="28" width="5.7265625" customWidth="true" style="0"/>
    <col min="29" max="29" width="5.7265625" customWidth="true" style="0"/>
    <col min="30" max="30" width="5.7265625" customWidth="true" style="1"/>
    <col min="31" max="31" width="5.7265625" customWidth="true" style="1"/>
    <col min="32" max="32" width="5.7265625" customWidth="true" style="1"/>
    <col min="33" max="33" width="5.7265625" customWidth="true" style="0"/>
    <col min="34" max="34" width="5.7265625" customWidth="true" style="0"/>
    <col min="35" max="35" width="5.7265625" customWidth="true" style="1"/>
    <col min="36" max="36" width="5.7265625" customWidth="true" style="1"/>
    <col min="37" max="37" width="5.7265625" customWidth="true" style="1"/>
    <col min="38" max="38" width="5.7265625" customWidth="true" style="0"/>
    <col min="39" max="39" width="5.7265625" customWidth="true" style="0"/>
    <col min="40" max="40" width="5.7265625" customWidth="true" style="1"/>
    <col min="41" max="41" width="5.7265625" customWidth="true" style="1"/>
    <col min="42" max="42" width="5.7265625" customWidth="true" style="1"/>
    <col min="43" max="43" width="5.7265625" customWidth="true" style="0"/>
    <col min="44" max="44" width="5.7265625" customWidth="true" style="0"/>
    <col min="45" max="45" width="5.7265625" customWidth="true" style="1"/>
    <col min="46" max="46" width="5.7265625" customWidth="true" style="1"/>
    <col min="47" max="47" width="5.7265625" customWidth="true" style="1"/>
    <col min="48" max="48" width="5.7265625" customWidth="true" style="0"/>
    <col min="49" max="49" width="5.7265625" customWidth="true" style="1"/>
    <col min="50" max="50" width="5.7265625" customWidth="true" style="1"/>
    <col min="51" max="51" width="5.7265625" customWidth="true" style="1"/>
    <col min="52" max="52" width="5.7265625" customWidth="true" style="0"/>
    <col min="53" max="53" width="5.7265625" customWidth="true" style="0"/>
    <col min="54" max="54" width="5.7265625" customWidth="true" style="1"/>
    <col min="55" max="55" width="5.7265625" customWidth="true" style="1"/>
    <col min="56" max="56" width="5.7265625" customWidth="true" style="1"/>
    <col min="57" max="57" width="5.7265625" customWidth="true" style="0"/>
    <col min="58" max="58" width="5.7265625" customWidth="true" style="0"/>
    <col min="59" max="59" width="5.7265625" customWidth="true" style="1"/>
    <col min="60" max="60" width="5.7265625" customWidth="true" style="1"/>
    <col min="61" max="61" width="5.7265625" customWidth="true" style="1"/>
    <col min="62" max="62" width="5.7265625" customWidth="true" style="0"/>
    <col min="63" max="63" width="8.81640625" customWidth="true" style="0"/>
    <col min="64" max="64" width="11.1796875" customWidth="true" style="0"/>
    <col min="67" max="67" width="11.81640625" customWidth="true" style="0"/>
  </cols>
  <sheetData>
    <row r="1" spans="1:88" customHeight="1" ht="12.75">
      <c r="A1" s="23"/>
      <c r="B1" s="1"/>
      <c r="C1" s="23"/>
      <c r="D1" s="1"/>
      <c r="E1" s="23"/>
      <c r="F1" s="1"/>
      <c r="G1" s="1"/>
      <c r="H1" s="1"/>
      <c r="I1" s="137"/>
      <c r="M1" s="137"/>
      <c r="N1" s="137"/>
      <c r="R1" s="137"/>
      <c r="S1" s="137"/>
      <c r="T1" s="1"/>
      <c r="W1" s="137"/>
      <c r="X1" s="137"/>
      <c r="AB1" s="137"/>
      <c r="AC1" s="137"/>
      <c r="AD1" s="1"/>
      <c r="AG1" s="137"/>
      <c r="AH1" s="137"/>
      <c r="AL1" s="137"/>
      <c r="AM1" s="137"/>
      <c r="AQ1" s="137"/>
      <c r="AR1" s="137"/>
      <c r="AS1" s="1"/>
      <c r="AV1" s="1"/>
      <c r="AZ1" s="1"/>
      <c r="BA1" s="1"/>
      <c r="BE1" s="1"/>
      <c r="BF1" s="1"/>
      <c r="BJ1" s="1"/>
      <c r="BN1"/>
      <c r="CJ1"/>
    </row>
    <row r="2" spans="1:88" customHeight="1" ht="39.75" s="4" customFormat="1">
      <c r="A2" s="72"/>
      <c r="D2" s="960" t="s">
        <v>0</v>
      </c>
      <c r="E2" s="960"/>
      <c r="F2" s="960"/>
      <c r="I2" s="127"/>
      <c r="J2" s="26"/>
      <c r="M2" s="139"/>
      <c r="N2" s="139"/>
      <c r="O2" s="26"/>
      <c r="R2" s="140"/>
      <c r="T2" s="26"/>
      <c r="W2" s="139"/>
      <c r="X2" s="127"/>
      <c r="Y2" s="26"/>
      <c r="AB2" s="139"/>
      <c r="AC2" s="127"/>
      <c r="AD2" s="26"/>
      <c r="AG2" s="139"/>
      <c r="AH2" s="140"/>
      <c r="AI2" s="26"/>
      <c r="AL2" s="140"/>
      <c r="AM2" s="140"/>
      <c r="AN2" s="26"/>
      <c r="AQ2" s="127"/>
      <c r="AR2" s="127"/>
      <c r="AS2" s="26"/>
      <c r="AV2" s="150"/>
      <c r="AW2" s="26"/>
      <c r="BA2" s="150"/>
      <c r="BB2" s="26"/>
      <c r="BC2" s="55"/>
      <c r="BE2" s="127"/>
      <c r="BF2" s="240" t="s">
        <v>1765</v>
      </c>
      <c r="BG2" s="26"/>
      <c r="BJ2" s="240"/>
      <c r="BK2" s="171"/>
      <c r="BL2" s="240"/>
      <c r="BM2" s="141"/>
    </row>
    <row r="3" spans="1:88" customHeight="1" ht="26.25" s="4" customFormat="1">
      <c r="A3" s="32"/>
      <c r="D3" s="142" t="s">
        <v>2</v>
      </c>
      <c r="E3" s="59" t="s">
        <v>3</v>
      </c>
      <c r="F3" s="59" t="s">
        <v>4</v>
      </c>
      <c r="G3" s="2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251"/>
      <c r="X3" s="251"/>
      <c r="Y3" s="145"/>
      <c r="Z3" s="145"/>
      <c r="AA3" s="145"/>
      <c r="AB3" s="251"/>
      <c r="AC3" s="251"/>
      <c r="AD3" s="145"/>
      <c r="AE3" s="145"/>
      <c r="AF3" s="145"/>
      <c r="AG3" s="251"/>
      <c r="AH3" s="134"/>
      <c r="AI3" s="145"/>
      <c r="AJ3" s="145"/>
      <c r="AK3" s="145"/>
      <c r="AL3" s="251"/>
      <c r="AM3" s="134"/>
      <c r="AN3" s="145"/>
      <c r="AO3" s="145"/>
      <c r="AP3" s="145"/>
      <c r="AQ3" s="134"/>
      <c r="AR3" s="134"/>
      <c r="AS3" s="145"/>
      <c r="AT3" s="145"/>
      <c r="AU3" s="145"/>
      <c r="AV3" s="134"/>
      <c r="AW3" s="86"/>
      <c r="AX3" s="55"/>
      <c r="AY3" s="55"/>
      <c r="AZ3" s="134"/>
      <c r="BC3" s="144"/>
      <c r="BE3" s="1033" t="s">
        <v>5</v>
      </c>
      <c r="BF3" s="1033"/>
      <c r="BG3" s="1033" t="s">
        <v>7</v>
      </c>
      <c r="BH3" s="1033"/>
      <c r="BI3" s="1041" t="s">
        <v>6</v>
      </c>
      <c r="BJ3" s="1041"/>
      <c r="BK3" s="230" t="s">
        <v>8</v>
      </c>
      <c r="BL3" s="230" t="s">
        <v>9</v>
      </c>
      <c r="BM3" s="961"/>
      <c r="BN3" s="961"/>
    </row>
    <row r="4" spans="1:88" customHeight="1" ht="13.5">
      <c r="A4" s="73"/>
      <c r="D4" s="142" t="s">
        <v>10</v>
      </c>
      <c r="E4" s="59" t="s">
        <v>11</v>
      </c>
      <c r="F4" s="117">
        <v>4</v>
      </c>
      <c r="G4" s="1"/>
      <c r="H4" s="1"/>
      <c r="I4" s="137"/>
      <c r="M4" s="149"/>
      <c r="N4" s="149"/>
      <c r="R4" s="149"/>
      <c r="W4" s="1123" t="s">
        <v>12</v>
      </c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43"/>
      <c r="AS4" s="143"/>
      <c r="AT4" s="143"/>
      <c r="AU4" s="143"/>
      <c r="AV4" s="143"/>
      <c r="AW4" s="61"/>
      <c r="AX4" s="61"/>
      <c r="AY4" s="61"/>
      <c r="AZ4" s="143"/>
      <c r="BC4" s="86"/>
      <c r="BE4" s="1093" t="s">
        <v>13</v>
      </c>
      <c r="BF4" s="1093"/>
      <c r="BG4" s="1127"/>
      <c r="BH4" s="1127"/>
      <c r="BI4" s="1127"/>
      <c r="BJ4" s="1127"/>
      <c r="BK4" s="272"/>
      <c r="BL4" s="59"/>
      <c r="BM4" s="963"/>
      <c r="BN4" s="963"/>
    </row>
    <row r="5" spans="1:88" customHeight="1" ht="12.75">
      <c r="A5" s="49"/>
      <c r="D5" s="142" t="s">
        <v>14</v>
      </c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123"/>
      <c r="X5" s="1123"/>
      <c r="Y5" s="1123"/>
      <c r="Z5" s="1123"/>
      <c r="AA5" s="1123"/>
      <c r="AB5" s="1123"/>
      <c r="AC5" s="1123"/>
      <c r="AD5" s="1123"/>
      <c r="AE5" s="1123"/>
      <c r="AF5" s="1123"/>
      <c r="AG5" s="1123"/>
      <c r="AH5" s="1123"/>
      <c r="AI5" s="1123"/>
      <c r="AJ5" s="1123"/>
      <c r="AK5" s="1123"/>
      <c r="AL5" s="1123"/>
      <c r="AM5" s="1123"/>
      <c r="AN5" s="1123"/>
      <c r="AO5" s="1123"/>
      <c r="AP5" s="1123"/>
      <c r="AQ5" s="1123"/>
      <c r="AR5" s="143"/>
      <c r="AS5" s="143"/>
      <c r="AT5" s="143"/>
      <c r="AU5" s="143"/>
      <c r="AV5" s="143"/>
      <c r="AW5" s="61"/>
      <c r="AX5" s="61"/>
      <c r="AY5" s="61"/>
      <c r="AZ5" s="143"/>
      <c r="BC5" s="61"/>
      <c r="BE5" s="1093" t="s">
        <v>16</v>
      </c>
      <c r="BF5" s="1093"/>
      <c r="BG5" s="1127"/>
      <c r="BH5" s="1127"/>
      <c r="BI5" s="1127"/>
      <c r="BJ5" s="1127"/>
      <c r="BK5" s="272"/>
      <c r="BL5" s="154"/>
      <c r="BM5" s="963"/>
      <c r="BN5" s="963"/>
    </row>
    <row r="6" spans="1:88" customHeight="1" ht="12">
      <c r="A6" s="32"/>
      <c r="D6" s="142" t="s">
        <v>17</v>
      </c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123"/>
      <c r="X6" s="1123"/>
      <c r="Y6" s="1123"/>
      <c r="Z6" s="1123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123"/>
      <c r="AO6" s="1123"/>
      <c r="AP6" s="1123"/>
      <c r="AQ6" s="1123"/>
      <c r="AR6" s="143"/>
      <c r="AS6" s="143"/>
      <c r="AT6" s="143"/>
      <c r="AU6" s="143"/>
      <c r="AV6" s="143"/>
      <c r="AW6" s="22"/>
      <c r="AX6" s="22"/>
      <c r="AY6" s="22"/>
      <c r="AZ6" s="143"/>
      <c r="BC6" s="22"/>
      <c r="BE6" s="1093" t="s">
        <v>19</v>
      </c>
      <c r="BF6" s="1093"/>
      <c r="BG6" s="1127"/>
      <c r="BH6" s="1127"/>
      <c r="BI6" s="1127"/>
      <c r="BJ6" s="1127"/>
      <c r="BK6" s="272"/>
      <c r="BL6" s="154"/>
      <c r="BM6" s="963"/>
      <c r="BN6" s="963"/>
    </row>
    <row r="7" spans="1:88" customHeight="1" ht="14.25">
      <c r="A7" s="50"/>
      <c r="D7" s="142" t="s">
        <v>20</v>
      </c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7" t="s">
        <v>2173</v>
      </c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61"/>
      <c r="AW7" s="5"/>
      <c r="AX7" s="5"/>
      <c r="AZ7" s="61"/>
      <c r="BA7" s="188"/>
      <c r="BB7" s="5"/>
      <c r="BC7" s="5"/>
      <c r="BE7" s="188"/>
      <c r="BF7" s="61"/>
      <c r="BG7" s="5"/>
      <c r="BH7" s="5"/>
      <c r="BJ7" s="61"/>
      <c r="BK7" s="177"/>
    </row>
    <row r="8" spans="1:88" customHeight="1" ht="15.75">
      <c r="A8" s="23"/>
      <c r="D8" s="142" t="s">
        <v>23</v>
      </c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8"/>
    </row>
    <row r="9" spans="1:88" customHeight="1" ht="12">
      <c r="A9" s="32"/>
      <c r="D9" s="142" t="s">
        <v>25</v>
      </c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143"/>
      <c r="X9" s="937" t="s">
        <v>2103</v>
      </c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22"/>
      <c r="AO9" s="22"/>
      <c r="AP9" s="22"/>
      <c r="AQ9" s="143"/>
      <c r="AR9" s="206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88" customHeight="1" ht="16.5">
      <c r="A10" s="50"/>
      <c r="D10" s="142" t="s">
        <v>28</v>
      </c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3"/>
      <c r="X10" s="937"/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5"/>
      <c r="AO10" s="5"/>
      <c r="AQ10" s="204"/>
      <c r="AR10" s="207"/>
      <c r="AS10" s="5"/>
      <c r="AT10" s="5"/>
      <c r="AV10" s="5"/>
      <c r="AW10" s="5"/>
      <c r="AX10" s="5"/>
      <c r="AZ10" s="5"/>
      <c r="BA10" s="1"/>
      <c r="BB10" s="5"/>
      <c r="BC10" s="5"/>
      <c r="BE10" s="5"/>
      <c r="BF10" s="5"/>
      <c r="BG10" s="5"/>
      <c r="BH10" s="5"/>
      <c r="BJ10" s="5"/>
    </row>
    <row r="11" spans="1:88" customHeight="1" ht="13.5">
      <c r="A11" s="50"/>
      <c r="D11" s="142" t="s">
        <v>30</v>
      </c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7" t="s">
        <v>2104</v>
      </c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5"/>
      <c r="AW11" s="5"/>
      <c r="AX11" s="5"/>
      <c r="AZ11" s="5"/>
      <c r="BA11" s="1"/>
      <c r="BB11" s="5"/>
      <c r="BC11" s="5"/>
      <c r="BE11" s="5"/>
      <c r="BF11" s="5"/>
      <c r="BG11" s="5"/>
      <c r="BH11" s="5"/>
      <c r="BJ11" s="5"/>
    </row>
    <row r="12" spans="1:88" customHeight="1" ht="19.5">
      <c r="A12" s="50"/>
      <c r="D12" s="142" t="s">
        <v>33</v>
      </c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5"/>
      <c r="AW12" s="5"/>
      <c r="AX12" s="5"/>
      <c r="AZ12" s="5"/>
      <c r="BA12" s="1"/>
      <c r="BB12" s="5"/>
      <c r="BC12" s="5"/>
      <c r="BE12" s="5"/>
      <c r="BF12" s="5"/>
      <c r="BG12" s="5"/>
      <c r="BH12" s="5"/>
      <c r="BJ12" s="5"/>
    </row>
    <row r="13" spans="1:88" customHeight="1" ht="13.5">
      <c r="A13" s="50"/>
      <c r="D13" s="142" t="s">
        <v>35</v>
      </c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W13" s="133"/>
      <c r="X13" s="133"/>
      <c r="Y13" s="5"/>
      <c r="Z13" s="5"/>
      <c r="AB13" s="133"/>
      <c r="AC13" s="133"/>
      <c r="AD13" s="5"/>
      <c r="AE13" s="5"/>
      <c r="AG13" s="133"/>
      <c r="AH13" s="133"/>
      <c r="AI13" s="5"/>
      <c r="AJ13" s="5"/>
      <c r="AL13" s="133"/>
      <c r="AM13" s="133"/>
      <c r="AN13" s="5"/>
      <c r="AO13" s="5"/>
      <c r="AQ13" s="133"/>
      <c r="AR13" s="133"/>
      <c r="AS13" s="5"/>
      <c r="AT13" s="5"/>
      <c r="AV13" s="5"/>
      <c r="AW13" s="5"/>
      <c r="AX13" s="5"/>
      <c r="AZ13" s="5"/>
      <c r="BA13" s="1"/>
      <c r="BB13" s="5"/>
      <c r="BC13" s="5"/>
      <c r="BE13" s="5"/>
      <c r="BF13" s="5"/>
      <c r="BG13" s="5"/>
      <c r="BH13" s="5"/>
      <c r="BJ13" s="5"/>
    </row>
    <row r="14" spans="1:88" customHeight="1" ht="14.25">
      <c r="A14" s="50"/>
      <c r="D14" s="142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133"/>
      <c r="X14" s="133"/>
      <c r="Y14" s="22"/>
      <c r="Z14" s="22"/>
      <c r="AA14" s="22"/>
      <c r="AB14" s="133"/>
      <c r="AC14" s="133"/>
      <c r="AD14" s="22"/>
      <c r="AE14" s="22"/>
      <c r="AF14" s="22"/>
      <c r="AG14" s="133"/>
      <c r="AH14" s="133"/>
      <c r="AI14" s="22"/>
      <c r="AJ14" s="22"/>
      <c r="AK14" s="22"/>
      <c r="AL14" s="133"/>
      <c r="AM14" s="133"/>
      <c r="AN14" s="22"/>
      <c r="AO14" s="22"/>
      <c r="AP14" s="22"/>
      <c r="AQ14" s="133"/>
      <c r="AR14" s="133"/>
      <c r="AS14" s="22"/>
      <c r="AT14" s="22"/>
      <c r="AU14" s="22"/>
      <c r="AV14" s="5"/>
      <c r="AW14" s="22"/>
      <c r="AX14" s="22"/>
      <c r="AY14" s="22"/>
      <c r="AZ14" s="5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88" customHeight="1" ht="13.5">
      <c r="A15" s="50"/>
      <c r="D15" s="142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157"/>
      <c r="X15" s="157"/>
      <c r="Y15" s="22"/>
      <c r="Z15" s="22"/>
      <c r="AA15" s="22"/>
      <c r="AB15" s="157"/>
      <c r="AC15" s="159"/>
      <c r="AD15" s="22"/>
      <c r="AE15" s="22"/>
      <c r="AF15" s="22"/>
      <c r="AG15" s="156"/>
      <c r="AH15" s="159"/>
      <c r="AI15" s="22"/>
      <c r="AJ15" s="22"/>
      <c r="AK15" s="22"/>
      <c r="AL15" s="159"/>
      <c r="AM15" s="156"/>
      <c r="AN15" s="22"/>
      <c r="AO15" s="22"/>
      <c r="AP15" s="22"/>
      <c r="AQ15" s="159"/>
      <c r="AR15" s="160"/>
      <c r="AS15" s="22"/>
      <c r="AT15" s="22"/>
      <c r="AU15" s="22"/>
      <c r="AV15" s="5"/>
      <c r="AW15" s="22"/>
      <c r="AX15" s="22"/>
      <c r="AY15" s="22"/>
      <c r="AZ15" s="5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88" customHeight="1" ht="15">
      <c r="A16" s="23"/>
      <c r="D16" s="109" t="s">
        <v>42</v>
      </c>
      <c r="E16" s="162"/>
      <c r="F16" s="163"/>
      <c r="G16" s="1"/>
      <c r="H16" s="1"/>
      <c r="I16" s="137"/>
      <c r="J16" s="22"/>
      <c r="K16" s="22"/>
      <c r="L16" s="22"/>
      <c r="M16" s="137"/>
      <c r="N16" s="137"/>
      <c r="O16" s="22"/>
      <c r="P16" s="22"/>
      <c r="Q16" s="22"/>
      <c r="R16" s="155"/>
      <c r="S16" s="155"/>
      <c r="T16" s="22"/>
      <c r="U16" s="22"/>
      <c r="V16" s="22"/>
      <c r="W16" s="157"/>
      <c r="X16" s="158"/>
      <c r="Y16" s="22"/>
      <c r="Z16" s="22"/>
      <c r="AA16" s="22"/>
      <c r="AB16" s="157"/>
      <c r="AC16" s="158"/>
      <c r="AD16" s="22"/>
      <c r="AE16" s="22"/>
      <c r="AF16" s="22"/>
      <c r="AG16" s="158"/>
      <c r="AH16" s="158"/>
      <c r="AI16" s="22"/>
      <c r="AJ16" s="22"/>
      <c r="AK16" s="22"/>
      <c r="AL16" s="158"/>
      <c r="AM16" s="158"/>
      <c r="AN16" s="22"/>
      <c r="AO16" s="22"/>
      <c r="AP16" s="22"/>
      <c r="AQ16" s="158"/>
      <c r="AR16" s="155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88" customHeight="1" ht="15">
      <c r="D17" s="29" t="s">
        <v>43</v>
      </c>
      <c r="E17" s="29"/>
      <c r="F17" s="29"/>
    </row>
    <row r="18" spans="1:88" customHeight="1" ht="15">
      <c r="D18" s="29" t="s">
        <v>44</v>
      </c>
      <c r="E18" s="29"/>
      <c r="F18" s="29"/>
    </row>
    <row r="19" spans="1:88" customHeight="1" ht="15"/>
    <row r="20" spans="1:88" customHeight="1" ht="21" s="7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2105</v>
      </c>
      <c r="H20" s="944" t="s">
        <v>2106</v>
      </c>
      <c r="I20" s="1124" t="s">
        <v>2107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944" t="s">
        <v>1540</v>
      </c>
      <c r="BL20" s="984" t="s">
        <v>2040</v>
      </c>
      <c r="BM20" s="1044" t="s">
        <v>56</v>
      </c>
      <c r="BN20" s="1044" t="s">
        <v>253</v>
      </c>
      <c r="BO20" s="994" t="s">
        <v>1774</v>
      </c>
    </row>
    <row r="21" spans="1:88" customHeight="1" ht="21" s="7" customFormat="1">
      <c r="A21" s="944"/>
      <c r="B21" s="944"/>
      <c r="C21" s="944"/>
      <c r="D21" s="944"/>
      <c r="E21" s="944"/>
      <c r="F21" s="944"/>
      <c r="G21" s="944"/>
      <c r="H21" s="944"/>
      <c r="I21" s="1124" t="s">
        <v>2041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 t="s">
        <v>2108</v>
      </c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944"/>
      <c r="BL21" s="1125"/>
      <c r="BM21" s="1044"/>
      <c r="BN21" s="1044"/>
      <c r="BO21" s="994"/>
    </row>
    <row r="22" spans="1:88" customHeight="1" ht="20.25" s="7" customFormat="1">
      <c r="A22" s="944"/>
      <c r="B22" s="944"/>
      <c r="C22" s="944"/>
      <c r="D22" s="944"/>
      <c r="E22" s="944"/>
      <c r="F22" s="944"/>
      <c r="G22" s="944"/>
      <c r="H22" s="944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955" t="s">
        <v>63</v>
      </c>
      <c r="AN22" s="955"/>
      <c r="AO22" s="955"/>
      <c r="AP22" s="955"/>
      <c r="AQ22" s="955"/>
      <c r="AR22" s="981" t="s">
        <v>2043</v>
      </c>
      <c r="AS22" s="981"/>
      <c r="AT22" s="981"/>
      <c r="AU22" s="981"/>
      <c r="AV22" s="1124" t="s">
        <v>64</v>
      </c>
      <c r="AW22" s="1124"/>
      <c r="AX22" s="1124"/>
      <c r="AY22" s="1124"/>
      <c r="AZ22" s="1124"/>
      <c r="BA22" s="1124"/>
      <c r="BB22" s="1124"/>
      <c r="BC22" s="1124"/>
      <c r="BD22" s="1124"/>
      <c r="BE22" s="1124"/>
      <c r="BF22" s="988" t="s">
        <v>160</v>
      </c>
      <c r="BG22" s="988"/>
      <c r="BH22" s="988"/>
      <c r="BI22" s="988"/>
      <c r="BJ22" s="988"/>
      <c r="BK22" s="944"/>
      <c r="BL22" s="1126"/>
      <c r="BM22" s="1044"/>
      <c r="BN22" s="1044"/>
      <c r="BO22" s="994"/>
    </row>
    <row r="23" spans="1:88" customHeight="1" ht="18" s="7" customFormat="1">
      <c r="A23" s="944"/>
      <c r="B23" s="944"/>
      <c r="C23" s="944"/>
      <c r="D23" s="944"/>
      <c r="E23" s="944"/>
      <c r="F23" s="944"/>
      <c r="G23" s="944"/>
      <c r="H23" s="944"/>
      <c r="I23" s="934" t="s">
        <v>2174</v>
      </c>
      <c r="J23" s="935"/>
      <c r="K23" s="935"/>
      <c r="L23" s="935"/>
      <c r="M23" s="936"/>
      <c r="N23" s="955" t="s">
        <v>2175</v>
      </c>
      <c r="O23" s="955"/>
      <c r="P23" s="955"/>
      <c r="Q23" s="955"/>
      <c r="R23" s="955"/>
      <c r="S23" s="955" t="s">
        <v>2176</v>
      </c>
      <c r="T23" s="955"/>
      <c r="U23" s="955"/>
      <c r="V23" s="955"/>
      <c r="W23" s="955"/>
      <c r="X23" s="955" t="s">
        <v>2177</v>
      </c>
      <c r="Y23" s="955"/>
      <c r="Z23" s="955"/>
      <c r="AA23" s="955"/>
      <c r="AB23" s="955"/>
      <c r="AC23" s="955" t="s">
        <v>2178</v>
      </c>
      <c r="AD23" s="955"/>
      <c r="AE23" s="955"/>
      <c r="AF23" s="955"/>
      <c r="AG23" s="955"/>
      <c r="AH23" s="955" t="s">
        <v>2179</v>
      </c>
      <c r="AI23" s="955"/>
      <c r="AJ23" s="955"/>
      <c r="AK23" s="955"/>
      <c r="AL23" s="955"/>
      <c r="AM23" s="955" t="s">
        <v>2180</v>
      </c>
      <c r="AN23" s="955"/>
      <c r="AO23" s="955"/>
      <c r="AP23" s="955"/>
      <c r="AQ23" s="955"/>
      <c r="AR23" s="955" t="s">
        <v>2181</v>
      </c>
      <c r="AS23" s="955"/>
      <c r="AT23" s="955"/>
      <c r="AU23" s="955"/>
      <c r="AV23" s="955" t="s">
        <v>2182</v>
      </c>
      <c r="AW23" s="955"/>
      <c r="AX23" s="955"/>
      <c r="AY23" s="955"/>
      <c r="AZ23" s="955"/>
      <c r="BA23" s="955" t="s">
        <v>2183</v>
      </c>
      <c r="BB23" s="955"/>
      <c r="BC23" s="955"/>
      <c r="BD23" s="955"/>
      <c r="BE23" s="955"/>
      <c r="BF23" s="955" t="s">
        <v>2184</v>
      </c>
      <c r="BG23" s="955"/>
      <c r="BH23" s="955"/>
      <c r="BI23" s="955"/>
      <c r="BJ23" s="955"/>
      <c r="BK23" s="944"/>
      <c r="BL23" s="984" t="s">
        <v>186</v>
      </c>
      <c r="BM23" s="1044"/>
      <c r="BN23" s="1044"/>
      <c r="BO23" s="994"/>
    </row>
    <row r="24" spans="1:88" customHeight="1" ht="29.25" s="93" customFormat="1">
      <c r="A24" s="944"/>
      <c r="B24" s="944"/>
      <c r="C24" s="944"/>
      <c r="D24" s="944"/>
      <c r="E24" s="944"/>
      <c r="F24" s="944"/>
      <c r="G24" s="944"/>
      <c r="H24" s="944"/>
      <c r="I24" s="955" t="s">
        <v>2112</v>
      </c>
      <c r="J24" s="955"/>
      <c r="K24" s="955"/>
      <c r="L24" s="955"/>
      <c r="M24" s="955"/>
      <c r="N24" s="955" t="s">
        <v>2185</v>
      </c>
      <c r="O24" s="955"/>
      <c r="P24" s="955"/>
      <c r="Q24" s="955"/>
      <c r="R24" s="955"/>
      <c r="S24" s="955" t="s">
        <v>2186</v>
      </c>
      <c r="T24" s="955"/>
      <c r="U24" s="955"/>
      <c r="V24" s="955"/>
      <c r="W24" s="955"/>
      <c r="X24" s="955" t="s">
        <v>2187</v>
      </c>
      <c r="Y24" s="955"/>
      <c r="Z24" s="955"/>
      <c r="AA24" s="955"/>
      <c r="AB24" s="955"/>
      <c r="AC24" s="955" t="s">
        <v>2059</v>
      </c>
      <c r="AD24" s="955"/>
      <c r="AE24" s="955"/>
      <c r="AF24" s="955"/>
      <c r="AG24" s="955"/>
      <c r="AH24" s="955" t="s">
        <v>159</v>
      </c>
      <c r="AI24" s="955"/>
      <c r="AJ24" s="955"/>
      <c r="AK24" s="955"/>
      <c r="AL24" s="955"/>
      <c r="AM24" s="955" t="s">
        <v>2113</v>
      </c>
      <c r="AN24" s="955"/>
      <c r="AO24" s="955"/>
      <c r="AP24" s="955"/>
      <c r="AQ24" s="955"/>
      <c r="AR24" s="955" t="s">
        <v>60</v>
      </c>
      <c r="AS24" s="955"/>
      <c r="AT24" s="955"/>
      <c r="AU24" s="955"/>
      <c r="AV24" s="945" t="s">
        <v>85</v>
      </c>
      <c r="AW24" s="945"/>
      <c r="AX24" s="945"/>
      <c r="AY24" s="945"/>
      <c r="AZ24" s="945"/>
      <c r="BA24" s="945" t="s">
        <v>2114</v>
      </c>
      <c r="BB24" s="945"/>
      <c r="BC24" s="945"/>
      <c r="BD24" s="945"/>
      <c r="BE24" s="945"/>
      <c r="BF24" s="945" t="s">
        <v>2115</v>
      </c>
      <c r="BG24" s="945"/>
      <c r="BH24" s="945"/>
      <c r="BI24" s="945"/>
      <c r="BJ24" s="945"/>
      <c r="BK24" s="944"/>
      <c r="BL24" s="1074"/>
      <c r="BM24" s="1044"/>
      <c r="BN24" s="1044"/>
      <c r="BO24" s="994"/>
    </row>
    <row r="25" spans="1:88" customHeight="1" ht="14.25" s="93" customFormat="1">
      <c r="A25" s="944"/>
      <c r="B25" s="944"/>
      <c r="C25" s="944"/>
      <c r="D25" s="944"/>
      <c r="E25" s="944"/>
      <c r="F25" s="944"/>
      <c r="G25" s="944"/>
      <c r="H25" s="944"/>
      <c r="I25" s="955" t="s">
        <v>2064</v>
      </c>
      <c r="J25" s="955"/>
      <c r="K25" s="955"/>
      <c r="L25" s="955"/>
      <c r="M25" s="955"/>
      <c r="N25" s="955" t="s">
        <v>1568</v>
      </c>
      <c r="O25" s="955"/>
      <c r="P25" s="955"/>
      <c r="Q25" s="955"/>
      <c r="R25" s="955"/>
      <c r="S25" s="955" t="s">
        <v>1790</v>
      </c>
      <c r="T25" s="955"/>
      <c r="U25" s="955"/>
      <c r="V25" s="955"/>
      <c r="W25" s="955"/>
      <c r="X25" s="955" t="s">
        <v>1568</v>
      </c>
      <c r="Y25" s="955"/>
      <c r="Z25" s="955"/>
      <c r="AA25" s="955"/>
      <c r="AB25" s="955"/>
      <c r="AC25" s="955" t="s">
        <v>1568</v>
      </c>
      <c r="AD25" s="955"/>
      <c r="AE25" s="955"/>
      <c r="AF25" s="955"/>
      <c r="AG25" s="955"/>
      <c r="AH25" s="955" t="s">
        <v>1568</v>
      </c>
      <c r="AI25" s="955"/>
      <c r="AJ25" s="955"/>
      <c r="AK25" s="955"/>
      <c r="AL25" s="955"/>
      <c r="AM25" s="955" t="s">
        <v>2062</v>
      </c>
      <c r="AN25" s="955"/>
      <c r="AO25" s="955"/>
      <c r="AP25" s="955"/>
      <c r="AQ25" s="955"/>
      <c r="AR25" s="955" t="s">
        <v>2063</v>
      </c>
      <c r="AS25" s="955"/>
      <c r="AT25" s="955"/>
      <c r="AU25" s="955"/>
      <c r="AV25" s="945" t="s">
        <v>1568</v>
      </c>
      <c r="AW25" s="945"/>
      <c r="AX25" s="945"/>
      <c r="AY25" s="945"/>
      <c r="AZ25" s="945"/>
      <c r="BA25" s="945" t="s">
        <v>2064</v>
      </c>
      <c r="BB25" s="945"/>
      <c r="BC25" s="945"/>
      <c r="BD25" s="945"/>
      <c r="BE25" s="945"/>
      <c r="BF25" s="945" t="s">
        <v>1568</v>
      </c>
      <c r="BG25" s="945"/>
      <c r="BH25" s="945"/>
      <c r="BI25" s="945"/>
      <c r="BJ25" s="945"/>
      <c r="BK25" s="944"/>
      <c r="BL25" s="1074"/>
      <c r="BM25" s="1044"/>
      <c r="BN25" s="1044"/>
      <c r="BO25" s="994"/>
    </row>
    <row r="26" spans="1:88" customHeight="1" ht="70.5" s="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69" t="s">
        <v>100</v>
      </c>
      <c r="K26" s="69" t="s">
        <v>101</v>
      </c>
      <c r="L26" s="68" t="s">
        <v>226</v>
      </c>
      <c r="M26" s="68" t="s">
        <v>4</v>
      </c>
      <c r="N26" s="68" t="s">
        <v>192</v>
      </c>
      <c r="O26" s="69" t="s">
        <v>94</v>
      </c>
      <c r="P26" s="69" t="s">
        <v>95</v>
      </c>
      <c r="Q26" s="68" t="s">
        <v>226</v>
      </c>
      <c r="R26" s="68" t="s">
        <v>4</v>
      </c>
      <c r="S26" s="68" t="s">
        <v>2065</v>
      </c>
      <c r="T26" s="69" t="s">
        <v>2066</v>
      </c>
      <c r="U26" s="69" t="s">
        <v>2116</v>
      </c>
      <c r="V26" s="68" t="s">
        <v>226</v>
      </c>
      <c r="W26" s="68" t="s">
        <v>4</v>
      </c>
      <c r="X26" s="68" t="s">
        <v>192</v>
      </c>
      <c r="Y26" s="69" t="s">
        <v>94</v>
      </c>
      <c r="Z26" s="69" t="s">
        <v>95</v>
      </c>
      <c r="AA26" s="68" t="s">
        <v>226</v>
      </c>
      <c r="AB26" s="68" t="s">
        <v>4</v>
      </c>
      <c r="AC26" s="68" t="s">
        <v>192</v>
      </c>
      <c r="AD26" s="69" t="s">
        <v>94</v>
      </c>
      <c r="AE26" s="69" t="s">
        <v>95</v>
      </c>
      <c r="AF26" s="68" t="s">
        <v>226</v>
      </c>
      <c r="AG26" s="68" t="s">
        <v>4</v>
      </c>
      <c r="AH26" s="68" t="s">
        <v>192</v>
      </c>
      <c r="AI26" s="69" t="s">
        <v>94</v>
      </c>
      <c r="AJ26" s="69" t="s">
        <v>95</v>
      </c>
      <c r="AK26" s="68" t="s">
        <v>226</v>
      </c>
      <c r="AL26" s="68" t="s">
        <v>4</v>
      </c>
      <c r="AM26" s="68" t="s">
        <v>2068</v>
      </c>
      <c r="AN26" s="69" t="s">
        <v>97</v>
      </c>
      <c r="AO26" s="69" t="s">
        <v>367</v>
      </c>
      <c r="AP26" s="68" t="s">
        <v>226</v>
      </c>
      <c r="AQ26" s="68" t="s">
        <v>4</v>
      </c>
      <c r="AR26" s="69" t="s">
        <v>2117</v>
      </c>
      <c r="AS26" s="69" t="s">
        <v>367</v>
      </c>
      <c r="AT26" s="68" t="s">
        <v>226</v>
      </c>
      <c r="AU26" s="68" t="s">
        <v>4</v>
      </c>
      <c r="AV26" s="68" t="s">
        <v>2068</v>
      </c>
      <c r="AW26" s="69" t="s">
        <v>97</v>
      </c>
      <c r="AX26" s="69" t="s">
        <v>367</v>
      </c>
      <c r="AY26" s="68" t="s">
        <v>226</v>
      </c>
      <c r="AZ26" s="68" t="s">
        <v>4</v>
      </c>
      <c r="BA26" s="68" t="s">
        <v>2068</v>
      </c>
      <c r="BB26" s="69" t="s">
        <v>97</v>
      </c>
      <c r="BC26" s="69" t="s">
        <v>367</v>
      </c>
      <c r="BD26" s="68" t="s">
        <v>226</v>
      </c>
      <c r="BE26" s="68" t="s">
        <v>4</v>
      </c>
      <c r="BF26" s="68" t="s">
        <v>2068</v>
      </c>
      <c r="BG26" s="69" t="s">
        <v>97</v>
      </c>
      <c r="BH26" s="69" t="s">
        <v>367</v>
      </c>
      <c r="BI26" s="68" t="s">
        <v>226</v>
      </c>
      <c r="BJ26" s="68" t="s">
        <v>4</v>
      </c>
      <c r="BK26" s="944"/>
      <c r="BL26" s="1075"/>
      <c r="BM26" s="1044"/>
      <c r="BN26" s="1044"/>
      <c r="BO26" s="994"/>
    </row>
    <row r="27" spans="1:88" customHeight="1" ht="39.75" s="33" customFormat="1">
      <c r="A27" s="131" t="s">
        <v>329</v>
      </c>
      <c r="B27" s="254" t="s">
        <v>2188</v>
      </c>
      <c r="C27" s="91" t="s">
        <v>2126</v>
      </c>
      <c r="D27" s="91">
        <v>118</v>
      </c>
      <c r="E27" s="91">
        <v>5117</v>
      </c>
      <c r="F27" s="258" t="s">
        <v>2189</v>
      </c>
      <c r="G27" s="91" t="s">
        <v>2190</v>
      </c>
      <c r="H27" s="9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224"/>
      <c r="BL27" s="71"/>
      <c r="BM27" s="71"/>
      <c r="BN27" s="91">
        <v>5117</v>
      </c>
      <c r="BO27" s="71"/>
    </row>
    <row r="28" spans="1:88" customHeight="1" ht="39.75" s="33" customFormat="1">
      <c r="A28" s="131" t="s">
        <v>388</v>
      </c>
      <c r="B28" s="254" t="s">
        <v>2191</v>
      </c>
      <c r="C28" s="91" t="s">
        <v>388</v>
      </c>
      <c r="D28" s="91">
        <v>119</v>
      </c>
      <c r="E28" s="91">
        <v>5118</v>
      </c>
      <c r="F28" s="258" t="s">
        <v>2192</v>
      </c>
      <c r="G28" s="91" t="s">
        <v>2193</v>
      </c>
      <c r="H28" s="91" t="s">
        <v>495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224"/>
      <c r="BL28" s="71"/>
      <c r="BM28" s="71"/>
      <c r="BN28" s="91">
        <v>5118</v>
      </c>
      <c r="BO28" s="71"/>
    </row>
    <row r="29" spans="1:88" customHeight="1" ht="39.75" s="33" customFormat="1">
      <c r="A29" s="131" t="s">
        <v>388</v>
      </c>
      <c r="B29" s="254" t="s">
        <v>2194</v>
      </c>
      <c r="C29" s="91" t="s">
        <v>388</v>
      </c>
      <c r="D29" s="91">
        <v>140</v>
      </c>
      <c r="E29" s="91">
        <v>5119</v>
      </c>
      <c r="F29" s="258" t="s">
        <v>1643</v>
      </c>
      <c r="G29" s="91"/>
      <c r="H29" s="91" t="s">
        <v>328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224"/>
      <c r="BL29" s="71"/>
      <c r="BM29" s="71"/>
      <c r="BN29" s="91">
        <v>5119</v>
      </c>
      <c r="BO29" s="71"/>
    </row>
    <row r="30" spans="1:88" customHeight="1" ht="39.75" s="33" customFormat="1">
      <c r="A30" s="131" t="s">
        <v>425</v>
      </c>
      <c r="B30" s="254" t="s">
        <v>2195</v>
      </c>
      <c r="C30" s="91" t="s">
        <v>2196</v>
      </c>
      <c r="D30" s="91">
        <v>10</v>
      </c>
      <c r="E30" s="91">
        <v>5120</v>
      </c>
      <c r="F30" s="258" t="s">
        <v>2197</v>
      </c>
      <c r="G30" s="91" t="s">
        <v>2198</v>
      </c>
      <c r="H30" s="9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224"/>
      <c r="BL30" s="71"/>
      <c r="BM30" s="71"/>
      <c r="BN30" s="91">
        <v>5120</v>
      </c>
      <c r="BO30" s="71"/>
    </row>
    <row r="31" spans="1:88" customHeight="1" ht="39.75" s="33" customFormat="1">
      <c r="A31" s="131" t="s">
        <v>375</v>
      </c>
      <c r="B31" s="254" t="s">
        <v>2199</v>
      </c>
      <c r="C31" s="91" t="s">
        <v>388</v>
      </c>
      <c r="D31" s="91">
        <v>32</v>
      </c>
      <c r="E31" s="91">
        <v>524</v>
      </c>
      <c r="F31" s="258" t="s">
        <v>2200</v>
      </c>
      <c r="G31" s="91"/>
      <c r="H31" s="254" t="s">
        <v>328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224"/>
      <c r="BL31" s="71"/>
      <c r="BM31" s="71"/>
      <c r="BN31" s="91">
        <v>524</v>
      </c>
      <c r="BO31" s="71"/>
    </row>
    <row r="32" spans="1:88" customHeight="1" ht="39.75" s="33" customFormat="1">
      <c r="A32" s="131" t="s">
        <v>388</v>
      </c>
      <c r="B32" s="254" t="s">
        <v>2201</v>
      </c>
      <c r="C32" s="91" t="s">
        <v>388</v>
      </c>
      <c r="D32" s="91">
        <v>52</v>
      </c>
      <c r="E32" s="91">
        <v>5125</v>
      </c>
      <c r="F32" s="258" t="s">
        <v>2202</v>
      </c>
      <c r="G32" s="91" t="s">
        <v>2203</v>
      </c>
      <c r="H32" s="91" t="s">
        <v>328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224"/>
      <c r="BL32" s="71"/>
      <c r="BM32" s="71"/>
      <c r="BN32" s="91">
        <v>5125</v>
      </c>
      <c r="BO32" s="71"/>
    </row>
    <row r="33" spans="1:88" customHeight="1" ht="39.75" s="33" customFormat="1">
      <c r="A33" s="131"/>
      <c r="B33" s="258"/>
      <c r="C33" s="131"/>
      <c r="D33" s="131"/>
      <c r="E33" s="9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224"/>
      <c r="BL33" s="71"/>
      <c r="BM33" s="71"/>
      <c r="BN33" s="91"/>
      <c r="BO33" s="71"/>
    </row>
    <row r="34" spans="1:88" customHeight="1" ht="39.75" s="33" customFormat="1">
      <c r="A34" s="131"/>
      <c r="B34" s="258"/>
      <c r="C34" s="131"/>
      <c r="D34" s="131"/>
      <c r="E34" s="9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224"/>
      <c r="BL34" s="71"/>
      <c r="BM34" s="71"/>
      <c r="BN34" s="91"/>
      <c r="BO34" s="71"/>
    </row>
    <row r="35" spans="1:88" customHeight="1" ht="39.75" s="33" customFormat="1">
      <c r="A35" s="131"/>
      <c r="B35" s="258"/>
      <c r="C35" s="131"/>
      <c r="D35" s="131"/>
      <c r="E35" s="9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129"/>
      <c r="BL35" s="71"/>
      <c r="BM35" s="71"/>
      <c r="BN35" s="91"/>
      <c r="BO35" s="71"/>
    </row>
    <row r="36" spans="1:88" customHeight="1" ht="39.75" s="33" customFormat="1">
      <c r="A36" s="131"/>
      <c r="B36" s="258"/>
      <c r="C36" s="131"/>
      <c r="D36" s="131"/>
      <c r="E36" s="9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129"/>
      <c r="BL36" s="71"/>
      <c r="BM36" s="71"/>
      <c r="BN36" s="91"/>
      <c r="BO36" s="71"/>
    </row>
    <row r="37" spans="1:88" customHeight="1" ht="39.75" s="33" customFormat="1">
      <c r="A37" s="131"/>
      <c r="B37" s="258"/>
      <c r="C37" s="131"/>
      <c r="D37" s="131"/>
      <c r="E37" s="9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129"/>
      <c r="BL37" s="71"/>
      <c r="BM37" s="71"/>
      <c r="BN37" s="91"/>
      <c r="BO37" s="71"/>
    </row>
    <row r="38" spans="1:88" customHeight="1" ht="39.75" s="42" customFormat="1">
      <c r="A38" s="131"/>
      <c r="B38" s="258"/>
      <c r="C38" s="131"/>
      <c r="D38" s="131"/>
      <c r="E38" s="9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129"/>
      <c r="BL38" s="71"/>
      <c r="BM38" s="71"/>
      <c r="BN38" s="91"/>
      <c r="BO38" s="71"/>
    </row>
    <row r="39" spans="1:88" customHeight="1" ht="39.75" s="42" customFormat="1">
      <c r="A39" s="131"/>
      <c r="B39" s="258"/>
      <c r="C39" s="131"/>
      <c r="D39" s="131"/>
      <c r="E39" s="9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129"/>
      <c r="BL39" s="71"/>
      <c r="BM39" s="71"/>
      <c r="BN39" s="91"/>
      <c r="BO39" s="71"/>
    </row>
    <row r="40" spans="1:88" customHeight="1" ht="39.75" s="33" customFormat="1">
      <c r="A40" s="131"/>
      <c r="B40" s="258"/>
      <c r="C40" s="131"/>
      <c r="D40" s="131"/>
      <c r="E40" s="9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129"/>
      <c r="BL40" s="71"/>
      <c r="BM40" s="71"/>
      <c r="BN40" s="91"/>
      <c r="BO40" s="71"/>
    </row>
    <row r="41" spans="1:88" customHeight="1" ht="39.75" s="33" customFormat="1">
      <c r="A41" s="131"/>
      <c r="B41" s="258"/>
      <c r="C41" s="131"/>
      <c r="D41" s="131"/>
      <c r="E41" s="9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129"/>
      <c r="BL41" s="71"/>
      <c r="BM41" s="71"/>
      <c r="BN41" s="91"/>
      <c r="BO41" s="71"/>
    </row>
    <row r="42" spans="1:88" customHeight="1" ht="39.75" s="33" customFormat="1">
      <c r="A42" s="131"/>
      <c r="B42" s="258"/>
      <c r="C42" s="131"/>
      <c r="D42" s="131"/>
      <c r="E42" s="9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227"/>
      <c r="BL42" s="71"/>
      <c r="BM42" s="71"/>
      <c r="BN42" s="91"/>
      <c r="BO42" s="71"/>
    </row>
    <row r="43" spans="1:88" customHeight="1" ht="39.75" s="33" customFormat="1">
      <c r="A43" s="131"/>
      <c r="B43" s="258"/>
      <c r="C43" s="131"/>
      <c r="D43" s="131"/>
      <c r="E43" s="91"/>
      <c r="F43" s="258"/>
      <c r="G43" s="131"/>
      <c r="H43" s="13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70"/>
      <c r="X43" s="70"/>
      <c r="Y43" s="80"/>
      <c r="Z43" s="80"/>
      <c r="AA43" s="80"/>
      <c r="AB43" s="70"/>
      <c r="AC43" s="70"/>
      <c r="AD43" s="80"/>
      <c r="AE43" s="80"/>
      <c r="AF43" s="80"/>
      <c r="AG43" s="70"/>
      <c r="AH43" s="70"/>
      <c r="AI43" s="80"/>
      <c r="AJ43" s="80"/>
      <c r="AK43" s="80"/>
      <c r="AL43" s="70"/>
      <c r="AM43" s="70"/>
      <c r="AN43" s="80"/>
      <c r="AO43" s="80"/>
      <c r="AP43" s="80"/>
      <c r="AQ43" s="70"/>
      <c r="AR43" s="70"/>
      <c r="AS43" s="80"/>
      <c r="AT43" s="80"/>
      <c r="AU43" s="80"/>
      <c r="AV43" s="70"/>
      <c r="AW43" s="80"/>
      <c r="AX43" s="80"/>
      <c r="AY43" s="80"/>
      <c r="AZ43" s="70"/>
      <c r="BA43" s="70"/>
      <c r="BB43" s="80"/>
      <c r="BC43" s="80"/>
      <c r="BD43" s="80"/>
      <c r="BE43" s="70"/>
      <c r="BF43" s="70"/>
      <c r="BG43" s="80"/>
      <c r="BH43" s="80"/>
      <c r="BI43" s="80"/>
      <c r="BJ43" s="70"/>
      <c r="BK43" s="227"/>
      <c r="BL43" s="71"/>
      <c r="BM43" s="71"/>
      <c r="BN43" s="91"/>
      <c r="BO43" s="71"/>
    </row>
    <row r="44" spans="1:88" customHeight="1" ht="39.75" s="33" customFormat="1">
      <c r="A44" s="131"/>
      <c r="B44" s="258"/>
      <c r="C44" s="131"/>
      <c r="D44" s="131"/>
      <c r="E44" s="91"/>
      <c r="F44" s="258"/>
      <c r="G44" s="131"/>
      <c r="H44" s="13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3"/>
      <c r="W44" s="70"/>
      <c r="X44" s="70"/>
      <c r="Y44" s="282"/>
      <c r="Z44" s="282"/>
      <c r="AA44" s="283"/>
      <c r="AB44" s="70"/>
      <c r="AC44" s="70"/>
      <c r="AD44" s="282"/>
      <c r="AE44" s="282"/>
      <c r="AF44" s="283"/>
      <c r="AG44" s="70"/>
      <c r="AH44" s="70"/>
      <c r="AI44" s="282"/>
      <c r="AJ44" s="282"/>
      <c r="AK44" s="283"/>
      <c r="AL44" s="70"/>
      <c r="AM44" s="70"/>
      <c r="AN44" s="282"/>
      <c r="AO44" s="282"/>
      <c r="AP44" s="283"/>
      <c r="AQ44" s="70"/>
      <c r="AR44" s="70"/>
      <c r="AS44" s="282"/>
      <c r="AT44" s="282"/>
      <c r="AU44" s="283"/>
      <c r="AV44" s="70"/>
      <c r="AW44" s="282"/>
      <c r="AX44" s="282"/>
      <c r="AY44" s="283"/>
      <c r="AZ44" s="70"/>
      <c r="BA44" s="70"/>
      <c r="BB44" s="282"/>
      <c r="BC44" s="282"/>
      <c r="BD44" s="283"/>
      <c r="BE44" s="70"/>
      <c r="BF44" s="70"/>
      <c r="BG44" s="282"/>
      <c r="BH44" s="282"/>
      <c r="BI44" s="283"/>
      <c r="BJ44" s="70"/>
      <c r="BK44" s="227"/>
      <c r="BL44" s="71"/>
      <c r="BM44" s="71"/>
      <c r="BN44" s="91"/>
      <c r="BO44" s="71"/>
    </row>
    <row r="45" spans="1:88" customHeight="1" ht="39.75" s="33" customFormat="1">
      <c r="A45" s="131"/>
      <c r="B45" s="258"/>
      <c r="C45" s="131"/>
      <c r="D45" s="131"/>
      <c r="E45" s="91"/>
      <c r="F45" s="258"/>
      <c r="G45" s="131"/>
      <c r="H45" s="13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283"/>
      <c r="W45" s="70"/>
      <c r="X45" s="70"/>
      <c r="Y45" s="80"/>
      <c r="Z45" s="80"/>
      <c r="AA45" s="283"/>
      <c r="AB45" s="70"/>
      <c r="AC45" s="70"/>
      <c r="AD45" s="80"/>
      <c r="AE45" s="80"/>
      <c r="AF45" s="283"/>
      <c r="AG45" s="70"/>
      <c r="AH45" s="70"/>
      <c r="AI45" s="80"/>
      <c r="AJ45" s="80"/>
      <c r="AK45" s="283"/>
      <c r="AL45" s="70"/>
      <c r="AM45" s="70"/>
      <c r="AN45" s="80"/>
      <c r="AO45" s="80"/>
      <c r="AP45" s="283"/>
      <c r="AQ45" s="70"/>
      <c r="AR45" s="70"/>
      <c r="AS45" s="80"/>
      <c r="AT45" s="80"/>
      <c r="AU45" s="283"/>
      <c r="AV45" s="70"/>
      <c r="AW45" s="80"/>
      <c r="AX45" s="80"/>
      <c r="AY45" s="283"/>
      <c r="AZ45" s="70"/>
      <c r="BA45" s="70"/>
      <c r="BB45" s="80"/>
      <c r="BC45" s="80"/>
      <c r="BD45" s="283"/>
      <c r="BE45" s="70"/>
      <c r="BF45" s="70"/>
      <c r="BG45" s="80"/>
      <c r="BH45" s="80"/>
      <c r="BI45" s="283"/>
      <c r="BJ45" s="70"/>
      <c r="BK45" s="227"/>
      <c r="BL45" s="71"/>
      <c r="BM45" s="71"/>
      <c r="BN45" s="91"/>
      <c r="BO45" s="71"/>
    </row>
    <row r="46" spans="1:88" customHeight="1" ht="39.75" s="33" customFormat="1">
      <c r="A46" s="131"/>
      <c r="B46" s="258"/>
      <c r="C46" s="131"/>
      <c r="D46" s="131"/>
      <c r="E46" s="91"/>
      <c r="F46" s="258"/>
      <c r="G46" s="131"/>
      <c r="H46" s="13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5"/>
      <c r="W46" s="70"/>
      <c r="X46" s="70"/>
      <c r="Y46" s="284"/>
      <c r="Z46" s="284"/>
      <c r="AA46" s="285"/>
      <c r="AB46" s="70"/>
      <c r="AC46" s="70"/>
      <c r="AD46" s="284"/>
      <c r="AE46" s="284"/>
      <c r="AF46" s="285"/>
      <c r="AG46" s="70"/>
      <c r="AH46" s="70"/>
      <c r="AI46" s="284"/>
      <c r="AJ46" s="284"/>
      <c r="AK46" s="285"/>
      <c r="AL46" s="70"/>
      <c r="AM46" s="70"/>
      <c r="AN46" s="284"/>
      <c r="AO46" s="284"/>
      <c r="AP46" s="285"/>
      <c r="AQ46" s="70"/>
      <c r="AR46" s="70"/>
      <c r="AS46" s="284"/>
      <c r="AT46" s="284"/>
      <c r="AU46" s="285"/>
      <c r="AV46" s="70"/>
      <c r="AW46" s="284"/>
      <c r="AX46" s="284"/>
      <c r="AY46" s="285"/>
      <c r="AZ46" s="70"/>
      <c r="BA46" s="70"/>
      <c r="BB46" s="284"/>
      <c r="BC46" s="284"/>
      <c r="BD46" s="285"/>
      <c r="BE46" s="70"/>
      <c r="BF46" s="70"/>
      <c r="BG46" s="284"/>
      <c r="BH46" s="284"/>
      <c r="BI46" s="285"/>
      <c r="BJ46" s="70"/>
      <c r="BK46" s="227"/>
      <c r="BL46" s="71"/>
      <c r="BM46" s="71"/>
      <c r="BN46" s="91"/>
      <c r="BO46" s="71"/>
    </row>
    <row r="47" spans="1:88" customHeight="1" ht="18" s="48" customFormat="1">
      <c r="B47" s="152"/>
      <c r="F47" s="164"/>
      <c r="J47" s="52"/>
      <c r="K47" s="52"/>
      <c r="L47" s="52"/>
      <c r="O47" s="52"/>
      <c r="P47" s="52"/>
      <c r="Q47" s="52"/>
      <c r="T47" s="52"/>
      <c r="U47" s="52"/>
      <c r="V47" s="52"/>
      <c r="Y47" s="52"/>
      <c r="Z47" s="52"/>
      <c r="AA47" s="52"/>
      <c r="AD47" s="52"/>
      <c r="AE47" s="52"/>
      <c r="AF47" s="52"/>
      <c r="AI47" s="52"/>
      <c r="AJ47" s="52"/>
      <c r="AK47" s="52"/>
      <c r="AN47" s="52"/>
      <c r="AO47" s="52"/>
      <c r="AP47" s="52"/>
      <c r="AS47" s="52"/>
      <c r="AT47" s="52"/>
      <c r="AU47" s="52"/>
      <c r="AW47" s="52"/>
      <c r="AX47" s="52"/>
      <c r="AY47" s="52"/>
      <c r="BB47" s="52"/>
      <c r="BC47" s="52"/>
      <c r="BD47" s="52"/>
      <c r="BG47" s="52"/>
      <c r="BH47" s="52"/>
      <c r="BI47" s="52"/>
    </row>
    <row r="48" spans="1:88" customHeight="1" ht="18" s="48" customFormat="1">
      <c r="B48" s="152"/>
      <c r="F48" s="164"/>
      <c r="J48" s="52"/>
      <c r="K48" s="52"/>
      <c r="L48" s="52"/>
      <c r="O48" s="52"/>
      <c r="P48" s="52"/>
      <c r="Q48" s="52"/>
      <c r="T48" s="52"/>
      <c r="U48" s="52"/>
      <c r="V48" s="52"/>
      <c r="W48" s="239"/>
      <c r="X48" s="239" t="s">
        <v>128</v>
      </c>
      <c r="Y48" s="48" t="s">
        <v>129</v>
      </c>
      <c r="Z48" s="52"/>
      <c r="AA48" s="52"/>
      <c r="AB48" s="239"/>
      <c r="AC48" s="239"/>
      <c r="AE48" s="52"/>
      <c r="AF48" s="52"/>
      <c r="AI48" s="52"/>
      <c r="AJ48" s="114" t="s">
        <v>130</v>
      </c>
      <c r="AK48" s="52"/>
      <c r="AN48" s="52"/>
      <c r="AP48" s="52"/>
      <c r="AS48" s="52"/>
      <c r="AT48" s="52"/>
      <c r="AU48" s="52"/>
      <c r="AW48" s="52"/>
      <c r="AX48" s="52"/>
      <c r="AY48" s="52"/>
      <c r="BB48" s="52"/>
      <c r="BC48" s="268"/>
      <c r="BD48" s="268"/>
      <c r="BE48" s="268"/>
      <c r="BF48" s="268"/>
      <c r="BG48" s="268"/>
      <c r="BH48" s="268"/>
      <c r="BI48" s="268"/>
      <c r="BJ48" s="268"/>
      <c r="BK48" s="103"/>
      <c r="BL48" s="268"/>
    </row>
    <row r="49" spans="1:88" customHeight="1" ht="18" s="48" customFormat="1">
      <c r="A49" s="165" t="s">
        <v>206</v>
      </c>
      <c r="B49" s="166" t="s">
        <v>221</v>
      </c>
      <c r="C49" s="166"/>
      <c r="D49" s="166"/>
      <c r="E49" s="166"/>
      <c r="F49" s="164"/>
      <c r="J49" s="52"/>
      <c r="K49" s="52"/>
      <c r="L49" s="52"/>
      <c r="O49" s="52"/>
      <c r="P49" s="52"/>
      <c r="Q49" s="52"/>
      <c r="T49" s="52"/>
      <c r="U49" s="52"/>
      <c r="V49" s="52"/>
      <c r="W49" s="165"/>
      <c r="X49" s="165" t="s">
        <v>132</v>
      </c>
      <c r="Y49" s="48" t="s">
        <v>133</v>
      </c>
      <c r="Z49" s="52"/>
      <c r="AA49" s="52"/>
      <c r="AB49" s="165"/>
      <c r="AC49" s="165"/>
      <c r="AE49" s="52"/>
      <c r="AF49" s="52"/>
      <c r="AI49" s="52"/>
      <c r="AJ49" s="114" t="s">
        <v>134</v>
      </c>
      <c r="AK49" s="52"/>
      <c r="AM49" s="240"/>
      <c r="AN49" s="52"/>
      <c r="AP49" s="52"/>
      <c r="AS49" s="52"/>
      <c r="AT49" s="52"/>
      <c r="AU49" s="52"/>
      <c r="AV49" s="136" t="s">
        <v>135</v>
      </c>
      <c r="AX49" s="114"/>
      <c r="BA49" s="114"/>
      <c r="BH49" s="136" t="s">
        <v>136</v>
      </c>
      <c r="BK49" s="52"/>
      <c r="BL49" s="136"/>
      <c r="BN49" s="166"/>
    </row>
    <row r="50" spans="1:88" customHeight="1" ht="18">
      <c r="A50" s="165" t="s">
        <v>209</v>
      </c>
      <c r="B50" s="166" t="s">
        <v>222</v>
      </c>
      <c r="C50" s="166"/>
      <c r="D50" s="166"/>
      <c r="E50" s="166"/>
      <c r="F50" s="48"/>
      <c r="G50" s="241" t="s">
        <v>2157</v>
      </c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48"/>
      <c r="S50" s="48"/>
      <c r="T50" s="52"/>
      <c r="U50" s="52"/>
      <c r="V50" s="52"/>
      <c r="W50" s="165"/>
      <c r="X50" s="165" t="s">
        <v>139</v>
      </c>
      <c r="Y50" s="48" t="s">
        <v>140</v>
      </c>
      <c r="Z50" s="52"/>
      <c r="AA50" s="52"/>
      <c r="AB50" s="165"/>
      <c r="AC50" s="165"/>
      <c r="AD50" s="48"/>
      <c r="AE50" s="52"/>
      <c r="AF50" s="52"/>
      <c r="AH50" s="25"/>
      <c r="AI50" s="52"/>
      <c r="AJ50" s="114" t="s">
        <v>141</v>
      </c>
      <c r="AK50" s="52"/>
      <c r="AL50" s="48"/>
      <c r="AM50" s="166"/>
      <c r="AN50" s="52"/>
      <c r="AP50" s="52"/>
      <c r="AQ50" s="48"/>
      <c r="AR50" s="48"/>
      <c r="AS50" s="52"/>
      <c r="AT50" s="52"/>
      <c r="AU50" s="52"/>
      <c r="AV50" s="135" t="s">
        <v>142</v>
      </c>
      <c r="AX50" s="114"/>
      <c r="BA50" s="114"/>
      <c r="BB50" s="13"/>
      <c r="BC50" s="13"/>
      <c r="BD50" s="13"/>
      <c r="BE50" s="13"/>
      <c r="BF50" s="13"/>
      <c r="BH50" s="128"/>
      <c r="BI50" s="103" t="s">
        <v>2158</v>
      </c>
      <c r="BJ50" s="103"/>
      <c r="BK50" s="48"/>
      <c r="BL50" s="128"/>
      <c r="BM50" s="103"/>
      <c r="BN50" s="166"/>
      <c r="BO50" s="103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</row>
    <row r="51" spans="1:88" customHeight="1" ht="18">
      <c r="A51" s="48"/>
      <c r="B51" s="241" t="s">
        <v>280</v>
      </c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48"/>
      <c r="S51" s="48"/>
      <c r="T51" s="52"/>
      <c r="U51" s="52"/>
      <c r="V51" s="52"/>
      <c r="W51" s="48"/>
      <c r="X51" s="48"/>
      <c r="Y51" s="48" t="s">
        <v>145</v>
      </c>
      <c r="Z51" s="52"/>
      <c r="AA51" s="52"/>
      <c r="AB51" s="48"/>
      <c r="AC51" s="48"/>
      <c r="AD51" s="48"/>
      <c r="AE51" s="52"/>
      <c r="AF51" s="52"/>
      <c r="AH51" s="25"/>
      <c r="AI51" s="52"/>
      <c r="AJ51" s="114" t="s">
        <v>146</v>
      </c>
      <c r="AK51" s="52"/>
      <c r="AL51" s="48"/>
      <c r="AM51" s="166"/>
      <c r="AN51" s="52"/>
      <c r="AP51" s="52"/>
      <c r="AQ51" s="48"/>
      <c r="AR51" s="48"/>
      <c r="AS51" s="52"/>
      <c r="AT51" s="52"/>
      <c r="AU51" s="52"/>
      <c r="AV51" s="169" t="s">
        <v>215</v>
      </c>
      <c r="AX51" s="103"/>
      <c r="BA51" s="114"/>
      <c r="BH51" s="169" t="s">
        <v>215</v>
      </c>
      <c r="BJ51" s="103"/>
      <c r="BL51" s="169"/>
      <c r="BN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</row>
    <row r="52" spans="1:88" customHeight="1" ht="18">
      <c r="A52" s="48"/>
      <c r="B52" s="152"/>
      <c r="C52" s="48"/>
      <c r="D52" s="48"/>
      <c r="E52" s="48"/>
      <c r="F52" s="164"/>
      <c r="G52" s="48"/>
      <c r="H52" s="48"/>
      <c r="I52" s="48"/>
      <c r="J52" s="52"/>
      <c r="K52" s="52"/>
      <c r="L52" s="52"/>
      <c r="M52" s="48"/>
      <c r="N52" s="48"/>
      <c r="O52" s="52"/>
      <c r="P52" s="52"/>
      <c r="Q52" s="52"/>
      <c r="R52" s="48"/>
      <c r="S52" s="48"/>
      <c r="T52" s="52"/>
      <c r="U52" s="52"/>
      <c r="V52" s="52"/>
      <c r="W52" s="25"/>
      <c r="X52" s="25"/>
      <c r="Y52" s="25"/>
      <c r="Z52" s="52"/>
      <c r="AA52" s="52"/>
      <c r="AB52" s="25"/>
      <c r="AC52" s="25"/>
      <c r="AD52" s="25"/>
      <c r="AE52" s="52"/>
      <c r="AF52" s="52"/>
      <c r="AH52" s="25"/>
      <c r="AI52" s="52"/>
      <c r="AJ52" s="52"/>
      <c r="AK52" s="52"/>
      <c r="AL52" s="48"/>
      <c r="AM52" s="48"/>
      <c r="AN52" s="52"/>
      <c r="AO52" s="52"/>
      <c r="AP52" s="52"/>
      <c r="AQ52" s="48"/>
      <c r="AR52" s="48"/>
      <c r="AS52" s="52"/>
      <c r="AT52" s="52"/>
      <c r="AU52" s="52"/>
      <c r="BN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</row>
    <row r="53" spans="1:88" customHeight="1" ht="12.5">
      <c r="AD53" s="1"/>
      <c r="AM53"/>
      <c r="AS53" s="1"/>
      <c r="BA5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F24:BJ24"/>
    <mergeCell ref="BK20:BK26"/>
    <mergeCell ref="I20:BJ20"/>
    <mergeCell ref="I25:M25"/>
    <mergeCell ref="I24:M24"/>
    <mergeCell ref="N24:R24"/>
    <mergeCell ref="X23:AB23"/>
    <mergeCell ref="AC23:AG23"/>
    <mergeCell ref="AH23:AL23"/>
    <mergeCell ref="AM23:AQ23"/>
    <mergeCell ref="N25:R25"/>
    <mergeCell ref="S25:W25"/>
    <mergeCell ref="AM24:AQ24"/>
    <mergeCell ref="AR24:AU24"/>
    <mergeCell ref="S24:W24"/>
    <mergeCell ref="X24:AB24"/>
    <mergeCell ref="D2:F2"/>
    <mergeCell ref="BE3:BF3"/>
    <mergeCell ref="BE4:BF4"/>
    <mergeCell ref="BE5:BF5"/>
    <mergeCell ref="BG5:BH5"/>
    <mergeCell ref="AC25:AG25"/>
    <mergeCell ref="AH25:AL25"/>
    <mergeCell ref="AM25:AQ25"/>
    <mergeCell ref="AR25:AU25"/>
    <mergeCell ref="X9:AM10"/>
    <mergeCell ref="S11:AU12"/>
    <mergeCell ref="S23:W23"/>
    <mergeCell ref="AC24:AG24"/>
    <mergeCell ref="AH24:AL24"/>
    <mergeCell ref="X25:AB25"/>
    <mergeCell ref="BN20:BN26"/>
    <mergeCell ref="BO20:BO26"/>
    <mergeCell ref="BM20:BM26"/>
    <mergeCell ref="BF25:BJ25"/>
    <mergeCell ref="BF23:BJ23"/>
    <mergeCell ref="AV21:BJ21"/>
    <mergeCell ref="AV22:BE22"/>
    <mergeCell ref="BF22:BJ22"/>
    <mergeCell ref="AV25:AZ25"/>
    <mergeCell ref="BA23:BE23"/>
    <mergeCell ref="BA25:BE25"/>
    <mergeCell ref="AV23:AZ23"/>
    <mergeCell ref="BL23:BL26"/>
    <mergeCell ref="BL20:BL22"/>
    <mergeCell ref="AV24:AZ24"/>
    <mergeCell ref="BA24:BE24"/>
    <mergeCell ref="R7:AU8"/>
    <mergeCell ref="A20:A26"/>
    <mergeCell ref="B20:B26"/>
    <mergeCell ref="C20:C26"/>
    <mergeCell ref="D20:D26"/>
    <mergeCell ref="E20:E26"/>
    <mergeCell ref="F20:F26"/>
    <mergeCell ref="G20:G26"/>
    <mergeCell ref="N23:R23"/>
    <mergeCell ref="AR23:AU23"/>
    <mergeCell ref="H20:H26"/>
    <mergeCell ref="I23:M23"/>
    <mergeCell ref="I21:AU21"/>
    <mergeCell ref="I22:AL22"/>
    <mergeCell ref="AM22:AQ22"/>
    <mergeCell ref="AR22:AU22"/>
    <mergeCell ref="BM3:BN3"/>
    <mergeCell ref="W4:AQ6"/>
    <mergeCell ref="BM4:BN4"/>
    <mergeCell ref="BM5:BN5"/>
    <mergeCell ref="BM6:BN6"/>
    <mergeCell ref="BI3:BJ3"/>
    <mergeCell ref="BI4:BJ4"/>
    <mergeCell ref="BI5:BJ5"/>
    <mergeCell ref="BI6:BJ6"/>
    <mergeCell ref="BG4:BH4"/>
    <mergeCell ref="BG6:BH6"/>
    <mergeCell ref="BG3:BH3"/>
    <mergeCell ref="BE6:BF6"/>
  </mergeCells>
  <printOptions gridLines="false" gridLinesSet="true"/>
  <pageMargins left="1" right="0.25" top="0.75" bottom="2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O342"/>
  <sheetViews>
    <sheetView tabSelected="0" workbookViewId="0" showGridLines="true" showRowColHeaders="1">
      <selection activeCell="A19" sqref="A19:XFD25"/>
    </sheetView>
  </sheetViews>
  <sheetFormatPr customHeight="true" defaultRowHeight="16.5" defaultColWidth="9.1796875" outlineLevelRow="0" outlineLevelCol="0"/>
  <cols>
    <col min="1" max="1" width="19.81640625" customWidth="true" style="13"/>
    <col min="2" max="2" width="10.453125" customWidth="true" style="13"/>
    <col min="3" max="3" width="7.1796875" customWidth="true" style="13"/>
    <col min="4" max="4" width="7.1796875" customWidth="true" style="13"/>
    <col min="5" max="5" width="6.26953125" customWidth="true" style="44"/>
    <col min="6" max="6" width="17.7265625" customWidth="true" style="13"/>
    <col min="7" max="7" width="6.81640625" customWidth="true" style="13"/>
    <col min="8" max="8" width="13" customWidth="true" style="13"/>
    <col min="9" max="9" width="4.26953125" customWidth="true" style="13"/>
    <col min="10" max="10" width="4.26953125" customWidth="true" style="13"/>
    <col min="11" max="11" width="4.26953125" customWidth="true" style="13"/>
    <col min="12" max="12" width="4.26953125" customWidth="true" style="13"/>
    <col min="13" max="13" width="4.26953125" customWidth="true" style="13"/>
    <col min="14" max="14" width="4.26953125" customWidth="true" style="13"/>
    <col min="15" max="15" width="4.26953125" customWidth="true" style="13"/>
    <col min="16" max="16" width="4.26953125" customWidth="true" style="13"/>
    <col min="17" max="17" width="4.26953125" customWidth="true" style="13"/>
    <col min="18" max="18" width="4.26953125" customWidth="true" style="13"/>
    <col min="19" max="19" width="4.26953125" customWidth="true" style="13"/>
    <col min="20" max="20" width="4.26953125" customWidth="true" style="13"/>
    <col min="21" max="21" width="4.26953125" customWidth="true" style="13"/>
    <col min="22" max="22" width="4.26953125" customWidth="true" style="13"/>
    <col min="23" max="23" width="4.26953125" customWidth="true" style="13"/>
    <col min="24" max="24" width="4.26953125" customWidth="true" style="13"/>
    <col min="25" max="25" width="4.26953125" customWidth="true" style="13"/>
    <col min="26" max="26" width="4.26953125" customWidth="true" style="13"/>
    <col min="27" max="27" width="4.26953125" customWidth="true" style="13"/>
    <col min="28" max="28" width="4.26953125" customWidth="true" style="13"/>
    <col min="29" max="29" width="4.26953125" customWidth="true" style="13"/>
    <col min="30" max="30" width="4.26953125" customWidth="true" style="13"/>
    <col min="31" max="31" width="4.26953125" customWidth="true" style="13"/>
    <col min="32" max="32" width="4.26953125" customWidth="true" style="13"/>
    <col min="33" max="33" width="4.26953125" customWidth="true" style="13"/>
    <col min="34" max="34" width="4.26953125" customWidth="true" style="13"/>
    <col min="35" max="35" width="4.26953125" customWidth="true" style="13"/>
    <col min="36" max="36" width="4.26953125" customWidth="true" style="13"/>
    <col min="37" max="37" width="4.26953125" customWidth="true" style="13"/>
    <col min="38" max="38" width="4.26953125" customWidth="true" style="13"/>
    <col min="39" max="39" width="4.26953125" customWidth="true" style="13"/>
    <col min="40" max="40" width="4.26953125" customWidth="true" style="13"/>
    <col min="41" max="41" width="4.26953125" customWidth="true" style="13"/>
    <col min="42" max="42" width="4.26953125" customWidth="true" style="13"/>
    <col min="43" max="43" width="4.26953125" customWidth="true" style="13"/>
    <col min="44" max="44" width="4.26953125" customWidth="true" style="13"/>
    <col min="45" max="45" width="4.26953125" customWidth="true" style="13"/>
    <col min="46" max="46" width="4.26953125" customWidth="true" style="13"/>
    <col min="47" max="47" width="4.26953125" customWidth="true" style="13"/>
    <col min="48" max="48" width="4.26953125" customWidth="true" style="13"/>
    <col min="49" max="49" width="4.26953125" customWidth="true" style="13"/>
    <col min="50" max="50" width="4.26953125" customWidth="true" style="13"/>
    <col min="51" max="51" width="4.26953125" customWidth="true" style="13"/>
    <col min="52" max="52" width="4.26953125" customWidth="true" style="13"/>
    <col min="53" max="53" width="4.26953125" customWidth="true" style="13"/>
    <col min="54" max="54" width="4.26953125" customWidth="true" style="13"/>
    <col min="55" max="55" width="4.26953125" customWidth="true" style="13"/>
    <col min="56" max="56" width="4.26953125" customWidth="true" style="13"/>
    <col min="57" max="57" width="4.26953125" customWidth="true" style="13"/>
    <col min="58" max="58" width="4.26953125" customWidth="true" style="13"/>
    <col min="59" max="59" width="4.26953125" customWidth="true" style="13"/>
    <col min="60" max="60" width="4.26953125" customWidth="true" style="13"/>
    <col min="61" max="61" width="4.26953125" customWidth="true" style="13"/>
    <col min="62" max="62" width="4.26953125" customWidth="true" style="13"/>
    <col min="63" max="63" width="4.26953125" customWidth="true" style="13"/>
    <col min="64" max="64" width="4.26953125" customWidth="true" style="13"/>
    <col min="65" max="65" width="4.26953125" customWidth="true" style="13"/>
    <col min="66" max="66" width="4.26953125" customWidth="true" style="13"/>
    <col min="67" max="67" width="4.26953125" customWidth="true" style="13"/>
    <col min="68" max="68" width="4.26953125" customWidth="true" style="13"/>
    <col min="69" max="69" width="4.26953125" customWidth="true" style="13"/>
    <col min="70" max="70" width="4.26953125" customWidth="true" style="13"/>
    <col min="71" max="71" width="4.26953125" customWidth="true" style="13"/>
    <col min="72" max="72" width="4.26953125" customWidth="true" style="13"/>
    <col min="73" max="73" width="4.26953125" customWidth="true" style="13"/>
    <col min="74" max="74" width="4.26953125" customWidth="true" style="13"/>
    <col min="75" max="75" width="4.26953125" customWidth="true" style="13"/>
    <col min="76" max="76" width="4.26953125" customWidth="true" style="13"/>
    <col min="77" max="77" width="4.26953125" customWidth="true" style="13"/>
    <col min="78" max="78" width="4.26953125" customWidth="true" style="13"/>
    <col min="79" max="79" width="4.26953125" customWidth="true" style="13"/>
    <col min="80" max="80" width="4.26953125" customWidth="true" style="13"/>
    <col min="81" max="81" width="4.26953125" customWidth="true" style="13"/>
    <col min="82" max="82" width="4.26953125" customWidth="true" style="13"/>
    <col min="83" max="83" width="4.26953125" customWidth="true" style="13"/>
    <col min="84" max="84" width="4.26953125" customWidth="true" style="13"/>
    <col min="85" max="85" width="4.26953125" customWidth="true" style="13"/>
    <col min="86" max="86" width="4.26953125" customWidth="true" style="13"/>
    <col min="87" max="87" width="5.26953125" customWidth="true" style="13"/>
    <col min="88" max="88" width="7.54296875" customWidth="true" style="13"/>
    <col min="89" max="89" width="6.81640625" customWidth="true" style="13"/>
    <col min="90" max="90" width="5.453125" customWidth="true" style="13"/>
    <col min="91" max="91" width="6.1796875" customWidth="true" style="13"/>
    <col min="92" max="92" width="6.7265625" customWidth="true" style="13"/>
  </cols>
  <sheetData>
    <row r="1" spans="1:93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29"/>
      <c r="BQ1" s="29"/>
      <c r="BR1" s="30"/>
      <c r="BS1" s="30"/>
      <c r="BT1" s="30"/>
    </row>
    <row r="2" spans="1:93" customHeight="1" ht="22.5" s="4" customFormat="1">
      <c r="A2" s="72"/>
      <c r="B2" s="1015" t="s">
        <v>502</v>
      </c>
      <c r="C2" s="1015"/>
      <c r="D2" s="1015"/>
      <c r="E2" s="138"/>
      <c r="F2" s="55"/>
      <c r="G2" s="100"/>
      <c r="H2" s="100"/>
      <c r="I2" s="190"/>
      <c r="J2" s="174"/>
      <c r="K2" s="173"/>
      <c r="L2" s="173"/>
      <c r="M2" s="173"/>
      <c r="N2" s="174"/>
      <c r="O2" s="174"/>
      <c r="P2" s="173"/>
      <c r="Q2" s="174"/>
      <c r="R2" s="174"/>
      <c r="S2" s="173"/>
      <c r="T2" s="175"/>
      <c r="U2" s="174"/>
      <c r="V2" s="175"/>
      <c r="W2" s="175"/>
      <c r="X2" s="174"/>
      <c r="Y2" s="174"/>
      <c r="Z2" s="174"/>
      <c r="AA2" s="174"/>
      <c r="AB2" s="174"/>
      <c r="BL2" s="55"/>
      <c r="BM2" s="141"/>
      <c r="BN2" s="55"/>
      <c r="BO2" s="55"/>
      <c r="BP2" s="141"/>
      <c r="BQ2" s="141"/>
      <c r="BR2" s="141"/>
      <c r="BS2" s="141"/>
    </row>
    <row r="3" spans="1:93" customHeight="1" ht="26.2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4"/>
      <c r="M3" s="174"/>
      <c r="N3" s="174"/>
      <c r="O3" s="176"/>
      <c r="P3" s="174"/>
      <c r="Q3" s="174"/>
      <c r="R3" s="176"/>
      <c r="S3" s="174"/>
      <c r="T3" s="176"/>
      <c r="U3" s="176"/>
      <c r="V3" s="174"/>
      <c r="W3" s="176"/>
      <c r="X3" s="176"/>
      <c r="Y3" s="176"/>
      <c r="Z3" s="176"/>
      <c r="AA3" s="176"/>
      <c r="AB3" s="176"/>
      <c r="BL3" s="144"/>
      <c r="BM3" s="144"/>
      <c r="BN3" s="145"/>
      <c r="BO3" s="146"/>
      <c r="BP3" s="177"/>
      <c r="BQ3" s="177"/>
      <c r="BR3" s="55"/>
      <c r="CE3" s="141" t="s">
        <v>1</v>
      </c>
      <c r="CG3" s="1"/>
      <c r="CH3" s="141"/>
      <c r="CI3" s="141"/>
      <c r="CL3" s="141"/>
      <c r="CM3" s="141"/>
    </row>
    <row r="4" spans="1:93" customHeight="1" ht="24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AH4" s="235"/>
      <c r="AI4" s="1051" t="s">
        <v>12</v>
      </c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AU4" s="1051"/>
      <c r="AV4" s="1051"/>
      <c r="AW4" s="1051"/>
      <c r="BL4" s="126"/>
      <c r="BM4" s="125"/>
      <c r="BN4" s="126"/>
      <c r="BO4" s="126"/>
      <c r="BP4" s="16"/>
      <c r="BQ4" s="16"/>
      <c r="BR4" s="48"/>
      <c r="CC4" s="1033" t="s">
        <v>5</v>
      </c>
      <c r="CD4" s="1033"/>
      <c r="CE4" s="1033" t="s">
        <v>7</v>
      </c>
      <c r="CF4" s="1033"/>
      <c r="CG4" s="1033" t="s">
        <v>1143</v>
      </c>
      <c r="CH4" s="1033"/>
      <c r="CI4" s="1117" t="s">
        <v>8</v>
      </c>
      <c r="CJ4" s="1117"/>
      <c r="CK4" s="1041" t="s">
        <v>9</v>
      </c>
      <c r="CL4" s="1041"/>
      <c r="CM4" s="4"/>
      <c r="CO4" s="13"/>
    </row>
    <row r="5" spans="1:93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AH5" s="235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1051"/>
      <c r="BL5" s="126"/>
      <c r="BM5" s="126"/>
      <c r="BN5" s="126"/>
      <c r="BO5" s="126"/>
      <c r="BP5" s="16"/>
      <c r="BQ5" s="16"/>
      <c r="BR5" s="48"/>
      <c r="CC5" s="59" t="s">
        <v>13</v>
      </c>
      <c r="CD5" s="220"/>
      <c r="CE5" s="1034"/>
      <c r="CF5" s="1034"/>
      <c r="CG5" s="1034"/>
      <c r="CH5" s="1034"/>
      <c r="CI5" s="1034"/>
      <c r="CJ5" s="1034"/>
      <c r="CK5" s="1034"/>
      <c r="CL5" s="1034"/>
      <c r="CO5" s="13"/>
    </row>
    <row r="6" spans="1:93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AH6" s="235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BL6" s="126"/>
      <c r="BM6" s="126"/>
      <c r="BN6" s="126"/>
      <c r="BO6" s="126"/>
      <c r="BP6" s="16"/>
      <c r="BQ6" s="16"/>
      <c r="BR6" s="48"/>
      <c r="CC6" s="59" t="s">
        <v>16</v>
      </c>
      <c r="CD6" s="220"/>
      <c r="CE6" s="1034"/>
      <c r="CF6" s="1034"/>
      <c r="CG6" s="1034"/>
      <c r="CH6" s="1034"/>
      <c r="CI6" s="1034"/>
      <c r="CJ6" s="1034"/>
      <c r="CK6" s="1034"/>
      <c r="CL6" s="1034"/>
      <c r="CO6" s="13"/>
    </row>
    <row r="7" spans="1:93" customHeight="1" ht="12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AE7" s="1052" t="s">
        <v>2204</v>
      </c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B7" s="236"/>
      <c r="BE7" s="236"/>
      <c r="BH7" s="236"/>
      <c r="BK7" s="236"/>
      <c r="BL7" s="17"/>
      <c r="BM7" s="17"/>
      <c r="BN7" s="280"/>
      <c r="BO7" s="17"/>
      <c r="BP7" s="17"/>
      <c r="BQ7" s="17"/>
      <c r="BR7" s="17"/>
      <c r="CC7" s="59" t="s">
        <v>19</v>
      </c>
      <c r="CD7" s="220"/>
      <c r="CE7" s="1034"/>
      <c r="CF7" s="1034"/>
      <c r="CG7" s="1034"/>
      <c r="CH7" s="1034"/>
      <c r="CI7" s="1034"/>
      <c r="CJ7" s="1034"/>
      <c r="CK7" s="1034"/>
      <c r="CL7" s="1034"/>
    </row>
    <row r="8" spans="1:93" customHeight="1" ht="12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B8" s="236"/>
      <c r="BE8" s="236"/>
      <c r="BH8" s="236"/>
      <c r="BK8" s="236"/>
      <c r="BN8" s="236"/>
    </row>
    <row r="9" spans="1:93" customHeight="1" ht="12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AH9" s="178"/>
      <c r="AI9" s="1052" t="s">
        <v>557</v>
      </c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1052"/>
      <c r="AV9" s="1052"/>
      <c r="AW9" s="233"/>
      <c r="AX9" s="233"/>
      <c r="AY9" s="233"/>
      <c r="AZ9" s="233"/>
      <c r="BB9" s="233"/>
      <c r="BE9" s="233"/>
      <c r="BH9" s="233"/>
      <c r="BK9" s="233"/>
      <c r="BN9" s="233"/>
    </row>
    <row r="10" spans="1:93" customHeight="1" ht="12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AH10" s="193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1052"/>
      <c r="AV10" s="1052"/>
      <c r="AW10" s="233"/>
      <c r="AX10" s="233"/>
      <c r="AY10" s="233"/>
      <c r="AZ10" s="233"/>
      <c r="BB10" s="233"/>
      <c r="BE10" s="233"/>
      <c r="BH10" s="233"/>
      <c r="BK10" s="233"/>
      <c r="BN10" s="233"/>
    </row>
    <row r="11" spans="1:93" customHeight="1" ht="12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AH11" s="206"/>
      <c r="AI11" s="1059" t="s">
        <v>2205</v>
      </c>
      <c r="AJ11" s="1059"/>
      <c r="AK11" s="1059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233"/>
      <c r="AX11" s="233"/>
      <c r="AY11" s="233"/>
      <c r="AZ11" s="233"/>
      <c r="BB11" s="233"/>
      <c r="BE11" s="233"/>
      <c r="BH11" s="233"/>
      <c r="BK11" s="233"/>
      <c r="BN11" s="233"/>
    </row>
    <row r="12" spans="1:93" customHeight="1" ht="12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AH12" s="206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233"/>
      <c r="AX12" s="233"/>
      <c r="AY12" s="233"/>
      <c r="AZ12" s="233"/>
      <c r="BB12" s="233"/>
      <c r="BE12" s="233"/>
      <c r="BH12" s="233"/>
      <c r="BK12" s="233"/>
      <c r="BN12" s="233"/>
    </row>
    <row r="13" spans="1:93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AH13" s="32"/>
      <c r="AI13" s="32"/>
      <c r="AJ13" s="32"/>
      <c r="AK13" s="32"/>
      <c r="AL13" s="32"/>
      <c r="AM13" s="37"/>
      <c r="AN13" s="32"/>
      <c r="AO13" s="37"/>
      <c r="AP13" s="32"/>
      <c r="AQ13" s="133"/>
      <c r="AR13" s="32"/>
      <c r="AS13" s="32"/>
      <c r="AT13" s="32"/>
      <c r="AU13" s="133"/>
      <c r="AV13" s="133"/>
      <c r="AW13" s="133"/>
      <c r="AX13" s="133"/>
      <c r="AY13" s="133"/>
      <c r="AZ13" s="133"/>
      <c r="BA13" s="37"/>
      <c r="BB13" s="133"/>
      <c r="BC13" s="133"/>
      <c r="BD13" s="161"/>
      <c r="BE13" s="133"/>
      <c r="BF13" s="37"/>
      <c r="BG13" s="161"/>
      <c r="BH13" s="133"/>
      <c r="BI13" s="37"/>
      <c r="BJ13" s="37"/>
      <c r="BK13" s="133"/>
      <c r="BL13" s="37"/>
      <c r="BM13" s="37"/>
      <c r="BN13" s="133"/>
      <c r="BO13" s="37"/>
      <c r="BP13" s="37"/>
      <c r="BQ13" s="37"/>
      <c r="BR13" s="38"/>
      <c r="BS13" s="38"/>
      <c r="BT13" s="39"/>
    </row>
    <row r="14" spans="1:93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3"/>
      <c r="Y14" s="32"/>
      <c r="Z14" s="32"/>
      <c r="AA14" s="32"/>
      <c r="AB14" s="133"/>
      <c r="AC14" s="133"/>
      <c r="AD14" s="133"/>
      <c r="AE14" s="133"/>
      <c r="AF14" s="133"/>
      <c r="AG14" s="133"/>
      <c r="AH14" s="133"/>
      <c r="AI14" s="133"/>
      <c r="AJ14" s="161"/>
      <c r="AK14" s="133"/>
      <c r="AL14" s="32"/>
      <c r="AM14" s="133"/>
      <c r="AN14" s="133"/>
      <c r="AO14" s="161"/>
      <c r="AP14" s="133"/>
      <c r="AQ14" s="32"/>
      <c r="AR14" s="133"/>
      <c r="AS14" s="133"/>
      <c r="AT14" s="161"/>
      <c r="AU14" s="133"/>
      <c r="AV14" s="32"/>
      <c r="AW14" s="133"/>
      <c r="AX14" s="133"/>
      <c r="AY14" s="161"/>
      <c r="AZ14" s="133"/>
      <c r="BA14" s="32"/>
      <c r="BB14" s="133"/>
      <c r="BC14" s="133"/>
      <c r="BD14" s="161"/>
      <c r="BE14" s="133"/>
      <c r="BF14" s="32"/>
      <c r="BG14" s="161"/>
      <c r="BH14" s="133"/>
      <c r="BI14" s="32"/>
      <c r="BJ14" s="30"/>
      <c r="BK14" s="133"/>
      <c r="BL14" s="30"/>
      <c r="BM14" s="30"/>
      <c r="BN14" s="133"/>
      <c r="BO14" s="30"/>
      <c r="BP14" s="33"/>
      <c r="BQ14" s="33"/>
      <c r="BR14" s="32"/>
      <c r="BS14" s="32"/>
      <c r="BT14" s="30"/>
    </row>
    <row r="15" spans="1:93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7"/>
      <c r="Y15" s="30"/>
      <c r="Z15" s="30"/>
      <c r="AA15" s="30"/>
      <c r="AB15" s="137"/>
      <c r="AC15" s="156"/>
      <c r="AD15" s="159"/>
      <c r="AE15" s="156"/>
      <c r="AF15" s="156"/>
      <c r="AG15" s="159"/>
      <c r="AH15" s="156"/>
      <c r="AI15" s="160"/>
      <c r="AJ15" s="161"/>
      <c r="AK15" s="156"/>
      <c r="AL15" s="30"/>
      <c r="AM15" s="156"/>
      <c r="AN15" s="160"/>
      <c r="AO15" s="161"/>
      <c r="AP15" s="156"/>
      <c r="AQ15" s="30"/>
      <c r="AR15" s="156"/>
      <c r="AS15" s="160"/>
      <c r="AT15" s="161"/>
      <c r="AU15" s="156"/>
      <c r="AV15" s="30"/>
      <c r="AW15" s="156"/>
      <c r="AX15" s="160"/>
      <c r="AY15" s="161"/>
      <c r="AZ15" s="156"/>
      <c r="BA15" s="30"/>
      <c r="BB15" s="156"/>
      <c r="BC15" s="160"/>
      <c r="BD15" s="161"/>
      <c r="BE15" s="156"/>
      <c r="BF15" s="30"/>
      <c r="BG15" s="161"/>
      <c r="BH15" s="156"/>
      <c r="BI15" s="30"/>
      <c r="BJ15" s="30"/>
      <c r="BK15" s="156"/>
      <c r="BL15" s="30"/>
      <c r="BM15" s="30"/>
      <c r="BN15" s="156"/>
      <c r="BO15" s="30"/>
      <c r="BP15" s="29"/>
      <c r="BQ15" s="29"/>
      <c r="BR15" s="30"/>
      <c r="BS15" s="30"/>
      <c r="BT15" s="30"/>
    </row>
    <row r="16" spans="1:93" customHeight="1" ht="12">
      <c r="A16" s="28"/>
      <c r="B16" s="196"/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29"/>
      <c r="BQ16" s="29"/>
      <c r="BR16" s="30"/>
      <c r="BS16" s="30"/>
      <c r="BT16" s="30"/>
    </row>
    <row r="17" spans="1:93" customHeight="1" ht="12">
      <c r="A17" s="28"/>
      <c r="B17" s="74" t="s">
        <v>517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29"/>
      <c r="BQ17" s="29"/>
      <c r="BR17" s="30"/>
      <c r="BS17" s="30"/>
      <c r="BT17" s="30"/>
    </row>
    <row r="18" spans="1:93" customHeight="1" ht="12">
      <c r="A18" s="28"/>
      <c r="B18" s="198"/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29"/>
      <c r="BQ18" s="29"/>
      <c r="BR18" s="30"/>
      <c r="BS18" s="30"/>
      <c r="BT18" s="30"/>
    </row>
    <row r="19" spans="1:93" customHeight="1" ht="21" s="7" customFormat="1">
      <c r="A19" s="958" t="s">
        <v>45</v>
      </c>
      <c r="B19" s="958" t="s">
        <v>46</v>
      </c>
      <c r="C19" s="958" t="s">
        <v>47</v>
      </c>
      <c r="D19" s="958" t="s">
        <v>48</v>
      </c>
      <c r="E19" s="958" t="s">
        <v>49</v>
      </c>
      <c r="F19" s="958" t="s">
        <v>50</v>
      </c>
      <c r="G19" s="1131" t="s">
        <v>2206</v>
      </c>
      <c r="H19" s="1131" t="s">
        <v>2207</v>
      </c>
      <c r="I19" s="1022" t="s">
        <v>53</v>
      </c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  <c r="BC19" s="1023"/>
      <c r="BD19" s="1023"/>
      <c r="BE19" s="1023"/>
      <c r="BF19" s="1023"/>
      <c r="BG19" s="1023"/>
      <c r="BH19" s="1023"/>
      <c r="BI19" s="1023"/>
      <c r="BJ19" s="1023"/>
      <c r="BK19" s="1023"/>
      <c r="BL19" s="1023"/>
      <c r="BM19" s="1023"/>
      <c r="BN19" s="1023"/>
      <c r="BO19" s="1023"/>
      <c r="BP19" s="1023"/>
      <c r="BQ19" s="1023"/>
      <c r="BR19" s="1023"/>
      <c r="BS19" s="1023"/>
      <c r="BT19" s="1023"/>
      <c r="BU19" s="1023"/>
      <c r="BV19" s="1023"/>
      <c r="BW19" s="1023"/>
      <c r="BX19" s="1023"/>
      <c r="BY19" s="1023"/>
      <c r="BZ19" s="1023"/>
      <c r="CA19" s="1023"/>
      <c r="CB19" s="1023"/>
      <c r="CC19" s="1023"/>
      <c r="CD19" s="1023"/>
      <c r="CE19" s="1023"/>
      <c r="CF19" s="1023"/>
      <c r="CG19" s="1023"/>
      <c r="CH19" s="1023"/>
      <c r="CI19" s="1024"/>
      <c r="CJ19" s="984" t="s">
        <v>2208</v>
      </c>
      <c r="CK19" s="958" t="s">
        <v>186</v>
      </c>
      <c r="CL19" s="958" t="s">
        <v>2209</v>
      </c>
      <c r="CM19" s="958" t="s">
        <v>253</v>
      </c>
      <c r="CN19" s="1136" t="s">
        <v>58</v>
      </c>
    </row>
    <row r="20" spans="1:93" customHeight="1" ht="21" s="7" customFormat="1">
      <c r="A20" s="959"/>
      <c r="B20" s="959"/>
      <c r="C20" s="959"/>
      <c r="D20" s="959"/>
      <c r="E20" s="959"/>
      <c r="F20" s="959"/>
      <c r="G20" s="1132"/>
      <c r="H20" s="1132"/>
      <c r="I20" s="1022" t="s">
        <v>59</v>
      </c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4"/>
      <c r="BJ20" s="938" t="s">
        <v>2210</v>
      </c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39"/>
      <c r="BW20" s="939"/>
      <c r="BX20" s="939"/>
      <c r="BY20" s="939"/>
      <c r="BZ20" s="939"/>
      <c r="CA20" s="939"/>
      <c r="CB20" s="939"/>
      <c r="CC20" s="939"/>
      <c r="CD20" s="939"/>
      <c r="CE20" s="939"/>
      <c r="CF20" s="939"/>
      <c r="CG20" s="939"/>
      <c r="CH20" s="939"/>
      <c r="CI20" s="940"/>
      <c r="CJ20" s="1074"/>
      <c r="CK20" s="959"/>
      <c r="CL20" s="959"/>
      <c r="CM20" s="959"/>
      <c r="CN20" s="1137"/>
    </row>
    <row r="21" spans="1:93" customHeight="1" ht="21" s="98" customFormat="1">
      <c r="A21" s="959"/>
      <c r="B21" s="959"/>
      <c r="C21" s="959"/>
      <c r="D21" s="959"/>
      <c r="E21" s="959"/>
      <c r="F21" s="959"/>
      <c r="G21" s="1132"/>
      <c r="H21" s="1132"/>
      <c r="I21" s="1073" t="s">
        <v>62</v>
      </c>
      <c r="J21" s="986"/>
      <c r="K21" s="986"/>
      <c r="L21" s="986"/>
      <c r="M21" s="986"/>
      <c r="N21" s="986"/>
      <c r="O21" s="986"/>
      <c r="P21" s="986"/>
      <c r="Q21" s="986"/>
      <c r="R21" s="986"/>
      <c r="S21" s="986"/>
      <c r="T21" s="986"/>
      <c r="U21" s="986"/>
      <c r="V21" s="986"/>
      <c r="W21" s="986"/>
      <c r="X21" s="986"/>
      <c r="Y21" s="986"/>
      <c r="Z21" s="986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86"/>
      <c r="AL21" s="987"/>
      <c r="AM21" s="1073" t="s">
        <v>63</v>
      </c>
      <c r="AN21" s="986"/>
      <c r="AO21" s="986"/>
      <c r="AP21" s="986"/>
      <c r="AQ21" s="986"/>
      <c r="AR21" s="986"/>
      <c r="AS21" s="986"/>
      <c r="AT21" s="986"/>
      <c r="AU21" s="986"/>
      <c r="AV21" s="986"/>
      <c r="AW21" s="986"/>
      <c r="AX21" s="986"/>
      <c r="AY21" s="986"/>
      <c r="AZ21" s="986"/>
      <c r="BA21" s="986"/>
      <c r="BB21" s="986"/>
      <c r="BC21" s="986"/>
      <c r="BD21" s="986"/>
      <c r="BE21" s="986"/>
      <c r="BF21" s="987"/>
      <c r="BG21" s="1073" t="s">
        <v>60</v>
      </c>
      <c r="BH21" s="986"/>
      <c r="BI21" s="987"/>
      <c r="BJ21" s="1073" t="s">
        <v>522</v>
      </c>
      <c r="BK21" s="986"/>
      <c r="BL21" s="986"/>
      <c r="BM21" s="986"/>
      <c r="BN21" s="986"/>
      <c r="BO21" s="987"/>
      <c r="BP21" s="1029" t="s">
        <v>2211</v>
      </c>
      <c r="BQ21" s="1029"/>
      <c r="BR21" s="1029"/>
      <c r="BS21" s="1029"/>
      <c r="BT21" s="1029"/>
      <c r="BU21" s="1029"/>
      <c r="BV21" s="1029"/>
      <c r="BW21" s="1029"/>
      <c r="BX21" s="1029"/>
      <c r="BY21" s="1029"/>
      <c r="BZ21" s="1073" t="s">
        <v>2212</v>
      </c>
      <c r="CA21" s="986"/>
      <c r="CB21" s="986"/>
      <c r="CC21" s="986"/>
      <c r="CD21" s="987"/>
      <c r="CE21" s="1073" t="s">
        <v>2213</v>
      </c>
      <c r="CF21" s="986"/>
      <c r="CG21" s="986"/>
      <c r="CH21" s="986"/>
      <c r="CI21" s="987"/>
      <c r="CJ21" s="1074"/>
      <c r="CK21" s="959"/>
      <c r="CL21" s="959"/>
      <c r="CM21" s="959"/>
      <c r="CN21" s="1137"/>
    </row>
    <row r="22" spans="1:93" customHeight="1" ht="19.5" s="292" customFormat="1">
      <c r="A22" s="959"/>
      <c r="B22" s="959"/>
      <c r="C22" s="959"/>
      <c r="D22" s="959"/>
      <c r="E22" s="959"/>
      <c r="F22" s="959"/>
      <c r="G22" s="1132"/>
      <c r="H22" s="1132"/>
      <c r="I22" s="976" t="s">
        <v>2214</v>
      </c>
      <c r="J22" s="977"/>
      <c r="K22" s="977"/>
      <c r="L22" s="977"/>
      <c r="M22" s="978"/>
      <c r="N22" s="976" t="s">
        <v>2215</v>
      </c>
      <c r="O22" s="977"/>
      <c r="P22" s="977"/>
      <c r="Q22" s="977"/>
      <c r="R22" s="978"/>
      <c r="S22" s="976" t="s">
        <v>2216</v>
      </c>
      <c r="T22" s="977"/>
      <c r="U22" s="977"/>
      <c r="V22" s="977"/>
      <c r="W22" s="978"/>
      <c r="X22" s="976" t="s">
        <v>2217</v>
      </c>
      <c r="Y22" s="977"/>
      <c r="Z22" s="977"/>
      <c r="AA22" s="977"/>
      <c r="AB22" s="978"/>
      <c r="AC22" s="976" t="s">
        <v>2218</v>
      </c>
      <c r="AD22" s="977"/>
      <c r="AE22" s="977"/>
      <c r="AF22" s="977"/>
      <c r="AG22" s="978"/>
      <c r="AH22" s="976" t="s">
        <v>2219</v>
      </c>
      <c r="AI22" s="977"/>
      <c r="AJ22" s="977"/>
      <c r="AK22" s="977"/>
      <c r="AL22" s="978"/>
      <c r="AM22" s="976" t="s">
        <v>2220</v>
      </c>
      <c r="AN22" s="977"/>
      <c r="AO22" s="977"/>
      <c r="AP22" s="977"/>
      <c r="AQ22" s="978"/>
      <c r="AR22" s="976" t="s">
        <v>2221</v>
      </c>
      <c r="AS22" s="977"/>
      <c r="AT22" s="977"/>
      <c r="AU22" s="977"/>
      <c r="AV22" s="978"/>
      <c r="AW22" s="1087" t="s">
        <v>2222</v>
      </c>
      <c r="AX22" s="1087"/>
      <c r="AY22" s="1087"/>
      <c r="AZ22" s="1087"/>
      <c r="BA22" s="1087"/>
      <c r="BB22" s="1087" t="s">
        <v>2223</v>
      </c>
      <c r="BC22" s="1087"/>
      <c r="BD22" s="1087"/>
      <c r="BE22" s="1087"/>
      <c r="BF22" s="1087"/>
      <c r="BG22" s="1128" t="s">
        <v>2224</v>
      </c>
      <c r="BH22" s="1129"/>
      <c r="BI22" s="1130"/>
      <c r="BJ22" s="976" t="s">
        <v>2225</v>
      </c>
      <c r="BK22" s="977"/>
      <c r="BL22" s="978"/>
      <c r="BM22" s="976" t="s">
        <v>2226</v>
      </c>
      <c r="BN22" s="977"/>
      <c r="BO22" s="978"/>
      <c r="BP22" s="1087" t="s">
        <v>2227</v>
      </c>
      <c r="BQ22" s="1087"/>
      <c r="BR22" s="1087"/>
      <c r="BS22" s="1087"/>
      <c r="BT22" s="1087"/>
      <c r="BU22" s="1087" t="s">
        <v>2228</v>
      </c>
      <c r="BV22" s="1087"/>
      <c r="BW22" s="1087"/>
      <c r="BX22" s="1087"/>
      <c r="BY22" s="1087"/>
      <c r="BZ22" s="976" t="s">
        <v>2229</v>
      </c>
      <c r="CA22" s="977"/>
      <c r="CB22" s="977"/>
      <c r="CC22" s="977"/>
      <c r="CD22" s="978"/>
      <c r="CE22" s="976" t="s">
        <v>2229</v>
      </c>
      <c r="CF22" s="977"/>
      <c r="CG22" s="977"/>
      <c r="CH22" s="977"/>
      <c r="CI22" s="978"/>
      <c r="CJ22" s="1074"/>
      <c r="CK22" s="959"/>
      <c r="CL22" s="959"/>
      <c r="CM22" s="959"/>
      <c r="CN22" s="1137"/>
    </row>
    <row r="23" spans="1:93" customHeight="1" ht="40.5" s="98" customFormat="1">
      <c r="A23" s="959"/>
      <c r="B23" s="959"/>
      <c r="C23" s="959"/>
      <c r="D23" s="959"/>
      <c r="E23" s="959"/>
      <c r="F23" s="959"/>
      <c r="G23" s="1132"/>
      <c r="H23" s="1132"/>
      <c r="I23" s="941" t="s">
        <v>2230</v>
      </c>
      <c r="J23" s="942"/>
      <c r="K23" s="942"/>
      <c r="L23" s="942"/>
      <c r="M23" s="943"/>
      <c r="N23" s="941" t="s">
        <v>2231</v>
      </c>
      <c r="O23" s="942"/>
      <c r="P23" s="942"/>
      <c r="Q23" s="942"/>
      <c r="R23" s="943"/>
      <c r="S23" s="941" t="s">
        <v>2232</v>
      </c>
      <c r="T23" s="942"/>
      <c r="U23" s="942"/>
      <c r="V23" s="942"/>
      <c r="W23" s="943"/>
      <c r="X23" s="941" t="s">
        <v>2233</v>
      </c>
      <c r="Y23" s="942"/>
      <c r="Z23" s="942"/>
      <c r="AA23" s="942"/>
      <c r="AB23" s="943"/>
      <c r="AC23" s="941" t="s">
        <v>2234</v>
      </c>
      <c r="AD23" s="942"/>
      <c r="AE23" s="942"/>
      <c r="AF23" s="942"/>
      <c r="AG23" s="943"/>
      <c r="AH23" s="941" t="s">
        <v>2235</v>
      </c>
      <c r="AI23" s="942"/>
      <c r="AJ23" s="942"/>
      <c r="AK23" s="942"/>
      <c r="AL23" s="943"/>
      <c r="AM23" s="941" t="s">
        <v>2236</v>
      </c>
      <c r="AN23" s="942"/>
      <c r="AO23" s="942"/>
      <c r="AP23" s="942"/>
      <c r="AQ23" s="943"/>
      <c r="AR23" s="941" t="s">
        <v>2237</v>
      </c>
      <c r="AS23" s="942"/>
      <c r="AT23" s="942"/>
      <c r="AU23" s="942"/>
      <c r="AV23" s="943"/>
      <c r="AW23" s="981" t="s">
        <v>2238</v>
      </c>
      <c r="AX23" s="981"/>
      <c r="AY23" s="981"/>
      <c r="AZ23" s="981"/>
      <c r="BA23" s="981"/>
      <c r="BB23" s="941" t="s">
        <v>2239</v>
      </c>
      <c r="BC23" s="942"/>
      <c r="BD23" s="942"/>
      <c r="BE23" s="942"/>
      <c r="BF23" s="943"/>
      <c r="BG23" s="1133"/>
      <c r="BH23" s="1134"/>
      <c r="BI23" s="1135"/>
      <c r="BJ23" s="941" t="s">
        <v>2240</v>
      </c>
      <c r="BK23" s="942"/>
      <c r="BL23" s="943"/>
      <c r="BM23" s="941" t="s">
        <v>2241</v>
      </c>
      <c r="BN23" s="942"/>
      <c r="BO23" s="943"/>
      <c r="BP23" s="1029" t="s">
        <v>534</v>
      </c>
      <c r="BQ23" s="1029"/>
      <c r="BR23" s="1029"/>
      <c r="BS23" s="1029"/>
      <c r="BT23" s="1029"/>
      <c r="BU23" s="1029" t="s">
        <v>535</v>
      </c>
      <c r="BV23" s="1029"/>
      <c r="BW23" s="1029"/>
      <c r="BX23" s="1029"/>
      <c r="BY23" s="1029"/>
      <c r="BZ23" s="981" t="s">
        <v>2242</v>
      </c>
      <c r="CA23" s="1029"/>
      <c r="CB23" s="1029"/>
      <c r="CC23" s="1029"/>
      <c r="CD23" s="1029"/>
      <c r="CE23" s="1073" t="s">
        <v>2243</v>
      </c>
      <c r="CF23" s="986"/>
      <c r="CG23" s="986"/>
      <c r="CH23" s="986"/>
      <c r="CI23" s="987"/>
      <c r="CJ23" s="1074"/>
      <c r="CK23" s="959"/>
      <c r="CL23" s="959"/>
      <c r="CM23" s="959"/>
      <c r="CN23" s="1137"/>
    </row>
    <row r="24" spans="1:93" customHeight="1" ht="15.75" s="7" customFormat="1">
      <c r="A24" s="959"/>
      <c r="B24" s="959"/>
      <c r="C24" s="959"/>
      <c r="D24" s="959"/>
      <c r="E24" s="959"/>
      <c r="F24" s="959"/>
      <c r="G24" s="1132"/>
      <c r="H24" s="1132"/>
      <c r="I24" s="1000" t="s">
        <v>1568</v>
      </c>
      <c r="J24" s="1001"/>
      <c r="K24" s="1001"/>
      <c r="L24" s="1001"/>
      <c r="M24" s="1002"/>
      <c r="N24" s="1000" t="s">
        <v>1568</v>
      </c>
      <c r="O24" s="1001"/>
      <c r="P24" s="1001"/>
      <c r="Q24" s="1001"/>
      <c r="R24" s="1002"/>
      <c r="S24" s="1000" t="s">
        <v>1568</v>
      </c>
      <c r="T24" s="1001"/>
      <c r="U24" s="1001"/>
      <c r="V24" s="1001"/>
      <c r="W24" s="1002"/>
      <c r="X24" s="1000" t="s">
        <v>1568</v>
      </c>
      <c r="Y24" s="1001"/>
      <c r="Z24" s="1001"/>
      <c r="AA24" s="1001"/>
      <c r="AB24" s="1002"/>
      <c r="AC24" s="1000" t="s">
        <v>1568</v>
      </c>
      <c r="AD24" s="1001"/>
      <c r="AE24" s="1001"/>
      <c r="AF24" s="1001"/>
      <c r="AG24" s="1002"/>
      <c r="AH24" s="1000" t="s">
        <v>1568</v>
      </c>
      <c r="AI24" s="1001"/>
      <c r="AJ24" s="1001"/>
      <c r="AK24" s="1001"/>
      <c r="AL24" s="1002"/>
      <c r="AM24" s="1000" t="s">
        <v>1790</v>
      </c>
      <c r="AN24" s="1001"/>
      <c r="AO24" s="1001"/>
      <c r="AP24" s="1001"/>
      <c r="AQ24" s="1002"/>
      <c r="AR24" s="1000" t="s">
        <v>1568</v>
      </c>
      <c r="AS24" s="1001"/>
      <c r="AT24" s="1001"/>
      <c r="AU24" s="1001"/>
      <c r="AV24" s="1002"/>
      <c r="AW24" s="994" t="s">
        <v>1568</v>
      </c>
      <c r="AX24" s="994"/>
      <c r="AY24" s="994"/>
      <c r="AZ24" s="994"/>
      <c r="BA24" s="994"/>
      <c r="BB24" s="994" t="s">
        <v>1568</v>
      </c>
      <c r="BC24" s="994"/>
      <c r="BD24" s="994"/>
      <c r="BE24" s="994"/>
      <c r="BF24" s="994"/>
      <c r="BG24" s="1000" t="s">
        <v>2063</v>
      </c>
      <c r="BH24" s="1001"/>
      <c r="BI24" s="1002"/>
      <c r="BJ24" s="1000" t="s">
        <v>1568</v>
      </c>
      <c r="BK24" s="1001"/>
      <c r="BL24" s="1002"/>
      <c r="BM24" s="1000" t="s">
        <v>1568</v>
      </c>
      <c r="BN24" s="1001"/>
      <c r="BO24" s="1002"/>
      <c r="BP24" s="1000" t="s">
        <v>1568</v>
      </c>
      <c r="BQ24" s="1001"/>
      <c r="BR24" s="1001"/>
      <c r="BS24" s="1001"/>
      <c r="BT24" s="1002"/>
      <c r="BU24" s="1000" t="s">
        <v>1568</v>
      </c>
      <c r="BV24" s="1001"/>
      <c r="BW24" s="1001"/>
      <c r="BX24" s="1001"/>
      <c r="BY24" s="1002"/>
      <c r="BZ24" s="1000" t="s">
        <v>2064</v>
      </c>
      <c r="CA24" s="1001"/>
      <c r="CB24" s="1001"/>
      <c r="CC24" s="1001"/>
      <c r="CD24" s="1002"/>
      <c r="CE24" s="1000" t="s">
        <v>2064</v>
      </c>
      <c r="CF24" s="1001"/>
      <c r="CG24" s="1001"/>
      <c r="CH24" s="1001"/>
      <c r="CI24" s="1002"/>
      <c r="CJ24" s="1075"/>
      <c r="CK24" s="959"/>
      <c r="CL24" s="959"/>
      <c r="CM24" s="959"/>
      <c r="CN24" s="1137"/>
    </row>
    <row r="25" spans="1:93" customHeight="1" ht="63.75" s="292" customFormat="1">
      <c r="A25" s="959"/>
      <c r="B25" s="959"/>
      <c r="C25" s="959"/>
      <c r="D25" s="959"/>
      <c r="E25" s="959"/>
      <c r="F25" s="959"/>
      <c r="G25" s="1132"/>
      <c r="H25" s="1132"/>
      <c r="I25" s="84" t="s">
        <v>192</v>
      </c>
      <c r="J25" s="85" t="s">
        <v>94</v>
      </c>
      <c r="K25" s="85" t="s">
        <v>95</v>
      </c>
      <c r="L25" s="84" t="s">
        <v>226</v>
      </c>
      <c r="M25" s="68" t="s">
        <v>4</v>
      </c>
      <c r="N25" s="68" t="s">
        <v>192</v>
      </c>
      <c r="O25" s="69" t="s">
        <v>94</v>
      </c>
      <c r="P25" s="69" t="s">
        <v>95</v>
      </c>
      <c r="Q25" s="84" t="s">
        <v>226</v>
      </c>
      <c r="R25" s="68" t="s">
        <v>4</v>
      </c>
      <c r="S25" s="68" t="s">
        <v>192</v>
      </c>
      <c r="T25" s="69" t="s">
        <v>94</v>
      </c>
      <c r="U25" s="69" t="s">
        <v>95</v>
      </c>
      <c r="V25" s="84" t="s">
        <v>226</v>
      </c>
      <c r="W25" s="68" t="s">
        <v>4</v>
      </c>
      <c r="X25" s="68" t="s">
        <v>192</v>
      </c>
      <c r="Y25" s="69" t="s">
        <v>94</v>
      </c>
      <c r="Z25" s="69" t="s">
        <v>95</v>
      </c>
      <c r="AA25" s="84" t="s">
        <v>226</v>
      </c>
      <c r="AB25" s="68" t="s">
        <v>4</v>
      </c>
      <c r="AC25" s="68" t="s">
        <v>192</v>
      </c>
      <c r="AD25" s="69" t="s">
        <v>94</v>
      </c>
      <c r="AE25" s="69" t="s">
        <v>95</v>
      </c>
      <c r="AF25" s="84" t="s">
        <v>226</v>
      </c>
      <c r="AG25" s="68" t="s">
        <v>4</v>
      </c>
      <c r="AH25" s="68" t="s">
        <v>192</v>
      </c>
      <c r="AI25" s="69" t="s">
        <v>94</v>
      </c>
      <c r="AJ25" s="69" t="s">
        <v>95</v>
      </c>
      <c r="AK25" s="84" t="s">
        <v>226</v>
      </c>
      <c r="AL25" s="68" t="s">
        <v>4</v>
      </c>
      <c r="AM25" s="68" t="s">
        <v>543</v>
      </c>
      <c r="AN25" s="69" t="s">
        <v>272</v>
      </c>
      <c r="AO25" s="69" t="s">
        <v>101</v>
      </c>
      <c r="AP25" s="84" t="s">
        <v>226</v>
      </c>
      <c r="AQ25" s="68" t="s">
        <v>4</v>
      </c>
      <c r="AR25" s="68" t="s">
        <v>192</v>
      </c>
      <c r="AS25" s="69" t="s">
        <v>94</v>
      </c>
      <c r="AT25" s="69" t="s">
        <v>95</v>
      </c>
      <c r="AU25" s="84" t="s">
        <v>226</v>
      </c>
      <c r="AV25" s="68" t="s">
        <v>4</v>
      </c>
      <c r="AW25" s="68" t="s">
        <v>195</v>
      </c>
      <c r="AX25" s="69" t="s">
        <v>196</v>
      </c>
      <c r="AY25" s="69" t="s">
        <v>95</v>
      </c>
      <c r="AZ25" s="84" t="s">
        <v>226</v>
      </c>
      <c r="BA25" s="68" t="s">
        <v>4</v>
      </c>
      <c r="BB25" s="68" t="s">
        <v>195</v>
      </c>
      <c r="BC25" s="69" t="s">
        <v>196</v>
      </c>
      <c r="BD25" s="69" t="s">
        <v>95</v>
      </c>
      <c r="BE25" s="84" t="s">
        <v>226</v>
      </c>
      <c r="BF25" s="68" t="s">
        <v>4</v>
      </c>
      <c r="BG25" s="69" t="s">
        <v>2244</v>
      </c>
      <c r="BH25" s="84" t="s">
        <v>226</v>
      </c>
      <c r="BI25" s="68" t="s">
        <v>4</v>
      </c>
      <c r="BJ25" s="69" t="s">
        <v>95</v>
      </c>
      <c r="BK25" s="84" t="s">
        <v>226</v>
      </c>
      <c r="BL25" s="68" t="s">
        <v>4</v>
      </c>
      <c r="BM25" s="69" t="s">
        <v>95</v>
      </c>
      <c r="BN25" s="84" t="s">
        <v>226</v>
      </c>
      <c r="BO25" s="68" t="s">
        <v>4</v>
      </c>
      <c r="BP25" s="69" t="s">
        <v>2245</v>
      </c>
      <c r="BQ25" s="68" t="s">
        <v>2246</v>
      </c>
      <c r="BR25" s="69" t="s">
        <v>95</v>
      </c>
      <c r="BS25" s="84" t="s">
        <v>226</v>
      </c>
      <c r="BT25" s="68" t="s">
        <v>4</v>
      </c>
      <c r="BU25" s="69" t="s">
        <v>2245</v>
      </c>
      <c r="BV25" s="68" t="s">
        <v>2246</v>
      </c>
      <c r="BW25" s="69" t="s">
        <v>95</v>
      </c>
      <c r="BX25" s="84" t="s">
        <v>226</v>
      </c>
      <c r="BY25" s="68" t="s">
        <v>4</v>
      </c>
      <c r="BZ25" s="68" t="s">
        <v>318</v>
      </c>
      <c r="CA25" s="69" t="s">
        <v>100</v>
      </c>
      <c r="CB25" s="69" t="s">
        <v>101</v>
      </c>
      <c r="CC25" s="84" t="s">
        <v>226</v>
      </c>
      <c r="CD25" s="68" t="s">
        <v>4</v>
      </c>
      <c r="CE25" s="68" t="s">
        <v>318</v>
      </c>
      <c r="CF25" s="69" t="s">
        <v>100</v>
      </c>
      <c r="CG25" s="69" t="s">
        <v>101</v>
      </c>
      <c r="CH25" s="84" t="s">
        <v>226</v>
      </c>
      <c r="CI25" s="68" t="s">
        <v>4</v>
      </c>
      <c r="CJ25" s="131"/>
      <c r="CK25" s="1139"/>
      <c r="CL25" s="1139"/>
      <c r="CM25" s="1139"/>
      <c r="CN25" s="1138"/>
    </row>
    <row r="26" spans="1:93" customHeight="1" ht="39.75" s="7" customFormat="1">
      <c r="A26" s="131" t="s">
        <v>382</v>
      </c>
      <c r="B26" s="258" t="s">
        <v>2247</v>
      </c>
      <c r="C26" s="131" t="s">
        <v>371</v>
      </c>
      <c r="D26" s="131">
        <v>14</v>
      </c>
      <c r="E26" s="131">
        <v>1701</v>
      </c>
      <c r="F26" s="258" t="s">
        <v>2248</v>
      </c>
      <c r="G26" s="131" t="s">
        <v>2249</v>
      </c>
      <c r="H26" s="131" t="s">
        <v>2250</v>
      </c>
      <c r="I26" s="352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18"/>
      <c r="CL26" s="107"/>
      <c r="CM26" s="131">
        <v>1701</v>
      </c>
      <c r="CN26" s="107"/>
    </row>
    <row r="27" spans="1:93" customHeight="1" ht="39.75" s="7" customFormat="1">
      <c r="A27" s="131" t="s">
        <v>388</v>
      </c>
      <c r="B27" s="258" t="s">
        <v>2251</v>
      </c>
      <c r="C27" s="131" t="s">
        <v>388</v>
      </c>
      <c r="D27" s="131">
        <v>16</v>
      </c>
      <c r="E27" s="131">
        <v>1702</v>
      </c>
      <c r="F27" s="258" t="s">
        <v>2252</v>
      </c>
      <c r="G27" s="131" t="s">
        <v>388</v>
      </c>
      <c r="H27" s="258" t="s">
        <v>2253</v>
      </c>
      <c r="I27" s="352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18"/>
      <c r="CL27" s="107"/>
      <c r="CM27" s="131">
        <v>1702</v>
      </c>
      <c r="CN27" s="107"/>
    </row>
    <row r="28" spans="1:93" customHeight="1" ht="39.75" s="7" customFormat="1">
      <c r="A28" s="131" t="s">
        <v>388</v>
      </c>
      <c r="B28" s="258" t="s">
        <v>2254</v>
      </c>
      <c r="C28" s="131" t="s">
        <v>388</v>
      </c>
      <c r="D28" s="131">
        <v>23</v>
      </c>
      <c r="E28" s="131">
        <v>1703</v>
      </c>
      <c r="F28" s="258" t="s">
        <v>1830</v>
      </c>
      <c r="G28" s="131" t="s">
        <v>388</v>
      </c>
      <c r="H28" s="131" t="s">
        <v>388</v>
      </c>
      <c r="I28" s="352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18"/>
      <c r="CL28" s="107"/>
      <c r="CM28" s="131">
        <v>1703</v>
      </c>
      <c r="CN28" s="107"/>
    </row>
    <row r="29" spans="1:93" customHeight="1" ht="39.75" s="7" customFormat="1">
      <c r="A29" s="131" t="s">
        <v>388</v>
      </c>
      <c r="B29" s="258" t="s">
        <v>2255</v>
      </c>
      <c r="C29" s="131" t="s">
        <v>388</v>
      </c>
      <c r="D29" s="131">
        <v>34</v>
      </c>
      <c r="E29" s="131">
        <v>1704</v>
      </c>
      <c r="F29" s="258" t="s">
        <v>2256</v>
      </c>
      <c r="G29" s="131" t="s">
        <v>388</v>
      </c>
      <c r="H29" s="131" t="s">
        <v>2257</v>
      </c>
      <c r="I29" s="352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31">
        <v>1704</v>
      </c>
      <c r="CN29" s="107"/>
    </row>
    <row r="30" spans="1:93" customHeight="1" ht="39.75" s="7" customFormat="1">
      <c r="A30" s="131" t="s">
        <v>388</v>
      </c>
      <c r="B30" s="258" t="s">
        <v>2258</v>
      </c>
      <c r="C30" s="131" t="s">
        <v>388</v>
      </c>
      <c r="D30" s="131">
        <v>43</v>
      </c>
      <c r="E30" s="131">
        <v>1705</v>
      </c>
      <c r="F30" s="258" t="s">
        <v>2259</v>
      </c>
      <c r="G30" s="131" t="s">
        <v>388</v>
      </c>
      <c r="H30" s="131" t="s">
        <v>2260</v>
      </c>
      <c r="I30" s="352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31">
        <v>1705</v>
      </c>
      <c r="CN30" s="107"/>
    </row>
    <row r="31" spans="1:93" customHeight="1" ht="39.75" s="7" customFormat="1">
      <c r="A31" s="131" t="s">
        <v>388</v>
      </c>
      <c r="B31" s="258" t="s">
        <v>2261</v>
      </c>
      <c r="C31" s="131" t="s">
        <v>388</v>
      </c>
      <c r="D31" s="131">
        <v>127</v>
      </c>
      <c r="E31" s="131">
        <v>1706</v>
      </c>
      <c r="F31" s="258" t="s">
        <v>2262</v>
      </c>
      <c r="G31" s="131" t="s">
        <v>388</v>
      </c>
      <c r="H31" s="131" t="s">
        <v>2263</v>
      </c>
      <c r="I31" s="352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31">
        <v>1706</v>
      </c>
      <c r="CN31" s="107"/>
    </row>
    <row r="32" spans="1:93" customHeight="1" ht="39.75" s="7" customFormat="1">
      <c r="A32" s="131" t="s">
        <v>197</v>
      </c>
      <c r="B32" s="258" t="s">
        <v>2264</v>
      </c>
      <c r="C32" s="131" t="s">
        <v>388</v>
      </c>
      <c r="D32" s="131">
        <v>22</v>
      </c>
      <c r="E32" s="131">
        <v>1707</v>
      </c>
      <c r="F32" s="258" t="s">
        <v>2265</v>
      </c>
      <c r="G32" s="131" t="s">
        <v>388</v>
      </c>
      <c r="H32" s="131" t="s">
        <v>2266</v>
      </c>
      <c r="I32" s="352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31">
        <v>1707</v>
      </c>
      <c r="CN32" s="107"/>
    </row>
    <row r="33" spans="1:93" customHeight="1" ht="39.75" s="7" customFormat="1">
      <c r="A33" s="131" t="s">
        <v>197</v>
      </c>
      <c r="B33" s="258" t="s">
        <v>2267</v>
      </c>
      <c r="C33" s="131" t="s">
        <v>388</v>
      </c>
      <c r="D33" s="131">
        <v>28</v>
      </c>
      <c r="E33" s="131">
        <v>1708</v>
      </c>
      <c r="F33" s="258" t="s">
        <v>2268</v>
      </c>
      <c r="G33" s="131" t="s">
        <v>388</v>
      </c>
      <c r="H33" s="131" t="s">
        <v>2263</v>
      </c>
      <c r="I33" s="352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31">
        <v>1708</v>
      </c>
      <c r="CN33" s="107"/>
    </row>
    <row r="34" spans="1:93" customHeight="1" ht="39.75" s="7" customFormat="1">
      <c r="A34" s="131" t="s">
        <v>197</v>
      </c>
      <c r="B34" s="258" t="s">
        <v>2269</v>
      </c>
      <c r="C34" s="131" t="s">
        <v>388</v>
      </c>
      <c r="D34" s="131">
        <v>36</v>
      </c>
      <c r="E34" s="131">
        <v>1709</v>
      </c>
      <c r="F34" s="258" t="s">
        <v>2270</v>
      </c>
      <c r="G34" s="131" t="s">
        <v>388</v>
      </c>
      <c r="H34" s="131" t="s">
        <v>2266</v>
      </c>
      <c r="I34" s="352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31">
        <v>1709</v>
      </c>
      <c r="CN34" s="107"/>
    </row>
    <row r="35" spans="1:93" customHeight="1" ht="39.75" s="7" customFormat="1">
      <c r="A35" s="131" t="s">
        <v>197</v>
      </c>
      <c r="B35" s="258" t="s">
        <v>2271</v>
      </c>
      <c r="C35" s="131" t="s">
        <v>388</v>
      </c>
      <c r="D35" s="131">
        <v>37</v>
      </c>
      <c r="E35" s="131">
        <v>1710</v>
      </c>
      <c r="F35" s="258" t="s">
        <v>2272</v>
      </c>
      <c r="G35" s="131" t="s">
        <v>388</v>
      </c>
      <c r="H35" s="131" t="s">
        <v>388</v>
      </c>
      <c r="I35" s="352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31">
        <v>1710</v>
      </c>
      <c r="CN35" s="107"/>
    </row>
    <row r="36" spans="1:93" customHeight="1" ht="39.75" s="7" customFormat="1">
      <c r="A36" s="131" t="s">
        <v>197</v>
      </c>
      <c r="B36" s="258" t="s">
        <v>2273</v>
      </c>
      <c r="C36" s="131" t="s">
        <v>388</v>
      </c>
      <c r="D36" s="131">
        <v>47</v>
      </c>
      <c r="E36" s="131">
        <v>1711</v>
      </c>
      <c r="F36" s="258" t="s">
        <v>2274</v>
      </c>
      <c r="G36" s="131" t="s">
        <v>388</v>
      </c>
      <c r="H36" s="131" t="s">
        <v>388</v>
      </c>
      <c r="I36" s="352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31">
        <v>1711</v>
      </c>
      <c r="CN36" s="107"/>
    </row>
    <row r="37" spans="1:93" customHeight="1" ht="39.75" s="7" customFormat="1">
      <c r="A37" s="131" t="s">
        <v>197</v>
      </c>
      <c r="B37" s="258" t="s">
        <v>2275</v>
      </c>
      <c r="C37" s="131" t="s">
        <v>388</v>
      </c>
      <c r="D37" s="131">
        <v>49</v>
      </c>
      <c r="E37" s="131">
        <v>1712</v>
      </c>
      <c r="F37" s="258" t="s">
        <v>2276</v>
      </c>
      <c r="G37" s="131" t="s">
        <v>388</v>
      </c>
      <c r="H37" s="131" t="s">
        <v>2277</v>
      </c>
      <c r="I37" s="352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31">
        <v>1712</v>
      </c>
      <c r="CN37" s="107"/>
    </row>
    <row r="38" spans="1:93" customHeight="1" ht="39.75" s="7" customFormat="1">
      <c r="A38" s="131" t="s">
        <v>197</v>
      </c>
      <c r="B38" s="258" t="s">
        <v>2278</v>
      </c>
      <c r="C38" s="131" t="s">
        <v>377</v>
      </c>
      <c r="D38" s="131">
        <v>152</v>
      </c>
      <c r="E38" s="131">
        <v>1713</v>
      </c>
      <c r="F38" s="258" t="s">
        <v>2279</v>
      </c>
      <c r="G38" s="131" t="s">
        <v>388</v>
      </c>
      <c r="H38" s="131" t="s">
        <v>388</v>
      </c>
      <c r="I38" s="352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31">
        <v>1713</v>
      </c>
      <c r="CN38" s="107"/>
    </row>
    <row r="39" spans="1:93" customHeight="1" ht="39.75" s="7" customFormat="1">
      <c r="A39" s="131" t="s">
        <v>197</v>
      </c>
      <c r="B39" s="258" t="s">
        <v>2280</v>
      </c>
      <c r="C39" s="131" t="s">
        <v>388</v>
      </c>
      <c r="D39" s="131">
        <v>153</v>
      </c>
      <c r="E39" s="131">
        <v>1714</v>
      </c>
      <c r="F39" s="258" t="s">
        <v>2281</v>
      </c>
      <c r="G39" s="131" t="s">
        <v>388</v>
      </c>
      <c r="H39" s="131" t="s">
        <v>2282</v>
      </c>
      <c r="I39" s="352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31">
        <v>1714</v>
      </c>
      <c r="CN39" s="107"/>
    </row>
    <row r="40" spans="1:93" customHeight="1" ht="39.75" s="7" customFormat="1">
      <c r="A40" s="131" t="s">
        <v>197</v>
      </c>
      <c r="B40" s="258" t="s">
        <v>2283</v>
      </c>
      <c r="C40" s="131" t="s">
        <v>388</v>
      </c>
      <c r="D40" s="131">
        <v>154</v>
      </c>
      <c r="E40" s="131">
        <v>1715</v>
      </c>
      <c r="F40" s="258" t="s">
        <v>2284</v>
      </c>
      <c r="G40" s="131" t="s">
        <v>388</v>
      </c>
      <c r="H40" s="131" t="s">
        <v>388</v>
      </c>
      <c r="I40" s="352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31">
        <v>1715</v>
      </c>
      <c r="CN40" s="107"/>
    </row>
    <row r="41" spans="1:93" customHeight="1" ht="39.75" s="7" customFormat="1">
      <c r="A41" s="131" t="s">
        <v>197</v>
      </c>
      <c r="B41" s="258" t="s">
        <v>2285</v>
      </c>
      <c r="C41" s="131" t="s">
        <v>388</v>
      </c>
      <c r="D41" s="131">
        <v>155</v>
      </c>
      <c r="E41" s="131">
        <v>1716</v>
      </c>
      <c r="F41" s="258" t="s">
        <v>2286</v>
      </c>
      <c r="G41" s="131" t="s">
        <v>388</v>
      </c>
      <c r="H41" s="131" t="s">
        <v>2287</v>
      </c>
      <c r="I41" s="35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31">
        <v>1716</v>
      </c>
      <c r="CN41" s="107"/>
    </row>
    <row r="42" spans="1:93" customHeight="1" ht="39.75" s="7" customFormat="1">
      <c r="A42" s="131" t="s">
        <v>329</v>
      </c>
      <c r="B42" s="258" t="s">
        <v>2288</v>
      </c>
      <c r="C42" s="131" t="s">
        <v>371</v>
      </c>
      <c r="D42" s="131">
        <v>24</v>
      </c>
      <c r="E42" s="131">
        <v>1717</v>
      </c>
      <c r="F42" s="258" t="s">
        <v>2289</v>
      </c>
      <c r="G42" s="131" t="s">
        <v>388</v>
      </c>
      <c r="H42" s="131" t="s">
        <v>2282</v>
      </c>
      <c r="I42" s="352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31">
        <v>1717</v>
      </c>
      <c r="CN42" s="107"/>
    </row>
    <row r="43" spans="1:93" customHeight="1" ht="39.75" s="7" customFormat="1">
      <c r="A43" s="131" t="s">
        <v>329</v>
      </c>
      <c r="B43" s="258" t="s">
        <v>2290</v>
      </c>
      <c r="C43" s="131" t="s">
        <v>388</v>
      </c>
      <c r="D43" s="131">
        <v>30</v>
      </c>
      <c r="E43" s="131">
        <v>1718</v>
      </c>
      <c r="F43" s="258" t="s">
        <v>2291</v>
      </c>
      <c r="G43" s="131" t="s">
        <v>388</v>
      </c>
      <c r="H43" s="131" t="s">
        <v>2266</v>
      </c>
      <c r="I43" s="352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31">
        <v>1718</v>
      </c>
      <c r="CN43" s="107"/>
    </row>
    <row r="44" spans="1:93" customHeight="1" ht="39.75" s="7" customFormat="1">
      <c r="A44" s="131" t="s">
        <v>419</v>
      </c>
      <c r="B44" s="258" t="s">
        <v>2292</v>
      </c>
      <c r="C44" s="131" t="s">
        <v>388</v>
      </c>
      <c r="D44" s="131">
        <v>22</v>
      </c>
      <c r="E44" s="131">
        <v>1719</v>
      </c>
      <c r="F44" s="258" t="s">
        <v>2293</v>
      </c>
      <c r="G44" s="131" t="s">
        <v>388</v>
      </c>
      <c r="H44" s="131" t="s">
        <v>2294</v>
      </c>
      <c r="I44" s="352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31">
        <v>1719</v>
      </c>
      <c r="CN44" s="107"/>
    </row>
    <row r="45" spans="1:93" customHeight="1" ht="39.75" s="7" customFormat="1">
      <c r="A45" s="131" t="s">
        <v>388</v>
      </c>
      <c r="B45" s="258" t="s">
        <v>2295</v>
      </c>
      <c r="C45" s="131" t="s">
        <v>388</v>
      </c>
      <c r="D45" s="131">
        <v>87</v>
      </c>
      <c r="E45" s="131">
        <v>1720</v>
      </c>
      <c r="F45" s="258" t="s">
        <v>2296</v>
      </c>
      <c r="G45" s="131" t="s">
        <v>388</v>
      </c>
      <c r="H45" s="131" t="s">
        <v>388</v>
      </c>
      <c r="I45" s="352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31">
        <v>1720</v>
      </c>
      <c r="CN45" s="107"/>
    </row>
    <row r="46" spans="1:93" customHeight="1" ht="39.75">
      <c r="A46" s="131" t="s">
        <v>419</v>
      </c>
      <c r="B46" s="258" t="s">
        <v>2297</v>
      </c>
      <c r="C46" s="131" t="s">
        <v>1308</v>
      </c>
      <c r="D46" s="131">
        <v>113</v>
      </c>
      <c r="E46" s="131">
        <v>1721</v>
      </c>
      <c r="F46" s="258" t="s">
        <v>2298</v>
      </c>
      <c r="G46" s="131" t="s">
        <v>2299</v>
      </c>
      <c r="H46" s="131" t="s">
        <v>2300</v>
      </c>
      <c r="I46" s="352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254"/>
      <c r="CL46" s="71"/>
      <c r="CM46" s="131">
        <v>1721</v>
      </c>
      <c r="CN46" s="71"/>
    </row>
    <row r="47" spans="1:93" customHeight="1" ht="39.75">
      <c r="A47" s="131" t="s">
        <v>2301</v>
      </c>
      <c r="B47" s="258" t="s">
        <v>2302</v>
      </c>
      <c r="C47" s="131" t="s">
        <v>331</v>
      </c>
      <c r="D47" s="131">
        <v>68</v>
      </c>
      <c r="E47" s="131">
        <v>1722</v>
      </c>
      <c r="F47" s="258" t="s">
        <v>2303</v>
      </c>
      <c r="G47" s="131" t="s">
        <v>388</v>
      </c>
      <c r="H47" s="131" t="s">
        <v>963</v>
      </c>
      <c r="I47" s="352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254"/>
      <c r="CL47" s="71"/>
      <c r="CM47" s="131">
        <v>1722</v>
      </c>
      <c r="CN47" s="71"/>
    </row>
    <row r="48" spans="1:93" customHeight="1" ht="39.75">
      <c r="A48" s="131" t="s">
        <v>388</v>
      </c>
      <c r="B48" s="258" t="s">
        <v>2304</v>
      </c>
      <c r="C48" s="131" t="s">
        <v>377</v>
      </c>
      <c r="D48" s="131">
        <v>159</v>
      </c>
      <c r="E48" s="131">
        <v>1723</v>
      </c>
      <c r="F48" s="258" t="s">
        <v>2305</v>
      </c>
      <c r="G48" s="131" t="s">
        <v>388</v>
      </c>
      <c r="H48" s="131" t="s">
        <v>2300</v>
      </c>
      <c r="I48" s="352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254"/>
      <c r="CL48" s="71"/>
      <c r="CM48" s="131">
        <v>1723</v>
      </c>
      <c r="CN48" s="71"/>
    </row>
    <row r="49" spans="1:93" customHeight="1" ht="39.75">
      <c r="A49" s="131" t="s">
        <v>388</v>
      </c>
      <c r="B49" s="258" t="s">
        <v>2306</v>
      </c>
      <c r="C49" s="131" t="s">
        <v>218</v>
      </c>
      <c r="D49" s="131">
        <v>166</v>
      </c>
      <c r="E49" s="131">
        <v>1724</v>
      </c>
      <c r="F49" s="258" t="s">
        <v>2307</v>
      </c>
      <c r="G49" s="131" t="s">
        <v>388</v>
      </c>
      <c r="H49" s="131" t="s">
        <v>388</v>
      </c>
      <c r="I49" s="352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131">
        <v>1724</v>
      </c>
      <c r="CN49" s="71"/>
    </row>
    <row r="50" spans="1:93" customHeight="1" ht="39.75">
      <c r="A50" s="131" t="s">
        <v>2308</v>
      </c>
      <c r="B50" s="258" t="s">
        <v>2309</v>
      </c>
      <c r="C50" s="131" t="s">
        <v>388</v>
      </c>
      <c r="D50" s="131">
        <v>65</v>
      </c>
      <c r="E50" s="131">
        <v>1725</v>
      </c>
      <c r="F50" s="258" t="s">
        <v>2310</v>
      </c>
      <c r="G50" s="131" t="s">
        <v>388</v>
      </c>
      <c r="H50" s="131" t="s">
        <v>388</v>
      </c>
      <c r="I50" s="352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131">
        <v>1725</v>
      </c>
      <c r="CN50" s="71"/>
    </row>
    <row r="51" spans="1:93" customHeight="1" ht="39.75">
      <c r="A51" s="131" t="s">
        <v>331</v>
      </c>
      <c r="B51" s="258" t="s">
        <v>2311</v>
      </c>
      <c r="C51" s="131" t="s">
        <v>388</v>
      </c>
      <c r="D51" s="131">
        <v>84</v>
      </c>
      <c r="E51" s="131">
        <v>1726</v>
      </c>
      <c r="F51" s="258" t="s">
        <v>2312</v>
      </c>
      <c r="G51" s="131" t="s">
        <v>388</v>
      </c>
      <c r="H51" s="131" t="s">
        <v>388</v>
      </c>
      <c r="I51" s="352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131">
        <v>1726</v>
      </c>
      <c r="CN51" s="71"/>
    </row>
    <row r="52" spans="1:93" customHeight="1" ht="39.75">
      <c r="A52" s="131" t="s">
        <v>388</v>
      </c>
      <c r="B52" s="258" t="s">
        <v>2313</v>
      </c>
      <c r="C52" s="131" t="s">
        <v>388</v>
      </c>
      <c r="D52" s="131">
        <v>104</v>
      </c>
      <c r="E52" s="131">
        <v>1727</v>
      </c>
      <c r="F52" s="258" t="s">
        <v>2314</v>
      </c>
      <c r="G52" s="131" t="s">
        <v>388</v>
      </c>
      <c r="H52" s="131" t="s">
        <v>388</v>
      </c>
      <c r="I52" s="352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131">
        <v>1727</v>
      </c>
      <c r="CN52" s="71"/>
    </row>
    <row r="53" spans="1:93" customHeight="1" ht="39.75">
      <c r="A53" s="131" t="s">
        <v>388</v>
      </c>
      <c r="B53" s="258" t="s">
        <v>2315</v>
      </c>
      <c r="C53" s="131" t="s">
        <v>388</v>
      </c>
      <c r="D53" s="131">
        <v>60</v>
      </c>
      <c r="E53" s="131">
        <v>1728</v>
      </c>
      <c r="F53" s="258" t="s">
        <v>2316</v>
      </c>
      <c r="G53" s="131" t="s">
        <v>388</v>
      </c>
      <c r="H53" s="131" t="s">
        <v>963</v>
      </c>
      <c r="I53" s="352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131">
        <v>1728</v>
      </c>
      <c r="CN53" s="71"/>
    </row>
    <row r="54" spans="1:93" customHeight="1" ht="39.75">
      <c r="A54" s="131" t="s">
        <v>2317</v>
      </c>
      <c r="B54" s="258" t="s">
        <v>2318</v>
      </c>
      <c r="C54" s="131" t="s">
        <v>388</v>
      </c>
      <c r="D54" s="131">
        <v>79</v>
      </c>
      <c r="E54" s="131">
        <v>1729</v>
      </c>
      <c r="F54" s="258" t="s">
        <v>2319</v>
      </c>
      <c r="G54" s="131" t="s">
        <v>388</v>
      </c>
      <c r="H54" s="131" t="s">
        <v>2300</v>
      </c>
      <c r="I54" s="352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131">
        <v>1729</v>
      </c>
      <c r="CN54" s="71"/>
    </row>
    <row r="55" spans="1:93" customHeight="1" ht="39.75">
      <c r="A55" s="131" t="s">
        <v>388</v>
      </c>
      <c r="B55" s="258" t="s">
        <v>2320</v>
      </c>
      <c r="C55" s="131" t="s">
        <v>388</v>
      </c>
      <c r="D55" s="131">
        <v>116</v>
      </c>
      <c r="E55" s="131">
        <v>1730</v>
      </c>
      <c r="F55" s="258" t="s">
        <v>2321</v>
      </c>
      <c r="G55" s="131" t="s">
        <v>388</v>
      </c>
      <c r="H55" s="131" t="s">
        <v>388</v>
      </c>
      <c r="I55" s="352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131">
        <v>1730</v>
      </c>
      <c r="CN55" s="71"/>
    </row>
    <row r="56" spans="1:93" customHeight="1" ht="39.75">
      <c r="A56" s="131" t="s">
        <v>274</v>
      </c>
      <c r="B56" s="258" t="s">
        <v>2322</v>
      </c>
      <c r="C56" s="131" t="s">
        <v>388</v>
      </c>
      <c r="D56" s="131">
        <v>55</v>
      </c>
      <c r="E56" s="131">
        <v>1731</v>
      </c>
      <c r="F56" s="258" t="s">
        <v>2323</v>
      </c>
      <c r="G56" s="131" t="s">
        <v>388</v>
      </c>
      <c r="H56" s="131" t="s">
        <v>388</v>
      </c>
      <c r="I56" s="352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131">
        <v>1731</v>
      </c>
      <c r="CN56" s="71"/>
    </row>
    <row r="57" spans="1:93" customHeight="1" ht="39.75">
      <c r="A57" s="131" t="s">
        <v>388</v>
      </c>
      <c r="B57" s="258" t="s">
        <v>2324</v>
      </c>
      <c r="C57" s="131" t="s">
        <v>388</v>
      </c>
      <c r="D57" s="131">
        <v>57</v>
      </c>
      <c r="E57" s="131">
        <v>1732</v>
      </c>
      <c r="F57" s="258" t="s">
        <v>2325</v>
      </c>
      <c r="G57" s="131" t="s">
        <v>388</v>
      </c>
      <c r="H57" s="131" t="s">
        <v>388</v>
      </c>
      <c r="I57" s="352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131">
        <v>1732</v>
      </c>
      <c r="CN57" s="71"/>
    </row>
    <row r="58" spans="1:93" customHeight="1" ht="39.75">
      <c r="A58" s="131" t="s">
        <v>331</v>
      </c>
      <c r="B58" s="258" t="s">
        <v>2326</v>
      </c>
      <c r="C58" s="131" t="s">
        <v>388</v>
      </c>
      <c r="D58" s="131">
        <v>88</v>
      </c>
      <c r="E58" s="131">
        <v>1733</v>
      </c>
      <c r="F58" s="258" t="s">
        <v>2327</v>
      </c>
      <c r="G58" s="131" t="s">
        <v>388</v>
      </c>
      <c r="H58" s="131" t="s">
        <v>388</v>
      </c>
      <c r="I58" s="352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131">
        <v>1733</v>
      </c>
      <c r="CN58" s="71"/>
    </row>
    <row r="59" spans="1:93" customHeight="1" ht="39.75">
      <c r="A59" s="131" t="s">
        <v>388</v>
      </c>
      <c r="B59" s="258" t="s">
        <v>2328</v>
      </c>
      <c r="C59" s="131" t="s">
        <v>388</v>
      </c>
      <c r="D59" s="131">
        <v>95</v>
      </c>
      <c r="E59" s="131">
        <v>1734</v>
      </c>
      <c r="F59" s="258" t="s">
        <v>2329</v>
      </c>
      <c r="G59" s="131" t="s">
        <v>388</v>
      </c>
      <c r="H59" s="131" t="s">
        <v>388</v>
      </c>
      <c r="I59" s="352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131">
        <v>1734</v>
      </c>
      <c r="CN59" s="71"/>
    </row>
    <row r="60" spans="1:93" customHeight="1" ht="39.75">
      <c r="A60" s="131" t="s">
        <v>388</v>
      </c>
      <c r="B60" s="258" t="s">
        <v>2330</v>
      </c>
      <c r="C60" s="131" t="s">
        <v>388</v>
      </c>
      <c r="D60" s="131">
        <v>98</v>
      </c>
      <c r="E60" s="131">
        <v>1735</v>
      </c>
      <c r="F60" s="258" t="s">
        <v>2331</v>
      </c>
      <c r="G60" s="131" t="s">
        <v>388</v>
      </c>
      <c r="H60" s="131" t="s">
        <v>388</v>
      </c>
      <c r="I60" s="352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131">
        <v>1735</v>
      </c>
      <c r="CN60" s="71"/>
    </row>
    <row r="61" spans="1:93" customHeight="1" ht="39.75">
      <c r="A61" s="131" t="s">
        <v>388</v>
      </c>
      <c r="B61" s="258" t="s">
        <v>2332</v>
      </c>
      <c r="C61" s="131" t="s">
        <v>388</v>
      </c>
      <c r="D61" s="131">
        <v>99</v>
      </c>
      <c r="E61" s="131">
        <v>1736</v>
      </c>
      <c r="F61" s="258" t="s">
        <v>2333</v>
      </c>
      <c r="G61" s="131" t="s">
        <v>388</v>
      </c>
      <c r="H61" s="131" t="s">
        <v>388</v>
      </c>
      <c r="I61" s="352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131">
        <v>1736</v>
      </c>
      <c r="CN61" s="71"/>
    </row>
    <row r="62" spans="1:93" customHeight="1" ht="39.75">
      <c r="A62" s="131" t="s">
        <v>388</v>
      </c>
      <c r="B62" s="258" t="s">
        <v>2334</v>
      </c>
      <c r="C62" s="131" t="s">
        <v>388</v>
      </c>
      <c r="D62" s="131">
        <v>102</v>
      </c>
      <c r="E62" s="131">
        <v>1737</v>
      </c>
      <c r="F62" s="258" t="s">
        <v>2335</v>
      </c>
      <c r="G62" s="131" t="s">
        <v>388</v>
      </c>
      <c r="H62" s="131" t="s">
        <v>388</v>
      </c>
      <c r="I62" s="352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131">
        <v>1737</v>
      </c>
      <c r="CN62" s="71"/>
    </row>
    <row r="63" spans="1:93" customHeight="1" ht="39.75">
      <c r="A63" s="131" t="s">
        <v>388</v>
      </c>
      <c r="B63" s="258" t="s">
        <v>2336</v>
      </c>
      <c r="C63" s="131" t="s">
        <v>388</v>
      </c>
      <c r="D63" s="131">
        <v>122</v>
      </c>
      <c r="E63" s="131">
        <v>1738</v>
      </c>
      <c r="F63" s="258" t="s">
        <v>2337</v>
      </c>
      <c r="G63" s="131" t="s">
        <v>388</v>
      </c>
      <c r="H63" s="131" t="s">
        <v>388</v>
      </c>
      <c r="I63" s="352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131">
        <v>1738</v>
      </c>
      <c r="CN63" s="71"/>
    </row>
    <row r="64" spans="1:93" customHeight="1" ht="39.75">
      <c r="A64" s="131" t="s">
        <v>388</v>
      </c>
      <c r="B64" s="258" t="s">
        <v>2338</v>
      </c>
      <c r="C64" s="131" t="s">
        <v>388</v>
      </c>
      <c r="D64" s="131">
        <v>123</v>
      </c>
      <c r="E64" s="131">
        <v>1739</v>
      </c>
      <c r="F64" s="258" t="s">
        <v>2339</v>
      </c>
      <c r="G64" s="131" t="s">
        <v>388</v>
      </c>
      <c r="H64" s="131" t="s">
        <v>388</v>
      </c>
      <c r="I64" s="352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131">
        <v>1739</v>
      </c>
      <c r="CN64" s="71"/>
    </row>
    <row r="65" spans="1:93" customHeight="1" ht="39.75">
      <c r="A65" s="131" t="s">
        <v>388</v>
      </c>
      <c r="B65" s="258" t="s">
        <v>2340</v>
      </c>
      <c r="C65" s="131" t="s">
        <v>388</v>
      </c>
      <c r="D65" s="131">
        <v>128</v>
      </c>
      <c r="E65" s="131">
        <v>1740</v>
      </c>
      <c r="F65" s="258" t="s">
        <v>2341</v>
      </c>
      <c r="G65" s="131" t="s">
        <v>388</v>
      </c>
      <c r="H65" s="131" t="s">
        <v>331</v>
      </c>
      <c r="I65" s="352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131">
        <v>1740</v>
      </c>
      <c r="CN65" s="71"/>
    </row>
    <row r="66" spans="1:93" customHeight="1" ht="39.75">
      <c r="A66" s="258" t="s">
        <v>274</v>
      </c>
      <c r="B66" s="258" t="s">
        <v>2342</v>
      </c>
      <c r="C66" s="258" t="s">
        <v>371</v>
      </c>
      <c r="D66" s="879">
        <v>161</v>
      </c>
      <c r="E66" s="131">
        <v>1741</v>
      </c>
      <c r="F66" s="258" t="s">
        <v>2343</v>
      </c>
      <c r="G66" s="258" t="s">
        <v>2299</v>
      </c>
      <c r="H66" s="258" t="s">
        <v>2300</v>
      </c>
      <c r="I66" s="352"/>
      <c r="J66" s="107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254"/>
      <c r="CL66" s="71"/>
      <c r="CM66" s="131">
        <v>1741</v>
      </c>
      <c r="CN66" s="71"/>
    </row>
    <row r="67" spans="1:93" customHeight="1" ht="39.75">
      <c r="A67" s="131" t="s">
        <v>2344</v>
      </c>
      <c r="B67" s="258" t="s">
        <v>2345</v>
      </c>
      <c r="C67" s="131" t="s">
        <v>388</v>
      </c>
      <c r="D67" s="131">
        <v>115</v>
      </c>
      <c r="E67" s="131">
        <v>1742</v>
      </c>
      <c r="F67" s="258" t="s">
        <v>2346</v>
      </c>
      <c r="G67" s="131" t="s">
        <v>388</v>
      </c>
      <c r="H67" s="131" t="s">
        <v>388</v>
      </c>
      <c r="I67" s="352"/>
      <c r="J67" s="107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254"/>
      <c r="CL67" s="71"/>
      <c r="CM67" s="131">
        <v>1742</v>
      </c>
      <c r="CN67" s="71"/>
    </row>
    <row r="68" spans="1:93" customHeight="1" ht="39.75">
      <c r="A68" s="131" t="s">
        <v>388</v>
      </c>
      <c r="B68" s="258" t="s">
        <v>2347</v>
      </c>
      <c r="C68" s="131" t="s">
        <v>388</v>
      </c>
      <c r="D68" s="131">
        <v>124</v>
      </c>
      <c r="E68" s="131">
        <v>1743</v>
      </c>
      <c r="F68" s="258" t="s">
        <v>2348</v>
      </c>
      <c r="G68" s="131" t="s">
        <v>388</v>
      </c>
      <c r="H68" s="131" t="s">
        <v>388</v>
      </c>
      <c r="I68" s="352"/>
      <c r="J68" s="107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254"/>
      <c r="CL68" s="71"/>
      <c r="CM68" s="131">
        <v>1743</v>
      </c>
      <c r="CN68" s="71"/>
    </row>
    <row r="69" spans="1:93" customHeight="1" ht="39.75">
      <c r="A69" s="131" t="s">
        <v>2349</v>
      </c>
      <c r="B69" s="258" t="s">
        <v>2350</v>
      </c>
      <c r="C69" s="131" t="s">
        <v>388</v>
      </c>
      <c r="D69" s="131">
        <v>106</v>
      </c>
      <c r="E69" s="131">
        <v>1744</v>
      </c>
      <c r="F69" s="258" t="s">
        <v>2351</v>
      </c>
      <c r="G69" s="131" t="s">
        <v>388</v>
      </c>
      <c r="H69" s="131" t="s">
        <v>388</v>
      </c>
      <c r="I69" s="352"/>
      <c r="J69" s="107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131">
        <v>1744</v>
      </c>
      <c r="CN69" s="71"/>
    </row>
    <row r="70" spans="1:93" customHeight="1" ht="39.75">
      <c r="A70" s="131" t="s">
        <v>388</v>
      </c>
      <c r="B70" s="258" t="s">
        <v>2352</v>
      </c>
      <c r="C70" s="131" t="s">
        <v>388</v>
      </c>
      <c r="D70" s="131">
        <v>114</v>
      </c>
      <c r="E70" s="131">
        <v>1745</v>
      </c>
      <c r="F70" s="258" t="s">
        <v>2353</v>
      </c>
      <c r="G70" s="131" t="s">
        <v>388</v>
      </c>
      <c r="H70" s="131" t="s">
        <v>388</v>
      </c>
      <c r="I70" s="352"/>
      <c r="J70" s="107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131">
        <v>1745</v>
      </c>
      <c r="CN70" s="71"/>
    </row>
    <row r="71" spans="1:93" customHeight="1" ht="39.75">
      <c r="A71" s="131" t="s">
        <v>331</v>
      </c>
      <c r="B71" s="258" t="s">
        <v>2354</v>
      </c>
      <c r="C71" s="131" t="s">
        <v>377</v>
      </c>
      <c r="D71" s="131">
        <v>160</v>
      </c>
      <c r="E71" s="131">
        <v>1746</v>
      </c>
      <c r="F71" s="258" t="s">
        <v>2355</v>
      </c>
      <c r="G71" s="131" t="s">
        <v>388</v>
      </c>
      <c r="H71" s="131" t="s">
        <v>388</v>
      </c>
      <c r="I71" s="352"/>
      <c r="J71" s="107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131">
        <v>1746</v>
      </c>
      <c r="CN71" s="71"/>
    </row>
    <row r="72" spans="1:93" customHeight="1" ht="39.75">
      <c r="A72" s="258" t="s">
        <v>2356</v>
      </c>
      <c r="B72" s="258" t="s">
        <v>2357</v>
      </c>
      <c r="C72" s="258" t="s">
        <v>388</v>
      </c>
      <c r="D72" s="258">
        <v>58</v>
      </c>
      <c r="E72" s="131">
        <v>1747</v>
      </c>
      <c r="F72" s="258" t="s">
        <v>2358</v>
      </c>
      <c r="G72" s="258" t="s">
        <v>388</v>
      </c>
      <c r="H72" s="258" t="s">
        <v>388</v>
      </c>
      <c r="I72" s="352"/>
      <c r="J72" s="107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131">
        <v>1747</v>
      </c>
      <c r="CN72" s="71"/>
    </row>
    <row r="73" spans="1:93" customHeight="1" ht="39.75">
      <c r="A73" s="131" t="s">
        <v>388</v>
      </c>
      <c r="B73" s="258" t="s">
        <v>2359</v>
      </c>
      <c r="C73" s="131" t="s">
        <v>388</v>
      </c>
      <c r="D73" s="131">
        <v>105</v>
      </c>
      <c r="E73" s="131">
        <v>1748</v>
      </c>
      <c r="F73" s="258" t="s">
        <v>2360</v>
      </c>
      <c r="G73" s="131" t="s">
        <v>388</v>
      </c>
      <c r="H73" s="131" t="s">
        <v>388</v>
      </c>
      <c r="I73" s="352"/>
      <c r="J73" s="107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131">
        <v>1748</v>
      </c>
      <c r="CN73" s="71"/>
    </row>
    <row r="74" spans="1:93" customHeight="1" ht="39.75">
      <c r="A74" s="131" t="s">
        <v>388</v>
      </c>
      <c r="B74" s="258" t="s">
        <v>2361</v>
      </c>
      <c r="C74" s="131" t="s">
        <v>388</v>
      </c>
      <c r="D74" s="131"/>
      <c r="E74" s="131">
        <v>1749</v>
      </c>
      <c r="F74" s="258" t="s">
        <v>2362</v>
      </c>
      <c r="G74" s="131" t="s">
        <v>388</v>
      </c>
      <c r="H74" s="131" t="s">
        <v>388</v>
      </c>
      <c r="I74" s="352"/>
      <c r="J74" s="107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131">
        <v>1749</v>
      </c>
      <c r="CN74" s="71"/>
    </row>
    <row r="75" spans="1:93" customHeight="1" ht="39.75">
      <c r="A75" s="131" t="s">
        <v>388</v>
      </c>
      <c r="B75" s="258" t="s">
        <v>2363</v>
      </c>
      <c r="C75" s="131" t="s">
        <v>377</v>
      </c>
      <c r="D75" s="131">
        <v>107</v>
      </c>
      <c r="E75" s="131">
        <v>1750</v>
      </c>
      <c r="F75" s="258" t="s">
        <v>2364</v>
      </c>
      <c r="G75" s="131" t="s">
        <v>388</v>
      </c>
      <c r="H75" s="131" t="s">
        <v>2287</v>
      </c>
      <c r="I75" s="352"/>
      <c r="J75" s="107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131">
        <v>1750</v>
      </c>
      <c r="CN75" s="71"/>
    </row>
    <row r="76" spans="1:93" customHeight="1" ht="39.75">
      <c r="A76" s="131" t="s">
        <v>388</v>
      </c>
      <c r="B76" s="258" t="s">
        <v>2365</v>
      </c>
      <c r="C76" s="131" t="s">
        <v>388</v>
      </c>
      <c r="D76" s="131">
        <v>165</v>
      </c>
      <c r="E76" s="131">
        <v>1751</v>
      </c>
      <c r="F76" s="258" t="s">
        <v>2366</v>
      </c>
      <c r="G76" s="131" t="s">
        <v>388</v>
      </c>
      <c r="H76" s="131" t="s">
        <v>2300</v>
      </c>
      <c r="I76" s="352"/>
      <c r="J76" s="107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71"/>
      <c r="CM76" s="131">
        <v>1751</v>
      </c>
      <c r="CN76" s="71"/>
    </row>
    <row r="77" spans="1:93" customHeight="1" ht="39.75">
      <c r="A77" s="131" t="s">
        <v>2367</v>
      </c>
      <c r="B77" s="258" t="s">
        <v>2368</v>
      </c>
      <c r="C77" s="131" t="s">
        <v>371</v>
      </c>
      <c r="D77" s="131">
        <v>78</v>
      </c>
      <c r="E77" s="131">
        <v>1752</v>
      </c>
      <c r="F77" s="258" t="s">
        <v>2369</v>
      </c>
      <c r="G77" s="131" t="s">
        <v>388</v>
      </c>
      <c r="H77" s="131" t="s">
        <v>331</v>
      </c>
      <c r="I77" s="352"/>
      <c r="J77" s="107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131">
        <v>1752</v>
      </c>
      <c r="CN77" s="71"/>
    </row>
    <row r="78" spans="1:93" customHeight="1" ht="39.75">
      <c r="A78" s="131" t="s">
        <v>388</v>
      </c>
      <c r="B78" s="258" t="s">
        <v>2370</v>
      </c>
      <c r="C78" s="131" t="s">
        <v>377</v>
      </c>
      <c r="D78" s="131">
        <v>163</v>
      </c>
      <c r="E78" s="131">
        <v>1753</v>
      </c>
      <c r="F78" s="258" t="s">
        <v>2371</v>
      </c>
      <c r="G78" s="131" t="s">
        <v>388</v>
      </c>
      <c r="H78" s="131" t="s">
        <v>388</v>
      </c>
      <c r="I78" s="352"/>
      <c r="J78" s="107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71"/>
      <c r="CM78" s="131">
        <v>1753</v>
      </c>
      <c r="CN78" s="71"/>
    </row>
    <row r="79" spans="1:93" customHeight="1" ht="39.75">
      <c r="A79" s="131" t="s">
        <v>425</v>
      </c>
      <c r="B79" s="258" t="s">
        <v>2372</v>
      </c>
      <c r="C79" s="131" t="s">
        <v>371</v>
      </c>
      <c r="D79" s="131">
        <v>13</v>
      </c>
      <c r="E79" s="131">
        <v>1754</v>
      </c>
      <c r="F79" s="258" t="s">
        <v>2373</v>
      </c>
      <c r="G79" s="131" t="s">
        <v>388</v>
      </c>
      <c r="H79" s="131" t="s">
        <v>2374</v>
      </c>
      <c r="I79" s="352"/>
      <c r="J79" s="107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71"/>
      <c r="CM79" s="131">
        <v>1754</v>
      </c>
      <c r="CN79" s="71"/>
    </row>
    <row r="80" spans="1:93" customHeight="1" ht="39.75">
      <c r="A80" s="131" t="s">
        <v>388</v>
      </c>
      <c r="B80" s="258" t="s">
        <v>2375</v>
      </c>
      <c r="C80" s="131" t="s">
        <v>388</v>
      </c>
      <c r="D80" s="131">
        <v>20</v>
      </c>
      <c r="E80" s="131">
        <v>1755</v>
      </c>
      <c r="F80" s="258" t="s">
        <v>2376</v>
      </c>
      <c r="G80" s="131" t="s">
        <v>388</v>
      </c>
      <c r="H80" s="131" t="s">
        <v>388</v>
      </c>
      <c r="I80" s="352"/>
      <c r="J80" s="107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71"/>
      <c r="CM80" s="131">
        <v>1755</v>
      </c>
      <c r="CN80" s="71"/>
    </row>
    <row r="81" spans="1:93" customHeight="1" ht="39.75">
      <c r="A81" s="131" t="s">
        <v>388</v>
      </c>
      <c r="B81" s="258" t="s">
        <v>2377</v>
      </c>
      <c r="C81" s="131" t="s">
        <v>388</v>
      </c>
      <c r="D81" s="131">
        <v>21</v>
      </c>
      <c r="E81" s="131">
        <v>1756</v>
      </c>
      <c r="F81" s="258" t="s">
        <v>2378</v>
      </c>
      <c r="G81" s="131" t="s">
        <v>388</v>
      </c>
      <c r="H81" s="131" t="s">
        <v>331</v>
      </c>
      <c r="I81" s="352"/>
      <c r="J81" s="107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71"/>
      <c r="CM81" s="131">
        <v>1756</v>
      </c>
      <c r="CN81" s="71"/>
    </row>
    <row r="82" spans="1:93" customHeight="1" ht="39.75">
      <c r="A82" s="131" t="s">
        <v>388</v>
      </c>
      <c r="B82" s="258" t="s">
        <v>2379</v>
      </c>
      <c r="C82" s="131" t="s">
        <v>388</v>
      </c>
      <c r="D82" s="131">
        <v>35</v>
      </c>
      <c r="E82" s="131">
        <v>1757</v>
      </c>
      <c r="F82" s="258" t="s">
        <v>2380</v>
      </c>
      <c r="G82" s="131" t="s">
        <v>388</v>
      </c>
      <c r="H82" s="131" t="s">
        <v>331</v>
      </c>
      <c r="I82" s="352"/>
      <c r="J82" s="107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131">
        <v>1757</v>
      </c>
      <c r="CN82" s="71"/>
    </row>
    <row r="83" spans="1:93" customHeight="1" ht="39.75">
      <c r="A83" s="131" t="s">
        <v>388</v>
      </c>
      <c r="B83" s="258" t="s">
        <v>2381</v>
      </c>
      <c r="C83" s="131" t="s">
        <v>388</v>
      </c>
      <c r="D83" s="131">
        <v>38</v>
      </c>
      <c r="E83" s="131">
        <v>1758</v>
      </c>
      <c r="F83" s="258" t="s">
        <v>2382</v>
      </c>
      <c r="G83" s="131" t="s">
        <v>388</v>
      </c>
      <c r="H83" s="131" t="s">
        <v>331</v>
      </c>
      <c r="I83" s="352"/>
      <c r="J83" s="107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71"/>
      <c r="CM83" s="131">
        <v>1758</v>
      </c>
      <c r="CN83" s="71"/>
    </row>
    <row r="84" spans="1:93" customHeight="1" ht="39.75">
      <c r="A84" s="131" t="s">
        <v>388</v>
      </c>
      <c r="B84" s="258" t="s">
        <v>2383</v>
      </c>
      <c r="C84" s="131" t="s">
        <v>388</v>
      </c>
      <c r="D84" s="131">
        <v>77</v>
      </c>
      <c r="E84" s="131">
        <v>1759</v>
      </c>
      <c r="F84" s="258" t="s">
        <v>2384</v>
      </c>
      <c r="G84" s="131" t="s">
        <v>388</v>
      </c>
      <c r="H84" s="131" t="s">
        <v>2300</v>
      </c>
      <c r="I84" s="352"/>
      <c r="J84" s="107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71"/>
      <c r="CM84" s="131">
        <v>1759</v>
      </c>
      <c r="CN84" s="71"/>
    </row>
    <row r="85" spans="1:93" customHeight="1" ht="39.75">
      <c r="A85" s="131" t="s">
        <v>375</v>
      </c>
      <c r="B85" s="258" t="s">
        <v>2385</v>
      </c>
      <c r="C85" s="131" t="s">
        <v>388</v>
      </c>
      <c r="D85" s="258">
        <v>9</v>
      </c>
      <c r="E85" s="131">
        <v>1760</v>
      </c>
      <c r="F85" s="258" t="s">
        <v>2386</v>
      </c>
      <c r="G85" s="131" t="s">
        <v>388</v>
      </c>
      <c r="H85" s="131" t="s">
        <v>2374</v>
      </c>
      <c r="I85" s="352"/>
      <c r="J85" s="107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71"/>
      <c r="CM85" s="131">
        <v>1760</v>
      </c>
      <c r="CN85" s="71"/>
    </row>
    <row r="86" spans="1:93" customHeight="1" ht="39.75">
      <c r="A86" s="131" t="s">
        <v>375</v>
      </c>
      <c r="B86" s="258" t="s">
        <v>2387</v>
      </c>
      <c r="C86" s="131" t="s">
        <v>371</v>
      </c>
      <c r="D86" s="131">
        <v>18</v>
      </c>
      <c r="E86" s="131">
        <v>1761</v>
      </c>
      <c r="F86" s="258" t="s">
        <v>2388</v>
      </c>
      <c r="G86" s="131" t="s">
        <v>2299</v>
      </c>
      <c r="H86" s="707" t="s">
        <v>2374</v>
      </c>
      <c r="I86" s="352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254"/>
      <c r="CL86" s="71"/>
      <c r="CM86" s="131">
        <v>1761</v>
      </c>
      <c r="CN86" s="71"/>
    </row>
    <row r="87" spans="1:93" customHeight="1" ht="39.75">
      <c r="A87" s="131" t="s">
        <v>388</v>
      </c>
      <c r="B87" s="258" t="s">
        <v>2389</v>
      </c>
      <c r="C87" s="131" t="s">
        <v>388</v>
      </c>
      <c r="D87" s="131">
        <v>19</v>
      </c>
      <c r="E87" s="131">
        <v>1762</v>
      </c>
      <c r="F87" s="258" t="s">
        <v>2390</v>
      </c>
      <c r="G87" s="131" t="s">
        <v>388</v>
      </c>
      <c r="H87" s="707" t="s">
        <v>2287</v>
      </c>
      <c r="I87" s="352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254"/>
      <c r="CL87" s="71"/>
      <c r="CM87" s="131">
        <v>1762</v>
      </c>
      <c r="CN87" s="71"/>
    </row>
    <row r="88" spans="1:93" customHeight="1" ht="39.75">
      <c r="A88" s="131" t="s">
        <v>388</v>
      </c>
      <c r="B88" s="258" t="s">
        <v>2391</v>
      </c>
      <c r="C88" s="131" t="s">
        <v>388</v>
      </c>
      <c r="D88" s="131">
        <v>33</v>
      </c>
      <c r="E88" s="131">
        <v>1763</v>
      </c>
      <c r="F88" s="258" t="s">
        <v>2392</v>
      </c>
      <c r="G88" s="131" t="s">
        <v>388</v>
      </c>
      <c r="H88" s="707" t="s">
        <v>2393</v>
      </c>
      <c r="I88" s="352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254"/>
      <c r="CL88" s="71"/>
      <c r="CM88" s="131">
        <v>1763</v>
      </c>
      <c r="CN88" s="71"/>
    </row>
    <row r="89" spans="1:93" customHeight="1" ht="39.75">
      <c r="A89" s="131" t="s">
        <v>388</v>
      </c>
      <c r="B89" s="258" t="s">
        <v>2394</v>
      </c>
      <c r="C89" s="131" t="s">
        <v>388</v>
      </c>
      <c r="D89" s="131">
        <v>39</v>
      </c>
      <c r="E89" s="131">
        <v>1764</v>
      </c>
      <c r="F89" s="258" t="s">
        <v>2395</v>
      </c>
      <c r="G89" s="131" t="s">
        <v>388</v>
      </c>
      <c r="H89" s="707" t="s">
        <v>2257</v>
      </c>
      <c r="I89" s="352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71"/>
      <c r="CM89" s="131">
        <v>1764</v>
      </c>
      <c r="CN89" s="71"/>
    </row>
    <row r="90" spans="1:93" customHeight="1" ht="39.75">
      <c r="A90" s="131" t="s">
        <v>388</v>
      </c>
      <c r="B90" s="258" t="s">
        <v>2396</v>
      </c>
      <c r="C90" s="131" t="s">
        <v>388</v>
      </c>
      <c r="D90" s="131">
        <v>41</v>
      </c>
      <c r="E90" s="131">
        <v>1765</v>
      </c>
      <c r="F90" s="258" t="s">
        <v>2397</v>
      </c>
      <c r="G90" s="131" t="s">
        <v>388</v>
      </c>
      <c r="H90" s="707" t="s">
        <v>2393</v>
      </c>
      <c r="I90" s="352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71"/>
      <c r="CM90" s="131">
        <v>1765</v>
      </c>
      <c r="CN90" s="71"/>
    </row>
    <row r="91" spans="1:93" customHeight="1" ht="39.75">
      <c r="A91" s="131" t="s">
        <v>388</v>
      </c>
      <c r="B91" s="258" t="s">
        <v>2398</v>
      </c>
      <c r="C91" s="131" t="s">
        <v>388</v>
      </c>
      <c r="D91" s="131">
        <v>52</v>
      </c>
      <c r="E91" s="131">
        <v>1766</v>
      </c>
      <c r="F91" s="258" t="s">
        <v>2399</v>
      </c>
      <c r="G91" s="131" t="s">
        <v>388</v>
      </c>
      <c r="H91" s="707" t="s">
        <v>2374</v>
      </c>
      <c r="I91" s="352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71"/>
      <c r="CM91" s="131">
        <v>1766</v>
      </c>
      <c r="CN91" s="71"/>
    </row>
    <row r="92" spans="1:93" customHeight="1" ht="39.75">
      <c r="A92" s="131" t="s">
        <v>388</v>
      </c>
      <c r="B92" s="258" t="s">
        <v>2400</v>
      </c>
      <c r="C92" s="131" t="s">
        <v>388</v>
      </c>
      <c r="D92" s="131">
        <v>65</v>
      </c>
      <c r="E92" s="131">
        <v>1767</v>
      </c>
      <c r="F92" s="258" t="s">
        <v>2401</v>
      </c>
      <c r="G92" s="131" t="s">
        <v>388</v>
      </c>
      <c r="H92" s="131" t="s">
        <v>2300</v>
      </c>
      <c r="I92" s="352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71"/>
      <c r="CM92" s="131">
        <v>1767</v>
      </c>
      <c r="CN92" s="71"/>
    </row>
    <row r="93" spans="1:93" customHeight="1" ht="39.75">
      <c r="A93" s="131" t="s">
        <v>388</v>
      </c>
      <c r="B93" s="258" t="s">
        <v>2402</v>
      </c>
      <c r="C93" s="131" t="s">
        <v>388</v>
      </c>
      <c r="D93" s="131">
        <v>91</v>
      </c>
      <c r="E93" s="131">
        <v>1768</v>
      </c>
      <c r="F93" s="258" t="s">
        <v>2403</v>
      </c>
      <c r="G93" s="131" t="s">
        <v>388</v>
      </c>
      <c r="H93" s="131" t="s">
        <v>331</v>
      </c>
      <c r="I93" s="352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71"/>
      <c r="CM93" s="131">
        <v>1768</v>
      </c>
      <c r="CN93" s="71"/>
    </row>
    <row r="94" spans="1:93" customHeight="1" ht="39.75">
      <c r="A94" s="131" t="s">
        <v>388</v>
      </c>
      <c r="B94" s="258" t="s">
        <v>2404</v>
      </c>
      <c r="C94" s="131" t="s">
        <v>388</v>
      </c>
      <c r="D94" s="131">
        <v>125</v>
      </c>
      <c r="E94" s="131">
        <v>1769</v>
      </c>
      <c r="F94" s="258" t="s">
        <v>2405</v>
      </c>
      <c r="G94" s="131" t="s">
        <v>388</v>
      </c>
      <c r="H94" s="131" t="s">
        <v>331</v>
      </c>
      <c r="I94" s="352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71"/>
      <c r="CM94" s="131">
        <v>1769</v>
      </c>
      <c r="CN94" s="71"/>
    </row>
    <row r="95" spans="1:93" customHeight="1" ht="39.75">
      <c r="A95" s="131" t="s">
        <v>388</v>
      </c>
      <c r="B95" s="258" t="s">
        <v>2406</v>
      </c>
      <c r="C95" s="131" t="s">
        <v>377</v>
      </c>
      <c r="D95" s="131">
        <v>158</v>
      </c>
      <c r="E95" s="131">
        <v>1770</v>
      </c>
      <c r="F95" s="258" t="s">
        <v>2407</v>
      </c>
      <c r="G95" s="131" t="s">
        <v>388</v>
      </c>
      <c r="H95" s="131" t="s">
        <v>331</v>
      </c>
      <c r="I95" s="352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71"/>
      <c r="CM95" s="131">
        <v>1770</v>
      </c>
      <c r="CN95" s="71"/>
    </row>
    <row r="96" spans="1:93" customHeight="1" ht="39.75">
      <c r="A96" s="131" t="s">
        <v>216</v>
      </c>
      <c r="B96" s="258" t="s">
        <v>2408</v>
      </c>
      <c r="C96" s="131" t="s">
        <v>388</v>
      </c>
      <c r="D96" s="131">
        <v>15</v>
      </c>
      <c r="E96" s="131">
        <v>1771</v>
      </c>
      <c r="F96" s="258" t="s">
        <v>2409</v>
      </c>
      <c r="G96" s="131" t="s">
        <v>388</v>
      </c>
      <c r="H96" s="707" t="s">
        <v>2393</v>
      </c>
      <c r="I96" s="352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71"/>
      <c r="CM96" s="131">
        <v>1771</v>
      </c>
      <c r="CN96" s="71"/>
    </row>
    <row r="97" spans="1:93" customHeight="1" ht="39.75">
      <c r="A97" s="131" t="s">
        <v>388</v>
      </c>
      <c r="B97" s="258" t="s">
        <v>2410</v>
      </c>
      <c r="C97" s="131" t="s">
        <v>388</v>
      </c>
      <c r="D97" s="131">
        <v>42</v>
      </c>
      <c r="E97" s="131">
        <v>1772</v>
      </c>
      <c r="F97" s="258" t="s">
        <v>2411</v>
      </c>
      <c r="G97" s="131" t="s">
        <v>388</v>
      </c>
      <c r="H97" s="131" t="s">
        <v>331</v>
      </c>
      <c r="I97" s="352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71"/>
      <c r="CM97" s="131">
        <v>1772</v>
      </c>
      <c r="CN97" s="71"/>
    </row>
    <row r="98" spans="1:93" customHeight="1" ht="39.75">
      <c r="A98" s="131" t="s">
        <v>388</v>
      </c>
      <c r="B98" s="258" t="s">
        <v>2412</v>
      </c>
      <c r="C98" s="131" t="s">
        <v>388</v>
      </c>
      <c r="D98" s="131">
        <v>48</v>
      </c>
      <c r="E98" s="131">
        <v>1773</v>
      </c>
      <c r="F98" s="258" t="s">
        <v>2413</v>
      </c>
      <c r="G98" s="131" t="s">
        <v>388</v>
      </c>
      <c r="H98" s="707" t="s">
        <v>2393</v>
      </c>
      <c r="I98" s="352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71"/>
      <c r="CM98" s="131">
        <v>1773</v>
      </c>
      <c r="CN98" s="71"/>
    </row>
    <row r="99" spans="1:93" customHeight="1" ht="39.75">
      <c r="A99" s="131" t="s">
        <v>2414</v>
      </c>
      <c r="B99" s="258" t="s">
        <v>2415</v>
      </c>
      <c r="C99" s="131" t="s">
        <v>388</v>
      </c>
      <c r="D99" s="131">
        <v>67</v>
      </c>
      <c r="E99" s="131">
        <v>1774</v>
      </c>
      <c r="F99" s="258" t="s">
        <v>2416</v>
      </c>
      <c r="G99" s="131" t="s">
        <v>388</v>
      </c>
      <c r="H99" s="131" t="s">
        <v>2300</v>
      </c>
      <c r="I99" s="352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71"/>
      <c r="CM99" s="131">
        <v>1774</v>
      </c>
      <c r="CN99" s="71"/>
    </row>
    <row r="100" spans="1:93" customHeight="1" ht="39.75">
      <c r="A100" s="131" t="s">
        <v>388</v>
      </c>
      <c r="B100" s="258" t="s">
        <v>2417</v>
      </c>
      <c r="C100" s="131" t="s">
        <v>388</v>
      </c>
      <c r="D100" s="131">
        <v>73</v>
      </c>
      <c r="E100" s="131">
        <v>1775</v>
      </c>
      <c r="F100" s="258" t="s">
        <v>2418</v>
      </c>
      <c r="G100" s="131" t="s">
        <v>388</v>
      </c>
      <c r="H100" s="131" t="s">
        <v>331</v>
      </c>
      <c r="I100" s="352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71"/>
      <c r="CM100" s="131">
        <v>1775</v>
      </c>
      <c r="CN100" s="71"/>
    </row>
    <row r="101" spans="1:93" customHeight="1" ht="39.75">
      <c r="A101" s="131" t="s">
        <v>388</v>
      </c>
      <c r="B101" s="258" t="s">
        <v>2419</v>
      </c>
      <c r="C101" s="131" t="s">
        <v>388</v>
      </c>
      <c r="D101" s="131">
        <v>92</v>
      </c>
      <c r="E101" s="131">
        <v>1776</v>
      </c>
      <c r="F101" s="258" t="s">
        <v>2420</v>
      </c>
      <c r="G101" s="131" t="s">
        <v>388</v>
      </c>
      <c r="H101" s="131" t="s">
        <v>331</v>
      </c>
      <c r="I101" s="352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71"/>
      <c r="CM101" s="131">
        <v>1776</v>
      </c>
      <c r="CN101" s="71"/>
    </row>
    <row r="102" spans="1:93" customHeight="1" ht="39.75">
      <c r="A102" s="131" t="s">
        <v>388</v>
      </c>
      <c r="B102" s="258" t="s">
        <v>2421</v>
      </c>
      <c r="C102" s="131" t="s">
        <v>388</v>
      </c>
      <c r="D102" s="131">
        <v>100</v>
      </c>
      <c r="E102" s="131">
        <v>1777</v>
      </c>
      <c r="F102" s="258" t="s">
        <v>2422</v>
      </c>
      <c r="G102" s="131" t="s">
        <v>388</v>
      </c>
      <c r="H102" s="131" t="s">
        <v>331</v>
      </c>
      <c r="I102" s="352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71"/>
      <c r="CM102" s="131">
        <v>1777</v>
      </c>
      <c r="CN102" s="71"/>
    </row>
    <row r="103" spans="1:93" customHeight="1" ht="39.75">
      <c r="A103" s="131" t="s">
        <v>388</v>
      </c>
      <c r="B103" s="258" t="s">
        <v>2423</v>
      </c>
      <c r="C103" s="131" t="s">
        <v>388</v>
      </c>
      <c r="D103" s="131">
        <v>111</v>
      </c>
      <c r="E103" s="131">
        <v>1778</v>
      </c>
      <c r="F103" s="258" t="s">
        <v>2424</v>
      </c>
      <c r="G103" s="131" t="s">
        <v>388</v>
      </c>
      <c r="H103" s="131" t="s">
        <v>331</v>
      </c>
      <c r="I103" s="352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71"/>
      <c r="CM103" s="131">
        <v>1778</v>
      </c>
      <c r="CN103" s="71"/>
    </row>
    <row r="104" spans="1:93" customHeight="1" ht="39.75">
      <c r="A104" s="131" t="s">
        <v>388</v>
      </c>
      <c r="B104" s="258" t="s">
        <v>2425</v>
      </c>
      <c r="C104" s="131" t="s">
        <v>388</v>
      </c>
      <c r="D104" s="131">
        <v>117</v>
      </c>
      <c r="E104" s="131">
        <v>1779</v>
      </c>
      <c r="F104" s="258" t="s">
        <v>2426</v>
      </c>
      <c r="G104" s="131" t="s">
        <v>388</v>
      </c>
      <c r="H104" s="131" t="s">
        <v>331</v>
      </c>
      <c r="I104" s="352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71"/>
      <c r="CM104" s="131">
        <v>1779</v>
      </c>
      <c r="CN104" s="71"/>
    </row>
    <row r="105" spans="1:93" customHeight="1" ht="39.75">
      <c r="A105" s="131" t="s">
        <v>388</v>
      </c>
      <c r="B105" s="258" t="s">
        <v>2427</v>
      </c>
      <c r="C105" s="131" t="s">
        <v>377</v>
      </c>
      <c r="D105" s="131">
        <v>162</v>
      </c>
      <c r="E105" s="131">
        <v>1780</v>
      </c>
      <c r="F105" s="258" t="s">
        <v>2428</v>
      </c>
      <c r="G105" s="131" t="s">
        <v>388</v>
      </c>
      <c r="H105" s="131" t="s">
        <v>331</v>
      </c>
      <c r="I105" s="352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/>
      <c r="CM105" s="131">
        <v>1780</v>
      </c>
      <c r="CN105" s="71"/>
    </row>
    <row r="106" spans="1:93" customHeight="1" ht="39.75">
      <c r="A106" s="258" t="s">
        <v>2429</v>
      </c>
      <c r="B106" s="258" t="s">
        <v>2430</v>
      </c>
      <c r="C106" s="258" t="s">
        <v>371</v>
      </c>
      <c r="D106" s="879">
        <v>62</v>
      </c>
      <c r="E106" s="131">
        <v>1781</v>
      </c>
      <c r="F106" s="258" t="s">
        <v>2431</v>
      </c>
      <c r="G106" s="258" t="s">
        <v>2299</v>
      </c>
      <c r="H106" s="258" t="s">
        <v>2300</v>
      </c>
      <c r="I106" s="352"/>
      <c r="J106" s="352"/>
      <c r="K106" s="35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254"/>
      <c r="CL106" s="71"/>
      <c r="CM106" s="131">
        <v>1781</v>
      </c>
      <c r="CN106" s="71"/>
    </row>
    <row r="107" spans="1:93" customHeight="1" ht="39.75">
      <c r="A107" s="131" t="s">
        <v>331</v>
      </c>
      <c r="B107" s="258" t="s">
        <v>2432</v>
      </c>
      <c r="C107" s="131" t="s">
        <v>388</v>
      </c>
      <c r="D107" s="131">
        <v>69</v>
      </c>
      <c r="E107" s="131">
        <v>1782</v>
      </c>
      <c r="F107" s="258" t="s">
        <v>2433</v>
      </c>
      <c r="G107" s="131" t="s">
        <v>388</v>
      </c>
      <c r="H107" s="131" t="s">
        <v>388</v>
      </c>
      <c r="I107" s="352"/>
      <c r="J107" s="352"/>
      <c r="K107" s="35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254"/>
      <c r="CL107" s="71"/>
      <c r="CM107" s="131">
        <v>1782</v>
      </c>
      <c r="CN107" s="71"/>
    </row>
    <row r="108" spans="1:93" customHeight="1" ht="39.75">
      <c r="A108" s="131" t="s">
        <v>388</v>
      </c>
      <c r="B108" s="258" t="s">
        <v>2434</v>
      </c>
      <c r="C108" s="131" t="s">
        <v>388</v>
      </c>
      <c r="D108" s="131">
        <v>80</v>
      </c>
      <c r="E108" s="131">
        <v>1783</v>
      </c>
      <c r="F108" s="258" t="s">
        <v>2435</v>
      </c>
      <c r="G108" s="131" t="s">
        <v>388</v>
      </c>
      <c r="H108" s="131" t="s">
        <v>388</v>
      </c>
      <c r="I108" s="352"/>
      <c r="J108" s="352"/>
      <c r="K108" s="35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254"/>
      <c r="CL108" s="71"/>
      <c r="CM108" s="131">
        <v>1783</v>
      </c>
      <c r="CN108" s="71"/>
    </row>
    <row r="109" spans="1:93" customHeight="1" ht="39.75">
      <c r="A109" s="131" t="s">
        <v>388</v>
      </c>
      <c r="B109" s="258" t="s">
        <v>2436</v>
      </c>
      <c r="C109" s="131" t="s">
        <v>388</v>
      </c>
      <c r="D109" s="131">
        <v>70</v>
      </c>
      <c r="E109" s="131">
        <v>1784</v>
      </c>
      <c r="F109" s="258" t="s">
        <v>2437</v>
      </c>
      <c r="G109" s="131" t="s">
        <v>388</v>
      </c>
      <c r="H109" s="131" t="s">
        <v>388</v>
      </c>
      <c r="I109" s="352"/>
      <c r="J109" s="352"/>
      <c r="K109" s="35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131">
        <v>1784</v>
      </c>
      <c r="CN109" s="71"/>
    </row>
    <row r="110" spans="1:93" customHeight="1" ht="39.75">
      <c r="A110" s="131" t="s">
        <v>388</v>
      </c>
      <c r="B110" s="258" t="s">
        <v>2438</v>
      </c>
      <c r="C110" s="131" t="s">
        <v>388</v>
      </c>
      <c r="D110" s="131">
        <v>83</v>
      </c>
      <c r="E110" s="131">
        <v>1785</v>
      </c>
      <c r="F110" s="258" t="s">
        <v>2439</v>
      </c>
      <c r="G110" s="131" t="s">
        <v>388</v>
      </c>
      <c r="H110" s="131" t="s">
        <v>388</v>
      </c>
      <c r="I110" s="352"/>
      <c r="J110" s="352"/>
      <c r="K110" s="35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131">
        <v>1785</v>
      </c>
      <c r="CN110" s="71"/>
    </row>
    <row r="111" spans="1:93" customHeight="1" ht="39.75">
      <c r="A111" s="131" t="s">
        <v>388</v>
      </c>
      <c r="B111" s="258" t="s">
        <v>2440</v>
      </c>
      <c r="C111" s="131" t="s">
        <v>388</v>
      </c>
      <c r="D111" s="131">
        <v>120</v>
      </c>
      <c r="E111" s="131">
        <v>1786</v>
      </c>
      <c r="F111" s="258" t="s">
        <v>2441</v>
      </c>
      <c r="G111" s="131" t="s">
        <v>388</v>
      </c>
      <c r="H111" s="131" t="s">
        <v>388</v>
      </c>
      <c r="I111" s="352"/>
      <c r="J111" s="352"/>
      <c r="K111" s="35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131">
        <v>1786</v>
      </c>
      <c r="CN111" s="71"/>
    </row>
    <row r="112" spans="1:93" customHeight="1" ht="39.75">
      <c r="A112" s="131" t="s">
        <v>202</v>
      </c>
      <c r="B112" s="258" t="s">
        <v>2442</v>
      </c>
      <c r="C112" s="131" t="s">
        <v>388</v>
      </c>
      <c r="D112" s="131">
        <v>1</v>
      </c>
      <c r="E112" s="131">
        <v>1787</v>
      </c>
      <c r="F112" s="258" t="s">
        <v>2443</v>
      </c>
      <c r="G112" s="131" t="s">
        <v>388</v>
      </c>
      <c r="H112" s="707" t="s">
        <v>2393</v>
      </c>
      <c r="I112" s="352"/>
      <c r="J112" s="352"/>
      <c r="K112" s="35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131">
        <v>1787</v>
      </c>
      <c r="CN112" s="71"/>
    </row>
    <row r="113" spans="1:93" customHeight="1" ht="39.75">
      <c r="A113" s="131" t="s">
        <v>388</v>
      </c>
      <c r="B113" s="258" t="s">
        <v>2444</v>
      </c>
      <c r="C113" s="131" t="s">
        <v>388</v>
      </c>
      <c r="D113" s="131">
        <v>4</v>
      </c>
      <c r="E113" s="131">
        <v>1788</v>
      </c>
      <c r="F113" s="258" t="s">
        <v>2445</v>
      </c>
      <c r="G113" s="131" t="s">
        <v>388</v>
      </c>
      <c r="H113" s="131" t="s">
        <v>388</v>
      </c>
      <c r="I113" s="352"/>
      <c r="J113" s="352"/>
      <c r="K113" s="35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131">
        <v>1788</v>
      </c>
      <c r="CN113" s="71"/>
    </row>
    <row r="114" spans="1:93" customHeight="1" ht="39.75">
      <c r="A114" s="131" t="s">
        <v>388</v>
      </c>
      <c r="B114" s="258" t="s">
        <v>2446</v>
      </c>
      <c r="C114" s="131" t="s">
        <v>388</v>
      </c>
      <c r="D114" s="131">
        <v>5</v>
      </c>
      <c r="E114" s="131">
        <v>1789</v>
      </c>
      <c r="F114" s="258" t="s">
        <v>2447</v>
      </c>
      <c r="G114" s="131" t="s">
        <v>388</v>
      </c>
      <c r="H114" s="131" t="s">
        <v>388</v>
      </c>
      <c r="I114" s="352"/>
      <c r="J114" s="352"/>
      <c r="K114" s="35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131">
        <v>1789</v>
      </c>
      <c r="CN114" s="71"/>
    </row>
    <row r="115" spans="1:93" customHeight="1" ht="39.75">
      <c r="A115" s="131" t="s">
        <v>388</v>
      </c>
      <c r="B115" s="258" t="s">
        <v>2448</v>
      </c>
      <c r="C115" s="131" t="s">
        <v>388</v>
      </c>
      <c r="D115" s="131">
        <v>6</v>
      </c>
      <c r="E115" s="131">
        <v>1790</v>
      </c>
      <c r="F115" s="258" t="s">
        <v>2449</v>
      </c>
      <c r="G115" s="131" t="s">
        <v>388</v>
      </c>
      <c r="H115" s="707" t="s">
        <v>2450</v>
      </c>
      <c r="I115" s="352"/>
      <c r="J115" s="352"/>
      <c r="K115" s="35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131">
        <v>1790</v>
      </c>
      <c r="CN115" s="71"/>
    </row>
    <row r="116" spans="1:93" customHeight="1" ht="39.75">
      <c r="A116" s="131" t="s">
        <v>388</v>
      </c>
      <c r="B116" s="258" t="s">
        <v>2451</v>
      </c>
      <c r="C116" s="131" t="s">
        <v>388</v>
      </c>
      <c r="D116" s="131">
        <v>10</v>
      </c>
      <c r="E116" s="131">
        <v>1791</v>
      </c>
      <c r="F116" s="258" t="s">
        <v>2452</v>
      </c>
      <c r="G116" s="131" t="s">
        <v>388</v>
      </c>
      <c r="H116" s="131" t="s">
        <v>331</v>
      </c>
      <c r="I116" s="352"/>
      <c r="J116" s="352"/>
      <c r="K116" s="35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131">
        <v>1791</v>
      </c>
      <c r="CN116" s="71"/>
    </row>
    <row r="117" spans="1:93" customHeight="1" ht="39.75">
      <c r="A117" s="131" t="s">
        <v>388</v>
      </c>
      <c r="B117" s="258" t="s">
        <v>2453</v>
      </c>
      <c r="C117" s="131" t="s">
        <v>388</v>
      </c>
      <c r="D117" s="131">
        <v>40</v>
      </c>
      <c r="E117" s="131">
        <v>1792</v>
      </c>
      <c r="F117" s="258" t="s">
        <v>2454</v>
      </c>
      <c r="G117" s="131" t="s">
        <v>388</v>
      </c>
      <c r="H117" s="707" t="s">
        <v>2374</v>
      </c>
      <c r="I117" s="352"/>
      <c r="J117" s="352"/>
      <c r="K117" s="35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131">
        <v>1792</v>
      </c>
      <c r="CN117" s="71"/>
    </row>
    <row r="118" spans="1:93" customHeight="1" ht="39.75">
      <c r="A118" s="131" t="s">
        <v>388</v>
      </c>
      <c r="B118" s="258" t="s">
        <v>2455</v>
      </c>
      <c r="C118" s="131" t="s">
        <v>388</v>
      </c>
      <c r="D118" s="131">
        <v>51</v>
      </c>
      <c r="E118" s="131">
        <v>1793</v>
      </c>
      <c r="F118" s="258" t="s">
        <v>2456</v>
      </c>
      <c r="G118" s="131" t="s">
        <v>388</v>
      </c>
      <c r="H118" s="707" t="s">
        <v>2393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131">
        <v>1793</v>
      </c>
      <c r="CN118" s="71"/>
    </row>
    <row r="119" spans="1:93" customHeight="1" ht="39.75">
      <c r="A119" s="131" t="s">
        <v>388</v>
      </c>
      <c r="B119" s="258" t="s">
        <v>2457</v>
      </c>
      <c r="C119" s="131" t="s">
        <v>388</v>
      </c>
      <c r="D119" s="131">
        <v>64</v>
      </c>
      <c r="E119" s="131">
        <v>1794</v>
      </c>
      <c r="F119" s="258" t="s">
        <v>2458</v>
      </c>
      <c r="G119" s="131" t="s">
        <v>388</v>
      </c>
      <c r="H119" s="131" t="s">
        <v>2300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131">
        <v>1794</v>
      </c>
      <c r="CN119" s="71"/>
    </row>
    <row r="120" spans="1:93" customHeight="1" ht="39.75">
      <c r="A120" s="131" t="s">
        <v>388</v>
      </c>
      <c r="B120" s="258" t="s">
        <v>2459</v>
      </c>
      <c r="C120" s="131" t="s">
        <v>388</v>
      </c>
      <c r="D120" s="131">
        <v>71</v>
      </c>
      <c r="E120" s="131">
        <v>1795</v>
      </c>
      <c r="F120" s="258" t="s">
        <v>2460</v>
      </c>
      <c r="G120" s="131" t="s">
        <v>388</v>
      </c>
      <c r="H120" s="131" t="s">
        <v>331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131">
        <v>1795</v>
      </c>
      <c r="CN120" s="71"/>
    </row>
    <row r="121" spans="1:93" customHeight="1" ht="39.75">
      <c r="A121" s="131" t="s">
        <v>388</v>
      </c>
      <c r="B121" s="258" t="s">
        <v>2461</v>
      </c>
      <c r="C121" s="131" t="s">
        <v>388</v>
      </c>
      <c r="D121" s="131">
        <v>101</v>
      </c>
      <c r="E121" s="131">
        <v>1796</v>
      </c>
      <c r="F121" s="258" t="s">
        <v>2462</v>
      </c>
      <c r="G121" s="131" t="s">
        <v>388</v>
      </c>
      <c r="H121" s="131" t="s">
        <v>2300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131">
        <v>1796</v>
      </c>
      <c r="CN121" s="71"/>
    </row>
    <row r="122" spans="1:93" customHeight="1" ht="39.75">
      <c r="A122" s="131" t="s">
        <v>388</v>
      </c>
      <c r="B122" s="258" t="s">
        <v>2463</v>
      </c>
      <c r="C122" s="131" t="s">
        <v>388</v>
      </c>
      <c r="D122" s="131">
        <v>112</v>
      </c>
      <c r="E122" s="131">
        <v>1797</v>
      </c>
      <c r="F122" s="258" t="s">
        <v>2464</v>
      </c>
      <c r="G122" s="131" t="s">
        <v>388</v>
      </c>
      <c r="H122" s="131" t="s">
        <v>331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131">
        <v>1797</v>
      </c>
      <c r="CN122" s="71"/>
    </row>
    <row r="123" spans="1:93" customHeight="1" ht="39.75">
      <c r="A123" s="131" t="s">
        <v>388</v>
      </c>
      <c r="B123" s="258" t="s">
        <v>2465</v>
      </c>
      <c r="C123" s="131" t="s">
        <v>388</v>
      </c>
      <c r="D123" s="131">
        <v>117</v>
      </c>
      <c r="E123" s="131">
        <v>1798</v>
      </c>
      <c r="F123" s="258" t="s">
        <v>2466</v>
      </c>
      <c r="G123" s="131" t="s">
        <v>388</v>
      </c>
      <c r="H123" s="131" t="s">
        <v>331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131">
        <v>1798</v>
      </c>
      <c r="CN123" s="71"/>
    </row>
    <row r="124" spans="1:93" customHeight="1" ht="39.75">
      <c r="A124" s="131" t="s">
        <v>388</v>
      </c>
      <c r="B124" s="258" t="s">
        <v>2467</v>
      </c>
      <c r="C124" s="131" t="s">
        <v>388</v>
      </c>
      <c r="D124" s="131">
        <v>119</v>
      </c>
      <c r="E124" s="131">
        <v>1799</v>
      </c>
      <c r="F124" s="258" t="s">
        <v>2468</v>
      </c>
      <c r="G124" s="131" t="s">
        <v>388</v>
      </c>
      <c r="H124" s="131" t="s">
        <v>331</v>
      </c>
      <c r="I124" s="519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131">
        <v>1799</v>
      </c>
      <c r="CN124" s="71"/>
    </row>
    <row r="125" spans="1:93" customHeight="1" ht="39.75">
      <c r="A125" s="258" t="s">
        <v>388</v>
      </c>
      <c r="B125" s="258" t="s">
        <v>2469</v>
      </c>
      <c r="C125" s="258" t="s">
        <v>388</v>
      </c>
      <c r="D125" s="258">
        <v>121</v>
      </c>
      <c r="E125" s="131">
        <v>1800</v>
      </c>
      <c r="F125" s="258" t="s">
        <v>2470</v>
      </c>
      <c r="G125" s="258" t="s">
        <v>388</v>
      </c>
      <c r="H125" s="258" t="s">
        <v>331</v>
      </c>
      <c r="I125" s="519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131">
        <v>1800</v>
      </c>
      <c r="CN125" s="71"/>
    </row>
    <row r="126" spans="1:93" customHeight="1" ht="39.75">
      <c r="A126" s="258" t="s">
        <v>202</v>
      </c>
      <c r="B126" s="258" t="s">
        <v>2471</v>
      </c>
      <c r="C126" s="258" t="s">
        <v>377</v>
      </c>
      <c r="D126" s="258">
        <v>151</v>
      </c>
      <c r="E126" s="131">
        <v>1801</v>
      </c>
      <c r="F126" s="258" t="s">
        <v>2472</v>
      </c>
      <c r="G126" s="258" t="s">
        <v>2299</v>
      </c>
      <c r="H126" s="258" t="s">
        <v>2393</v>
      </c>
      <c r="I126" s="798"/>
      <c r="J126" s="798"/>
      <c r="K126" s="35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254"/>
      <c r="CL126" s="71"/>
      <c r="CM126" s="131">
        <v>1801</v>
      </c>
      <c r="CN126" s="71"/>
    </row>
    <row r="127" spans="1:93" customHeight="1" ht="39.75">
      <c r="A127" s="131" t="s">
        <v>388</v>
      </c>
      <c r="B127" s="258" t="s">
        <v>2473</v>
      </c>
      <c r="C127" s="131" t="s">
        <v>388</v>
      </c>
      <c r="D127" s="131">
        <v>156</v>
      </c>
      <c r="E127" s="131">
        <v>1802</v>
      </c>
      <c r="F127" s="258" t="s">
        <v>2474</v>
      </c>
      <c r="G127" s="131"/>
      <c r="H127" s="131" t="s">
        <v>2475</v>
      </c>
      <c r="I127" s="352"/>
      <c r="J127" s="352"/>
      <c r="K127" s="35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254"/>
      <c r="CL127" s="71"/>
      <c r="CM127" s="131">
        <v>1802</v>
      </c>
      <c r="CN127" s="71"/>
    </row>
    <row r="128" spans="1:93" customHeight="1" ht="39.75">
      <c r="A128" s="131" t="s">
        <v>197</v>
      </c>
      <c r="B128" s="258" t="s">
        <v>2476</v>
      </c>
      <c r="C128" s="131" t="s">
        <v>388</v>
      </c>
      <c r="D128" s="131">
        <v>164</v>
      </c>
      <c r="E128" s="131">
        <v>1803</v>
      </c>
      <c r="F128" s="258" t="s">
        <v>2477</v>
      </c>
      <c r="G128" s="131"/>
      <c r="H128" s="131" t="s">
        <v>2393</v>
      </c>
      <c r="I128" s="352"/>
      <c r="J128" s="352"/>
      <c r="K128" s="35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254"/>
      <c r="CL128" s="71"/>
      <c r="CM128" s="131">
        <v>1803</v>
      </c>
      <c r="CN128" s="71"/>
    </row>
    <row r="129" spans="1:93" customHeight="1" ht="39.75">
      <c r="A129" s="131" t="s">
        <v>425</v>
      </c>
      <c r="B129" s="258" t="s">
        <v>2478</v>
      </c>
      <c r="C129" s="131" t="s">
        <v>371</v>
      </c>
      <c r="D129" s="131">
        <v>54</v>
      </c>
      <c r="E129" s="131">
        <v>1804</v>
      </c>
      <c r="F129" s="258" t="s">
        <v>2479</v>
      </c>
      <c r="G129" s="131"/>
      <c r="H129" s="131" t="s">
        <v>2480</v>
      </c>
      <c r="I129" s="352"/>
      <c r="J129" s="352"/>
      <c r="K129" s="35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131">
        <v>1804</v>
      </c>
      <c r="CN129" s="71"/>
    </row>
    <row r="130" spans="1:93" customHeight="1" ht="39.75">
      <c r="A130" s="131" t="s">
        <v>375</v>
      </c>
      <c r="B130" s="258" t="s">
        <v>2481</v>
      </c>
      <c r="C130" s="131" t="s">
        <v>388</v>
      </c>
      <c r="D130" s="131">
        <v>50</v>
      </c>
      <c r="E130" s="131">
        <v>1805</v>
      </c>
      <c r="F130" s="258" t="s">
        <v>2482</v>
      </c>
      <c r="G130" s="131"/>
      <c r="H130" s="131" t="s">
        <v>2393</v>
      </c>
      <c r="I130" s="352"/>
      <c r="J130" s="352"/>
      <c r="K130" s="35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131">
        <v>1805</v>
      </c>
      <c r="CN130" s="71"/>
    </row>
    <row r="131" spans="1:93" customHeight="1" ht="39.75">
      <c r="A131" s="131" t="s">
        <v>202</v>
      </c>
      <c r="B131" s="258" t="s">
        <v>2483</v>
      </c>
      <c r="C131" s="131" t="s">
        <v>388</v>
      </c>
      <c r="D131" s="131">
        <v>17</v>
      </c>
      <c r="E131" s="131">
        <v>1806</v>
      </c>
      <c r="F131" s="258" t="s">
        <v>2484</v>
      </c>
      <c r="G131" s="131"/>
      <c r="H131" s="131" t="s">
        <v>2480</v>
      </c>
      <c r="I131" s="352"/>
      <c r="J131" s="352"/>
      <c r="K131" s="35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131">
        <v>1806</v>
      </c>
      <c r="CN131" s="71"/>
    </row>
    <row r="132" spans="1:93" customHeight="1" ht="39.75">
      <c r="A132" s="131" t="s">
        <v>2356</v>
      </c>
      <c r="B132" s="258" t="s">
        <v>2485</v>
      </c>
      <c r="C132" s="131" t="s">
        <v>388</v>
      </c>
      <c r="D132" s="131">
        <v>93</v>
      </c>
      <c r="E132" s="131">
        <v>1807</v>
      </c>
      <c r="F132" s="258" t="s">
        <v>2486</v>
      </c>
      <c r="G132" s="131"/>
      <c r="H132" s="131" t="s">
        <v>2300</v>
      </c>
      <c r="I132" s="352"/>
      <c r="J132" s="352"/>
      <c r="K132" s="35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131">
        <v>1807</v>
      </c>
      <c r="CN132" s="71"/>
    </row>
    <row r="133" spans="1:93" customHeight="1" ht="39.75">
      <c r="A133" s="131" t="s">
        <v>425</v>
      </c>
      <c r="B133" s="258" t="s">
        <v>2487</v>
      </c>
      <c r="C133" s="131" t="s">
        <v>388</v>
      </c>
      <c r="D133" s="131">
        <v>44</v>
      </c>
      <c r="E133" s="131">
        <v>1808</v>
      </c>
      <c r="F133" s="258" t="s">
        <v>2488</v>
      </c>
      <c r="G133" s="131"/>
      <c r="H133" s="131" t="s">
        <v>2475</v>
      </c>
      <c r="I133" s="352"/>
      <c r="J133" s="352"/>
      <c r="K133" s="35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131">
        <v>1808</v>
      </c>
      <c r="CN133" s="71"/>
    </row>
    <row r="134" spans="1:93" customHeight="1" ht="39.75">
      <c r="A134" s="131" t="s">
        <v>274</v>
      </c>
      <c r="B134" s="258" t="s">
        <v>2489</v>
      </c>
      <c r="C134" s="131" t="s">
        <v>388</v>
      </c>
      <c r="D134" s="131">
        <v>89</v>
      </c>
      <c r="E134" s="131">
        <v>1809</v>
      </c>
      <c r="F134" s="258" t="s">
        <v>2490</v>
      </c>
      <c r="G134" s="131"/>
      <c r="H134" s="131" t="s">
        <v>2300</v>
      </c>
      <c r="I134" s="352"/>
      <c r="J134" s="352"/>
      <c r="K134" s="35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131">
        <v>1809</v>
      </c>
      <c r="CN134" s="71"/>
    </row>
    <row r="135" spans="1:93" customHeight="1" ht="39.75">
      <c r="A135" s="131" t="s">
        <v>216</v>
      </c>
      <c r="B135" s="258" t="s">
        <v>2491</v>
      </c>
      <c r="C135" s="131" t="s">
        <v>388</v>
      </c>
      <c r="D135" s="131">
        <v>25</v>
      </c>
      <c r="E135" s="131">
        <v>1810</v>
      </c>
      <c r="F135" s="258" t="s">
        <v>2492</v>
      </c>
      <c r="G135" s="131"/>
      <c r="H135" s="131" t="s">
        <v>2393</v>
      </c>
      <c r="I135" s="352"/>
      <c r="J135" s="352"/>
      <c r="K135" s="35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131">
        <v>1810</v>
      </c>
      <c r="CN135" s="71"/>
    </row>
    <row r="136" spans="1:93" customHeight="1" ht="39.75">
      <c r="A136" s="131" t="s">
        <v>331</v>
      </c>
      <c r="B136" s="258" t="s">
        <v>2493</v>
      </c>
      <c r="C136" s="131" t="s">
        <v>388</v>
      </c>
      <c r="D136" s="131">
        <v>103</v>
      </c>
      <c r="E136" s="131">
        <v>1811</v>
      </c>
      <c r="F136" s="258" t="s">
        <v>2494</v>
      </c>
      <c r="G136" s="131"/>
      <c r="H136" s="131" t="s">
        <v>2300</v>
      </c>
      <c r="I136" s="352"/>
      <c r="J136" s="352"/>
      <c r="K136" s="35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131">
        <v>1811</v>
      </c>
      <c r="CN136" s="71"/>
    </row>
    <row r="137" spans="1:93" customHeight="1" ht="39.75">
      <c r="A137" s="131" t="s">
        <v>202</v>
      </c>
      <c r="B137" s="258" t="s">
        <v>2467</v>
      </c>
      <c r="C137" s="131" t="s">
        <v>388</v>
      </c>
      <c r="D137" s="131">
        <v>85</v>
      </c>
      <c r="E137" s="131">
        <v>1812</v>
      </c>
      <c r="F137" s="258" t="s">
        <v>2495</v>
      </c>
      <c r="G137" s="131"/>
      <c r="H137" s="131" t="s">
        <v>331</v>
      </c>
      <c r="I137" s="352"/>
      <c r="J137" s="352"/>
      <c r="K137" s="35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131">
        <v>1812</v>
      </c>
      <c r="CN137" s="71"/>
    </row>
    <row r="138" spans="1:93" customHeight="1" ht="39.75">
      <c r="A138" s="131" t="s">
        <v>382</v>
      </c>
      <c r="B138" s="258" t="s">
        <v>2496</v>
      </c>
      <c r="C138" s="131" t="s">
        <v>388</v>
      </c>
      <c r="D138" s="131">
        <v>29</v>
      </c>
      <c r="E138" s="131">
        <v>1813</v>
      </c>
      <c r="F138" s="258" t="s">
        <v>2497</v>
      </c>
      <c r="G138" s="131"/>
      <c r="H138" s="131" t="s">
        <v>2480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131">
        <v>1813</v>
      </c>
      <c r="CN138" s="71"/>
    </row>
    <row r="139" spans="1:93" customHeight="1" ht="39.75">
      <c r="A139" s="131" t="s">
        <v>197</v>
      </c>
      <c r="B139" s="258" t="s">
        <v>2498</v>
      </c>
      <c r="C139" s="131" t="s">
        <v>388</v>
      </c>
      <c r="D139" s="131">
        <v>27</v>
      </c>
      <c r="E139" s="131">
        <v>1814</v>
      </c>
      <c r="F139" s="258" t="s">
        <v>2499</v>
      </c>
      <c r="G139" s="131"/>
      <c r="H139" s="131" t="s">
        <v>2500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131">
        <v>1814</v>
      </c>
      <c r="CN139" s="71"/>
    </row>
    <row r="140" spans="1:93" customHeight="1" ht="39.75">
      <c r="A140" s="131" t="s">
        <v>2356</v>
      </c>
      <c r="B140" s="258" t="s">
        <v>2501</v>
      </c>
      <c r="C140" s="131" t="s">
        <v>388</v>
      </c>
      <c r="D140" s="131">
        <v>97</v>
      </c>
      <c r="E140" s="131">
        <v>1815</v>
      </c>
      <c r="F140" s="258" t="s">
        <v>2502</v>
      </c>
      <c r="G140" s="131"/>
      <c r="H140" s="131" t="s">
        <v>2300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131">
        <v>1815</v>
      </c>
      <c r="CN140" s="71"/>
    </row>
    <row r="141" spans="1:93" customHeight="1" ht="39.75">
      <c r="A141" s="131" t="s">
        <v>2349</v>
      </c>
      <c r="B141" s="258" t="s">
        <v>2503</v>
      </c>
      <c r="C141" s="131" t="s">
        <v>388</v>
      </c>
      <c r="D141" s="131">
        <v>63</v>
      </c>
      <c r="E141" s="131">
        <v>1816</v>
      </c>
      <c r="F141" s="258" t="s">
        <v>2504</v>
      </c>
      <c r="G141" s="131"/>
      <c r="H141" s="131" t="s">
        <v>331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131">
        <v>1816</v>
      </c>
      <c r="CN141" s="71"/>
    </row>
    <row r="142" spans="1:93" customHeight="1" ht="39.75">
      <c r="A142" s="131" t="s">
        <v>331</v>
      </c>
      <c r="B142" s="258" t="s">
        <v>2505</v>
      </c>
      <c r="C142" s="131" t="s">
        <v>388</v>
      </c>
      <c r="D142" s="131">
        <v>82</v>
      </c>
      <c r="E142" s="131">
        <v>1817</v>
      </c>
      <c r="F142" s="258" t="s">
        <v>2506</v>
      </c>
      <c r="G142" s="131"/>
      <c r="H142" s="131" t="s">
        <v>331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131">
        <v>1817</v>
      </c>
      <c r="CN142" s="71"/>
    </row>
    <row r="143" spans="1:93" customHeight="1" ht="39.75">
      <c r="A143" s="131" t="s">
        <v>425</v>
      </c>
      <c r="B143" s="258" t="s">
        <v>2507</v>
      </c>
      <c r="C143" s="131" t="s">
        <v>388</v>
      </c>
      <c r="D143" s="131">
        <v>53</v>
      </c>
      <c r="E143" s="131">
        <v>1818</v>
      </c>
      <c r="F143" s="258" t="s">
        <v>2508</v>
      </c>
      <c r="G143" s="131"/>
      <c r="H143" s="131" t="s">
        <v>2393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131">
        <v>1818</v>
      </c>
      <c r="CN143" s="71"/>
    </row>
    <row r="144" spans="1:93" customHeight="1" ht="39.75">
      <c r="A144" s="131" t="s">
        <v>382</v>
      </c>
      <c r="B144" s="258" t="s">
        <v>2509</v>
      </c>
      <c r="C144" s="131" t="s">
        <v>2510</v>
      </c>
      <c r="D144" s="131"/>
      <c r="E144" s="131">
        <v>1819</v>
      </c>
      <c r="F144" s="258" t="s">
        <v>810</v>
      </c>
      <c r="G144" s="131"/>
      <c r="H144" s="131" t="s">
        <v>331</v>
      </c>
      <c r="I144" s="519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131">
        <v>1819</v>
      </c>
      <c r="CN144" s="71"/>
    </row>
    <row r="145" spans="1:93" customHeight="1" ht="39.75">
      <c r="A145" s="199" t="s">
        <v>2301</v>
      </c>
      <c r="B145" s="648" t="s">
        <v>2511</v>
      </c>
      <c r="C145" s="199" t="s">
        <v>331</v>
      </c>
      <c r="D145" s="199">
        <v>86</v>
      </c>
      <c r="E145" s="199">
        <v>1820</v>
      </c>
      <c r="F145" s="648" t="s">
        <v>2512</v>
      </c>
      <c r="G145" s="199"/>
      <c r="H145" s="199" t="s">
        <v>2300</v>
      </c>
      <c r="I145" s="835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199">
        <v>1820</v>
      </c>
      <c r="CN145" s="71"/>
    </row>
    <row r="146" spans="1:93" customHeight="1" ht="39.75">
      <c r="A146" s="131" t="s">
        <v>382</v>
      </c>
      <c r="B146" s="258" t="s">
        <v>2513</v>
      </c>
      <c r="C146" s="131" t="s">
        <v>199</v>
      </c>
      <c r="D146" s="131">
        <v>58</v>
      </c>
      <c r="E146" s="199">
        <v>6501</v>
      </c>
      <c r="F146" s="258" t="s">
        <v>2514</v>
      </c>
      <c r="G146" s="131"/>
      <c r="H146" s="131" t="s">
        <v>2515</v>
      </c>
      <c r="I146" s="798"/>
      <c r="J146" s="798"/>
      <c r="K146" s="35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254"/>
      <c r="CL146" s="71"/>
      <c r="CM146" s="199">
        <v>6501</v>
      </c>
      <c r="CN146" s="71"/>
    </row>
    <row r="147" spans="1:93" customHeight="1" ht="39.75">
      <c r="A147" s="131" t="s">
        <v>2516</v>
      </c>
      <c r="B147" s="258" t="s">
        <v>2517</v>
      </c>
      <c r="C147" s="131" t="s">
        <v>377</v>
      </c>
      <c r="D147" s="131">
        <v>129</v>
      </c>
      <c r="E147" s="199">
        <v>6502</v>
      </c>
      <c r="F147" s="258" t="s">
        <v>2518</v>
      </c>
      <c r="G147" s="387">
        <v>102107</v>
      </c>
      <c r="H147" s="131" t="s">
        <v>2519</v>
      </c>
      <c r="I147" s="352"/>
      <c r="J147" s="352"/>
      <c r="K147" s="35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254"/>
      <c r="CL147" s="71"/>
      <c r="CM147" s="199">
        <v>6502</v>
      </c>
      <c r="CN147" s="71"/>
    </row>
    <row r="148" spans="1:93" customHeight="1" ht="39.75">
      <c r="A148" s="131" t="s">
        <v>2301</v>
      </c>
      <c r="B148" s="258" t="s">
        <v>2520</v>
      </c>
      <c r="C148" s="131" t="s">
        <v>331</v>
      </c>
      <c r="D148" s="131">
        <v>85</v>
      </c>
      <c r="E148" s="199">
        <v>6503</v>
      </c>
      <c r="F148" s="258" t="s">
        <v>2521</v>
      </c>
      <c r="G148" s="131">
        <v>102</v>
      </c>
      <c r="H148" s="131"/>
      <c r="I148" s="352"/>
      <c r="J148" s="352"/>
      <c r="K148" s="35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254"/>
      <c r="CL148" s="71"/>
      <c r="CM148" s="199">
        <v>6503</v>
      </c>
      <c r="CN148" s="71"/>
    </row>
    <row r="149" spans="1:93" customHeight="1" ht="39.75">
      <c r="A149" s="131" t="s">
        <v>2356</v>
      </c>
      <c r="B149" s="258" t="s">
        <v>2522</v>
      </c>
      <c r="C149" s="131" t="s">
        <v>331</v>
      </c>
      <c r="D149" s="131">
        <v>16</v>
      </c>
      <c r="E149" s="199">
        <v>6504</v>
      </c>
      <c r="F149" s="258" t="s">
        <v>2523</v>
      </c>
      <c r="G149" s="131"/>
      <c r="H149" s="131" t="s">
        <v>2524</v>
      </c>
      <c r="I149" s="352"/>
      <c r="J149" s="352"/>
      <c r="K149" s="35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199">
        <v>6504</v>
      </c>
      <c r="CN149" s="71"/>
    </row>
    <row r="150" spans="1:93" customHeight="1" ht="39.75">
      <c r="A150" s="131" t="s">
        <v>331</v>
      </c>
      <c r="B150" s="258" t="s">
        <v>2525</v>
      </c>
      <c r="C150" s="131" t="s">
        <v>331</v>
      </c>
      <c r="D150" s="131">
        <v>113</v>
      </c>
      <c r="E150" s="199">
        <v>6505</v>
      </c>
      <c r="F150" s="258" t="s">
        <v>2526</v>
      </c>
      <c r="G150" s="131"/>
      <c r="H150" s="131" t="s">
        <v>2527</v>
      </c>
      <c r="I150" s="352"/>
      <c r="J150" s="352"/>
      <c r="K150" s="35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199">
        <v>6505</v>
      </c>
      <c r="CN150" s="71"/>
    </row>
    <row r="151" spans="1:93" customHeight="1" ht="39.75">
      <c r="A151" s="131" t="s">
        <v>274</v>
      </c>
      <c r="B151" s="258" t="s">
        <v>2528</v>
      </c>
      <c r="C151" s="131" t="s">
        <v>331</v>
      </c>
      <c r="D151" s="131">
        <v>53</v>
      </c>
      <c r="E151" s="199">
        <v>6506</v>
      </c>
      <c r="F151" s="258" t="s">
        <v>2529</v>
      </c>
      <c r="G151" s="387">
        <v>102104</v>
      </c>
      <c r="H151" s="131" t="s">
        <v>2300</v>
      </c>
      <c r="I151" s="352"/>
      <c r="J151" s="352"/>
      <c r="K151" s="35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199">
        <v>6506</v>
      </c>
      <c r="CN151" s="71"/>
    </row>
    <row r="152" spans="1:93" customHeight="1" ht="39.75">
      <c r="A152" s="131" t="s">
        <v>425</v>
      </c>
      <c r="B152" s="258" t="s">
        <v>2530</v>
      </c>
      <c r="C152" s="131" t="s">
        <v>331</v>
      </c>
      <c r="D152" s="131">
        <v>128</v>
      </c>
      <c r="E152" s="199">
        <v>6507</v>
      </c>
      <c r="F152" s="258" t="s">
        <v>2531</v>
      </c>
      <c r="G152" s="131"/>
      <c r="H152" s="131" t="s">
        <v>2519</v>
      </c>
      <c r="I152" s="352"/>
      <c r="J152" s="352"/>
      <c r="K152" s="35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199">
        <v>6507</v>
      </c>
      <c r="CN152" s="71"/>
    </row>
    <row r="153" spans="1:93" customHeight="1" ht="39.75">
      <c r="A153" s="131" t="s">
        <v>2356</v>
      </c>
      <c r="B153" s="258" t="s">
        <v>2532</v>
      </c>
      <c r="C153" s="131" t="s">
        <v>331</v>
      </c>
      <c r="D153" s="131">
        <v>116</v>
      </c>
      <c r="E153" s="199">
        <v>6508</v>
      </c>
      <c r="F153" s="258" t="s">
        <v>2533</v>
      </c>
      <c r="G153" s="131"/>
      <c r="H153" s="131" t="s">
        <v>2534</v>
      </c>
      <c r="I153" s="352"/>
      <c r="J153" s="352"/>
      <c r="K153" s="35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199">
        <v>6508</v>
      </c>
      <c r="CN153" s="71"/>
    </row>
    <row r="154" spans="1:93" customHeight="1" ht="39.75">
      <c r="A154" s="131" t="s">
        <v>375</v>
      </c>
      <c r="B154" s="258" t="s">
        <v>2535</v>
      </c>
      <c r="C154" s="131" t="s">
        <v>331</v>
      </c>
      <c r="D154" s="131">
        <v>30</v>
      </c>
      <c r="E154" s="199">
        <v>6509</v>
      </c>
      <c r="F154" s="258" t="s">
        <v>2536</v>
      </c>
      <c r="G154" s="131"/>
      <c r="H154" s="131" t="s">
        <v>2537</v>
      </c>
      <c r="I154" s="352"/>
      <c r="J154" s="352"/>
      <c r="K154" s="35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199">
        <v>6509</v>
      </c>
      <c r="CN154" s="71"/>
    </row>
    <row r="155" spans="1:93" customHeight="1" ht="39.75">
      <c r="A155" s="131" t="s">
        <v>331</v>
      </c>
      <c r="B155" s="258" t="s">
        <v>2538</v>
      </c>
      <c r="C155" s="131" t="s">
        <v>331</v>
      </c>
      <c r="D155" s="131">
        <v>43</v>
      </c>
      <c r="E155" s="199">
        <v>6510</v>
      </c>
      <c r="F155" s="258" t="s">
        <v>2539</v>
      </c>
      <c r="G155" s="131"/>
      <c r="H155" s="131" t="s">
        <v>2540</v>
      </c>
      <c r="I155" s="352"/>
      <c r="J155" s="352"/>
      <c r="K155" s="35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199">
        <v>6510</v>
      </c>
      <c r="CN155" s="71"/>
    </row>
    <row r="156" spans="1:93" customHeight="1" ht="39.75">
      <c r="A156" s="131" t="s">
        <v>2541</v>
      </c>
      <c r="B156" s="258" t="s">
        <v>2542</v>
      </c>
      <c r="C156" s="131" t="s">
        <v>331</v>
      </c>
      <c r="D156" s="131">
        <v>6</v>
      </c>
      <c r="E156" s="199">
        <v>6511</v>
      </c>
      <c r="F156" s="258" t="s">
        <v>2543</v>
      </c>
      <c r="G156" s="131">
        <v>106</v>
      </c>
      <c r="H156" s="131" t="s">
        <v>2534</v>
      </c>
      <c r="I156" s="352"/>
      <c r="J156" s="352"/>
      <c r="K156" s="35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199">
        <v>6511</v>
      </c>
      <c r="CN156" s="71"/>
    </row>
    <row r="157" spans="1:93" customHeight="1" ht="39.75">
      <c r="A157" s="131" t="s">
        <v>202</v>
      </c>
      <c r="B157" s="258" t="s">
        <v>2544</v>
      </c>
      <c r="C157" s="131" t="s">
        <v>331</v>
      </c>
      <c r="D157" s="131">
        <v>48</v>
      </c>
      <c r="E157" s="199">
        <v>6512</v>
      </c>
      <c r="F157" s="258" t="s">
        <v>2545</v>
      </c>
      <c r="G157" s="131"/>
      <c r="H157" s="131" t="s">
        <v>2546</v>
      </c>
      <c r="I157" s="352"/>
      <c r="J157" s="352"/>
      <c r="K157" s="35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199">
        <v>6512</v>
      </c>
      <c r="CN157" s="71"/>
    </row>
    <row r="158" spans="1:93" customHeight="1" ht="39.75">
      <c r="A158" s="131" t="s">
        <v>2547</v>
      </c>
      <c r="B158" s="258" t="s">
        <v>2548</v>
      </c>
      <c r="C158" s="131" t="s">
        <v>2549</v>
      </c>
      <c r="D158" s="131">
        <v>102</v>
      </c>
      <c r="E158" s="199">
        <v>6513</v>
      </c>
      <c r="F158" s="258" t="s">
        <v>2550</v>
      </c>
      <c r="G158" s="131"/>
      <c r="H158" s="131" t="s">
        <v>2551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199">
        <v>6513</v>
      </c>
      <c r="CN158" s="71"/>
    </row>
    <row r="159" spans="1:93" customHeight="1" ht="39.75">
      <c r="A159" s="131" t="s">
        <v>197</v>
      </c>
      <c r="B159" s="258" t="s">
        <v>2552</v>
      </c>
      <c r="C159" s="131" t="s">
        <v>377</v>
      </c>
      <c r="D159" s="131">
        <v>2</v>
      </c>
      <c r="E159" s="199">
        <v>6514</v>
      </c>
      <c r="F159" s="258" t="s">
        <v>2553</v>
      </c>
      <c r="G159" s="131"/>
      <c r="H159" s="131" t="s">
        <v>2554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199">
        <v>6514</v>
      </c>
      <c r="CN159" s="71"/>
    </row>
    <row r="160" spans="1:93" customHeight="1" ht="39.75">
      <c r="A160" s="131"/>
      <c r="B160" s="258"/>
      <c r="C160" s="131"/>
      <c r="D160" s="131"/>
      <c r="E160" s="131"/>
      <c r="F160" s="258"/>
      <c r="G160" s="131"/>
      <c r="H160" s="13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131"/>
      <c r="CN160" s="71"/>
    </row>
    <row r="161" spans="1:93" customHeight="1" ht="39.75">
      <c r="A161" s="131"/>
      <c r="B161" s="258"/>
      <c r="C161" s="131"/>
      <c r="D161" s="131"/>
      <c r="E161" s="131"/>
      <c r="F161" s="258"/>
      <c r="G161" s="131"/>
      <c r="H161" s="13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131"/>
      <c r="CN161" s="71"/>
    </row>
    <row r="162" spans="1:93" customHeight="1" ht="39.75">
      <c r="A162" s="131"/>
      <c r="B162" s="258"/>
      <c r="C162" s="131"/>
      <c r="D162" s="131"/>
      <c r="E162" s="131"/>
      <c r="F162" s="258"/>
      <c r="G162" s="131"/>
      <c r="H162" s="13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131"/>
      <c r="CN162" s="71"/>
    </row>
    <row r="163" spans="1:93" customHeight="1" ht="39.75">
      <c r="A163" s="131"/>
      <c r="B163" s="258"/>
      <c r="C163" s="131"/>
      <c r="D163" s="131"/>
      <c r="E163" s="131"/>
      <c r="F163" s="258"/>
      <c r="G163" s="131"/>
      <c r="H163" s="13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131"/>
      <c r="CN163" s="71"/>
    </row>
    <row r="164" spans="1:93" customHeight="1" ht="39.75">
      <c r="A164" s="131"/>
      <c r="B164" s="258"/>
      <c r="C164" s="131"/>
      <c r="D164" s="131"/>
      <c r="E164" s="131"/>
      <c r="F164" s="258"/>
      <c r="G164" s="131"/>
      <c r="H164" s="131"/>
      <c r="I164" s="519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131"/>
      <c r="CN164" s="71"/>
    </row>
    <row r="165" spans="1:93" customHeight="1" ht="39.75">
      <c r="A165" s="131"/>
      <c r="B165" s="258"/>
      <c r="C165" s="131"/>
      <c r="D165" s="131"/>
      <c r="E165" s="131"/>
      <c r="F165" s="258"/>
      <c r="G165" s="131"/>
      <c r="H165" s="131"/>
      <c r="I165" s="519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131"/>
      <c r="CN165" s="71"/>
    </row>
    <row r="166" spans="1:93" customHeight="1" ht="18" s="48" customFormat="1">
      <c r="B166" s="152"/>
      <c r="E166" s="18"/>
      <c r="F166" s="164"/>
      <c r="BS166" s="18"/>
      <c r="CM166" s="18"/>
    </row>
    <row r="167" spans="1:93" customHeight="1" ht="18" s="48" customFormat="1">
      <c r="B167" s="152"/>
      <c r="E167" s="18"/>
      <c r="F167" s="164"/>
      <c r="V167" s="167"/>
      <c r="W167" s="167" t="s">
        <v>128</v>
      </c>
      <c r="X167" s="48" t="s">
        <v>129</v>
      </c>
      <c r="AK167" s="114"/>
      <c r="AO167" s="114" t="s">
        <v>130</v>
      </c>
      <c r="AP167" s="114"/>
      <c r="AT167" s="114"/>
      <c r="AU167" s="114"/>
      <c r="AY167" s="114"/>
      <c r="AZ167" s="114"/>
      <c r="BD167" s="114"/>
      <c r="BE167" s="114"/>
      <c r="BH167" s="114"/>
      <c r="BS167" s="18"/>
      <c r="BV167" s="114"/>
      <c r="BY167" s="114"/>
      <c r="CI167" s="667"/>
      <c r="CM167" s="18"/>
    </row>
    <row r="168" spans="1:93" customHeight="1" ht="18" s="48" customFormat="1">
      <c r="A168" s="165" t="s">
        <v>206</v>
      </c>
      <c r="B168" s="166" t="s">
        <v>221</v>
      </c>
      <c r="C168" s="166"/>
      <c r="D168" s="166"/>
      <c r="E168" s="18"/>
      <c r="F168" s="164"/>
      <c r="V168" s="168"/>
      <c r="W168" s="168" t="s">
        <v>132</v>
      </c>
      <c r="X168" s="48" t="s">
        <v>133</v>
      </c>
      <c r="AK168" s="114"/>
      <c r="AO168" s="114" t="s">
        <v>134</v>
      </c>
      <c r="AP168" s="114"/>
      <c r="AT168" s="114"/>
      <c r="AU168" s="114"/>
      <c r="AY168" s="114"/>
      <c r="AZ168" s="114"/>
      <c r="BD168" s="114"/>
      <c r="BE168" s="114"/>
      <c r="BH168" s="114"/>
      <c r="BS168" s="18"/>
      <c r="BT168" s="667" t="s">
        <v>135</v>
      </c>
      <c r="BV168" s="114"/>
      <c r="BY168" s="114"/>
      <c r="CI168" s="667" t="s">
        <v>136</v>
      </c>
      <c r="CM168" s="18"/>
    </row>
    <row r="169" spans="1:93" customHeight="1" ht="18">
      <c r="A169" s="168" t="s">
        <v>209</v>
      </c>
      <c r="B169" s="166" t="s">
        <v>222</v>
      </c>
      <c r="C169" s="166"/>
      <c r="D169" s="166"/>
      <c r="E169" s="18"/>
      <c r="G169" s="169" t="s">
        <v>334</v>
      </c>
      <c r="V169" s="168"/>
      <c r="W169" s="168" t="s">
        <v>139</v>
      </c>
      <c r="X169" s="13" t="s">
        <v>140</v>
      </c>
      <c r="Y169" s="36"/>
      <c r="AG169" s="667"/>
      <c r="AI169" s="36"/>
      <c r="AK169" s="114"/>
      <c r="AN169" s="36"/>
      <c r="AO169" s="114" t="s">
        <v>141</v>
      </c>
      <c r="AP169" s="114"/>
      <c r="AS169" s="36"/>
      <c r="AT169" s="114"/>
      <c r="AU169" s="114"/>
      <c r="AX169" s="36"/>
      <c r="AY169" s="114"/>
      <c r="AZ169" s="114"/>
      <c r="BC169" s="36"/>
      <c r="BD169" s="114"/>
      <c r="BE169" s="114"/>
      <c r="BH169" s="114"/>
      <c r="BS169" s="18"/>
      <c r="BT169" s="98" t="s">
        <v>142</v>
      </c>
      <c r="BV169" s="114"/>
      <c r="BY169" s="114"/>
      <c r="CH169" s="128"/>
      <c r="CI169" s="128"/>
      <c r="CJ169" s="103" t="s">
        <v>143</v>
      </c>
      <c r="CK169" s="103"/>
      <c r="CL169" s="103"/>
      <c r="CM169" s="18"/>
    </row>
    <row r="170" spans="1:93" customHeight="1" ht="18">
      <c r="B170" s="169" t="s">
        <v>280</v>
      </c>
      <c r="F170" s="122"/>
      <c r="X170" s="13" t="s">
        <v>145</v>
      </c>
      <c r="Y170" s="36"/>
      <c r="AG170" s="98"/>
      <c r="AI170" s="36"/>
      <c r="AK170" s="114"/>
      <c r="AN170" s="36"/>
      <c r="AO170" s="114" t="s">
        <v>146</v>
      </c>
      <c r="AP170" s="114"/>
      <c r="AS170" s="36"/>
      <c r="AT170" s="114"/>
      <c r="AU170" s="114"/>
      <c r="AX170" s="36"/>
      <c r="AY170" s="114"/>
      <c r="AZ170" s="114"/>
      <c r="BC170" s="36"/>
      <c r="BD170" s="114"/>
      <c r="BE170" s="114"/>
      <c r="BH170" s="114"/>
      <c r="BS170" s="44"/>
      <c r="BT170" s="169" t="s">
        <v>215</v>
      </c>
      <c r="BV170" s="103"/>
      <c r="BY170" s="114"/>
      <c r="CI170" s="169" t="s">
        <v>215</v>
      </c>
      <c r="CK170" s="103"/>
      <c r="CM170" s="44"/>
    </row>
    <row r="171" spans="1:93" customHeight="1" ht="18">
      <c r="B171" s="128"/>
      <c r="F171" s="122"/>
      <c r="J171" s="36"/>
      <c r="O171" s="36"/>
      <c r="R171" s="36"/>
      <c r="U171" s="36"/>
      <c r="V171" s="36"/>
      <c r="W171" s="36"/>
      <c r="Y171" s="36"/>
      <c r="Z171" s="36"/>
      <c r="AA171" s="36"/>
      <c r="AD171" s="171"/>
      <c r="BS171" s="44"/>
      <c r="CM171" s="44"/>
    </row>
    <row r="172" spans="1:93" customHeight="1" ht="16.5">
      <c r="CM172" s="44"/>
    </row>
    <row r="173" spans="1:93" customHeight="1" ht="16.5">
      <c r="CM173" s="44"/>
    </row>
    <row r="174" spans="1:93" customHeight="1" ht="16.5">
      <c r="CM174" s="44"/>
    </row>
    <row r="175" spans="1:93" customHeight="1" ht="16.5">
      <c r="CM175" s="44"/>
    </row>
    <row r="176" spans="1:93" customHeight="1" ht="16.5">
      <c r="CM176" s="44"/>
    </row>
    <row r="177" spans="1:93" customHeight="1" ht="16.5">
      <c r="CM177" s="44"/>
    </row>
    <row r="178" spans="1:93" customHeight="1" ht="16.5">
      <c r="CM178" s="44"/>
    </row>
    <row r="179" spans="1:93" customHeight="1" ht="16.5">
      <c r="CM179" s="44"/>
    </row>
    <row r="180" spans="1:93" customHeight="1" ht="16.5">
      <c r="CM180" s="44"/>
    </row>
    <row r="181" spans="1:93" customHeight="1" ht="16.5">
      <c r="CM181" s="44"/>
    </row>
    <row r="182" spans="1:93" customHeight="1" ht="16.5">
      <c r="CM182" s="44"/>
    </row>
    <row r="183" spans="1:93" customHeight="1" ht="16.5">
      <c r="CM183" s="44"/>
    </row>
    <row r="184" spans="1:93" customHeight="1" ht="16.5">
      <c r="CM184" s="44"/>
    </row>
    <row r="185" spans="1:93" customHeight="1" ht="16.5">
      <c r="CM185" s="44"/>
    </row>
    <row r="186" spans="1:93" customHeight="1" ht="16.5">
      <c r="CM186" s="44"/>
    </row>
    <row r="187" spans="1:93" customHeight="1" ht="16.5">
      <c r="CM187" s="44"/>
    </row>
    <row r="188" spans="1:93" customHeight="1" ht="16.5">
      <c r="CM188" s="44"/>
    </row>
    <row r="189" spans="1:93" customHeight="1" ht="16.5">
      <c r="CM189" s="44"/>
    </row>
    <row r="190" spans="1:93" customHeight="1" ht="16.5">
      <c r="CM190" s="44"/>
    </row>
    <row r="191" spans="1:93" customHeight="1" ht="16.5">
      <c r="CM191" s="44"/>
    </row>
    <row r="192" spans="1:93" customHeight="1" ht="16.5">
      <c r="CM192" s="44"/>
    </row>
    <row r="193" spans="1:93" customHeight="1" ht="16.5">
      <c r="CM193" s="44"/>
    </row>
    <row r="194" spans="1:93" customHeight="1" ht="16.5">
      <c r="CM194" s="44"/>
    </row>
    <row r="195" spans="1:93" customHeight="1" ht="16.5">
      <c r="CM195" s="44"/>
    </row>
    <row r="196" spans="1:93" customHeight="1" ht="16.5">
      <c r="CM196" s="44"/>
    </row>
    <row r="197" spans="1:93" customHeight="1" ht="16.5">
      <c r="CM197" s="44"/>
    </row>
    <row r="198" spans="1:93" customHeight="1" ht="16.5">
      <c r="CM198" s="44"/>
    </row>
    <row r="199" spans="1:93" customHeight="1" ht="16.5">
      <c r="CM199" s="44"/>
    </row>
    <row r="200" spans="1:93" customHeight="1" ht="16.5">
      <c r="CM200" s="44"/>
    </row>
    <row r="201" spans="1:93" customHeight="1" ht="16.5">
      <c r="CM201" s="44"/>
    </row>
    <row r="202" spans="1:93" customHeight="1" ht="16.5">
      <c r="CM202" s="44"/>
    </row>
    <row r="203" spans="1:93" customHeight="1" ht="16.5">
      <c r="CM203" s="44"/>
    </row>
    <row r="204" spans="1:93" customHeight="1" ht="16.5">
      <c r="CM204" s="44"/>
    </row>
    <row r="205" spans="1:93" customHeight="1" ht="16.5">
      <c r="CM205" s="44"/>
    </row>
    <row r="206" spans="1:93" customHeight="1" ht="16.5">
      <c r="CM206" s="44"/>
    </row>
    <row r="207" spans="1:93" customHeight="1" ht="16.5">
      <c r="CM207" s="44"/>
    </row>
    <row r="208" spans="1:93" customHeight="1" ht="16.5">
      <c r="CM208" s="44"/>
    </row>
    <row r="209" spans="1:93" customHeight="1" ht="16.5">
      <c r="CM209" s="44"/>
    </row>
    <row r="210" spans="1:93" customHeight="1" ht="16.5">
      <c r="CM210" s="44"/>
    </row>
    <row r="211" spans="1:93" customHeight="1" ht="16.5">
      <c r="CM211" s="44"/>
    </row>
    <row r="212" spans="1:93" customHeight="1" ht="16.5">
      <c r="CM212" s="44"/>
    </row>
    <row r="213" spans="1:93" customHeight="1" ht="16.5">
      <c r="CM213" s="44"/>
    </row>
    <row r="214" spans="1:93" customHeight="1" ht="16.5">
      <c r="CM214" s="44"/>
    </row>
    <row r="215" spans="1:93" customHeight="1" ht="16.5">
      <c r="CM215" s="44"/>
    </row>
    <row r="216" spans="1:93" customHeight="1" ht="16.5">
      <c r="CM216" s="44"/>
    </row>
    <row r="217" spans="1:93" customHeight="1" ht="16.5">
      <c r="CM217" s="44"/>
    </row>
    <row r="218" spans="1:93" customHeight="1" ht="16.5">
      <c r="CM218" s="44"/>
    </row>
    <row r="219" spans="1:93" customHeight="1" ht="16.5">
      <c r="CM219" s="44"/>
    </row>
    <row r="220" spans="1:93" customHeight="1" ht="16.5">
      <c r="CM220" s="44"/>
    </row>
    <row r="221" spans="1:93" customHeight="1" ht="16.5">
      <c r="CM221" s="44"/>
    </row>
    <row r="222" spans="1:93" customHeight="1" ht="16.5">
      <c r="CM222" s="44"/>
    </row>
    <row r="223" spans="1:93" customHeight="1" ht="16.5">
      <c r="CM223" s="44"/>
    </row>
    <row r="224" spans="1:93" customHeight="1" ht="16.5">
      <c r="CM224" s="44"/>
    </row>
    <row r="225" spans="1:93" customHeight="1" ht="16.5">
      <c r="CM225" s="44"/>
    </row>
    <row r="226" spans="1:93" customHeight="1" ht="16.5">
      <c r="CM226" s="44"/>
    </row>
    <row r="227" spans="1:93" customHeight="1" ht="16.5">
      <c r="CM227" s="44"/>
    </row>
    <row r="228" spans="1:93" customHeight="1" ht="16.5">
      <c r="CM228" s="44"/>
    </row>
    <row r="229" spans="1:93" customHeight="1" ht="16.5">
      <c r="CM229" s="44"/>
    </row>
    <row r="230" spans="1:93" customHeight="1" ht="16.5">
      <c r="CM230" s="44"/>
    </row>
    <row r="231" spans="1:93" customHeight="1" ht="16.5">
      <c r="CM231" s="44"/>
    </row>
    <row r="232" spans="1:93" customHeight="1" ht="16.5">
      <c r="CM232" s="44"/>
    </row>
    <row r="233" spans="1:93" customHeight="1" ht="16.5">
      <c r="CM233" s="44"/>
    </row>
    <row r="234" spans="1:93" customHeight="1" ht="16.5">
      <c r="CM234" s="44"/>
    </row>
    <row r="235" spans="1:93" customHeight="1" ht="16.5">
      <c r="CM235" s="44"/>
    </row>
    <row r="236" spans="1:93" customHeight="1" ht="16.5">
      <c r="CM236" s="44"/>
    </row>
    <row r="237" spans="1:93" customHeight="1" ht="16.5">
      <c r="CM237" s="44"/>
    </row>
    <row r="238" spans="1:93" customHeight="1" ht="16.5">
      <c r="CM238" s="44"/>
    </row>
    <row r="239" spans="1:93" customHeight="1" ht="16.5">
      <c r="CM239" s="44"/>
    </row>
    <row r="240" spans="1:93" customHeight="1" ht="16.5">
      <c r="CM240" s="44"/>
    </row>
    <row r="241" spans="1:93" customHeight="1" ht="16.5">
      <c r="CM241" s="44"/>
    </row>
    <row r="242" spans="1:93" customHeight="1" ht="16.5">
      <c r="CM242" s="44"/>
    </row>
    <row r="243" spans="1:93" customHeight="1" ht="16.5">
      <c r="CM243" s="44"/>
    </row>
    <row r="244" spans="1:93" customHeight="1" ht="16.5">
      <c r="CM244" s="44"/>
    </row>
    <row r="245" spans="1:93" customHeight="1" ht="16.5">
      <c r="CM245" s="44"/>
    </row>
    <row r="246" spans="1:93" customHeight="1" ht="16.5">
      <c r="CM246" s="44"/>
    </row>
    <row r="247" spans="1:93" customHeight="1" ht="16.5">
      <c r="CM247" s="44"/>
    </row>
    <row r="248" spans="1:93" customHeight="1" ht="16.5">
      <c r="CM248" s="44"/>
    </row>
    <row r="249" spans="1:93" customHeight="1" ht="16.5">
      <c r="CM249" s="44"/>
    </row>
    <row r="250" spans="1:93" customHeight="1" ht="16.5">
      <c r="CM250" s="44"/>
    </row>
    <row r="251" spans="1:93" customHeight="1" ht="16.5">
      <c r="CM251" s="44"/>
    </row>
    <row r="252" spans="1:93" customHeight="1" ht="16.5">
      <c r="CM252" s="44"/>
    </row>
    <row r="253" spans="1:93" customHeight="1" ht="16.5">
      <c r="CM253" s="44"/>
    </row>
    <row r="254" spans="1:93" customHeight="1" ht="16.5">
      <c r="CM254" s="44"/>
    </row>
    <row r="255" spans="1:93" customHeight="1" ht="16.5">
      <c r="CM255" s="44"/>
    </row>
    <row r="256" spans="1:93" customHeight="1" ht="16.5">
      <c r="CM256" s="44"/>
    </row>
    <row r="257" spans="1:93" customHeight="1" ht="16.5">
      <c r="CM257" s="44"/>
    </row>
    <row r="258" spans="1:93" customHeight="1" ht="16.5">
      <c r="CM258" s="44"/>
    </row>
    <row r="259" spans="1:93" customHeight="1" ht="16.5">
      <c r="CM259" s="44"/>
    </row>
    <row r="260" spans="1:93" customHeight="1" ht="16.5">
      <c r="CM260" s="44"/>
    </row>
    <row r="261" spans="1:93" customHeight="1" ht="16.5">
      <c r="CM261" s="44"/>
    </row>
    <row r="262" spans="1:93" customHeight="1" ht="16.5">
      <c r="CM262" s="44"/>
    </row>
    <row r="263" spans="1:93" customHeight="1" ht="16.5">
      <c r="CM263" s="44"/>
    </row>
    <row r="264" spans="1:93" customHeight="1" ht="16.5">
      <c r="CM264" s="44"/>
    </row>
    <row r="265" spans="1:93" customHeight="1" ht="16.5">
      <c r="CM265" s="44"/>
    </row>
    <row r="266" spans="1:93" customHeight="1" ht="16.5">
      <c r="CM266" s="44"/>
    </row>
    <row r="267" spans="1:93" customHeight="1" ht="16.5">
      <c r="CM267" s="44"/>
    </row>
    <row r="268" spans="1:93" customHeight="1" ht="16.5">
      <c r="CM268" s="44"/>
    </row>
    <row r="269" spans="1:93" customHeight="1" ht="16.5">
      <c r="CM269" s="44"/>
    </row>
    <row r="270" spans="1:93" customHeight="1" ht="16.5">
      <c r="CM270" s="44"/>
    </row>
    <row r="271" spans="1:93" customHeight="1" ht="16.5">
      <c r="CM271" s="44"/>
    </row>
    <row r="272" spans="1:93" customHeight="1" ht="16.5">
      <c r="CM272" s="44"/>
    </row>
    <row r="273" spans="1:93" customHeight="1" ht="16.5">
      <c r="CM273" s="44"/>
    </row>
    <row r="274" spans="1:93" customHeight="1" ht="16.5">
      <c r="CM274" s="44"/>
    </row>
    <row r="275" spans="1:93" customHeight="1" ht="16.5">
      <c r="CM275" s="44"/>
    </row>
    <row r="276" spans="1:93" customHeight="1" ht="16.5">
      <c r="CM276" s="44"/>
    </row>
    <row r="277" spans="1:93" customHeight="1" ht="16.5">
      <c r="CM277" s="44"/>
    </row>
    <row r="278" spans="1:93" customHeight="1" ht="16.5">
      <c r="CM278" s="44"/>
    </row>
    <row r="279" spans="1:93" customHeight="1" ht="16.5">
      <c r="CM279" s="44"/>
    </row>
    <row r="280" spans="1:93" customHeight="1" ht="16.5">
      <c r="CM280" s="44"/>
    </row>
    <row r="281" spans="1:93" customHeight="1" ht="16.5">
      <c r="CM281" s="44"/>
    </row>
    <row r="282" spans="1:93" customHeight="1" ht="16.5">
      <c r="CM282" s="44"/>
    </row>
    <row r="283" spans="1:93" customHeight="1" ht="16.5">
      <c r="CM283" s="44"/>
    </row>
    <row r="284" spans="1:93" customHeight="1" ht="16.5">
      <c r="CM284" s="44"/>
    </row>
    <row r="285" spans="1:93" customHeight="1" ht="16.5">
      <c r="CM285" s="44"/>
    </row>
    <row r="286" spans="1:93" customHeight="1" ht="16.5">
      <c r="CM286" s="44"/>
    </row>
    <row r="287" spans="1:93" customHeight="1" ht="16.5">
      <c r="CM287" s="44"/>
    </row>
    <row r="288" spans="1:93" customHeight="1" ht="16.5">
      <c r="CM288" s="44"/>
    </row>
    <row r="289" spans="1:93" customHeight="1" ht="16.5">
      <c r="CM289" s="44"/>
    </row>
    <row r="290" spans="1:93" customHeight="1" ht="16.5">
      <c r="CM290" s="44"/>
    </row>
    <row r="291" spans="1:93" customHeight="1" ht="16.5">
      <c r="CM291" s="44"/>
    </row>
    <row r="292" spans="1:93" customHeight="1" ht="16.5">
      <c r="CM292" s="44"/>
    </row>
    <row r="293" spans="1:93" customHeight="1" ht="16.5">
      <c r="CM293" s="44"/>
    </row>
    <row r="294" spans="1:93" customHeight="1" ht="16.5">
      <c r="CM294" s="44"/>
    </row>
    <row r="295" spans="1:93" customHeight="1" ht="16.5">
      <c r="CM295" s="44"/>
    </row>
    <row r="296" spans="1:93" customHeight="1" ht="16.5">
      <c r="CM296" s="44"/>
    </row>
    <row r="297" spans="1:93" customHeight="1" ht="16.5">
      <c r="CM297" s="44"/>
    </row>
    <row r="298" spans="1:93" customHeight="1" ht="16.5">
      <c r="CM298" s="44"/>
    </row>
    <row r="299" spans="1:93" customHeight="1" ht="16.5">
      <c r="CM299" s="44"/>
    </row>
    <row r="300" spans="1:93" customHeight="1" ht="16.5">
      <c r="CM300" s="44"/>
    </row>
    <row r="301" spans="1:93" customHeight="1" ht="16.5">
      <c r="CM301" s="44"/>
    </row>
    <row r="302" spans="1:93" customHeight="1" ht="16.5">
      <c r="CM302" s="44"/>
    </row>
    <row r="303" spans="1:93" customHeight="1" ht="16.5">
      <c r="CM303" s="44"/>
    </row>
    <row r="304" spans="1:93" customHeight="1" ht="16.5">
      <c r="CM304" s="44"/>
    </row>
    <row r="305" spans="1:93" customHeight="1" ht="16.5">
      <c r="CM305" s="44"/>
    </row>
    <row r="306" spans="1:93" customHeight="1" ht="16.5">
      <c r="CM306" s="44"/>
    </row>
    <row r="307" spans="1:93" customHeight="1" ht="16.5">
      <c r="CM307" s="44"/>
    </row>
    <row r="308" spans="1:93" customHeight="1" ht="16.5">
      <c r="CM308" s="44"/>
    </row>
    <row r="309" spans="1:93" customHeight="1" ht="16.5">
      <c r="CM309" s="44"/>
    </row>
    <row r="310" spans="1:93" customHeight="1" ht="16.5">
      <c r="CM310" s="44"/>
    </row>
    <row r="311" spans="1:93" customHeight="1" ht="16.5">
      <c r="CM311" s="44"/>
    </row>
    <row r="312" spans="1:93" customHeight="1" ht="16.5">
      <c r="CM312" s="44"/>
    </row>
    <row r="313" spans="1:93" customHeight="1" ht="16.5">
      <c r="CM313" s="44"/>
    </row>
    <row r="314" spans="1:93" customHeight="1" ht="16.5">
      <c r="CM314" s="44"/>
    </row>
    <row r="315" spans="1:93" customHeight="1" ht="16.5">
      <c r="CM315" s="44"/>
    </row>
    <row r="316" spans="1:93" customHeight="1" ht="16.5">
      <c r="CM316" s="44"/>
    </row>
    <row r="317" spans="1:93" customHeight="1" ht="16.5">
      <c r="CM317" s="44"/>
    </row>
    <row r="318" spans="1:93" customHeight="1" ht="16.5">
      <c r="CM318" s="44"/>
    </row>
    <row r="319" spans="1:93" customHeight="1" ht="16.5">
      <c r="CM319" s="44"/>
    </row>
    <row r="320" spans="1:93" customHeight="1" ht="16.5">
      <c r="CM320" s="44"/>
    </row>
    <row r="321" spans="1:93" customHeight="1" ht="16.5">
      <c r="CM321" s="44"/>
    </row>
    <row r="322" spans="1:93" customHeight="1" ht="16.5">
      <c r="CM322" s="44"/>
    </row>
    <row r="323" spans="1:93" customHeight="1" ht="16.5">
      <c r="CM323" s="44"/>
    </row>
    <row r="324" spans="1:93" customHeight="1" ht="16.5">
      <c r="CM324" s="44"/>
    </row>
    <row r="325" spans="1:93" customHeight="1" ht="16.5">
      <c r="CM325" s="44"/>
    </row>
    <row r="326" spans="1:93" customHeight="1" ht="16.5">
      <c r="CM326" s="44"/>
    </row>
    <row r="327" spans="1:93" customHeight="1" ht="16.5">
      <c r="CM327" s="44"/>
    </row>
    <row r="328" spans="1:93" customHeight="1" ht="16.5">
      <c r="CM328" s="44"/>
    </row>
    <row r="329" spans="1:93" customHeight="1" ht="16.5">
      <c r="CM329" s="44"/>
    </row>
    <row r="330" spans="1:93" customHeight="1" ht="16.5">
      <c r="CM330" s="44"/>
    </row>
    <row r="331" spans="1:93" customHeight="1" ht="16.5">
      <c r="CM331" s="44"/>
    </row>
    <row r="332" spans="1:93" customHeight="1" ht="16.5">
      <c r="CM332" s="44"/>
    </row>
    <row r="333" spans="1:93" customHeight="1" ht="16.5">
      <c r="CM333" s="44"/>
    </row>
    <row r="334" spans="1:93" customHeight="1" ht="16.5">
      <c r="CM334" s="44"/>
    </row>
    <row r="335" spans="1:93" customHeight="1" ht="16.5">
      <c r="CM335" s="44"/>
    </row>
    <row r="336" spans="1:93" customHeight="1" ht="16.5">
      <c r="CM336" s="44"/>
    </row>
    <row r="337" spans="1:93" customHeight="1" ht="16.5">
      <c r="CM337" s="44"/>
    </row>
    <row r="338" spans="1:93" customHeight="1" ht="16.5">
      <c r="CM338" s="44"/>
    </row>
    <row r="339" spans="1:93" customHeight="1" ht="16.5">
      <c r="CM339" s="44"/>
    </row>
    <row r="340" spans="1:93" customHeight="1" ht="16.5">
      <c r="CM340" s="44"/>
    </row>
    <row r="341" spans="1:93" customHeight="1" ht="16.5">
      <c r="CM341" s="44"/>
    </row>
    <row r="342" spans="1:93" customHeight="1" ht="16.5">
      <c r="CM34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C4:CD4"/>
    <mergeCell ref="CN19:CN25"/>
    <mergeCell ref="CJ19:CJ24"/>
    <mergeCell ref="CK19:CK25"/>
    <mergeCell ref="CL19:CL25"/>
    <mergeCell ref="CM19:CM25"/>
    <mergeCell ref="CI7:CJ7"/>
    <mergeCell ref="CG4:CH4"/>
    <mergeCell ref="CK7:CL7"/>
    <mergeCell ref="CE4:CF4"/>
    <mergeCell ref="CE7:CF7"/>
    <mergeCell ref="CE5:CF5"/>
    <mergeCell ref="CE6:CF6"/>
    <mergeCell ref="CK4:CL4"/>
    <mergeCell ref="CK5:CL5"/>
    <mergeCell ref="CK6:CL6"/>
    <mergeCell ref="AR24:AV24"/>
    <mergeCell ref="CE23:CI23"/>
    <mergeCell ref="CE24:CI24"/>
    <mergeCell ref="BM23:BO23"/>
    <mergeCell ref="BG24:BI24"/>
    <mergeCell ref="BZ24:CD24"/>
    <mergeCell ref="BU23:BY23"/>
    <mergeCell ref="BU24:BY24"/>
    <mergeCell ref="BP23:BT23"/>
    <mergeCell ref="BM24:BO24"/>
    <mergeCell ref="BB24:BF24"/>
    <mergeCell ref="BJ23:BL23"/>
    <mergeCell ref="BG23:BI23"/>
    <mergeCell ref="BZ23:CD23"/>
    <mergeCell ref="BP24:BT24"/>
    <mergeCell ref="AH24:AL24"/>
    <mergeCell ref="I21:AL21"/>
    <mergeCell ref="A19:A25"/>
    <mergeCell ref="B19:B25"/>
    <mergeCell ref="C19:C25"/>
    <mergeCell ref="D19:D25"/>
    <mergeCell ref="I19:CI19"/>
    <mergeCell ref="G19:G25"/>
    <mergeCell ref="N24:R24"/>
    <mergeCell ref="BJ24:BL24"/>
    <mergeCell ref="S24:W24"/>
    <mergeCell ref="N22:R22"/>
    <mergeCell ref="E19:E25"/>
    <mergeCell ref="F19:F25"/>
    <mergeCell ref="I20:BI20"/>
    <mergeCell ref="N23:R23"/>
    <mergeCell ref="AC22:AG22"/>
    <mergeCell ref="AM21:BF21"/>
    <mergeCell ref="AW23:BA23"/>
    <mergeCell ref="I22:M22"/>
    <mergeCell ref="AM23:AQ23"/>
    <mergeCell ref="AR23:AV23"/>
    <mergeCell ref="S23:W23"/>
    <mergeCell ref="S22:W22"/>
    <mergeCell ref="AH22:AL22"/>
    <mergeCell ref="AM22:AQ22"/>
    <mergeCell ref="BB23:BF23"/>
    <mergeCell ref="BB22:BF22"/>
    <mergeCell ref="AR22:AV22"/>
    <mergeCell ref="B2:D2"/>
    <mergeCell ref="AE7:AZ8"/>
    <mergeCell ref="AI4:AW6"/>
    <mergeCell ref="H19:H25"/>
    <mergeCell ref="AC23:AG23"/>
    <mergeCell ref="I24:M24"/>
    <mergeCell ref="AI9:AV10"/>
    <mergeCell ref="AI11:AV12"/>
    <mergeCell ref="AC24:AG24"/>
    <mergeCell ref="X22:AB22"/>
    <mergeCell ref="I23:M23"/>
    <mergeCell ref="AW24:BA24"/>
    <mergeCell ref="AM24:AQ24"/>
    <mergeCell ref="AH23:AL23"/>
    <mergeCell ref="X24:AB24"/>
    <mergeCell ref="X23:AB23"/>
    <mergeCell ref="BG21:BI21"/>
    <mergeCell ref="BU22:BY22"/>
    <mergeCell ref="AW22:BA22"/>
    <mergeCell ref="BP22:BT22"/>
    <mergeCell ref="BM22:BO22"/>
    <mergeCell ref="BJ22:BL22"/>
    <mergeCell ref="BG22:BI22"/>
    <mergeCell ref="BP21:BY21"/>
    <mergeCell ref="CI4:CJ4"/>
    <mergeCell ref="CI5:CJ5"/>
    <mergeCell ref="CI6:CJ6"/>
    <mergeCell ref="CG5:CH5"/>
    <mergeCell ref="CG6:CH6"/>
    <mergeCell ref="CG7:CH7"/>
    <mergeCell ref="BJ20:CI20"/>
    <mergeCell ref="CE21:CI21"/>
    <mergeCell ref="BZ22:CD22"/>
    <mergeCell ref="BZ21:CD21"/>
    <mergeCell ref="CE22:CI22"/>
    <mergeCell ref="BJ21:BO21"/>
  </mergeCells>
  <printOptions gridLines="false" gridLinesSet="true"/>
  <pageMargins left="0.2" right="0.25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S404"/>
  <sheetViews>
    <sheetView tabSelected="0" workbookViewId="0" showGridLines="true" showRowColHeaders="1">
      <selection activeCell="F46" sqref="F46"/>
    </sheetView>
  </sheetViews>
  <sheetFormatPr customHeight="true" defaultRowHeight="16.5" defaultColWidth="9.1796875" outlineLevelRow="0" outlineLevelCol="0"/>
  <cols>
    <col min="1" max="1" width="19.81640625" customWidth="true" style="13"/>
    <col min="2" max="2" width="10.453125" customWidth="true" style="13"/>
    <col min="3" max="3" width="7.1796875" customWidth="true" style="13"/>
    <col min="4" max="4" width="7.1796875" customWidth="true" style="13"/>
    <col min="5" max="5" width="6.26953125" customWidth="true" style="44"/>
    <col min="6" max="6" width="16" customWidth="true" style="13"/>
    <col min="7" max="7" width="6.81640625" customWidth="true" style="13"/>
    <col min="8" max="8" width="7.26953125" customWidth="true" style="13"/>
    <col min="9" max="9" width="4.1796875" customWidth="true" style="13"/>
    <col min="10" max="10" width="4.1796875" customWidth="true" style="13"/>
    <col min="11" max="11" width="4.1796875" customWidth="true" style="13"/>
    <col min="12" max="12" width="4.1796875" customWidth="true" style="13"/>
    <col min="13" max="13" width="4.1796875" customWidth="true" style="13"/>
    <col min="14" max="14" width="4.1796875" customWidth="true" style="13"/>
    <col min="15" max="15" width="4.1796875" customWidth="true" style="13"/>
    <col min="16" max="16" width="4.1796875" customWidth="true" style="13"/>
    <col min="17" max="17" width="4.1796875" customWidth="true" style="13"/>
    <col min="18" max="18" width="4.1796875" customWidth="true" style="13"/>
    <col min="19" max="19" width="4.1796875" customWidth="true" style="13"/>
    <col min="20" max="20" width="4.1796875" customWidth="true" style="13"/>
    <col min="21" max="21" width="4.1796875" customWidth="true" style="13"/>
    <col min="22" max="22" width="4.1796875" customWidth="true" style="13"/>
    <col min="23" max="23" width="4.1796875" customWidth="true" style="13"/>
    <col min="24" max="24" width="4.1796875" customWidth="true" style="13"/>
    <col min="25" max="25" width="4.1796875" customWidth="true" style="13"/>
    <col min="26" max="26" width="4.1796875" customWidth="true" style="13"/>
    <col min="27" max="27" width="4.1796875" customWidth="true" style="13"/>
    <col min="28" max="28" width="4.1796875" customWidth="true" style="13"/>
    <col min="29" max="29" width="4.1796875" customWidth="true" style="13"/>
    <col min="30" max="30" width="4.1796875" customWidth="true" style="13"/>
    <col min="31" max="31" width="4.1796875" customWidth="true" style="13"/>
    <col min="32" max="32" width="4.1796875" customWidth="true" style="13"/>
    <col min="33" max="33" width="4.1796875" customWidth="true" style="13"/>
    <col min="34" max="34" width="4.1796875" customWidth="true" style="13"/>
    <col min="35" max="35" width="4.1796875" customWidth="true" style="13"/>
    <col min="36" max="36" width="4.1796875" customWidth="true" style="13"/>
    <col min="37" max="37" width="4.1796875" customWidth="true" style="13"/>
    <col min="38" max="38" width="4.1796875" customWidth="true" style="13"/>
    <col min="39" max="39" width="4.1796875" customWidth="true" style="13"/>
    <col min="40" max="40" width="4.1796875" customWidth="true" style="13"/>
    <col min="41" max="41" width="4.1796875" customWidth="true" style="13"/>
    <col min="42" max="42" width="4.1796875" customWidth="true" style="13"/>
    <col min="43" max="43" width="4.1796875" customWidth="true" style="13"/>
    <col min="44" max="44" width="4.1796875" customWidth="true" style="13"/>
    <col min="45" max="45" width="4.1796875" customWidth="true" style="13"/>
    <col min="46" max="46" width="4.1796875" customWidth="true" style="13"/>
    <col min="47" max="47" width="4.1796875" customWidth="true" style="13"/>
    <col min="48" max="48" width="4.1796875" customWidth="true" style="13"/>
    <col min="49" max="49" width="4.1796875" customWidth="true" style="13"/>
    <col min="50" max="50" width="4.1796875" customWidth="true" style="13"/>
    <col min="51" max="51" width="4.1796875" customWidth="true" style="13"/>
    <col min="52" max="52" width="4.1796875" customWidth="true" style="13"/>
    <col min="53" max="53" width="4.1796875" customWidth="true" style="13"/>
    <col min="54" max="54" width="4.1796875" customWidth="true" style="13"/>
    <col min="55" max="55" width="4.1796875" customWidth="true" style="13"/>
    <col min="56" max="56" width="4.1796875" customWidth="true" style="13"/>
    <col min="57" max="57" width="4.1796875" customWidth="true" style="13"/>
    <col min="58" max="58" width="4.1796875" customWidth="true" style="13"/>
    <col min="59" max="59" width="4.1796875" customWidth="true" style="13"/>
    <col min="60" max="60" width="4.1796875" customWidth="true" style="13"/>
    <col min="61" max="61" width="4.1796875" customWidth="true" style="13"/>
    <col min="62" max="62" width="4.1796875" customWidth="true" style="13"/>
    <col min="63" max="63" width="4.1796875" customWidth="true" style="13"/>
    <col min="64" max="64" width="4.1796875" customWidth="true" style="13"/>
    <col min="65" max="65" width="4.1796875" customWidth="true" style="13"/>
    <col min="66" max="66" width="4.1796875" customWidth="true" style="13"/>
    <col min="67" max="67" width="5.7265625" customWidth="true" style="13"/>
    <col min="68" max="68" width="5.453125" customWidth="true" style="13"/>
    <col min="69" max="69" width="4.26953125" customWidth="true" style="13"/>
    <col min="70" max="70" width="5.7265625" customWidth="true" style="13"/>
    <col min="71" max="71" width="5.7265625" customWidth="true" style="13"/>
    <col min="72" max="72" width="4" customWidth="true" style="13"/>
    <col min="73" max="73" width="4" customWidth="true" style="13"/>
    <col min="74" max="74" width="4" customWidth="true" style="13"/>
    <col min="75" max="75" width="4" customWidth="true" style="13"/>
    <col min="76" max="76" width="4" customWidth="true" style="13"/>
    <col min="77" max="77" width="4" customWidth="true" style="13"/>
    <col min="78" max="78" width="4" customWidth="true" style="13"/>
    <col min="79" max="79" width="4" customWidth="true" style="13"/>
    <col min="80" max="80" width="4" customWidth="true" style="13"/>
    <col min="81" max="81" width="4" customWidth="true" style="13"/>
    <col min="82" max="82" width="4" customWidth="true" style="13"/>
    <col min="83" max="83" width="4" customWidth="true" style="13"/>
    <col min="84" max="84" width="4" customWidth="true" style="13"/>
    <col min="85" max="85" width="4" customWidth="true" style="13"/>
    <col min="86" max="86" width="4" customWidth="true" style="13"/>
    <col min="87" max="87" width="4" customWidth="true" style="13"/>
    <col min="88" max="88" width="4" customWidth="true" style="13"/>
    <col min="89" max="89" width="4" customWidth="true" style="13"/>
    <col min="90" max="90" width="4" customWidth="true" style="13"/>
    <col min="91" max="91" width="4" customWidth="true" style="13"/>
    <col min="92" max="92" width="6" customWidth="true" style="13"/>
    <col min="93" max="93" width="6.81640625" customWidth="true" style="13"/>
    <col min="94" max="94" width="5.453125" customWidth="true" style="13"/>
    <col min="95" max="95" width="6.1796875" customWidth="true" style="13"/>
    <col min="96" max="96" width="6.7265625" customWidth="true" style="13"/>
  </cols>
  <sheetData>
    <row r="1" spans="1:97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97" customHeight="1" ht="22.5" s="4" customFormat="1">
      <c r="A2" s="72"/>
      <c r="B2" s="1015" t="s">
        <v>502</v>
      </c>
      <c r="C2" s="1015"/>
      <c r="D2" s="1015"/>
      <c r="E2" s="138"/>
      <c r="F2" s="55"/>
      <c r="G2" s="100"/>
      <c r="H2" s="100"/>
      <c r="I2" s="190"/>
      <c r="J2" s="174"/>
      <c r="K2" s="173"/>
      <c r="L2" s="173"/>
      <c r="M2" s="173"/>
      <c r="N2" s="174"/>
      <c r="O2" s="174"/>
      <c r="P2" s="173"/>
      <c r="Q2" s="174"/>
      <c r="R2" s="174"/>
      <c r="S2" s="173"/>
      <c r="T2" s="175"/>
      <c r="U2" s="174"/>
      <c r="V2" s="175"/>
      <c r="W2" s="175"/>
      <c r="X2" s="174"/>
      <c r="Y2" s="174"/>
      <c r="Z2" s="174"/>
      <c r="AA2" s="174"/>
      <c r="AB2" s="174"/>
      <c r="BN2" s="55"/>
      <c r="BO2" s="141"/>
      <c r="BR2" s="55"/>
      <c r="BS2" s="55"/>
      <c r="BT2" s="141"/>
      <c r="BU2" s="141"/>
      <c r="BV2" s="141"/>
      <c r="BW2" s="141"/>
    </row>
    <row r="3" spans="1:97" customHeight="1" ht="26.2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4"/>
      <c r="M3" s="174"/>
      <c r="N3" s="174"/>
      <c r="O3" s="176"/>
      <c r="P3" s="174"/>
      <c r="Q3" s="174"/>
      <c r="R3" s="176"/>
      <c r="S3" s="174"/>
      <c r="T3" s="176"/>
      <c r="U3" s="176"/>
      <c r="V3" s="174"/>
      <c r="W3" s="176"/>
      <c r="X3" s="176"/>
      <c r="Y3" s="176"/>
      <c r="Z3" s="176"/>
      <c r="AA3" s="176"/>
      <c r="AB3" s="176"/>
      <c r="BN3" s="144"/>
      <c r="BO3" s="144"/>
      <c r="BR3" s="145"/>
      <c r="BS3" s="146"/>
      <c r="BT3" s="177"/>
      <c r="BU3" s="177"/>
      <c r="BV3" s="55"/>
      <c r="CI3" s="141" t="s">
        <v>1</v>
      </c>
      <c r="CK3" s="1"/>
      <c r="CL3" s="141"/>
      <c r="CM3" s="141"/>
      <c r="CP3" s="141"/>
      <c r="CQ3" s="141"/>
    </row>
    <row r="4" spans="1:97" customHeight="1" ht="24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AH4" s="235"/>
      <c r="AI4" s="1051" t="s">
        <v>12</v>
      </c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AU4" s="1051"/>
      <c r="AV4" s="1051"/>
      <c r="AW4" s="1051"/>
      <c r="BN4" s="126"/>
      <c r="BO4" s="125"/>
      <c r="BR4" s="126"/>
      <c r="BS4" s="126"/>
      <c r="BT4" s="16"/>
      <c r="BU4" s="16"/>
      <c r="BV4" s="48"/>
      <c r="CF4" s="1033" t="s">
        <v>5</v>
      </c>
      <c r="CG4" s="1033"/>
      <c r="CH4" s="1033"/>
      <c r="CI4" s="1033" t="s">
        <v>7</v>
      </c>
      <c r="CJ4" s="1033"/>
      <c r="CK4" s="1033" t="s">
        <v>1143</v>
      </c>
      <c r="CL4" s="1033"/>
      <c r="CM4" s="1117" t="s">
        <v>8</v>
      </c>
      <c r="CN4" s="1117"/>
      <c r="CO4" s="1041" t="s">
        <v>9</v>
      </c>
      <c r="CP4" s="1041"/>
      <c r="CQ4" s="4"/>
      <c r="CS4" s="13"/>
    </row>
    <row r="5" spans="1:97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AH5" s="235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1051"/>
      <c r="BN5" s="126"/>
      <c r="BO5" s="126"/>
      <c r="BR5" s="126"/>
      <c r="BS5" s="126"/>
      <c r="BT5" s="16"/>
      <c r="BU5" s="16"/>
      <c r="BV5" s="48"/>
      <c r="CF5" s="1034" t="s">
        <v>13</v>
      </c>
      <c r="CG5" s="1034"/>
      <c r="CH5" s="220"/>
      <c r="CI5" s="1034"/>
      <c r="CJ5" s="1034"/>
      <c r="CK5" s="1034"/>
      <c r="CL5" s="1034"/>
      <c r="CM5" s="1034"/>
      <c r="CN5" s="1034"/>
      <c r="CO5" s="1034"/>
      <c r="CP5" s="1034"/>
      <c r="CS5" s="13"/>
    </row>
    <row r="6" spans="1:97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AH6" s="235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BN6" s="126"/>
      <c r="BO6" s="126"/>
      <c r="BR6" s="126"/>
      <c r="BS6" s="126"/>
      <c r="BT6" s="16"/>
      <c r="BU6" s="16"/>
      <c r="BV6" s="48"/>
      <c r="CF6" s="1034" t="s">
        <v>16</v>
      </c>
      <c r="CG6" s="1034"/>
      <c r="CH6" s="220"/>
      <c r="CI6" s="1034"/>
      <c r="CJ6" s="1034"/>
      <c r="CK6" s="1034"/>
      <c r="CL6" s="1034"/>
      <c r="CM6" s="1034"/>
      <c r="CN6" s="1034"/>
      <c r="CO6" s="1034"/>
      <c r="CP6" s="1034"/>
      <c r="CS6" s="13"/>
    </row>
    <row r="7" spans="1:97" customHeight="1" ht="12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AB7" s="1052" t="s">
        <v>2555</v>
      </c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1052"/>
      <c r="BB7" s="1052"/>
      <c r="BC7" s="1052"/>
      <c r="BE7" s="236"/>
      <c r="BH7" s="236"/>
      <c r="BM7" s="236"/>
      <c r="BN7" s="17"/>
      <c r="BO7" s="17"/>
      <c r="BR7" s="280"/>
      <c r="BS7" s="17"/>
      <c r="BT7" s="17"/>
      <c r="BU7" s="17"/>
      <c r="BV7" s="17"/>
      <c r="CF7" s="1034" t="s">
        <v>19</v>
      </c>
      <c r="CG7" s="1034"/>
      <c r="CH7" s="220"/>
      <c r="CI7" s="1034"/>
      <c r="CJ7" s="1034"/>
      <c r="CK7" s="1034"/>
      <c r="CL7" s="1034"/>
      <c r="CM7" s="1034"/>
      <c r="CN7" s="1034"/>
      <c r="CO7" s="1034"/>
      <c r="CP7" s="1034"/>
    </row>
    <row r="8" spans="1:97" customHeight="1" ht="12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1052"/>
      <c r="BB8" s="1052"/>
      <c r="BC8" s="1052"/>
      <c r="BE8" s="236"/>
      <c r="BH8" s="236"/>
      <c r="BM8" s="236"/>
      <c r="BR8" s="236"/>
    </row>
    <row r="9" spans="1:97" customHeight="1" ht="12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AH9" s="178"/>
      <c r="AI9" s="1052" t="s">
        <v>2556</v>
      </c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1052"/>
      <c r="AV9" s="1052"/>
      <c r="AW9" s="233"/>
      <c r="AX9" s="233"/>
      <c r="AY9" s="233"/>
      <c r="AZ9" s="233"/>
      <c r="BB9" s="233"/>
      <c r="BE9" s="233"/>
      <c r="BH9" s="233"/>
      <c r="BM9" s="233"/>
      <c r="BR9" s="233"/>
    </row>
    <row r="10" spans="1:97" customHeight="1" ht="12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AH10" s="193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1052"/>
      <c r="AV10" s="1052"/>
      <c r="AW10" s="233"/>
      <c r="AX10" s="233"/>
      <c r="AY10" s="233"/>
      <c r="AZ10" s="233"/>
      <c r="BB10" s="233"/>
      <c r="BE10" s="233"/>
      <c r="BH10" s="233"/>
      <c r="BM10" s="233"/>
      <c r="BR10" s="233"/>
    </row>
    <row r="11" spans="1:97" customHeight="1" ht="12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AH11" s="206"/>
      <c r="AI11" s="1059" t="s">
        <v>2205</v>
      </c>
      <c r="AJ11" s="1059"/>
      <c r="AK11" s="1059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233"/>
      <c r="AX11" s="233"/>
      <c r="AY11" s="233"/>
      <c r="AZ11" s="233"/>
      <c r="BB11" s="233"/>
      <c r="BE11" s="233"/>
      <c r="BH11" s="233"/>
      <c r="BM11" s="233"/>
      <c r="BR11" s="233"/>
    </row>
    <row r="12" spans="1:97" customHeight="1" ht="12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AH12" s="206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233"/>
      <c r="AX12" s="233"/>
      <c r="AY12" s="233"/>
      <c r="AZ12" s="233"/>
      <c r="BB12" s="233"/>
      <c r="BE12" s="233"/>
      <c r="BH12" s="233"/>
      <c r="BM12" s="233"/>
      <c r="BR12" s="233"/>
    </row>
    <row r="13" spans="1:97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AH13" s="32"/>
      <c r="AI13" s="32"/>
      <c r="AJ13" s="32"/>
      <c r="AK13" s="32"/>
      <c r="AL13" s="32"/>
      <c r="AM13" s="37"/>
      <c r="AN13" s="32"/>
      <c r="AO13" s="37"/>
      <c r="AP13" s="32"/>
      <c r="AQ13" s="133"/>
      <c r="AR13" s="32"/>
      <c r="AS13" s="32"/>
      <c r="AT13" s="32"/>
      <c r="AU13" s="133"/>
      <c r="AV13" s="133"/>
      <c r="AW13" s="133"/>
      <c r="AX13" s="133"/>
      <c r="AY13" s="133"/>
      <c r="AZ13" s="133"/>
      <c r="BA13" s="37"/>
      <c r="BB13" s="133"/>
      <c r="BC13" s="133"/>
      <c r="BD13" s="161"/>
      <c r="BE13" s="133"/>
      <c r="BF13" s="37"/>
      <c r="BG13" s="161"/>
      <c r="BH13" s="133"/>
      <c r="BI13" s="37"/>
      <c r="BJ13" s="37"/>
      <c r="BK13" s="133"/>
      <c r="BL13" s="161"/>
      <c r="BM13" s="133"/>
      <c r="BN13" s="37"/>
      <c r="BO13" s="37"/>
      <c r="BP13" s="133"/>
      <c r="BQ13" s="161"/>
      <c r="BR13" s="133"/>
      <c r="BS13" s="37"/>
      <c r="BT13" s="37"/>
      <c r="BU13" s="37"/>
      <c r="BV13" s="38"/>
      <c r="BW13" s="38"/>
      <c r="BX13" s="39"/>
    </row>
    <row r="14" spans="1:97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3"/>
      <c r="Y14" s="32"/>
      <c r="Z14" s="32"/>
      <c r="AA14" s="32"/>
      <c r="AB14" s="133"/>
      <c r="AC14" s="133"/>
      <c r="AD14" s="133"/>
      <c r="AE14" s="133"/>
      <c r="AF14" s="133"/>
      <c r="AG14" s="133"/>
      <c r="AH14" s="133"/>
      <c r="AI14" s="133"/>
      <c r="AJ14" s="161"/>
      <c r="AK14" s="133"/>
      <c r="AL14" s="32"/>
      <c r="AM14" s="133"/>
      <c r="AN14" s="133"/>
      <c r="AO14" s="161"/>
      <c r="AP14" s="133"/>
      <c r="AQ14" s="32"/>
      <c r="AR14" s="133"/>
      <c r="AS14" s="133"/>
      <c r="AT14" s="161"/>
      <c r="AU14" s="133"/>
      <c r="AV14" s="32"/>
      <c r="AW14" s="133"/>
      <c r="AX14" s="133"/>
      <c r="AY14" s="161"/>
      <c r="AZ14" s="133"/>
      <c r="BA14" s="32"/>
      <c r="BB14" s="133"/>
      <c r="BC14" s="133"/>
      <c r="BD14" s="161"/>
      <c r="BE14" s="133"/>
      <c r="BF14" s="32"/>
      <c r="BG14" s="161"/>
      <c r="BH14" s="133"/>
      <c r="BI14" s="32"/>
      <c r="BJ14" s="30"/>
      <c r="BK14" s="133"/>
      <c r="BL14" s="161"/>
      <c r="BM14" s="133"/>
      <c r="BN14" s="30"/>
      <c r="BO14" s="30"/>
      <c r="BP14" s="133"/>
      <c r="BQ14" s="161"/>
      <c r="BR14" s="133"/>
      <c r="BS14" s="30"/>
      <c r="BT14" s="33"/>
      <c r="BU14" s="33"/>
      <c r="BV14" s="32"/>
      <c r="BW14" s="32"/>
      <c r="BX14" s="30"/>
    </row>
    <row r="15" spans="1:97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7"/>
      <c r="Y15" s="30"/>
      <c r="Z15" s="30"/>
      <c r="AA15" s="30"/>
      <c r="AB15" s="137"/>
      <c r="AC15" s="156"/>
      <c r="AD15" s="159"/>
      <c r="AE15" s="156"/>
      <c r="AF15" s="156"/>
      <c r="AG15" s="159"/>
      <c r="AH15" s="156"/>
      <c r="AI15" s="160"/>
      <c r="AJ15" s="161"/>
      <c r="AK15" s="156"/>
      <c r="AL15" s="30"/>
      <c r="AM15" s="156"/>
      <c r="AN15" s="160"/>
      <c r="AO15" s="161"/>
      <c r="AP15" s="156"/>
      <c r="AQ15" s="30"/>
      <c r="AR15" s="156"/>
      <c r="AS15" s="160"/>
      <c r="AT15" s="161"/>
      <c r="AU15" s="156"/>
      <c r="AV15" s="30"/>
      <c r="AW15" s="156"/>
      <c r="AX15" s="160"/>
      <c r="AY15" s="161"/>
      <c r="AZ15" s="156"/>
      <c r="BA15" s="30"/>
      <c r="BB15" s="156"/>
      <c r="BC15" s="160"/>
      <c r="BD15" s="161"/>
      <c r="BE15" s="156"/>
      <c r="BF15" s="30"/>
      <c r="BG15" s="161"/>
      <c r="BH15" s="156"/>
      <c r="BI15" s="30"/>
      <c r="BJ15" s="30"/>
      <c r="BK15" s="160"/>
      <c r="BL15" s="161"/>
      <c r="BM15" s="156"/>
      <c r="BN15" s="30"/>
      <c r="BO15" s="30"/>
      <c r="BP15" s="160"/>
      <c r="BQ15" s="161"/>
      <c r="BR15" s="156"/>
      <c r="BS15" s="30"/>
      <c r="BT15" s="29"/>
      <c r="BU15" s="29"/>
      <c r="BV15" s="30"/>
      <c r="BW15" s="30"/>
      <c r="BX15" s="30"/>
    </row>
    <row r="16" spans="1:97" customHeight="1" ht="12">
      <c r="A16" s="28"/>
      <c r="B16" s="196"/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97" customHeight="1" ht="12">
      <c r="A17" s="28"/>
      <c r="B17" s="74" t="s">
        <v>517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97" customHeight="1" ht="12">
      <c r="A18" s="28"/>
      <c r="B18" s="198"/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97" customHeight="1" ht="21" s="7" customFormat="1">
      <c r="A19" s="958" t="s">
        <v>45</v>
      </c>
      <c r="B19" s="958" t="s">
        <v>46</v>
      </c>
      <c r="C19" s="958" t="s">
        <v>47</v>
      </c>
      <c r="D19" s="958" t="s">
        <v>48</v>
      </c>
      <c r="E19" s="958" t="s">
        <v>49</v>
      </c>
      <c r="F19" s="958" t="s">
        <v>50</v>
      </c>
      <c r="G19" s="1131" t="s">
        <v>2206</v>
      </c>
      <c r="H19" s="1131" t="s">
        <v>2207</v>
      </c>
      <c r="I19" s="1022" t="s">
        <v>53</v>
      </c>
      <c r="J19" s="1023"/>
      <c r="K19" s="1023"/>
      <c r="L19" s="1023"/>
      <c r="M19" s="1023"/>
      <c r="N19" s="1023"/>
      <c r="O19" s="1023"/>
      <c r="P19" s="1023"/>
      <c r="Q19" s="1023"/>
      <c r="R19" s="1023"/>
      <c r="S19" s="1023"/>
      <c r="T19" s="1023"/>
      <c r="U19" s="1023"/>
      <c r="V19" s="1023"/>
      <c r="W19" s="1023"/>
      <c r="X19" s="1023"/>
      <c r="Y19" s="1023"/>
      <c r="Z19" s="1023"/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/>
      <c r="AX19" s="1023"/>
      <c r="AY19" s="1023"/>
      <c r="AZ19" s="1023"/>
      <c r="BA19" s="1023"/>
      <c r="BB19" s="1023"/>
      <c r="BC19" s="1023"/>
      <c r="BD19" s="1023"/>
      <c r="BE19" s="1023"/>
      <c r="BF19" s="1023"/>
      <c r="BG19" s="1023"/>
      <c r="BH19" s="1023"/>
      <c r="BI19" s="1023"/>
      <c r="BJ19" s="1023"/>
      <c r="BK19" s="1023"/>
      <c r="BL19" s="1023"/>
      <c r="BM19" s="1023"/>
      <c r="BN19" s="1023"/>
      <c r="BO19" s="1023"/>
      <c r="BP19" s="1023"/>
      <c r="BQ19" s="1023"/>
      <c r="BR19" s="1023"/>
      <c r="BS19" s="1023"/>
      <c r="BT19" s="1023"/>
      <c r="BU19" s="1023"/>
      <c r="BV19" s="1023"/>
      <c r="BW19" s="1023"/>
      <c r="BX19" s="1023"/>
      <c r="BY19" s="1023"/>
      <c r="BZ19" s="1023"/>
      <c r="CA19" s="1023"/>
      <c r="CB19" s="1023"/>
      <c r="CC19" s="1023"/>
      <c r="CD19" s="1023"/>
      <c r="CE19" s="1023"/>
      <c r="CF19" s="1023"/>
      <c r="CG19" s="1023"/>
      <c r="CH19" s="1023"/>
      <c r="CI19" s="1023"/>
      <c r="CJ19" s="1023"/>
      <c r="CK19" s="1023"/>
      <c r="CL19" s="1023"/>
      <c r="CM19" s="1024"/>
      <c r="CN19" s="984" t="s">
        <v>2208</v>
      </c>
      <c r="CO19" s="958" t="s">
        <v>186</v>
      </c>
      <c r="CP19" s="958" t="s">
        <v>2209</v>
      </c>
      <c r="CQ19" s="958" t="s">
        <v>253</v>
      </c>
      <c r="CR19" s="1136" t="s">
        <v>58</v>
      </c>
    </row>
    <row r="20" spans="1:97" customHeight="1" ht="21" s="7" customFormat="1">
      <c r="A20" s="959"/>
      <c r="B20" s="959"/>
      <c r="C20" s="959"/>
      <c r="D20" s="959"/>
      <c r="E20" s="959"/>
      <c r="F20" s="959"/>
      <c r="G20" s="1132"/>
      <c r="H20" s="1132"/>
      <c r="I20" s="1022" t="s">
        <v>59</v>
      </c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4"/>
      <c r="BJ20" s="938" t="s">
        <v>2210</v>
      </c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39"/>
      <c r="BW20" s="939"/>
      <c r="BX20" s="939"/>
      <c r="BY20" s="939"/>
      <c r="BZ20" s="939"/>
      <c r="CA20" s="939"/>
      <c r="CB20" s="939"/>
      <c r="CC20" s="939"/>
      <c r="CD20" s="939"/>
      <c r="CE20" s="939"/>
      <c r="CF20" s="939"/>
      <c r="CG20" s="939"/>
      <c r="CH20" s="939"/>
      <c r="CI20" s="939"/>
      <c r="CJ20" s="939"/>
      <c r="CK20" s="939"/>
      <c r="CL20" s="939"/>
      <c r="CM20" s="940"/>
      <c r="CN20" s="1074"/>
      <c r="CO20" s="959"/>
      <c r="CP20" s="959"/>
      <c r="CQ20" s="959"/>
      <c r="CR20" s="1137"/>
    </row>
    <row r="21" spans="1:97" customHeight="1" ht="21" s="98" customFormat="1">
      <c r="A21" s="959"/>
      <c r="B21" s="959"/>
      <c r="C21" s="959"/>
      <c r="D21" s="959"/>
      <c r="E21" s="959"/>
      <c r="F21" s="959"/>
      <c r="G21" s="1132"/>
      <c r="H21" s="1132"/>
      <c r="I21" s="1073" t="s">
        <v>62</v>
      </c>
      <c r="J21" s="986"/>
      <c r="K21" s="986"/>
      <c r="L21" s="986"/>
      <c r="M21" s="986"/>
      <c r="N21" s="986"/>
      <c r="O21" s="986"/>
      <c r="P21" s="986"/>
      <c r="Q21" s="986"/>
      <c r="R21" s="986"/>
      <c r="S21" s="986"/>
      <c r="T21" s="986"/>
      <c r="U21" s="986"/>
      <c r="V21" s="986"/>
      <c r="W21" s="986"/>
      <c r="X21" s="986"/>
      <c r="Y21" s="986"/>
      <c r="Z21" s="986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86"/>
      <c r="AL21" s="987"/>
      <c r="AM21" s="1073" t="s">
        <v>63</v>
      </c>
      <c r="AN21" s="986"/>
      <c r="AO21" s="986"/>
      <c r="AP21" s="986"/>
      <c r="AQ21" s="986"/>
      <c r="AR21" s="986"/>
      <c r="AS21" s="986"/>
      <c r="AT21" s="986"/>
      <c r="AU21" s="986"/>
      <c r="AV21" s="986"/>
      <c r="AW21" s="986"/>
      <c r="AX21" s="986"/>
      <c r="AY21" s="986"/>
      <c r="AZ21" s="986"/>
      <c r="BA21" s="986"/>
      <c r="BB21" s="986"/>
      <c r="BC21" s="986"/>
      <c r="BD21" s="986"/>
      <c r="BE21" s="986"/>
      <c r="BF21" s="987"/>
      <c r="BG21" s="1073" t="s">
        <v>60</v>
      </c>
      <c r="BH21" s="986"/>
      <c r="BI21" s="987"/>
      <c r="BJ21" s="1073" t="s">
        <v>522</v>
      </c>
      <c r="BK21" s="986"/>
      <c r="BL21" s="986"/>
      <c r="BM21" s="986"/>
      <c r="BN21" s="986"/>
      <c r="BO21" s="986"/>
      <c r="BP21" s="986"/>
      <c r="BQ21" s="986"/>
      <c r="BR21" s="986"/>
      <c r="BS21" s="987"/>
      <c r="BT21" s="1029" t="s">
        <v>2211</v>
      </c>
      <c r="BU21" s="1029"/>
      <c r="BV21" s="1029"/>
      <c r="BW21" s="1029"/>
      <c r="BX21" s="1029"/>
      <c r="BY21" s="1029"/>
      <c r="BZ21" s="1029"/>
      <c r="CA21" s="1029"/>
      <c r="CB21" s="1029"/>
      <c r="CC21" s="1029"/>
      <c r="CD21" s="1073" t="s">
        <v>2212</v>
      </c>
      <c r="CE21" s="986"/>
      <c r="CF21" s="986"/>
      <c r="CG21" s="986"/>
      <c r="CH21" s="987"/>
      <c r="CI21" s="1073" t="s">
        <v>2213</v>
      </c>
      <c r="CJ21" s="986"/>
      <c r="CK21" s="986"/>
      <c r="CL21" s="986"/>
      <c r="CM21" s="987"/>
      <c r="CN21" s="1074"/>
      <c r="CO21" s="959"/>
      <c r="CP21" s="959"/>
      <c r="CQ21" s="959"/>
      <c r="CR21" s="1137"/>
    </row>
    <row r="22" spans="1:97" customHeight="1" ht="19.5" s="292" customFormat="1">
      <c r="A22" s="959"/>
      <c r="B22" s="959"/>
      <c r="C22" s="959"/>
      <c r="D22" s="959"/>
      <c r="E22" s="959"/>
      <c r="F22" s="959"/>
      <c r="G22" s="1132"/>
      <c r="H22" s="1132"/>
      <c r="I22" s="976" t="s">
        <v>2214</v>
      </c>
      <c r="J22" s="977"/>
      <c r="K22" s="977"/>
      <c r="L22" s="977"/>
      <c r="M22" s="978"/>
      <c r="N22" s="976" t="s">
        <v>2215</v>
      </c>
      <c r="O22" s="977"/>
      <c r="P22" s="977"/>
      <c r="Q22" s="977"/>
      <c r="R22" s="978"/>
      <c r="S22" s="976" t="s">
        <v>2216</v>
      </c>
      <c r="T22" s="977"/>
      <c r="U22" s="977"/>
      <c r="V22" s="977"/>
      <c r="W22" s="978"/>
      <c r="X22" s="976" t="s">
        <v>2217</v>
      </c>
      <c r="Y22" s="977"/>
      <c r="Z22" s="977"/>
      <c r="AA22" s="977"/>
      <c r="AB22" s="978"/>
      <c r="AC22" s="976" t="s">
        <v>2218</v>
      </c>
      <c r="AD22" s="977"/>
      <c r="AE22" s="977"/>
      <c r="AF22" s="977"/>
      <c r="AG22" s="978"/>
      <c r="AH22" s="976" t="s">
        <v>2219</v>
      </c>
      <c r="AI22" s="977"/>
      <c r="AJ22" s="977"/>
      <c r="AK22" s="977"/>
      <c r="AL22" s="978"/>
      <c r="AM22" s="976" t="s">
        <v>2220</v>
      </c>
      <c r="AN22" s="977"/>
      <c r="AO22" s="977"/>
      <c r="AP22" s="977"/>
      <c r="AQ22" s="978"/>
      <c r="AR22" s="976" t="s">
        <v>2221</v>
      </c>
      <c r="AS22" s="977"/>
      <c r="AT22" s="977"/>
      <c r="AU22" s="977"/>
      <c r="AV22" s="978"/>
      <c r="AW22" s="1087" t="s">
        <v>2222</v>
      </c>
      <c r="AX22" s="1087"/>
      <c r="AY22" s="1087"/>
      <c r="AZ22" s="1087"/>
      <c r="BA22" s="1087"/>
      <c r="BB22" s="1087" t="s">
        <v>2223</v>
      </c>
      <c r="BC22" s="1087"/>
      <c r="BD22" s="1087"/>
      <c r="BE22" s="1087"/>
      <c r="BF22" s="1087"/>
      <c r="BG22" s="1128" t="s">
        <v>2224</v>
      </c>
      <c r="BH22" s="1129"/>
      <c r="BI22" s="1130"/>
      <c r="BJ22" s="976" t="s">
        <v>2225</v>
      </c>
      <c r="BK22" s="977"/>
      <c r="BL22" s="977"/>
      <c r="BM22" s="977"/>
      <c r="BN22" s="978"/>
      <c r="BO22" s="976" t="s">
        <v>2557</v>
      </c>
      <c r="BP22" s="977"/>
      <c r="BQ22" s="977"/>
      <c r="BR22" s="977"/>
      <c r="BS22" s="978"/>
      <c r="BT22" s="1087" t="s">
        <v>2227</v>
      </c>
      <c r="BU22" s="1087"/>
      <c r="BV22" s="1087"/>
      <c r="BW22" s="1087"/>
      <c r="BX22" s="1087"/>
      <c r="BY22" s="1087" t="s">
        <v>2228</v>
      </c>
      <c r="BZ22" s="1087"/>
      <c r="CA22" s="1087"/>
      <c r="CB22" s="1087"/>
      <c r="CC22" s="1087"/>
      <c r="CD22" s="976" t="s">
        <v>2229</v>
      </c>
      <c r="CE22" s="977"/>
      <c r="CF22" s="977"/>
      <c r="CG22" s="977"/>
      <c r="CH22" s="978"/>
      <c r="CI22" s="976" t="s">
        <v>2229</v>
      </c>
      <c r="CJ22" s="977"/>
      <c r="CK22" s="977"/>
      <c r="CL22" s="977"/>
      <c r="CM22" s="978"/>
      <c r="CN22" s="1074"/>
      <c r="CO22" s="959"/>
      <c r="CP22" s="959"/>
      <c r="CQ22" s="959"/>
      <c r="CR22" s="1137"/>
    </row>
    <row r="23" spans="1:97" customHeight="1" ht="40.5" s="98" customFormat="1">
      <c r="A23" s="959"/>
      <c r="B23" s="959"/>
      <c r="C23" s="959"/>
      <c r="D23" s="959"/>
      <c r="E23" s="959"/>
      <c r="F23" s="959"/>
      <c r="G23" s="1132"/>
      <c r="H23" s="1132"/>
      <c r="I23" s="941" t="s">
        <v>2230</v>
      </c>
      <c r="J23" s="942"/>
      <c r="K23" s="942"/>
      <c r="L23" s="942"/>
      <c r="M23" s="943"/>
      <c r="N23" s="941" t="s">
        <v>2231</v>
      </c>
      <c r="O23" s="942"/>
      <c r="P23" s="942"/>
      <c r="Q23" s="942"/>
      <c r="R23" s="943"/>
      <c r="S23" s="941" t="s">
        <v>2232</v>
      </c>
      <c r="T23" s="942"/>
      <c r="U23" s="942"/>
      <c r="V23" s="942"/>
      <c r="W23" s="943"/>
      <c r="X23" s="941" t="s">
        <v>2233</v>
      </c>
      <c r="Y23" s="942"/>
      <c r="Z23" s="942"/>
      <c r="AA23" s="942"/>
      <c r="AB23" s="943"/>
      <c r="AC23" s="941" t="s">
        <v>2234</v>
      </c>
      <c r="AD23" s="942"/>
      <c r="AE23" s="942"/>
      <c r="AF23" s="942"/>
      <c r="AG23" s="943"/>
      <c r="AH23" s="941" t="s">
        <v>2235</v>
      </c>
      <c r="AI23" s="942"/>
      <c r="AJ23" s="942"/>
      <c r="AK23" s="942"/>
      <c r="AL23" s="943"/>
      <c r="AM23" s="941" t="s">
        <v>2236</v>
      </c>
      <c r="AN23" s="942"/>
      <c r="AO23" s="942"/>
      <c r="AP23" s="942"/>
      <c r="AQ23" s="943"/>
      <c r="AR23" s="941" t="s">
        <v>2237</v>
      </c>
      <c r="AS23" s="942"/>
      <c r="AT23" s="942"/>
      <c r="AU23" s="942"/>
      <c r="AV23" s="943"/>
      <c r="AW23" s="981" t="s">
        <v>2238</v>
      </c>
      <c r="AX23" s="981"/>
      <c r="AY23" s="981"/>
      <c r="AZ23" s="981"/>
      <c r="BA23" s="981"/>
      <c r="BB23" s="941" t="s">
        <v>2239</v>
      </c>
      <c r="BC23" s="942"/>
      <c r="BD23" s="942"/>
      <c r="BE23" s="942"/>
      <c r="BF23" s="943"/>
      <c r="BG23" s="1133"/>
      <c r="BH23" s="1134"/>
      <c r="BI23" s="1135"/>
      <c r="BJ23" s="941" t="s">
        <v>2240</v>
      </c>
      <c r="BK23" s="942"/>
      <c r="BL23" s="942"/>
      <c r="BM23" s="942"/>
      <c r="BN23" s="943"/>
      <c r="BO23" s="941" t="s">
        <v>2241</v>
      </c>
      <c r="BP23" s="942"/>
      <c r="BQ23" s="942"/>
      <c r="BR23" s="942"/>
      <c r="BS23" s="943"/>
      <c r="BT23" s="1029" t="s">
        <v>534</v>
      </c>
      <c r="BU23" s="1029"/>
      <c r="BV23" s="1029"/>
      <c r="BW23" s="1029"/>
      <c r="BX23" s="1029"/>
      <c r="BY23" s="1029" t="s">
        <v>535</v>
      </c>
      <c r="BZ23" s="1029"/>
      <c r="CA23" s="1029"/>
      <c r="CB23" s="1029"/>
      <c r="CC23" s="1029"/>
      <c r="CD23" s="981" t="s">
        <v>2242</v>
      </c>
      <c r="CE23" s="1029"/>
      <c r="CF23" s="1029"/>
      <c r="CG23" s="1029"/>
      <c r="CH23" s="1029"/>
      <c r="CI23" s="1073" t="s">
        <v>2243</v>
      </c>
      <c r="CJ23" s="986"/>
      <c r="CK23" s="986"/>
      <c r="CL23" s="986"/>
      <c r="CM23" s="987"/>
      <c r="CN23" s="1074"/>
      <c r="CO23" s="959"/>
      <c r="CP23" s="959"/>
      <c r="CQ23" s="959"/>
      <c r="CR23" s="1137"/>
    </row>
    <row r="24" spans="1:97" customHeight="1" ht="15.75" s="7" customFormat="1">
      <c r="A24" s="959"/>
      <c r="B24" s="959"/>
      <c r="C24" s="959"/>
      <c r="D24" s="959"/>
      <c r="E24" s="959"/>
      <c r="F24" s="959"/>
      <c r="G24" s="1132"/>
      <c r="H24" s="1132"/>
      <c r="I24" s="1000" t="s">
        <v>1568</v>
      </c>
      <c r="J24" s="1001"/>
      <c r="K24" s="1001"/>
      <c r="L24" s="1001"/>
      <c r="M24" s="1002"/>
      <c r="N24" s="1000" t="s">
        <v>1568</v>
      </c>
      <c r="O24" s="1001"/>
      <c r="P24" s="1001"/>
      <c r="Q24" s="1001"/>
      <c r="R24" s="1002"/>
      <c r="S24" s="1000" t="s">
        <v>1568</v>
      </c>
      <c r="T24" s="1001"/>
      <c r="U24" s="1001"/>
      <c r="V24" s="1001"/>
      <c r="W24" s="1002"/>
      <c r="X24" s="1000" t="s">
        <v>1568</v>
      </c>
      <c r="Y24" s="1001"/>
      <c r="Z24" s="1001"/>
      <c r="AA24" s="1001"/>
      <c r="AB24" s="1002"/>
      <c r="AC24" s="1000" t="s">
        <v>1568</v>
      </c>
      <c r="AD24" s="1001"/>
      <c r="AE24" s="1001"/>
      <c r="AF24" s="1001"/>
      <c r="AG24" s="1002"/>
      <c r="AH24" s="1000" t="s">
        <v>1568</v>
      </c>
      <c r="AI24" s="1001"/>
      <c r="AJ24" s="1001"/>
      <c r="AK24" s="1001"/>
      <c r="AL24" s="1002"/>
      <c r="AM24" s="1000" t="s">
        <v>1790</v>
      </c>
      <c r="AN24" s="1001"/>
      <c r="AO24" s="1001"/>
      <c r="AP24" s="1001"/>
      <c r="AQ24" s="1002"/>
      <c r="AR24" s="1000" t="s">
        <v>1568</v>
      </c>
      <c r="AS24" s="1001"/>
      <c r="AT24" s="1001"/>
      <c r="AU24" s="1001"/>
      <c r="AV24" s="1002"/>
      <c r="AW24" s="994" t="s">
        <v>1568</v>
      </c>
      <c r="AX24" s="994"/>
      <c r="AY24" s="994"/>
      <c r="AZ24" s="994"/>
      <c r="BA24" s="994"/>
      <c r="BB24" s="994" t="s">
        <v>1568</v>
      </c>
      <c r="BC24" s="994"/>
      <c r="BD24" s="994"/>
      <c r="BE24" s="994"/>
      <c r="BF24" s="994"/>
      <c r="BG24" s="1000" t="s">
        <v>2063</v>
      </c>
      <c r="BH24" s="1001"/>
      <c r="BI24" s="1002"/>
      <c r="BJ24" s="1000" t="s">
        <v>1568</v>
      </c>
      <c r="BK24" s="1001"/>
      <c r="BL24" s="1001"/>
      <c r="BM24" s="1001"/>
      <c r="BN24" s="1002"/>
      <c r="BO24" s="1000" t="s">
        <v>1568</v>
      </c>
      <c r="BP24" s="1001"/>
      <c r="BQ24" s="1001"/>
      <c r="BR24" s="1001"/>
      <c r="BS24" s="1002"/>
      <c r="BT24" s="1000" t="s">
        <v>1568</v>
      </c>
      <c r="BU24" s="1001"/>
      <c r="BV24" s="1001"/>
      <c r="BW24" s="1001"/>
      <c r="BX24" s="1002"/>
      <c r="BY24" s="1000" t="s">
        <v>1568</v>
      </c>
      <c r="BZ24" s="1001"/>
      <c r="CA24" s="1001"/>
      <c r="CB24" s="1001"/>
      <c r="CC24" s="1002"/>
      <c r="CD24" s="1000" t="s">
        <v>2064</v>
      </c>
      <c r="CE24" s="1001"/>
      <c r="CF24" s="1001"/>
      <c r="CG24" s="1001"/>
      <c r="CH24" s="1002"/>
      <c r="CI24" s="1000" t="s">
        <v>2064</v>
      </c>
      <c r="CJ24" s="1001"/>
      <c r="CK24" s="1001"/>
      <c r="CL24" s="1001"/>
      <c r="CM24" s="1002"/>
      <c r="CN24" s="1075"/>
      <c r="CO24" s="959"/>
      <c r="CP24" s="959"/>
      <c r="CQ24" s="959"/>
      <c r="CR24" s="1137"/>
    </row>
    <row r="25" spans="1:97" customHeight="1" ht="63.75" s="292" customFormat="1">
      <c r="A25" s="959"/>
      <c r="B25" s="959"/>
      <c r="C25" s="959"/>
      <c r="D25" s="959"/>
      <c r="E25" s="959"/>
      <c r="F25" s="959"/>
      <c r="G25" s="1132"/>
      <c r="H25" s="1132"/>
      <c r="I25" s="84" t="s">
        <v>192</v>
      </c>
      <c r="J25" s="85" t="s">
        <v>94</v>
      </c>
      <c r="K25" s="85" t="s">
        <v>95</v>
      </c>
      <c r="L25" s="84" t="s">
        <v>226</v>
      </c>
      <c r="M25" s="68" t="s">
        <v>4</v>
      </c>
      <c r="N25" s="68" t="s">
        <v>192</v>
      </c>
      <c r="O25" s="69" t="s">
        <v>94</v>
      </c>
      <c r="P25" s="69" t="s">
        <v>95</v>
      </c>
      <c r="Q25" s="84" t="s">
        <v>226</v>
      </c>
      <c r="R25" s="68" t="s">
        <v>4</v>
      </c>
      <c r="S25" s="68" t="s">
        <v>192</v>
      </c>
      <c r="T25" s="69" t="s">
        <v>94</v>
      </c>
      <c r="U25" s="69" t="s">
        <v>95</v>
      </c>
      <c r="V25" s="84" t="s">
        <v>226</v>
      </c>
      <c r="W25" s="68" t="s">
        <v>4</v>
      </c>
      <c r="X25" s="68" t="s">
        <v>192</v>
      </c>
      <c r="Y25" s="69" t="s">
        <v>94</v>
      </c>
      <c r="Z25" s="69" t="s">
        <v>95</v>
      </c>
      <c r="AA25" s="84" t="s">
        <v>226</v>
      </c>
      <c r="AB25" s="68" t="s">
        <v>4</v>
      </c>
      <c r="AC25" s="68" t="s">
        <v>192</v>
      </c>
      <c r="AD25" s="69" t="s">
        <v>94</v>
      </c>
      <c r="AE25" s="69" t="s">
        <v>95</v>
      </c>
      <c r="AF25" s="84" t="s">
        <v>226</v>
      </c>
      <c r="AG25" s="68" t="s">
        <v>4</v>
      </c>
      <c r="AH25" s="68" t="s">
        <v>192</v>
      </c>
      <c r="AI25" s="69" t="s">
        <v>94</v>
      </c>
      <c r="AJ25" s="69" t="s">
        <v>95</v>
      </c>
      <c r="AK25" s="84" t="s">
        <v>226</v>
      </c>
      <c r="AL25" s="68" t="s">
        <v>4</v>
      </c>
      <c r="AM25" s="68" t="s">
        <v>543</v>
      </c>
      <c r="AN25" s="69" t="s">
        <v>272</v>
      </c>
      <c r="AO25" s="69" t="s">
        <v>101</v>
      </c>
      <c r="AP25" s="84" t="s">
        <v>226</v>
      </c>
      <c r="AQ25" s="68" t="s">
        <v>4</v>
      </c>
      <c r="AR25" s="68" t="s">
        <v>192</v>
      </c>
      <c r="AS25" s="69" t="s">
        <v>94</v>
      </c>
      <c r="AT25" s="69" t="s">
        <v>95</v>
      </c>
      <c r="AU25" s="84" t="s">
        <v>226</v>
      </c>
      <c r="AV25" s="68" t="s">
        <v>4</v>
      </c>
      <c r="AW25" s="68" t="s">
        <v>195</v>
      </c>
      <c r="AX25" s="69" t="s">
        <v>196</v>
      </c>
      <c r="AY25" s="69" t="s">
        <v>95</v>
      </c>
      <c r="AZ25" s="84" t="s">
        <v>226</v>
      </c>
      <c r="BA25" s="68" t="s">
        <v>4</v>
      </c>
      <c r="BB25" s="68" t="s">
        <v>195</v>
      </c>
      <c r="BC25" s="69" t="s">
        <v>196</v>
      </c>
      <c r="BD25" s="69" t="s">
        <v>95</v>
      </c>
      <c r="BE25" s="84" t="s">
        <v>226</v>
      </c>
      <c r="BF25" s="68" t="s">
        <v>4</v>
      </c>
      <c r="BG25" s="69" t="s">
        <v>2244</v>
      </c>
      <c r="BH25" s="84" t="s">
        <v>226</v>
      </c>
      <c r="BI25" s="68" t="s">
        <v>4</v>
      </c>
      <c r="BJ25" s="68" t="s">
        <v>192</v>
      </c>
      <c r="BK25" s="69" t="s">
        <v>94</v>
      </c>
      <c r="BL25" s="69" t="s">
        <v>95</v>
      </c>
      <c r="BM25" s="84" t="s">
        <v>226</v>
      </c>
      <c r="BN25" s="68" t="s">
        <v>4</v>
      </c>
      <c r="BO25" s="68" t="s">
        <v>195</v>
      </c>
      <c r="BP25" s="69" t="s">
        <v>196</v>
      </c>
      <c r="BQ25" s="69" t="s">
        <v>95</v>
      </c>
      <c r="BR25" s="84" t="s">
        <v>226</v>
      </c>
      <c r="BS25" s="68" t="s">
        <v>4</v>
      </c>
      <c r="BT25" s="69" t="s">
        <v>2245</v>
      </c>
      <c r="BU25" s="68" t="s">
        <v>2246</v>
      </c>
      <c r="BV25" s="69" t="s">
        <v>95</v>
      </c>
      <c r="BW25" s="84" t="s">
        <v>226</v>
      </c>
      <c r="BX25" s="68" t="s">
        <v>4</v>
      </c>
      <c r="BY25" s="69" t="s">
        <v>546</v>
      </c>
      <c r="BZ25" s="68" t="s">
        <v>2558</v>
      </c>
      <c r="CA25" s="69" t="s">
        <v>95</v>
      </c>
      <c r="CB25" s="84" t="s">
        <v>226</v>
      </c>
      <c r="CC25" s="68" t="s">
        <v>4</v>
      </c>
      <c r="CD25" s="68" t="s">
        <v>318</v>
      </c>
      <c r="CE25" s="69" t="s">
        <v>100</v>
      </c>
      <c r="CF25" s="69" t="s">
        <v>101</v>
      </c>
      <c r="CG25" s="84" t="s">
        <v>226</v>
      </c>
      <c r="CH25" s="68" t="s">
        <v>4</v>
      </c>
      <c r="CI25" s="68" t="s">
        <v>318</v>
      </c>
      <c r="CJ25" s="69" t="s">
        <v>100</v>
      </c>
      <c r="CK25" s="69" t="s">
        <v>101</v>
      </c>
      <c r="CL25" s="84" t="s">
        <v>226</v>
      </c>
      <c r="CM25" s="68" t="s">
        <v>4</v>
      </c>
      <c r="CN25" s="131"/>
      <c r="CO25" s="1139"/>
      <c r="CP25" s="1139"/>
      <c r="CQ25" s="1139"/>
      <c r="CR25" s="1138"/>
    </row>
    <row r="26" spans="1:97" customHeight="1" ht="39.75" s="7" customFormat="1">
      <c r="A26" s="131" t="s">
        <v>419</v>
      </c>
      <c r="B26" s="258" t="s">
        <v>2559</v>
      </c>
      <c r="C26" s="131" t="s">
        <v>218</v>
      </c>
      <c r="D26" s="131">
        <v>116</v>
      </c>
      <c r="E26" s="131">
        <v>5801</v>
      </c>
      <c r="F26" s="258" t="s">
        <v>2560</v>
      </c>
      <c r="G26" s="131"/>
      <c r="H26" s="131" t="s">
        <v>2561</v>
      </c>
      <c r="I26" s="352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214"/>
      <c r="AN26" s="214"/>
      <c r="AO26" s="214"/>
      <c r="AP26" s="214"/>
      <c r="AQ26" s="214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214"/>
      <c r="BC26" s="214"/>
      <c r="BD26" s="214"/>
      <c r="BE26" s="214"/>
      <c r="BF26" s="660"/>
      <c r="BG26" s="107"/>
      <c r="BH26" s="107"/>
      <c r="BI26" s="107"/>
      <c r="BJ26" s="107"/>
      <c r="BK26" s="107"/>
      <c r="BL26" s="107"/>
      <c r="BM26" s="107"/>
      <c r="BN26" s="107"/>
      <c r="BO26" s="916"/>
      <c r="BP26" s="916"/>
      <c r="BQ26" s="916"/>
      <c r="BR26" s="916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214"/>
      <c r="CE26" s="214">
        <v>40</v>
      </c>
      <c r="CF26" s="214"/>
      <c r="CG26" s="214"/>
      <c r="CH26" s="107"/>
      <c r="CI26" s="107"/>
      <c r="CJ26" s="107"/>
      <c r="CK26" s="107"/>
      <c r="CL26" s="107"/>
      <c r="CM26" s="107"/>
      <c r="CN26" s="107"/>
      <c r="CO26" s="118"/>
      <c r="CP26" s="107"/>
      <c r="CQ26" s="131">
        <v>5801</v>
      </c>
      <c r="CR26" s="107"/>
    </row>
    <row r="27" spans="1:97" customHeight="1" ht="39.75" s="7" customFormat="1">
      <c r="A27" s="131" t="s">
        <v>2367</v>
      </c>
      <c r="B27" s="258" t="s">
        <v>2562</v>
      </c>
      <c r="C27" s="131" t="s">
        <v>331</v>
      </c>
      <c r="D27" s="131">
        <v>206</v>
      </c>
      <c r="E27" s="131">
        <v>5802</v>
      </c>
      <c r="F27" s="258" t="s">
        <v>2563</v>
      </c>
      <c r="G27" s="131"/>
      <c r="H27" s="131" t="s">
        <v>331</v>
      </c>
      <c r="I27" s="352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920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214"/>
      <c r="CE27" s="214">
        <v>43</v>
      </c>
      <c r="CF27" s="214"/>
      <c r="CG27" s="214"/>
      <c r="CH27" s="107"/>
      <c r="CI27" s="107"/>
      <c r="CJ27" s="107"/>
      <c r="CK27" s="107"/>
      <c r="CL27" s="107"/>
      <c r="CM27" s="107"/>
      <c r="CN27" s="107"/>
      <c r="CO27" s="107"/>
      <c r="CP27" s="107"/>
      <c r="CQ27" s="131">
        <v>5802</v>
      </c>
      <c r="CR27" s="107"/>
    </row>
    <row r="28" spans="1:97" customHeight="1" ht="39.75" s="7" customFormat="1">
      <c r="A28" s="131" t="s">
        <v>329</v>
      </c>
      <c r="B28" s="258" t="s">
        <v>2564</v>
      </c>
      <c r="C28" s="131" t="s">
        <v>276</v>
      </c>
      <c r="D28" s="131">
        <v>58</v>
      </c>
      <c r="E28" s="131">
        <v>5803</v>
      </c>
      <c r="F28" s="258" t="s">
        <v>2565</v>
      </c>
      <c r="G28" s="131"/>
      <c r="H28" s="131" t="s">
        <v>2566</v>
      </c>
      <c r="I28" s="352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920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214"/>
      <c r="CE28" s="214"/>
      <c r="CF28" s="214"/>
      <c r="CG28" s="214"/>
      <c r="CH28" s="107"/>
      <c r="CI28" s="107"/>
      <c r="CJ28" s="107"/>
      <c r="CK28" s="107"/>
      <c r="CL28" s="107"/>
      <c r="CM28" s="107"/>
      <c r="CN28" s="107"/>
      <c r="CO28" s="107"/>
      <c r="CP28" s="107"/>
      <c r="CQ28" s="131">
        <v>5803</v>
      </c>
      <c r="CR28" s="107"/>
    </row>
    <row r="29" spans="1:97" customHeight="1" ht="39.75" s="7" customFormat="1">
      <c r="A29" s="131" t="s">
        <v>388</v>
      </c>
      <c r="B29" s="258" t="s">
        <v>2567</v>
      </c>
      <c r="C29" s="131" t="s">
        <v>331</v>
      </c>
      <c r="D29" s="131">
        <v>81</v>
      </c>
      <c r="E29" s="131">
        <v>5804</v>
      </c>
      <c r="F29" s="258" t="s">
        <v>2568</v>
      </c>
      <c r="G29" s="131"/>
      <c r="H29" s="131" t="s">
        <v>331</v>
      </c>
      <c r="I29" s="352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920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31">
        <v>5804</v>
      </c>
      <c r="CR29" s="107"/>
    </row>
    <row r="30" spans="1:97" customHeight="1" ht="39.75" s="7" customFormat="1">
      <c r="A30" s="131" t="s">
        <v>216</v>
      </c>
      <c r="B30" s="258" t="s">
        <v>2569</v>
      </c>
      <c r="C30" s="131" t="s">
        <v>331</v>
      </c>
      <c r="D30" s="131">
        <v>94</v>
      </c>
      <c r="E30" s="131">
        <v>5805</v>
      </c>
      <c r="F30" s="258" t="s">
        <v>2570</v>
      </c>
      <c r="G30" s="131"/>
      <c r="H30" s="131" t="s">
        <v>2571</v>
      </c>
      <c r="I30" s="352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920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31">
        <v>5805</v>
      </c>
      <c r="CR30" s="107"/>
    </row>
    <row r="31" spans="1:97" customHeight="1" ht="39.75" s="7" customFormat="1">
      <c r="A31" s="131" t="s">
        <v>2344</v>
      </c>
      <c r="B31" s="258" t="s">
        <v>2572</v>
      </c>
      <c r="C31" s="131" t="s">
        <v>323</v>
      </c>
      <c r="D31" s="131">
        <v>351</v>
      </c>
      <c r="E31" s="131">
        <v>5806</v>
      </c>
      <c r="F31" s="258" t="s">
        <v>2573</v>
      </c>
      <c r="G31" s="131"/>
      <c r="H31" s="131" t="s">
        <v>2574</v>
      </c>
      <c r="I31" s="352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214">
        <v>46</v>
      </c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31">
        <v>5806</v>
      </c>
      <c r="CR31" s="107"/>
    </row>
    <row r="32" spans="1:97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352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920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31"/>
      <c r="CR32" s="107"/>
    </row>
    <row r="33" spans="1:97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352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920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31"/>
      <c r="CR33" s="107"/>
    </row>
    <row r="34" spans="1:97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352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920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31"/>
      <c r="CR34" s="107"/>
    </row>
    <row r="35" spans="1:97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352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920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31"/>
      <c r="CR35" s="107"/>
    </row>
    <row r="36" spans="1:97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352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920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31"/>
      <c r="CR36" s="107"/>
    </row>
    <row r="37" spans="1:97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352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920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31"/>
      <c r="CR37" s="107"/>
    </row>
    <row r="38" spans="1:97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352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920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31"/>
      <c r="CR38" s="107"/>
    </row>
    <row r="39" spans="1:97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352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31"/>
      <c r="CR39" s="107"/>
    </row>
    <row r="40" spans="1:97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352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31"/>
      <c r="CR40" s="107"/>
    </row>
    <row r="41" spans="1:97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35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31"/>
      <c r="CR41" s="107"/>
    </row>
    <row r="42" spans="1:97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352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31"/>
      <c r="CR42" s="107"/>
    </row>
    <row r="43" spans="1:97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352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31"/>
      <c r="CR43" s="107"/>
    </row>
    <row r="44" spans="1:97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352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31"/>
      <c r="CR44" s="107"/>
    </row>
    <row r="45" spans="1:97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352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31"/>
      <c r="CR45" s="107"/>
    </row>
    <row r="46" spans="1:97" customHeight="1" ht="18" s="48" customFormat="1">
      <c r="B46" s="152"/>
      <c r="E46" s="18"/>
      <c r="F46" s="164"/>
      <c r="BW46" s="18"/>
      <c r="CQ46" s="18"/>
    </row>
    <row r="47" spans="1:97" customHeight="1" ht="18" s="48" customFormat="1">
      <c r="A47" s="165" t="s">
        <v>206</v>
      </c>
      <c r="B47" s="833" t="s">
        <v>2575</v>
      </c>
      <c r="C47" s="166"/>
      <c r="D47" s="166"/>
      <c r="E47" s="18"/>
      <c r="F47" s="164"/>
      <c r="V47" s="167"/>
      <c r="W47" s="167" t="s">
        <v>128</v>
      </c>
      <c r="X47" s="219" t="s">
        <v>2576</v>
      </c>
      <c r="AK47" s="114"/>
      <c r="AM47" s="114" t="s">
        <v>130</v>
      </c>
      <c r="AP47" s="114"/>
      <c r="AT47" s="114"/>
      <c r="AU47" s="114"/>
      <c r="AY47" s="114"/>
      <c r="AZ47" s="114"/>
      <c r="BD47" s="114"/>
      <c r="BE47" s="114"/>
      <c r="BH47" s="114"/>
      <c r="BL47" s="114"/>
      <c r="BO47" s="114"/>
      <c r="BQ47" s="114"/>
      <c r="BT47" s="114"/>
      <c r="CD47" s="667"/>
      <c r="CH47" s="18"/>
    </row>
    <row r="48" spans="1:97" customHeight="1" ht="18" s="48" customFormat="1">
      <c r="A48" s="168" t="s">
        <v>209</v>
      </c>
      <c r="B48" s="833" t="s">
        <v>2577</v>
      </c>
      <c r="C48" s="166"/>
      <c r="D48" s="166"/>
      <c r="E48" s="18"/>
      <c r="F48" s="164"/>
      <c r="V48" s="168"/>
      <c r="W48" s="168" t="s">
        <v>132</v>
      </c>
      <c r="X48" s="137" t="s">
        <v>2578</v>
      </c>
      <c r="AK48" s="114"/>
      <c r="AM48" s="114" t="s">
        <v>134</v>
      </c>
      <c r="AP48" s="114"/>
      <c r="AT48" s="114"/>
      <c r="AU48" s="114"/>
      <c r="AY48" s="114"/>
      <c r="AZ48" s="114"/>
      <c r="BD48" s="114"/>
      <c r="BE48" s="114"/>
      <c r="BH48" s="114"/>
      <c r="BL48" s="114"/>
      <c r="BM48" s="667" t="s">
        <v>135</v>
      </c>
      <c r="BO48" s="114"/>
      <c r="BQ48" s="114"/>
      <c r="BT48" s="114"/>
      <c r="CD48" s="667" t="s">
        <v>136</v>
      </c>
      <c r="CH48" s="18"/>
    </row>
    <row r="49" spans="1:97" customHeight="1" ht="18">
      <c r="B49" s="169" t="s">
        <v>2579</v>
      </c>
      <c r="E49" s="18"/>
      <c r="G49" s="169" t="s">
        <v>334</v>
      </c>
      <c r="V49" s="168"/>
      <c r="W49" s="168" t="s">
        <v>139</v>
      </c>
      <c r="X49" s="137" t="s">
        <v>2580</v>
      </c>
      <c r="Y49" s="36"/>
      <c r="AG49" s="667"/>
      <c r="AI49" s="36"/>
      <c r="AK49" s="114"/>
      <c r="AM49" s="114" t="s">
        <v>141</v>
      </c>
      <c r="AN49" s="36"/>
      <c r="AP49" s="114"/>
      <c r="AS49" s="36"/>
      <c r="AT49" s="114"/>
      <c r="AU49" s="114"/>
      <c r="AX49" s="36"/>
      <c r="AY49" s="114"/>
      <c r="AZ49" s="114"/>
      <c r="BC49" s="36"/>
      <c r="BD49" s="114"/>
      <c r="BE49" s="114"/>
      <c r="BH49" s="114"/>
      <c r="BK49" s="36"/>
      <c r="BL49" s="114"/>
      <c r="BM49" s="98" t="s">
        <v>142</v>
      </c>
      <c r="BO49" s="114"/>
      <c r="BP49" s="36"/>
      <c r="BQ49" s="114"/>
      <c r="BT49" s="114"/>
      <c r="CC49" s="128"/>
      <c r="CD49" s="128"/>
      <c r="CE49" s="103" t="s">
        <v>143</v>
      </c>
      <c r="CF49" s="103"/>
      <c r="CG49" s="103"/>
      <c r="CH49" s="18"/>
    </row>
    <row r="50" spans="1:97" customHeight="1" ht="18">
      <c r="F50" s="122"/>
      <c r="X50" s="137" t="s">
        <v>2581</v>
      </c>
      <c r="Y50" s="36"/>
      <c r="AG50" s="98"/>
      <c r="AI50" s="36"/>
      <c r="AK50" s="114"/>
      <c r="AM50" s="114" t="s">
        <v>146</v>
      </c>
      <c r="AN50" s="36"/>
      <c r="AP50" s="114"/>
      <c r="AS50" s="36"/>
      <c r="AT50" s="114"/>
      <c r="AU50" s="114"/>
      <c r="AX50" s="36"/>
      <c r="AY50" s="114"/>
      <c r="AZ50" s="114"/>
      <c r="BC50" s="36"/>
      <c r="BD50" s="114"/>
      <c r="BE50" s="114"/>
      <c r="BH50" s="114"/>
      <c r="BK50" s="36"/>
      <c r="BL50" s="114"/>
      <c r="BM50" s="169" t="s">
        <v>215</v>
      </c>
      <c r="BO50" s="103"/>
      <c r="BP50" s="36"/>
      <c r="BQ50" s="114"/>
      <c r="BT50" s="114"/>
      <c r="CD50" s="169" t="s">
        <v>215</v>
      </c>
      <c r="CF50" s="103"/>
      <c r="CH50" s="44"/>
    </row>
    <row r="51" spans="1:97" customHeight="1" ht="18">
      <c r="B51" s="128"/>
      <c r="F51" s="122"/>
      <c r="J51" s="36"/>
      <c r="O51" s="36"/>
      <c r="R51" s="36"/>
      <c r="U51" s="36"/>
      <c r="V51" s="36"/>
      <c r="W51" s="36"/>
      <c r="Y51" s="36"/>
      <c r="Z51" s="36"/>
      <c r="AA51" s="36"/>
      <c r="AD51" s="171"/>
      <c r="CH51" s="44"/>
    </row>
    <row r="52" spans="1:97" customHeight="1" ht="39.75" s="7" customFormat="1">
      <c r="A52" s="131" t="s">
        <v>382</v>
      </c>
      <c r="B52" s="843" t="s">
        <v>2582</v>
      </c>
      <c r="C52" s="131" t="s">
        <v>218</v>
      </c>
      <c r="D52" s="131">
        <v>37</v>
      </c>
      <c r="E52" s="131">
        <v>8901</v>
      </c>
      <c r="F52" s="258" t="s">
        <v>2583</v>
      </c>
      <c r="G52" s="387"/>
      <c r="H52" s="131" t="s">
        <v>1049</v>
      </c>
      <c r="I52" s="352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214"/>
      <c r="AN52" s="214"/>
      <c r="AO52" s="214"/>
      <c r="AP52" s="214"/>
      <c r="AQ52" s="214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214"/>
      <c r="BC52" s="214"/>
      <c r="BD52" s="214"/>
      <c r="BE52" s="214"/>
      <c r="BF52" s="660"/>
      <c r="BG52" s="107"/>
      <c r="BH52" s="107"/>
      <c r="BI52" s="107"/>
      <c r="BJ52" s="107"/>
      <c r="BK52" s="107"/>
      <c r="BL52" s="107"/>
      <c r="BM52" s="107"/>
      <c r="BN52" s="107"/>
      <c r="BO52" s="916"/>
      <c r="BP52" s="916">
        <v>21</v>
      </c>
      <c r="BQ52" s="916"/>
      <c r="BR52" s="916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18"/>
      <c r="CP52" s="107"/>
      <c r="CQ52" s="131">
        <v>8901</v>
      </c>
      <c r="CR52" s="107"/>
    </row>
    <row r="53" spans="1:97" customHeight="1" ht="39.75" s="7" customFormat="1">
      <c r="A53" s="131"/>
      <c r="B53" s="258"/>
      <c r="C53" s="131"/>
      <c r="D53" s="131"/>
      <c r="E53" s="131"/>
      <c r="F53" s="258"/>
      <c r="G53" s="131"/>
      <c r="H53" s="131"/>
      <c r="I53" s="352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31"/>
      <c r="CR53" s="107"/>
    </row>
    <row r="54" spans="1:97" customHeight="1" ht="39.75" s="7" customFormat="1">
      <c r="A54" s="131"/>
      <c r="B54" s="258"/>
      <c r="C54" s="131"/>
      <c r="D54" s="131"/>
      <c r="E54" s="131"/>
      <c r="F54" s="258"/>
      <c r="G54" s="131"/>
      <c r="H54" s="131"/>
      <c r="I54" s="352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7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07"/>
      <c r="CK54" s="107"/>
      <c r="CL54" s="107"/>
      <c r="CM54" s="107"/>
      <c r="CN54" s="107"/>
      <c r="CO54" s="107"/>
      <c r="CP54" s="107"/>
      <c r="CQ54" s="131"/>
      <c r="CR54" s="107"/>
    </row>
    <row r="55" spans="1:97" customHeight="1" ht="39.75" s="7" customFormat="1">
      <c r="A55" s="131"/>
      <c r="B55" s="258"/>
      <c r="C55" s="131"/>
      <c r="D55" s="131"/>
      <c r="E55" s="131"/>
      <c r="F55" s="258"/>
      <c r="G55" s="131"/>
      <c r="H55" s="131"/>
      <c r="I55" s="352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07"/>
      <c r="CK55" s="107"/>
      <c r="CL55" s="107"/>
      <c r="CM55" s="107"/>
      <c r="CN55" s="107"/>
      <c r="CO55" s="107"/>
      <c r="CP55" s="107"/>
      <c r="CQ55" s="131"/>
      <c r="CR55" s="107"/>
    </row>
    <row r="56" spans="1:97" customHeight="1" ht="39.75" s="7" customFormat="1">
      <c r="A56" s="131"/>
      <c r="B56" s="258"/>
      <c r="C56" s="131"/>
      <c r="D56" s="131"/>
      <c r="E56" s="131"/>
      <c r="F56" s="258"/>
      <c r="G56" s="131"/>
      <c r="H56" s="131"/>
      <c r="I56" s="352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07"/>
      <c r="CK56" s="107"/>
      <c r="CL56" s="107"/>
      <c r="CM56" s="107"/>
      <c r="CN56" s="107"/>
      <c r="CO56" s="107"/>
      <c r="CP56" s="107"/>
      <c r="CQ56" s="131"/>
      <c r="CR56" s="107"/>
    </row>
    <row r="57" spans="1:97" customHeight="1" ht="39.75" s="7" customFormat="1">
      <c r="A57" s="131"/>
      <c r="B57" s="258"/>
      <c r="C57" s="131"/>
      <c r="D57" s="131"/>
      <c r="E57" s="131"/>
      <c r="F57" s="258"/>
      <c r="G57" s="131"/>
      <c r="H57" s="131"/>
      <c r="I57" s="352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31"/>
      <c r="CR57" s="107"/>
    </row>
    <row r="58" spans="1:97" customHeight="1" ht="39.75" s="7" customFormat="1">
      <c r="A58" s="131"/>
      <c r="B58" s="258"/>
      <c r="C58" s="131"/>
      <c r="D58" s="131"/>
      <c r="E58" s="131"/>
      <c r="F58" s="258"/>
      <c r="G58" s="131"/>
      <c r="H58" s="131"/>
      <c r="I58" s="352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7"/>
      <c r="BT58" s="107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07"/>
      <c r="CK58" s="107"/>
      <c r="CL58" s="107"/>
      <c r="CM58" s="107"/>
      <c r="CN58" s="107"/>
      <c r="CO58" s="107"/>
      <c r="CP58" s="107"/>
      <c r="CQ58" s="131"/>
      <c r="CR58" s="107"/>
    </row>
    <row r="59" spans="1:97" customHeight="1" ht="39.75" s="7" customFormat="1">
      <c r="A59" s="131"/>
      <c r="B59" s="258"/>
      <c r="C59" s="131"/>
      <c r="D59" s="131"/>
      <c r="E59" s="131"/>
      <c r="F59" s="258"/>
      <c r="G59" s="131"/>
      <c r="H59" s="131"/>
      <c r="I59" s="352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31"/>
      <c r="CR59" s="107"/>
    </row>
    <row r="60" spans="1:97" customHeight="1" ht="39.75" s="7" customFormat="1">
      <c r="A60" s="131"/>
      <c r="B60" s="258"/>
      <c r="C60" s="131"/>
      <c r="D60" s="131"/>
      <c r="E60" s="131"/>
      <c r="F60" s="258"/>
      <c r="G60" s="131"/>
      <c r="H60" s="131"/>
      <c r="I60" s="352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07"/>
      <c r="CK60" s="107"/>
      <c r="CL60" s="107"/>
      <c r="CM60" s="107"/>
      <c r="CN60" s="107"/>
      <c r="CO60" s="107"/>
      <c r="CP60" s="107"/>
      <c r="CQ60" s="131"/>
      <c r="CR60" s="107"/>
    </row>
    <row r="61" spans="1:97" customHeight="1" ht="39.75" s="7" customFormat="1">
      <c r="A61" s="131"/>
      <c r="B61" s="258"/>
      <c r="C61" s="131"/>
      <c r="D61" s="131"/>
      <c r="E61" s="131"/>
      <c r="F61" s="258"/>
      <c r="G61" s="131"/>
      <c r="H61" s="131"/>
      <c r="I61" s="352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31"/>
      <c r="CR61" s="107"/>
    </row>
    <row r="62" spans="1:97" customHeight="1" ht="39.75" s="7" customFormat="1">
      <c r="A62" s="131"/>
      <c r="B62" s="258"/>
      <c r="C62" s="131"/>
      <c r="D62" s="131"/>
      <c r="E62" s="131"/>
      <c r="F62" s="258"/>
      <c r="G62" s="131"/>
      <c r="H62" s="131"/>
      <c r="I62" s="352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31"/>
      <c r="CR62" s="107"/>
    </row>
    <row r="63" spans="1:97" customHeight="1" ht="39.75" s="7" customFormat="1">
      <c r="A63" s="131"/>
      <c r="B63" s="258"/>
      <c r="C63" s="131"/>
      <c r="D63" s="131"/>
      <c r="E63" s="131"/>
      <c r="F63" s="258"/>
      <c r="G63" s="131"/>
      <c r="H63" s="131"/>
      <c r="I63" s="352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31"/>
      <c r="CR63" s="107"/>
    </row>
    <row r="64" spans="1:97" customHeight="1" ht="39.75" s="7" customFormat="1">
      <c r="A64" s="131"/>
      <c r="B64" s="258"/>
      <c r="C64" s="131"/>
      <c r="D64" s="131"/>
      <c r="E64" s="131"/>
      <c r="F64" s="258"/>
      <c r="G64" s="131"/>
      <c r="H64" s="131"/>
      <c r="I64" s="352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07"/>
      <c r="CO64" s="107"/>
      <c r="CP64" s="107"/>
      <c r="CQ64" s="131"/>
      <c r="CR64" s="107"/>
    </row>
    <row r="65" spans="1:97" customHeight="1" ht="39.75" s="7" customFormat="1">
      <c r="A65" s="131"/>
      <c r="B65" s="258"/>
      <c r="C65" s="131"/>
      <c r="D65" s="131"/>
      <c r="E65" s="131"/>
      <c r="F65" s="258"/>
      <c r="G65" s="131"/>
      <c r="H65" s="131"/>
      <c r="I65" s="352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31"/>
      <c r="CR65" s="107"/>
    </row>
    <row r="66" spans="1:97" customHeight="1" ht="39.75" s="7" customFormat="1">
      <c r="A66" s="131"/>
      <c r="B66" s="258"/>
      <c r="C66" s="131"/>
      <c r="D66" s="131"/>
      <c r="E66" s="131"/>
      <c r="F66" s="258"/>
      <c r="G66" s="131"/>
      <c r="H66" s="131"/>
      <c r="I66" s="352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31"/>
      <c r="CR66" s="107"/>
    </row>
    <row r="67" spans="1:97" customHeight="1" ht="39.75" s="7" customFormat="1">
      <c r="A67" s="131"/>
      <c r="B67" s="258"/>
      <c r="C67" s="131"/>
      <c r="D67" s="131"/>
      <c r="E67" s="131"/>
      <c r="F67" s="258"/>
      <c r="G67" s="131"/>
      <c r="H67" s="131"/>
      <c r="I67" s="352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07"/>
      <c r="CK67" s="107"/>
      <c r="CL67" s="107"/>
      <c r="CM67" s="107"/>
      <c r="CN67" s="107"/>
      <c r="CO67" s="107"/>
      <c r="CP67" s="107"/>
      <c r="CQ67" s="131"/>
      <c r="CR67" s="107"/>
    </row>
    <row r="68" spans="1:97" customHeight="1" ht="39.75" s="7" customFormat="1">
      <c r="A68" s="131"/>
      <c r="B68" s="258"/>
      <c r="C68" s="131"/>
      <c r="D68" s="131"/>
      <c r="E68" s="131"/>
      <c r="F68" s="258"/>
      <c r="G68" s="131"/>
      <c r="H68" s="131"/>
      <c r="I68" s="352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31"/>
      <c r="CR68" s="107"/>
    </row>
    <row r="69" spans="1:97" customHeight="1" ht="39.75" s="7" customFormat="1">
      <c r="A69" s="131"/>
      <c r="B69" s="258"/>
      <c r="C69" s="131"/>
      <c r="D69" s="131"/>
      <c r="E69" s="131"/>
      <c r="F69" s="258"/>
      <c r="G69" s="131"/>
      <c r="H69" s="131"/>
      <c r="I69" s="352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07"/>
      <c r="CK69" s="107"/>
      <c r="CL69" s="107"/>
      <c r="CM69" s="107"/>
      <c r="CN69" s="107"/>
      <c r="CO69" s="107"/>
      <c r="CP69" s="107"/>
      <c r="CQ69" s="131"/>
      <c r="CR69" s="107"/>
    </row>
    <row r="70" spans="1:97" customHeight="1" ht="39.75" s="7" customFormat="1">
      <c r="A70" s="131"/>
      <c r="B70" s="258"/>
      <c r="C70" s="131"/>
      <c r="D70" s="131"/>
      <c r="E70" s="131"/>
      <c r="F70" s="258"/>
      <c r="G70" s="131"/>
      <c r="H70" s="131"/>
      <c r="I70" s="352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07"/>
      <c r="CK70" s="107"/>
      <c r="CL70" s="107"/>
      <c r="CM70" s="107"/>
      <c r="CN70" s="107"/>
      <c r="CO70" s="107"/>
      <c r="CP70" s="107"/>
      <c r="CQ70" s="131"/>
      <c r="CR70" s="107"/>
    </row>
    <row r="71" spans="1:97" customHeight="1" ht="39.75" s="7" customFormat="1">
      <c r="A71" s="131"/>
      <c r="B71" s="258"/>
      <c r="C71" s="131"/>
      <c r="D71" s="131"/>
      <c r="E71" s="131"/>
      <c r="F71" s="258"/>
      <c r="G71" s="131"/>
      <c r="H71" s="131"/>
      <c r="I71" s="352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31"/>
      <c r="CR71" s="107"/>
    </row>
    <row r="72" spans="1:97" customHeight="1" ht="18" s="48" customFormat="1">
      <c r="B72" s="152"/>
      <c r="E72" s="18"/>
      <c r="F72" s="164"/>
      <c r="BW72" s="18"/>
      <c r="CQ72" s="18"/>
    </row>
    <row r="73" spans="1:97" customHeight="1" ht="18" s="48" customFormat="1">
      <c r="A73" s="165" t="s">
        <v>206</v>
      </c>
      <c r="B73" s="833" t="s">
        <v>2575</v>
      </c>
      <c r="C73" s="166"/>
      <c r="D73" s="166"/>
      <c r="E73" s="18"/>
      <c r="F73" s="164"/>
      <c r="V73" s="167"/>
      <c r="W73" s="167" t="s">
        <v>128</v>
      </c>
      <c r="X73" s="219" t="s">
        <v>2576</v>
      </c>
      <c r="AK73" s="114"/>
      <c r="AM73" s="114" t="s">
        <v>130</v>
      </c>
      <c r="AP73" s="114"/>
      <c r="AT73" s="114"/>
      <c r="AU73" s="114"/>
      <c r="AY73" s="114"/>
      <c r="AZ73" s="114"/>
      <c r="BD73" s="114"/>
      <c r="BE73" s="114"/>
      <c r="BH73" s="114"/>
      <c r="BL73" s="114"/>
      <c r="BO73" s="114"/>
      <c r="BQ73" s="114"/>
      <c r="BT73" s="114"/>
      <c r="CD73" s="667"/>
      <c r="CH73" s="18"/>
    </row>
    <row r="74" spans="1:97" customHeight="1" ht="18" s="48" customFormat="1">
      <c r="A74" s="168" t="s">
        <v>209</v>
      </c>
      <c r="B74" s="833" t="s">
        <v>2577</v>
      </c>
      <c r="C74" s="166"/>
      <c r="D74" s="166"/>
      <c r="E74" s="18"/>
      <c r="F74" s="164"/>
      <c r="V74" s="168"/>
      <c r="W74" s="168" t="s">
        <v>132</v>
      </c>
      <c r="X74" s="137" t="s">
        <v>2578</v>
      </c>
      <c r="AK74" s="114"/>
      <c r="AM74" s="114" t="s">
        <v>134</v>
      </c>
      <c r="AP74" s="114"/>
      <c r="AT74" s="114"/>
      <c r="AU74" s="114"/>
      <c r="AY74" s="114"/>
      <c r="AZ74" s="114"/>
      <c r="BD74" s="114"/>
      <c r="BE74" s="114"/>
      <c r="BH74" s="114"/>
      <c r="BL74" s="114"/>
      <c r="BM74" s="667" t="s">
        <v>135</v>
      </c>
      <c r="BO74" s="114"/>
      <c r="BQ74" s="114"/>
      <c r="BT74" s="114"/>
      <c r="CD74" s="667" t="s">
        <v>136</v>
      </c>
      <c r="CH74" s="18"/>
    </row>
    <row r="75" spans="1:97" customHeight="1" ht="18">
      <c r="B75" s="169" t="s">
        <v>2579</v>
      </c>
      <c r="E75" s="18"/>
      <c r="G75" s="169" t="s">
        <v>334</v>
      </c>
      <c r="V75" s="168"/>
      <c r="W75" s="168" t="s">
        <v>139</v>
      </c>
      <c r="X75" s="137" t="s">
        <v>2580</v>
      </c>
      <c r="Y75" s="36"/>
      <c r="AG75" s="667"/>
      <c r="AI75" s="36"/>
      <c r="AK75" s="114"/>
      <c r="AM75" s="114" t="s">
        <v>141</v>
      </c>
      <c r="AN75" s="36"/>
      <c r="AP75" s="114"/>
      <c r="AS75" s="36"/>
      <c r="AT75" s="114"/>
      <c r="AU75" s="114"/>
      <c r="AX75" s="36"/>
      <c r="AY75" s="114"/>
      <c r="AZ75" s="114"/>
      <c r="BC75" s="36"/>
      <c r="BD75" s="114"/>
      <c r="BE75" s="114"/>
      <c r="BH75" s="114"/>
      <c r="BK75" s="36"/>
      <c r="BL75" s="114"/>
      <c r="BM75" s="98" t="s">
        <v>142</v>
      </c>
      <c r="BO75" s="114"/>
      <c r="BP75" s="36"/>
      <c r="BQ75" s="114"/>
      <c r="BT75" s="114"/>
      <c r="CC75" s="128"/>
      <c r="CD75" s="128"/>
      <c r="CE75" s="103" t="s">
        <v>143</v>
      </c>
      <c r="CF75" s="103"/>
      <c r="CG75" s="103"/>
      <c r="CH75" s="18"/>
    </row>
    <row r="76" spans="1:97" customHeight="1" ht="18">
      <c r="F76" s="122"/>
      <c r="X76" s="137" t="s">
        <v>2581</v>
      </c>
      <c r="Y76" s="36"/>
      <c r="AG76" s="98"/>
      <c r="AI76" s="36"/>
      <c r="AK76" s="114"/>
      <c r="AM76" s="114" t="s">
        <v>146</v>
      </c>
      <c r="AN76" s="36"/>
      <c r="AP76" s="114"/>
      <c r="AS76" s="36"/>
      <c r="AT76" s="114"/>
      <c r="AU76" s="114"/>
      <c r="AX76" s="36"/>
      <c r="AY76" s="114"/>
      <c r="AZ76" s="114"/>
      <c r="BC76" s="36"/>
      <c r="BD76" s="114"/>
      <c r="BE76" s="114"/>
      <c r="BH76" s="114"/>
      <c r="BK76" s="36"/>
      <c r="BL76" s="114"/>
      <c r="BM76" s="169" t="s">
        <v>215</v>
      </c>
      <c r="BO76" s="103"/>
      <c r="BP76" s="36"/>
      <c r="BQ76" s="114"/>
      <c r="BT76" s="114"/>
      <c r="CD76" s="169" t="s">
        <v>215</v>
      </c>
      <c r="CF76" s="103"/>
      <c r="CH76" s="44"/>
    </row>
    <row r="77" spans="1:97" customHeight="1" ht="18">
      <c r="B77" s="128"/>
      <c r="F77" s="122"/>
      <c r="J77" s="36"/>
      <c r="O77" s="36"/>
      <c r="R77" s="36"/>
      <c r="U77" s="36"/>
      <c r="V77" s="36"/>
      <c r="W77" s="36"/>
      <c r="Y77" s="36"/>
      <c r="Z77" s="36"/>
      <c r="AA77" s="36"/>
      <c r="AD77" s="171"/>
      <c r="CH77" s="44"/>
    </row>
    <row r="78" spans="1:97" customHeight="1" ht="39.75" s="7" customFormat="1">
      <c r="A78" s="131" t="s">
        <v>202</v>
      </c>
      <c r="B78" s="843" t="s">
        <v>2483</v>
      </c>
      <c r="C78" s="131" t="s">
        <v>371</v>
      </c>
      <c r="D78" s="131">
        <v>17</v>
      </c>
      <c r="E78" s="131">
        <v>8802</v>
      </c>
      <c r="F78" s="258" t="s">
        <v>2484</v>
      </c>
      <c r="G78" s="131"/>
      <c r="H78" s="131" t="s">
        <v>2584</v>
      </c>
      <c r="I78" s="352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214">
        <v>9.44</v>
      </c>
      <c r="BK78" s="214">
        <v>21.25</v>
      </c>
      <c r="BL78" s="214">
        <v>31</v>
      </c>
      <c r="BM78" s="214" t="s">
        <v>24</v>
      </c>
      <c r="BN78" s="660">
        <v>3</v>
      </c>
      <c r="BO78" s="107"/>
      <c r="BP78" s="214">
        <v>21.25</v>
      </c>
      <c r="BQ78" s="214">
        <v>31</v>
      </c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18"/>
      <c r="CP78" s="107"/>
      <c r="CQ78" s="131">
        <v>8802</v>
      </c>
      <c r="CR78" s="107"/>
    </row>
    <row r="79" spans="1:97" customHeight="1" ht="39.75" s="7" customFormat="1">
      <c r="A79" s="131" t="s">
        <v>382</v>
      </c>
      <c r="B79" s="843" t="s">
        <v>2582</v>
      </c>
      <c r="C79" s="131" t="s">
        <v>218</v>
      </c>
      <c r="D79" s="131">
        <v>37</v>
      </c>
      <c r="E79" s="131">
        <v>8803</v>
      </c>
      <c r="F79" s="258" t="s">
        <v>2583</v>
      </c>
      <c r="G79" s="387">
        <v>107110</v>
      </c>
      <c r="H79" s="131"/>
      <c r="I79" s="352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214">
        <v>7</v>
      </c>
      <c r="AN79" s="214">
        <v>48</v>
      </c>
      <c r="AO79" s="214">
        <v>55</v>
      </c>
      <c r="AP79" s="214" t="s">
        <v>26</v>
      </c>
      <c r="AQ79" s="214">
        <v>2.75</v>
      </c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214">
        <v>8</v>
      </c>
      <c r="BC79" s="214">
        <v>19</v>
      </c>
      <c r="BD79" s="214">
        <v>27</v>
      </c>
      <c r="BE79" s="214" t="s">
        <v>29</v>
      </c>
      <c r="BF79" s="660">
        <v>2.5</v>
      </c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07"/>
      <c r="CK79" s="107"/>
      <c r="CL79" s="107"/>
      <c r="CM79" s="107"/>
      <c r="CN79" s="107"/>
      <c r="CO79" s="118"/>
      <c r="CP79" s="107"/>
      <c r="CQ79" s="131">
        <v>8803</v>
      </c>
      <c r="CR79" s="107"/>
    </row>
    <row r="80" spans="1:97" customHeight="1" ht="39.75" s="7" customFormat="1">
      <c r="A80" s="131"/>
      <c r="B80" s="258"/>
      <c r="C80" s="131"/>
      <c r="D80" s="131"/>
      <c r="E80" s="131"/>
      <c r="F80" s="258"/>
      <c r="G80" s="131"/>
      <c r="H80" s="131"/>
      <c r="I80" s="352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7"/>
      <c r="BT80" s="107"/>
      <c r="BU80" s="107"/>
      <c r="BV80" s="107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07"/>
      <c r="CK80" s="107"/>
      <c r="CL80" s="107"/>
      <c r="CM80" s="107"/>
      <c r="CN80" s="107"/>
      <c r="CO80" s="107"/>
      <c r="CP80" s="107"/>
      <c r="CQ80" s="131"/>
      <c r="CR80" s="107"/>
    </row>
    <row r="81" spans="1:97" customHeight="1" ht="39.75" s="7" customFormat="1">
      <c r="A81" s="131"/>
      <c r="B81" s="258"/>
      <c r="C81" s="131"/>
      <c r="D81" s="131"/>
      <c r="E81" s="131"/>
      <c r="F81" s="258"/>
      <c r="G81" s="131"/>
      <c r="H81" s="131"/>
      <c r="I81" s="352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07"/>
      <c r="CK81" s="107"/>
      <c r="CL81" s="107"/>
      <c r="CM81" s="107"/>
      <c r="CN81" s="107"/>
      <c r="CO81" s="107"/>
      <c r="CP81" s="107"/>
      <c r="CQ81" s="131"/>
      <c r="CR81" s="107"/>
    </row>
    <row r="82" spans="1:97" customHeight="1" ht="39.75" s="7" customFormat="1">
      <c r="A82" s="131"/>
      <c r="B82" s="258"/>
      <c r="C82" s="131"/>
      <c r="D82" s="131"/>
      <c r="E82" s="131"/>
      <c r="F82" s="258"/>
      <c r="G82" s="131"/>
      <c r="H82" s="131"/>
      <c r="I82" s="352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07"/>
      <c r="CK82" s="107"/>
      <c r="CL82" s="107"/>
      <c r="CM82" s="107"/>
      <c r="CN82" s="107"/>
      <c r="CO82" s="107"/>
      <c r="CP82" s="107"/>
      <c r="CQ82" s="131"/>
      <c r="CR82" s="107"/>
    </row>
    <row r="83" spans="1:97" customHeight="1" ht="39.75" s="7" customFormat="1">
      <c r="A83" s="131"/>
      <c r="B83" s="258"/>
      <c r="C83" s="131"/>
      <c r="D83" s="131"/>
      <c r="E83" s="131"/>
      <c r="F83" s="258"/>
      <c r="G83" s="131"/>
      <c r="H83" s="131"/>
      <c r="I83" s="352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7"/>
      <c r="BT83" s="107"/>
      <c r="BU83" s="107"/>
      <c r="BV83" s="107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07"/>
      <c r="CK83" s="107"/>
      <c r="CL83" s="107"/>
      <c r="CM83" s="107"/>
      <c r="CN83" s="107"/>
      <c r="CO83" s="107"/>
      <c r="CP83" s="107"/>
      <c r="CQ83" s="131"/>
      <c r="CR83" s="107"/>
    </row>
    <row r="84" spans="1:97" customHeight="1" ht="39.75" s="7" customFormat="1">
      <c r="A84" s="131"/>
      <c r="B84" s="258"/>
      <c r="C84" s="131"/>
      <c r="D84" s="131"/>
      <c r="E84" s="131"/>
      <c r="F84" s="258"/>
      <c r="G84" s="131"/>
      <c r="H84" s="131"/>
      <c r="I84" s="352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7"/>
      <c r="BT84" s="107"/>
      <c r="BU84" s="107"/>
      <c r="BV84" s="107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07"/>
      <c r="CK84" s="107"/>
      <c r="CL84" s="107"/>
      <c r="CM84" s="107"/>
      <c r="CN84" s="107"/>
      <c r="CO84" s="107"/>
      <c r="CP84" s="107"/>
      <c r="CQ84" s="131"/>
      <c r="CR84" s="107"/>
    </row>
    <row r="85" spans="1:97" customHeight="1" ht="39.75" s="7" customFormat="1">
      <c r="A85" s="131"/>
      <c r="B85" s="258"/>
      <c r="C85" s="131"/>
      <c r="D85" s="131"/>
      <c r="E85" s="131"/>
      <c r="F85" s="258"/>
      <c r="G85" s="131"/>
      <c r="H85" s="131"/>
      <c r="I85" s="352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31"/>
      <c r="CR85" s="107"/>
    </row>
    <row r="86" spans="1:97" customHeight="1" ht="39.75" s="7" customFormat="1">
      <c r="A86" s="131"/>
      <c r="B86" s="258"/>
      <c r="C86" s="131"/>
      <c r="D86" s="131"/>
      <c r="E86" s="131"/>
      <c r="F86" s="258"/>
      <c r="G86" s="131"/>
      <c r="H86" s="131"/>
      <c r="I86" s="352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31"/>
      <c r="CR86" s="107"/>
    </row>
    <row r="87" spans="1:97" customHeight="1" ht="39.75" s="7" customFormat="1">
      <c r="A87" s="131"/>
      <c r="B87" s="258"/>
      <c r="C87" s="131"/>
      <c r="D87" s="131"/>
      <c r="E87" s="131"/>
      <c r="F87" s="258"/>
      <c r="G87" s="131"/>
      <c r="H87" s="131"/>
      <c r="I87" s="352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31"/>
      <c r="CR87" s="107"/>
    </row>
    <row r="88" spans="1:97" customHeight="1" ht="39.75" s="7" customFormat="1">
      <c r="A88" s="131"/>
      <c r="B88" s="258"/>
      <c r="C88" s="131"/>
      <c r="D88" s="131"/>
      <c r="E88" s="131"/>
      <c r="F88" s="258"/>
      <c r="G88" s="131"/>
      <c r="H88" s="131"/>
      <c r="I88" s="352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K88" s="107"/>
      <c r="CL88" s="107"/>
      <c r="CM88" s="107"/>
      <c r="CN88" s="107"/>
      <c r="CO88" s="107"/>
      <c r="CP88" s="107"/>
      <c r="CQ88" s="131"/>
      <c r="CR88" s="107"/>
    </row>
    <row r="89" spans="1:97" customHeight="1" ht="39.75" s="7" customFormat="1">
      <c r="A89" s="131"/>
      <c r="B89" s="258"/>
      <c r="C89" s="131"/>
      <c r="D89" s="131"/>
      <c r="E89" s="131"/>
      <c r="F89" s="258"/>
      <c r="G89" s="131"/>
      <c r="H89" s="131"/>
      <c r="I89" s="352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K89" s="107"/>
      <c r="CL89" s="107"/>
      <c r="CM89" s="107"/>
      <c r="CN89" s="107"/>
      <c r="CO89" s="107"/>
      <c r="CP89" s="107"/>
      <c r="CQ89" s="131"/>
      <c r="CR89" s="107"/>
    </row>
    <row r="90" spans="1:97" customHeight="1" ht="39.75" s="7" customFormat="1">
      <c r="A90" s="131"/>
      <c r="B90" s="258"/>
      <c r="C90" s="131"/>
      <c r="D90" s="131"/>
      <c r="E90" s="131"/>
      <c r="F90" s="258"/>
      <c r="G90" s="131"/>
      <c r="H90" s="131"/>
      <c r="I90" s="352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K90" s="107"/>
      <c r="CL90" s="107"/>
      <c r="CM90" s="107"/>
      <c r="CN90" s="107"/>
      <c r="CO90" s="107"/>
      <c r="CP90" s="107"/>
      <c r="CQ90" s="131"/>
      <c r="CR90" s="107"/>
    </row>
    <row r="91" spans="1:97" customHeight="1" ht="39.75" s="7" customFormat="1">
      <c r="A91" s="131"/>
      <c r="B91" s="258"/>
      <c r="C91" s="131"/>
      <c r="D91" s="131"/>
      <c r="E91" s="131"/>
      <c r="F91" s="258"/>
      <c r="G91" s="131"/>
      <c r="H91" s="131"/>
      <c r="I91" s="352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K91" s="107"/>
      <c r="CL91" s="107"/>
      <c r="CM91" s="107"/>
      <c r="CN91" s="107"/>
      <c r="CO91" s="107"/>
      <c r="CP91" s="107"/>
      <c r="CQ91" s="131"/>
      <c r="CR91" s="107"/>
    </row>
    <row r="92" spans="1:97" customHeight="1" ht="39.75" s="7" customFormat="1">
      <c r="A92" s="131"/>
      <c r="B92" s="258"/>
      <c r="C92" s="131"/>
      <c r="D92" s="131"/>
      <c r="E92" s="131"/>
      <c r="F92" s="258"/>
      <c r="G92" s="131"/>
      <c r="H92" s="131"/>
      <c r="I92" s="352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K92" s="107"/>
      <c r="CL92" s="107"/>
      <c r="CM92" s="107"/>
      <c r="CN92" s="107"/>
      <c r="CO92" s="107"/>
      <c r="CP92" s="107"/>
      <c r="CQ92" s="131"/>
      <c r="CR92" s="107"/>
    </row>
    <row r="93" spans="1:97" customHeight="1" ht="39.75" s="7" customFormat="1">
      <c r="A93" s="131"/>
      <c r="B93" s="258"/>
      <c r="C93" s="131"/>
      <c r="D93" s="131"/>
      <c r="E93" s="131"/>
      <c r="F93" s="258"/>
      <c r="G93" s="131"/>
      <c r="H93" s="131"/>
      <c r="I93" s="352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K93" s="107"/>
      <c r="CL93" s="107"/>
      <c r="CM93" s="107"/>
      <c r="CN93" s="107"/>
      <c r="CO93" s="107"/>
      <c r="CP93" s="107"/>
      <c r="CQ93" s="131"/>
      <c r="CR93" s="107"/>
    </row>
    <row r="94" spans="1:97" customHeight="1" ht="39.75" s="7" customFormat="1">
      <c r="A94" s="131"/>
      <c r="B94" s="258"/>
      <c r="C94" s="131"/>
      <c r="D94" s="131"/>
      <c r="E94" s="131"/>
      <c r="F94" s="258"/>
      <c r="G94" s="131"/>
      <c r="H94" s="131"/>
      <c r="I94" s="352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K94" s="107"/>
      <c r="CL94" s="107"/>
      <c r="CM94" s="107"/>
      <c r="CN94" s="107"/>
      <c r="CO94" s="107"/>
      <c r="CP94" s="107"/>
      <c r="CQ94" s="131"/>
      <c r="CR94" s="107"/>
    </row>
    <row r="95" spans="1:97" customHeight="1" ht="39.75" s="7" customFormat="1">
      <c r="A95" s="131"/>
      <c r="B95" s="258"/>
      <c r="C95" s="131"/>
      <c r="D95" s="131"/>
      <c r="E95" s="131"/>
      <c r="F95" s="258"/>
      <c r="G95" s="131"/>
      <c r="H95" s="131"/>
      <c r="I95" s="352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K95" s="107"/>
      <c r="CL95" s="107"/>
      <c r="CM95" s="107"/>
      <c r="CN95" s="107"/>
      <c r="CO95" s="107"/>
      <c r="CP95" s="107"/>
      <c r="CQ95" s="131"/>
      <c r="CR95" s="107"/>
    </row>
    <row r="96" spans="1:97" customHeight="1" ht="39.75" s="7" customFormat="1">
      <c r="A96" s="131"/>
      <c r="B96" s="258"/>
      <c r="C96" s="131"/>
      <c r="D96" s="131"/>
      <c r="E96" s="131"/>
      <c r="F96" s="258"/>
      <c r="G96" s="131"/>
      <c r="H96" s="131"/>
      <c r="I96" s="352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K96" s="107"/>
      <c r="CL96" s="107"/>
      <c r="CM96" s="107"/>
      <c r="CN96" s="107"/>
      <c r="CO96" s="107"/>
      <c r="CP96" s="107"/>
      <c r="CQ96" s="131"/>
      <c r="CR96" s="107"/>
    </row>
    <row r="97" spans="1:97" customHeight="1" ht="39.75" s="7" customFormat="1">
      <c r="A97" s="131"/>
      <c r="B97" s="258"/>
      <c r="C97" s="131"/>
      <c r="D97" s="131"/>
      <c r="E97" s="131"/>
      <c r="F97" s="258"/>
      <c r="G97" s="131"/>
      <c r="H97" s="131"/>
      <c r="I97" s="352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K97" s="107"/>
      <c r="CL97" s="107"/>
      <c r="CM97" s="107"/>
      <c r="CN97" s="107"/>
      <c r="CO97" s="107"/>
      <c r="CP97" s="107"/>
      <c r="CQ97" s="131"/>
      <c r="CR97" s="107"/>
    </row>
    <row r="98" spans="1:97" customHeight="1" ht="18" s="48" customFormat="1">
      <c r="B98" s="152"/>
      <c r="E98" s="18"/>
      <c r="F98" s="164"/>
      <c r="BW98" s="18"/>
      <c r="CQ98" s="18"/>
    </row>
    <row r="99" spans="1:97" customHeight="1" ht="18" s="48" customFormat="1">
      <c r="A99" s="165" t="s">
        <v>206</v>
      </c>
      <c r="B99" s="833" t="s">
        <v>2585</v>
      </c>
      <c r="C99" s="166"/>
      <c r="D99" s="166"/>
      <c r="E99" s="18"/>
      <c r="F99" s="164"/>
      <c r="V99" s="167"/>
      <c r="W99" s="167" t="s">
        <v>128</v>
      </c>
      <c r="X99" s="219" t="s">
        <v>2576</v>
      </c>
      <c r="AK99" s="114"/>
      <c r="AM99" s="114" t="s">
        <v>130</v>
      </c>
      <c r="AP99" s="114"/>
      <c r="AT99" s="114"/>
      <c r="AU99" s="114"/>
      <c r="AY99" s="114"/>
      <c r="AZ99" s="114"/>
      <c r="BD99" s="114"/>
      <c r="BE99" s="114"/>
      <c r="BH99" s="114"/>
      <c r="BL99" s="114"/>
      <c r="BO99" s="114"/>
      <c r="BQ99" s="114"/>
      <c r="BT99" s="114"/>
      <c r="CD99" s="667"/>
      <c r="CH99" s="18"/>
    </row>
    <row r="100" spans="1:97" customHeight="1" ht="18" s="48" customFormat="1">
      <c r="A100" s="168" t="s">
        <v>209</v>
      </c>
      <c r="B100" s="833" t="s">
        <v>2586</v>
      </c>
      <c r="C100" s="166"/>
      <c r="D100" s="166"/>
      <c r="E100" s="18"/>
      <c r="F100" s="164"/>
      <c r="V100" s="168"/>
      <c r="W100" s="168" t="s">
        <v>132</v>
      </c>
      <c r="X100" s="137" t="s">
        <v>2578</v>
      </c>
      <c r="AK100" s="114"/>
      <c r="AM100" s="114" t="s">
        <v>134</v>
      </c>
      <c r="AP100" s="114"/>
      <c r="AT100" s="114"/>
      <c r="AU100" s="114"/>
      <c r="AY100" s="114"/>
      <c r="AZ100" s="114"/>
      <c r="BD100" s="114"/>
      <c r="BE100" s="114"/>
      <c r="BH100" s="114"/>
      <c r="BL100" s="114"/>
      <c r="BM100" s="667" t="s">
        <v>135</v>
      </c>
      <c r="BO100" s="114"/>
      <c r="BQ100" s="114"/>
      <c r="BT100" s="114"/>
      <c r="CD100" s="667" t="s">
        <v>136</v>
      </c>
      <c r="CH100" s="18"/>
    </row>
    <row r="101" spans="1:97" customHeight="1" ht="18">
      <c r="B101" s="169" t="s">
        <v>280</v>
      </c>
      <c r="E101" s="18"/>
      <c r="G101" s="169" t="s">
        <v>334</v>
      </c>
      <c r="V101" s="168"/>
      <c r="W101" s="168" t="s">
        <v>139</v>
      </c>
      <c r="X101" s="137" t="s">
        <v>2580</v>
      </c>
      <c r="Y101" s="36"/>
      <c r="AG101" s="667"/>
      <c r="AI101" s="36"/>
      <c r="AK101" s="114"/>
      <c r="AM101" s="114" t="s">
        <v>141</v>
      </c>
      <c r="AN101" s="36"/>
      <c r="AP101" s="114"/>
      <c r="AS101" s="36"/>
      <c r="AT101" s="114"/>
      <c r="AU101" s="114"/>
      <c r="AX101" s="36"/>
      <c r="AY101" s="114"/>
      <c r="AZ101" s="114"/>
      <c r="BC101" s="36"/>
      <c r="BD101" s="114"/>
      <c r="BE101" s="114"/>
      <c r="BH101" s="114"/>
      <c r="BK101" s="36"/>
      <c r="BL101" s="114"/>
      <c r="BM101" s="98" t="s">
        <v>142</v>
      </c>
      <c r="BO101" s="114"/>
      <c r="BP101" s="36"/>
      <c r="BQ101" s="114"/>
      <c r="BT101" s="114"/>
      <c r="CC101" s="128"/>
      <c r="CD101" s="128"/>
      <c r="CE101" s="103" t="s">
        <v>143</v>
      </c>
      <c r="CF101" s="103"/>
      <c r="CG101" s="103"/>
      <c r="CH101" s="18"/>
    </row>
    <row r="102" spans="1:97" customHeight="1" ht="18">
      <c r="F102" s="122"/>
      <c r="X102" s="137" t="s">
        <v>2581</v>
      </c>
      <c r="Y102" s="36"/>
      <c r="AG102" s="98"/>
      <c r="AI102" s="36"/>
      <c r="AK102" s="114"/>
      <c r="AM102" s="114" t="s">
        <v>146</v>
      </c>
      <c r="AN102" s="36"/>
      <c r="AP102" s="114"/>
      <c r="AS102" s="36"/>
      <c r="AT102" s="114"/>
      <c r="AU102" s="114"/>
      <c r="AX102" s="36"/>
      <c r="AY102" s="114"/>
      <c r="AZ102" s="114"/>
      <c r="BC102" s="36"/>
      <c r="BD102" s="114"/>
      <c r="BE102" s="114"/>
      <c r="BH102" s="114"/>
      <c r="BK102" s="36"/>
      <c r="BL102" s="114"/>
      <c r="BM102" s="169" t="s">
        <v>215</v>
      </c>
      <c r="BO102" s="103"/>
      <c r="BP102" s="36"/>
      <c r="BQ102" s="114"/>
      <c r="BT102" s="114"/>
      <c r="CD102" s="169" t="s">
        <v>215</v>
      </c>
      <c r="CF102" s="103"/>
      <c r="CH102" s="44"/>
    </row>
    <row r="103" spans="1:97" customHeight="1" ht="18">
      <c r="B103" s="128"/>
      <c r="F103" s="122"/>
      <c r="J103" s="36"/>
      <c r="O103" s="36"/>
      <c r="R103" s="36"/>
      <c r="U103" s="36"/>
      <c r="V103" s="36"/>
      <c r="W103" s="36"/>
      <c r="Y103" s="36"/>
      <c r="Z103" s="36"/>
      <c r="AA103" s="36"/>
      <c r="AD103" s="171"/>
      <c r="CH103" s="44"/>
    </row>
    <row r="104" spans="1:97" customHeight="1" ht="39.75" s="7" customFormat="1">
      <c r="A104" s="131" t="s">
        <v>202</v>
      </c>
      <c r="B104" s="843" t="s">
        <v>2483</v>
      </c>
      <c r="C104" s="131" t="s">
        <v>371</v>
      </c>
      <c r="D104" s="131">
        <v>17</v>
      </c>
      <c r="E104" s="131">
        <v>8701</v>
      </c>
      <c r="F104" s="258" t="s">
        <v>2484</v>
      </c>
      <c r="G104" s="131"/>
      <c r="H104" s="131" t="s">
        <v>2587</v>
      </c>
      <c r="I104" s="352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214"/>
      <c r="BK104" s="214"/>
      <c r="BL104" s="214"/>
      <c r="BM104" s="214"/>
      <c r="BN104" s="660"/>
      <c r="BO104" s="107"/>
      <c r="BP104" s="214"/>
      <c r="BQ104" s="214"/>
      <c r="BR104" s="107"/>
      <c r="BS104" s="107"/>
      <c r="BT104" s="107"/>
      <c r="BU104" s="107"/>
      <c r="BV104" s="107"/>
      <c r="BW104" s="107"/>
      <c r="BX104" s="107"/>
      <c r="BY104" s="214">
        <v>11.8</v>
      </c>
      <c r="BZ104" s="214">
        <v>21</v>
      </c>
      <c r="CA104" s="214">
        <v>33</v>
      </c>
      <c r="CB104" s="214" t="s">
        <v>21</v>
      </c>
      <c r="CC104" s="660">
        <v>3.25</v>
      </c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18"/>
      <c r="CP104" s="107"/>
      <c r="CQ104" s="131">
        <v>8701</v>
      </c>
      <c r="CR104" s="107"/>
    </row>
    <row r="105" spans="1:97" customHeight="1" ht="39.75" s="7" customFormat="1">
      <c r="A105" s="131"/>
      <c r="B105" s="843"/>
      <c r="C105" s="131"/>
      <c r="D105" s="131"/>
      <c r="E105" s="131"/>
      <c r="F105" s="258"/>
      <c r="G105" s="131"/>
      <c r="H105" s="131"/>
      <c r="I105" s="352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18"/>
      <c r="CP105" s="107"/>
      <c r="CQ105" s="131"/>
      <c r="CR105" s="107"/>
    </row>
    <row r="106" spans="1:97" customHeight="1" ht="39.75" s="7" customFormat="1">
      <c r="A106" s="131"/>
      <c r="B106" s="258"/>
      <c r="C106" s="131"/>
      <c r="D106" s="131"/>
      <c r="E106" s="131"/>
      <c r="F106" s="258"/>
      <c r="G106" s="387"/>
      <c r="H106" s="131"/>
      <c r="I106" s="352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18"/>
      <c r="CP106" s="107"/>
      <c r="CQ106" s="131"/>
      <c r="CR106" s="107"/>
    </row>
    <row r="107" spans="1:97" customHeight="1" ht="39.75" s="7" customFormat="1">
      <c r="A107" s="131"/>
      <c r="B107" s="258"/>
      <c r="C107" s="131"/>
      <c r="D107" s="131"/>
      <c r="E107" s="131"/>
      <c r="F107" s="258"/>
      <c r="G107" s="131"/>
      <c r="H107" s="131"/>
      <c r="I107" s="352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31"/>
      <c r="CR107" s="107"/>
    </row>
    <row r="108" spans="1:97" customHeight="1" ht="39.75" s="7" customFormat="1">
      <c r="A108" s="131"/>
      <c r="B108" s="258"/>
      <c r="C108" s="131"/>
      <c r="D108" s="131"/>
      <c r="E108" s="131"/>
      <c r="F108" s="258"/>
      <c r="G108" s="131"/>
      <c r="H108" s="131"/>
      <c r="I108" s="352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31"/>
      <c r="CR108" s="107"/>
    </row>
    <row r="109" spans="1:97" customHeight="1" ht="39.75" s="7" customFormat="1">
      <c r="A109" s="131"/>
      <c r="B109" s="258"/>
      <c r="C109" s="131"/>
      <c r="D109" s="131"/>
      <c r="E109" s="131"/>
      <c r="F109" s="258"/>
      <c r="G109" s="131"/>
      <c r="H109" s="131"/>
      <c r="I109" s="352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31"/>
      <c r="CR109" s="107"/>
    </row>
    <row r="110" spans="1:97" customHeight="1" ht="39.75" s="7" customFormat="1">
      <c r="A110" s="131"/>
      <c r="B110" s="258"/>
      <c r="C110" s="131"/>
      <c r="D110" s="131"/>
      <c r="E110" s="131"/>
      <c r="F110" s="258"/>
      <c r="G110" s="131"/>
      <c r="H110" s="131"/>
      <c r="I110" s="352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31"/>
      <c r="CR110" s="107"/>
    </row>
    <row r="111" spans="1:97" customHeight="1" ht="39.75" s="7" customFormat="1">
      <c r="A111" s="131"/>
      <c r="B111" s="258"/>
      <c r="C111" s="131"/>
      <c r="D111" s="131"/>
      <c r="E111" s="131"/>
      <c r="F111" s="258"/>
      <c r="G111" s="131"/>
      <c r="H111" s="131"/>
      <c r="I111" s="352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31"/>
      <c r="CR111" s="107"/>
    </row>
    <row r="112" spans="1:97" customHeight="1" ht="39.75" s="7" customFormat="1">
      <c r="A112" s="131"/>
      <c r="B112" s="258"/>
      <c r="C112" s="131"/>
      <c r="D112" s="131"/>
      <c r="E112" s="131"/>
      <c r="F112" s="258"/>
      <c r="G112" s="131"/>
      <c r="H112" s="131"/>
      <c r="I112" s="352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31"/>
      <c r="CR112" s="107"/>
    </row>
    <row r="113" spans="1:97" customHeight="1" ht="39.75" s="7" customFormat="1">
      <c r="A113" s="131"/>
      <c r="B113" s="258"/>
      <c r="C113" s="131"/>
      <c r="D113" s="131"/>
      <c r="E113" s="131"/>
      <c r="F113" s="258"/>
      <c r="G113" s="131"/>
      <c r="H113" s="131"/>
      <c r="I113" s="352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31"/>
      <c r="CR113" s="107"/>
    </row>
    <row r="114" spans="1:97" customHeight="1" ht="39.75" s="7" customFormat="1">
      <c r="A114" s="131"/>
      <c r="B114" s="258"/>
      <c r="C114" s="131"/>
      <c r="D114" s="131"/>
      <c r="E114" s="131"/>
      <c r="F114" s="258"/>
      <c r="G114" s="131"/>
      <c r="H114" s="131"/>
      <c r="I114" s="352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31"/>
      <c r="CR114" s="107"/>
    </row>
    <row r="115" spans="1:97" customHeight="1" ht="39.75" s="7" customFormat="1">
      <c r="A115" s="131"/>
      <c r="B115" s="258"/>
      <c r="C115" s="131"/>
      <c r="D115" s="131"/>
      <c r="E115" s="131"/>
      <c r="F115" s="258"/>
      <c r="G115" s="131"/>
      <c r="H115" s="131"/>
      <c r="I115" s="352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31"/>
      <c r="CR115" s="107"/>
    </row>
    <row r="116" spans="1:97" customHeight="1" ht="39.75" s="7" customFormat="1">
      <c r="A116" s="131"/>
      <c r="B116" s="258"/>
      <c r="C116" s="131"/>
      <c r="D116" s="131"/>
      <c r="E116" s="131"/>
      <c r="F116" s="258"/>
      <c r="G116" s="131"/>
      <c r="H116" s="131"/>
      <c r="I116" s="352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31"/>
      <c r="CR116" s="107"/>
    </row>
    <row r="117" spans="1:97" customHeight="1" ht="39.75" s="7" customFormat="1">
      <c r="A117" s="131"/>
      <c r="B117" s="258"/>
      <c r="C117" s="131"/>
      <c r="D117" s="131"/>
      <c r="E117" s="131"/>
      <c r="F117" s="258"/>
      <c r="G117" s="131"/>
      <c r="H117" s="131"/>
      <c r="I117" s="352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31"/>
      <c r="CR117" s="107"/>
    </row>
    <row r="118" spans="1:97" customHeight="1" ht="39.75" s="7" customFormat="1">
      <c r="A118" s="131"/>
      <c r="B118" s="258"/>
      <c r="C118" s="131"/>
      <c r="D118" s="131"/>
      <c r="E118" s="131"/>
      <c r="F118" s="258"/>
      <c r="G118" s="131"/>
      <c r="H118" s="131"/>
      <c r="I118" s="352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31"/>
      <c r="CR118" s="107"/>
    </row>
    <row r="119" spans="1:97" customHeight="1" ht="39.75" s="7" customFormat="1">
      <c r="A119" s="131"/>
      <c r="B119" s="258"/>
      <c r="C119" s="131"/>
      <c r="D119" s="131"/>
      <c r="E119" s="131"/>
      <c r="F119" s="258"/>
      <c r="G119" s="131"/>
      <c r="H119" s="131"/>
      <c r="I119" s="352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31"/>
      <c r="CR119" s="107"/>
    </row>
    <row r="120" spans="1:97" customHeight="1" ht="39.75" s="7" customFormat="1">
      <c r="A120" s="131"/>
      <c r="B120" s="258"/>
      <c r="C120" s="131"/>
      <c r="D120" s="131"/>
      <c r="E120" s="131"/>
      <c r="F120" s="258"/>
      <c r="G120" s="131"/>
      <c r="H120" s="131"/>
      <c r="I120" s="352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31"/>
      <c r="CR120" s="107"/>
    </row>
    <row r="121" spans="1:97" customHeight="1" ht="39.75" s="7" customFormat="1">
      <c r="A121" s="131"/>
      <c r="B121" s="258"/>
      <c r="C121" s="131"/>
      <c r="D121" s="131"/>
      <c r="E121" s="131"/>
      <c r="F121" s="258"/>
      <c r="G121" s="131"/>
      <c r="H121" s="131"/>
      <c r="I121" s="352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31"/>
      <c r="CR121" s="107"/>
    </row>
    <row r="122" spans="1:97" customHeight="1" ht="39.75" s="7" customFormat="1">
      <c r="A122" s="131"/>
      <c r="B122" s="258"/>
      <c r="C122" s="131"/>
      <c r="D122" s="131"/>
      <c r="E122" s="131"/>
      <c r="F122" s="258"/>
      <c r="G122" s="131"/>
      <c r="H122" s="131"/>
      <c r="I122" s="352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31"/>
      <c r="CR122" s="107"/>
    </row>
    <row r="123" spans="1:97" customHeight="1" ht="39.75" s="7" customFormat="1">
      <c r="A123" s="131"/>
      <c r="B123" s="258"/>
      <c r="C123" s="131"/>
      <c r="D123" s="131"/>
      <c r="E123" s="131"/>
      <c r="F123" s="258"/>
      <c r="G123" s="131"/>
      <c r="H123" s="131"/>
      <c r="I123" s="352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31"/>
      <c r="CR123" s="107"/>
    </row>
    <row r="124" spans="1:97" customHeight="1" ht="18" s="48" customFormat="1">
      <c r="B124" s="152"/>
      <c r="E124" s="18"/>
      <c r="F124" s="164"/>
      <c r="BW124" s="18"/>
      <c r="CQ124" s="18"/>
    </row>
    <row r="125" spans="1:97" customHeight="1" ht="18" s="48" customFormat="1">
      <c r="A125" s="165" t="s">
        <v>206</v>
      </c>
      <c r="B125" s="833" t="s">
        <v>2588</v>
      </c>
      <c r="C125" s="166"/>
      <c r="D125" s="166"/>
      <c r="E125" s="18"/>
      <c r="F125" s="164"/>
      <c r="V125" s="167"/>
      <c r="W125" s="167" t="s">
        <v>128</v>
      </c>
      <c r="X125" s="219" t="s">
        <v>2576</v>
      </c>
      <c r="AK125" s="114"/>
      <c r="AM125" s="114" t="s">
        <v>130</v>
      </c>
      <c r="AP125" s="114"/>
      <c r="AT125" s="114"/>
      <c r="AU125" s="114"/>
      <c r="AY125" s="114"/>
      <c r="AZ125" s="114"/>
      <c r="BD125" s="114"/>
      <c r="BE125" s="114"/>
      <c r="BH125" s="114"/>
      <c r="BL125" s="114"/>
      <c r="BO125" s="114"/>
      <c r="BQ125" s="114"/>
      <c r="BT125" s="114"/>
      <c r="CD125" s="667"/>
      <c r="CH125" s="18"/>
    </row>
    <row r="126" spans="1:97" customHeight="1" ht="18" s="48" customFormat="1">
      <c r="A126" s="168" t="s">
        <v>209</v>
      </c>
      <c r="B126" s="833" t="s">
        <v>2586</v>
      </c>
      <c r="C126" s="166"/>
      <c r="D126" s="166"/>
      <c r="E126" s="18"/>
      <c r="F126" s="164"/>
      <c r="V126" s="168"/>
      <c r="W126" s="168" t="s">
        <v>132</v>
      </c>
      <c r="X126" s="137" t="s">
        <v>2589</v>
      </c>
      <c r="AK126" s="114"/>
      <c r="AM126" s="114" t="s">
        <v>134</v>
      </c>
      <c r="AP126" s="114"/>
      <c r="AT126" s="114"/>
      <c r="AU126" s="114"/>
      <c r="AY126" s="114"/>
      <c r="AZ126" s="114"/>
      <c r="BD126" s="114"/>
      <c r="BE126" s="114"/>
      <c r="BH126" s="114"/>
      <c r="BL126" s="114"/>
      <c r="BM126" s="667" t="s">
        <v>135</v>
      </c>
      <c r="BO126" s="114"/>
      <c r="BQ126" s="114"/>
      <c r="BT126" s="114"/>
      <c r="CD126" s="667" t="s">
        <v>136</v>
      </c>
      <c r="CH126" s="18"/>
    </row>
    <row r="127" spans="1:97" customHeight="1" ht="18">
      <c r="B127" s="169" t="s">
        <v>280</v>
      </c>
      <c r="E127" s="18"/>
      <c r="G127" s="169" t="s">
        <v>334</v>
      </c>
      <c r="V127" s="168"/>
      <c r="W127" s="168" t="s">
        <v>139</v>
      </c>
      <c r="X127" s="137" t="s">
        <v>2580</v>
      </c>
      <c r="Y127" s="36"/>
      <c r="AG127" s="667"/>
      <c r="AI127" s="36"/>
      <c r="AK127" s="114"/>
      <c r="AM127" s="114" t="s">
        <v>141</v>
      </c>
      <c r="AN127" s="36"/>
      <c r="AP127" s="114"/>
      <c r="AS127" s="36"/>
      <c r="AT127" s="114"/>
      <c r="AU127" s="114"/>
      <c r="AX127" s="36"/>
      <c r="AY127" s="114"/>
      <c r="AZ127" s="114"/>
      <c r="BC127" s="36"/>
      <c r="BD127" s="114"/>
      <c r="BE127" s="114"/>
      <c r="BH127" s="114"/>
      <c r="BK127" s="36"/>
      <c r="BL127" s="114"/>
      <c r="BM127" s="98" t="s">
        <v>142</v>
      </c>
      <c r="BO127" s="114"/>
      <c r="BP127" s="36"/>
      <c r="BQ127" s="114"/>
      <c r="BT127" s="114"/>
      <c r="CC127" s="128"/>
      <c r="CD127" s="128"/>
      <c r="CE127" s="103" t="s">
        <v>143</v>
      </c>
      <c r="CF127" s="103"/>
      <c r="CG127" s="103"/>
      <c r="CH127" s="18"/>
    </row>
    <row r="128" spans="1:97" customHeight="1" ht="18">
      <c r="F128" s="122"/>
      <c r="X128" s="137" t="s">
        <v>2581</v>
      </c>
      <c r="Y128" s="36"/>
      <c r="AG128" s="98"/>
      <c r="AI128" s="36"/>
      <c r="AK128" s="114"/>
      <c r="AM128" s="114" t="s">
        <v>146</v>
      </c>
      <c r="AN128" s="36"/>
      <c r="AP128" s="114"/>
      <c r="AS128" s="36"/>
      <c r="AT128" s="114"/>
      <c r="AU128" s="114"/>
      <c r="AX128" s="36"/>
      <c r="AY128" s="114"/>
      <c r="AZ128" s="114"/>
      <c r="BC128" s="36"/>
      <c r="BD128" s="114"/>
      <c r="BE128" s="114"/>
      <c r="BH128" s="114"/>
      <c r="BK128" s="36"/>
      <c r="BL128" s="114"/>
      <c r="BM128" s="169" t="s">
        <v>215</v>
      </c>
      <c r="BO128" s="103"/>
      <c r="BP128" s="36"/>
      <c r="BQ128" s="114"/>
      <c r="BT128" s="114"/>
      <c r="CD128" s="169" t="s">
        <v>215</v>
      </c>
      <c r="CF128" s="103"/>
      <c r="CH128" s="44"/>
    </row>
    <row r="129" spans="1:97" customHeight="1" ht="18">
      <c r="B129" s="128"/>
      <c r="F129" s="122"/>
      <c r="J129" s="36"/>
      <c r="O129" s="36"/>
      <c r="R129" s="36"/>
      <c r="U129" s="36"/>
      <c r="V129" s="36"/>
      <c r="W129" s="36"/>
      <c r="Y129" s="36"/>
      <c r="Z129" s="36"/>
      <c r="AA129" s="36"/>
      <c r="AD129" s="171"/>
      <c r="CH129" s="44"/>
    </row>
    <row r="130" spans="1:97" customHeight="1" ht="39.75" s="7" customFormat="1">
      <c r="A130" s="131" t="s">
        <v>2317</v>
      </c>
      <c r="B130" s="258" t="s">
        <v>2590</v>
      </c>
      <c r="C130" s="131" t="s">
        <v>1018</v>
      </c>
      <c r="D130" s="131">
        <v>218</v>
      </c>
      <c r="E130" s="131">
        <v>8801</v>
      </c>
      <c r="F130" s="258" t="s">
        <v>1753</v>
      </c>
      <c r="G130" s="131"/>
      <c r="H130" s="131" t="s">
        <v>2242</v>
      </c>
      <c r="I130" s="352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18"/>
      <c r="CP130" s="107"/>
      <c r="CQ130" s="131">
        <v>8801</v>
      </c>
      <c r="CR130" s="107"/>
    </row>
    <row r="131" spans="1:97" customHeight="1" ht="39.75" s="7" customFormat="1">
      <c r="A131" s="131" t="s">
        <v>202</v>
      </c>
      <c r="B131" s="843" t="s">
        <v>2483</v>
      </c>
      <c r="C131" s="131" t="s">
        <v>371</v>
      </c>
      <c r="D131" s="131">
        <v>17</v>
      </c>
      <c r="E131" s="131">
        <v>8802</v>
      </c>
      <c r="F131" s="258" t="s">
        <v>2484</v>
      </c>
      <c r="G131" s="131"/>
      <c r="H131" s="131" t="s">
        <v>2584</v>
      </c>
      <c r="I131" s="352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18"/>
      <c r="CP131" s="107"/>
      <c r="CQ131" s="131">
        <v>8802</v>
      </c>
      <c r="CR131" s="107"/>
    </row>
    <row r="132" spans="1:97" customHeight="1" ht="39.75" s="7" customFormat="1">
      <c r="A132" s="131" t="s">
        <v>382</v>
      </c>
      <c r="B132" s="258" t="s">
        <v>2582</v>
      </c>
      <c r="C132" s="131" t="s">
        <v>218</v>
      </c>
      <c r="D132" s="131">
        <v>37</v>
      </c>
      <c r="E132" s="131">
        <v>8803</v>
      </c>
      <c r="F132" s="258" t="s">
        <v>2583</v>
      </c>
      <c r="G132" s="387">
        <v>107110</v>
      </c>
      <c r="H132" s="131"/>
      <c r="I132" s="352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18"/>
      <c r="CP132" s="107"/>
      <c r="CQ132" s="131">
        <v>8803</v>
      </c>
      <c r="CR132" s="107"/>
    </row>
    <row r="133" spans="1:97" customHeight="1" ht="39.75" s="7" customFormat="1">
      <c r="A133" s="131"/>
      <c r="B133" s="258"/>
      <c r="C133" s="131"/>
      <c r="D133" s="131"/>
      <c r="E133" s="131"/>
      <c r="F133" s="258"/>
      <c r="G133" s="131"/>
      <c r="H133" s="131"/>
      <c r="I133" s="352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31"/>
      <c r="CR133" s="107"/>
    </row>
    <row r="134" spans="1:97" customHeight="1" ht="39.75" s="7" customFormat="1">
      <c r="A134" s="131"/>
      <c r="B134" s="258"/>
      <c r="C134" s="131"/>
      <c r="D134" s="131"/>
      <c r="E134" s="131"/>
      <c r="F134" s="258"/>
      <c r="G134" s="131"/>
      <c r="H134" s="131"/>
      <c r="I134" s="352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31"/>
      <c r="CR134" s="107"/>
    </row>
    <row r="135" spans="1:97" customHeight="1" ht="39.75" s="7" customFormat="1">
      <c r="A135" s="131"/>
      <c r="B135" s="258"/>
      <c r="C135" s="131"/>
      <c r="D135" s="131"/>
      <c r="E135" s="131"/>
      <c r="F135" s="258"/>
      <c r="G135" s="131"/>
      <c r="H135" s="131"/>
      <c r="I135" s="352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31"/>
      <c r="CR135" s="107"/>
    </row>
    <row r="136" spans="1:97" customHeight="1" ht="39.75" s="7" customFormat="1">
      <c r="A136" s="131"/>
      <c r="B136" s="258"/>
      <c r="C136" s="131"/>
      <c r="D136" s="131"/>
      <c r="E136" s="131"/>
      <c r="F136" s="258"/>
      <c r="G136" s="131"/>
      <c r="H136" s="131"/>
      <c r="I136" s="352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31"/>
      <c r="CR136" s="107"/>
    </row>
    <row r="137" spans="1:97" customHeight="1" ht="39.75" s="7" customFormat="1">
      <c r="A137" s="131"/>
      <c r="B137" s="258"/>
      <c r="C137" s="131"/>
      <c r="D137" s="131"/>
      <c r="E137" s="131"/>
      <c r="F137" s="258"/>
      <c r="G137" s="131"/>
      <c r="H137" s="131"/>
      <c r="I137" s="352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31"/>
      <c r="CR137" s="107"/>
    </row>
    <row r="138" spans="1:97" customHeight="1" ht="39.75" s="7" customFormat="1">
      <c r="A138" s="131"/>
      <c r="B138" s="258"/>
      <c r="C138" s="131"/>
      <c r="D138" s="131"/>
      <c r="E138" s="131"/>
      <c r="F138" s="258"/>
      <c r="G138" s="131"/>
      <c r="H138" s="131"/>
      <c r="I138" s="352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31"/>
      <c r="CR138" s="107"/>
    </row>
    <row r="139" spans="1:97" customHeight="1" ht="39.75" s="7" customFormat="1">
      <c r="A139" s="131"/>
      <c r="B139" s="258"/>
      <c r="C139" s="131"/>
      <c r="D139" s="131"/>
      <c r="E139" s="131"/>
      <c r="F139" s="258"/>
      <c r="G139" s="131"/>
      <c r="H139" s="131"/>
      <c r="I139" s="352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31"/>
      <c r="CR139" s="107"/>
    </row>
    <row r="140" spans="1:97" customHeight="1" ht="39.75" s="7" customFormat="1">
      <c r="A140" s="131"/>
      <c r="B140" s="258"/>
      <c r="C140" s="131"/>
      <c r="D140" s="131"/>
      <c r="E140" s="131"/>
      <c r="F140" s="258"/>
      <c r="G140" s="131"/>
      <c r="H140" s="131"/>
      <c r="I140" s="352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31"/>
      <c r="CR140" s="107"/>
    </row>
    <row r="141" spans="1:97" customHeight="1" ht="39.75" s="7" customFormat="1">
      <c r="A141" s="131"/>
      <c r="B141" s="258"/>
      <c r="C141" s="131"/>
      <c r="D141" s="131"/>
      <c r="E141" s="131"/>
      <c r="F141" s="258"/>
      <c r="G141" s="131"/>
      <c r="H141" s="131"/>
      <c r="I141" s="352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31"/>
      <c r="CR141" s="107"/>
    </row>
    <row r="142" spans="1:97" customHeight="1" ht="39.75" s="7" customFormat="1">
      <c r="A142" s="131"/>
      <c r="B142" s="258"/>
      <c r="C142" s="131"/>
      <c r="D142" s="131"/>
      <c r="E142" s="131"/>
      <c r="F142" s="258"/>
      <c r="G142" s="131"/>
      <c r="H142" s="131"/>
      <c r="I142" s="352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31"/>
      <c r="CR142" s="107"/>
    </row>
    <row r="143" spans="1:97" customHeight="1" ht="39.75" s="7" customFormat="1">
      <c r="A143" s="131"/>
      <c r="B143" s="258"/>
      <c r="C143" s="131"/>
      <c r="D143" s="131"/>
      <c r="E143" s="131"/>
      <c r="F143" s="258"/>
      <c r="G143" s="131"/>
      <c r="H143" s="131"/>
      <c r="I143" s="352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31"/>
      <c r="CR143" s="107"/>
    </row>
    <row r="144" spans="1:97" customHeight="1" ht="39.75" s="7" customFormat="1">
      <c r="A144" s="131"/>
      <c r="B144" s="258"/>
      <c r="C144" s="131"/>
      <c r="D144" s="131"/>
      <c r="E144" s="131"/>
      <c r="F144" s="258"/>
      <c r="G144" s="131"/>
      <c r="H144" s="131"/>
      <c r="I144" s="352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31"/>
      <c r="CR144" s="107"/>
    </row>
    <row r="145" spans="1:97" customHeight="1" ht="39.75" s="7" customFormat="1">
      <c r="A145" s="131"/>
      <c r="B145" s="258"/>
      <c r="C145" s="131"/>
      <c r="D145" s="131"/>
      <c r="E145" s="131"/>
      <c r="F145" s="258"/>
      <c r="G145" s="131"/>
      <c r="H145" s="131"/>
      <c r="I145" s="352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31"/>
      <c r="CR145" s="107"/>
    </row>
    <row r="146" spans="1:97" customHeight="1" ht="39.75" s="7" customFormat="1">
      <c r="A146" s="131"/>
      <c r="B146" s="258"/>
      <c r="C146" s="131"/>
      <c r="D146" s="131"/>
      <c r="E146" s="131"/>
      <c r="F146" s="258"/>
      <c r="G146" s="131"/>
      <c r="H146" s="131"/>
      <c r="I146" s="352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31"/>
      <c r="CR146" s="107"/>
    </row>
    <row r="147" spans="1:97" customHeight="1" ht="39.75" s="7" customFormat="1">
      <c r="A147" s="131"/>
      <c r="B147" s="258"/>
      <c r="C147" s="131"/>
      <c r="D147" s="131"/>
      <c r="E147" s="131"/>
      <c r="F147" s="258"/>
      <c r="G147" s="131"/>
      <c r="H147" s="131"/>
      <c r="I147" s="352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31"/>
      <c r="CR147" s="107"/>
    </row>
    <row r="148" spans="1:97" customHeight="1" ht="39.75" s="7" customFormat="1">
      <c r="A148" s="131"/>
      <c r="B148" s="258"/>
      <c r="C148" s="131"/>
      <c r="D148" s="131"/>
      <c r="E148" s="131"/>
      <c r="F148" s="258"/>
      <c r="G148" s="131"/>
      <c r="H148" s="131"/>
      <c r="I148" s="352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31"/>
      <c r="CR148" s="107"/>
    </row>
    <row r="149" spans="1:97" customHeight="1" ht="39.75" s="7" customFormat="1">
      <c r="A149" s="131"/>
      <c r="B149" s="258"/>
      <c r="C149" s="131"/>
      <c r="D149" s="131"/>
      <c r="E149" s="131"/>
      <c r="F149" s="258"/>
      <c r="G149" s="131"/>
      <c r="H149" s="131"/>
      <c r="I149" s="352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31"/>
      <c r="CR149" s="107"/>
    </row>
    <row r="150" spans="1:97" customHeight="1" ht="18" s="48" customFormat="1">
      <c r="B150" s="152"/>
      <c r="E150" s="18"/>
      <c r="F150" s="164"/>
      <c r="BW150" s="18"/>
      <c r="CQ150" s="18"/>
    </row>
    <row r="151" spans="1:97" customHeight="1" ht="18" s="48" customFormat="1">
      <c r="B151" s="152"/>
      <c r="E151" s="18"/>
      <c r="F151" s="164"/>
      <c r="V151" s="167"/>
      <c r="W151" s="167" t="s">
        <v>128</v>
      </c>
      <c r="X151" s="48" t="s">
        <v>129</v>
      </c>
      <c r="AK151" s="114"/>
      <c r="AO151" s="114" t="s">
        <v>130</v>
      </c>
      <c r="AP151" s="114"/>
      <c r="AT151" s="114"/>
      <c r="AU151" s="114"/>
      <c r="AY151" s="114"/>
      <c r="AZ151" s="114"/>
      <c r="BD151" s="114"/>
      <c r="BE151" s="114"/>
      <c r="BH151" s="114"/>
      <c r="BL151" s="114"/>
      <c r="BQ151" s="114"/>
      <c r="BW151" s="18"/>
      <c r="BZ151" s="114"/>
      <c r="CC151" s="114"/>
      <c r="CM151" s="667"/>
      <c r="CQ151" s="18"/>
    </row>
    <row r="152" spans="1:97" customHeight="1" ht="18" s="48" customFormat="1">
      <c r="A152" s="165" t="s">
        <v>206</v>
      </c>
      <c r="B152" s="166" t="s">
        <v>221</v>
      </c>
      <c r="C152" s="166"/>
      <c r="D152" s="166"/>
      <c r="E152" s="18"/>
      <c r="F152" s="164"/>
      <c r="V152" s="168"/>
      <c r="W152" s="168" t="s">
        <v>132</v>
      </c>
      <c r="X152" s="48" t="s">
        <v>133</v>
      </c>
      <c r="AK152" s="114"/>
      <c r="AO152" s="114" t="s">
        <v>134</v>
      </c>
      <c r="AP152" s="114"/>
      <c r="AT152" s="114"/>
      <c r="AU152" s="114"/>
      <c r="AY152" s="114"/>
      <c r="AZ152" s="114"/>
      <c r="BD152" s="114"/>
      <c r="BE152" s="114"/>
      <c r="BH152" s="114"/>
      <c r="BL152" s="114"/>
      <c r="BQ152" s="114"/>
      <c r="BW152" s="18"/>
      <c r="BX152" s="667" t="s">
        <v>135</v>
      </c>
      <c r="BZ152" s="114"/>
      <c r="CC152" s="114"/>
      <c r="CM152" s="667" t="s">
        <v>136</v>
      </c>
      <c r="CQ152" s="18"/>
    </row>
    <row r="153" spans="1:97" customHeight="1" ht="18">
      <c r="A153" s="168" t="s">
        <v>209</v>
      </c>
      <c r="B153" s="166" t="s">
        <v>222</v>
      </c>
      <c r="C153" s="166"/>
      <c r="D153" s="166"/>
      <c r="E153" s="18"/>
      <c r="G153" s="169" t="s">
        <v>334</v>
      </c>
      <c r="V153" s="168"/>
      <c r="W153" s="168" t="s">
        <v>139</v>
      </c>
      <c r="X153" s="13" t="s">
        <v>140</v>
      </c>
      <c r="Y153" s="36"/>
      <c r="AG153" s="667"/>
      <c r="AI153" s="36"/>
      <c r="AK153" s="114"/>
      <c r="AN153" s="36"/>
      <c r="AO153" s="114" t="s">
        <v>141</v>
      </c>
      <c r="AP153" s="114"/>
      <c r="AS153" s="36"/>
      <c r="AT153" s="114"/>
      <c r="AU153" s="114"/>
      <c r="AX153" s="36"/>
      <c r="AY153" s="114"/>
      <c r="AZ153" s="114"/>
      <c r="BC153" s="36"/>
      <c r="BD153" s="114"/>
      <c r="BE153" s="114"/>
      <c r="BH153" s="114"/>
      <c r="BK153" s="36"/>
      <c r="BL153" s="114"/>
      <c r="BP153" s="36"/>
      <c r="BQ153" s="114"/>
      <c r="BW153" s="18"/>
      <c r="BX153" s="98" t="s">
        <v>142</v>
      </c>
      <c r="BZ153" s="114"/>
      <c r="CC153" s="114"/>
      <c r="CL153" s="128"/>
      <c r="CM153" s="128"/>
      <c r="CN153" s="103" t="s">
        <v>143</v>
      </c>
      <c r="CO153" s="103"/>
      <c r="CP153" s="103"/>
      <c r="CQ153" s="18"/>
    </row>
    <row r="154" spans="1:97" customHeight="1" ht="18">
      <c r="B154" s="169" t="s">
        <v>280</v>
      </c>
      <c r="F154" s="122"/>
      <c r="X154" s="13" t="s">
        <v>145</v>
      </c>
      <c r="Y154" s="36"/>
      <c r="AG154" s="98"/>
      <c r="AI154" s="36"/>
      <c r="AK154" s="114"/>
      <c r="AN154" s="36"/>
      <c r="AO154" s="114" t="s">
        <v>146</v>
      </c>
      <c r="AP154" s="114"/>
      <c r="AS154" s="36"/>
      <c r="AT154" s="114"/>
      <c r="AU154" s="114"/>
      <c r="AX154" s="36"/>
      <c r="AY154" s="114"/>
      <c r="AZ154" s="114"/>
      <c r="BC154" s="36"/>
      <c r="BD154" s="114"/>
      <c r="BE154" s="114"/>
      <c r="BH154" s="114"/>
      <c r="BK154" s="36"/>
      <c r="BL154" s="114"/>
      <c r="BP154" s="36"/>
      <c r="BQ154" s="114"/>
      <c r="BW154" s="44"/>
      <c r="BX154" s="169" t="s">
        <v>215</v>
      </c>
      <c r="BZ154" s="103"/>
      <c r="CC154" s="114"/>
      <c r="CM154" s="169" t="s">
        <v>215</v>
      </c>
      <c r="CO154" s="103"/>
      <c r="CQ154" s="44"/>
    </row>
    <row r="155" spans="1:97" customHeight="1" ht="18">
      <c r="B155" s="128"/>
      <c r="F155" s="122"/>
      <c r="J155" s="36"/>
      <c r="O155" s="36"/>
      <c r="R155" s="36"/>
      <c r="U155" s="36"/>
      <c r="V155" s="36"/>
      <c r="W155" s="36"/>
      <c r="Y155" s="36"/>
      <c r="Z155" s="36"/>
      <c r="AA155" s="36"/>
      <c r="AD155" s="171"/>
      <c r="BW155" s="44"/>
      <c r="CQ155" s="44"/>
    </row>
    <row r="156" spans="1:97" customHeight="1" ht="39.75" s="7" customFormat="1">
      <c r="A156" s="131" t="s">
        <v>2317</v>
      </c>
      <c r="B156" s="258" t="s">
        <v>2590</v>
      </c>
      <c r="C156" s="131" t="s">
        <v>1018</v>
      </c>
      <c r="D156" s="131">
        <v>218</v>
      </c>
      <c r="E156" s="131">
        <v>8801</v>
      </c>
      <c r="F156" s="258" t="s">
        <v>1753</v>
      </c>
      <c r="G156" s="131"/>
      <c r="H156" s="131" t="s">
        <v>2242</v>
      </c>
      <c r="I156" s="352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18"/>
      <c r="CP156" s="107"/>
      <c r="CQ156" s="131">
        <v>8801</v>
      </c>
      <c r="CR156" s="107"/>
    </row>
    <row r="157" spans="1:97" customHeight="1" ht="39.75" s="7" customFormat="1">
      <c r="A157" s="131"/>
      <c r="B157" s="843"/>
      <c r="C157" s="131"/>
      <c r="D157" s="131"/>
      <c r="E157" s="131"/>
      <c r="F157" s="258"/>
      <c r="G157" s="131"/>
      <c r="H157" s="131"/>
      <c r="I157" s="352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18"/>
      <c r="CP157" s="107"/>
      <c r="CQ157" s="131"/>
      <c r="CR157" s="107"/>
    </row>
    <row r="158" spans="1:97" customHeight="1" ht="39.75" s="7" customFormat="1">
      <c r="A158" s="131"/>
      <c r="B158" s="258"/>
      <c r="C158" s="131"/>
      <c r="D158" s="131"/>
      <c r="E158" s="131"/>
      <c r="F158" s="258"/>
      <c r="G158" s="131"/>
      <c r="H158" s="131"/>
      <c r="I158" s="352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18"/>
      <c r="CP158" s="107"/>
      <c r="CQ158" s="131"/>
      <c r="CR158" s="107"/>
    </row>
    <row r="159" spans="1:97" customHeight="1" ht="39.75" s="7" customFormat="1">
      <c r="A159" s="131"/>
      <c r="B159" s="258"/>
      <c r="C159" s="131"/>
      <c r="D159" s="131"/>
      <c r="E159" s="131"/>
      <c r="F159" s="258"/>
      <c r="G159" s="131"/>
      <c r="H159" s="131"/>
      <c r="I159" s="352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31"/>
      <c r="CR159" s="107"/>
    </row>
    <row r="160" spans="1:97" customHeight="1" ht="39.75" s="7" customFormat="1">
      <c r="A160" s="131"/>
      <c r="B160" s="258"/>
      <c r="C160" s="131"/>
      <c r="D160" s="131"/>
      <c r="E160" s="131"/>
      <c r="F160" s="258"/>
      <c r="G160" s="131"/>
      <c r="H160" s="131"/>
      <c r="I160" s="352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31"/>
      <c r="CR160" s="107"/>
    </row>
    <row r="161" spans="1:97" customHeight="1" ht="39.75" s="7" customFormat="1">
      <c r="A161" s="131"/>
      <c r="B161" s="258"/>
      <c r="C161" s="131"/>
      <c r="D161" s="131"/>
      <c r="E161" s="131"/>
      <c r="F161" s="258"/>
      <c r="G161" s="131"/>
      <c r="H161" s="131"/>
      <c r="I161" s="352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31"/>
      <c r="CR161" s="107"/>
    </row>
    <row r="162" spans="1:97" customHeight="1" ht="39.75" s="7" customFormat="1">
      <c r="A162" s="131"/>
      <c r="B162" s="258"/>
      <c r="C162" s="131"/>
      <c r="D162" s="131"/>
      <c r="E162" s="131"/>
      <c r="F162" s="258"/>
      <c r="G162" s="131"/>
      <c r="H162" s="131"/>
      <c r="I162" s="352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31"/>
      <c r="CR162" s="107"/>
    </row>
    <row r="163" spans="1:97" customHeight="1" ht="39.75" s="7" customFormat="1">
      <c r="A163" s="131"/>
      <c r="B163" s="258"/>
      <c r="C163" s="131"/>
      <c r="D163" s="131"/>
      <c r="E163" s="131"/>
      <c r="F163" s="258"/>
      <c r="G163" s="131"/>
      <c r="H163" s="131"/>
      <c r="I163" s="352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31"/>
      <c r="CR163" s="107"/>
    </row>
    <row r="164" spans="1:97" customHeight="1" ht="39.75" s="7" customFormat="1">
      <c r="A164" s="131"/>
      <c r="B164" s="258"/>
      <c r="C164" s="131"/>
      <c r="D164" s="131"/>
      <c r="E164" s="131"/>
      <c r="F164" s="258"/>
      <c r="G164" s="131"/>
      <c r="H164" s="131"/>
      <c r="I164" s="352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31"/>
      <c r="CR164" s="107"/>
    </row>
    <row r="165" spans="1:97" customHeight="1" ht="39.75" s="7" customFormat="1">
      <c r="A165" s="131"/>
      <c r="B165" s="258"/>
      <c r="C165" s="131"/>
      <c r="D165" s="131"/>
      <c r="E165" s="131"/>
      <c r="F165" s="258"/>
      <c r="G165" s="131"/>
      <c r="H165" s="131"/>
      <c r="I165" s="352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31"/>
      <c r="CR165" s="107"/>
    </row>
    <row r="166" spans="1:97" customHeight="1" ht="39.75" s="7" customFormat="1">
      <c r="A166" s="131"/>
      <c r="B166" s="258"/>
      <c r="C166" s="131"/>
      <c r="D166" s="131"/>
      <c r="E166" s="131"/>
      <c r="F166" s="258"/>
      <c r="G166" s="131"/>
      <c r="H166" s="131"/>
      <c r="I166" s="352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31"/>
      <c r="CR166" s="107"/>
    </row>
    <row r="167" spans="1:97" customHeight="1" ht="39.75" s="7" customFormat="1">
      <c r="A167" s="131"/>
      <c r="B167" s="258"/>
      <c r="C167" s="131"/>
      <c r="D167" s="131"/>
      <c r="E167" s="131"/>
      <c r="F167" s="258"/>
      <c r="G167" s="131"/>
      <c r="H167" s="131"/>
      <c r="I167" s="352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31"/>
      <c r="CR167" s="107"/>
    </row>
    <row r="168" spans="1:97" customHeight="1" ht="39.75" s="7" customFormat="1">
      <c r="A168" s="131"/>
      <c r="B168" s="258"/>
      <c r="C168" s="131"/>
      <c r="D168" s="131"/>
      <c r="E168" s="131"/>
      <c r="F168" s="258"/>
      <c r="G168" s="131"/>
      <c r="H168" s="131"/>
      <c r="I168" s="352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31"/>
      <c r="CR168" s="107"/>
    </row>
    <row r="169" spans="1:97" customHeight="1" ht="39.75" s="7" customFormat="1">
      <c r="A169" s="131"/>
      <c r="B169" s="258"/>
      <c r="C169" s="131"/>
      <c r="D169" s="131"/>
      <c r="E169" s="131"/>
      <c r="F169" s="258"/>
      <c r="G169" s="131"/>
      <c r="H169" s="131"/>
      <c r="I169" s="352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31"/>
      <c r="CR169" s="107"/>
    </row>
    <row r="170" spans="1:97" customHeight="1" ht="39.75" s="7" customFormat="1">
      <c r="A170" s="131"/>
      <c r="B170" s="258"/>
      <c r="C170" s="131"/>
      <c r="D170" s="131"/>
      <c r="E170" s="131"/>
      <c r="F170" s="258"/>
      <c r="G170" s="131"/>
      <c r="H170" s="131"/>
      <c r="I170" s="352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31"/>
      <c r="CR170" s="107"/>
    </row>
    <row r="171" spans="1:97" customHeight="1" ht="39.75" s="7" customFormat="1">
      <c r="A171" s="131"/>
      <c r="B171" s="258"/>
      <c r="C171" s="131"/>
      <c r="D171" s="131"/>
      <c r="E171" s="131"/>
      <c r="F171" s="258"/>
      <c r="G171" s="131"/>
      <c r="H171" s="131"/>
      <c r="I171" s="352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31"/>
      <c r="CR171" s="107"/>
    </row>
    <row r="172" spans="1:97" customHeight="1" ht="39.75" s="7" customFormat="1">
      <c r="A172" s="131"/>
      <c r="B172" s="258"/>
      <c r="C172" s="131"/>
      <c r="D172" s="131"/>
      <c r="E172" s="131"/>
      <c r="F172" s="258"/>
      <c r="G172" s="131"/>
      <c r="H172" s="131"/>
      <c r="I172" s="352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31"/>
      <c r="CR172" s="107"/>
    </row>
    <row r="173" spans="1:97" customHeight="1" ht="39.75" s="7" customFormat="1">
      <c r="A173" s="131"/>
      <c r="B173" s="258"/>
      <c r="C173" s="131"/>
      <c r="D173" s="131"/>
      <c r="E173" s="131"/>
      <c r="F173" s="258"/>
      <c r="G173" s="131"/>
      <c r="H173" s="131"/>
      <c r="I173" s="352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31"/>
      <c r="CR173" s="107"/>
    </row>
    <row r="174" spans="1:97" customHeight="1" ht="39.75" s="7" customFormat="1">
      <c r="A174" s="131"/>
      <c r="B174" s="258"/>
      <c r="C174" s="131"/>
      <c r="D174" s="131"/>
      <c r="E174" s="131"/>
      <c r="F174" s="258"/>
      <c r="G174" s="131"/>
      <c r="H174" s="131"/>
      <c r="I174" s="352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31"/>
      <c r="CR174" s="107"/>
    </row>
    <row r="175" spans="1:97" customHeight="1" ht="39.75" s="7" customFormat="1">
      <c r="A175" s="131"/>
      <c r="B175" s="258"/>
      <c r="C175" s="131"/>
      <c r="D175" s="131"/>
      <c r="E175" s="131"/>
      <c r="F175" s="258"/>
      <c r="G175" s="131"/>
      <c r="H175" s="131"/>
      <c r="I175" s="352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31"/>
      <c r="CR175" s="107"/>
    </row>
    <row r="176" spans="1:97" customHeight="1" ht="18" s="48" customFormat="1">
      <c r="B176" s="152"/>
      <c r="E176" s="18"/>
      <c r="F176" s="164"/>
      <c r="BW176" s="18"/>
      <c r="CQ176" s="18"/>
    </row>
    <row r="177" spans="1:97" customHeight="1" ht="18" s="48" customFormat="1">
      <c r="B177" s="152"/>
      <c r="E177" s="18"/>
      <c r="F177" s="164"/>
      <c r="V177" s="167"/>
      <c r="W177" s="167" t="s">
        <v>128</v>
      </c>
      <c r="X177" s="48" t="s">
        <v>129</v>
      </c>
      <c r="AK177" s="114"/>
      <c r="AO177" s="114" t="s">
        <v>130</v>
      </c>
      <c r="AP177" s="114"/>
      <c r="AT177" s="114"/>
      <c r="AU177" s="114"/>
      <c r="AY177" s="114"/>
      <c r="AZ177" s="114"/>
      <c r="BD177" s="114"/>
      <c r="BE177" s="114"/>
      <c r="BH177" s="114"/>
      <c r="BL177" s="114"/>
      <c r="BQ177" s="114"/>
      <c r="BW177" s="18"/>
      <c r="BZ177" s="114"/>
      <c r="CC177" s="114"/>
      <c r="CM177" s="667"/>
      <c r="CQ177" s="18"/>
    </row>
    <row r="178" spans="1:97" customHeight="1" ht="18" s="48" customFormat="1">
      <c r="A178" s="165" t="s">
        <v>206</v>
      </c>
      <c r="B178" s="166" t="s">
        <v>221</v>
      </c>
      <c r="C178" s="166"/>
      <c r="D178" s="166"/>
      <c r="E178" s="18"/>
      <c r="F178" s="164"/>
      <c r="V178" s="168"/>
      <c r="W178" s="168" t="s">
        <v>132</v>
      </c>
      <c r="X178" s="48" t="s">
        <v>133</v>
      </c>
      <c r="AK178" s="114"/>
      <c r="AO178" s="114" t="s">
        <v>134</v>
      </c>
      <c r="AP178" s="114"/>
      <c r="AT178" s="114"/>
      <c r="AU178" s="114"/>
      <c r="AY178" s="114"/>
      <c r="AZ178" s="114"/>
      <c r="BD178" s="114"/>
      <c r="BE178" s="114"/>
      <c r="BH178" s="114"/>
      <c r="BL178" s="114"/>
      <c r="BQ178" s="114"/>
      <c r="BW178" s="18"/>
      <c r="BX178" s="667" t="s">
        <v>135</v>
      </c>
      <c r="BZ178" s="114"/>
      <c r="CC178" s="114"/>
      <c r="CM178" s="667" t="s">
        <v>136</v>
      </c>
      <c r="CQ178" s="18"/>
    </row>
    <row r="179" spans="1:97" customHeight="1" ht="18">
      <c r="A179" s="168" t="s">
        <v>209</v>
      </c>
      <c r="B179" s="166" t="s">
        <v>222</v>
      </c>
      <c r="C179" s="166"/>
      <c r="D179" s="166"/>
      <c r="E179" s="18"/>
      <c r="G179" s="169" t="s">
        <v>334</v>
      </c>
      <c r="V179" s="168"/>
      <c r="W179" s="168" t="s">
        <v>139</v>
      </c>
      <c r="X179" s="13" t="s">
        <v>140</v>
      </c>
      <c r="Y179" s="36"/>
      <c r="AG179" s="667"/>
      <c r="AI179" s="36"/>
      <c r="AK179" s="114"/>
      <c r="AN179" s="36"/>
      <c r="AO179" s="114" t="s">
        <v>141</v>
      </c>
      <c r="AP179" s="114"/>
      <c r="AS179" s="36"/>
      <c r="AT179" s="114"/>
      <c r="AU179" s="114"/>
      <c r="AX179" s="36"/>
      <c r="AY179" s="114"/>
      <c r="AZ179" s="114"/>
      <c r="BC179" s="36"/>
      <c r="BD179" s="114"/>
      <c r="BE179" s="114"/>
      <c r="BH179" s="114"/>
      <c r="BK179" s="36"/>
      <c r="BL179" s="114"/>
      <c r="BP179" s="36"/>
      <c r="BQ179" s="114"/>
      <c r="BW179" s="18"/>
      <c r="BX179" s="98" t="s">
        <v>142</v>
      </c>
      <c r="BZ179" s="114"/>
      <c r="CC179" s="114"/>
      <c r="CL179" s="128"/>
      <c r="CM179" s="128"/>
      <c r="CN179" s="103" t="s">
        <v>143</v>
      </c>
      <c r="CO179" s="103"/>
      <c r="CP179" s="103"/>
      <c r="CQ179" s="18"/>
    </row>
    <row r="180" spans="1:97" customHeight="1" ht="18">
      <c r="B180" s="169" t="s">
        <v>280</v>
      </c>
      <c r="F180" s="122"/>
      <c r="X180" s="13" t="s">
        <v>145</v>
      </c>
      <c r="Y180" s="36"/>
      <c r="AG180" s="98"/>
      <c r="AI180" s="36"/>
      <c r="AK180" s="114"/>
      <c r="AN180" s="36"/>
      <c r="AO180" s="114" t="s">
        <v>146</v>
      </c>
      <c r="AP180" s="114"/>
      <c r="AS180" s="36"/>
      <c r="AT180" s="114"/>
      <c r="AU180" s="114"/>
      <c r="AX180" s="36"/>
      <c r="AY180" s="114"/>
      <c r="AZ180" s="114"/>
      <c r="BC180" s="36"/>
      <c r="BD180" s="114"/>
      <c r="BE180" s="114"/>
      <c r="BH180" s="114"/>
      <c r="BK180" s="36"/>
      <c r="BL180" s="114"/>
      <c r="BP180" s="36"/>
      <c r="BQ180" s="114"/>
      <c r="BW180" s="44"/>
      <c r="BX180" s="169" t="s">
        <v>215</v>
      </c>
      <c r="BZ180" s="103"/>
      <c r="CC180" s="114"/>
      <c r="CM180" s="169" t="s">
        <v>215</v>
      </c>
      <c r="CO180" s="103"/>
      <c r="CQ180" s="44"/>
    </row>
    <row r="181" spans="1:97" customHeight="1" ht="18">
      <c r="B181" s="128"/>
      <c r="F181" s="122"/>
      <c r="J181" s="36"/>
      <c r="O181" s="36"/>
      <c r="R181" s="36"/>
      <c r="U181" s="36"/>
      <c r="V181" s="36"/>
      <c r="W181" s="36"/>
      <c r="Y181" s="36"/>
      <c r="Z181" s="36"/>
      <c r="AA181" s="36"/>
      <c r="AD181" s="171"/>
      <c r="BW181" s="44"/>
      <c r="CQ181" s="44"/>
    </row>
    <row r="182" spans="1:97" customHeight="1" ht="39.75" s="7" customFormat="1">
      <c r="A182" s="131" t="s">
        <v>274</v>
      </c>
      <c r="B182" s="258" t="s">
        <v>2591</v>
      </c>
      <c r="C182" s="131" t="s">
        <v>218</v>
      </c>
      <c r="D182" s="131">
        <v>110</v>
      </c>
      <c r="E182" s="131">
        <v>6001</v>
      </c>
      <c r="F182" s="258" t="s">
        <v>663</v>
      </c>
      <c r="G182" s="131">
        <v>108</v>
      </c>
      <c r="H182" s="131"/>
      <c r="I182" s="352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18"/>
      <c r="CP182" s="107"/>
      <c r="CQ182" s="131">
        <v>6001</v>
      </c>
      <c r="CR182" s="107"/>
    </row>
    <row r="183" spans="1:97" customHeight="1" ht="39.75" s="7" customFormat="1">
      <c r="A183" s="131" t="s">
        <v>388</v>
      </c>
      <c r="B183" s="843" t="s">
        <v>2592</v>
      </c>
      <c r="C183" s="131" t="s">
        <v>388</v>
      </c>
      <c r="D183" s="131">
        <v>138</v>
      </c>
      <c r="E183" s="131">
        <v>6002</v>
      </c>
      <c r="F183" s="258" t="s">
        <v>2593</v>
      </c>
      <c r="G183" s="131" t="s">
        <v>388</v>
      </c>
      <c r="H183" s="131"/>
      <c r="I183" s="352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18"/>
      <c r="CP183" s="107"/>
      <c r="CQ183" s="131">
        <v>6002</v>
      </c>
      <c r="CR183" s="107"/>
    </row>
    <row r="184" spans="1:97" customHeight="1" ht="39.75" s="7" customFormat="1">
      <c r="A184" s="131"/>
      <c r="B184" s="258"/>
      <c r="C184" s="131"/>
      <c r="D184" s="131"/>
      <c r="E184" s="131"/>
      <c r="F184" s="258"/>
      <c r="G184" s="131"/>
      <c r="H184" s="131"/>
      <c r="I184" s="352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18"/>
      <c r="CP184" s="107"/>
      <c r="CQ184" s="131"/>
      <c r="CR184" s="107"/>
    </row>
    <row r="185" spans="1:97" customHeight="1" ht="39.75" s="7" customFormat="1">
      <c r="A185" s="131"/>
      <c r="B185" s="258"/>
      <c r="C185" s="131"/>
      <c r="D185" s="131"/>
      <c r="E185" s="131"/>
      <c r="F185" s="258"/>
      <c r="G185" s="131"/>
      <c r="H185" s="131"/>
      <c r="I185" s="352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31"/>
      <c r="CR185" s="107"/>
    </row>
    <row r="186" spans="1:97" customHeight="1" ht="39.75" s="7" customFormat="1">
      <c r="A186" s="131"/>
      <c r="B186" s="258"/>
      <c r="C186" s="131"/>
      <c r="D186" s="131"/>
      <c r="E186" s="131"/>
      <c r="F186" s="258"/>
      <c r="G186" s="131"/>
      <c r="H186" s="131"/>
      <c r="I186" s="352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31"/>
      <c r="CR186" s="107"/>
    </row>
    <row r="187" spans="1:97" customHeight="1" ht="39.75" s="7" customFormat="1">
      <c r="A187" s="131"/>
      <c r="B187" s="258"/>
      <c r="C187" s="131"/>
      <c r="D187" s="131"/>
      <c r="E187" s="131"/>
      <c r="F187" s="258"/>
      <c r="G187" s="131"/>
      <c r="H187" s="131"/>
      <c r="I187" s="352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31"/>
      <c r="CR187" s="107"/>
    </row>
    <row r="188" spans="1:97" customHeight="1" ht="39.75" s="7" customFormat="1">
      <c r="A188" s="131"/>
      <c r="B188" s="258"/>
      <c r="C188" s="131"/>
      <c r="D188" s="131"/>
      <c r="E188" s="131"/>
      <c r="F188" s="258"/>
      <c r="G188" s="131"/>
      <c r="H188" s="131"/>
      <c r="I188" s="352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31"/>
      <c r="CR188" s="107"/>
    </row>
    <row r="189" spans="1:97" customHeight="1" ht="39.75" s="7" customFormat="1">
      <c r="A189" s="131"/>
      <c r="B189" s="258"/>
      <c r="C189" s="131"/>
      <c r="D189" s="131"/>
      <c r="E189" s="131"/>
      <c r="F189" s="258"/>
      <c r="G189" s="131"/>
      <c r="H189" s="131"/>
      <c r="I189" s="352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31"/>
      <c r="CR189" s="107"/>
    </row>
    <row r="190" spans="1:97" customHeight="1" ht="39.75" s="7" customFormat="1">
      <c r="A190" s="131"/>
      <c r="B190" s="258"/>
      <c r="C190" s="131"/>
      <c r="D190" s="131"/>
      <c r="E190" s="131"/>
      <c r="F190" s="258"/>
      <c r="G190" s="131"/>
      <c r="H190" s="131"/>
      <c r="I190" s="352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07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31"/>
      <c r="CR190" s="107"/>
    </row>
    <row r="191" spans="1:97" customHeight="1" ht="39.75" s="7" customFormat="1">
      <c r="A191" s="131"/>
      <c r="B191" s="258"/>
      <c r="C191" s="131"/>
      <c r="D191" s="131"/>
      <c r="E191" s="131"/>
      <c r="F191" s="258"/>
      <c r="G191" s="131"/>
      <c r="H191" s="131"/>
      <c r="I191" s="352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31"/>
      <c r="CR191" s="107"/>
    </row>
    <row r="192" spans="1:97" customHeight="1" ht="39.75" s="7" customFormat="1">
      <c r="A192" s="131"/>
      <c r="B192" s="258"/>
      <c r="C192" s="131"/>
      <c r="D192" s="131"/>
      <c r="E192" s="131"/>
      <c r="F192" s="258"/>
      <c r="G192" s="131"/>
      <c r="H192" s="131"/>
      <c r="I192" s="352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31"/>
      <c r="CR192" s="107"/>
    </row>
    <row r="193" spans="1:97" customHeight="1" ht="39.75" s="7" customFormat="1">
      <c r="A193" s="131"/>
      <c r="B193" s="258"/>
      <c r="C193" s="131"/>
      <c r="D193" s="131"/>
      <c r="E193" s="131"/>
      <c r="F193" s="258"/>
      <c r="G193" s="131"/>
      <c r="H193" s="131"/>
      <c r="I193" s="352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31"/>
      <c r="CR193" s="107"/>
    </row>
    <row r="194" spans="1:97" customHeight="1" ht="39.75" s="7" customFormat="1">
      <c r="A194" s="131"/>
      <c r="B194" s="258"/>
      <c r="C194" s="131"/>
      <c r="D194" s="131"/>
      <c r="E194" s="131"/>
      <c r="F194" s="258"/>
      <c r="G194" s="131"/>
      <c r="H194" s="131"/>
      <c r="I194" s="352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31"/>
      <c r="CR194" s="107"/>
    </row>
    <row r="195" spans="1:97" customHeight="1" ht="39.75" s="7" customFormat="1">
      <c r="A195" s="131"/>
      <c r="B195" s="258"/>
      <c r="C195" s="131"/>
      <c r="D195" s="131"/>
      <c r="E195" s="131"/>
      <c r="F195" s="258"/>
      <c r="G195" s="131"/>
      <c r="H195" s="131"/>
      <c r="I195" s="352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31"/>
      <c r="CR195" s="107"/>
    </row>
    <row r="196" spans="1:97" customHeight="1" ht="39.75" s="7" customFormat="1">
      <c r="A196" s="131"/>
      <c r="B196" s="258"/>
      <c r="C196" s="131"/>
      <c r="D196" s="131"/>
      <c r="E196" s="131"/>
      <c r="F196" s="258"/>
      <c r="G196" s="131"/>
      <c r="H196" s="131"/>
      <c r="I196" s="352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31"/>
      <c r="CR196" s="107"/>
    </row>
    <row r="197" spans="1:97" customHeight="1" ht="39.75" s="7" customFormat="1">
      <c r="A197" s="131"/>
      <c r="B197" s="258"/>
      <c r="C197" s="131"/>
      <c r="D197" s="131"/>
      <c r="E197" s="131"/>
      <c r="F197" s="258"/>
      <c r="G197" s="131"/>
      <c r="H197" s="131"/>
      <c r="I197" s="352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31"/>
      <c r="CR197" s="107"/>
    </row>
    <row r="198" spans="1:97" customHeight="1" ht="39.75" s="7" customFormat="1">
      <c r="A198" s="131"/>
      <c r="B198" s="258"/>
      <c r="C198" s="131"/>
      <c r="D198" s="131"/>
      <c r="E198" s="131"/>
      <c r="F198" s="258"/>
      <c r="G198" s="131"/>
      <c r="H198" s="131"/>
      <c r="I198" s="352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31"/>
      <c r="CR198" s="107"/>
    </row>
    <row r="199" spans="1:97" customHeight="1" ht="39.75" s="7" customFormat="1">
      <c r="A199" s="131"/>
      <c r="B199" s="258"/>
      <c r="C199" s="131"/>
      <c r="D199" s="131"/>
      <c r="E199" s="131"/>
      <c r="F199" s="258"/>
      <c r="G199" s="131"/>
      <c r="H199" s="131"/>
      <c r="I199" s="352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31"/>
      <c r="CR199" s="107"/>
    </row>
    <row r="200" spans="1:97" customHeight="1" ht="39.75" s="7" customFormat="1">
      <c r="A200" s="131"/>
      <c r="B200" s="258"/>
      <c r="C200" s="131"/>
      <c r="D200" s="131"/>
      <c r="E200" s="131"/>
      <c r="F200" s="258"/>
      <c r="G200" s="131"/>
      <c r="H200" s="131"/>
      <c r="I200" s="352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31"/>
      <c r="CR200" s="107"/>
    </row>
    <row r="201" spans="1:97" customHeight="1" ht="39.75" s="7" customFormat="1">
      <c r="A201" s="131"/>
      <c r="B201" s="258"/>
      <c r="C201" s="131"/>
      <c r="D201" s="131"/>
      <c r="E201" s="131"/>
      <c r="F201" s="258"/>
      <c r="G201" s="131"/>
      <c r="H201" s="131"/>
      <c r="I201" s="352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31"/>
      <c r="CR201" s="107"/>
    </row>
    <row r="202" spans="1:97" customHeight="1" ht="18" s="48" customFormat="1">
      <c r="B202" s="152"/>
      <c r="E202" s="18"/>
      <c r="F202" s="164"/>
      <c r="BW202" s="18"/>
      <c r="CQ202" s="18"/>
    </row>
    <row r="203" spans="1:97" customHeight="1" ht="18" s="48" customFormat="1">
      <c r="B203" s="152"/>
      <c r="E203" s="18"/>
      <c r="F203" s="164"/>
      <c r="V203" s="167"/>
      <c r="W203" s="167" t="s">
        <v>128</v>
      </c>
      <c r="X203" s="48" t="s">
        <v>129</v>
      </c>
      <c r="AK203" s="114"/>
      <c r="AO203" s="114" t="s">
        <v>130</v>
      </c>
      <c r="AP203" s="114"/>
      <c r="AT203" s="114"/>
      <c r="AU203" s="114"/>
      <c r="AY203" s="114"/>
      <c r="AZ203" s="114"/>
      <c r="BD203" s="114"/>
      <c r="BE203" s="114"/>
      <c r="BH203" s="114"/>
      <c r="BL203" s="114"/>
      <c r="BQ203" s="114"/>
      <c r="BW203" s="18"/>
      <c r="BZ203" s="114"/>
      <c r="CC203" s="114"/>
      <c r="CM203" s="667"/>
      <c r="CQ203" s="18"/>
    </row>
    <row r="204" spans="1:97" customHeight="1" ht="18" s="48" customFormat="1">
      <c r="A204" s="165" t="s">
        <v>206</v>
      </c>
      <c r="B204" s="166" t="s">
        <v>221</v>
      </c>
      <c r="C204" s="166"/>
      <c r="D204" s="166"/>
      <c r="E204" s="18"/>
      <c r="F204" s="164"/>
      <c r="V204" s="168"/>
      <c r="W204" s="168" t="s">
        <v>132</v>
      </c>
      <c r="X204" s="48" t="s">
        <v>133</v>
      </c>
      <c r="AK204" s="114"/>
      <c r="AO204" s="114" t="s">
        <v>134</v>
      </c>
      <c r="AP204" s="114"/>
      <c r="AT204" s="114"/>
      <c r="AU204" s="114"/>
      <c r="AY204" s="114"/>
      <c r="AZ204" s="114"/>
      <c r="BD204" s="114"/>
      <c r="BE204" s="114"/>
      <c r="BH204" s="114"/>
      <c r="BL204" s="114"/>
      <c r="BQ204" s="114"/>
      <c r="BW204" s="18"/>
      <c r="BX204" s="667" t="s">
        <v>135</v>
      </c>
      <c r="BZ204" s="114"/>
      <c r="CC204" s="114"/>
      <c r="CM204" s="667" t="s">
        <v>136</v>
      </c>
      <c r="CQ204" s="18"/>
    </row>
    <row r="205" spans="1:97" customHeight="1" ht="18">
      <c r="A205" s="168" t="s">
        <v>209</v>
      </c>
      <c r="B205" s="166" t="s">
        <v>222</v>
      </c>
      <c r="C205" s="166"/>
      <c r="D205" s="166"/>
      <c r="E205" s="18"/>
      <c r="G205" s="169" t="s">
        <v>811</v>
      </c>
      <c r="V205" s="168"/>
      <c r="W205" s="168" t="s">
        <v>139</v>
      </c>
      <c r="X205" s="13" t="s">
        <v>140</v>
      </c>
      <c r="Y205" s="36"/>
      <c r="AG205" s="667"/>
      <c r="AI205" s="36"/>
      <c r="AK205" s="114"/>
      <c r="AN205" s="36"/>
      <c r="AO205" s="114" t="s">
        <v>141</v>
      </c>
      <c r="AP205" s="114"/>
      <c r="AS205" s="36"/>
      <c r="AT205" s="114"/>
      <c r="AU205" s="114"/>
      <c r="AX205" s="36"/>
      <c r="AY205" s="114"/>
      <c r="AZ205" s="114"/>
      <c r="BC205" s="36"/>
      <c r="BD205" s="114"/>
      <c r="BE205" s="114"/>
      <c r="BH205" s="114"/>
      <c r="BK205" s="36"/>
      <c r="BL205" s="114"/>
      <c r="BP205" s="36"/>
      <c r="BQ205" s="114"/>
      <c r="BW205" s="18"/>
      <c r="BX205" s="98" t="s">
        <v>142</v>
      </c>
      <c r="BZ205" s="114"/>
      <c r="CC205" s="114"/>
      <c r="CL205" s="128"/>
      <c r="CM205" s="128"/>
      <c r="CN205" s="103" t="s">
        <v>143</v>
      </c>
      <c r="CO205" s="103"/>
      <c r="CP205" s="103"/>
      <c r="CQ205" s="18"/>
    </row>
    <row r="206" spans="1:97" customHeight="1" ht="18">
      <c r="B206" s="169" t="s">
        <v>280</v>
      </c>
      <c r="F206" s="122"/>
      <c r="X206" s="13" t="s">
        <v>145</v>
      </c>
      <c r="Y206" s="36"/>
      <c r="AG206" s="98"/>
      <c r="AI206" s="36"/>
      <c r="AK206" s="114"/>
      <c r="AN206" s="36"/>
      <c r="AO206" s="114" t="s">
        <v>146</v>
      </c>
      <c r="AP206" s="114"/>
      <c r="AS206" s="36"/>
      <c r="AT206" s="114"/>
      <c r="AU206" s="114"/>
      <c r="AX206" s="36"/>
      <c r="AY206" s="114"/>
      <c r="AZ206" s="114"/>
      <c r="BC206" s="36"/>
      <c r="BD206" s="114"/>
      <c r="BE206" s="114"/>
      <c r="BH206" s="114"/>
      <c r="BK206" s="36"/>
      <c r="BL206" s="114"/>
      <c r="BP206" s="36"/>
      <c r="BQ206" s="114"/>
      <c r="BW206" s="44"/>
      <c r="BX206" s="169" t="s">
        <v>215</v>
      </c>
      <c r="BZ206" s="103"/>
      <c r="CC206" s="114"/>
      <c r="CM206" s="169" t="s">
        <v>215</v>
      </c>
      <c r="CO206" s="103"/>
      <c r="CQ206" s="44"/>
    </row>
    <row r="207" spans="1:97" customHeight="1" ht="18">
      <c r="B207" s="128"/>
      <c r="F207" s="122"/>
      <c r="J207" s="36"/>
      <c r="O207" s="36"/>
      <c r="R207" s="36"/>
      <c r="U207" s="36"/>
      <c r="V207" s="36"/>
      <c r="W207" s="36"/>
      <c r="Y207" s="36"/>
      <c r="Z207" s="36"/>
      <c r="AA207" s="36"/>
      <c r="AD207" s="171"/>
      <c r="BW207" s="44"/>
      <c r="CQ207" s="44"/>
    </row>
    <row r="208" spans="1:97" customHeight="1" ht="39.75" s="7" customFormat="1">
      <c r="A208" s="131" t="s">
        <v>2356</v>
      </c>
      <c r="B208" s="258" t="s">
        <v>2594</v>
      </c>
      <c r="C208" s="131" t="s">
        <v>218</v>
      </c>
      <c r="D208" s="131">
        <v>82</v>
      </c>
      <c r="E208" s="131">
        <v>5301</v>
      </c>
      <c r="F208" s="258" t="s">
        <v>2595</v>
      </c>
      <c r="G208" s="131">
        <v>105</v>
      </c>
      <c r="H208" s="131"/>
      <c r="I208" s="352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18"/>
      <c r="CP208" s="107"/>
      <c r="CQ208" s="131">
        <v>5301</v>
      </c>
      <c r="CR208" s="107"/>
    </row>
    <row r="209" spans="1:97" customHeight="1" ht="39.75" s="7" customFormat="1">
      <c r="A209" s="131"/>
      <c r="B209" s="843"/>
      <c r="C209" s="131"/>
      <c r="D209" s="131"/>
      <c r="E209" s="131"/>
      <c r="F209" s="258"/>
      <c r="G209" s="131"/>
      <c r="H209" s="131"/>
      <c r="I209" s="352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18"/>
      <c r="CP209" s="107"/>
      <c r="CQ209" s="131"/>
      <c r="CR209" s="107"/>
    </row>
    <row r="210" spans="1:97" customHeight="1" ht="39.75" s="7" customFormat="1">
      <c r="A210" s="131"/>
      <c r="B210" s="258"/>
      <c r="C210" s="131"/>
      <c r="D210" s="131"/>
      <c r="E210" s="131"/>
      <c r="F210" s="258"/>
      <c r="G210" s="131"/>
      <c r="H210" s="131"/>
      <c r="I210" s="352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18"/>
      <c r="CP210" s="107"/>
      <c r="CQ210" s="131"/>
      <c r="CR210" s="107"/>
    </row>
    <row r="211" spans="1:97" customHeight="1" ht="39.75" s="7" customFormat="1">
      <c r="A211" s="131"/>
      <c r="B211" s="258"/>
      <c r="C211" s="131"/>
      <c r="D211" s="131"/>
      <c r="E211" s="131"/>
      <c r="F211" s="258"/>
      <c r="G211" s="131"/>
      <c r="H211" s="131"/>
      <c r="I211" s="352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31"/>
      <c r="CR211" s="107"/>
    </row>
    <row r="212" spans="1:97" customHeight="1" ht="39.75" s="7" customFormat="1">
      <c r="A212" s="131"/>
      <c r="B212" s="258"/>
      <c r="C212" s="131"/>
      <c r="D212" s="131"/>
      <c r="E212" s="131"/>
      <c r="F212" s="258"/>
      <c r="G212" s="131"/>
      <c r="H212" s="131"/>
      <c r="I212" s="352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31"/>
      <c r="CR212" s="107"/>
    </row>
    <row r="213" spans="1:97" customHeight="1" ht="39.75" s="7" customFormat="1">
      <c r="A213" s="131"/>
      <c r="B213" s="258"/>
      <c r="C213" s="131"/>
      <c r="D213" s="131"/>
      <c r="E213" s="131"/>
      <c r="F213" s="258"/>
      <c r="G213" s="131"/>
      <c r="H213" s="131"/>
      <c r="I213" s="352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31"/>
      <c r="CR213" s="107"/>
    </row>
    <row r="214" spans="1:97" customHeight="1" ht="39.75" s="7" customFormat="1">
      <c r="A214" s="131"/>
      <c r="B214" s="258"/>
      <c r="C214" s="131"/>
      <c r="D214" s="131"/>
      <c r="E214" s="131"/>
      <c r="F214" s="258"/>
      <c r="G214" s="131"/>
      <c r="H214" s="131"/>
      <c r="I214" s="352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31"/>
      <c r="CR214" s="107"/>
    </row>
    <row r="215" spans="1:97" customHeight="1" ht="39.75" s="7" customFormat="1">
      <c r="A215" s="131"/>
      <c r="B215" s="258"/>
      <c r="C215" s="131"/>
      <c r="D215" s="131"/>
      <c r="E215" s="131"/>
      <c r="F215" s="258"/>
      <c r="G215" s="131"/>
      <c r="H215" s="131"/>
      <c r="I215" s="352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31"/>
      <c r="CR215" s="107"/>
    </row>
    <row r="216" spans="1:97" customHeight="1" ht="39.75" s="7" customFormat="1">
      <c r="A216" s="131"/>
      <c r="B216" s="258"/>
      <c r="C216" s="131"/>
      <c r="D216" s="131"/>
      <c r="E216" s="131"/>
      <c r="F216" s="258"/>
      <c r="G216" s="131"/>
      <c r="H216" s="131"/>
      <c r="I216" s="352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31"/>
      <c r="CR216" s="107"/>
    </row>
    <row r="217" spans="1:97" customHeight="1" ht="39.75" s="7" customFormat="1">
      <c r="A217" s="131"/>
      <c r="B217" s="258"/>
      <c r="C217" s="131"/>
      <c r="D217" s="131"/>
      <c r="E217" s="131"/>
      <c r="F217" s="258"/>
      <c r="G217" s="131"/>
      <c r="H217" s="131"/>
      <c r="I217" s="352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31"/>
      <c r="CR217" s="107"/>
    </row>
    <row r="218" spans="1:97" customHeight="1" ht="39.75" s="7" customFormat="1">
      <c r="A218" s="131"/>
      <c r="B218" s="258"/>
      <c r="C218" s="131"/>
      <c r="D218" s="131"/>
      <c r="E218" s="131"/>
      <c r="F218" s="258"/>
      <c r="G218" s="131"/>
      <c r="H218" s="131"/>
      <c r="I218" s="352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31"/>
      <c r="CR218" s="107"/>
    </row>
    <row r="219" spans="1:97" customHeight="1" ht="39.75" s="7" customFormat="1">
      <c r="A219" s="131"/>
      <c r="B219" s="258"/>
      <c r="C219" s="131"/>
      <c r="D219" s="131"/>
      <c r="E219" s="131"/>
      <c r="F219" s="258"/>
      <c r="G219" s="131"/>
      <c r="H219" s="131"/>
      <c r="I219" s="352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31"/>
      <c r="CR219" s="107"/>
    </row>
    <row r="220" spans="1:97" customHeight="1" ht="39.75" s="7" customFormat="1">
      <c r="A220" s="131"/>
      <c r="B220" s="258"/>
      <c r="C220" s="131"/>
      <c r="D220" s="131"/>
      <c r="E220" s="131"/>
      <c r="F220" s="258"/>
      <c r="G220" s="131"/>
      <c r="H220" s="131"/>
      <c r="I220" s="352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31"/>
      <c r="CR220" s="107"/>
    </row>
    <row r="221" spans="1:97" customHeight="1" ht="39.75" s="7" customFormat="1">
      <c r="A221" s="131"/>
      <c r="B221" s="258"/>
      <c r="C221" s="131"/>
      <c r="D221" s="131"/>
      <c r="E221" s="131"/>
      <c r="F221" s="258"/>
      <c r="G221" s="131"/>
      <c r="H221" s="131"/>
      <c r="I221" s="352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31"/>
      <c r="CR221" s="107"/>
    </row>
    <row r="222" spans="1:97" customHeight="1" ht="39.75" s="7" customFormat="1">
      <c r="A222" s="131"/>
      <c r="B222" s="258"/>
      <c r="C222" s="131"/>
      <c r="D222" s="131"/>
      <c r="E222" s="131"/>
      <c r="F222" s="258"/>
      <c r="G222" s="131"/>
      <c r="H222" s="131"/>
      <c r="I222" s="352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31"/>
      <c r="CR222" s="107"/>
    </row>
    <row r="223" spans="1:97" customHeight="1" ht="39.75" s="7" customFormat="1">
      <c r="A223" s="131"/>
      <c r="B223" s="258"/>
      <c r="C223" s="131"/>
      <c r="D223" s="131"/>
      <c r="E223" s="131"/>
      <c r="F223" s="258"/>
      <c r="G223" s="131"/>
      <c r="H223" s="131"/>
      <c r="I223" s="352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31"/>
      <c r="CR223" s="107"/>
    </row>
    <row r="224" spans="1:97" customHeight="1" ht="39.75" s="7" customFormat="1">
      <c r="A224" s="131"/>
      <c r="B224" s="258"/>
      <c r="C224" s="131"/>
      <c r="D224" s="131"/>
      <c r="E224" s="131"/>
      <c r="F224" s="258"/>
      <c r="G224" s="131"/>
      <c r="H224" s="131"/>
      <c r="I224" s="352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31"/>
      <c r="CR224" s="107"/>
    </row>
    <row r="225" spans="1:97" customHeight="1" ht="39.75" s="7" customFormat="1">
      <c r="A225" s="131"/>
      <c r="B225" s="258"/>
      <c r="C225" s="131"/>
      <c r="D225" s="131"/>
      <c r="E225" s="131"/>
      <c r="F225" s="258"/>
      <c r="G225" s="131"/>
      <c r="H225" s="131"/>
      <c r="I225" s="352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31"/>
      <c r="CR225" s="107"/>
    </row>
    <row r="226" spans="1:97" customHeight="1" ht="39.75" s="7" customFormat="1">
      <c r="A226" s="131"/>
      <c r="B226" s="258"/>
      <c r="C226" s="131"/>
      <c r="D226" s="131"/>
      <c r="E226" s="131"/>
      <c r="F226" s="258"/>
      <c r="G226" s="131"/>
      <c r="H226" s="131"/>
      <c r="I226" s="352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31"/>
      <c r="CR226" s="107"/>
    </row>
    <row r="227" spans="1:97" customHeight="1" ht="39.75" s="7" customFormat="1">
      <c r="A227" s="131"/>
      <c r="B227" s="258"/>
      <c r="C227" s="131"/>
      <c r="D227" s="131"/>
      <c r="E227" s="131"/>
      <c r="F227" s="258"/>
      <c r="G227" s="131"/>
      <c r="H227" s="131"/>
      <c r="I227" s="352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31"/>
      <c r="CR227" s="107"/>
    </row>
    <row r="228" spans="1:97" customHeight="1" ht="18" s="48" customFormat="1">
      <c r="B228" s="152"/>
      <c r="E228" s="18"/>
      <c r="F228" s="164"/>
      <c r="BW228" s="18"/>
      <c r="CQ228" s="18"/>
    </row>
    <row r="229" spans="1:97" customHeight="1" ht="18" s="48" customFormat="1">
      <c r="B229" s="152"/>
      <c r="E229" s="18"/>
      <c r="F229" s="164"/>
      <c r="V229" s="167"/>
      <c r="W229" s="167" t="s">
        <v>128</v>
      </c>
      <c r="X229" s="48" t="s">
        <v>129</v>
      </c>
      <c r="AK229" s="114"/>
      <c r="AO229" s="114" t="s">
        <v>130</v>
      </c>
      <c r="AP229" s="114"/>
      <c r="AT229" s="114"/>
      <c r="AU229" s="114"/>
      <c r="AY229" s="114"/>
      <c r="AZ229" s="114"/>
      <c r="BD229" s="114"/>
      <c r="BE229" s="114"/>
      <c r="BH229" s="114"/>
      <c r="BL229" s="114"/>
      <c r="BQ229" s="114"/>
      <c r="BW229" s="18"/>
      <c r="BZ229" s="114"/>
      <c r="CC229" s="114"/>
      <c r="CM229" s="667"/>
      <c r="CQ229" s="18"/>
    </row>
    <row r="230" spans="1:97" customHeight="1" ht="18" s="48" customFormat="1">
      <c r="A230" s="165" t="s">
        <v>206</v>
      </c>
      <c r="B230" s="166" t="s">
        <v>221</v>
      </c>
      <c r="C230" s="166"/>
      <c r="D230" s="166"/>
      <c r="E230" s="18"/>
      <c r="F230" s="164"/>
      <c r="V230" s="168"/>
      <c r="W230" s="168" t="s">
        <v>132</v>
      </c>
      <c r="X230" s="48" t="s">
        <v>133</v>
      </c>
      <c r="AK230" s="114"/>
      <c r="AO230" s="114" t="s">
        <v>134</v>
      </c>
      <c r="AP230" s="114"/>
      <c r="AT230" s="114"/>
      <c r="AU230" s="114"/>
      <c r="AY230" s="114"/>
      <c r="AZ230" s="114"/>
      <c r="BD230" s="114"/>
      <c r="BE230" s="114"/>
      <c r="BH230" s="114"/>
      <c r="BL230" s="114"/>
      <c r="BQ230" s="114"/>
      <c r="BW230" s="18"/>
      <c r="BX230" s="667" t="s">
        <v>135</v>
      </c>
      <c r="BZ230" s="114"/>
      <c r="CC230" s="114"/>
      <c r="CM230" s="667" t="s">
        <v>136</v>
      </c>
      <c r="CQ230" s="18"/>
    </row>
    <row r="231" spans="1:97" customHeight="1" ht="18">
      <c r="A231" s="168" t="s">
        <v>209</v>
      </c>
      <c r="B231" s="166" t="s">
        <v>222</v>
      </c>
      <c r="C231" s="166"/>
      <c r="D231" s="166"/>
      <c r="E231" s="18"/>
      <c r="G231" s="169" t="s">
        <v>811</v>
      </c>
      <c r="V231" s="168"/>
      <c r="W231" s="168" t="s">
        <v>139</v>
      </c>
      <c r="X231" s="13" t="s">
        <v>140</v>
      </c>
      <c r="Y231" s="36"/>
      <c r="AG231" s="667"/>
      <c r="AI231" s="36"/>
      <c r="AK231" s="114"/>
      <c r="AN231" s="36"/>
      <c r="AO231" s="114" t="s">
        <v>141</v>
      </c>
      <c r="AP231" s="114"/>
      <c r="AS231" s="36"/>
      <c r="AT231" s="114"/>
      <c r="AU231" s="114"/>
      <c r="AX231" s="36"/>
      <c r="AY231" s="114"/>
      <c r="AZ231" s="114"/>
      <c r="BC231" s="36"/>
      <c r="BD231" s="114"/>
      <c r="BE231" s="114"/>
      <c r="BH231" s="114"/>
      <c r="BK231" s="36"/>
      <c r="BL231" s="114"/>
      <c r="BP231" s="36"/>
      <c r="BQ231" s="114"/>
      <c r="BW231" s="18"/>
      <c r="BX231" s="98" t="s">
        <v>142</v>
      </c>
      <c r="BZ231" s="114"/>
      <c r="CC231" s="114"/>
      <c r="CL231" s="128"/>
      <c r="CM231" s="128"/>
      <c r="CN231" s="103" t="s">
        <v>143</v>
      </c>
      <c r="CO231" s="103"/>
      <c r="CP231" s="103"/>
      <c r="CQ231" s="18"/>
    </row>
    <row r="232" spans="1:97" customHeight="1" ht="18">
      <c r="B232" s="169" t="s">
        <v>280</v>
      </c>
      <c r="F232" s="122"/>
      <c r="X232" s="13" t="s">
        <v>145</v>
      </c>
      <c r="Y232" s="36"/>
      <c r="AG232" s="98"/>
      <c r="AI232" s="36"/>
      <c r="AK232" s="114"/>
      <c r="AN232" s="36"/>
      <c r="AO232" s="114" t="s">
        <v>146</v>
      </c>
      <c r="AP232" s="114"/>
      <c r="AS232" s="36"/>
      <c r="AT232" s="114"/>
      <c r="AU232" s="114"/>
      <c r="AX232" s="36"/>
      <c r="AY232" s="114"/>
      <c r="AZ232" s="114"/>
      <c r="BC232" s="36"/>
      <c r="BD232" s="114"/>
      <c r="BE232" s="114"/>
      <c r="BH232" s="114"/>
      <c r="BK232" s="36"/>
      <c r="BL232" s="114"/>
      <c r="BP232" s="36"/>
      <c r="BQ232" s="114"/>
      <c r="BW232" s="44"/>
      <c r="BX232" s="169" t="s">
        <v>215</v>
      </c>
      <c r="BZ232" s="103"/>
      <c r="CC232" s="114"/>
      <c r="CM232" s="169" t="s">
        <v>215</v>
      </c>
      <c r="CO232" s="103"/>
      <c r="CQ232" s="44"/>
    </row>
    <row r="233" spans="1:97" customHeight="1" ht="18">
      <c r="B233" s="128"/>
      <c r="F233" s="122"/>
      <c r="J233" s="36"/>
      <c r="O233" s="36"/>
      <c r="R233" s="36"/>
      <c r="U233" s="36"/>
      <c r="V233" s="36"/>
      <c r="W233" s="36"/>
      <c r="Y233" s="36"/>
      <c r="Z233" s="36"/>
      <c r="AA233" s="36"/>
      <c r="AD233" s="171"/>
      <c r="BW233" s="44"/>
      <c r="CQ233" s="44"/>
    </row>
    <row r="234" spans="1:97" customHeight="1" ht="16.5">
      <c r="CQ234" s="44"/>
    </row>
    <row r="235" spans="1:97" customHeight="1" ht="16.5">
      <c r="CQ235" s="44"/>
    </row>
    <row r="236" spans="1:97" customHeight="1" ht="16.5">
      <c r="CQ236" s="44"/>
    </row>
    <row r="237" spans="1:97" customHeight="1" ht="16.5">
      <c r="CQ237" s="44"/>
    </row>
    <row r="238" spans="1:97" customHeight="1" ht="16.5">
      <c r="CQ238" s="44"/>
    </row>
    <row r="239" spans="1:97" customHeight="1" ht="16.5">
      <c r="CQ239" s="44"/>
    </row>
    <row r="240" spans="1:97" customHeight="1" ht="16.5">
      <c r="CQ240" s="44"/>
    </row>
    <row r="241" spans="1:97" customHeight="1" ht="16.5">
      <c r="CQ241" s="44"/>
    </row>
    <row r="242" spans="1:97" customHeight="1" ht="16.5">
      <c r="CQ242" s="44"/>
    </row>
    <row r="243" spans="1:97" customHeight="1" ht="16.5">
      <c r="CQ243" s="44"/>
    </row>
    <row r="244" spans="1:97" customHeight="1" ht="16.5">
      <c r="CQ244" s="44"/>
    </row>
    <row r="245" spans="1:97" customHeight="1" ht="16.5">
      <c r="CQ245" s="44"/>
    </row>
    <row r="246" spans="1:97" customHeight="1" ht="16.5">
      <c r="CQ246" s="44"/>
    </row>
    <row r="247" spans="1:97" customHeight="1" ht="16.5">
      <c r="CQ247" s="44"/>
    </row>
    <row r="248" spans="1:97" customHeight="1" ht="16.5">
      <c r="CQ248" s="44"/>
    </row>
    <row r="249" spans="1:97" customHeight="1" ht="16.5">
      <c r="CQ249" s="44"/>
    </row>
    <row r="250" spans="1:97" customHeight="1" ht="16.5">
      <c r="CQ250" s="44"/>
    </row>
    <row r="251" spans="1:97" customHeight="1" ht="16.5">
      <c r="CQ251" s="44"/>
    </row>
    <row r="252" spans="1:97" customHeight="1" ht="16.5">
      <c r="CQ252" s="44"/>
    </row>
    <row r="253" spans="1:97" customHeight="1" ht="16.5">
      <c r="CQ253" s="44"/>
    </row>
    <row r="254" spans="1:97" customHeight="1" ht="16.5">
      <c r="CQ254" s="44"/>
    </row>
    <row r="255" spans="1:97" customHeight="1" ht="16.5">
      <c r="CQ255" s="44"/>
    </row>
    <row r="256" spans="1:97" customHeight="1" ht="16.5">
      <c r="CQ256" s="44"/>
    </row>
    <row r="257" spans="1:97" customHeight="1" ht="16.5">
      <c r="CQ257" s="44"/>
    </row>
    <row r="258" spans="1:97" customHeight="1" ht="16.5">
      <c r="CQ258" s="44"/>
    </row>
    <row r="259" spans="1:97" customHeight="1" ht="16.5">
      <c r="CQ259" s="44"/>
    </row>
    <row r="260" spans="1:97" customHeight="1" ht="16.5">
      <c r="CQ260" s="44"/>
    </row>
    <row r="261" spans="1:97" customHeight="1" ht="16.5">
      <c r="CQ261" s="44"/>
    </row>
    <row r="262" spans="1:97" customHeight="1" ht="16.5">
      <c r="CQ262" s="44"/>
    </row>
    <row r="263" spans="1:97" customHeight="1" ht="16.5">
      <c r="CQ263" s="44"/>
    </row>
    <row r="264" spans="1:97" customHeight="1" ht="16.5">
      <c r="CQ264" s="44"/>
    </row>
    <row r="265" spans="1:97" customHeight="1" ht="16.5">
      <c r="CQ265" s="44"/>
    </row>
    <row r="266" spans="1:97" customHeight="1" ht="16.5">
      <c r="CQ266" s="44"/>
    </row>
    <row r="267" spans="1:97" customHeight="1" ht="16.5">
      <c r="CQ267" s="44"/>
    </row>
    <row r="268" spans="1:97" customHeight="1" ht="16.5">
      <c r="CQ268" s="44"/>
    </row>
    <row r="269" spans="1:97" customHeight="1" ht="16.5">
      <c r="CQ269" s="44"/>
    </row>
    <row r="270" spans="1:97" customHeight="1" ht="16.5">
      <c r="CQ270" s="44"/>
    </row>
    <row r="271" spans="1:97" customHeight="1" ht="16.5">
      <c r="CQ271" s="44"/>
    </row>
    <row r="272" spans="1:97" customHeight="1" ht="16.5">
      <c r="CQ272" s="44"/>
    </row>
    <row r="273" spans="1:97" customHeight="1" ht="16.5">
      <c r="CQ273" s="44"/>
    </row>
    <row r="274" spans="1:97" customHeight="1" ht="16.5">
      <c r="CQ274" s="44"/>
    </row>
    <row r="275" spans="1:97" customHeight="1" ht="16.5">
      <c r="CQ275" s="44"/>
    </row>
    <row r="276" spans="1:97" customHeight="1" ht="16.5">
      <c r="CQ276" s="44"/>
    </row>
    <row r="277" spans="1:97" customHeight="1" ht="16.5">
      <c r="CQ277" s="44"/>
    </row>
    <row r="278" spans="1:97" customHeight="1" ht="16.5">
      <c r="CQ278" s="44"/>
    </row>
    <row r="279" spans="1:97" customHeight="1" ht="16.5">
      <c r="CQ279" s="44"/>
    </row>
    <row r="280" spans="1:97" customHeight="1" ht="16.5">
      <c r="CQ280" s="44"/>
    </row>
    <row r="281" spans="1:97" customHeight="1" ht="16.5">
      <c r="CQ281" s="44"/>
    </row>
    <row r="282" spans="1:97" customHeight="1" ht="16.5">
      <c r="CQ282" s="44"/>
    </row>
    <row r="283" spans="1:97" customHeight="1" ht="16.5">
      <c r="CQ283" s="44"/>
    </row>
    <row r="284" spans="1:97" customHeight="1" ht="16.5">
      <c r="CQ284" s="44"/>
    </row>
    <row r="285" spans="1:97" customHeight="1" ht="16.5">
      <c r="CQ285" s="44"/>
    </row>
    <row r="286" spans="1:97" customHeight="1" ht="16.5">
      <c r="CQ286" s="44"/>
    </row>
    <row r="287" spans="1:97" customHeight="1" ht="16.5">
      <c r="CQ287" s="44"/>
    </row>
    <row r="288" spans="1:97" customHeight="1" ht="16.5">
      <c r="CQ288" s="44"/>
    </row>
    <row r="289" spans="1:97" customHeight="1" ht="16.5">
      <c r="CQ289" s="44"/>
    </row>
    <row r="290" spans="1:97" customHeight="1" ht="16.5">
      <c r="CQ290" s="44"/>
    </row>
    <row r="291" spans="1:97" customHeight="1" ht="16.5">
      <c r="CQ291" s="44"/>
    </row>
    <row r="292" spans="1:97" customHeight="1" ht="16.5">
      <c r="CQ292" s="44"/>
    </row>
    <row r="293" spans="1:97" customHeight="1" ht="16.5">
      <c r="CQ293" s="44"/>
    </row>
    <row r="294" spans="1:97" customHeight="1" ht="16.5">
      <c r="CQ294" s="44"/>
    </row>
    <row r="295" spans="1:97" customHeight="1" ht="16.5">
      <c r="CQ295" s="44"/>
    </row>
    <row r="296" spans="1:97" customHeight="1" ht="16.5">
      <c r="CQ296" s="44"/>
    </row>
    <row r="297" spans="1:97" customHeight="1" ht="16.5">
      <c r="CQ297" s="44"/>
    </row>
    <row r="298" spans="1:97" customHeight="1" ht="16.5">
      <c r="CQ298" s="44"/>
    </row>
    <row r="299" spans="1:97" customHeight="1" ht="16.5">
      <c r="CQ299" s="44"/>
    </row>
    <row r="300" spans="1:97" customHeight="1" ht="16.5">
      <c r="CQ300" s="44"/>
    </row>
    <row r="301" spans="1:97" customHeight="1" ht="16.5">
      <c r="CQ301" s="44"/>
    </row>
    <row r="302" spans="1:97" customHeight="1" ht="16.5">
      <c r="CQ302" s="44"/>
    </row>
    <row r="303" spans="1:97" customHeight="1" ht="16.5">
      <c r="CQ303" s="44"/>
    </row>
    <row r="304" spans="1:97" customHeight="1" ht="16.5">
      <c r="CQ304" s="44"/>
    </row>
    <row r="305" spans="1:97" customHeight="1" ht="16.5">
      <c r="CQ305" s="44"/>
    </row>
    <row r="306" spans="1:97" customHeight="1" ht="16.5">
      <c r="CQ306" s="44"/>
    </row>
    <row r="307" spans="1:97" customHeight="1" ht="16.5">
      <c r="CQ307" s="44"/>
    </row>
    <row r="308" spans="1:97" customHeight="1" ht="16.5">
      <c r="CQ308" s="44"/>
    </row>
    <row r="309" spans="1:97" customHeight="1" ht="16.5">
      <c r="CQ309" s="44"/>
    </row>
    <row r="310" spans="1:97" customHeight="1" ht="16.5">
      <c r="CQ310" s="44"/>
    </row>
    <row r="311" spans="1:97" customHeight="1" ht="16.5">
      <c r="CQ311" s="44"/>
    </row>
    <row r="312" spans="1:97" customHeight="1" ht="16.5">
      <c r="CQ312" s="44"/>
    </row>
    <row r="313" spans="1:97" customHeight="1" ht="16.5">
      <c r="CQ313" s="44"/>
    </row>
    <row r="314" spans="1:97" customHeight="1" ht="16.5">
      <c r="CQ314" s="44"/>
    </row>
    <row r="315" spans="1:97" customHeight="1" ht="16.5">
      <c r="CQ315" s="44"/>
    </row>
    <row r="316" spans="1:97" customHeight="1" ht="16.5">
      <c r="CQ316" s="44"/>
    </row>
    <row r="317" spans="1:97" customHeight="1" ht="16.5">
      <c r="CQ317" s="44"/>
    </row>
    <row r="318" spans="1:97" customHeight="1" ht="16.5">
      <c r="CQ318" s="44"/>
    </row>
    <row r="319" spans="1:97" customHeight="1" ht="16.5">
      <c r="CQ319" s="44"/>
    </row>
    <row r="320" spans="1:97" customHeight="1" ht="16.5">
      <c r="CQ320" s="44"/>
    </row>
    <row r="321" spans="1:97" customHeight="1" ht="16.5">
      <c r="CQ321" s="44"/>
    </row>
    <row r="322" spans="1:97" customHeight="1" ht="16.5">
      <c r="CQ322" s="44"/>
    </row>
    <row r="323" spans="1:97" customHeight="1" ht="16.5">
      <c r="CQ323" s="44"/>
    </row>
    <row r="324" spans="1:97" customHeight="1" ht="16.5">
      <c r="CQ324" s="44"/>
    </row>
    <row r="325" spans="1:97" customHeight="1" ht="16.5">
      <c r="CQ325" s="44"/>
    </row>
    <row r="326" spans="1:97" customHeight="1" ht="16.5">
      <c r="CQ326" s="44"/>
    </row>
    <row r="327" spans="1:97" customHeight="1" ht="16.5">
      <c r="CQ327" s="44"/>
    </row>
    <row r="328" spans="1:97" customHeight="1" ht="16.5">
      <c r="CQ328" s="44"/>
    </row>
    <row r="329" spans="1:97" customHeight="1" ht="16.5">
      <c r="CQ329" s="44"/>
    </row>
    <row r="330" spans="1:97" customHeight="1" ht="16.5">
      <c r="CQ330" s="44"/>
    </row>
    <row r="331" spans="1:97" customHeight="1" ht="16.5">
      <c r="CQ331" s="44"/>
    </row>
    <row r="332" spans="1:97" customHeight="1" ht="16.5">
      <c r="CQ332" s="44"/>
    </row>
    <row r="333" spans="1:97" customHeight="1" ht="16.5">
      <c r="CQ333" s="44"/>
    </row>
    <row r="334" spans="1:97" customHeight="1" ht="16.5">
      <c r="CQ334" s="44"/>
    </row>
    <row r="335" spans="1:97" customHeight="1" ht="16.5">
      <c r="CQ335" s="44"/>
    </row>
    <row r="336" spans="1:97" customHeight="1" ht="16.5">
      <c r="CQ336" s="44"/>
    </row>
    <row r="337" spans="1:97" customHeight="1" ht="16.5">
      <c r="CQ337" s="44"/>
    </row>
    <row r="338" spans="1:97" customHeight="1" ht="16.5">
      <c r="CQ338" s="44"/>
    </row>
    <row r="339" spans="1:97" customHeight="1" ht="16.5">
      <c r="CQ339" s="44"/>
    </row>
    <row r="340" spans="1:97" customHeight="1" ht="16.5">
      <c r="CQ340" s="44"/>
    </row>
    <row r="341" spans="1:97" customHeight="1" ht="16.5">
      <c r="CQ341" s="44"/>
    </row>
    <row r="342" spans="1:97" customHeight="1" ht="16.5">
      <c r="CQ342" s="44"/>
    </row>
    <row r="343" spans="1:97" customHeight="1" ht="16.5">
      <c r="CQ343" s="44"/>
    </row>
    <row r="344" spans="1:97" customHeight="1" ht="16.5">
      <c r="CQ344" s="44"/>
    </row>
    <row r="345" spans="1:97" customHeight="1" ht="16.5">
      <c r="CQ345" s="44"/>
    </row>
    <row r="346" spans="1:97" customHeight="1" ht="16.5">
      <c r="CQ346" s="44"/>
    </row>
    <row r="347" spans="1:97" customHeight="1" ht="16.5">
      <c r="CQ347" s="44"/>
    </row>
    <row r="348" spans="1:97" customHeight="1" ht="16.5">
      <c r="CQ348" s="44"/>
    </row>
    <row r="349" spans="1:97" customHeight="1" ht="16.5">
      <c r="CQ349" s="44"/>
    </row>
    <row r="350" spans="1:97" customHeight="1" ht="16.5">
      <c r="CQ350" s="44"/>
    </row>
    <row r="351" spans="1:97" customHeight="1" ht="16.5">
      <c r="CQ351" s="44"/>
    </row>
    <row r="352" spans="1:97" customHeight="1" ht="16.5">
      <c r="CQ352" s="44"/>
    </row>
    <row r="353" spans="1:97" customHeight="1" ht="16.5">
      <c r="CQ353" s="44"/>
    </row>
    <row r="354" spans="1:97" customHeight="1" ht="16.5">
      <c r="CQ354" s="44"/>
    </row>
    <row r="355" spans="1:97" customHeight="1" ht="16.5">
      <c r="CQ355" s="44"/>
    </row>
    <row r="356" spans="1:97" customHeight="1" ht="16.5">
      <c r="CQ356" s="44"/>
    </row>
    <row r="357" spans="1:97" customHeight="1" ht="16.5">
      <c r="CQ357" s="44"/>
    </row>
    <row r="358" spans="1:97" customHeight="1" ht="16.5">
      <c r="CQ358" s="44"/>
    </row>
    <row r="359" spans="1:97" customHeight="1" ht="16.5">
      <c r="CQ359" s="44"/>
    </row>
    <row r="360" spans="1:97" customHeight="1" ht="16.5">
      <c r="CQ360" s="44"/>
    </row>
    <row r="361" spans="1:97" customHeight="1" ht="16.5">
      <c r="CQ361" s="44"/>
    </row>
    <row r="362" spans="1:97" customHeight="1" ht="16.5">
      <c r="CQ362" s="44"/>
    </row>
    <row r="363" spans="1:97" customHeight="1" ht="16.5">
      <c r="CQ363" s="44"/>
    </row>
    <row r="364" spans="1:97" customHeight="1" ht="16.5">
      <c r="CQ364" s="44"/>
    </row>
    <row r="365" spans="1:97" customHeight="1" ht="16.5">
      <c r="CQ365" s="44"/>
    </row>
    <row r="366" spans="1:97" customHeight="1" ht="16.5">
      <c r="CQ366" s="44"/>
    </row>
    <row r="367" spans="1:97" customHeight="1" ht="16.5">
      <c r="CQ367" s="44"/>
    </row>
    <row r="368" spans="1:97" customHeight="1" ht="16.5">
      <c r="CQ368" s="44"/>
    </row>
    <row r="369" spans="1:97" customHeight="1" ht="16.5">
      <c r="CQ369" s="44"/>
    </row>
    <row r="370" spans="1:97" customHeight="1" ht="16.5">
      <c r="CQ370" s="44"/>
    </row>
    <row r="371" spans="1:97" customHeight="1" ht="16.5">
      <c r="CQ371" s="44"/>
    </row>
    <row r="372" spans="1:97" customHeight="1" ht="16.5">
      <c r="CQ372" s="44"/>
    </row>
    <row r="373" spans="1:97" customHeight="1" ht="16.5">
      <c r="CQ373" s="44"/>
    </row>
    <row r="374" spans="1:97" customHeight="1" ht="16.5">
      <c r="CQ374" s="44"/>
    </row>
    <row r="375" spans="1:97" customHeight="1" ht="16.5">
      <c r="CQ375" s="44"/>
    </row>
    <row r="376" spans="1:97" customHeight="1" ht="16.5">
      <c r="CQ376" s="44"/>
    </row>
    <row r="377" spans="1:97" customHeight="1" ht="16.5">
      <c r="CQ377" s="44"/>
    </row>
    <row r="378" spans="1:97" customHeight="1" ht="16.5">
      <c r="CQ378" s="44"/>
    </row>
    <row r="379" spans="1:97" customHeight="1" ht="16.5">
      <c r="CQ379" s="44"/>
    </row>
    <row r="380" spans="1:97" customHeight="1" ht="16.5">
      <c r="CQ380" s="44"/>
    </row>
    <row r="381" spans="1:97" customHeight="1" ht="16.5">
      <c r="CQ381" s="44"/>
    </row>
    <row r="382" spans="1:97" customHeight="1" ht="16.5">
      <c r="CQ382" s="44"/>
    </row>
    <row r="383" spans="1:97" customHeight="1" ht="16.5">
      <c r="CQ383" s="44"/>
    </row>
    <row r="384" spans="1:97" customHeight="1" ht="16.5">
      <c r="CQ384" s="44"/>
    </row>
    <row r="385" spans="1:97" customHeight="1" ht="16.5">
      <c r="CQ385" s="44"/>
    </row>
    <row r="386" spans="1:97" customHeight="1" ht="16.5">
      <c r="CQ386" s="44"/>
    </row>
    <row r="387" spans="1:97" customHeight="1" ht="16.5">
      <c r="CQ387" s="44"/>
    </row>
    <row r="388" spans="1:97" customHeight="1" ht="16.5">
      <c r="CQ388" s="44"/>
    </row>
    <row r="389" spans="1:97" customHeight="1" ht="16.5">
      <c r="CQ389" s="44"/>
    </row>
    <row r="390" spans="1:97" customHeight="1" ht="16.5">
      <c r="CQ390" s="44"/>
    </row>
    <row r="391" spans="1:97" customHeight="1" ht="16.5">
      <c r="CQ391" s="44"/>
    </row>
    <row r="392" spans="1:97" customHeight="1" ht="16.5">
      <c r="CQ392" s="44"/>
    </row>
    <row r="393" spans="1:97" customHeight="1" ht="16.5">
      <c r="CQ393" s="44"/>
    </row>
    <row r="394" spans="1:97" customHeight="1" ht="16.5">
      <c r="CQ394" s="44"/>
    </row>
    <row r="395" spans="1:97" customHeight="1" ht="16.5">
      <c r="CQ395" s="44"/>
    </row>
    <row r="396" spans="1:97" customHeight="1" ht="16.5">
      <c r="CQ396" s="44"/>
    </row>
    <row r="397" spans="1:97" customHeight="1" ht="16.5">
      <c r="CQ397" s="44"/>
    </row>
    <row r="398" spans="1:97" customHeight="1" ht="16.5">
      <c r="CQ398" s="44"/>
    </row>
    <row r="399" spans="1:97" customHeight="1" ht="16.5">
      <c r="CQ399" s="44"/>
    </row>
    <row r="400" spans="1:97" customHeight="1" ht="16.5">
      <c r="CQ400" s="44"/>
    </row>
    <row r="401" spans="1:97" customHeight="1" ht="16.5">
      <c r="CQ401" s="44"/>
    </row>
    <row r="402" spans="1:97" customHeight="1" ht="16.5">
      <c r="CQ402" s="44"/>
    </row>
    <row r="403" spans="1:97" customHeight="1" ht="16.5">
      <c r="CQ403" s="44"/>
    </row>
    <row r="404" spans="1:97" customHeight="1" ht="16.5">
      <c r="CQ404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M4:CN4"/>
    <mergeCell ref="CO7:CP7"/>
    <mergeCell ref="CI7:CJ7"/>
    <mergeCell ref="CK7:CL7"/>
    <mergeCell ref="CM7:CN7"/>
    <mergeCell ref="CK4:CL4"/>
    <mergeCell ref="CM5:CN5"/>
    <mergeCell ref="CO4:CP4"/>
    <mergeCell ref="CO5:CP5"/>
    <mergeCell ref="CO6:CP6"/>
    <mergeCell ref="CM6:CN6"/>
    <mergeCell ref="CK5:CL5"/>
    <mergeCell ref="CK6:CL6"/>
    <mergeCell ref="CI5:CJ5"/>
    <mergeCell ref="BG23:BI23"/>
    <mergeCell ref="BG22:BI22"/>
    <mergeCell ref="AM23:AQ23"/>
    <mergeCell ref="AB7:BC8"/>
    <mergeCell ref="CI4:CJ4"/>
    <mergeCell ref="CF4:CH4"/>
    <mergeCell ref="CF6:CG6"/>
    <mergeCell ref="CF5:CG5"/>
    <mergeCell ref="CD22:CH22"/>
    <mergeCell ref="CD21:CH21"/>
    <mergeCell ref="CF7:CG7"/>
    <mergeCell ref="BT23:BX23"/>
    <mergeCell ref="S22:W22"/>
    <mergeCell ref="BT21:CC21"/>
    <mergeCell ref="BJ21:BS21"/>
    <mergeCell ref="BB22:BF22"/>
    <mergeCell ref="AR22:AV22"/>
    <mergeCell ref="BG21:BI21"/>
    <mergeCell ref="BY22:CC22"/>
    <mergeCell ref="AH22:AL22"/>
    <mergeCell ref="AW22:BA22"/>
    <mergeCell ref="X22:AB22"/>
    <mergeCell ref="AM21:BF21"/>
    <mergeCell ref="AM22:AQ22"/>
    <mergeCell ref="BO22:BS22"/>
    <mergeCell ref="BJ22:BN22"/>
    <mergeCell ref="I23:M23"/>
    <mergeCell ref="BB24:BF24"/>
    <mergeCell ref="AW24:BA24"/>
    <mergeCell ref="AM24:AQ24"/>
    <mergeCell ref="AH23:AL23"/>
    <mergeCell ref="X24:AB24"/>
    <mergeCell ref="X23:AB23"/>
    <mergeCell ref="AR23:AV23"/>
    <mergeCell ref="S23:W23"/>
    <mergeCell ref="AW23:BA23"/>
    <mergeCell ref="BB23:BF23"/>
    <mergeCell ref="B2:D2"/>
    <mergeCell ref="AI4:AW6"/>
    <mergeCell ref="H19:H25"/>
    <mergeCell ref="AC23:AG23"/>
    <mergeCell ref="I24:M24"/>
    <mergeCell ref="AI9:AV10"/>
    <mergeCell ref="AI11:AV12"/>
    <mergeCell ref="AR24:AV24"/>
    <mergeCell ref="AC24:AG24"/>
    <mergeCell ref="S24:W24"/>
    <mergeCell ref="N22:R22"/>
    <mergeCell ref="E19:E25"/>
    <mergeCell ref="F19:F25"/>
    <mergeCell ref="I20:BI20"/>
    <mergeCell ref="N23:R23"/>
    <mergeCell ref="AC22:AG22"/>
    <mergeCell ref="I22:M22"/>
    <mergeCell ref="AH24:AL24"/>
    <mergeCell ref="I21:AL21"/>
    <mergeCell ref="A19:A25"/>
    <mergeCell ref="B19:B25"/>
    <mergeCell ref="C19:C25"/>
    <mergeCell ref="D19:D25"/>
    <mergeCell ref="I19:CM19"/>
    <mergeCell ref="G19:G25"/>
    <mergeCell ref="N24:R24"/>
    <mergeCell ref="BJ24:BN24"/>
    <mergeCell ref="BO23:BS23"/>
    <mergeCell ref="BG24:BI24"/>
    <mergeCell ref="CD24:CH24"/>
    <mergeCell ref="BY23:CC23"/>
    <mergeCell ref="BY24:CC24"/>
    <mergeCell ref="BT24:BX24"/>
    <mergeCell ref="BO24:BS24"/>
    <mergeCell ref="CD23:CH23"/>
    <mergeCell ref="CI6:CJ6"/>
    <mergeCell ref="BJ20:CM20"/>
    <mergeCell ref="CI23:CM23"/>
    <mergeCell ref="CI24:CM24"/>
    <mergeCell ref="CI21:CM21"/>
    <mergeCell ref="CI22:CM22"/>
    <mergeCell ref="BT22:BX22"/>
    <mergeCell ref="BJ23:BN23"/>
    <mergeCell ref="CR19:CR25"/>
    <mergeCell ref="CN19:CN24"/>
    <mergeCell ref="CO19:CO25"/>
    <mergeCell ref="CP19:CP25"/>
    <mergeCell ref="CQ19:CQ25"/>
  </mergeCells>
  <printOptions gridLines="false" gridLinesSet="true"/>
  <pageMargins left="0.2" right="0.25" top="0.75" bottom="0.75" header="0.5" footer="0.5"/>
  <pageSetup paperSize="269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R1360"/>
  <sheetViews>
    <sheetView tabSelected="0" workbookViewId="0" zoomScale="102" zoomScaleNormal="102" showGridLines="true" showRowColHeaders="1">
      <selection activeCell="A17" sqref="A17:XFD23"/>
    </sheetView>
  </sheetViews>
  <sheetFormatPr customHeight="true" defaultRowHeight="12.75" outlineLevelRow="0" outlineLevelCol="0"/>
  <cols>
    <col min="1" max="1" width="14.453125" customWidth="true" style="23"/>
    <col min="2" max="2" width="9.26953125" customWidth="true" style="1"/>
    <col min="3" max="3" width="8" customWidth="true" style="23"/>
    <col min="4" max="4" width="8" customWidth="true" style="1"/>
    <col min="5" max="5" width="8.81640625" customWidth="true" style="23"/>
    <col min="6" max="6" width="21.26953125" customWidth="true" style="1"/>
    <col min="7" max="7" width="10" customWidth="true" style="1"/>
    <col min="8" max="8" width="8.453125" customWidth="true" style="1"/>
    <col min="9" max="9" width="6" customWidth="true" style="1"/>
    <col min="10" max="10" width="6" customWidth="true" style="1"/>
    <col min="11" max="11" width="6" customWidth="true" style="1"/>
    <col min="12" max="12" width="6" customWidth="true" style="1"/>
    <col min="13" max="13" width="6" customWidth="true" style="1"/>
    <col min="14" max="14" width="6" customWidth="true" style="1"/>
    <col min="15" max="15" width="6" customWidth="true" style="1"/>
    <col min="16" max="16" width="6" customWidth="true" style="1"/>
    <col min="17" max="17" width="6" customWidth="true" style="1"/>
    <col min="18" max="18" width="6" customWidth="true" style="1"/>
    <col min="19" max="19" width="6" customWidth="true" style="1"/>
    <col min="20" max="20" width="6" customWidth="true" style="1"/>
    <col min="21" max="21" width="6" customWidth="true" style="1"/>
    <col min="22" max="22" width="6" customWidth="true" style="1"/>
    <col min="23" max="23" width="6" customWidth="true" style="1"/>
    <col min="24" max="24" width="6" customWidth="true" style="1"/>
    <col min="25" max="25" width="6" customWidth="true" style="1"/>
    <col min="26" max="26" width="6" customWidth="true" style="1"/>
    <col min="27" max="27" width="6" customWidth="true" style="1"/>
    <col min="28" max="28" width="6" customWidth="true" style="1"/>
    <col min="29" max="29" width="6" customWidth="true" style="1"/>
    <col min="30" max="30" width="6" customWidth="true" style="1"/>
    <col min="31" max="31" width="6" customWidth="true" style="1"/>
    <col min="32" max="32" width="6" customWidth="true" style="1"/>
    <col min="33" max="33" width="6" customWidth="true" style="1"/>
    <col min="34" max="34" width="6" customWidth="true" style="1"/>
    <col min="35" max="35" width="6" customWidth="true" style="1"/>
    <col min="36" max="36" width="6" customWidth="true" style="1"/>
    <col min="37" max="37" width="6" customWidth="true" style="1"/>
    <col min="38" max="38" width="6" customWidth="true" style="1"/>
    <col min="39" max="39" width="6" customWidth="true" style="1"/>
    <col min="40" max="40" width="6" customWidth="true" style="1"/>
    <col min="41" max="41" width="6" customWidth="true" style="1"/>
    <col min="42" max="42" width="6" customWidth="true" style="1"/>
    <col min="43" max="43" width="6" customWidth="true" style="1"/>
    <col min="44" max="44" width="6" customWidth="true" style="1"/>
    <col min="45" max="45" width="6" customWidth="true" style="1"/>
    <col min="46" max="46" width="6" customWidth="true" style="1"/>
    <col min="47" max="47" width="6" customWidth="true" style="0"/>
    <col min="48" max="48" width="6" customWidth="true" style="1"/>
    <col min="49" max="49" width="6" customWidth="true" style="1"/>
    <col min="50" max="50" width="6" customWidth="true" style="1"/>
    <col min="51" max="51" width="6" customWidth="true" style="1"/>
    <col min="52" max="52" width="6" customWidth="true" style="0"/>
    <col min="53" max="53" width="6" customWidth="true" style="1"/>
    <col min="54" max="54" width="6" customWidth="true" style="1"/>
    <col min="55" max="55" width="6" customWidth="true" style="1"/>
    <col min="56" max="56" width="6" customWidth="true" style="1"/>
    <col min="57" max="57" width="7.7265625" customWidth="true" style="1"/>
    <col min="58" max="58" width="10" customWidth="true" style="1"/>
    <col min="59" max="59" width="8.81640625" customWidth="true" style="1"/>
    <col min="60" max="60" width="6.54296875" customWidth="true" style="1"/>
    <col min="61" max="61" width="8.453125" customWidth="true" style="1"/>
    <col min="62" max="62" width="9.81640625" customWidth="true" style="1"/>
  </cols>
  <sheetData>
    <row r="1" spans="1:70" customHeight="1" ht="18.75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C1" s="174"/>
      <c r="AD1" s="174"/>
      <c r="AH1" s="174"/>
      <c r="AI1" s="174"/>
      <c r="AU1" s="1"/>
      <c r="AZ1" s="1"/>
    </row>
    <row r="2" spans="1:70" customHeight="1" ht="39.75" s="4" customFormat="1">
      <c r="A2" s="72"/>
      <c r="B2" s="960" t="s">
        <v>502</v>
      </c>
      <c r="C2" s="960"/>
      <c r="D2" s="960"/>
      <c r="E2" s="960"/>
      <c r="F2" s="277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C2" s="176"/>
      <c r="AD2" s="176"/>
      <c r="AE2" s="26"/>
      <c r="AF2" s="26"/>
      <c r="AG2" s="31"/>
      <c r="AH2" s="176"/>
      <c r="AI2" s="176"/>
      <c r="AJ2" s="26"/>
      <c r="AK2" s="26"/>
      <c r="AL2" s="31"/>
      <c r="AS2" s="26"/>
      <c r="AT2" s="65"/>
      <c r="AY2" s="141" t="s">
        <v>1</v>
      </c>
      <c r="BA2" s="1"/>
      <c r="BB2" s="141"/>
      <c r="BC2" s="141"/>
    </row>
    <row r="3" spans="1:70" customHeight="1" ht="31.5" s="4" customFormat="1">
      <c r="A3" s="32"/>
      <c r="B3" s="1034" t="s">
        <v>1142</v>
      </c>
      <c r="C3" s="1034"/>
      <c r="D3" s="59" t="s">
        <v>226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C3" s="182"/>
      <c r="AD3" s="183"/>
      <c r="AE3" s="184"/>
      <c r="AF3" s="185"/>
      <c r="AG3" s="184"/>
      <c r="AH3" s="182"/>
      <c r="AI3" s="183"/>
      <c r="AJ3" s="184"/>
      <c r="AK3" s="185"/>
      <c r="AL3" s="184"/>
      <c r="AR3" s="61"/>
      <c r="AS3" s="61"/>
      <c r="AT3" s="61"/>
      <c r="AW3" s="1033" t="s">
        <v>5</v>
      </c>
      <c r="AX3" s="1033"/>
      <c r="AY3" s="1033" t="s">
        <v>7</v>
      </c>
      <c r="AZ3" s="1033"/>
      <c r="BA3" s="1033" t="s">
        <v>1143</v>
      </c>
      <c r="BB3" s="1033"/>
      <c r="BC3" s="1041" t="s">
        <v>8</v>
      </c>
      <c r="BD3" s="1041"/>
      <c r="BE3" s="230" t="s">
        <v>9</v>
      </c>
    </row>
    <row r="4" spans="1:70" customHeight="1" ht="16.5">
      <c r="A4" s="73"/>
      <c r="B4" s="1034" t="s">
        <v>504</v>
      </c>
      <c r="C4" s="1034"/>
      <c r="D4" s="59" t="s">
        <v>11</v>
      </c>
      <c r="E4" s="117">
        <v>4</v>
      </c>
      <c r="F4" s="35"/>
      <c r="L4" s="937" t="s">
        <v>2596</v>
      </c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R4" s="27"/>
      <c r="AS4" s="27"/>
      <c r="AT4" s="27"/>
      <c r="AW4" s="59" t="s">
        <v>13</v>
      </c>
      <c r="AX4" s="220"/>
      <c r="AY4" s="1034"/>
      <c r="AZ4" s="1034"/>
      <c r="BA4" s="1034"/>
      <c r="BB4" s="1034"/>
      <c r="BC4" s="1034"/>
      <c r="BD4" s="1034"/>
      <c r="BE4" s="220"/>
    </row>
    <row r="5" spans="1:70" customHeight="1" ht="18">
      <c r="A5" s="49"/>
      <c r="B5" s="1034" t="s">
        <v>1145</v>
      </c>
      <c r="C5" s="1034"/>
      <c r="D5" s="59" t="s">
        <v>15</v>
      </c>
      <c r="E5" s="59">
        <v>3.75</v>
      </c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R5" s="27"/>
      <c r="AS5" s="27"/>
      <c r="AT5" s="27"/>
      <c r="AW5" s="59" t="s">
        <v>16</v>
      </c>
      <c r="AX5" s="220"/>
      <c r="AY5" s="1034"/>
      <c r="AZ5" s="1034"/>
      <c r="BA5" s="1034"/>
      <c r="BB5" s="1034"/>
      <c r="BC5" s="1034"/>
      <c r="BD5" s="1034"/>
      <c r="BE5" s="220"/>
    </row>
    <row r="6" spans="1:70" customHeight="1" ht="15.75">
      <c r="A6" s="32"/>
      <c r="B6" s="1034" t="s">
        <v>1146</v>
      </c>
      <c r="C6" s="1034"/>
      <c r="D6" s="59" t="s">
        <v>18</v>
      </c>
      <c r="E6" s="117">
        <v>3.5</v>
      </c>
      <c r="F6" s="32"/>
      <c r="N6" s="30"/>
      <c r="O6" s="937" t="s">
        <v>557</v>
      </c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37"/>
      <c r="AA6" s="37"/>
      <c r="AB6" s="30"/>
      <c r="AC6" s="30"/>
      <c r="AD6" s="30"/>
      <c r="AE6" s="37"/>
      <c r="AF6" s="37"/>
      <c r="AG6" s="30"/>
      <c r="AH6" s="30"/>
      <c r="AI6" s="30"/>
      <c r="AJ6" s="37"/>
      <c r="AK6" s="37"/>
      <c r="AL6" s="30"/>
      <c r="AM6" s="22"/>
      <c r="AN6" s="22"/>
      <c r="AO6" s="22"/>
      <c r="AP6" s="22"/>
      <c r="AQ6" s="22"/>
      <c r="AS6" s="22"/>
      <c r="AT6" s="22"/>
      <c r="AW6" s="59" t="s">
        <v>19</v>
      </c>
      <c r="AX6" s="220"/>
      <c r="AY6" s="1034"/>
      <c r="AZ6" s="1034"/>
      <c r="BA6" s="1034"/>
      <c r="BB6" s="1034"/>
      <c r="BC6" s="1034"/>
      <c r="BD6" s="1034"/>
      <c r="BE6" s="220"/>
    </row>
    <row r="7" spans="1:70" customHeight="1" ht="16.5">
      <c r="A7" s="50"/>
      <c r="B7" s="1034" t="s">
        <v>20</v>
      </c>
      <c r="C7" s="1034"/>
      <c r="D7" s="59" t="s">
        <v>21</v>
      </c>
      <c r="E7" s="59">
        <v>3.25</v>
      </c>
      <c r="F7" s="45"/>
      <c r="N7" s="30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30"/>
      <c r="AA7" s="186"/>
      <c r="AB7" s="30"/>
      <c r="AC7" s="30"/>
      <c r="AD7" s="30"/>
      <c r="AE7" s="30"/>
      <c r="AF7" s="186"/>
      <c r="AG7" s="30"/>
      <c r="AH7" s="30"/>
      <c r="AI7" s="30"/>
      <c r="AJ7" s="30"/>
      <c r="AK7" s="186"/>
      <c r="AL7" s="30"/>
      <c r="AM7" s="5"/>
      <c r="AN7" s="5"/>
      <c r="AO7" s="5"/>
      <c r="AP7" s="5"/>
      <c r="AQ7" s="5"/>
      <c r="AT7" s="5"/>
      <c r="AU7" s="13"/>
      <c r="AV7" s="13"/>
      <c r="AW7" s="13"/>
      <c r="AX7" s="13"/>
    </row>
    <row r="8" spans="1:70" customHeight="1" ht="15.75">
      <c r="B8" s="1034" t="s">
        <v>1147</v>
      </c>
      <c r="C8" s="1034"/>
      <c r="D8" s="59" t="s">
        <v>24</v>
      </c>
      <c r="E8" s="117">
        <v>3</v>
      </c>
      <c r="F8" s="13"/>
      <c r="Q8" s="937" t="s">
        <v>2597</v>
      </c>
      <c r="R8" s="937"/>
      <c r="S8" s="937"/>
      <c r="T8" s="937"/>
      <c r="U8" s="937"/>
      <c r="V8" s="937"/>
      <c r="Y8" s="143"/>
      <c r="Z8" s="143"/>
      <c r="AA8" s="143"/>
      <c r="AB8" s="143"/>
      <c r="AD8" s="143"/>
      <c r="AE8" s="143"/>
      <c r="AF8" s="143"/>
      <c r="AG8" s="143"/>
      <c r="AI8" s="143"/>
      <c r="AJ8" s="143"/>
      <c r="AK8" s="143"/>
      <c r="AL8" s="143"/>
      <c r="AM8" s="22"/>
      <c r="AN8" s="22"/>
      <c r="AO8" s="22"/>
      <c r="AP8" s="22"/>
      <c r="AQ8" s="22"/>
      <c r="AS8" s="22"/>
      <c r="AT8" s="22"/>
      <c r="AU8" s="22"/>
      <c r="AZ8" s="1"/>
    </row>
    <row r="9" spans="1:70" customHeight="1" ht="15.75">
      <c r="A9" s="32"/>
      <c r="B9" s="1034" t="s">
        <v>1149</v>
      </c>
      <c r="C9" s="1034"/>
      <c r="D9" s="59" t="s">
        <v>26</v>
      </c>
      <c r="E9" s="59">
        <v>2.75</v>
      </c>
      <c r="F9" s="32"/>
      <c r="N9" s="143"/>
      <c r="O9" s="143"/>
      <c r="Q9" s="937"/>
      <c r="R9" s="937"/>
      <c r="S9" s="937"/>
      <c r="T9" s="937"/>
      <c r="U9" s="937"/>
      <c r="V9" s="937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22"/>
      <c r="AN9" s="22"/>
      <c r="AO9" s="22"/>
      <c r="AP9" s="22"/>
      <c r="AQ9" s="22"/>
      <c r="AS9" s="22"/>
      <c r="AT9" s="22"/>
      <c r="AU9" s="22"/>
      <c r="AV9" s="8"/>
      <c r="AW9" s="8"/>
      <c r="AX9" s="8"/>
      <c r="AZ9" s="1"/>
    </row>
    <row r="10" spans="1:70" customHeight="1" ht="16.5">
      <c r="A10" s="50"/>
      <c r="B10" s="1034" t="s">
        <v>1150</v>
      </c>
      <c r="C10" s="1034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5"/>
      <c r="AN10" s="5"/>
      <c r="AO10" s="5"/>
      <c r="AP10" s="5"/>
      <c r="AQ10" s="5"/>
      <c r="AT10" s="5"/>
      <c r="AU10" s="5"/>
      <c r="AV10" s="52"/>
      <c r="AW10" s="52"/>
      <c r="AX10" s="52"/>
      <c r="AZ10" s="1"/>
    </row>
    <row r="11" spans="1:70" customHeight="1" ht="16.5">
      <c r="A11" s="50"/>
      <c r="B11" s="1034" t="s">
        <v>1151</v>
      </c>
      <c r="C11" s="1034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10"/>
      <c r="AE11" s="10"/>
      <c r="AF11" s="5"/>
      <c r="AG11" s="5"/>
      <c r="AH11" s="10"/>
      <c r="AJ11" s="10"/>
      <c r="AK11" s="5"/>
      <c r="AL11" s="5"/>
      <c r="AM11" s="5"/>
      <c r="AN11" s="5"/>
      <c r="AO11" s="5"/>
      <c r="AP11" s="5"/>
      <c r="AQ11" s="5"/>
      <c r="AT11" s="5"/>
      <c r="AU11" s="5"/>
      <c r="AV11" s="52"/>
      <c r="AW11" s="52"/>
      <c r="AX11" s="52"/>
      <c r="AZ11" s="1"/>
    </row>
    <row r="12" spans="1:70" customHeight="1" ht="16.5">
      <c r="A12" s="50"/>
      <c r="B12" s="1034" t="s">
        <v>1152</v>
      </c>
      <c r="C12" s="1034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10"/>
      <c r="AE12" s="10"/>
      <c r="AF12" s="5"/>
      <c r="AG12" s="5"/>
      <c r="AH12" s="10"/>
      <c r="AJ12" s="10"/>
      <c r="AK12" s="5"/>
      <c r="AL12" s="5"/>
      <c r="AM12" s="5"/>
      <c r="AN12" s="5"/>
      <c r="AO12" s="5"/>
      <c r="AP12" s="5"/>
      <c r="AQ12" s="5"/>
      <c r="AT12" s="5"/>
      <c r="AU12" s="5"/>
      <c r="AV12" s="52"/>
      <c r="AW12" s="52"/>
      <c r="AX12" s="52"/>
      <c r="AZ12" s="1"/>
    </row>
    <row r="13" spans="1:70" customHeight="1" ht="16.5">
      <c r="A13" s="50"/>
      <c r="B13" s="1034" t="s">
        <v>35</v>
      </c>
      <c r="C13" s="1034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10"/>
      <c r="AE13" s="10"/>
      <c r="AF13" s="5"/>
      <c r="AG13" s="5"/>
      <c r="AH13" s="10"/>
      <c r="AJ13" s="10"/>
      <c r="AK13" s="5"/>
      <c r="AL13" s="5"/>
      <c r="AM13" s="5"/>
      <c r="AN13" s="5"/>
      <c r="AO13" s="5"/>
      <c r="AP13" s="5"/>
      <c r="AQ13" s="5"/>
      <c r="AT13" s="5"/>
      <c r="AU13" s="5"/>
      <c r="AV13" s="52"/>
      <c r="AW13" s="52"/>
      <c r="AX13" s="52"/>
      <c r="AZ13" s="1"/>
    </row>
    <row r="14" spans="1:70" customHeight="1" ht="15.75">
      <c r="B14" s="74" t="s">
        <v>517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N14" s="22"/>
      <c r="AO14" s="22"/>
      <c r="AP14" s="22"/>
      <c r="AQ14" s="22"/>
      <c r="AS14" s="22"/>
      <c r="AT14" s="22"/>
      <c r="AU14" s="22"/>
      <c r="AV14" s="52"/>
      <c r="AW14" s="52"/>
      <c r="AX14" s="52"/>
      <c r="AZ14" s="1"/>
    </row>
    <row r="15" spans="1:70" customHeight="1" ht="15.75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N15" s="22"/>
      <c r="AO15" s="22"/>
      <c r="AP15" s="22"/>
      <c r="AQ15" s="22"/>
      <c r="AS15" s="22"/>
      <c r="AT15" s="22"/>
      <c r="AU15" s="22"/>
      <c r="AV15" s="8"/>
      <c r="AW15" s="8"/>
      <c r="AX15" s="8"/>
      <c r="AZ15" s="1"/>
    </row>
    <row r="16" spans="1:70" customHeight="1" ht="15.75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S16" s="22"/>
      <c r="AT16" s="22"/>
      <c r="AU16" s="8"/>
      <c r="AV16" s="8"/>
      <c r="AW16" s="8"/>
      <c r="AX16" s="22"/>
      <c r="AY16" s="8"/>
      <c r="AZ16" s="8"/>
      <c r="BA16" s="8"/>
      <c r="BB16" s="8"/>
      <c r="BC16" s="22"/>
      <c r="BD16" s="8"/>
      <c r="BE16" s="8"/>
    </row>
    <row r="17" spans="1:70" customHeight="1" ht="16.5" s="7" customFormat="1">
      <c r="A17" s="944" t="s">
        <v>45</v>
      </c>
      <c r="B17" s="944" t="s">
        <v>46</v>
      </c>
      <c r="C17" s="944" t="s">
        <v>47</v>
      </c>
      <c r="D17" s="944" t="s">
        <v>48</v>
      </c>
      <c r="E17" s="944" t="s">
        <v>49</v>
      </c>
      <c r="F17" s="981" t="s">
        <v>50</v>
      </c>
      <c r="G17" s="944" t="s">
        <v>51</v>
      </c>
      <c r="H17" s="944" t="s">
        <v>52</v>
      </c>
      <c r="I17" s="1124" t="s">
        <v>1154</v>
      </c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958" t="s">
        <v>54</v>
      </c>
      <c r="BF17" s="944" t="s">
        <v>291</v>
      </c>
      <c r="BG17" s="944" t="s">
        <v>2598</v>
      </c>
      <c r="BH17" s="944" t="s">
        <v>2209</v>
      </c>
      <c r="BI17" s="944" t="s">
        <v>253</v>
      </c>
      <c r="BJ17" s="1087" t="s">
        <v>58</v>
      </c>
    </row>
    <row r="18" spans="1:70" customHeight="1" ht="19.5" s="7" customFormat="1">
      <c r="A18" s="944"/>
      <c r="B18" s="944"/>
      <c r="C18" s="944"/>
      <c r="D18" s="944"/>
      <c r="E18" s="944"/>
      <c r="F18" s="981"/>
      <c r="G18" s="944"/>
      <c r="H18" s="944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4"/>
      <c r="AU18" s="1082"/>
      <c r="AV18" s="1083"/>
      <c r="AW18" s="1083"/>
      <c r="AX18" s="1083"/>
      <c r="AY18" s="1084"/>
      <c r="AZ18" s="946" t="s">
        <v>2599</v>
      </c>
      <c r="BA18" s="947"/>
      <c r="BB18" s="947"/>
      <c r="BC18" s="947"/>
      <c r="BD18" s="947"/>
      <c r="BE18" s="959"/>
      <c r="BF18" s="944"/>
      <c r="BG18" s="944"/>
      <c r="BH18" s="944"/>
      <c r="BI18" s="944"/>
      <c r="BJ18" s="1087"/>
    </row>
    <row r="19" spans="1:70" customHeight="1" ht="19.5" s="7" customFormat="1">
      <c r="A19" s="944"/>
      <c r="B19" s="944"/>
      <c r="C19" s="944"/>
      <c r="D19" s="944"/>
      <c r="E19" s="944"/>
      <c r="F19" s="981"/>
      <c r="G19" s="944"/>
      <c r="H19" s="944"/>
      <c r="I19" s="1081" t="s">
        <v>62</v>
      </c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A19" s="1081"/>
      <c r="AB19" s="1081"/>
      <c r="AC19" s="1082"/>
      <c r="AD19" s="1083"/>
      <c r="AE19" s="1083"/>
      <c r="AF19" s="1083"/>
      <c r="AG19" s="1084"/>
      <c r="AH19" s="1082"/>
      <c r="AI19" s="1083"/>
      <c r="AJ19" s="1083"/>
      <c r="AK19" s="1083"/>
      <c r="AL19" s="1084"/>
      <c r="AM19" s="1044" t="s">
        <v>158</v>
      </c>
      <c r="AN19" s="1044"/>
      <c r="AO19" s="1044"/>
      <c r="AP19" s="1044"/>
      <c r="AQ19" s="1044"/>
      <c r="AR19" s="1081" t="s">
        <v>60</v>
      </c>
      <c r="AS19" s="1081"/>
      <c r="AT19" s="1081"/>
      <c r="AU19" s="1082"/>
      <c r="AV19" s="1083"/>
      <c r="AW19" s="1083"/>
      <c r="AX19" s="1083"/>
      <c r="AY19" s="1084"/>
      <c r="AZ19" s="949"/>
      <c r="BA19" s="950"/>
      <c r="BB19" s="950"/>
      <c r="BC19" s="950"/>
      <c r="BD19" s="950"/>
      <c r="BE19" s="959"/>
      <c r="BF19" s="944"/>
      <c r="BG19" s="944"/>
      <c r="BH19" s="944"/>
      <c r="BI19" s="944"/>
      <c r="BJ19" s="1087"/>
    </row>
    <row r="20" spans="1:70" customHeight="1" ht="19.5" s="7" customFormat="1">
      <c r="A20" s="944"/>
      <c r="B20" s="944"/>
      <c r="C20" s="944"/>
      <c r="D20" s="944"/>
      <c r="E20" s="944"/>
      <c r="F20" s="981"/>
      <c r="G20" s="944"/>
      <c r="H20" s="944"/>
      <c r="I20" s="988" t="s">
        <v>2600</v>
      </c>
      <c r="J20" s="988"/>
      <c r="K20" s="1140"/>
      <c r="L20" s="1140"/>
      <c r="M20" s="1140"/>
      <c r="N20" s="988" t="s">
        <v>2601</v>
      </c>
      <c r="O20" s="988"/>
      <c r="P20" s="1140"/>
      <c r="Q20" s="1140"/>
      <c r="R20" s="1140"/>
      <c r="S20" s="988" t="s">
        <v>2602</v>
      </c>
      <c r="T20" s="988"/>
      <c r="U20" s="1140"/>
      <c r="V20" s="1140"/>
      <c r="W20" s="1140"/>
      <c r="X20" s="988" t="s">
        <v>2603</v>
      </c>
      <c r="Y20" s="988"/>
      <c r="Z20" s="1140"/>
      <c r="AA20" s="1140"/>
      <c r="AB20" s="1140"/>
      <c r="AC20" s="988" t="s">
        <v>2604</v>
      </c>
      <c r="AD20" s="988"/>
      <c r="AE20" s="1140"/>
      <c r="AF20" s="1140"/>
      <c r="AG20" s="1140"/>
      <c r="AH20" s="988" t="s">
        <v>2605</v>
      </c>
      <c r="AI20" s="988"/>
      <c r="AJ20" s="1140"/>
      <c r="AK20" s="1140"/>
      <c r="AL20" s="1140"/>
      <c r="AM20" s="988" t="s">
        <v>2606</v>
      </c>
      <c r="AN20" s="988"/>
      <c r="AO20" s="1140"/>
      <c r="AP20" s="1140"/>
      <c r="AQ20" s="1140"/>
      <c r="AR20" s="1029" t="s">
        <v>2607</v>
      </c>
      <c r="AS20" s="1029"/>
      <c r="AT20" s="1029"/>
      <c r="AU20" s="988" t="s">
        <v>2608</v>
      </c>
      <c r="AV20" s="988"/>
      <c r="AW20" s="1140"/>
      <c r="AX20" s="1140"/>
      <c r="AY20" s="1140"/>
      <c r="AZ20" s="988" t="s">
        <v>2609</v>
      </c>
      <c r="BA20" s="988"/>
      <c r="BB20" s="1140"/>
      <c r="BC20" s="1140"/>
      <c r="BD20" s="1140"/>
      <c r="BE20" s="959"/>
      <c r="BF20" s="944"/>
      <c r="BG20" s="944"/>
      <c r="BH20" s="944"/>
      <c r="BI20" s="944"/>
      <c r="BJ20" s="1087"/>
    </row>
    <row r="21" spans="1:70" customHeight="1" ht="29.25" s="7" customFormat="1">
      <c r="A21" s="944"/>
      <c r="B21" s="944"/>
      <c r="C21" s="944"/>
      <c r="D21" s="944"/>
      <c r="E21" s="944"/>
      <c r="F21" s="981"/>
      <c r="G21" s="944"/>
      <c r="H21" s="944"/>
      <c r="I21" s="1044" t="s">
        <v>2610</v>
      </c>
      <c r="J21" s="1044"/>
      <c r="K21" s="1044"/>
      <c r="L21" s="1044"/>
      <c r="M21" s="1044"/>
      <c r="N21" s="1003" t="s">
        <v>2611</v>
      </c>
      <c r="O21" s="1004"/>
      <c r="P21" s="1004"/>
      <c r="Q21" s="1004"/>
      <c r="R21" s="1005"/>
      <c r="S21" s="1044" t="s">
        <v>2612</v>
      </c>
      <c r="T21" s="1044"/>
      <c r="U21" s="1044"/>
      <c r="V21" s="1044"/>
      <c r="W21" s="1044"/>
      <c r="X21" s="1044" t="s">
        <v>2613</v>
      </c>
      <c r="Y21" s="1044"/>
      <c r="Z21" s="1044"/>
      <c r="AA21" s="1044"/>
      <c r="AB21" s="1044"/>
      <c r="AC21" s="1044" t="s">
        <v>2614</v>
      </c>
      <c r="AD21" s="1044"/>
      <c r="AE21" s="1044"/>
      <c r="AF21" s="1044"/>
      <c r="AG21" s="1044"/>
      <c r="AH21" s="1044" t="s">
        <v>2615</v>
      </c>
      <c r="AI21" s="1044"/>
      <c r="AJ21" s="1044"/>
      <c r="AK21" s="1044"/>
      <c r="AL21" s="1044"/>
      <c r="AM21" s="1044" t="s">
        <v>2616</v>
      </c>
      <c r="AN21" s="1044"/>
      <c r="AO21" s="1044"/>
      <c r="AP21" s="1044"/>
      <c r="AQ21" s="1044"/>
      <c r="AR21" s="1044"/>
      <c r="AS21" s="1044"/>
      <c r="AT21" s="1044"/>
      <c r="AU21" s="1044" t="s">
        <v>2617</v>
      </c>
      <c r="AV21" s="1044"/>
      <c r="AW21" s="1044"/>
      <c r="AX21" s="1044"/>
      <c r="AY21" s="1044"/>
      <c r="AZ21" s="1044" t="s">
        <v>180</v>
      </c>
      <c r="BA21" s="1044"/>
      <c r="BB21" s="1044"/>
      <c r="BC21" s="1044"/>
      <c r="BD21" s="1044"/>
      <c r="BE21" s="959"/>
      <c r="BF21" s="944"/>
      <c r="BG21" s="944"/>
      <c r="BH21" s="944"/>
      <c r="BI21" s="944"/>
      <c r="BJ21" s="1087"/>
    </row>
    <row r="22" spans="1:70" customHeight="1" ht="15.75" s="7" customFormat="1">
      <c r="A22" s="944"/>
      <c r="B22" s="944"/>
      <c r="C22" s="944"/>
      <c r="D22" s="944"/>
      <c r="E22" s="944"/>
      <c r="F22" s="981"/>
      <c r="G22" s="944"/>
      <c r="H22" s="944"/>
      <c r="I22" s="994" t="s">
        <v>91</v>
      </c>
      <c r="J22" s="994"/>
      <c r="K22" s="994"/>
      <c r="L22" s="994"/>
      <c r="M22" s="994"/>
      <c r="N22" s="994" t="s">
        <v>91</v>
      </c>
      <c r="O22" s="994"/>
      <c r="P22" s="994"/>
      <c r="Q22" s="994"/>
      <c r="R22" s="994"/>
      <c r="S22" s="994" t="s">
        <v>91</v>
      </c>
      <c r="T22" s="994"/>
      <c r="U22" s="994"/>
      <c r="V22" s="994"/>
      <c r="W22" s="994"/>
      <c r="X22" s="994" t="s">
        <v>91</v>
      </c>
      <c r="Y22" s="994"/>
      <c r="Z22" s="994"/>
      <c r="AA22" s="994"/>
      <c r="AB22" s="994"/>
      <c r="AC22" s="994" t="s">
        <v>91</v>
      </c>
      <c r="AD22" s="994"/>
      <c r="AE22" s="994"/>
      <c r="AF22" s="994"/>
      <c r="AG22" s="994"/>
      <c r="AH22" s="994" t="s">
        <v>91</v>
      </c>
      <c r="AI22" s="994"/>
      <c r="AJ22" s="994"/>
      <c r="AK22" s="994"/>
      <c r="AL22" s="994"/>
      <c r="AM22" s="994" t="s">
        <v>92</v>
      </c>
      <c r="AN22" s="994"/>
      <c r="AO22" s="994"/>
      <c r="AP22" s="994"/>
      <c r="AQ22" s="994"/>
      <c r="AR22" s="994" t="s">
        <v>91</v>
      </c>
      <c r="AS22" s="994"/>
      <c r="AT22" s="994"/>
      <c r="AU22" s="994" t="s">
        <v>92</v>
      </c>
      <c r="AV22" s="994"/>
      <c r="AW22" s="994"/>
      <c r="AX22" s="994"/>
      <c r="AY22" s="994"/>
      <c r="AZ22" s="994" t="s">
        <v>92</v>
      </c>
      <c r="BA22" s="994"/>
      <c r="BB22" s="994"/>
      <c r="BC22" s="994"/>
      <c r="BD22" s="994"/>
      <c r="BE22" s="959"/>
      <c r="BF22" s="944"/>
      <c r="BG22" s="944"/>
      <c r="BH22" s="944"/>
      <c r="BI22" s="944"/>
      <c r="BJ22" s="1087"/>
    </row>
    <row r="23" spans="1:70" customHeight="1" ht="63.75" s="7" customFormat="1">
      <c r="A23" s="958"/>
      <c r="B23" s="958"/>
      <c r="C23" s="958"/>
      <c r="D23" s="958"/>
      <c r="E23" s="958"/>
      <c r="F23" s="984"/>
      <c r="G23" s="958"/>
      <c r="H23" s="958"/>
      <c r="I23" s="84" t="s">
        <v>195</v>
      </c>
      <c r="J23" s="69" t="s">
        <v>196</v>
      </c>
      <c r="K23" s="69" t="s">
        <v>95</v>
      </c>
      <c r="L23" s="68" t="s">
        <v>1177</v>
      </c>
      <c r="M23" s="68" t="s">
        <v>4</v>
      </c>
      <c r="N23" s="68" t="s">
        <v>195</v>
      </c>
      <c r="O23" s="69" t="s">
        <v>196</v>
      </c>
      <c r="P23" s="69" t="s">
        <v>95</v>
      </c>
      <c r="Q23" s="68" t="s">
        <v>1177</v>
      </c>
      <c r="R23" s="68" t="s">
        <v>4</v>
      </c>
      <c r="S23" s="68" t="s">
        <v>195</v>
      </c>
      <c r="T23" s="69" t="s">
        <v>196</v>
      </c>
      <c r="U23" s="69" t="s">
        <v>95</v>
      </c>
      <c r="V23" s="68" t="s">
        <v>1177</v>
      </c>
      <c r="W23" s="68" t="s">
        <v>4</v>
      </c>
      <c r="X23" s="68" t="s">
        <v>195</v>
      </c>
      <c r="Y23" s="69" t="s">
        <v>196</v>
      </c>
      <c r="Z23" s="69" t="s">
        <v>95</v>
      </c>
      <c r="AA23" s="68" t="s">
        <v>1177</v>
      </c>
      <c r="AB23" s="68" t="s">
        <v>4</v>
      </c>
      <c r="AC23" s="68" t="s">
        <v>195</v>
      </c>
      <c r="AD23" s="69" t="s">
        <v>196</v>
      </c>
      <c r="AE23" s="69" t="s">
        <v>95</v>
      </c>
      <c r="AF23" s="68" t="s">
        <v>1177</v>
      </c>
      <c r="AG23" s="68" t="s">
        <v>4</v>
      </c>
      <c r="AH23" s="68" t="s">
        <v>195</v>
      </c>
      <c r="AI23" s="69" t="s">
        <v>196</v>
      </c>
      <c r="AJ23" s="69" t="s">
        <v>95</v>
      </c>
      <c r="AK23" s="68" t="s">
        <v>1177</v>
      </c>
      <c r="AL23" s="68" t="s">
        <v>4</v>
      </c>
      <c r="AM23" s="68" t="s">
        <v>543</v>
      </c>
      <c r="AN23" s="69" t="s">
        <v>272</v>
      </c>
      <c r="AO23" s="69" t="s">
        <v>101</v>
      </c>
      <c r="AP23" s="68" t="s">
        <v>1177</v>
      </c>
      <c r="AQ23" s="68" t="s">
        <v>4</v>
      </c>
      <c r="AR23" s="69" t="s">
        <v>95</v>
      </c>
      <c r="AS23" s="68" t="s">
        <v>1177</v>
      </c>
      <c r="AT23" s="68" t="s">
        <v>4</v>
      </c>
      <c r="AU23" s="68" t="s">
        <v>543</v>
      </c>
      <c r="AV23" s="69" t="s">
        <v>272</v>
      </c>
      <c r="AW23" s="69" t="s">
        <v>101</v>
      </c>
      <c r="AX23" s="68" t="s">
        <v>1177</v>
      </c>
      <c r="AY23" s="68" t="s">
        <v>4</v>
      </c>
      <c r="AZ23" s="68" t="s">
        <v>543</v>
      </c>
      <c r="BA23" s="69" t="s">
        <v>272</v>
      </c>
      <c r="BB23" s="69" t="s">
        <v>101</v>
      </c>
      <c r="BC23" s="68" t="s">
        <v>1177</v>
      </c>
      <c r="BD23" s="68" t="s">
        <v>4</v>
      </c>
      <c r="BE23" s="1139"/>
      <c r="BF23" s="944"/>
      <c r="BG23" s="944"/>
      <c r="BH23" s="944"/>
      <c r="BI23" s="944"/>
      <c r="BJ23" s="1087"/>
    </row>
    <row r="24" spans="1:70" customHeight="1" ht="39.75" s="33" customFormat="1">
      <c r="A24" s="131" t="s">
        <v>382</v>
      </c>
      <c r="B24" s="258" t="s">
        <v>2618</v>
      </c>
      <c r="C24" s="131" t="s">
        <v>371</v>
      </c>
      <c r="D24" s="131">
        <v>2</v>
      </c>
      <c r="E24" s="131">
        <v>1101</v>
      </c>
      <c r="F24" s="258" t="s">
        <v>2619</v>
      </c>
      <c r="G24" s="131" t="s">
        <v>2620</v>
      </c>
      <c r="H24" s="131" t="s">
        <v>2621</v>
      </c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1"/>
      <c r="AV24" s="70"/>
      <c r="AW24" s="70"/>
      <c r="AX24" s="70"/>
      <c r="AY24" s="70"/>
      <c r="AZ24" s="71"/>
      <c r="BA24" s="70"/>
      <c r="BB24" s="70"/>
      <c r="BC24" s="70"/>
      <c r="BD24" s="70"/>
      <c r="BE24" s="70"/>
      <c r="BF24" s="64"/>
      <c r="BG24" s="64"/>
      <c r="BH24" s="64"/>
      <c r="BI24" s="131">
        <v>1101</v>
      </c>
      <c r="BJ24" s="70"/>
    </row>
    <row r="25" spans="1:70" customHeight="1" ht="39.75" s="33" customFormat="1">
      <c r="A25" s="131" t="s">
        <v>331</v>
      </c>
      <c r="B25" s="258" t="s">
        <v>2622</v>
      </c>
      <c r="C25" s="131" t="s">
        <v>388</v>
      </c>
      <c r="D25" s="131">
        <v>3</v>
      </c>
      <c r="E25" s="131">
        <v>1102</v>
      </c>
      <c r="F25" s="258" t="s">
        <v>2623</v>
      </c>
      <c r="G25" s="131" t="s">
        <v>388</v>
      </c>
      <c r="H25" s="131" t="s">
        <v>388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1"/>
      <c r="AV25" s="70"/>
      <c r="AW25" s="70"/>
      <c r="AX25" s="70"/>
      <c r="AY25" s="70"/>
      <c r="AZ25" s="71"/>
      <c r="BA25" s="70"/>
      <c r="BB25" s="70"/>
      <c r="BC25" s="70"/>
      <c r="BD25" s="70"/>
      <c r="BE25" s="70"/>
      <c r="BF25" s="64"/>
      <c r="BG25" s="64"/>
      <c r="BH25" s="64"/>
      <c r="BI25" s="131">
        <v>1102</v>
      </c>
      <c r="BJ25" s="70"/>
    </row>
    <row r="26" spans="1:70" customHeight="1" ht="39.75" s="33" customFormat="1">
      <c r="A26" s="131" t="s">
        <v>331</v>
      </c>
      <c r="B26" s="258" t="s">
        <v>2624</v>
      </c>
      <c r="C26" s="131" t="s">
        <v>388</v>
      </c>
      <c r="D26" s="131">
        <v>5</v>
      </c>
      <c r="E26" s="131">
        <v>1103</v>
      </c>
      <c r="F26" s="258" t="s">
        <v>2625</v>
      </c>
      <c r="G26" s="131" t="s">
        <v>388</v>
      </c>
      <c r="H26" s="131" t="s">
        <v>388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1"/>
      <c r="AV26" s="70"/>
      <c r="AW26" s="70"/>
      <c r="AX26" s="70"/>
      <c r="AY26" s="70"/>
      <c r="AZ26" s="71"/>
      <c r="BA26" s="70"/>
      <c r="BB26" s="70"/>
      <c r="BC26" s="70"/>
      <c r="BD26" s="70"/>
      <c r="BE26" s="70"/>
      <c r="BF26" s="64"/>
      <c r="BG26" s="64"/>
      <c r="BH26" s="64"/>
      <c r="BI26" s="131">
        <v>1103</v>
      </c>
      <c r="BJ26" s="70"/>
    </row>
    <row r="27" spans="1:70" customHeight="1" ht="39.75" s="33" customFormat="1">
      <c r="A27" s="131"/>
      <c r="B27" s="258" t="s">
        <v>2626</v>
      </c>
      <c r="C27" s="131" t="s">
        <v>388</v>
      </c>
      <c r="D27" s="131">
        <v>6</v>
      </c>
      <c r="E27" s="131">
        <v>1104</v>
      </c>
      <c r="F27" s="258" t="s">
        <v>2627</v>
      </c>
      <c r="G27" s="131" t="s">
        <v>388</v>
      </c>
      <c r="H27" s="131" t="s">
        <v>388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1"/>
      <c r="AV27" s="70"/>
      <c r="AW27" s="70"/>
      <c r="AX27" s="70"/>
      <c r="AY27" s="70"/>
      <c r="AZ27" s="71"/>
      <c r="BA27" s="70"/>
      <c r="BB27" s="70"/>
      <c r="BC27" s="70"/>
      <c r="BD27" s="70"/>
      <c r="BE27" s="70"/>
      <c r="BF27" s="64"/>
      <c r="BG27" s="64"/>
      <c r="BH27" s="64"/>
      <c r="BI27" s="131">
        <v>1104</v>
      </c>
      <c r="BJ27" s="70"/>
    </row>
    <row r="28" spans="1:70" customHeight="1" ht="39.75" s="33" customFormat="1">
      <c r="A28" s="131" t="s">
        <v>331</v>
      </c>
      <c r="B28" s="258" t="s">
        <v>2628</v>
      </c>
      <c r="C28" s="131" t="s">
        <v>388</v>
      </c>
      <c r="D28" s="131">
        <v>9</v>
      </c>
      <c r="E28" s="131">
        <v>1105</v>
      </c>
      <c r="F28" s="258" t="s">
        <v>2629</v>
      </c>
      <c r="G28" s="131" t="s">
        <v>388</v>
      </c>
      <c r="H28" s="131" t="s">
        <v>388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1"/>
      <c r="AV28" s="70"/>
      <c r="AW28" s="70"/>
      <c r="AX28" s="70"/>
      <c r="AY28" s="70"/>
      <c r="AZ28" s="71"/>
      <c r="BA28" s="70"/>
      <c r="BB28" s="70"/>
      <c r="BC28" s="70"/>
      <c r="BD28" s="70"/>
      <c r="BE28" s="70"/>
      <c r="BF28" s="64"/>
      <c r="BG28" s="64"/>
      <c r="BH28" s="64"/>
      <c r="BI28" s="131">
        <v>1105</v>
      </c>
      <c r="BJ28" s="70"/>
    </row>
    <row r="29" spans="1:70" customHeight="1" ht="39.75" s="33" customFormat="1">
      <c r="A29" s="131" t="s">
        <v>331</v>
      </c>
      <c r="B29" s="258" t="s">
        <v>2630</v>
      </c>
      <c r="C29" s="131" t="s">
        <v>388</v>
      </c>
      <c r="D29" s="131">
        <v>11</v>
      </c>
      <c r="E29" s="131">
        <v>1106</v>
      </c>
      <c r="F29" s="258" t="s">
        <v>2631</v>
      </c>
      <c r="G29" s="131" t="s">
        <v>388</v>
      </c>
      <c r="H29" s="131" t="s">
        <v>388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1"/>
      <c r="AV29" s="70"/>
      <c r="AW29" s="70"/>
      <c r="AX29" s="70"/>
      <c r="AY29" s="70"/>
      <c r="AZ29" s="71"/>
      <c r="BA29" s="70"/>
      <c r="BB29" s="70"/>
      <c r="BC29" s="70"/>
      <c r="BD29" s="70"/>
      <c r="BE29" s="70"/>
      <c r="BF29" s="64"/>
      <c r="BG29" s="64"/>
      <c r="BH29" s="64"/>
      <c r="BI29" s="131">
        <v>1106</v>
      </c>
      <c r="BJ29" s="70"/>
    </row>
    <row r="30" spans="1:70" customHeight="1" ht="39.75" s="33" customFormat="1">
      <c r="A30" s="131" t="s">
        <v>331</v>
      </c>
      <c r="B30" s="258" t="s">
        <v>2632</v>
      </c>
      <c r="C30" s="131" t="s">
        <v>388</v>
      </c>
      <c r="D30" s="131">
        <v>12</v>
      </c>
      <c r="E30" s="131">
        <v>1107</v>
      </c>
      <c r="F30" s="258" t="s">
        <v>2633</v>
      </c>
      <c r="G30" s="131" t="s">
        <v>388</v>
      </c>
      <c r="H30" s="131" t="s">
        <v>388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1"/>
      <c r="AV30" s="70"/>
      <c r="AW30" s="70"/>
      <c r="AX30" s="70"/>
      <c r="AY30" s="70"/>
      <c r="AZ30" s="71"/>
      <c r="BA30" s="70"/>
      <c r="BB30" s="70"/>
      <c r="BC30" s="70"/>
      <c r="BD30" s="70"/>
      <c r="BE30" s="70"/>
      <c r="BF30" s="64"/>
      <c r="BG30" s="64"/>
      <c r="BH30" s="64"/>
      <c r="BI30" s="131">
        <v>1107</v>
      </c>
      <c r="BJ30" s="70"/>
    </row>
    <row r="31" spans="1:70" customHeight="1" ht="39.75" s="33" customFormat="1">
      <c r="A31" s="131" t="s">
        <v>331</v>
      </c>
      <c r="B31" s="258" t="s">
        <v>2634</v>
      </c>
      <c r="C31" s="131" t="s">
        <v>388</v>
      </c>
      <c r="D31" s="131">
        <v>14</v>
      </c>
      <c r="E31" s="131">
        <v>1108</v>
      </c>
      <c r="F31" s="258" t="s">
        <v>2635</v>
      </c>
      <c r="G31" s="131" t="s">
        <v>388</v>
      </c>
      <c r="H31" s="131" t="s">
        <v>388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1"/>
      <c r="AV31" s="70"/>
      <c r="AW31" s="70"/>
      <c r="AX31" s="70"/>
      <c r="AY31" s="70"/>
      <c r="AZ31" s="71"/>
      <c r="BA31" s="70"/>
      <c r="BB31" s="70"/>
      <c r="BC31" s="70"/>
      <c r="BD31" s="70"/>
      <c r="BE31" s="70"/>
      <c r="BF31" s="64"/>
      <c r="BG31" s="64"/>
      <c r="BH31" s="64"/>
      <c r="BI31" s="131">
        <v>1108</v>
      </c>
      <c r="BJ31" s="70"/>
    </row>
    <row r="32" spans="1:70" customHeight="1" ht="39.75" s="33" customFormat="1">
      <c r="A32" s="131" t="s">
        <v>331</v>
      </c>
      <c r="B32" s="258" t="s">
        <v>2636</v>
      </c>
      <c r="C32" s="131" t="s">
        <v>388</v>
      </c>
      <c r="D32" s="131">
        <v>18</v>
      </c>
      <c r="E32" s="131">
        <v>1109</v>
      </c>
      <c r="F32" s="258" t="s">
        <v>909</v>
      </c>
      <c r="G32" s="131" t="s">
        <v>388</v>
      </c>
      <c r="H32" s="131" t="s">
        <v>388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1"/>
      <c r="AV32" s="70"/>
      <c r="AW32" s="70"/>
      <c r="AX32" s="70"/>
      <c r="AY32" s="70"/>
      <c r="AZ32" s="71"/>
      <c r="BA32" s="70"/>
      <c r="BB32" s="70"/>
      <c r="BC32" s="70"/>
      <c r="BD32" s="70"/>
      <c r="BE32" s="70"/>
      <c r="BF32" s="64"/>
      <c r="BG32" s="64"/>
      <c r="BH32" s="64"/>
      <c r="BI32" s="131">
        <v>1109</v>
      </c>
      <c r="BJ32" s="70"/>
    </row>
    <row r="33" spans="1:70" customHeight="1" ht="39.75" s="33" customFormat="1">
      <c r="A33" s="131" t="s">
        <v>331</v>
      </c>
      <c r="B33" s="258" t="s">
        <v>2637</v>
      </c>
      <c r="C33" s="131" t="s">
        <v>331</v>
      </c>
      <c r="D33" s="131">
        <v>22</v>
      </c>
      <c r="E33" s="131">
        <v>1110</v>
      </c>
      <c r="F33" s="258" t="s">
        <v>2638</v>
      </c>
      <c r="G33" s="131" t="s">
        <v>388</v>
      </c>
      <c r="H33" s="131" t="s">
        <v>388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1"/>
      <c r="AV33" s="70"/>
      <c r="AW33" s="70"/>
      <c r="AX33" s="70"/>
      <c r="AY33" s="70"/>
      <c r="AZ33" s="71"/>
      <c r="BA33" s="70"/>
      <c r="BB33" s="70"/>
      <c r="BC33" s="70"/>
      <c r="BD33" s="70"/>
      <c r="BE33" s="70"/>
      <c r="BF33" s="64"/>
      <c r="BG33" s="64"/>
      <c r="BH33" s="64"/>
      <c r="BI33" s="131">
        <v>1110</v>
      </c>
      <c r="BJ33" s="70"/>
    </row>
    <row r="34" spans="1:70" customHeight="1" ht="39.75" s="33" customFormat="1">
      <c r="A34" s="131" t="s">
        <v>331</v>
      </c>
      <c r="B34" s="258" t="s">
        <v>2639</v>
      </c>
      <c r="C34" s="131" t="s">
        <v>388</v>
      </c>
      <c r="D34" s="131">
        <v>24</v>
      </c>
      <c r="E34" s="131">
        <v>1111</v>
      </c>
      <c r="F34" s="258" t="s">
        <v>2640</v>
      </c>
      <c r="G34" s="131" t="s">
        <v>388</v>
      </c>
      <c r="H34" s="131" t="s">
        <v>388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1"/>
      <c r="AV34" s="70"/>
      <c r="AW34" s="70"/>
      <c r="AX34" s="70"/>
      <c r="AY34" s="70"/>
      <c r="AZ34" s="71"/>
      <c r="BA34" s="70"/>
      <c r="BB34" s="70"/>
      <c r="BC34" s="70"/>
      <c r="BD34" s="70"/>
      <c r="BE34" s="70"/>
      <c r="BF34" s="64"/>
      <c r="BG34" s="64"/>
      <c r="BH34" s="64"/>
      <c r="BI34" s="131">
        <v>1111</v>
      </c>
      <c r="BJ34" s="70"/>
    </row>
    <row r="35" spans="1:70" customHeight="1" ht="39.75" s="42" customFormat="1">
      <c r="A35" s="131" t="s">
        <v>331</v>
      </c>
      <c r="B35" s="258" t="s">
        <v>2641</v>
      </c>
      <c r="C35" s="131" t="s">
        <v>388</v>
      </c>
      <c r="D35" s="131">
        <v>26</v>
      </c>
      <c r="E35" s="131">
        <v>1112</v>
      </c>
      <c r="F35" s="258" t="s">
        <v>2642</v>
      </c>
      <c r="G35" s="131" t="s">
        <v>388</v>
      </c>
      <c r="H35" s="131" t="s">
        <v>388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1"/>
      <c r="AV35" s="70"/>
      <c r="AW35" s="70"/>
      <c r="AX35" s="70"/>
      <c r="AY35" s="70"/>
      <c r="AZ35" s="71"/>
      <c r="BA35" s="70"/>
      <c r="BB35" s="70"/>
      <c r="BC35" s="70"/>
      <c r="BD35" s="70"/>
      <c r="BE35" s="70"/>
      <c r="BF35" s="64"/>
      <c r="BG35" s="64"/>
      <c r="BH35" s="64"/>
      <c r="BI35" s="131">
        <v>1112</v>
      </c>
      <c r="BJ35" s="70"/>
    </row>
    <row r="36" spans="1:70" customHeight="1" ht="39.75" s="42" customFormat="1">
      <c r="A36" s="131" t="s">
        <v>331</v>
      </c>
      <c r="B36" s="258" t="s">
        <v>2628</v>
      </c>
      <c r="C36" s="131" t="s">
        <v>388</v>
      </c>
      <c r="D36" s="131">
        <v>27</v>
      </c>
      <c r="E36" s="131">
        <v>1113</v>
      </c>
      <c r="F36" s="258" t="s">
        <v>2643</v>
      </c>
      <c r="G36" s="131" t="s">
        <v>388</v>
      </c>
      <c r="H36" s="131" t="s">
        <v>388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1"/>
      <c r="AV36" s="70"/>
      <c r="AW36" s="70"/>
      <c r="AX36" s="70"/>
      <c r="AY36" s="70"/>
      <c r="AZ36" s="71"/>
      <c r="BA36" s="70"/>
      <c r="BB36" s="70"/>
      <c r="BC36" s="70"/>
      <c r="BD36" s="70"/>
      <c r="BE36" s="70"/>
      <c r="BF36" s="64"/>
      <c r="BG36" s="64"/>
      <c r="BH36" s="64"/>
      <c r="BI36" s="131">
        <v>1113</v>
      </c>
      <c r="BJ36" s="70"/>
    </row>
    <row r="37" spans="1:70" customHeight="1" ht="39.75" s="33" customFormat="1">
      <c r="A37" s="131" t="s">
        <v>331</v>
      </c>
      <c r="B37" s="258" t="s">
        <v>2644</v>
      </c>
      <c r="C37" s="131" t="s">
        <v>388</v>
      </c>
      <c r="D37" s="131">
        <v>31</v>
      </c>
      <c r="E37" s="131">
        <v>1114</v>
      </c>
      <c r="F37" s="258" t="s">
        <v>2645</v>
      </c>
      <c r="G37" s="131" t="s">
        <v>388</v>
      </c>
      <c r="H37" s="131" t="s">
        <v>388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1"/>
      <c r="AV37" s="70"/>
      <c r="AW37" s="70"/>
      <c r="AX37" s="70"/>
      <c r="AY37" s="70"/>
      <c r="AZ37" s="71"/>
      <c r="BA37" s="70"/>
      <c r="BB37" s="70"/>
      <c r="BC37" s="70"/>
      <c r="BD37" s="70"/>
      <c r="BE37" s="70"/>
      <c r="BF37" s="64"/>
      <c r="BG37" s="64"/>
      <c r="BH37" s="64"/>
      <c r="BI37" s="131">
        <v>1114</v>
      </c>
      <c r="BJ37" s="70"/>
    </row>
    <row r="38" spans="1:70" customHeight="1" ht="39.75" s="33" customFormat="1">
      <c r="A38" s="131" t="s">
        <v>331</v>
      </c>
      <c r="B38" s="258" t="s">
        <v>2646</v>
      </c>
      <c r="C38" s="131" t="s">
        <v>388</v>
      </c>
      <c r="D38" s="131">
        <v>32</v>
      </c>
      <c r="E38" s="131">
        <v>1115</v>
      </c>
      <c r="F38" s="258" t="s">
        <v>2647</v>
      </c>
      <c r="G38" s="131" t="s">
        <v>388</v>
      </c>
      <c r="H38" s="131" t="s">
        <v>388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1"/>
      <c r="AV38" s="70"/>
      <c r="AW38" s="70"/>
      <c r="AX38" s="70"/>
      <c r="AY38" s="70"/>
      <c r="AZ38" s="71"/>
      <c r="BA38" s="70"/>
      <c r="BB38" s="70"/>
      <c r="BC38" s="70"/>
      <c r="BD38" s="70"/>
      <c r="BE38" s="70"/>
      <c r="BF38" s="64"/>
      <c r="BG38" s="64"/>
      <c r="BH38" s="64"/>
      <c r="BI38" s="131">
        <v>1115</v>
      </c>
      <c r="BJ38" s="70"/>
    </row>
    <row r="39" spans="1:70" customHeight="1" ht="39.75" s="33" customFormat="1">
      <c r="A39" s="131" t="s">
        <v>197</v>
      </c>
      <c r="B39" s="258" t="s">
        <v>2648</v>
      </c>
      <c r="C39" s="131" t="s">
        <v>377</v>
      </c>
      <c r="D39" s="131">
        <v>71</v>
      </c>
      <c r="E39" s="131">
        <v>1116</v>
      </c>
      <c r="F39" s="258" t="s">
        <v>2649</v>
      </c>
      <c r="G39" s="131" t="s">
        <v>388</v>
      </c>
      <c r="H39" s="131" t="s">
        <v>388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1"/>
      <c r="AV39" s="70"/>
      <c r="AW39" s="70"/>
      <c r="AX39" s="70"/>
      <c r="AY39" s="70"/>
      <c r="AZ39" s="71"/>
      <c r="BA39" s="70"/>
      <c r="BB39" s="70"/>
      <c r="BC39" s="70"/>
      <c r="BD39" s="70"/>
      <c r="BE39" s="70"/>
      <c r="BF39" s="64"/>
      <c r="BG39" s="64"/>
      <c r="BH39" s="64"/>
      <c r="BI39" s="131">
        <v>1116</v>
      </c>
      <c r="BJ39" s="70"/>
    </row>
    <row r="40" spans="1:70" customHeight="1" ht="39.75" s="33" customFormat="1">
      <c r="A40" s="131" t="s">
        <v>331</v>
      </c>
      <c r="B40" s="258" t="s">
        <v>2650</v>
      </c>
      <c r="C40" s="131" t="s">
        <v>371</v>
      </c>
      <c r="D40" s="131">
        <v>1</v>
      </c>
      <c r="E40" s="131">
        <v>1117</v>
      </c>
      <c r="F40" s="258" t="s">
        <v>2651</v>
      </c>
      <c r="G40" s="131" t="s">
        <v>388</v>
      </c>
      <c r="H40" s="131" t="s">
        <v>388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1"/>
      <c r="AV40" s="70"/>
      <c r="AW40" s="70"/>
      <c r="AX40" s="70"/>
      <c r="AY40" s="70"/>
      <c r="AZ40" s="71"/>
      <c r="BA40" s="70"/>
      <c r="BB40" s="70"/>
      <c r="BC40" s="70"/>
      <c r="BD40" s="70"/>
      <c r="BE40" s="70"/>
      <c r="BF40" s="64"/>
      <c r="BG40" s="64"/>
      <c r="BH40" s="64"/>
      <c r="BI40" s="131">
        <v>1117</v>
      </c>
      <c r="BJ40" s="70"/>
    </row>
    <row r="41" spans="1:70" customHeight="1" ht="39.75" s="33" customFormat="1">
      <c r="A41" s="131" t="s">
        <v>331</v>
      </c>
      <c r="B41" s="258" t="s">
        <v>2652</v>
      </c>
      <c r="C41" s="131" t="s">
        <v>388</v>
      </c>
      <c r="D41" s="131">
        <v>4</v>
      </c>
      <c r="E41" s="131">
        <v>1118</v>
      </c>
      <c r="F41" s="258" t="s">
        <v>2653</v>
      </c>
      <c r="G41" s="131" t="s">
        <v>388</v>
      </c>
      <c r="H41" s="131" t="s">
        <v>388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1"/>
      <c r="AV41" s="70"/>
      <c r="AW41" s="70"/>
      <c r="AX41" s="70"/>
      <c r="AY41" s="70"/>
      <c r="AZ41" s="71"/>
      <c r="BA41" s="70"/>
      <c r="BB41" s="70"/>
      <c r="BC41" s="70"/>
      <c r="BD41" s="70"/>
      <c r="BE41" s="70"/>
      <c r="BF41" s="64"/>
      <c r="BG41" s="64"/>
      <c r="BH41" s="64"/>
      <c r="BI41" s="131">
        <v>1118</v>
      </c>
      <c r="BJ41" s="70"/>
    </row>
    <row r="42" spans="1:70" customHeight="1" ht="39.75" s="33" customFormat="1">
      <c r="A42" s="131" t="s">
        <v>331</v>
      </c>
      <c r="B42" s="258" t="s">
        <v>2654</v>
      </c>
      <c r="C42" s="131" t="s">
        <v>388</v>
      </c>
      <c r="D42" s="131">
        <v>15</v>
      </c>
      <c r="E42" s="131">
        <v>1119</v>
      </c>
      <c r="F42" s="258" t="s">
        <v>2655</v>
      </c>
      <c r="G42" s="131" t="s">
        <v>388</v>
      </c>
      <c r="H42" s="131" t="s">
        <v>388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1"/>
      <c r="AV42" s="70"/>
      <c r="AW42" s="70"/>
      <c r="AX42" s="70"/>
      <c r="AY42" s="70"/>
      <c r="AZ42" s="71"/>
      <c r="BA42" s="70"/>
      <c r="BB42" s="70"/>
      <c r="BC42" s="70"/>
      <c r="BD42" s="70"/>
      <c r="BE42" s="70"/>
      <c r="BF42" s="64"/>
      <c r="BG42" s="64"/>
      <c r="BH42" s="64"/>
      <c r="BI42" s="131">
        <v>1119</v>
      </c>
      <c r="BJ42" s="70"/>
    </row>
    <row r="43" spans="1:70" customHeight="1" ht="39.75" s="33" customFormat="1">
      <c r="A43" s="131" t="s">
        <v>331</v>
      </c>
      <c r="B43" s="258" t="s">
        <v>2656</v>
      </c>
      <c r="C43" s="131" t="s">
        <v>388</v>
      </c>
      <c r="D43" s="131">
        <v>16</v>
      </c>
      <c r="E43" s="131">
        <v>1120</v>
      </c>
      <c r="F43" s="258" t="s">
        <v>2657</v>
      </c>
      <c r="G43" s="131" t="s">
        <v>388</v>
      </c>
      <c r="H43" s="131" t="s">
        <v>388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1"/>
      <c r="AV43" s="70"/>
      <c r="AW43" s="70"/>
      <c r="AX43" s="70"/>
      <c r="AY43" s="70"/>
      <c r="AZ43" s="71"/>
      <c r="BA43" s="70"/>
      <c r="BB43" s="70"/>
      <c r="BC43" s="70"/>
      <c r="BD43" s="70"/>
      <c r="BE43" s="70"/>
      <c r="BF43" s="64"/>
      <c r="BG43" s="64"/>
      <c r="BH43" s="64"/>
      <c r="BI43" s="131">
        <v>1120</v>
      </c>
      <c r="BJ43" s="70"/>
    </row>
    <row r="44" spans="1:70" customHeight="1" ht="20.15" s="48" customFormat="1">
      <c r="B44" s="152"/>
      <c r="C44" s="18"/>
      <c r="D44" s="18"/>
      <c r="E44" s="18"/>
      <c r="F44" s="164"/>
      <c r="AY44" s="18"/>
      <c r="BI44" s="18"/>
    </row>
    <row r="45" spans="1:70" customHeight="1" ht="20.15" s="48" customFormat="1">
      <c r="B45" s="152"/>
      <c r="C45" s="18"/>
      <c r="D45" s="18"/>
      <c r="E45" s="18"/>
      <c r="F45" s="164"/>
      <c r="P45" s="167"/>
      <c r="V45" s="167" t="s">
        <v>128</v>
      </c>
      <c r="W45" s="48" t="s">
        <v>278</v>
      </c>
      <c r="AQ45" s="114"/>
      <c r="BI45" s="18"/>
    </row>
    <row r="46" spans="1:70" customHeight="1" ht="20.15" s="48" customFormat="1">
      <c r="A46" s="165" t="s">
        <v>206</v>
      </c>
      <c r="B46" s="166" t="s">
        <v>221</v>
      </c>
      <c r="C46" s="18"/>
      <c r="D46" s="18"/>
      <c r="E46" s="18"/>
      <c r="F46" s="164"/>
      <c r="P46" s="168"/>
      <c r="V46" s="168" t="s">
        <v>132</v>
      </c>
      <c r="W46" s="48" t="s">
        <v>279</v>
      </c>
      <c r="Z46" s="114"/>
      <c r="AE46" s="114"/>
      <c r="AJ46" s="114"/>
      <c r="AQ46" s="114"/>
      <c r="AU46" s="48" t="s">
        <v>135</v>
      </c>
      <c r="BA46" s="666"/>
      <c r="BH46" s="666" t="s">
        <v>136</v>
      </c>
      <c r="BI46" s="18"/>
    </row>
    <row r="47" spans="1:70" customHeight="1" ht="20.15">
      <c r="A47" s="168" t="s">
        <v>209</v>
      </c>
      <c r="B47" s="166" t="s">
        <v>222</v>
      </c>
      <c r="C47" s="18"/>
      <c r="D47" s="18"/>
      <c r="E47" s="18"/>
      <c r="G47" s="169" t="s">
        <v>811</v>
      </c>
      <c r="P47" s="168"/>
      <c r="V47" s="168" t="s">
        <v>139</v>
      </c>
      <c r="W47" s="1" t="s">
        <v>281</v>
      </c>
      <c r="X47" s="36"/>
      <c r="Z47" s="170"/>
      <c r="AC47" s="36"/>
      <c r="AE47" s="170"/>
      <c r="AH47" s="36"/>
      <c r="AJ47" s="170"/>
      <c r="AM47" s="13"/>
      <c r="AP47" s="36"/>
      <c r="AQ47" s="114"/>
      <c r="AR47" s="667"/>
      <c r="AU47" t="s">
        <v>142</v>
      </c>
      <c r="AW47" s="13"/>
      <c r="BA47" s="48"/>
      <c r="BB47" s="667"/>
      <c r="BC47" s="103"/>
      <c r="BD47" s="48"/>
      <c r="BF47" s="667"/>
      <c r="BG47" s="667"/>
      <c r="BH47" s="103" t="s">
        <v>143</v>
      </c>
      <c r="BI47" s="18"/>
      <c r="BJ47" s="103"/>
    </row>
    <row r="48" spans="1:70" customHeight="1" ht="20.15">
      <c r="B48" s="169" t="s">
        <v>280</v>
      </c>
      <c r="C48" s="44"/>
      <c r="D48" s="44"/>
      <c r="E48" s="44"/>
      <c r="F48" s="122"/>
      <c r="W48" s="1" t="s">
        <v>283</v>
      </c>
      <c r="X48" s="36"/>
      <c r="Z48" s="170"/>
      <c r="AC48" s="36"/>
      <c r="AE48" s="170"/>
      <c r="AH48" s="36"/>
      <c r="AJ48" s="170"/>
      <c r="AM48" s="13"/>
      <c r="AP48" s="36"/>
      <c r="AQ48" s="114"/>
      <c r="AR48" s="98"/>
      <c r="AU48" t="s">
        <v>147</v>
      </c>
      <c r="AY48" s="44"/>
      <c r="BB48" s="98"/>
      <c r="BC48" s="103"/>
      <c r="BE48" s="44"/>
      <c r="BF48" s="98"/>
      <c r="BG48" s="98"/>
      <c r="BH48" s="103" t="s">
        <v>148</v>
      </c>
      <c r="BI48" s="44"/>
      <c r="BJ48" s="103"/>
    </row>
    <row r="49" spans="1:70" customHeight="1" ht="20.15">
      <c r="B49" s="128"/>
      <c r="C49" s="44"/>
      <c r="D49" s="44"/>
      <c r="E49" s="44"/>
      <c r="F49" s="122"/>
      <c r="P49" s="36"/>
      <c r="Q49" s="36"/>
      <c r="R49" s="36"/>
      <c r="S49" s="36"/>
      <c r="Z49" s="98"/>
      <c r="AA49" s="171"/>
      <c r="AE49" s="98"/>
      <c r="AF49" s="171"/>
      <c r="AJ49" s="98"/>
      <c r="AK49" s="171"/>
      <c r="AY49" s="44"/>
      <c r="BI49" s="44"/>
    </row>
    <row r="50" spans="1:70" customHeight="1" ht="39.75" s="81" customFormat="1">
      <c r="A50" s="131" t="s">
        <v>197</v>
      </c>
      <c r="B50" s="258" t="s">
        <v>2658</v>
      </c>
      <c r="C50" s="131" t="s">
        <v>371</v>
      </c>
      <c r="D50" s="131">
        <v>19</v>
      </c>
      <c r="E50" s="131">
        <v>1121</v>
      </c>
      <c r="F50" s="258" t="s">
        <v>2659</v>
      </c>
      <c r="G50" s="131" t="s">
        <v>2620</v>
      </c>
      <c r="H50" s="131" t="s">
        <v>2621</v>
      </c>
      <c r="I50" s="131"/>
      <c r="J50" s="2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1"/>
      <c r="AV50" s="70"/>
      <c r="AW50" s="70"/>
      <c r="AX50" s="70"/>
      <c r="AY50" s="70"/>
      <c r="AZ50" s="71"/>
      <c r="BA50" s="70"/>
      <c r="BB50" s="70"/>
      <c r="BC50" s="70"/>
      <c r="BD50" s="70"/>
      <c r="BE50" s="70"/>
      <c r="BF50" s="64"/>
      <c r="BG50" s="64"/>
      <c r="BH50" s="64"/>
      <c r="BI50" s="131">
        <v>1121</v>
      </c>
      <c r="BJ50" s="70"/>
    </row>
    <row r="51" spans="1:70" customHeight="1" ht="39.75" s="81" customFormat="1">
      <c r="A51" s="131" t="s">
        <v>331</v>
      </c>
      <c r="B51" s="258" t="s">
        <v>2660</v>
      </c>
      <c r="C51" s="131" t="s">
        <v>388</v>
      </c>
      <c r="D51" s="131">
        <v>21</v>
      </c>
      <c r="E51" s="131">
        <v>1122</v>
      </c>
      <c r="F51" s="258" t="s">
        <v>2661</v>
      </c>
      <c r="G51" s="131" t="s">
        <v>388</v>
      </c>
      <c r="H51" s="131" t="s">
        <v>388</v>
      </c>
      <c r="I51" s="131"/>
      <c r="J51" s="2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1"/>
      <c r="AV51" s="70"/>
      <c r="AW51" s="70"/>
      <c r="AX51" s="70"/>
      <c r="AY51" s="70"/>
      <c r="AZ51" s="71"/>
      <c r="BA51" s="70"/>
      <c r="BB51" s="70"/>
      <c r="BC51" s="70"/>
      <c r="BD51" s="70"/>
      <c r="BE51" s="70"/>
      <c r="BF51" s="64"/>
      <c r="BG51" s="64"/>
      <c r="BH51" s="64"/>
      <c r="BI51" s="131">
        <v>1122</v>
      </c>
      <c r="BJ51" s="70"/>
    </row>
    <row r="52" spans="1:70" customHeight="1" ht="39.75" s="81" customFormat="1">
      <c r="A52" s="131" t="s">
        <v>331</v>
      </c>
      <c r="B52" s="258" t="s">
        <v>2662</v>
      </c>
      <c r="C52" s="131" t="s">
        <v>388</v>
      </c>
      <c r="D52" s="131">
        <v>29</v>
      </c>
      <c r="E52" s="131">
        <v>1123</v>
      </c>
      <c r="F52" s="258" t="s">
        <v>2663</v>
      </c>
      <c r="G52" s="131" t="s">
        <v>388</v>
      </c>
      <c r="H52" s="131" t="s">
        <v>388</v>
      </c>
      <c r="I52" s="131"/>
      <c r="J52" s="2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1"/>
      <c r="AV52" s="70"/>
      <c r="AW52" s="70"/>
      <c r="AX52" s="70"/>
      <c r="AY52" s="70"/>
      <c r="AZ52" s="71"/>
      <c r="BA52" s="70"/>
      <c r="BB52" s="70"/>
      <c r="BC52" s="70"/>
      <c r="BD52" s="70"/>
      <c r="BE52" s="70"/>
      <c r="BF52" s="64"/>
      <c r="BG52" s="64"/>
      <c r="BH52" s="64"/>
      <c r="BI52" s="131">
        <v>1123</v>
      </c>
      <c r="BJ52" s="70"/>
    </row>
    <row r="53" spans="1:70" customHeight="1" ht="39.75" s="81" customFormat="1">
      <c r="A53" s="131" t="s">
        <v>331</v>
      </c>
      <c r="B53" s="258" t="s">
        <v>2664</v>
      </c>
      <c r="C53" s="131" t="s">
        <v>388</v>
      </c>
      <c r="D53" s="131">
        <v>38</v>
      </c>
      <c r="E53" s="131">
        <v>1124</v>
      </c>
      <c r="F53" s="258" t="s">
        <v>2665</v>
      </c>
      <c r="G53" s="131" t="s">
        <v>388</v>
      </c>
      <c r="H53" s="131" t="s">
        <v>388</v>
      </c>
      <c r="I53" s="131"/>
      <c r="J53" s="2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1"/>
      <c r="AV53" s="70"/>
      <c r="AW53" s="70"/>
      <c r="AX53" s="70"/>
      <c r="AY53" s="70"/>
      <c r="AZ53" s="71"/>
      <c r="BA53" s="70"/>
      <c r="BB53" s="70"/>
      <c r="BC53" s="70"/>
      <c r="BD53" s="70"/>
      <c r="BE53" s="70"/>
      <c r="BF53" s="64"/>
      <c r="BG53" s="64"/>
      <c r="BH53" s="64"/>
      <c r="BI53" s="131">
        <v>1124</v>
      </c>
      <c r="BJ53" s="70"/>
    </row>
    <row r="54" spans="1:70" customHeight="1" ht="39.75" s="81" customFormat="1">
      <c r="A54" s="131" t="s">
        <v>331</v>
      </c>
      <c r="B54" s="258" t="s">
        <v>2666</v>
      </c>
      <c r="C54" s="131" t="s">
        <v>388</v>
      </c>
      <c r="D54" s="131">
        <v>40</v>
      </c>
      <c r="E54" s="131">
        <v>1125</v>
      </c>
      <c r="F54" s="258" t="s">
        <v>2667</v>
      </c>
      <c r="G54" s="131" t="s">
        <v>388</v>
      </c>
      <c r="H54" s="131" t="s">
        <v>388</v>
      </c>
      <c r="I54" s="131"/>
      <c r="J54" s="2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1"/>
      <c r="AV54" s="70"/>
      <c r="AW54" s="70"/>
      <c r="AX54" s="70"/>
      <c r="AY54" s="70"/>
      <c r="AZ54" s="71"/>
      <c r="BA54" s="70"/>
      <c r="BB54" s="70"/>
      <c r="BC54" s="70"/>
      <c r="BD54" s="70"/>
      <c r="BE54" s="70"/>
      <c r="BF54" s="64"/>
      <c r="BG54" s="64"/>
      <c r="BH54" s="64"/>
      <c r="BI54" s="131">
        <v>1125</v>
      </c>
      <c r="BJ54" s="70"/>
    </row>
    <row r="55" spans="1:70" customHeight="1" ht="39.75" s="81" customFormat="1">
      <c r="A55" s="131" t="s">
        <v>329</v>
      </c>
      <c r="B55" s="258" t="s">
        <v>2668</v>
      </c>
      <c r="C55" s="131" t="s">
        <v>388</v>
      </c>
      <c r="D55" s="131">
        <v>13</v>
      </c>
      <c r="E55" s="131">
        <v>1126</v>
      </c>
      <c r="F55" s="258" t="s">
        <v>2669</v>
      </c>
      <c r="G55" s="131" t="s">
        <v>388</v>
      </c>
      <c r="H55" s="131" t="s">
        <v>388</v>
      </c>
      <c r="I55" s="131"/>
      <c r="J55" s="2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1"/>
      <c r="AV55" s="70"/>
      <c r="AW55" s="70"/>
      <c r="AX55" s="70"/>
      <c r="AY55" s="70"/>
      <c r="AZ55" s="71"/>
      <c r="BA55" s="70"/>
      <c r="BB55" s="70"/>
      <c r="BC55" s="70"/>
      <c r="BD55" s="70"/>
      <c r="BE55" s="70"/>
      <c r="BF55" s="64"/>
      <c r="BG55" s="64"/>
      <c r="BH55" s="64"/>
      <c r="BI55" s="131">
        <v>1126</v>
      </c>
      <c r="BJ55" s="70"/>
    </row>
    <row r="56" spans="1:70" customHeight="1" ht="39.75" s="81" customFormat="1">
      <c r="A56" s="131" t="s">
        <v>331</v>
      </c>
      <c r="B56" s="258" t="s">
        <v>2670</v>
      </c>
      <c r="C56" s="131" t="s">
        <v>388</v>
      </c>
      <c r="D56" s="131">
        <v>28</v>
      </c>
      <c r="E56" s="131">
        <v>1127</v>
      </c>
      <c r="F56" s="258" t="s">
        <v>2671</v>
      </c>
      <c r="G56" s="131" t="s">
        <v>388</v>
      </c>
      <c r="H56" s="131" t="s">
        <v>388</v>
      </c>
      <c r="I56" s="131"/>
      <c r="J56" s="2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1"/>
      <c r="AV56" s="70"/>
      <c r="AW56" s="70"/>
      <c r="AX56" s="70"/>
      <c r="AY56" s="70"/>
      <c r="AZ56" s="71"/>
      <c r="BA56" s="70"/>
      <c r="BB56" s="70"/>
      <c r="BC56" s="70"/>
      <c r="BD56" s="70"/>
      <c r="BE56" s="70"/>
      <c r="BF56" s="64"/>
      <c r="BG56" s="64"/>
      <c r="BH56" s="64"/>
      <c r="BI56" s="131">
        <v>1127</v>
      </c>
      <c r="BJ56" s="70"/>
    </row>
    <row r="57" spans="1:70" customHeight="1" ht="39.75" s="81" customFormat="1">
      <c r="A57" s="131" t="s">
        <v>331</v>
      </c>
      <c r="B57" s="258" t="s">
        <v>2672</v>
      </c>
      <c r="C57" s="131" t="s">
        <v>388</v>
      </c>
      <c r="D57" s="131">
        <v>39</v>
      </c>
      <c r="E57" s="131">
        <v>1128</v>
      </c>
      <c r="F57" s="258" t="s">
        <v>2673</v>
      </c>
      <c r="G57" s="131" t="s">
        <v>388</v>
      </c>
      <c r="H57" s="131" t="s">
        <v>388</v>
      </c>
      <c r="I57" s="131"/>
      <c r="J57" s="2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1"/>
      <c r="AV57" s="70"/>
      <c r="AW57" s="70"/>
      <c r="AX57" s="70"/>
      <c r="AY57" s="70"/>
      <c r="AZ57" s="71"/>
      <c r="BA57" s="70"/>
      <c r="BB57" s="70"/>
      <c r="BC57" s="70"/>
      <c r="BD57" s="70"/>
      <c r="BE57" s="70"/>
      <c r="BF57" s="64"/>
      <c r="BG57" s="64"/>
      <c r="BH57" s="64"/>
      <c r="BI57" s="131">
        <v>1128</v>
      </c>
      <c r="BJ57" s="70"/>
    </row>
    <row r="58" spans="1:70" customHeight="1" ht="39.75" s="81" customFormat="1">
      <c r="A58" s="131" t="s">
        <v>1421</v>
      </c>
      <c r="B58" s="258" t="s">
        <v>2674</v>
      </c>
      <c r="C58" s="131" t="s">
        <v>388</v>
      </c>
      <c r="D58" s="131">
        <v>20</v>
      </c>
      <c r="E58" s="131">
        <v>1129</v>
      </c>
      <c r="F58" s="258" t="s">
        <v>2675</v>
      </c>
      <c r="G58" s="131" t="s">
        <v>388</v>
      </c>
      <c r="H58" s="131" t="s">
        <v>388</v>
      </c>
      <c r="I58" s="131"/>
      <c r="J58" s="2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1"/>
      <c r="AV58" s="70"/>
      <c r="AW58" s="70"/>
      <c r="AX58" s="70"/>
      <c r="AY58" s="70"/>
      <c r="AZ58" s="71"/>
      <c r="BA58" s="70"/>
      <c r="BB58" s="70"/>
      <c r="BC58" s="70"/>
      <c r="BD58" s="70"/>
      <c r="BE58" s="70"/>
      <c r="BF58" s="64"/>
      <c r="BG58" s="64"/>
      <c r="BH58" s="64"/>
      <c r="BI58" s="131">
        <v>1129</v>
      </c>
      <c r="BJ58" s="70"/>
    </row>
    <row r="59" spans="1:70" customHeight="1" ht="39.75" s="81" customFormat="1">
      <c r="A59" s="131" t="s">
        <v>331</v>
      </c>
      <c r="B59" s="258" t="s">
        <v>2676</v>
      </c>
      <c r="C59" s="131" t="s">
        <v>388</v>
      </c>
      <c r="D59" s="131">
        <v>37</v>
      </c>
      <c r="E59" s="131">
        <v>1130</v>
      </c>
      <c r="F59" s="258" t="s">
        <v>2677</v>
      </c>
      <c r="G59" s="131" t="s">
        <v>388</v>
      </c>
      <c r="H59" s="131" t="s">
        <v>388</v>
      </c>
      <c r="I59" s="131"/>
      <c r="J59" s="2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1"/>
      <c r="AV59" s="70"/>
      <c r="AW59" s="70"/>
      <c r="AX59" s="70"/>
      <c r="AY59" s="70"/>
      <c r="AZ59" s="71"/>
      <c r="BA59" s="70"/>
      <c r="BB59" s="70"/>
      <c r="BC59" s="70"/>
      <c r="BD59" s="70"/>
      <c r="BE59" s="70"/>
      <c r="BF59" s="64"/>
      <c r="BG59" s="64"/>
      <c r="BH59" s="64"/>
      <c r="BI59" s="131">
        <v>1130</v>
      </c>
      <c r="BJ59" s="70"/>
    </row>
    <row r="60" spans="1:70" customHeight="1" ht="39.75" s="81" customFormat="1">
      <c r="A60" s="131" t="s">
        <v>331</v>
      </c>
      <c r="B60" s="258" t="s">
        <v>2678</v>
      </c>
      <c r="C60" s="131" t="s">
        <v>388</v>
      </c>
      <c r="D60" s="131">
        <v>41</v>
      </c>
      <c r="E60" s="131">
        <v>1131</v>
      </c>
      <c r="F60" s="258" t="s">
        <v>2679</v>
      </c>
      <c r="G60" s="131" t="s">
        <v>388</v>
      </c>
      <c r="H60" s="131" t="s">
        <v>388</v>
      </c>
      <c r="I60" s="131"/>
      <c r="J60" s="2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1"/>
      <c r="AV60" s="70"/>
      <c r="AW60" s="70"/>
      <c r="AX60" s="70"/>
      <c r="AY60" s="70"/>
      <c r="AZ60" s="71"/>
      <c r="BA60" s="70"/>
      <c r="BB60" s="70"/>
      <c r="BC60" s="70"/>
      <c r="BD60" s="70"/>
      <c r="BE60" s="70"/>
      <c r="BF60" s="64"/>
      <c r="BG60" s="64"/>
      <c r="BH60" s="64"/>
      <c r="BI60" s="131">
        <v>1131</v>
      </c>
      <c r="BJ60" s="70"/>
    </row>
    <row r="61" spans="1:70" customHeight="1" ht="39.75" s="81" customFormat="1">
      <c r="A61" s="131" t="s">
        <v>375</v>
      </c>
      <c r="B61" s="258" t="s">
        <v>2680</v>
      </c>
      <c r="C61" s="131" t="s">
        <v>388</v>
      </c>
      <c r="D61" s="131">
        <v>23</v>
      </c>
      <c r="E61" s="131">
        <v>1132</v>
      </c>
      <c r="F61" s="258" t="s">
        <v>2681</v>
      </c>
      <c r="G61" s="131" t="s">
        <v>388</v>
      </c>
      <c r="H61" s="131" t="s">
        <v>388</v>
      </c>
      <c r="I61" s="131"/>
      <c r="J61" s="2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1"/>
      <c r="AV61" s="70"/>
      <c r="AW61" s="70"/>
      <c r="AX61" s="70"/>
      <c r="AY61" s="70"/>
      <c r="AZ61" s="71"/>
      <c r="BA61" s="70"/>
      <c r="BB61" s="70"/>
      <c r="BC61" s="70"/>
      <c r="BD61" s="70"/>
      <c r="BE61" s="70"/>
      <c r="BF61" s="64"/>
      <c r="BG61" s="64"/>
      <c r="BH61" s="64"/>
      <c r="BI61" s="131">
        <v>1132</v>
      </c>
      <c r="BJ61" s="70"/>
    </row>
    <row r="62" spans="1:70" customHeight="1" ht="39.75" s="81" customFormat="1">
      <c r="A62" s="131" t="s">
        <v>331</v>
      </c>
      <c r="B62" s="258" t="s">
        <v>2682</v>
      </c>
      <c r="C62" s="131" t="s">
        <v>388</v>
      </c>
      <c r="D62" s="131">
        <v>34</v>
      </c>
      <c r="E62" s="131">
        <v>1133</v>
      </c>
      <c r="F62" s="258" t="s">
        <v>2683</v>
      </c>
      <c r="G62" s="131" t="s">
        <v>388</v>
      </c>
      <c r="H62" s="131" t="s">
        <v>388</v>
      </c>
      <c r="I62" s="131"/>
      <c r="J62" s="2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1"/>
      <c r="AV62" s="70"/>
      <c r="AW62" s="70"/>
      <c r="AX62" s="70"/>
      <c r="AY62" s="70"/>
      <c r="AZ62" s="71"/>
      <c r="BA62" s="70"/>
      <c r="BB62" s="70"/>
      <c r="BC62" s="70"/>
      <c r="BD62" s="70"/>
      <c r="BE62" s="70"/>
      <c r="BF62" s="64"/>
      <c r="BG62" s="64"/>
      <c r="BH62" s="64"/>
      <c r="BI62" s="131">
        <v>1133</v>
      </c>
      <c r="BJ62" s="70"/>
    </row>
    <row r="63" spans="1:70" customHeight="1" ht="39.75" s="81" customFormat="1">
      <c r="A63" s="131" t="s">
        <v>331</v>
      </c>
      <c r="B63" s="258" t="s">
        <v>2684</v>
      </c>
      <c r="C63" s="131" t="s">
        <v>388</v>
      </c>
      <c r="D63" s="131">
        <v>35</v>
      </c>
      <c r="E63" s="131">
        <v>1134</v>
      </c>
      <c r="F63" s="258" t="s">
        <v>2685</v>
      </c>
      <c r="G63" s="131" t="s">
        <v>388</v>
      </c>
      <c r="H63" s="131" t="s">
        <v>388</v>
      </c>
      <c r="I63" s="131"/>
      <c r="J63" s="2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1"/>
      <c r="AV63" s="70"/>
      <c r="AW63" s="70"/>
      <c r="AX63" s="70"/>
      <c r="AY63" s="70"/>
      <c r="AZ63" s="71"/>
      <c r="BA63" s="70"/>
      <c r="BB63" s="70"/>
      <c r="BC63" s="70"/>
      <c r="BD63" s="70"/>
      <c r="BE63" s="70"/>
      <c r="BF63" s="64"/>
      <c r="BG63" s="64"/>
      <c r="BH63" s="64"/>
      <c r="BI63" s="131">
        <v>1134</v>
      </c>
      <c r="BJ63" s="70"/>
    </row>
    <row r="64" spans="1:70" customHeight="1" ht="39.75" s="81" customFormat="1">
      <c r="A64" s="131" t="s">
        <v>331</v>
      </c>
      <c r="B64" s="258" t="s">
        <v>2686</v>
      </c>
      <c r="C64" s="131" t="s">
        <v>388</v>
      </c>
      <c r="D64" s="131">
        <v>42</v>
      </c>
      <c r="E64" s="131">
        <v>1135</v>
      </c>
      <c r="F64" s="258" t="s">
        <v>2687</v>
      </c>
      <c r="G64" s="131" t="s">
        <v>388</v>
      </c>
      <c r="H64" s="131" t="s">
        <v>388</v>
      </c>
      <c r="I64" s="131"/>
      <c r="J64" s="2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1"/>
      <c r="AV64" s="70"/>
      <c r="AW64" s="70"/>
      <c r="AX64" s="70"/>
      <c r="AY64" s="70"/>
      <c r="AZ64" s="71"/>
      <c r="BA64" s="70"/>
      <c r="BB64" s="70"/>
      <c r="BC64" s="70"/>
      <c r="BD64" s="70"/>
      <c r="BE64" s="70"/>
      <c r="BF64" s="64"/>
      <c r="BG64" s="64"/>
      <c r="BH64" s="64"/>
      <c r="BI64" s="131">
        <v>1135</v>
      </c>
      <c r="BJ64" s="70"/>
    </row>
    <row r="65" spans="1:70" customHeight="1" ht="39.75" s="81" customFormat="1">
      <c r="A65" s="131" t="s">
        <v>216</v>
      </c>
      <c r="B65" s="258" t="s">
        <v>2688</v>
      </c>
      <c r="C65" s="131" t="s">
        <v>331</v>
      </c>
      <c r="D65" s="131">
        <v>25</v>
      </c>
      <c r="E65" s="131">
        <v>1136</v>
      </c>
      <c r="F65" s="258" t="s">
        <v>2689</v>
      </c>
      <c r="G65" s="131" t="s">
        <v>388</v>
      </c>
      <c r="H65" s="131" t="s">
        <v>388</v>
      </c>
      <c r="I65" s="131"/>
      <c r="J65" s="2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1"/>
      <c r="AV65" s="70"/>
      <c r="AW65" s="70"/>
      <c r="AX65" s="70"/>
      <c r="AY65" s="70"/>
      <c r="AZ65" s="71"/>
      <c r="BA65" s="70"/>
      <c r="BB65" s="70"/>
      <c r="BC65" s="70"/>
      <c r="BD65" s="70"/>
      <c r="BE65" s="70"/>
      <c r="BF65" s="64"/>
      <c r="BG65" s="64"/>
      <c r="BH65" s="64"/>
      <c r="BI65" s="131">
        <v>1136</v>
      </c>
      <c r="BJ65" s="70"/>
    </row>
    <row r="66" spans="1:70" customHeight="1" ht="39.75" s="81" customFormat="1">
      <c r="A66" s="131" t="s">
        <v>331</v>
      </c>
      <c r="B66" s="258" t="s">
        <v>2690</v>
      </c>
      <c r="C66" s="131" t="s">
        <v>388</v>
      </c>
      <c r="D66" s="131">
        <v>30</v>
      </c>
      <c r="E66" s="131">
        <v>1137</v>
      </c>
      <c r="F66" s="258" t="s">
        <v>2691</v>
      </c>
      <c r="G66" s="131" t="s">
        <v>388</v>
      </c>
      <c r="H66" s="131" t="s">
        <v>388</v>
      </c>
      <c r="I66" s="131"/>
      <c r="J66" s="2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1"/>
      <c r="AV66" s="70"/>
      <c r="AW66" s="70"/>
      <c r="AX66" s="70"/>
      <c r="AY66" s="70"/>
      <c r="AZ66" s="71"/>
      <c r="BA66" s="70"/>
      <c r="BB66" s="70"/>
      <c r="BC66" s="70"/>
      <c r="BD66" s="70"/>
      <c r="BE66" s="70"/>
      <c r="BF66" s="64"/>
      <c r="BG66" s="64"/>
      <c r="BH66" s="64"/>
      <c r="BI66" s="131">
        <v>1137</v>
      </c>
      <c r="BJ66" s="70"/>
    </row>
    <row r="67" spans="1:70" customHeight="1" ht="39.75" s="81" customFormat="1">
      <c r="A67" s="131" t="s">
        <v>331</v>
      </c>
      <c r="B67" s="258" t="s">
        <v>2692</v>
      </c>
      <c r="C67" s="131" t="s">
        <v>331</v>
      </c>
      <c r="D67" s="131">
        <v>36</v>
      </c>
      <c r="E67" s="131">
        <v>1138</v>
      </c>
      <c r="F67" s="258" t="s">
        <v>2693</v>
      </c>
      <c r="G67" s="131" t="s">
        <v>331</v>
      </c>
      <c r="H67" s="131" t="s">
        <v>331</v>
      </c>
      <c r="I67" s="131"/>
      <c r="J67" s="2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1"/>
      <c r="AV67" s="70"/>
      <c r="AW67" s="70"/>
      <c r="AX67" s="70"/>
      <c r="AY67" s="70"/>
      <c r="AZ67" s="71"/>
      <c r="BA67" s="70"/>
      <c r="BB67" s="70"/>
      <c r="BC67" s="70"/>
      <c r="BD67" s="70"/>
      <c r="BE67" s="70"/>
      <c r="BF67" s="64"/>
      <c r="BG67" s="64"/>
      <c r="BH67" s="64"/>
      <c r="BI67" s="131">
        <v>1138</v>
      </c>
      <c r="BJ67" s="70"/>
    </row>
    <row r="68" spans="1:70" customHeight="1" ht="39.75" s="81" customFormat="1">
      <c r="A68" s="131" t="s">
        <v>331</v>
      </c>
      <c r="B68" s="258" t="s">
        <v>2694</v>
      </c>
      <c r="C68" s="131" t="s">
        <v>331</v>
      </c>
      <c r="D68" s="131">
        <v>8</v>
      </c>
      <c r="E68" s="131">
        <v>1139</v>
      </c>
      <c r="F68" s="258" t="s">
        <v>2695</v>
      </c>
      <c r="G68" s="131" t="s">
        <v>331</v>
      </c>
      <c r="H68" s="131" t="s">
        <v>331</v>
      </c>
      <c r="I68" s="131"/>
      <c r="J68" s="2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1"/>
      <c r="AV68" s="70"/>
      <c r="AW68" s="70"/>
      <c r="AX68" s="70"/>
      <c r="AY68" s="70"/>
      <c r="AZ68" s="71"/>
      <c r="BA68" s="70"/>
      <c r="BB68" s="70"/>
      <c r="BC68" s="70"/>
      <c r="BD68" s="70"/>
      <c r="BE68" s="70"/>
      <c r="BF68" s="63"/>
      <c r="BG68" s="63"/>
      <c r="BH68" s="63"/>
      <c r="BI68" s="131">
        <v>1139</v>
      </c>
      <c r="BJ68" s="70"/>
    </row>
    <row r="69" spans="1:70" customHeight="1" ht="40.5" s="81" customFormat="1">
      <c r="A69" s="131" t="s">
        <v>331</v>
      </c>
      <c r="B69" s="258" t="s">
        <v>2696</v>
      </c>
      <c r="C69" s="131" t="s">
        <v>331</v>
      </c>
      <c r="D69" s="131">
        <v>10</v>
      </c>
      <c r="E69" s="131">
        <v>1140</v>
      </c>
      <c r="F69" s="258" t="s">
        <v>2697</v>
      </c>
      <c r="G69" s="131" t="s">
        <v>331</v>
      </c>
      <c r="H69" s="131" t="s">
        <v>331</v>
      </c>
      <c r="I69" s="131"/>
      <c r="J69" s="2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1"/>
      <c r="AV69" s="70"/>
      <c r="AW69" s="70"/>
      <c r="AX69" s="70"/>
      <c r="AY69" s="70"/>
      <c r="AZ69" s="71"/>
      <c r="BA69" s="70"/>
      <c r="BB69" s="70"/>
      <c r="BC69" s="70"/>
      <c r="BD69" s="70"/>
      <c r="BE69" s="70"/>
      <c r="BF69" s="63"/>
      <c r="BG69" s="63"/>
      <c r="BH69" s="63"/>
      <c r="BI69" s="131">
        <v>1140</v>
      </c>
      <c r="BJ69" s="70"/>
    </row>
    <row r="70" spans="1:70" customHeight="1" ht="18" s="7" customFormat="1">
      <c r="A70" s="48"/>
      <c r="B70" s="152"/>
      <c r="C70" s="18"/>
      <c r="D70" s="18"/>
      <c r="E70" s="18"/>
      <c r="F70" s="164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18"/>
      <c r="AZ70" s="48"/>
      <c r="BA70" s="48"/>
      <c r="BB70" s="48"/>
      <c r="BC70" s="48"/>
      <c r="BD70" s="48"/>
      <c r="BE70" s="48"/>
      <c r="BF70" s="48"/>
      <c r="BG70" s="48"/>
      <c r="BH70" s="48"/>
      <c r="BI70" s="18"/>
      <c r="BJ70" s="48"/>
      <c r="BK70" s="48"/>
      <c r="BL70" s="48"/>
      <c r="BM70" s="48"/>
      <c r="BN70" s="48"/>
      <c r="BO70" s="48"/>
      <c r="BP70" s="48"/>
    </row>
    <row r="71" spans="1:70" customHeight="1" ht="18" s="7" customFormat="1">
      <c r="A71" s="48"/>
      <c r="B71" s="152"/>
      <c r="C71" s="18"/>
      <c r="D71" s="18"/>
      <c r="E71" s="18"/>
      <c r="F71" s="164"/>
      <c r="G71" s="48"/>
      <c r="H71" s="48"/>
      <c r="I71" s="48"/>
      <c r="J71" s="48"/>
      <c r="K71" s="48"/>
      <c r="L71" s="48"/>
      <c r="M71" s="48"/>
      <c r="N71" s="48"/>
      <c r="O71" s="48"/>
      <c r="P71" s="167"/>
      <c r="Q71" s="48"/>
      <c r="R71" s="48"/>
      <c r="S71" s="48"/>
      <c r="T71" s="48"/>
      <c r="U71" s="48"/>
      <c r="V71" s="167" t="s">
        <v>128</v>
      </c>
      <c r="W71" s="48" t="s">
        <v>278</v>
      </c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114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18"/>
      <c r="BJ71" s="48"/>
      <c r="BK71" s="48"/>
      <c r="BL71" s="48"/>
      <c r="BM71" s="48"/>
      <c r="BN71" s="48"/>
      <c r="BO71" s="48"/>
      <c r="BP71" s="48"/>
    </row>
    <row r="72" spans="1:70" customHeight="1" ht="18" s="7" customFormat="1">
      <c r="A72" s="165" t="s">
        <v>206</v>
      </c>
      <c r="B72" s="166" t="s">
        <v>221</v>
      </c>
      <c r="C72" s="18"/>
      <c r="D72" s="18"/>
      <c r="E72" s="18"/>
      <c r="F72" s="164"/>
      <c r="G72" s="48"/>
      <c r="H72" s="48"/>
      <c r="I72" s="48"/>
      <c r="J72" s="48"/>
      <c r="K72" s="48"/>
      <c r="L72" s="48"/>
      <c r="M72" s="48"/>
      <c r="N72" s="48"/>
      <c r="O72" s="48"/>
      <c r="P72" s="168"/>
      <c r="Q72" s="48"/>
      <c r="R72" s="48"/>
      <c r="S72" s="48"/>
      <c r="T72" s="48"/>
      <c r="U72" s="48"/>
      <c r="V72" s="168" t="s">
        <v>132</v>
      </c>
      <c r="W72" s="7" t="s">
        <v>279</v>
      </c>
      <c r="X72" s="48"/>
      <c r="Y72" s="48"/>
      <c r="Z72" s="114"/>
      <c r="AA72" s="48"/>
      <c r="AB72" s="48"/>
      <c r="AC72" s="48"/>
      <c r="AD72" s="48"/>
      <c r="AE72" s="114"/>
      <c r="AF72" s="48"/>
      <c r="AG72" s="48"/>
      <c r="AH72" s="48"/>
      <c r="AI72" s="48"/>
      <c r="AJ72" s="114"/>
      <c r="AK72" s="48"/>
      <c r="AL72" s="48"/>
      <c r="AM72" s="48"/>
      <c r="AN72" s="48"/>
      <c r="AO72" s="48"/>
      <c r="AP72" s="48"/>
      <c r="AQ72" s="114"/>
      <c r="AR72" s="48"/>
      <c r="AS72" s="48"/>
      <c r="AT72" s="48"/>
      <c r="AU72" s="7" t="s">
        <v>135</v>
      </c>
      <c r="AV72" s="48"/>
      <c r="AW72" s="48"/>
      <c r="AX72" s="48"/>
      <c r="AY72" s="48"/>
      <c r="AZ72" s="48"/>
      <c r="BA72" s="666"/>
      <c r="BB72" s="48"/>
      <c r="BC72" s="48"/>
      <c r="BD72" s="48"/>
      <c r="BE72" s="48"/>
      <c r="BF72" s="48"/>
      <c r="BG72" s="48"/>
      <c r="BH72" s="666" t="s">
        <v>136</v>
      </c>
      <c r="BI72" s="18"/>
      <c r="BJ72" s="48"/>
      <c r="BK72" s="48"/>
      <c r="BL72" s="48"/>
      <c r="BM72" s="48"/>
      <c r="BN72" s="48"/>
      <c r="BO72" s="48"/>
      <c r="BP72" s="48"/>
    </row>
    <row r="73" spans="1:70" customHeight="1" ht="18" s="7" customFormat="1">
      <c r="A73" s="168" t="s">
        <v>209</v>
      </c>
      <c r="B73" s="166" t="s">
        <v>222</v>
      </c>
      <c r="C73" s="18"/>
      <c r="D73" s="18"/>
      <c r="E73" s="18"/>
      <c r="G73" s="169" t="s">
        <v>811</v>
      </c>
      <c r="P73" s="168"/>
      <c r="Q73" s="1"/>
      <c r="R73" s="1"/>
      <c r="S73" s="1"/>
      <c r="T73" s="1"/>
      <c r="U73" s="1"/>
      <c r="V73" s="168" t="s">
        <v>139</v>
      </c>
      <c r="W73" s="7" t="s">
        <v>281</v>
      </c>
      <c r="X73" s="36"/>
      <c r="Z73" s="170"/>
      <c r="AC73" s="36"/>
      <c r="AE73" s="170"/>
      <c r="AH73" s="36"/>
      <c r="AJ73" s="170"/>
      <c r="AM73" s="13"/>
      <c r="AN73" s="1"/>
      <c r="AO73" s="1"/>
      <c r="AP73" s="36"/>
      <c r="AQ73" s="114"/>
      <c r="AR73" s="667"/>
      <c r="AS73" s="1"/>
      <c r="AT73" s="1"/>
      <c r="AU73" s="7" t="s">
        <v>142</v>
      </c>
      <c r="AW73" s="13"/>
      <c r="AX73" s="1"/>
      <c r="AY73" s="1"/>
      <c r="BA73" s="48"/>
      <c r="BB73" s="667"/>
      <c r="BC73" s="103"/>
      <c r="BD73" s="48"/>
      <c r="BE73" s="1"/>
      <c r="BF73" s="667"/>
      <c r="BG73" s="667"/>
      <c r="BH73" s="103" t="s">
        <v>143</v>
      </c>
      <c r="BI73" s="18"/>
      <c r="BJ73" s="103"/>
    </row>
    <row r="74" spans="1:70" customHeight="1" ht="18" s="7" customFormat="1">
      <c r="B74" s="169" t="s">
        <v>280</v>
      </c>
      <c r="C74" s="44"/>
      <c r="D74" s="44"/>
      <c r="E74" s="44"/>
      <c r="F74" s="122"/>
      <c r="Q74" s="1"/>
      <c r="R74" s="1"/>
      <c r="S74" s="1"/>
      <c r="T74" s="1"/>
      <c r="U74" s="1"/>
      <c r="W74" s="7" t="s">
        <v>283</v>
      </c>
      <c r="X74" s="36"/>
      <c r="Z74" s="170"/>
      <c r="AC74" s="36"/>
      <c r="AE74" s="170"/>
      <c r="AH74" s="36"/>
      <c r="AJ74" s="170"/>
      <c r="AM74" s="13"/>
      <c r="AN74" s="1"/>
      <c r="AO74" s="1"/>
      <c r="AP74" s="36"/>
      <c r="AQ74" s="114"/>
      <c r="AR74" s="98"/>
      <c r="AU74" s="7" t="s">
        <v>147</v>
      </c>
      <c r="AY74" s="44"/>
      <c r="BB74" s="98"/>
      <c r="BC74" s="103"/>
      <c r="BE74" s="44"/>
      <c r="BF74" s="98"/>
      <c r="BG74" s="98"/>
      <c r="BH74" s="103" t="s">
        <v>148</v>
      </c>
      <c r="BI74" s="44"/>
      <c r="BJ74" s="103"/>
    </row>
    <row r="75" spans="1:70" customHeight="1" ht="18" s="7" customFormat="1">
      <c r="B75" s="128"/>
      <c r="C75" s="44"/>
      <c r="D75" s="44"/>
      <c r="E75" s="44"/>
      <c r="F75" s="122"/>
      <c r="P75" s="36"/>
      <c r="Q75" s="36"/>
      <c r="R75" s="36"/>
      <c r="S75" s="36"/>
      <c r="Z75" s="98"/>
      <c r="AA75" s="171"/>
      <c r="AE75" s="98"/>
      <c r="AF75" s="171"/>
      <c r="AJ75" s="98"/>
      <c r="AK75" s="171"/>
      <c r="AY75" s="44"/>
      <c r="BI75" s="44"/>
      <c r="BK75" s="48"/>
      <c r="BL75" s="48"/>
      <c r="BM75" s="48"/>
      <c r="BN75" s="48"/>
      <c r="BO75" s="48"/>
      <c r="BP75" s="48"/>
    </row>
    <row r="76" spans="1:70" customHeight="1" ht="39.75" s="81" customFormat="1">
      <c r="A76" s="131" t="s">
        <v>202</v>
      </c>
      <c r="B76" s="258" t="s">
        <v>2698</v>
      </c>
      <c r="C76" s="131" t="s">
        <v>371</v>
      </c>
      <c r="D76" s="131">
        <v>33</v>
      </c>
      <c r="E76" s="131">
        <v>1141</v>
      </c>
      <c r="F76" s="258" t="s">
        <v>2699</v>
      </c>
      <c r="G76" s="131" t="s">
        <v>2620</v>
      </c>
      <c r="H76" s="131" t="s">
        <v>2621</v>
      </c>
      <c r="I76" s="131"/>
      <c r="J76" s="2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1"/>
      <c r="AV76" s="70"/>
      <c r="AW76" s="70"/>
      <c r="AX76" s="70"/>
      <c r="AY76" s="70"/>
      <c r="AZ76" s="71"/>
      <c r="BA76" s="70"/>
      <c r="BB76" s="70"/>
      <c r="BC76" s="70"/>
      <c r="BD76" s="70"/>
      <c r="BE76" s="70"/>
      <c r="BF76" s="64"/>
      <c r="BG76" s="64"/>
      <c r="BH76" s="64"/>
      <c r="BI76" s="131">
        <v>1141</v>
      </c>
      <c r="BJ76" s="70"/>
      <c r="BR76" s="81"/>
    </row>
    <row r="77" spans="1:70" customHeight="1" ht="39.75" s="81" customFormat="1">
      <c r="A77" s="131" t="s">
        <v>331</v>
      </c>
      <c r="B77" s="258" t="s">
        <v>2700</v>
      </c>
      <c r="C77" s="131" t="s">
        <v>331</v>
      </c>
      <c r="D77" s="131">
        <v>17</v>
      </c>
      <c r="E77" s="131">
        <v>1142</v>
      </c>
      <c r="F77" s="258" t="s">
        <v>2701</v>
      </c>
      <c r="G77" s="131" t="s">
        <v>331</v>
      </c>
      <c r="H77" s="131" t="s">
        <v>331</v>
      </c>
      <c r="I77" s="131"/>
      <c r="J77" s="2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1"/>
      <c r="AV77" s="70"/>
      <c r="AW77" s="70"/>
      <c r="AX77" s="70"/>
      <c r="AY77" s="70"/>
      <c r="AZ77" s="71"/>
      <c r="BA77" s="70"/>
      <c r="BB77" s="70"/>
      <c r="BC77" s="70"/>
      <c r="BD77" s="70"/>
      <c r="BE77" s="70"/>
      <c r="BF77" s="64"/>
      <c r="BG77" s="64"/>
      <c r="BH77" s="64"/>
      <c r="BI77" s="131">
        <v>1142</v>
      </c>
      <c r="BJ77" s="70"/>
    </row>
    <row r="78" spans="1:70" customHeight="1" ht="39.75" s="81" customFormat="1">
      <c r="A78" s="131" t="s">
        <v>382</v>
      </c>
      <c r="B78" s="258" t="s">
        <v>2702</v>
      </c>
      <c r="C78" s="131" t="s">
        <v>331</v>
      </c>
      <c r="D78" s="131">
        <v>7</v>
      </c>
      <c r="E78" s="131">
        <v>1143</v>
      </c>
      <c r="F78" s="258" t="s">
        <v>2703</v>
      </c>
      <c r="G78" s="131" t="s">
        <v>331</v>
      </c>
      <c r="H78" s="131" t="s">
        <v>331</v>
      </c>
      <c r="I78" s="131"/>
      <c r="J78" s="2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1"/>
      <c r="AV78" s="70"/>
      <c r="AW78" s="70"/>
      <c r="AX78" s="70"/>
      <c r="AY78" s="70"/>
      <c r="AZ78" s="71"/>
      <c r="BA78" s="70"/>
      <c r="BB78" s="70"/>
      <c r="BC78" s="70"/>
      <c r="BD78" s="70"/>
      <c r="BE78" s="70"/>
      <c r="BF78" s="64"/>
      <c r="BG78" s="64"/>
      <c r="BH78" s="64"/>
      <c r="BI78" s="131">
        <v>1143</v>
      </c>
      <c r="BJ78" s="70"/>
    </row>
    <row r="79" spans="1:70" customHeight="1" ht="39.75" s="81" customFormat="1">
      <c r="A79" s="131" t="s">
        <v>331</v>
      </c>
      <c r="B79" s="258" t="s">
        <v>2704</v>
      </c>
      <c r="C79" s="131" t="s">
        <v>377</v>
      </c>
      <c r="D79" s="131">
        <v>72</v>
      </c>
      <c r="E79" s="131">
        <v>1144</v>
      </c>
      <c r="F79" s="258" t="s">
        <v>2705</v>
      </c>
      <c r="G79" s="131" t="s">
        <v>331</v>
      </c>
      <c r="H79" s="131" t="s">
        <v>331</v>
      </c>
      <c r="I79" s="131"/>
      <c r="J79" s="2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1"/>
      <c r="AV79" s="70"/>
      <c r="AW79" s="70"/>
      <c r="AX79" s="70"/>
      <c r="AY79" s="70"/>
      <c r="AZ79" s="71"/>
      <c r="BA79" s="70"/>
      <c r="BB79" s="70"/>
      <c r="BC79" s="70"/>
      <c r="BD79" s="70"/>
      <c r="BE79" s="70"/>
      <c r="BF79" s="64"/>
      <c r="BG79" s="64"/>
      <c r="BH79" s="64"/>
      <c r="BI79" s="131">
        <v>1144</v>
      </c>
      <c r="BJ79" s="70"/>
    </row>
    <row r="80" spans="1:70" customHeight="1" ht="39.75" s="81" customFormat="1">
      <c r="A80" s="131" t="s">
        <v>329</v>
      </c>
      <c r="B80" s="258" t="s">
        <v>2706</v>
      </c>
      <c r="C80" s="131" t="s">
        <v>276</v>
      </c>
      <c r="D80" s="131">
        <v>73</v>
      </c>
      <c r="E80" s="131">
        <v>1145</v>
      </c>
      <c r="F80" s="258" t="s">
        <v>2707</v>
      </c>
      <c r="G80" s="131" t="s">
        <v>331</v>
      </c>
      <c r="H80" s="131" t="s">
        <v>331</v>
      </c>
      <c r="I80" s="131"/>
      <c r="J80" s="2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1"/>
      <c r="AV80" s="70"/>
      <c r="AW80" s="70"/>
      <c r="AX80" s="70"/>
      <c r="AY80" s="70"/>
      <c r="AZ80" s="71"/>
      <c r="BA80" s="70"/>
      <c r="BB80" s="70"/>
      <c r="BC80" s="70"/>
      <c r="BD80" s="70"/>
      <c r="BE80" s="70"/>
      <c r="BF80" s="64"/>
      <c r="BG80" s="64"/>
      <c r="BH80" s="64"/>
      <c r="BI80" s="131">
        <v>1145</v>
      </c>
      <c r="BJ80" s="70"/>
    </row>
    <row r="81" spans="1:70" customHeight="1" ht="39.75" s="81" customFormat="1">
      <c r="A81" s="131"/>
      <c r="B81" s="258"/>
      <c r="C81" s="131"/>
      <c r="D81" s="131"/>
      <c r="E81" s="209"/>
      <c r="F81" s="258"/>
      <c r="G81" s="131"/>
      <c r="H81" s="131"/>
      <c r="I81" s="131"/>
      <c r="J81" s="2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1"/>
      <c r="AV81" s="70"/>
      <c r="AW81" s="70"/>
      <c r="AX81" s="70"/>
      <c r="AY81" s="70"/>
      <c r="AZ81" s="71"/>
      <c r="BA81" s="70"/>
      <c r="BB81" s="70"/>
      <c r="BC81" s="70"/>
      <c r="BD81" s="70"/>
      <c r="BE81" s="70"/>
      <c r="BF81" s="64"/>
      <c r="BG81" s="64"/>
      <c r="BH81" s="64"/>
      <c r="BI81" s="209"/>
      <c r="BJ81" s="70"/>
    </row>
    <row r="82" spans="1:70" customHeight="1" ht="39.75" s="81" customFormat="1">
      <c r="A82" s="131"/>
      <c r="B82" s="258"/>
      <c r="C82" s="131"/>
      <c r="D82" s="131"/>
      <c r="E82" s="209"/>
      <c r="F82" s="258"/>
      <c r="G82" s="131"/>
      <c r="H82" s="131"/>
      <c r="I82" s="131"/>
      <c r="J82" s="2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1"/>
      <c r="AV82" s="70"/>
      <c r="AW82" s="70"/>
      <c r="AX82" s="70"/>
      <c r="AY82" s="70"/>
      <c r="AZ82" s="71"/>
      <c r="BA82" s="70"/>
      <c r="BB82" s="70"/>
      <c r="BC82" s="70"/>
      <c r="BD82" s="70"/>
      <c r="BE82" s="70"/>
      <c r="BF82" s="64"/>
      <c r="BG82" s="64"/>
      <c r="BH82" s="64"/>
      <c r="BI82" s="209"/>
      <c r="BJ82" s="70"/>
    </row>
    <row r="83" spans="1:70" customHeight="1" ht="39.75" s="81" customFormat="1">
      <c r="A83" s="131"/>
      <c r="B83" s="258"/>
      <c r="C83" s="131"/>
      <c r="D83" s="131"/>
      <c r="E83" s="209"/>
      <c r="F83" s="258"/>
      <c r="G83" s="131"/>
      <c r="H83" s="131"/>
      <c r="I83" s="131"/>
      <c r="J83" s="2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1"/>
      <c r="AV83" s="70"/>
      <c r="AW83" s="70"/>
      <c r="AX83" s="70"/>
      <c r="AY83" s="70"/>
      <c r="AZ83" s="71"/>
      <c r="BA83" s="70"/>
      <c r="BB83" s="70"/>
      <c r="BC83" s="70"/>
      <c r="BD83" s="70"/>
      <c r="BE83" s="70"/>
      <c r="BF83" s="64"/>
      <c r="BG83" s="64"/>
      <c r="BH83" s="64"/>
      <c r="BI83" s="209"/>
      <c r="BJ83" s="70"/>
    </row>
    <row r="84" spans="1:70" customHeight="1" ht="39.75" s="81" customFormat="1">
      <c r="A84" s="131"/>
      <c r="B84" s="258"/>
      <c r="C84" s="131"/>
      <c r="D84" s="131"/>
      <c r="E84" s="209"/>
      <c r="F84" s="258"/>
      <c r="G84" s="131"/>
      <c r="H84" s="131"/>
      <c r="I84" s="131"/>
      <c r="J84" s="2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1"/>
      <c r="AV84" s="70"/>
      <c r="AW84" s="70"/>
      <c r="AX84" s="70"/>
      <c r="AY84" s="70"/>
      <c r="AZ84" s="71"/>
      <c r="BA84" s="70"/>
      <c r="BB84" s="70"/>
      <c r="BC84" s="70"/>
      <c r="BD84" s="70"/>
      <c r="BE84" s="70"/>
      <c r="BF84" s="64"/>
      <c r="BG84" s="64"/>
      <c r="BH84" s="64"/>
      <c r="BI84" s="209"/>
      <c r="BJ84" s="70"/>
    </row>
    <row r="85" spans="1:70" customHeight="1" ht="39.75" s="81" customFormat="1">
      <c r="A85" s="131"/>
      <c r="B85" s="258"/>
      <c r="C85" s="131"/>
      <c r="D85" s="131"/>
      <c r="E85" s="209"/>
      <c r="F85" s="258"/>
      <c r="G85" s="131"/>
      <c r="H85" s="131"/>
      <c r="I85" s="131"/>
      <c r="J85" s="2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1"/>
      <c r="AV85" s="70"/>
      <c r="AW85" s="70"/>
      <c r="AX85" s="70"/>
      <c r="AY85" s="70"/>
      <c r="AZ85" s="71"/>
      <c r="BA85" s="70"/>
      <c r="BB85" s="70"/>
      <c r="BC85" s="70"/>
      <c r="BD85" s="70"/>
      <c r="BE85" s="70"/>
      <c r="BF85" s="64"/>
      <c r="BG85" s="64"/>
      <c r="BH85" s="64"/>
      <c r="BI85" s="209"/>
      <c r="BJ85" s="70"/>
    </row>
    <row r="86" spans="1:70" customHeight="1" ht="39.75" s="81" customFormat="1">
      <c r="A86" s="131"/>
      <c r="B86" s="258"/>
      <c r="C86" s="131"/>
      <c r="D86" s="131"/>
      <c r="E86" s="209"/>
      <c r="F86" s="258"/>
      <c r="G86" s="131"/>
      <c r="H86" s="131"/>
      <c r="I86" s="131"/>
      <c r="J86" s="2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1"/>
      <c r="AV86" s="70"/>
      <c r="AW86" s="70"/>
      <c r="AX86" s="70"/>
      <c r="AY86" s="70"/>
      <c r="AZ86" s="71"/>
      <c r="BA86" s="70"/>
      <c r="BB86" s="70"/>
      <c r="BC86" s="70"/>
      <c r="BD86" s="70"/>
      <c r="BE86" s="70"/>
      <c r="BF86" s="64"/>
      <c r="BG86" s="64"/>
      <c r="BH86" s="64"/>
      <c r="BI86" s="209"/>
      <c r="BJ86" s="70"/>
    </row>
    <row r="87" spans="1:70" customHeight="1" ht="39.75" s="81" customFormat="1">
      <c r="A87" s="131"/>
      <c r="B87" s="258"/>
      <c r="C87" s="131"/>
      <c r="D87" s="131"/>
      <c r="E87" s="209"/>
      <c r="F87" s="258"/>
      <c r="G87" s="131"/>
      <c r="H87" s="131"/>
      <c r="I87" s="131"/>
      <c r="J87" s="2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1"/>
      <c r="AV87" s="70"/>
      <c r="AW87" s="70"/>
      <c r="AX87" s="70"/>
      <c r="AY87" s="70"/>
      <c r="AZ87" s="71"/>
      <c r="BA87" s="70"/>
      <c r="BB87" s="70"/>
      <c r="BC87" s="70"/>
      <c r="BD87" s="70"/>
      <c r="BE87" s="70"/>
      <c r="BF87" s="64"/>
      <c r="BG87" s="64"/>
      <c r="BH87" s="64"/>
      <c r="BI87" s="209"/>
      <c r="BJ87" s="70"/>
    </row>
    <row r="88" spans="1:70" customHeight="1" ht="39.75" s="81" customFormat="1">
      <c r="A88" s="131"/>
      <c r="B88" s="258"/>
      <c r="C88" s="131"/>
      <c r="D88" s="131"/>
      <c r="E88" s="209"/>
      <c r="F88" s="258"/>
      <c r="G88" s="131"/>
      <c r="H88" s="131"/>
      <c r="I88" s="131"/>
      <c r="J88" s="2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1"/>
      <c r="AV88" s="70"/>
      <c r="AW88" s="70"/>
      <c r="AX88" s="70"/>
      <c r="AY88" s="70"/>
      <c r="AZ88" s="71"/>
      <c r="BA88" s="70"/>
      <c r="BB88" s="70"/>
      <c r="BC88" s="70"/>
      <c r="BD88" s="70"/>
      <c r="BE88" s="70"/>
      <c r="BF88" s="64"/>
      <c r="BG88" s="64"/>
      <c r="BH88" s="64"/>
      <c r="BI88" s="209"/>
      <c r="BJ88" s="70"/>
    </row>
    <row r="89" spans="1:70" customHeight="1" ht="39.75" s="81" customFormat="1">
      <c r="A89" s="131"/>
      <c r="B89" s="258"/>
      <c r="C89" s="131"/>
      <c r="D89" s="131"/>
      <c r="E89" s="209"/>
      <c r="F89" s="258"/>
      <c r="G89" s="131"/>
      <c r="H89" s="131"/>
      <c r="I89" s="131"/>
      <c r="J89" s="2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1"/>
      <c r="AV89" s="70"/>
      <c r="AW89" s="70"/>
      <c r="AX89" s="70"/>
      <c r="AY89" s="70"/>
      <c r="AZ89" s="71"/>
      <c r="BA89" s="70"/>
      <c r="BB89" s="70"/>
      <c r="BC89" s="70"/>
      <c r="BD89" s="70"/>
      <c r="BE89" s="70"/>
      <c r="BF89" s="64"/>
      <c r="BG89" s="64"/>
      <c r="BH89" s="64"/>
      <c r="BI89" s="209"/>
      <c r="BJ89" s="70"/>
    </row>
    <row r="90" spans="1:70" customHeight="1" ht="39.75" s="81" customFormat="1">
      <c r="A90" s="131"/>
      <c r="B90" s="258"/>
      <c r="C90" s="131"/>
      <c r="D90" s="131"/>
      <c r="E90" s="209"/>
      <c r="F90" s="258"/>
      <c r="G90" s="131"/>
      <c r="H90" s="131"/>
      <c r="I90" s="131"/>
      <c r="J90" s="2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1"/>
      <c r="AV90" s="70"/>
      <c r="AW90" s="70"/>
      <c r="AX90" s="70"/>
      <c r="AY90" s="70"/>
      <c r="AZ90" s="71"/>
      <c r="BA90" s="70"/>
      <c r="BB90" s="70"/>
      <c r="BC90" s="70"/>
      <c r="BD90" s="70"/>
      <c r="BE90" s="70"/>
      <c r="BF90" s="64"/>
      <c r="BG90" s="64"/>
      <c r="BH90" s="64"/>
      <c r="BI90" s="209"/>
      <c r="BJ90" s="70"/>
    </row>
    <row r="91" spans="1:70" customHeight="1" ht="39.75" s="81" customFormat="1">
      <c r="A91" s="131"/>
      <c r="B91" s="258"/>
      <c r="C91" s="131"/>
      <c r="D91" s="131"/>
      <c r="E91" s="209"/>
      <c r="F91" s="258"/>
      <c r="G91" s="131"/>
      <c r="H91" s="131"/>
      <c r="I91" s="131"/>
      <c r="J91" s="2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1"/>
      <c r="AV91" s="70"/>
      <c r="AW91" s="70"/>
      <c r="AX91" s="70"/>
      <c r="AY91" s="70"/>
      <c r="AZ91" s="71"/>
      <c r="BA91" s="70"/>
      <c r="BB91" s="70"/>
      <c r="BC91" s="70"/>
      <c r="BD91" s="70"/>
      <c r="BE91" s="70"/>
      <c r="BF91" s="64"/>
      <c r="BG91" s="64"/>
      <c r="BH91" s="64"/>
      <c r="BI91" s="209"/>
      <c r="BJ91" s="70"/>
    </row>
    <row r="92" spans="1:70" customHeight="1" ht="39.75" s="81" customFormat="1">
      <c r="A92" s="131"/>
      <c r="B92" s="258"/>
      <c r="C92" s="131"/>
      <c r="D92" s="131"/>
      <c r="E92" s="209"/>
      <c r="F92" s="258"/>
      <c r="G92" s="131"/>
      <c r="H92" s="131"/>
      <c r="I92" s="131"/>
      <c r="J92" s="2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1"/>
      <c r="AV92" s="70"/>
      <c r="AW92" s="70"/>
      <c r="AX92" s="70"/>
      <c r="AY92" s="70"/>
      <c r="AZ92" s="71"/>
      <c r="BA92" s="70"/>
      <c r="BB92" s="70"/>
      <c r="BC92" s="70"/>
      <c r="BD92" s="70"/>
      <c r="BE92" s="70"/>
      <c r="BF92" s="64"/>
      <c r="BG92" s="64"/>
      <c r="BH92" s="64"/>
      <c r="BI92" s="209"/>
      <c r="BJ92" s="70"/>
    </row>
    <row r="93" spans="1:70" customHeight="1" ht="39.75" s="81" customFormat="1">
      <c r="A93" s="131"/>
      <c r="B93" s="258"/>
      <c r="C93" s="131"/>
      <c r="D93" s="131"/>
      <c r="E93" s="209"/>
      <c r="F93" s="258"/>
      <c r="G93" s="131"/>
      <c r="H93" s="131"/>
      <c r="I93" s="131"/>
      <c r="J93" s="2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1"/>
      <c r="AV93" s="70"/>
      <c r="AW93" s="70"/>
      <c r="AX93" s="70"/>
      <c r="AY93" s="70"/>
      <c r="AZ93" s="71"/>
      <c r="BA93" s="70"/>
      <c r="BB93" s="70"/>
      <c r="BC93" s="70"/>
      <c r="BD93" s="70"/>
      <c r="BE93" s="70"/>
      <c r="BF93" s="64"/>
      <c r="BG93" s="64"/>
      <c r="BH93" s="64"/>
      <c r="BI93" s="209"/>
      <c r="BJ93" s="70"/>
    </row>
    <row r="94" spans="1:70" customHeight="1" ht="39.75" s="81" customFormat="1">
      <c r="A94" s="131"/>
      <c r="B94" s="258"/>
      <c r="C94" s="131"/>
      <c r="D94" s="131"/>
      <c r="E94" s="209"/>
      <c r="F94" s="258"/>
      <c r="G94" s="131"/>
      <c r="H94" s="131"/>
      <c r="I94" s="131"/>
      <c r="J94" s="2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1"/>
      <c r="AV94" s="70"/>
      <c r="AW94" s="70"/>
      <c r="AX94" s="70"/>
      <c r="AY94" s="70"/>
      <c r="AZ94" s="71"/>
      <c r="BA94" s="70"/>
      <c r="BB94" s="70"/>
      <c r="BC94" s="70"/>
      <c r="BD94" s="70"/>
      <c r="BE94" s="70"/>
      <c r="BF94" s="63"/>
      <c r="BG94" s="63"/>
      <c r="BH94" s="63"/>
      <c r="BI94" s="209"/>
      <c r="BJ94" s="70"/>
    </row>
    <row r="95" spans="1:70" customHeight="1" ht="40.5" s="81" customFormat="1">
      <c r="A95" s="131"/>
      <c r="B95" s="258"/>
      <c r="C95" s="131"/>
      <c r="D95" s="131"/>
      <c r="E95" s="209"/>
      <c r="F95" s="258"/>
      <c r="G95" s="131"/>
      <c r="H95" s="131"/>
      <c r="I95" s="131"/>
      <c r="J95" s="2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1"/>
      <c r="AV95" s="70"/>
      <c r="AW95" s="70"/>
      <c r="AX95" s="70"/>
      <c r="AY95" s="70"/>
      <c r="AZ95" s="71"/>
      <c r="BA95" s="70"/>
      <c r="BB95" s="70"/>
      <c r="BC95" s="70"/>
      <c r="BD95" s="70"/>
      <c r="BE95" s="70"/>
      <c r="BF95" s="63"/>
      <c r="BG95" s="63"/>
      <c r="BH95" s="63"/>
      <c r="BI95" s="131"/>
      <c r="BJ95" s="70"/>
    </row>
    <row r="96" spans="1:70" customHeight="1" ht="18" s="7" customFormat="1">
      <c r="A96" s="48"/>
      <c r="B96" s="152"/>
      <c r="C96" s="18"/>
      <c r="D96" s="18"/>
      <c r="E96" s="18"/>
      <c r="F96" s="164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18"/>
      <c r="AZ96" s="48"/>
      <c r="BA96" s="48"/>
      <c r="BB96" s="48"/>
      <c r="BC96" s="48"/>
      <c r="BD96" s="48"/>
      <c r="BE96" s="48"/>
      <c r="BF96" s="48"/>
      <c r="BG96" s="48"/>
      <c r="BH96" s="48"/>
      <c r="BI96" s="18"/>
      <c r="BJ96" s="48"/>
      <c r="BK96" s="48"/>
      <c r="BL96" s="48"/>
      <c r="BM96" s="48"/>
      <c r="BN96" s="48"/>
      <c r="BO96" s="48"/>
      <c r="BP96" s="48"/>
    </row>
    <row r="97" spans="1:70" customHeight="1" ht="18" s="7" customFormat="1">
      <c r="A97" s="48"/>
      <c r="B97" s="152"/>
      <c r="C97" s="18"/>
      <c r="D97" s="18"/>
      <c r="E97" s="18"/>
      <c r="F97" s="164"/>
      <c r="G97" s="48"/>
      <c r="H97" s="48"/>
      <c r="I97" s="48"/>
      <c r="J97" s="48"/>
      <c r="K97" s="48"/>
      <c r="L97" s="48"/>
      <c r="M97" s="48"/>
      <c r="N97" s="48"/>
      <c r="O97" s="48"/>
      <c r="P97" s="167"/>
      <c r="Q97" s="48"/>
      <c r="R97" s="48"/>
      <c r="S97" s="48"/>
      <c r="T97" s="48"/>
      <c r="U97" s="48"/>
      <c r="V97" s="167" t="s">
        <v>128</v>
      </c>
      <c r="W97" s="48" t="s">
        <v>278</v>
      </c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114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18"/>
      <c r="BJ97" s="48"/>
      <c r="BK97" s="48"/>
      <c r="BL97" s="48"/>
      <c r="BM97" s="48"/>
      <c r="BN97" s="48"/>
      <c r="BO97" s="48"/>
      <c r="BP97" s="48"/>
    </row>
    <row r="98" spans="1:70" customHeight="1" ht="18" s="7" customFormat="1">
      <c r="A98" s="165" t="s">
        <v>206</v>
      </c>
      <c r="B98" s="166" t="s">
        <v>221</v>
      </c>
      <c r="C98" s="18"/>
      <c r="D98" s="18"/>
      <c r="E98" s="18"/>
      <c r="F98" s="164"/>
      <c r="G98" s="48"/>
      <c r="H98" s="48"/>
      <c r="I98" s="48"/>
      <c r="J98" s="48"/>
      <c r="K98" s="48"/>
      <c r="L98" s="48"/>
      <c r="M98" s="48"/>
      <c r="N98" s="48"/>
      <c r="O98" s="48"/>
      <c r="P98" s="168"/>
      <c r="Q98" s="48"/>
      <c r="R98" s="48"/>
      <c r="S98" s="48"/>
      <c r="T98" s="48"/>
      <c r="U98" s="48"/>
      <c r="V98" s="168" t="s">
        <v>132</v>
      </c>
      <c r="W98" s="7" t="s">
        <v>279</v>
      </c>
      <c r="X98" s="48"/>
      <c r="Y98" s="48"/>
      <c r="Z98" s="114"/>
      <c r="AA98" s="48"/>
      <c r="AB98" s="48"/>
      <c r="AC98" s="48"/>
      <c r="AD98" s="48"/>
      <c r="AE98" s="114"/>
      <c r="AF98" s="48"/>
      <c r="AG98" s="48"/>
      <c r="AH98" s="48"/>
      <c r="AI98" s="48"/>
      <c r="AJ98" s="114"/>
      <c r="AK98" s="48"/>
      <c r="AL98" s="48"/>
      <c r="AM98" s="48"/>
      <c r="AN98" s="48"/>
      <c r="AO98" s="48"/>
      <c r="AP98" s="48"/>
      <c r="AQ98" s="114"/>
      <c r="AR98" s="48"/>
      <c r="AS98" s="48"/>
      <c r="AT98" s="48"/>
      <c r="AU98" s="7" t="s">
        <v>135</v>
      </c>
      <c r="AV98" s="48"/>
      <c r="AW98" s="48"/>
      <c r="AX98" s="48"/>
      <c r="AY98" s="48"/>
      <c r="AZ98" s="48"/>
      <c r="BA98" s="666"/>
      <c r="BB98" s="48"/>
      <c r="BC98" s="48"/>
      <c r="BD98" s="48"/>
      <c r="BE98" s="48"/>
      <c r="BF98" s="48"/>
      <c r="BG98" s="48"/>
      <c r="BH98" s="666" t="s">
        <v>136</v>
      </c>
      <c r="BI98" s="18"/>
      <c r="BJ98" s="48"/>
      <c r="BK98" s="48"/>
      <c r="BL98" s="48"/>
      <c r="BM98" s="48"/>
      <c r="BN98" s="48"/>
      <c r="BO98" s="48"/>
      <c r="BP98" s="48"/>
    </row>
    <row r="99" spans="1:70" customHeight="1" ht="18" s="7" customFormat="1">
      <c r="A99" s="168" t="s">
        <v>209</v>
      </c>
      <c r="B99" s="166" t="s">
        <v>222</v>
      </c>
      <c r="C99" s="18"/>
      <c r="D99" s="18"/>
      <c r="E99" s="18"/>
      <c r="G99" s="169" t="s">
        <v>811</v>
      </c>
      <c r="P99" s="168"/>
      <c r="Q99" s="1"/>
      <c r="R99" s="1"/>
      <c r="S99" s="1"/>
      <c r="T99" s="1"/>
      <c r="U99" s="1"/>
      <c r="V99" s="168" t="s">
        <v>139</v>
      </c>
      <c r="W99" s="7" t="s">
        <v>281</v>
      </c>
      <c r="X99" s="36"/>
      <c r="Z99" s="170"/>
      <c r="AC99" s="36"/>
      <c r="AE99" s="170"/>
      <c r="AH99" s="36"/>
      <c r="AJ99" s="170"/>
      <c r="AM99" s="13"/>
      <c r="AN99" s="1"/>
      <c r="AO99" s="1"/>
      <c r="AP99" s="36"/>
      <c r="AQ99" s="114"/>
      <c r="AR99" s="667"/>
      <c r="AS99" s="1"/>
      <c r="AT99" s="1"/>
      <c r="AU99" s="7" t="s">
        <v>142</v>
      </c>
      <c r="AW99" s="13"/>
      <c r="AX99" s="1"/>
      <c r="AY99" s="1"/>
      <c r="BA99" s="48"/>
      <c r="BB99" s="667"/>
      <c r="BC99" s="103"/>
      <c r="BD99" s="48"/>
      <c r="BE99" s="1"/>
      <c r="BF99" s="667"/>
      <c r="BG99" s="667"/>
      <c r="BH99" s="103" t="s">
        <v>143</v>
      </c>
      <c r="BI99" s="18"/>
      <c r="BJ99" s="103"/>
    </row>
    <row r="100" spans="1:70" customHeight="1" ht="18" s="7" customFormat="1">
      <c r="B100" s="169" t="s">
        <v>280</v>
      </c>
      <c r="C100" s="44"/>
      <c r="D100" s="44"/>
      <c r="E100" s="44"/>
      <c r="F100" s="122"/>
      <c r="Q100" s="1"/>
      <c r="R100" s="1"/>
      <c r="S100" s="1"/>
      <c r="T100" s="1"/>
      <c r="U100" s="1"/>
      <c r="W100" s="7" t="s">
        <v>283</v>
      </c>
      <c r="X100" s="36"/>
      <c r="Z100" s="170"/>
      <c r="AC100" s="36"/>
      <c r="AE100" s="170"/>
      <c r="AH100" s="36"/>
      <c r="AJ100" s="170"/>
      <c r="AM100" s="13"/>
      <c r="AN100" s="1"/>
      <c r="AO100" s="1"/>
      <c r="AP100" s="36"/>
      <c r="AQ100" s="114"/>
      <c r="AR100" s="98"/>
      <c r="AU100" s="7" t="s">
        <v>147</v>
      </c>
      <c r="AY100" s="44"/>
      <c r="BB100" s="98"/>
      <c r="BC100" s="103"/>
      <c r="BE100" s="44"/>
      <c r="BF100" s="98"/>
      <c r="BG100" s="98"/>
      <c r="BH100" s="103" t="s">
        <v>148</v>
      </c>
      <c r="BI100" s="44"/>
      <c r="BJ100" s="103"/>
    </row>
    <row r="101" spans="1:70" customHeight="1" ht="18" s="7" customFormat="1">
      <c r="B101" s="128"/>
      <c r="C101" s="44"/>
      <c r="D101" s="44"/>
      <c r="E101" s="44"/>
      <c r="F101" s="122"/>
      <c r="P101" s="36"/>
      <c r="Q101" s="36"/>
      <c r="R101" s="36"/>
      <c r="S101" s="36"/>
      <c r="Z101" s="98"/>
      <c r="AA101" s="171"/>
      <c r="AE101" s="98"/>
      <c r="AF101" s="171"/>
      <c r="AJ101" s="98"/>
      <c r="AK101" s="171"/>
      <c r="AY101" s="44"/>
      <c r="BI101" s="44"/>
      <c r="BK101" s="48"/>
      <c r="BL101" s="48"/>
      <c r="BM101" s="48"/>
      <c r="BN101" s="48"/>
      <c r="BO101" s="48"/>
      <c r="BP101" s="48"/>
    </row>
    <row r="102" spans="1:70" customHeight="1" ht="16.5">
      <c r="E102" s="53"/>
      <c r="BI102" s="53"/>
    </row>
    <row r="103" spans="1:70" customHeight="1" ht="16.5">
      <c r="E103" s="53"/>
      <c r="BI103" s="53"/>
    </row>
    <row r="104" spans="1:70" customHeight="1" ht="16.5">
      <c r="E104" s="53"/>
      <c r="BI104" s="53"/>
    </row>
    <row r="105" spans="1:70" customHeight="1" ht="16.5">
      <c r="E105" s="53"/>
      <c r="BI105" s="53"/>
    </row>
    <row r="106" spans="1:70" customHeight="1" ht="16.5">
      <c r="E106" s="53"/>
      <c r="BI106" s="53"/>
    </row>
    <row r="107" spans="1:70" customHeight="1" ht="16.5">
      <c r="E107" s="53"/>
      <c r="BI107" s="53"/>
    </row>
    <row r="108" spans="1:70" customHeight="1" ht="16.5">
      <c r="E108" s="53"/>
      <c r="BI108" s="53"/>
    </row>
    <row r="109" spans="1:70" customHeight="1" ht="16.5">
      <c r="E109" s="53"/>
      <c r="BI109" s="53"/>
    </row>
    <row r="110" spans="1:70" customHeight="1" ht="16.5">
      <c r="E110" s="53"/>
      <c r="BI110" s="53"/>
    </row>
    <row r="111" spans="1:70" customHeight="1" ht="16.5">
      <c r="E111" s="53"/>
      <c r="BI111" s="53"/>
    </row>
    <row r="112" spans="1:70" customHeight="1" ht="16.5">
      <c r="E112" s="53"/>
      <c r="BI112" s="53"/>
    </row>
    <row r="113" spans="1:70" customHeight="1" ht="16.5">
      <c r="E113" s="53"/>
      <c r="BI113" s="53"/>
    </row>
    <row r="114" spans="1:70" customHeight="1" ht="16.5">
      <c r="E114" s="53"/>
      <c r="BI114" s="53"/>
    </row>
    <row r="115" spans="1:70" customHeight="1" ht="16.5">
      <c r="E115" s="53"/>
      <c r="BI115" s="53"/>
    </row>
    <row r="116" spans="1:70" customHeight="1" ht="16.5">
      <c r="E116" s="53"/>
      <c r="BI116" s="53"/>
    </row>
    <row r="117" spans="1:70" customHeight="1" ht="16.5">
      <c r="E117" s="53"/>
      <c r="BI117" s="53"/>
    </row>
    <row r="118" spans="1:70" customHeight="1" ht="16.5">
      <c r="E118" s="53"/>
      <c r="BI118" s="53"/>
    </row>
    <row r="119" spans="1:70" customHeight="1" ht="16.5">
      <c r="E119" s="53"/>
      <c r="BI119" s="53"/>
    </row>
    <row r="120" spans="1:70" customHeight="1" ht="16.5">
      <c r="E120" s="53"/>
      <c r="BI120" s="53"/>
    </row>
    <row r="121" spans="1:70" customHeight="1" ht="16.5">
      <c r="E121" s="53"/>
      <c r="BI121" s="53"/>
    </row>
    <row r="122" spans="1:70" customHeight="1" ht="16.5">
      <c r="E122" s="53"/>
      <c r="BI122" s="53"/>
    </row>
    <row r="123" spans="1:70" customHeight="1" ht="16.5">
      <c r="E123" s="53"/>
      <c r="BI123" s="53"/>
    </row>
    <row r="124" spans="1:70" customHeight="1" ht="16.5">
      <c r="E124" s="53"/>
      <c r="BI124" s="53"/>
    </row>
    <row r="125" spans="1:70" customHeight="1" ht="16.5">
      <c r="E125" s="53"/>
      <c r="BI125" s="53"/>
    </row>
    <row r="126" spans="1:70" customHeight="1" ht="16.5">
      <c r="E126" s="53"/>
      <c r="BI126" s="53"/>
    </row>
    <row r="127" spans="1:70" customHeight="1" ht="16.5">
      <c r="E127" s="53"/>
      <c r="BI127" s="53"/>
    </row>
    <row r="128" spans="1:70" customHeight="1" ht="16.5">
      <c r="E128" s="53"/>
      <c r="BI128" s="53"/>
    </row>
    <row r="129" spans="1:70" customHeight="1" ht="16.5">
      <c r="E129" s="53"/>
      <c r="BI129" s="53"/>
    </row>
    <row r="130" spans="1:70" customHeight="1" ht="16.5">
      <c r="E130" s="53"/>
      <c r="BI130" s="53"/>
    </row>
    <row r="131" spans="1:70" customHeight="1" ht="16.5">
      <c r="E131" s="53"/>
      <c r="BI131" s="53"/>
    </row>
    <row r="132" spans="1:70" customHeight="1" ht="16.5">
      <c r="E132" s="53"/>
      <c r="BI132" s="53"/>
    </row>
    <row r="133" spans="1:70" customHeight="1" ht="16.5">
      <c r="E133" s="53"/>
      <c r="BI133" s="53"/>
    </row>
    <row r="134" spans="1:70" customHeight="1" ht="16.5">
      <c r="E134" s="53"/>
      <c r="BI134" s="53"/>
    </row>
    <row r="135" spans="1:70" customHeight="1" ht="16.5">
      <c r="E135" s="53"/>
      <c r="BI135" s="53"/>
    </row>
    <row r="136" spans="1:70" customHeight="1" ht="16.5">
      <c r="E136" s="53"/>
      <c r="BI136" s="53"/>
    </row>
    <row r="137" spans="1:70" customHeight="1" ht="16.5">
      <c r="E137" s="53"/>
      <c r="BI137" s="53"/>
    </row>
    <row r="138" spans="1:70" customHeight="1" ht="16.5">
      <c r="E138" s="53"/>
      <c r="BI138" s="53"/>
    </row>
    <row r="139" spans="1:70" customHeight="1" ht="16.5">
      <c r="E139" s="53"/>
      <c r="BI139" s="53"/>
    </row>
    <row r="140" spans="1:70" customHeight="1" ht="16.5">
      <c r="E140" s="53"/>
      <c r="BI140" s="53"/>
    </row>
    <row r="141" spans="1:70" customHeight="1" ht="16.5">
      <c r="E141" s="53"/>
      <c r="BI141" s="53"/>
    </row>
    <row r="142" spans="1:70" customHeight="1" ht="16.5">
      <c r="E142" s="53"/>
      <c r="BI142" s="53"/>
    </row>
    <row r="143" spans="1:70" customHeight="1" ht="16.5">
      <c r="E143" s="53"/>
      <c r="BI143" s="53"/>
    </row>
    <row r="144" spans="1:70" customHeight="1" ht="16.5">
      <c r="E144" s="53"/>
      <c r="BI144" s="53"/>
    </row>
    <row r="145" spans="1:70" customHeight="1" ht="16.5">
      <c r="E145" s="53"/>
      <c r="BI145" s="53"/>
    </row>
    <row r="146" spans="1:70" customHeight="1" ht="16.5">
      <c r="E146" s="53"/>
      <c r="BI146" s="53"/>
    </row>
    <row r="147" spans="1:70" customHeight="1" ht="16.5">
      <c r="E147" s="53"/>
      <c r="BI147" s="53"/>
    </row>
    <row r="148" spans="1:70" customHeight="1" ht="16.5">
      <c r="E148" s="53"/>
      <c r="BI148" s="53"/>
    </row>
    <row r="149" spans="1:70" customHeight="1" ht="16.5">
      <c r="E149" s="53"/>
      <c r="BI149" s="53"/>
    </row>
    <row r="150" spans="1:70" customHeight="1" ht="16.5">
      <c r="E150" s="53"/>
      <c r="BI150" s="53"/>
    </row>
    <row r="151" spans="1:70" customHeight="1" ht="16.5">
      <c r="E151" s="53"/>
      <c r="BI151" s="53"/>
    </row>
    <row r="152" spans="1:70" customHeight="1" ht="16.5">
      <c r="E152" s="53"/>
      <c r="BI152" s="53"/>
    </row>
    <row r="153" spans="1:70" customHeight="1" ht="16.5">
      <c r="E153" s="53"/>
      <c r="BI153" s="53"/>
    </row>
    <row r="154" spans="1:70" customHeight="1" ht="16.5">
      <c r="E154" s="53"/>
      <c r="BI154" s="53"/>
    </row>
    <row r="155" spans="1:70" customHeight="1" ht="16.5">
      <c r="E155" s="53"/>
      <c r="BI155" s="53"/>
    </row>
    <row r="156" spans="1:70" customHeight="1" ht="16.5">
      <c r="E156" s="53"/>
      <c r="BI156" s="53"/>
    </row>
    <row r="157" spans="1:70" customHeight="1" ht="16.5">
      <c r="E157" s="53"/>
      <c r="BI157" s="53"/>
    </row>
    <row r="158" spans="1:70" customHeight="1" ht="16.5">
      <c r="E158" s="53"/>
      <c r="BI158" s="53"/>
    </row>
    <row r="159" spans="1:70" customHeight="1" ht="16.5">
      <c r="E159" s="53"/>
      <c r="BI159" s="53"/>
    </row>
    <row r="160" spans="1:70" customHeight="1" ht="16.5">
      <c r="E160" s="53"/>
      <c r="BI160" s="53"/>
    </row>
    <row r="161" spans="1:70" customHeight="1" ht="16.5">
      <c r="E161" s="53"/>
      <c r="BI161" s="53"/>
    </row>
    <row r="162" spans="1:70" customHeight="1" ht="16.5">
      <c r="E162" s="53"/>
      <c r="BI162" s="53"/>
    </row>
    <row r="163" spans="1:70" customHeight="1" ht="16.5">
      <c r="E163" s="53"/>
      <c r="BI163" s="53"/>
    </row>
    <row r="164" spans="1:70" customHeight="1" ht="16.5">
      <c r="E164" s="53"/>
      <c r="BI164" s="53"/>
    </row>
    <row r="165" spans="1:70" customHeight="1" ht="16.5">
      <c r="E165" s="53"/>
      <c r="BI165" s="53"/>
    </row>
    <row r="166" spans="1:70" customHeight="1" ht="16.5">
      <c r="E166" s="53"/>
      <c r="BI166" s="53"/>
    </row>
    <row r="167" spans="1:70" customHeight="1" ht="16.5">
      <c r="E167" s="53"/>
      <c r="BI167" s="53"/>
    </row>
    <row r="168" spans="1:70" customHeight="1" ht="16.5">
      <c r="E168" s="53"/>
      <c r="BI168" s="53"/>
    </row>
    <row r="169" spans="1:70" customHeight="1" ht="16.5">
      <c r="E169" s="53"/>
      <c r="BI169" s="53"/>
    </row>
    <row r="170" spans="1:70" customHeight="1" ht="16.5">
      <c r="E170" s="53"/>
      <c r="BI170" s="53"/>
    </row>
    <row r="171" spans="1:70" customHeight="1" ht="16.5">
      <c r="E171" s="53"/>
      <c r="BI171" s="53"/>
    </row>
    <row r="172" spans="1:70" customHeight="1" ht="16.5">
      <c r="E172" s="53"/>
      <c r="BI172" s="53"/>
    </row>
    <row r="173" spans="1:70" customHeight="1" ht="16.5">
      <c r="E173" s="53"/>
      <c r="BI173" s="53"/>
    </row>
    <row r="174" spans="1:70" customHeight="1" ht="16.5">
      <c r="E174" s="53"/>
      <c r="BI174" s="53"/>
    </row>
    <row r="175" spans="1:70" customHeight="1" ht="16.5">
      <c r="E175" s="53"/>
      <c r="BI175" s="53"/>
    </row>
    <row r="176" spans="1:70" customHeight="1" ht="16.5">
      <c r="E176" s="53"/>
      <c r="BI176" s="53"/>
    </row>
    <row r="177" spans="1:70" customHeight="1" ht="16.5">
      <c r="E177" s="53"/>
      <c r="BI177" s="53"/>
    </row>
    <row r="178" spans="1:70" customHeight="1" ht="16.5">
      <c r="E178" s="53"/>
      <c r="BI178" s="53"/>
    </row>
    <row r="179" spans="1:70" customHeight="1" ht="16.5">
      <c r="E179" s="53"/>
      <c r="BI179" s="53"/>
    </row>
    <row r="180" spans="1:70" customHeight="1" ht="16.5">
      <c r="E180" s="53"/>
      <c r="BI180" s="53"/>
    </row>
    <row r="181" spans="1:70" customHeight="1" ht="16.5">
      <c r="E181" s="53"/>
      <c r="BI181" s="53"/>
    </row>
    <row r="182" spans="1:70" customHeight="1" ht="16.5">
      <c r="E182" s="53"/>
      <c r="BI182" s="53"/>
    </row>
    <row r="183" spans="1:70" customHeight="1" ht="16.5">
      <c r="E183" s="53"/>
      <c r="BI183" s="53"/>
    </row>
    <row r="184" spans="1:70" customHeight="1" ht="16.5">
      <c r="E184" s="53"/>
      <c r="BI184" s="53"/>
    </row>
    <row r="185" spans="1:70" customHeight="1" ht="16.5">
      <c r="E185" s="53"/>
      <c r="BI185" s="53"/>
    </row>
    <row r="186" spans="1:70" customHeight="1" ht="16.5">
      <c r="E186" s="53"/>
      <c r="BI186" s="53"/>
    </row>
    <row r="187" spans="1:70" customHeight="1" ht="16.5">
      <c r="E187" s="53"/>
      <c r="BI187" s="53"/>
    </row>
    <row r="188" spans="1:70" customHeight="1" ht="16.5">
      <c r="E188" s="53"/>
      <c r="BI188" s="53"/>
    </row>
    <row r="189" spans="1:70" customHeight="1" ht="16.5">
      <c r="E189" s="53"/>
      <c r="BI189" s="53"/>
    </row>
    <row r="190" spans="1:70" customHeight="1" ht="16.5">
      <c r="E190" s="53"/>
      <c r="BI190" s="53"/>
    </row>
    <row r="191" spans="1:70" customHeight="1" ht="16.5">
      <c r="E191" s="53"/>
      <c r="BI191" s="53"/>
    </row>
    <row r="192" spans="1:70" customHeight="1" ht="16.5">
      <c r="E192" s="53"/>
      <c r="BI192" s="53"/>
    </row>
    <row r="193" spans="1:70" customHeight="1" ht="16.5">
      <c r="E193" s="53"/>
      <c r="BI193" s="53"/>
    </row>
    <row r="194" spans="1:70" customHeight="1" ht="16.5">
      <c r="E194" s="53"/>
      <c r="BI194" s="53"/>
    </row>
    <row r="195" spans="1:70" customHeight="1" ht="16.5">
      <c r="E195" s="53"/>
      <c r="BI195" s="53"/>
    </row>
    <row r="196" spans="1:70" customHeight="1" ht="16.5">
      <c r="E196" s="53"/>
      <c r="BI196" s="53"/>
    </row>
    <row r="197" spans="1:70" customHeight="1" ht="16.5">
      <c r="E197" s="53"/>
      <c r="BI197" s="53"/>
    </row>
    <row r="198" spans="1:70" customHeight="1" ht="16.5">
      <c r="E198" s="53"/>
      <c r="BI198" s="53"/>
    </row>
    <row r="199" spans="1:70" customHeight="1" ht="16.5">
      <c r="E199" s="53"/>
      <c r="BI199" s="53"/>
    </row>
    <row r="200" spans="1:70" customHeight="1" ht="16.5">
      <c r="E200" s="53"/>
      <c r="BI200" s="53"/>
    </row>
    <row r="201" spans="1:70" customHeight="1" ht="16.5">
      <c r="E201" s="53"/>
      <c r="BI201" s="53"/>
    </row>
    <row r="202" spans="1:70" customHeight="1" ht="16.5">
      <c r="E202" s="53"/>
      <c r="BI202" s="53"/>
    </row>
    <row r="203" spans="1:70" customHeight="1" ht="16.5">
      <c r="E203" s="53"/>
      <c r="BI203" s="53"/>
    </row>
    <row r="204" spans="1:70" customHeight="1" ht="16.5">
      <c r="E204" s="53"/>
      <c r="BI204" s="53"/>
    </row>
    <row r="205" spans="1:70" customHeight="1" ht="16.5">
      <c r="E205" s="53"/>
      <c r="BI205" s="53"/>
    </row>
    <row r="206" spans="1:70" customHeight="1" ht="16.5">
      <c r="E206" s="53"/>
      <c r="BI206" s="53"/>
    </row>
    <row r="207" spans="1:70" customHeight="1" ht="16.5">
      <c r="E207" s="53"/>
      <c r="BI207" s="53"/>
    </row>
    <row r="208" spans="1:70" customHeight="1" ht="16.5">
      <c r="E208" s="53"/>
      <c r="BI208" s="53"/>
    </row>
    <row r="209" spans="1:70" customHeight="1" ht="16.5">
      <c r="E209" s="53"/>
      <c r="BI209" s="53"/>
    </row>
    <row r="210" spans="1:70" customHeight="1" ht="16.5">
      <c r="E210" s="53"/>
      <c r="BI210" s="53"/>
    </row>
    <row r="211" spans="1:70" customHeight="1" ht="16.5">
      <c r="E211" s="53"/>
      <c r="BI211" s="53"/>
    </row>
    <row r="212" spans="1:70" customHeight="1" ht="16.5">
      <c r="E212" s="53"/>
      <c r="BI212" s="53"/>
    </row>
    <row r="213" spans="1:70" customHeight="1" ht="16.5">
      <c r="E213" s="53"/>
      <c r="BI213" s="53"/>
    </row>
    <row r="214" spans="1:70" customHeight="1" ht="16.5">
      <c r="E214" s="53"/>
      <c r="BI214" s="53"/>
    </row>
    <row r="215" spans="1:70" customHeight="1" ht="16.5">
      <c r="E215" s="53"/>
      <c r="BI215" s="53"/>
    </row>
    <row r="216" spans="1:70" customHeight="1" ht="16.5">
      <c r="E216" s="53"/>
      <c r="BI216" s="53"/>
    </row>
    <row r="217" spans="1:70" customHeight="1" ht="16.5">
      <c r="E217" s="53"/>
      <c r="BI217" s="53"/>
    </row>
    <row r="218" spans="1:70" customHeight="1" ht="16.5">
      <c r="E218" s="53"/>
      <c r="BI218" s="53"/>
    </row>
    <row r="219" spans="1:70" customHeight="1" ht="16.5">
      <c r="E219" s="53"/>
      <c r="BI219" s="53"/>
    </row>
    <row r="220" spans="1:70" customHeight="1" ht="16.5">
      <c r="E220" s="53"/>
      <c r="BI220" s="53"/>
    </row>
    <row r="221" spans="1:70" customHeight="1" ht="16.5">
      <c r="E221" s="53"/>
      <c r="BI221" s="53"/>
    </row>
    <row r="222" spans="1:70" customHeight="1" ht="16.5">
      <c r="E222" s="53"/>
      <c r="BI222" s="53"/>
    </row>
    <row r="223" spans="1:70" customHeight="1" ht="16.5">
      <c r="E223" s="53"/>
      <c r="BI223" s="53"/>
    </row>
    <row r="224" spans="1:70" customHeight="1" ht="16.5">
      <c r="E224" s="53"/>
      <c r="BI224" s="53"/>
    </row>
    <row r="225" spans="1:70" customHeight="1" ht="16.5">
      <c r="E225" s="53"/>
      <c r="BI225" s="53"/>
    </row>
    <row r="226" spans="1:70" customHeight="1" ht="16.5">
      <c r="E226" s="53"/>
      <c r="BI226" s="53"/>
    </row>
    <row r="227" spans="1:70" customHeight="1" ht="16.5">
      <c r="E227" s="53"/>
      <c r="BI227" s="53"/>
    </row>
    <row r="228" spans="1:70" customHeight="1" ht="16.5">
      <c r="E228" s="53"/>
      <c r="BI228" s="53"/>
    </row>
    <row r="229" spans="1:70" customHeight="1" ht="16.5">
      <c r="E229" s="53"/>
      <c r="BI229" s="53"/>
    </row>
    <row r="230" spans="1:70" customHeight="1" ht="16.5">
      <c r="E230" s="53"/>
      <c r="BI230" s="53"/>
    </row>
    <row r="231" spans="1:70" customHeight="1" ht="16.5">
      <c r="E231" s="53"/>
      <c r="BI231" s="53"/>
    </row>
    <row r="232" spans="1:70" customHeight="1" ht="16.5">
      <c r="E232" s="53"/>
      <c r="BI232" s="53"/>
    </row>
    <row r="233" spans="1:70" customHeight="1" ht="16.5">
      <c r="E233" s="53"/>
      <c r="BI233" s="53"/>
    </row>
    <row r="234" spans="1:70" customHeight="1" ht="16.5">
      <c r="E234" s="53"/>
      <c r="BI234" s="53"/>
    </row>
    <row r="235" spans="1:70" customHeight="1" ht="16.5">
      <c r="E235" s="53"/>
      <c r="BI235" s="53"/>
    </row>
    <row r="236" spans="1:70" customHeight="1" ht="16.5">
      <c r="E236" s="53"/>
      <c r="BI236" s="53"/>
    </row>
    <row r="237" spans="1:70" customHeight="1" ht="16.5">
      <c r="E237" s="53"/>
      <c r="BI237" s="53"/>
    </row>
    <row r="238" spans="1:70" customHeight="1" ht="16.5">
      <c r="E238" s="53"/>
      <c r="BI238" s="53"/>
    </row>
    <row r="239" spans="1:70" customHeight="1" ht="16.5">
      <c r="E239" s="53"/>
      <c r="BI239" s="53"/>
    </row>
    <row r="240" spans="1:70" customHeight="1" ht="16.5">
      <c r="E240" s="53"/>
      <c r="BI240" s="53"/>
    </row>
    <row r="241" spans="1:70" customHeight="1" ht="16.5">
      <c r="E241" s="53"/>
      <c r="BI241" s="53"/>
    </row>
    <row r="242" spans="1:70" customHeight="1" ht="16.5">
      <c r="E242" s="53"/>
      <c r="BI242" s="53"/>
    </row>
    <row r="243" spans="1:70" customHeight="1" ht="16.5">
      <c r="E243" s="53"/>
      <c r="BI243" s="53"/>
    </row>
    <row r="244" spans="1:70" customHeight="1" ht="16.5">
      <c r="E244" s="53"/>
      <c r="BI244" s="53"/>
    </row>
    <row r="245" spans="1:70" customHeight="1" ht="16.5">
      <c r="E245" s="53"/>
      <c r="BI245" s="53"/>
    </row>
    <row r="246" spans="1:70" customHeight="1" ht="16.5">
      <c r="E246" s="53"/>
      <c r="BI246" s="53"/>
    </row>
    <row r="247" spans="1:70" customHeight="1" ht="16.5">
      <c r="E247" s="53"/>
      <c r="BI247" s="53"/>
    </row>
    <row r="248" spans="1:70" customHeight="1" ht="16.5">
      <c r="E248" s="53"/>
      <c r="BI248" s="53"/>
    </row>
    <row r="249" spans="1:70" customHeight="1" ht="16.5">
      <c r="E249" s="53"/>
      <c r="BI249" s="53"/>
    </row>
    <row r="250" spans="1:70" customHeight="1" ht="16.5">
      <c r="E250" s="53"/>
      <c r="BI250" s="53"/>
    </row>
    <row r="251" spans="1:70" customHeight="1" ht="16.5">
      <c r="E251" s="53"/>
      <c r="BI251" s="53"/>
    </row>
    <row r="252" spans="1:70" customHeight="1" ht="16.5">
      <c r="E252" s="53"/>
      <c r="BI252" s="53"/>
    </row>
    <row r="253" spans="1:70" customHeight="1" ht="16.5">
      <c r="E253" s="53"/>
      <c r="BI253" s="53"/>
    </row>
    <row r="254" spans="1:70" customHeight="1" ht="16.5">
      <c r="E254" s="53"/>
      <c r="BI254" s="53"/>
    </row>
    <row r="255" spans="1:70" customHeight="1" ht="16.5">
      <c r="E255" s="53"/>
      <c r="BI255" s="53"/>
    </row>
    <row r="256" spans="1:70" customHeight="1" ht="16.5">
      <c r="E256" s="53"/>
      <c r="BI256" s="53"/>
    </row>
    <row r="257" spans="1:70" customHeight="1" ht="16.5">
      <c r="E257" s="53"/>
      <c r="BI257" s="53"/>
    </row>
    <row r="258" spans="1:70" customHeight="1" ht="16.5">
      <c r="E258" s="53"/>
      <c r="BI258" s="53"/>
    </row>
    <row r="259" spans="1:70" customHeight="1" ht="16.5">
      <c r="E259" s="53"/>
      <c r="BI259" s="53"/>
    </row>
    <row r="260" spans="1:70" customHeight="1" ht="16.5">
      <c r="E260" s="53"/>
      <c r="BI260" s="53"/>
    </row>
    <row r="261" spans="1:70" customHeight="1" ht="16.5">
      <c r="E261" s="53"/>
      <c r="BI261" s="53"/>
    </row>
    <row r="262" spans="1:70" customHeight="1" ht="16.5">
      <c r="E262" s="53"/>
      <c r="BI262" s="53"/>
    </row>
    <row r="263" spans="1:70" customHeight="1" ht="16.5">
      <c r="E263" s="53"/>
      <c r="BI263" s="53"/>
    </row>
    <row r="264" spans="1:70" customHeight="1" ht="16.5">
      <c r="E264" s="53"/>
      <c r="BI264" s="53"/>
    </row>
    <row r="265" spans="1:70" customHeight="1" ht="16.5">
      <c r="E265" s="53"/>
      <c r="BI265" s="53"/>
    </row>
    <row r="266" spans="1:70" customHeight="1" ht="16.5">
      <c r="E266" s="53"/>
      <c r="BI266" s="53"/>
    </row>
    <row r="267" spans="1:70" customHeight="1" ht="16.5">
      <c r="E267" s="53"/>
      <c r="BI267" s="53"/>
    </row>
    <row r="268" spans="1:70" customHeight="1" ht="16.5">
      <c r="E268" s="53"/>
      <c r="BI268" s="53"/>
    </row>
    <row r="269" spans="1:70" customHeight="1" ht="16.5">
      <c r="E269" s="53"/>
      <c r="BI269" s="53"/>
    </row>
    <row r="270" spans="1:70" customHeight="1" ht="16.5">
      <c r="E270" s="53"/>
      <c r="BI270" s="53"/>
    </row>
    <row r="271" spans="1:70" customHeight="1" ht="16.5">
      <c r="E271" s="53"/>
      <c r="BI271" s="53"/>
    </row>
    <row r="272" spans="1:70" customHeight="1" ht="16.5">
      <c r="E272" s="53"/>
      <c r="BI272" s="53"/>
    </row>
    <row r="273" spans="1:70" customHeight="1" ht="16.5">
      <c r="E273" s="53"/>
      <c r="BI273" s="53"/>
    </row>
    <row r="274" spans="1:70" customHeight="1" ht="16.5">
      <c r="E274" s="53"/>
      <c r="BI274" s="53"/>
    </row>
    <row r="275" spans="1:70" customHeight="1" ht="16.5">
      <c r="E275" s="53"/>
      <c r="BI275" s="53"/>
    </row>
    <row r="276" spans="1:70" customHeight="1" ht="16.5">
      <c r="E276" s="53"/>
      <c r="BI276" s="53"/>
    </row>
    <row r="277" spans="1:70" customHeight="1" ht="16.5">
      <c r="E277" s="53"/>
      <c r="BI277" s="53"/>
    </row>
    <row r="278" spans="1:70" customHeight="1" ht="16.5">
      <c r="E278" s="53"/>
      <c r="BI278" s="53"/>
    </row>
    <row r="279" spans="1:70" customHeight="1" ht="16.5">
      <c r="E279" s="53"/>
      <c r="BI279" s="53"/>
    </row>
    <row r="280" spans="1:70" customHeight="1" ht="16.5">
      <c r="E280" s="53"/>
      <c r="BI280" s="53"/>
    </row>
    <row r="281" spans="1:70" customHeight="1" ht="16.5">
      <c r="E281" s="53"/>
      <c r="BI281" s="53"/>
    </row>
    <row r="282" spans="1:70" customHeight="1" ht="16.5">
      <c r="E282" s="53"/>
      <c r="BI282" s="53"/>
    </row>
    <row r="283" spans="1:70" customHeight="1" ht="16.5">
      <c r="E283" s="53"/>
      <c r="BI283" s="53"/>
    </row>
    <row r="284" spans="1:70" customHeight="1" ht="16.5">
      <c r="E284" s="53"/>
      <c r="BI284" s="53"/>
    </row>
    <row r="285" spans="1:70" customHeight="1" ht="16.5">
      <c r="E285" s="53"/>
      <c r="BI285" s="53"/>
    </row>
    <row r="286" spans="1:70" customHeight="1" ht="16.5">
      <c r="E286" s="53"/>
      <c r="BI286" s="53"/>
    </row>
    <row r="287" spans="1:70" customHeight="1" ht="16.5">
      <c r="E287" s="53"/>
      <c r="BI287" s="53"/>
    </row>
    <row r="288" spans="1:70" customHeight="1" ht="16.5">
      <c r="E288" s="53"/>
      <c r="BI288" s="53"/>
    </row>
    <row r="289" spans="1:70" customHeight="1" ht="16.5">
      <c r="E289" s="53"/>
      <c r="BI289" s="53"/>
    </row>
    <row r="290" spans="1:70" customHeight="1" ht="16.5">
      <c r="E290" s="53"/>
      <c r="BI290" s="53"/>
    </row>
    <row r="291" spans="1:70" customHeight="1" ht="16.5">
      <c r="E291" s="53"/>
      <c r="BI291" s="53"/>
    </row>
    <row r="292" spans="1:70" customHeight="1" ht="16.5">
      <c r="E292" s="53"/>
      <c r="BI292" s="53"/>
    </row>
    <row r="293" spans="1:70" customHeight="1" ht="16.5">
      <c r="E293" s="53"/>
      <c r="BI293" s="53"/>
    </row>
    <row r="294" spans="1:70" customHeight="1" ht="16.5">
      <c r="E294" s="53"/>
      <c r="BI294" s="53"/>
    </row>
    <row r="295" spans="1:70" customHeight="1" ht="16.5">
      <c r="E295" s="53"/>
      <c r="BI295" s="53"/>
    </row>
    <row r="296" spans="1:70" customHeight="1" ht="16.5">
      <c r="E296" s="53"/>
      <c r="BI296" s="53"/>
    </row>
    <row r="297" spans="1:70" customHeight="1" ht="16.5">
      <c r="E297" s="53"/>
      <c r="BI297" s="53"/>
    </row>
    <row r="298" spans="1:70" customHeight="1" ht="16.5">
      <c r="E298" s="53"/>
      <c r="BI298" s="53"/>
    </row>
    <row r="299" spans="1:70" customHeight="1" ht="16.5">
      <c r="E299" s="53"/>
      <c r="BI299" s="53"/>
    </row>
    <row r="300" spans="1:70" customHeight="1" ht="16.5">
      <c r="E300" s="53"/>
      <c r="BI300" s="53"/>
    </row>
    <row r="301" spans="1:70" customHeight="1" ht="16.5">
      <c r="E301" s="53"/>
      <c r="BI301" s="53"/>
    </row>
    <row r="302" spans="1:70" customHeight="1" ht="16.5">
      <c r="E302" s="53"/>
      <c r="BI302" s="53"/>
    </row>
    <row r="303" spans="1:70" customHeight="1" ht="16.5">
      <c r="E303" s="53"/>
      <c r="BI303" s="53"/>
    </row>
    <row r="304" spans="1:70" customHeight="1" ht="16.5">
      <c r="E304" s="53"/>
      <c r="BI304" s="53"/>
    </row>
    <row r="305" spans="1:70" customHeight="1" ht="16.5">
      <c r="E305" s="53"/>
      <c r="BI305" s="53"/>
    </row>
    <row r="306" spans="1:70" customHeight="1" ht="16.5">
      <c r="E306" s="53"/>
      <c r="BI306" s="53"/>
    </row>
    <row r="307" spans="1:70" customHeight="1" ht="16.5">
      <c r="E307" s="53"/>
      <c r="BI307" s="53"/>
    </row>
    <row r="308" spans="1:70" customHeight="1" ht="16.5">
      <c r="E308" s="53"/>
      <c r="BI308" s="53"/>
    </row>
    <row r="309" spans="1:70" customHeight="1" ht="16.5">
      <c r="E309" s="53"/>
      <c r="BI309" s="53"/>
    </row>
    <row r="310" spans="1:70" customHeight="1" ht="16.5">
      <c r="E310" s="53"/>
      <c r="BI310" s="53"/>
    </row>
    <row r="311" spans="1:70" customHeight="1" ht="16.5">
      <c r="E311" s="53"/>
      <c r="BI311" s="53"/>
    </row>
    <row r="312" spans="1:70" customHeight="1" ht="16.5">
      <c r="E312" s="53"/>
      <c r="BI312" s="53"/>
    </row>
    <row r="313" spans="1:70" customHeight="1" ht="16.5">
      <c r="E313" s="53"/>
      <c r="BI313" s="53"/>
    </row>
    <row r="314" spans="1:70" customHeight="1" ht="16.5">
      <c r="E314" s="53"/>
      <c r="BI314" s="53"/>
    </row>
    <row r="315" spans="1:70" customHeight="1" ht="16.5">
      <c r="E315" s="53"/>
      <c r="BI315" s="53"/>
    </row>
    <row r="316" spans="1:70" customHeight="1" ht="16.5">
      <c r="E316" s="53"/>
      <c r="BI316" s="53"/>
    </row>
    <row r="317" spans="1:70" customHeight="1" ht="16.5">
      <c r="E317" s="53"/>
      <c r="BI317" s="53"/>
    </row>
    <row r="318" spans="1:70" customHeight="1" ht="16.5">
      <c r="E318" s="53"/>
      <c r="BI318" s="53"/>
    </row>
    <row r="319" spans="1:70" customHeight="1" ht="16.5">
      <c r="E319" s="53"/>
      <c r="BI319" s="53"/>
    </row>
    <row r="320" spans="1:70" customHeight="1" ht="16.5">
      <c r="E320" s="53"/>
      <c r="BI320" s="53"/>
    </row>
    <row r="321" spans="1:70" customHeight="1" ht="16.5">
      <c r="E321" s="53"/>
      <c r="BI321" s="53"/>
    </row>
    <row r="322" spans="1:70" customHeight="1" ht="16.5">
      <c r="E322" s="53"/>
      <c r="BI322" s="53"/>
    </row>
    <row r="323" spans="1:70" customHeight="1" ht="16.5">
      <c r="E323" s="53"/>
      <c r="BI323" s="53"/>
    </row>
    <row r="324" spans="1:70" customHeight="1" ht="16.5">
      <c r="E324" s="53"/>
      <c r="BI324" s="53"/>
    </row>
    <row r="325" spans="1:70" customHeight="1" ht="16.5">
      <c r="E325" s="53"/>
      <c r="BI325" s="53"/>
    </row>
    <row r="326" spans="1:70" customHeight="1" ht="16.5">
      <c r="E326" s="53"/>
      <c r="BI326" s="53"/>
    </row>
    <row r="327" spans="1:70" customHeight="1" ht="16.5">
      <c r="E327" s="53"/>
      <c r="BI327" s="53"/>
    </row>
    <row r="328" spans="1:70" customHeight="1" ht="16.5">
      <c r="E328" s="53"/>
      <c r="BI328" s="53"/>
    </row>
    <row r="329" spans="1:70" customHeight="1" ht="16.5">
      <c r="E329" s="53"/>
      <c r="BI329" s="53"/>
    </row>
    <row r="330" spans="1:70" customHeight="1" ht="16.5">
      <c r="E330" s="53"/>
      <c r="BI330" s="53"/>
    </row>
    <row r="331" spans="1:70" customHeight="1" ht="16.5">
      <c r="E331" s="53"/>
      <c r="BI331" s="53"/>
    </row>
    <row r="332" spans="1:70" customHeight="1" ht="16.5">
      <c r="E332" s="53"/>
      <c r="BI332" s="53"/>
    </row>
    <row r="333" spans="1:70" customHeight="1" ht="16.5">
      <c r="E333" s="53"/>
      <c r="BI333" s="53"/>
    </row>
    <row r="334" spans="1:70" customHeight="1" ht="16.5">
      <c r="E334" s="53"/>
      <c r="BI334" s="53"/>
    </row>
    <row r="335" spans="1:70" customHeight="1" ht="16.5">
      <c r="E335" s="53"/>
      <c r="BI335" s="53"/>
    </row>
    <row r="336" spans="1:70" customHeight="1" ht="16.5">
      <c r="E336" s="53"/>
      <c r="BI336" s="53"/>
    </row>
    <row r="337" spans="1:70" customHeight="1" ht="16.5">
      <c r="E337" s="53"/>
      <c r="BI337" s="53"/>
    </row>
    <row r="338" spans="1:70" customHeight="1" ht="16.5">
      <c r="E338" s="53"/>
      <c r="BI338" s="53"/>
    </row>
    <row r="339" spans="1:70" customHeight="1" ht="16.5">
      <c r="E339" s="53"/>
      <c r="BI339" s="53"/>
    </row>
    <row r="340" spans="1:70" customHeight="1" ht="16.5">
      <c r="E340" s="53"/>
      <c r="BI340" s="53"/>
    </row>
    <row r="341" spans="1:70" customHeight="1" ht="16.5">
      <c r="E341" s="53"/>
      <c r="BI341" s="53"/>
    </row>
    <row r="342" spans="1:70" customHeight="1" ht="16.5">
      <c r="E342" s="53"/>
      <c r="BI342" s="53"/>
    </row>
    <row r="343" spans="1:70" customHeight="1" ht="16.5">
      <c r="E343" s="53"/>
      <c r="BI343" s="53"/>
    </row>
    <row r="344" spans="1:70" customHeight="1" ht="16.5">
      <c r="E344" s="53"/>
      <c r="BI344" s="53"/>
    </row>
    <row r="345" spans="1:70" customHeight="1" ht="16.5">
      <c r="E345" s="53"/>
      <c r="BI345" s="53"/>
    </row>
    <row r="346" spans="1:70" customHeight="1" ht="16.5">
      <c r="E346" s="53"/>
      <c r="BI346" s="53"/>
    </row>
    <row r="347" spans="1:70" customHeight="1" ht="16.5">
      <c r="E347" s="53"/>
      <c r="BI347" s="53"/>
    </row>
    <row r="348" spans="1:70" customHeight="1" ht="16.5">
      <c r="E348" s="53"/>
      <c r="BI348" s="53"/>
    </row>
    <row r="349" spans="1:70" customHeight="1" ht="16.5">
      <c r="E349" s="53"/>
      <c r="BI349" s="53"/>
    </row>
    <row r="350" spans="1:70" customHeight="1" ht="16.5">
      <c r="E350" s="53"/>
      <c r="BI350" s="53"/>
    </row>
    <row r="351" spans="1:70" customHeight="1" ht="16.5">
      <c r="E351" s="53"/>
      <c r="BI351" s="53"/>
    </row>
    <row r="352" spans="1:70" customHeight="1" ht="16.5">
      <c r="E352" s="53"/>
      <c r="BI352" s="53"/>
    </row>
    <row r="353" spans="1:70" customHeight="1" ht="16.5">
      <c r="E353" s="53"/>
      <c r="BI353" s="53"/>
    </row>
    <row r="354" spans="1:70" customHeight="1" ht="16.5">
      <c r="E354" s="53"/>
      <c r="BI354" s="53"/>
    </row>
    <row r="355" spans="1:70" customHeight="1" ht="16.5">
      <c r="E355" s="53"/>
      <c r="BI355" s="53"/>
    </row>
    <row r="356" spans="1:70" customHeight="1" ht="16.5">
      <c r="E356" s="53"/>
      <c r="BI356" s="53"/>
    </row>
    <row r="357" spans="1:70" customHeight="1" ht="16.5">
      <c r="E357" s="53"/>
      <c r="BI357" s="53"/>
    </row>
    <row r="358" spans="1:70" customHeight="1" ht="16.5">
      <c r="E358" s="53"/>
      <c r="BI358" s="53"/>
    </row>
    <row r="359" spans="1:70" customHeight="1" ht="16.5">
      <c r="E359" s="53"/>
      <c r="BI359" s="53"/>
    </row>
    <row r="360" spans="1:70" customHeight="1" ht="16.5">
      <c r="E360" s="53"/>
      <c r="BI360" s="53"/>
    </row>
    <row r="361" spans="1:70" customHeight="1" ht="16.5">
      <c r="E361" s="53"/>
      <c r="BI361" s="53"/>
    </row>
    <row r="362" spans="1:70" customHeight="1" ht="16.5">
      <c r="E362" s="53"/>
      <c r="BI362" s="53"/>
    </row>
    <row r="363" spans="1:70" customHeight="1" ht="16.5">
      <c r="E363" s="53"/>
      <c r="BI363" s="53"/>
    </row>
    <row r="364" spans="1:70" customHeight="1" ht="16.5">
      <c r="E364" s="53"/>
      <c r="BI364" s="53"/>
    </row>
    <row r="365" spans="1:70" customHeight="1" ht="16.5">
      <c r="E365" s="53"/>
      <c r="BI365" s="53"/>
    </row>
    <row r="366" spans="1:70" customHeight="1" ht="16.5">
      <c r="E366" s="53"/>
      <c r="BI366" s="53"/>
    </row>
    <row r="367" spans="1:70" customHeight="1" ht="16.5">
      <c r="E367" s="53"/>
      <c r="BI367" s="53"/>
    </row>
    <row r="368" spans="1:70" customHeight="1" ht="16.5">
      <c r="E368" s="53"/>
      <c r="BI368" s="53"/>
    </row>
    <row r="369" spans="1:70" customHeight="1" ht="16.5">
      <c r="E369" s="53"/>
      <c r="BI369" s="53"/>
    </row>
    <row r="370" spans="1:70" customHeight="1" ht="16.5">
      <c r="E370" s="53"/>
      <c r="BI370" s="53"/>
    </row>
    <row r="371" spans="1:70" customHeight="1" ht="16.5">
      <c r="E371" s="53"/>
      <c r="BI371" s="53"/>
    </row>
    <row r="372" spans="1:70" customHeight="1" ht="16.5">
      <c r="E372" s="53"/>
      <c r="BI372" s="53"/>
    </row>
    <row r="373" spans="1:70" customHeight="1" ht="16.5">
      <c r="E373" s="53"/>
      <c r="BI373" s="53"/>
    </row>
    <row r="374" spans="1:70" customHeight="1" ht="16.5">
      <c r="E374" s="53"/>
      <c r="BI374" s="53"/>
    </row>
    <row r="375" spans="1:70" customHeight="1" ht="16.5">
      <c r="E375" s="53"/>
      <c r="BI375" s="53"/>
    </row>
    <row r="376" spans="1:70" customHeight="1" ht="16.5">
      <c r="E376" s="53"/>
      <c r="BI376" s="53"/>
    </row>
    <row r="377" spans="1:70" customHeight="1" ht="16.5">
      <c r="E377" s="53"/>
      <c r="BI377" s="53"/>
    </row>
    <row r="378" spans="1:70" customHeight="1" ht="16.5">
      <c r="E378" s="53"/>
      <c r="BI378" s="53"/>
    </row>
    <row r="379" spans="1:70" customHeight="1" ht="16.5">
      <c r="E379" s="53"/>
      <c r="BI379" s="53"/>
    </row>
    <row r="380" spans="1:70" customHeight="1" ht="16.5">
      <c r="E380" s="53"/>
      <c r="BI380" s="53"/>
    </row>
    <row r="381" spans="1:70" customHeight="1" ht="16.5">
      <c r="E381" s="53"/>
      <c r="BI381" s="53"/>
    </row>
    <row r="382" spans="1:70" customHeight="1" ht="16.5">
      <c r="E382" s="53"/>
      <c r="BI382" s="53"/>
    </row>
    <row r="383" spans="1:70" customHeight="1" ht="16.5">
      <c r="E383" s="53"/>
      <c r="BI383" s="53"/>
    </row>
    <row r="384" spans="1:70" customHeight="1" ht="16.5">
      <c r="E384" s="53"/>
      <c r="BI384" s="53"/>
    </row>
    <row r="385" spans="1:70" customHeight="1" ht="16.5">
      <c r="E385" s="53"/>
      <c r="BI385" s="53"/>
    </row>
    <row r="386" spans="1:70" customHeight="1" ht="16.5">
      <c r="E386" s="53"/>
      <c r="BI386" s="53"/>
    </row>
    <row r="387" spans="1:70" customHeight="1" ht="16.5">
      <c r="E387" s="53"/>
      <c r="BI387" s="53"/>
    </row>
    <row r="388" spans="1:70" customHeight="1" ht="16.5">
      <c r="E388" s="53"/>
      <c r="BI388" s="53"/>
    </row>
    <row r="389" spans="1:70" customHeight="1" ht="16.5">
      <c r="E389" s="53"/>
      <c r="BI389" s="53"/>
    </row>
    <row r="390" spans="1:70" customHeight="1" ht="16.5">
      <c r="E390" s="53"/>
      <c r="BI390" s="53"/>
    </row>
    <row r="391" spans="1:70" customHeight="1" ht="16.5">
      <c r="E391" s="53"/>
      <c r="BI391" s="53"/>
    </row>
    <row r="392" spans="1:70" customHeight="1" ht="16.5">
      <c r="E392" s="53"/>
      <c r="BI392" s="53"/>
    </row>
    <row r="393" spans="1:70" customHeight="1" ht="16.5">
      <c r="E393" s="53"/>
      <c r="BI393" s="53"/>
    </row>
    <row r="394" spans="1:70" customHeight="1" ht="16.5">
      <c r="E394" s="53"/>
      <c r="BI394" s="53"/>
    </row>
    <row r="395" spans="1:70" customHeight="1" ht="16.5">
      <c r="E395" s="53"/>
      <c r="BI395" s="53"/>
    </row>
    <row r="396" spans="1:70" customHeight="1" ht="16.5">
      <c r="E396" s="53"/>
      <c r="BI396" s="53"/>
    </row>
    <row r="397" spans="1:70" customHeight="1" ht="16.5">
      <c r="E397" s="53"/>
      <c r="BI397" s="53"/>
    </row>
    <row r="398" spans="1:70" customHeight="1" ht="16.5">
      <c r="E398" s="53"/>
      <c r="BI398" s="53"/>
    </row>
    <row r="399" spans="1:70" customHeight="1" ht="16.5">
      <c r="E399" s="53"/>
      <c r="BI399" s="53"/>
    </row>
    <row r="400" spans="1:70" customHeight="1" ht="16.5">
      <c r="E400" s="53"/>
      <c r="BI400" s="53"/>
    </row>
    <row r="401" spans="1:70" customHeight="1" ht="16.5">
      <c r="E401" s="53"/>
      <c r="BI401" s="53"/>
    </row>
    <row r="402" spans="1:70" customHeight="1" ht="16.5">
      <c r="E402" s="53"/>
      <c r="BI402" s="53"/>
    </row>
    <row r="403" spans="1:70" customHeight="1" ht="16.5">
      <c r="E403" s="53"/>
      <c r="BI403" s="53"/>
    </row>
    <row r="404" spans="1:70" customHeight="1" ht="16.5">
      <c r="E404" s="53"/>
      <c r="BI404" s="53"/>
    </row>
    <row r="405" spans="1:70" customHeight="1" ht="16.5">
      <c r="E405" s="53"/>
      <c r="BI405" s="53"/>
    </row>
    <row r="406" spans="1:70" customHeight="1" ht="16.5">
      <c r="E406" s="53"/>
      <c r="BI406" s="53"/>
    </row>
    <row r="407" spans="1:70" customHeight="1" ht="16.5">
      <c r="E407" s="53"/>
      <c r="BI407" s="53"/>
    </row>
    <row r="408" spans="1:70" customHeight="1" ht="16.5">
      <c r="E408" s="53"/>
      <c r="BI408" s="53"/>
    </row>
    <row r="409" spans="1:70" customHeight="1" ht="16.5">
      <c r="E409" s="53"/>
      <c r="BI409" s="53"/>
    </row>
    <row r="410" spans="1:70" customHeight="1" ht="16.5">
      <c r="E410" s="53"/>
      <c r="BI410" s="53"/>
    </row>
    <row r="411" spans="1:70" customHeight="1" ht="16.5">
      <c r="E411" s="53"/>
      <c r="BI411" s="53"/>
    </row>
    <row r="412" spans="1:70" customHeight="1" ht="16.5">
      <c r="E412" s="53"/>
      <c r="BI412" s="53"/>
    </row>
    <row r="413" spans="1:70" customHeight="1" ht="16.5">
      <c r="E413" s="53"/>
      <c r="BI413" s="53"/>
    </row>
    <row r="414" spans="1:70" customHeight="1" ht="16.5">
      <c r="E414" s="53"/>
      <c r="BI414" s="53"/>
    </row>
    <row r="415" spans="1:70" customHeight="1" ht="16.5">
      <c r="E415" s="53"/>
      <c r="BI415" s="53"/>
    </row>
    <row r="416" spans="1:70" customHeight="1" ht="16.5">
      <c r="E416" s="53"/>
      <c r="BI416" s="53"/>
    </row>
    <row r="417" spans="1:70" customHeight="1" ht="16.5">
      <c r="E417" s="53"/>
      <c r="BI417" s="53"/>
    </row>
    <row r="418" spans="1:70" customHeight="1" ht="16.5">
      <c r="E418" s="53"/>
      <c r="BI418" s="53"/>
    </row>
    <row r="419" spans="1:70" customHeight="1" ht="16.5">
      <c r="E419" s="53"/>
      <c r="BI419" s="53"/>
    </row>
    <row r="420" spans="1:70" customHeight="1" ht="16.5">
      <c r="E420" s="53"/>
      <c r="BI420" s="53"/>
    </row>
    <row r="421" spans="1:70" customHeight="1" ht="16.5">
      <c r="E421" s="53"/>
      <c r="BI421" s="53"/>
    </row>
    <row r="422" spans="1:70" customHeight="1" ht="16.5">
      <c r="E422" s="53"/>
      <c r="BI422" s="53"/>
    </row>
    <row r="423" spans="1:70" customHeight="1" ht="16.5">
      <c r="E423" s="53"/>
      <c r="BI423" s="53"/>
    </row>
    <row r="424" spans="1:70" customHeight="1" ht="16.5">
      <c r="E424" s="53"/>
      <c r="BI424" s="53"/>
    </row>
    <row r="425" spans="1:70" customHeight="1" ht="16.5">
      <c r="E425" s="53"/>
      <c r="BI425" s="53"/>
    </row>
    <row r="426" spans="1:70" customHeight="1" ht="16.5">
      <c r="E426" s="53"/>
      <c r="BI426" s="53"/>
    </row>
    <row r="427" spans="1:70" customHeight="1" ht="16.5">
      <c r="E427" s="53"/>
      <c r="BI427" s="53"/>
    </row>
    <row r="428" spans="1:70" customHeight="1" ht="16.5">
      <c r="E428" s="53"/>
      <c r="BI428" s="53"/>
    </row>
    <row r="429" spans="1:70" customHeight="1" ht="16.5">
      <c r="E429" s="53"/>
      <c r="BI429" s="53"/>
    </row>
    <row r="430" spans="1:70" customHeight="1" ht="16.5">
      <c r="E430" s="53"/>
      <c r="BI430" s="53"/>
    </row>
    <row r="431" spans="1:70" customHeight="1" ht="16.5">
      <c r="E431" s="53"/>
      <c r="BI431" s="53"/>
    </row>
    <row r="432" spans="1:70" customHeight="1" ht="16.5">
      <c r="E432" s="53"/>
      <c r="BI432" s="53"/>
    </row>
    <row r="433" spans="1:70" customHeight="1" ht="16.5">
      <c r="E433" s="53"/>
      <c r="BI433" s="53"/>
    </row>
    <row r="434" spans="1:70" customHeight="1" ht="16.5">
      <c r="E434" s="53"/>
      <c r="BI434" s="53"/>
    </row>
    <row r="435" spans="1:70" customHeight="1" ht="16.5">
      <c r="E435" s="53"/>
      <c r="BI435" s="53"/>
    </row>
    <row r="436" spans="1:70" customHeight="1" ht="16.5">
      <c r="E436" s="53"/>
      <c r="BI436" s="53"/>
    </row>
    <row r="437" spans="1:70" customHeight="1" ht="16.5">
      <c r="E437" s="53"/>
      <c r="BI437" s="53"/>
    </row>
    <row r="438" spans="1:70" customHeight="1" ht="16.5">
      <c r="E438" s="53"/>
      <c r="BI438" s="53"/>
    </row>
    <row r="439" spans="1:70" customHeight="1" ht="16.5">
      <c r="E439" s="53"/>
      <c r="BI439" s="53"/>
    </row>
    <row r="440" spans="1:70" customHeight="1" ht="16.5">
      <c r="E440" s="53"/>
      <c r="BI440" s="53"/>
    </row>
    <row r="441" spans="1:70" customHeight="1" ht="16.5">
      <c r="E441" s="53"/>
      <c r="BI441" s="53"/>
    </row>
    <row r="442" spans="1:70" customHeight="1" ht="16.5">
      <c r="E442" s="53"/>
      <c r="BI442" s="53"/>
    </row>
    <row r="443" spans="1:70" customHeight="1" ht="16.5">
      <c r="E443" s="53"/>
      <c r="BI443" s="53"/>
    </row>
    <row r="444" spans="1:70" customHeight="1" ht="16.5">
      <c r="E444" s="53"/>
      <c r="BI444" s="53"/>
    </row>
    <row r="445" spans="1:70" customHeight="1" ht="16.5">
      <c r="E445" s="53"/>
      <c r="BI445" s="53"/>
    </row>
    <row r="446" spans="1:70" customHeight="1" ht="16.5">
      <c r="E446" s="53"/>
      <c r="BI446" s="53"/>
    </row>
    <row r="447" spans="1:70" customHeight="1" ht="16.5">
      <c r="E447" s="53"/>
      <c r="BI447" s="53"/>
    </row>
    <row r="448" spans="1:70" customHeight="1" ht="16.5">
      <c r="E448" s="53"/>
      <c r="BI448" s="53"/>
    </row>
    <row r="449" spans="1:70" customHeight="1" ht="16.5">
      <c r="E449" s="53"/>
      <c r="BI449" s="53"/>
    </row>
    <row r="450" spans="1:70" customHeight="1" ht="16.5">
      <c r="E450" s="53"/>
      <c r="BI450" s="53"/>
    </row>
    <row r="451" spans="1:70" customHeight="1" ht="16.5">
      <c r="E451" s="53"/>
      <c r="BI451" s="53"/>
    </row>
    <row r="452" spans="1:70" customHeight="1" ht="16.5">
      <c r="E452" s="53"/>
      <c r="BI452" s="53"/>
    </row>
    <row r="453" spans="1:70" customHeight="1" ht="16.5">
      <c r="E453" s="53"/>
      <c r="BI453" s="53"/>
    </row>
    <row r="454" spans="1:70" customHeight="1" ht="16.5">
      <c r="E454" s="53"/>
      <c r="BI454" s="53"/>
    </row>
    <row r="455" spans="1:70" customHeight="1" ht="16.5">
      <c r="E455" s="53"/>
      <c r="BI455" s="53"/>
    </row>
    <row r="456" spans="1:70" customHeight="1" ht="16.5">
      <c r="E456" s="53"/>
      <c r="BI456" s="53"/>
    </row>
    <row r="457" spans="1:70" customHeight="1" ht="16.5">
      <c r="E457" s="53"/>
      <c r="BI457" s="53"/>
    </row>
    <row r="458" spans="1:70" customHeight="1" ht="16.5">
      <c r="E458" s="53"/>
      <c r="BI458" s="53"/>
    </row>
    <row r="459" spans="1:70" customHeight="1" ht="16.5">
      <c r="E459" s="53"/>
      <c r="BI459" s="53"/>
    </row>
    <row r="460" spans="1:70" customHeight="1" ht="16.5">
      <c r="E460" s="53"/>
      <c r="BI460" s="53"/>
    </row>
    <row r="461" spans="1:70" customHeight="1" ht="16.5">
      <c r="E461" s="53"/>
      <c r="BI461" s="53"/>
    </row>
    <row r="462" spans="1:70" customHeight="1" ht="16.5">
      <c r="E462" s="53"/>
      <c r="BI462" s="53"/>
    </row>
    <row r="463" spans="1:70" customHeight="1" ht="16.5">
      <c r="E463" s="53"/>
      <c r="BI463" s="53"/>
    </row>
    <row r="464" spans="1:70" customHeight="1" ht="16.5">
      <c r="E464" s="53"/>
      <c r="BI464" s="53"/>
    </row>
    <row r="465" spans="1:70" customHeight="1" ht="16.5">
      <c r="E465" s="53"/>
      <c r="BI465" s="53"/>
    </row>
    <row r="466" spans="1:70" customHeight="1" ht="16.5">
      <c r="E466" s="53"/>
      <c r="BI466" s="53"/>
    </row>
    <row r="467" spans="1:70" customHeight="1" ht="16.5">
      <c r="E467" s="53"/>
      <c r="BI467" s="53"/>
    </row>
    <row r="468" spans="1:70" customHeight="1" ht="16.5">
      <c r="E468" s="53"/>
      <c r="BI468" s="53"/>
    </row>
    <row r="469" spans="1:70" customHeight="1" ht="16.5">
      <c r="E469" s="53"/>
      <c r="BI469" s="53"/>
    </row>
    <row r="470" spans="1:70" customHeight="1" ht="16.5">
      <c r="E470" s="53"/>
      <c r="BI470" s="53"/>
    </row>
    <row r="471" spans="1:70" customHeight="1" ht="16.5">
      <c r="E471" s="53"/>
      <c r="BI471" s="53"/>
    </row>
    <row r="472" spans="1:70" customHeight="1" ht="16.5">
      <c r="E472" s="53"/>
      <c r="BI472" s="53"/>
    </row>
    <row r="473" spans="1:70" customHeight="1" ht="16.5">
      <c r="E473" s="53"/>
      <c r="BI473" s="53"/>
    </row>
    <row r="474" spans="1:70" customHeight="1" ht="16.5">
      <c r="E474" s="53"/>
      <c r="BI474" s="53"/>
    </row>
    <row r="475" spans="1:70" customHeight="1" ht="16.5">
      <c r="E475" s="53"/>
      <c r="BI475" s="53"/>
    </row>
    <row r="476" spans="1:70" customHeight="1" ht="16.5">
      <c r="E476" s="53"/>
      <c r="BI476" s="53"/>
    </row>
    <row r="477" spans="1:70" customHeight="1" ht="16.5">
      <c r="E477" s="53"/>
      <c r="BI477" s="53"/>
    </row>
    <row r="478" spans="1:70" customHeight="1" ht="16.5">
      <c r="E478" s="53"/>
      <c r="BI478" s="53"/>
    </row>
    <row r="479" spans="1:70" customHeight="1" ht="16.5">
      <c r="E479" s="53"/>
      <c r="BI479" s="53"/>
    </row>
    <row r="480" spans="1:70" customHeight="1" ht="16.5">
      <c r="E480" s="53"/>
      <c r="BI480" s="53"/>
    </row>
    <row r="481" spans="1:70" customHeight="1" ht="16.5">
      <c r="E481" s="53"/>
      <c r="BI481" s="53"/>
    </row>
    <row r="482" spans="1:70" customHeight="1" ht="16.5">
      <c r="E482" s="53"/>
      <c r="BI482" s="53"/>
    </row>
    <row r="483" spans="1:70" customHeight="1" ht="16.5">
      <c r="E483" s="53"/>
      <c r="BI483" s="53"/>
    </row>
    <row r="484" spans="1:70" customHeight="1" ht="16.5">
      <c r="E484" s="53"/>
      <c r="BI484" s="53"/>
    </row>
    <row r="485" spans="1:70" customHeight="1" ht="16.5">
      <c r="E485" s="53"/>
      <c r="BI485" s="53"/>
    </row>
    <row r="486" spans="1:70" customHeight="1" ht="16.5">
      <c r="E486" s="53"/>
      <c r="BI486" s="53"/>
    </row>
    <row r="487" spans="1:70" customHeight="1" ht="16.5">
      <c r="E487" s="53"/>
      <c r="BI487" s="53"/>
    </row>
    <row r="488" spans="1:70" customHeight="1" ht="16.5">
      <c r="E488" s="53"/>
      <c r="BI488" s="53"/>
    </row>
    <row r="489" spans="1:70" customHeight="1" ht="16.5">
      <c r="E489" s="53"/>
      <c r="BI489" s="53"/>
    </row>
    <row r="490" spans="1:70" customHeight="1" ht="16.5">
      <c r="E490" s="53"/>
      <c r="BI490" s="53"/>
    </row>
    <row r="491" spans="1:70" customHeight="1" ht="16.5">
      <c r="E491" s="53"/>
      <c r="BI491" s="53"/>
    </row>
    <row r="492" spans="1:70" customHeight="1" ht="16.5">
      <c r="E492" s="53"/>
      <c r="BI492" s="53"/>
    </row>
    <row r="493" spans="1:70" customHeight="1" ht="16.5">
      <c r="E493" s="53"/>
      <c r="BI493" s="53"/>
    </row>
    <row r="494" spans="1:70" customHeight="1" ht="16.5">
      <c r="E494" s="53"/>
      <c r="BI494" s="53"/>
    </row>
    <row r="495" spans="1:70" customHeight="1" ht="16.5">
      <c r="E495" s="53"/>
      <c r="BI495" s="53"/>
    </row>
    <row r="496" spans="1:70" customHeight="1" ht="16.5">
      <c r="E496" s="53"/>
      <c r="BI496" s="53"/>
    </row>
    <row r="497" spans="1:70" customHeight="1" ht="16.5">
      <c r="E497" s="53"/>
      <c r="BI497" s="53"/>
    </row>
    <row r="498" spans="1:70" customHeight="1" ht="16.5">
      <c r="E498" s="53"/>
      <c r="BI498" s="53"/>
    </row>
    <row r="499" spans="1:70" customHeight="1" ht="16.5">
      <c r="E499" s="53"/>
      <c r="BI499" s="53"/>
    </row>
    <row r="500" spans="1:70" customHeight="1" ht="16.5">
      <c r="E500" s="53"/>
      <c r="BI500" s="53"/>
    </row>
    <row r="501" spans="1:70" customHeight="1" ht="16.5">
      <c r="E501" s="53"/>
      <c r="BI501" s="53"/>
    </row>
    <row r="502" spans="1:70" customHeight="1" ht="16.5">
      <c r="E502" s="53"/>
      <c r="BI502" s="53"/>
    </row>
    <row r="503" spans="1:70" customHeight="1" ht="16.5">
      <c r="E503" s="53"/>
      <c r="BI503" s="53"/>
    </row>
    <row r="504" spans="1:70" customHeight="1" ht="16.5">
      <c r="E504" s="53"/>
      <c r="BI504" s="53"/>
    </row>
    <row r="505" spans="1:70" customHeight="1" ht="16.5">
      <c r="E505" s="53"/>
      <c r="BI505" s="53"/>
    </row>
    <row r="506" spans="1:70" customHeight="1" ht="16.5">
      <c r="E506" s="53"/>
      <c r="BI506" s="53"/>
    </row>
    <row r="507" spans="1:70" customHeight="1" ht="16.5">
      <c r="E507" s="53"/>
      <c r="BI507" s="53"/>
    </row>
    <row r="508" spans="1:70" customHeight="1" ht="16.5">
      <c r="E508" s="53"/>
      <c r="BI508" s="53"/>
    </row>
    <row r="509" spans="1:70" customHeight="1" ht="16.5">
      <c r="E509" s="53"/>
      <c r="BI509" s="53"/>
    </row>
    <row r="510" spans="1:70" customHeight="1" ht="16.5">
      <c r="E510" s="53"/>
      <c r="BI510" s="53"/>
    </row>
    <row r="511" spans="1:70" customHeight="1" ht="16.5">
      <c r="E511" s="53"/>
      <c r="BI511" s="53"/>
    </row>
    <row r="512" spans="1:70" customHeight="1" ht="16.5">
      <c r="E512" s="53"/>
      <c r="BI512" s="53"/>
    </row>
    <row r="513" spans="1:70" customHeight="1" ht="16.5">
      <c r="E513" s="53"/>
      <c r="BI513" s="53"/>
    </row>
    <row r="514" spans="1:70" customHeight="1" ht="16.5">
      <c r="E514" s="53"/>
      <c r="BI514" s="53"/>
    </row>
    <row r="515" spans="1:70" customHeight="1" ht="16.5">
      <c r="E515" s="53"/>
      <c r="BI515" s="53"/>
    </row>
    <row r="516" spans="1:70" customHeight="1" ht="16.5">
      <c r="E516" s="53"/>
      <c r="BI516" s="53"/>
    </row>
    <row r="517" spans="1:70" customHeight="1" ht="16.5">
      <c r="E517" s="53"/>
      <c r="BI517" s="53"/>
    </row>
    <row r="518" spans="1:70" customHeight="1" ht="16.5">
      <c r="E518" s="53"/>
      <c r="BI518" s="53"/>
    </row>
    <row r="519" spans="1:70" customHeight="1" ht="16.5">
      <c r="E519" s="53"/>
      <c r="BI519" s="53"/>
    </row>
    <row r="520" spans="1:70" customHeight="1" ht="16.5">
      <c r="E520" s="53"/>
      <c r="BI520" s="53"/>
    </row>
    <row r="521" spans="1:70" customHeight="1" ht="16.5">
      <c r="E521" s="53"/>
      <c r="BI521" s="53"/>
    </row>
    <row r="522" spans="1:70" customHeight="1" ht="16.5">
      <c r="E522" s="53"/>
      <c r="BI522" s="53"/>
    </row>
    <row r="523" spans="1:70" customHeight="1" ht="16.5">
      <c r="E523" s="53"/>
      <c r="BI523" s="53"/>
    </row>
    <row r="524" spans="1:70" customHeight="1" ht="16.5">
      <c r="E524" s="53"/>
      <c r="BI524" s="53"/>
    </row>
    <row r="525" spans="1:70" customHeight="1" ht="16.5">
      <c r="E525" s="53"/>
      <c r="BI525" s="53"/>
    </row>
    <row r="526" spans="1:70" customHeight="1" ht="16.5">
      <c r="E526" s="53"/>
      <c r="BI526" s="53"/>
    </row>
    <row r="527" spans="1:70" customHeight="1" ht="16.5">
      <c r="E527" s="53"/>
      <c r="BI527" s="53"/>
    </row>
    <row r="528" spans="1:70" customHeight="1" ht="16.5">
      <c r="E528" s="53"/>
      <c r="BI528" s="53"/>
    </row>
    <row r="529" spans="1:70" customHeight="1" ht="16.5">
      <c r="E529" s="53"/>
      <c r="BI529" s="53"/>
    </row>
    <row r="530" spans="1:70" customHeight="1" ht="16.5">
      <c r="E530" s="53"/>
      <c r="BI530" s="53"/>
    </row>
    <row r="531" spans="1:70" customHeight="1" ht="16.5">
      <c r="E531" s="53"/>
      <c r="BI531" s="53"/>
    </row>
    <row r="532" spans="1:70" customHeight="1" ht="16.5">
      <c r="E532" s="53"/>
      <c r="BI532" s="53"/>
    </row>
    <row r="533" spans="1:70" customHeight="1" ht="16.5">
      <c r="E533" s="53"/>
      <c r="BI533" s="53"/>
    </row>
    <row r="534" spans="1:70" customHeight="1" ht="16.5">
      <c r="E534" s="53"/>
      <c r="BI534" s="53"/>
    </row>
    <row r="535" spans="1:70" customHeight="1" ht="16.5">
      <c r="E535" s="53"/>
      <c r="BI535" s="53"/>
    </row>
    <row r="536" spans="1:70" customHeight="1" ht="16.5">
      <c r="E536" s="53"/>
      <c r="BI536" s="53"/>
    </row>
    <row r="537" spans="1:70" customHeight="1" ht="16.5">
      <c r="E537" s="53"/>
      <c r="BI537" s="53"/>
    </row>
    <row r="538" spans="1:70" customHeight="1" ht="16.5">
      <c r="E538" s="53"/>
      <c r="BI538" s="53"/>
    </row>
    <row r="539" spans="1:70" customHeight="1" ht="16.5">
      <c r="E539" s="53"/>
      <c r="BI539" s="53"/>
    </row>
    <row r="540" spans="1:70" customHeight="1" ht="16.5">
      <c r="E540" s="53"/>
      <c r="BI540" s="53"/>
    </row>
    <row r="541" spans="1:70" customHeight="1" ht="16.5">
      <c r="E541" s="53"/>
      <c r="BI541" s="53"/>
    </row>
    <row r="542" spans="1:70" customHeight="1" ht="16.5">
      <c r="E542" s="53"/>
      <c r="BI542" s="53"/>
    </row>
    <row r="543" spans="1:70" customHeight="1" ht="16.5">
      <c r="E543" s="53"/>
      <c r="BI543" s="53"/>
    </row>
    <row r="544" spans="1:70" customHeight="1" ht="16.5">
      <c r="E544" s="53"/>
      <c r="BI544" s="53"/>
    </row>
    <row r="545" spans="1:70" customHeight="1" ht="16.5">
      <c r="E545" s="53"/>
      <c r="BI545" s="53"/>
    </row>
    <row r="546" spans="1:70" customHeight="1" ht="16.5">
      <c r="E546" s="53"/>
      <c r="BI546" s="53"/>
    </row>
    <row r="547" spans="1:70" customHeight="1" ht="16.5">
      <c r="E547" s="53"/>
      <c r="BI547" s="53"/>
    </row>
    <row r="548" spans="1:70" customHeight="1" ht="16.5">
      <c r="E548" s="53"/>
      <c r="BI548" s="53"/>
    </row>
    <row r="549" spans="1:70" customHeight="1" ht="16.5">
      <c r="E549" s="53"/>
      <c r="BI549" s="53"/>
    </row>
    <row r="550" spans="1:70" customHeight="1" ht="16.5">
      <c r="E550" s="53"/>
      <c r="BI550" s="53"/>
    </row>
    <row r="551" spans="1:70" customHeight="1" ht="16.5">
      <c r="E551" s="53"/>
      <c r="BI551" s="53"/>
    </row>
    <row r="552" spans="1:70" customHeight="1" ht="16.5">
      <c r="E552" s="53"/>
      <c r="BI552" s="53"/>
    </row>
    <row r="553" spans="1:70" customHeight="1" ht="16.5">
      <c r="E553" s="53"/>
      <c r="BI553" s="53"/>
    </row>
    <row r="554" spans="1:70" customHeight="1" ht="16.5">
      <c r="E554" s="53"/>
      <c r="BI554" s="53"/>
    </row>
    <row r="555" spans="1:70" customHeight="1" ht="16.5">
      <c r="E555" s="53"/>
      <c r="BI555" s="53"/>
    </row>
    <row r="556" spans="1:70" customHeight="1" ht="16.5">
      <c r="E556" s="53"/>
      <c r="BI556" s="53"/>
    </row>
    <row r="557" spans="1:70" customHeight="1" ht="16.5">
      <c r="E557" s="53"/>
      <c r="BI557" s="53"/>
    </row>
    <row r="558" spans="1:70" customHeight="1" ht="16.5">
      <c r="E558" s="53"/>
      <c r="BI558" s="53"/>
    </row>
    <row r="559" spans="1:70" customHeight="1" ht="16.5">
      <c r="E559" s="53"/>
      <c r="BI559" s="53"/>
    </row>
    <row r="560" spans="1:70" customHeight="1" ht="16.5">
      <c r="E560" s="53"/>
      <c r="BI560" s="53"/>
    </row>
    <row r="561" spans="1:70" customHeight="1" ht="16.5">
      <c r="E561" s="53"/>
      <c r="BI561" s="53"/>
    </row>
    <row r="562" spans="1:70" customHeight="1" ht="16.5">
      <c r="E562" s="53"/>
      <c r="BI562" s="53"/>
    </row>
    <row r="563" spans="1:70" customHeight="1" ht="16.5">
      <c r="E563" s="53"/>
      <c r="BI563" s="53"/>
    </row>
    <row r="564" spans="1:70" customHeight="1" ht="16.5">
      <c r="E564" s="53"/>
      <c r="BI564" s="53"/>
    </row>
    <row r="565" spans="1:70" customHeight="1" ht="16.5">
      <c r="E565" s="53"/>
      <c r="BI565" s="53"/>
    </row>
    <row r="566" spans="1:70" customHeight="1" ht="16.5">
      <c r="E566" s="53"/>
      <c r="BI566" s="53"/>
    </row>
    <row r="567" spans="1:70" customHeight="1" ht="16.5">
      <c r="E567" s="53"/>
      <c r="BI567" s="53"/>
    </row>
    <row r="568" spans="1:70" customHeight="1" ht="16.5">
      <c r="E568" s="53"/>
    </row>
    <row r="569" spans="1:70" customHeight="1" ht="16.5">
      <c r="E569" s="53"/>
    </row>
    <row r="570" spans="1:70" customHeight="1" ht="16.5">
      <c r="E570" s="53"/>
    </row>
    <row r="571" spans="1:70" customHeight="1" ht="16.5">
      <c r="E571" s="53"/>
    </row>
    <row r="572" spans="1:70" customHeight="1" ht="16.5">
      <c r="E572" s="53"/>
    </row>
    <row r="573" spans="1:70" customHeight="1" ht="16.5">
      <c r="E573" s="53"/>
    </row>
    <row r="574" spans="1:70" customHeight="1" ht="16.5">
      <c r="E574" s="53"/>
    </row>
    <row r="575" spans="1:70" customHeight="1" ht="16.5">
      <c r="E575" s="53"/>
    </row>
    <row r="576" spans="1:70" customHeight="1" ht="16.5">
      <c r="E576" s="53"/>
    </row>
    <row r="577" spans="1:70" customHeight="1" ht="16.5">
      <c r="E577" s="53"/>
    </row>
    <row r="578" spans="1:70" customHeight="1" ht="16.5">
      <c r="E578" s="53"/>
    </row>
    <row r="579" spans="1:70" customHeight="1" ht="16.5">
      <c r="E579" s="53"/>
    </row>
    <row r="580" spans="1:70" customHeight="1" ht="16.5">
      <c r="E580" s="53"/>
    </row>
    <row r="581" spans="1:70" customHeight="1" ht="16.5">
      <c r="E581" s="53"/>
    </row>
    <row r="582" spans="1:70" customHeight="1" ht="16.5">
      <c r="E582" s="53"/>
    </row>
    <row r="583" spans="1:70" customHeight="1" ht="16.5">
      <c r="E583" s="53"/>
    </row>
    <row r="584" spans="1:70" customHeight="1" ht="16.5">
      <c r="E584" s="53"/>
    </row>
    <row r="585" spans="1:70" customHeight="1" ht="16.5">
      <c r="E585" s="53"/>
    </row>
    <row r="586" spans="1:70" customHeight="1" ht="16.5">
      <c r="E586" s="53"/>
    </row>
    <row r="587" spans="1:70" customHeight="1" ht="16.5">
      <c r="E587" s="53"/>
    </row>
    <row r="588" spans="1:70" customHeight="1" ht="16.5">
      <c r="E588" s="53"/>
    </row>
    <row r="589" spans="1:70" customHeight="1" ht="16.5">
      <c r="E589" s="53"/>
    </row>
    <row r="590" spans="1:70" customHeight="1" ht="16.5">
      <c r="E590" s="53"/>
    </row>
    <row r="591" spans="1:70" customHeight="1" ht="16.5">
      <c r="E591" s="53"/>
    </row>
    <row r="592" spans="1:70" customHeight="1" ht="16.5">
      <c r="E592" s="53"/>
    </row>
    <row r="593" spans="1:70" customHeight="1" ht="16.5">
      <c r="E593" s="53"/>
    </row>
    <row r="594" spans="1:70" customHeight="1" ht="16.5">
      <c r="E594" s="53"/>
    </row>
    <row r="595" spans="1:70" customHeight="1" ht="16.5">
      <c r="E595" s="53"/>
    </row>
    <row r="596" spans="1:70" customHeight="1" ht="16.5">
      <c r="E596" s="53"/>
    </row>
    <row r="597" spans="1:70" customHeight="1" ht="16.5">
      <c r="E597" s="53"/>
    </row>
    <row r="598" spans="1:70" customHeight="1" ht="16.5">
      <c r="E598" s="53"/>
    </row>
    <row r="599" spans="1:70" customHeight="1" ht="16.5">
      <c r="E599" s="53"/>
    </row>
    <row r="600" spans="1:70" customHeight="1" ht="16.5">
      <c r="E600" s="53"/>
    </row>
    <row r="601" spans="1:70" customHeight="1" ht="16.5">
      <c r="E601" s="53"/>
    </row>
    <row r="602" spans="1:70" customHeight="1" ht="16.5">
      <c r="E602" s="53"/>
    </row>
    <row r="603" spans="1:70" customHeight="1" ht="16.5">
      <c r="E603" s="53"/>
    </row>
    <row r="604" spans="1:70" customHeight="1" ht="16.5">
      <c r="E604" s="53"/>
    </row>
    <row r="605" spans="1:70" customHeight="1" ht="16.5">
      <c r="E605" s="53"/>
    </row>
    <row r="606" spans="1:70" customHeight="1" ht="16.5">
      <c r="E606" s="53"/>
    </row>
    <row r="607" spans="1:70" customHeight="1" ht="16.5">
      <c r="E607" s="53"/>
    </row>
    <row r="608" spans="1:70" customHeight="1" ht="16.5">
      <c r="E608" s="53"/>
    </row>
    <row r="609" spans="1:70" customHeight="1" ht="16.5">
      <c r="E609" s="53"/>
    </row>
    <row r="610" spans="1:70" customHeight="1" ht="16.5">
      <c r="E610" s="53"/>
    </row>
    <row r="611" spans="1:70" customHeight="1" ht="16.5">
      <c r="E611" s="53"/>
    </row>
    <row r="612" spans="1:70" customHeight="1" ht="16.5">
      <c r="E612" s="53"/>
    </row>
    <row r="613" spans="1:70" customHeight="1" ht="16.5">
      <c r="E613" s="53"/>
    </row>
    <row r="614" spans="1:70" customHeight="1" ht="16.5">
      <c r="E614" s="53"/>
    </row>
    <row r="615" spans="1:70" customHeight="1" ht="16.5">
      <c r="E615" s="53"/>
    </row>
    <row r="616" spans="1:70" customHeight="1" ht="16.5">
      <c r="E616" s="53"/>
    </row>
    <row r="617" spans="1:70" customHeight="1" ht="16.5">
      <c r="E617" s="53"/>
    </row>
    <row r="618" spans="1:70" customHeight="1" ht="16.5">
      <c r="E618" s="53"/>
    </row>
    <row r="619" spans="1:70" customHeight="1" ht="12.75">
      <c r="E619" s="278"/>
    </row>
    <row r="620" spans="1:70" customHeight="1" ht="12.75">
      <c r="E620" s="278"/>
    </row>
    <row r="621" spans="1:70" customHeight="1" ht="12.75">
      <c r="E621" s="278"/>
    </row>
    <row r="622" spans="1:70" customHeight="1" ht="12.75">
      <c r="E622" s="278"/>
    </row>
    <row r="623" spans="1:70" customHeight="1" ht="12.75">
      <c r="E623" s="278"/>
    </row>
    <row r="624" spans="1:70" customHeight="1" ht="12.75">
      <c r="E624" s="278"/>
    </row>
    <row r="625" spans="1:70" customHeight="1" ht="12.75">
      <c r="E625" s="278"/>
    </row>
    <row r="626" spans="1:70" customHeight="1" ht="12.75">
      <c r="E626" s="278"/>
    </row>
    <row r="627" spans="1:70" customHeight="1" ht="12.75">
      <c r="E627" s="278"/>
    </row>
    <row r="628" spans="1:70" customHeight="1" ht="12.75">
      <c r="E628" s="278"/>
    </row>
    <row r="629" spans="1:70" customHeight="1" ht="12.75">
      <c r="E629" s="278"/>
    </row>
    <row r="630" spans="1:70" customHeight="1" ht="12.75">
      <c r="E630" s="278"/>
    </row>
    <row r="631" spans="1:70" customHeight="1" ht="12.75">
      <c r="E631" s="278"/>
    </row>
    <row r="632" spans="1:70" customHeight="1" ht="12.75">
      <c r="E632" s="278"/>
    </row>
    <row r="633" spans="1:70" customHeight="1" ht="12.75">
      <c r="E633" s="278"/>
    </row>
    <row r="634" spans="1:70" customHeight="1" ht="12.75">
      <c r="E634" s="278"/>
    </row>
    <row r="635" spans="1:70" customHeight="1" ht="12.75">
      <c r="E635" s="278"/>
    </row>
    <row r="636" spans="1:70" customHeight="1" ht="12.75">
      <c r="E636" s="278"/>
    </row>
    <row r="637" spans="1:70" customHeight="1" ht="12.75">
      <c r="E637" s="278"/>
    </row>
    <row r="638" spans="1:70" customHeight="1" ht="12.75">
      <c r="E638" s="278"/>
    </row>
    <row r="639" spans="1:70" customHeight="1" ht="12.75">
      <c r="E639" s="278"/>
    </row>
    <row r="640" spans="1:70" customHeight="1" ht="12.75">
      <c r="E640" s="278"/>
    </row>
    <row r="641" spans="1:70" customHeight="1" ht="12.75">
      <c r="E641" s="278"/>
    </row>
    <row r="642" spans="1:70" customHeight="1" ht="12.75">
      <c r="E642" s="278"/>
    </row>
    <row r="643" spans="1:70" customHeight="1" ht="12.75">
      <c r="E643" s="278"/>
    </row>
    <row r="644" spans="1:70" customHeight="1" ht="12.75">
      <c r="E644" s="278"/>
    </row>
    <row r="645" spans="1:70" customHeight="1" ht="12.75">
      <c r="E645" s="278"/>
    </row>
    <row r="646" spans="1:70" customHeight="1" ht="12.75">
      <c r="E646" s="278"/>
    </row>
    <row r="647" spans="1:70" customHeight="1" ht="12.75">
      <c r="E647" s="278"/>
    </row>
    <row r="648" spans="1:70" customHeight="1" ht="12.75">
      <c r="E648" s="278"/>
    </row>
    <row r="649" spans="1:70" customHeight="1" ht="12.75">
      <c r="E649" s="278"/>
    </row>
    <row r="650" spans="1:70" customHeight="1" ht="12.75">
      <c r="E650" s="278"/>
    </row>
    <row r="651" spans="1:70" customHeight="1" ht="12.75">
      <c r="E651" s="278"/>
    </row>
    <row r="652" spans="1:70" customHeight="1" ht="12.75">
      <c r="E652" s="278"/>
    </row>
    <row r="653" spans="1:70" customHeight="1" ht="12.75">
      <c r="E653" s="278"/>
    </row>
    <row r="654" spans="1:70" customHeight="1" ht="12.75">
      <c r="E654" s="278"/>
    </row>
    <row r="655" spans="1:70" customHeight="1" ht="12.75">
      <c r="E655" s="278"/>
    </row>
    <row r="656" spans="1:70" customHeight="1" ht="12.75">
      <c r="E656" s="278"/>
    </row>
    <row r="657" spans="1:70" customHeight="1" ht="12.75">
      <c r="E657" s="278"/>
    </row>
    <row r="658" spans="1:70" customHeight="1" ht="12.75">
      <c r="E658" s="278"/>
    </row>
    <row r="659" spans="1:70" customHeight="1" ht="12.75">
      <c r="E659" s="278"/>
    </row>
    <row r="660" spans="1:70" customHeight="1" ht="12.75">
      <c r="E660" s="278"/>
    </row>
    <row r="661" spans="1:70" customHeight="1" ht="12.75">
      <c r="E661" s="278"/>
    </row>
    <row r="662" spans="1:70" customHeight="1" ht="12.75">
      <c r="E662" s="278"/>
    </row>
    <row r="663" spans="1:70" customHeight="1" ht="12.75">
      <c r="E663" s="278"/>
    </row>
    <row r="664" spans="1:70" customHeight="1" ht="12.75">
      <c r="E664" s="278"/>
    </row>
    <row r="665" spans="1:70" customHeight="1" ht="12.75">
      <c r="E665" s="278"/>
    </row>
    <row r="666" spans="1:70" customHeight="1" ht="12.75">
      <c r="E666" s="278"/>
    </row>
    <row r="667" spans="1:70" customHeight="1" ht="12.75">
      <c r="E667" s="278"/>
    </row>
    <row r="668" spans="1:70" customHeight="1" ht="12.75">
      <c r="E668" s="278"/>
    </row>
    <row r="669" spans="1:70" customHeight="1" ht="12.75">
      <c r="E669" s="278"/>
    </row>
    <row r="670" spans="1:70" customHeight="1" ht="12.75">
      <c r="E670" s="278"/>
    </row>
    <row r="671" spans="1:70" customHeight="1" ht="12.75">
      <c r="E671" s="278"/>
    </row>
    <row r="672" spans="1:70" customHeight="1" ht="12.75">
      <c r="E672" s="278"/>
    </row>
    <row r="673" spans="1:70" customHeight="1" ht="12.75">
      <c r="E673" s="278"/>
    </row>
    <row r="674" spans="1:70" customHeight="1" ht="12.75">
      <c r="E674" s="278"/>
    </row>
    <row r="675" spans="1:70" customHeight="1" ht="12.75">
      <c r="E675" s="278"/>
    </row>
    <row r="676" spans="1:70" customHeight="1" ht="12.75">
      <c r="E676" s="278"/>
    </row>
    <row r="677" spans="1:70" customHeight="1" ht="12.75">
      <c r="E677" s="278"/>
    </row>
    <row r="678" spans="1:70" customHeight="1" ht="12.75">
      <c r="E678" s="278"/>
    </row>
    <row r="679" spans="1:70" customHeight="1" ht="12.75">
      <c r="E679" s="278"/>
    </row>
    <row r="680" spans="1:70" customHeight="1" ht="12.75">
      <c r="E680" s="278"/>
    </row>
    <row r="681" spans="1:70" customHeight="1" ht="12.75">
      <c r="E681" s="278"/>
    </row>
    <row r="682" spans="1:70" customHeight="1" ht="12.75">
      <c r="E682" s="278"/>
    </row>
    <row r="683" spans="1:70" customHeight="1" ht="12.75">
      <c r="E683" s="278"/>
    </row>
    <row r="684" spans="1:70" customHeight="1" ht="12.75">
      <c r="E684" s="278"/>
    </row>
    <row r="685" spans="1:70" customHeight="1" ht="12.75">
      <c r="E685" s="278"/>
    </row>
    <row r="686" spans="1:70" customHeight="1" ht="12.75">
      <c r="E686" s="278"/>
    </row>
    <row r="687" spans="1:70" customHeight="1" ht="12.75">
      <c r="E687" s="278"/>
    </row>
    <row r="688" spans="1:70" customHeight="1" ht="12.75">
      <c r="E688" s="278"/>
    </row>
    <row r="689" spans="1:70" customHeight="1" ht="12.75">
      <c r="E689" s="278"/>
    </row>
    <row r="690" spans="1:70" customHeight="1" ht="12.75">
      <c r="E690" s="278"/>
    </row>
    <row r="691" spans="1:70" customHeight="1" ht="12.75">
      <c r="E691" s="278"/>
    </row>
    <row r="692" spans="1:70" customHeight="1" ht="12.75">
      <c r="E692" s="278"/>
    </row>
    <row r="693" spans="1:70" customHeight="1" ht="12.75">
      <c r="E693" s="278"/>
    </row>
    <row r="694" spans="1:70" customHeight="1" ht="12.75">
      <c r="E694" s="278"/>
    </row>
    <row r="695" spans="1:70" customHeight="1" ht="12.75">
      <c r="E695" s="278"/>
    </row>
    <row r="696" spans="1:70" customHeight="1" ht="12.75">
      <c r="E696" s="278"/>
    </row>
    <row r="697" spans="1:70" customHeight="1" ht="12.75">
      <c r="E697" s="278"/>
    </row>
    <row r="698" spans="1:70" customHeight="1" ht="12.75">
      <c r="E698" s="278"/>
    </row>
    <row r="699" spans="1:70" customHeight="1" ht="12.75">
      <c r="E699" s="278"/>
    </row>
    <row r="700" spans="1:70" customHeight="1" ht="12.75">
      <c r="E700" s="278"/>
    </row>
    <row r="701" spans="1:70" customHeight="1" ht="12.75">
      <c r="E701" s="278"/>
    </row>
    <row r="702" spans="1:70" customHeight="1" ht="12.75">
      <c r="E702" s="278"/>
    </row>
    <row r="703" spans="1:70" customHeight="1" ht="12.75">
      <c r="E703" s="278"/>
    </row>
    <row r="704" spans="1:70" customHeight="1" ht="12.75">
      <c r="E704" s="278"/>
    </row>
    <row r="705" spans="1:70" customHeight="1" ht="12.75">
      <c r="E705" s="278"/>
    </row>
    <row r="706" spans="1:70" customHeight="1" ht="12.75">
      <c r="E706" s="278"/>
    </row>
    <row r="707" spans="1:70" customHeight="1" ht="12.75">
      <c r="E707" s="278"/>
    </row>
    <row r="708" spans="1:70" customHeight="1" ht="12.75">
      <c r="E708" s="278"/>
    </row>
    <row r="709" spans="1:70" customHeight="1" ht="12.75">
      <c r="E709" s="278"/>
    </row>
    <row r="710" spans="1:70" customHeight="1" ht="12.75">
      <c r="E710" s="278"/>
    </row>
    <row r="711" spans="1:70" customHeight="1" ht="12.75">
      <c r="E711" s="278"/>
    </row>
    <row r="712" spans="1:70" customHeight="1" ht="12.75">
      <c r="E712" s="278"/>
    </row>
    <row r="713" spans="1:70" customHeight="1" ht="12.75">
      <c r="E713" s="278"/>
    </row>
    <row r="714" spans="1:70" customHeight="1" ht="12.75">
      <c r="E714" s="278"/>
    </row>
    <row r="715" spans="1:70" customHeight="1" ht="12.75">
      <c r="E715" s="278"/>
    </row>
    <row r="716" spans="1:70" customHeight="1" ht="12.75">
      <c r="E716" s="278"/>
    </row>
    <row r="717" spans="1:70" customHeight="1" ht="12.75">
      <c r="E717" s="278"/>
    </row>
    <row r="718" spans="1:70" customHeight="1" ht="12.75">
      <c r="E718" s="278"/>
    </row>
    <row r="719" spans="1:70" customHeight="1" ht="12.75">
      <c r="E719" s="278"/>
    </row>
    <row r="720" spans="1:70" customHeight="1" ht="12.75">
      <c r="E720" s="278"/>
    </row>
    <row r="721" spans="1:70" customHeight="1" ht="12.75">
      <c r="E721" s="278"/>
    </row>
    <row r="722" spans="1:70" customHeight="1" ht="12.75">
      <c r="E722" s="278"/>
    </row>
    <row r="723" spans="1:70" customHeight="1" ht="12.75">
      <c r="E723" s="278"/>
    </row>
    <row r="724" spans="1:70" customHeight="1" ht="12.75">
      <c r="E724" s="278"/>
    </row>
    <row r="725" spans="1:70" customHeight="1" ht="12.75">
      <c r="E725" s="278"/>
    </row>
    <row r="726" spans="1:70" customHeight="1" ht="12.75">
      <c r="E726" s="278"/>
    </row>
    <row r="727" spans="1:70" customHeight="1" ht="12.75">
      <c r="E727" s="278"/>
    </row>
    <row r="728" spans="1:70" customHeight="1" ht="12.75">
      <c r="E728" s="278"/>
    </row>
    <row r="729" spans="1:70" customHeight="1" ht="12.75">
      <c r="E729" s="278"/>
    </row>
    <row r="730" spans="1:70" customHeight="1" ht="12.75">
      <c r="E730" s="278"/>
    </row>
    <row r="731" spans="1:70" customHeight="1" ht="12.75">
      <c r="E731" s="278"/>
    </row>
    <row r="732" spans="1:70" customHeight="1" ht="12.75">
      <c r="E732" s="278"/>
    </row>
    <row r="733" spans="1:70" customHeight="1" ht="12.75">
      <c r="E733" s="278"/>
    </row>
    <row r="734" spans="1:70" customHeight="1" ht="12.75">
      <c r="E734" s="278"/>
    </row>
    <row r="735" spans="1:70" customHeight="1" ht="12.75">
      <c r="E735" s="278"/>
    </row>
    <row r="736" spans="1:70" customHeight="1" ht="12.75">
      <c r="E736" s="278"/>
    </row>
    <row r="737" spans="1:70" customHeight="1" ht="12.75">
      <c r="E737" s="278"/>
    </row>
    <row r="738" spans="1:70" customHeight="1" ht="12.75">
      <c r="E738" s="278"/>
    </row>
    <row r="739" spans="1:70" customHeight="1" ht="12.75">
      <c r="E739" s="278"/>
    </row>
    <row r="740" spans="1:70" customHeight="1" ht="12.75">
      <c r="E740" s="278"/>
    </row>
    <row r="741" spans="1:70" customHeight="1" ht="12.75">
      <c r="E741" s="278"/>
    </row>
    <row r="742" spans="1:70" customHeight="1" ht="12.75">
      <c r="E742" s="278"/>
    </row>
    <row r="743" spans="1:70" customHeight="1" ht="12.75">
      <c r="E743" s="278"/>
    </row>
    <row r="744" spans="1:70" customHeight="1" ht="12.75">
      <c r="E744" s="278"/>
    </row>
    <row r="745" spans="1:70" customHeight="1" ht="12.75">
      <c r="E745" s="278"/>
    </row>
    <row r="746" spans="1:70" customHeight="1" ht="12.75">
      <c r="E746" s="278"/>
    </row>
    <row r="747" spans="1:70" customHeight="1" ht="12.75">
      <c r="E747" s="278"/>
    </row>
    <row r="748" spans="1:70" customHeight="1" ht="12.75">
      <c r="E748" s="278"/>
    </row>
    <row r="749" spans="1:70" customHeight="1" ht="12.75">
      <c r="E749" s="278"/>
    </row>
    <row r="750" spans="1:70" customHeight="1" ht="12.75">
      <c r="E750" s="278"/>
    </row>
    <row r="751" spans="1:70" customHeight="1" ht="12.75">
      <c r="E751" s="278"/>
    </row>
    <row r="752" spans="1:70" customHeight="1" ht="12.75">
      <c r="E752" s="278"/>
    </row>
    <row r="753" spans="1:70" customHeight="1" ht="12.75">
      <c r="E753" s="278"/>
    </row>
    <row r="754" spans="1:70" customHeight="1" ht="12.75">
      <c r="E754" s="278"/>
    </row>
    <row r="755" spans="1:70" customHeight="1" ht="12.75">
      <c r="E755" s="278"/>
    </row>
    <row r="756" spans="1:70" customHeight="1" ht="12.75">
      <c r="E756" s="278"/>
    </row>
    <row r="757" spans="1:70" customHeight="1" ht="12.75">
      <c r="E757" s="278"/>
    </row>
    <row r="758" spans="1:70" customHeight="1" ht="12.75">
      <c r="E758" s="278"/>
    </row>
    <row r="759" spans="1:70" customHeight="1" ht="12.75">
      <c r="E759" s="278"/>
    </row>
    <row r="760" spans="1:70" customHeight="1" ht="12.75">
      <c r="E760" s="278"/>
    </row>
    <row r="761" spans="1:70" customHeight="1" ht="12.75">
      <c r="E761" s="278"/>
    </row>
    <row r="762" spans="1:70" customHeight="1" ht="12.75">
      <c r="E762" s="278"/>
    </row>
    <row r="763" spans="1:70" customHeight="1" ht="12.75">
      <c r="E763" s="278"/>
    </row>
    <row r="764" spans="1:70" customHeight="1" ht="12.75">
      <c r="E764" s="278"/>
    </row>
    <row r="765" spans="1:70" customHeight="1" ht="12.75">
      <c r="E765" s="278"/>
    </row>
    <row r="766" spans="1:70" customHeight="1" ht="12.75">
      <c r="E766" s="278"/>
    </row>
    <row r="767" spans="1:70" customHeight="1" ht="12.75">
      <c r="E767" s="278"/>
    </row>
    <row r="768" spans="1:70" customHeight="1" ht="12.75">
      <c r="E768" s="278"/>
    </row>
    <row r="769" spans="1:70" customHeight="1" ht="12.75">
      <c r="E769" s="278"/>
    </row>
    <row r="770" spans="1:70" customHeight="1" ht="12.75">
      <c r="E770" s="278"/>
    </row>
    <row r="771" spans="1:70" customHeight="1" ht="12.75">
      <c r="E771" s="278"/>
    </row>
    <row r="772" spans="1:70" customHeight="1" ht="12.75">
      <c r="E772" s="278"/>
    </row>
    <row r="773" spans="1:70" customHeight="1" ht="12.75">
      <c r="E773" s="278"/>
    </row>
    <row r="774" spans="1:70" customHeight="1" ht="12.75">
      <c r="E774" s="278"/>
    </row>
    <row r="775" spans="1:70" customHeight="1" ht="12.75">
      <c r="E775" s="278"/>
    </row>
    <row r="776" spans="1:70" customHeight="1" ht="12.75">
      <c r="E776" s="278"/>
    </row>
    <row r="777" spans="1:70" customHeight="1" ht="12.75">
      <c r="E777" s="278"/>
    </row>
    <row r="778" spans="1:70" customHeight="1" ht="12.75">
      <c r="E778" s="278"/>
    </row>
    <row r="779" spans="1:70" customHeight="1" ht="12.75">
      <c r="E779" s="278"/>
    </row>
    <row r="780" spans="1:70" customHeight="1" ht="12.75">
      <c r="E780" s="278"/>
    </row>
    <row r="781" spans="1:70" customHeight="1" ht="12.75">
      <c r="E781" s="278"/>
    </row>
    <row r="782" spans="1:70" customHeight="1" ht="12.75">
      <c r="E782" s="278"/>
    </row>
    <row r="783" spans="1:70" customHeight="1" ht="12.75">
      <c r="E783" s="278"/>
    </row>
    <row r="784" spans="1:70" customHeight="1" ht="12.75">
      <c r="E784" s="278"/>
    </row>
    <row r="785" spans="1:70" customHeight="1" ht="12.75">
      <c r="E785" s="278"/>
    </row>
    <row r="786" spans="1:70" customHeight="1" ht="12.75">
      <c r="E786" s="278"/>
    </row>
    <row r="787" spans="1:70" customHeight="1" ht="12.75">
      <c r="E787" s="278"/>
    </row>
    <row r="788" spans="1:70" customHeight="1" ht="12.75">
      <c r="E788" s="278"/>
    </row>
    <row r="789" spans="1:70" customHeight="1" ht="12.75">
      <c r="E789" s="278"/>
    </row>
    <row r="790" spans="1:70" customHeight="1" ht="12.75">
      <c r="E790" s="278"/>
    </row>
    <row r="791" spans="1:70" customHeight="1" ht="12.75">
      <c r="E791" s="278"/>
    </row>
    <row r="792" spans="1:70" customHeight="1" ht="12.75">
      <c r="E792" s="278"/>
    </row>
    <row r="793" spans="1:70" customHeight="1" ht="12.75">
      <c r="E793" s="278"/>
    </row>
    <row r="794" spans="1:70" customHeight="1" ht="12.75">
      <c r="E794" s="278"/>
    </row>
    <row r="795" spans="1:70" customHeight="1" ht="12.75">
      <c r="E795" s="278"/>
    </row>
    <row r="796" spans="1:70" customHeight="1" ht="12.75">
      <c r="E796" s="278"/>
    </row>
    <row r="797" spans="1:70" customHeight="1" ht="12.75">
      <c r="E797" s="278"/>
    </row>
    <row r="798" spans="1:70" customHeight="1" ht="12.75">
      <c r="E798" s="278"/>
    </row>
    <row r="799" spans="1:70" customHeight="1" ht="12.75">
      <c r="E799" s="278"/>
    </row>
    <row r="800" spans="1:70" customHeight="1" ht="12.75">
      <c r="E800" s="278"/>
    </row>
    <row r="801" spans="1:70" customHeight="1" ht="12.75">
      <c r="E801" s="278"/>
    </row>
    <row r="802" spans="1:70" customHeight="1" ht="12.75">
      <c r="E802" s="278"/>
    </row>
    <row r="803" spans="1:70" customHeight="1" ht="12.75">
      <c r="E803" s="278"/>
    </row>
    <row r="804" spans="1:70" customHeight="1" ht="12.75">
      <c r="E804" s="278"/>
    </row>
    <row r="805" spans="1:70" customHeight="1" ht="12.75">
      <c r="E805" s="278"/>
    </row>
    <row r="806" spans="1:70" customHeight="1" ht="12.75">
      <c r="E806" s="278"/>
    </row>
    <row r="807" spans="1:70" customHeight="1" ht="12.75">
      <c r="E807" s="278"/>
    </row>
    <row r="808" spans="1:70" customHeight="1" ht="12.75">
      <c r="E808" s="278"/>
    </row>
    <row r="809" spans="1:70" customHeight="1" ht="12.75">
      <c r="E809" s="278"/>
    </row>
    <row r="810" spans="1:70" customHeight="1" ht="12.75">
      <c r="E810" s="278"/>
    </row>
    <row r="811" spans="1:70" customHeight="1" ht="12.75">
      <c r="E811" s="278"/>
    </row>
    <row r="812" spans="1:70" customHeight="1" ht="12.75">
      <c r="E812" s="278"/>
    </row>
    <row r="813" spans="1:70" customHeight="1" ht="12.75">
      <c r="E813" s="278"/>
    </row>
    <row r="814" spans="1:70" customHeight="1" ht="12.75">
      <c r="E814" s="278"/>
    </row>
    <row r="815" spans="1:70" customHeight="1" ht="12.75">
      <c r="E815" s="278"/>
    </row>
    <row r="816" spans="1:70" customHeight="1" ht="12.75">
      <c r="E816" s="278"/>
    </row>
    <row r="817" spans="1:70" customHeight="1" ht="12.75">
      <c r="E817" s="278"/>
    </row>
    <row r="818" spans="1:70" customHeight="1" ht="12.75">
      <c r="E818" s="278"/>
    </row>
    <row r="819" spans="1:70" customHeight="1" ht="12.75">
      <c r="E819" s="278"/>
    </row>
    <row r="820" spans="1:70" customHeight="1" ht="12.75">
      <c r="E820" s="278"/>
    </row>
    <row r="821" spans="1:70" customHeight="1" ht="12.75">
      <c r="E821" s="278"/>
    </row>
    <row r="822" spans="1:70" customHeight="1" ht="12.75">
      <c r="E822" s="278"/>
    </row>
    <row r="823" spans="1:70" customHeight="1" ht="12.75">
      <c r="E823" s="278"/>
    </row>
    <row r="824" spans="1:70" customHeight="1" ht="12.75">
      <c r="E824" s="278"/>
    </row>
    <row r="825" spans="1:70" customHeight="1" ht="12.75">
      <c r="E825" s="278"/>
    </row>
    <row r="826" spans="1:70" customHeight="1" ht="12.75">
      <c r="E826" s="278"/>
    </row>
    <row r="827" spans="1:70" customHeight="1" ht="12.75">
      <c r="E827" s="278"/>
    </row>
    <row r="828" spans="1:70" customHeight="1" ht="12.75">
      <c r="E828" s="278"/>
    </row>
    <row r="829" spans="1:70" customHeight="1" ht="12.75">
      <c r="E829" s="278"/>
    </row>
    <row r="830" spans="1:70" customHeight="1" ht="12.75">
      <c r="E830" s="278"/>
    </row>
    <row r="831" spans="1:70" customHeight="1" ht="12.75">
      <c r="E831" s="278"/>
    </row>
    <row r="832" spans="1:70" customHeight="1" ht="12.75">
      <c r="E832" s="278"/>
    </row>
    <row r="833" spans="1:70" customHeight="1" ht="12.75">
      <c r="E833" s="278"/>
    </row>
    <row r="834" spans="1:70" customHeight="1" ht="12.75">
      <c r="E834" s="278"/>
    </row>
    <row r="835" spans="1:70" customHeight="1" ht="12.75">
      <c r="E835" s="278"/>
    </row>
    <row r="836" spans="1:70" customHeight="1" ht="12.75">
      <c r="E836" s="278"/>
    </row>
    <row r="837" spans="1:70" customHeight="1" ht="12.75">
      <c r="E837" s="278"/>
    </row>
    <row r="838" spans="1:70" customHeight="1" ht="12.75">
      <c r="E838" s="278"/>
    </row>
    <row r="839" spans="1:70" customHeight="1" ht="12.75">
      <c r="E839" s="278"/>
    </row>
    <row r="840" spans="1:70" customHeight="1" ht="12.75">
      <c r="E840" s="278"/>
    </row>
    <row r="841" spans="1:70" customHeight="1" ht="12.75">
      <c r="E841" s="278"/>
    </row>
    <row r="842" spans="1:70" customHeight="1" ht="12.75">
      <c r="E842" s="278"/>
    </row>
    <row r="843" spans="1:70" customHeight="1" ht="12.75">
      <c r="E843" s="278"/>
    </row>
    <row r="844" spans="1:70" customHeight="1" ht="12.75">
      <c r="E844" s="278"/>
    </row>
    <row r="845" spans="1:70" customHeight="1" ht="12.75">
      <c r="E845" s="278"/>
    </row>
    <row r="846" spans="1:70" customHeight="1" ht="12.75">
      <c r="E846" s="278"/>
    </row>
    <row r="847" spans="1:70" customHeight="1" ht="12.75">
      <c r="E847" s="278"/>
    </row>
    <row r="848" spans="1:70" customHeight="1" ht="12.75">
      <c r="E848" s="278"/>
    </row>
    <row r="849" spans="1:70" customHeight="1" ht="12.75">
      <c r="E849" s="278"/>
    </row>
    <row r="850" spans="1:70" customHeight="1" ht="12.75">
      <c r="E850" s="278"/>
    </row>
    <row r="851" spans="1:70" customHeight="1" ht="12.75">
      <c r="E851" s="278"/>
    </row>
    <row r="852" spans="1:70" customHeight="1" ht="12.75">
      <c r="E852" s="278"/>
    </row>
    <row r="853" spans="1:70" customHeight="1" ht="12.75">
      <c r="E853" s="278"/>
    </row>
    <row r="854" spans="1:70" customHeight="1" ht="12.75">
      <c r="E854" s="278"/>
    </row>
    <row r="855" spans="1:70" customHeight="1" ht="12.75">
      <c r="E855" s="278"/>
    </row>
    <row r="856" spans="1:70" customHeight="1" ht="12.75">
      <c r="E856" s="278"/>
    </row>
    <row r="857" spans="1:70" customHeight="1" ht="12.75">
      <c r="E857" s="278"/>
    </row>
    <row r="858" spans="1:70" customHeight="1" ht="12.75">
      <c r="E858" s="278"/>
    </row>
    <row r="859" spans="1:70" customHeight="1" ht="12.75">
      <c r="E859" s="278"/>
    </row>
    <row r="860" spans="1:70" customHeight="1" ht="12.75">
      <c r="E860" s="278"/>
    </row>
    <row r="861" spans="1:70" customHeight="1" ht="12.75">
      <c r="E861" s="278"/>
    </row>
    <row r="862" spans="1:70" customHeight="1" ht="12.75">
      <c r="E862" s="278"/>
    </row>
    <row r="863" spans="1:70" customHeight="1" ht="12.75">
      <c r="E863" s="278"/>
    </row>
    <row r="864" spans="1:70" customHeight="1" ht="12.75">
      <c r="E864" s="278"/>
    </row>
    <row r="865" spans="1:70" customHeight="1" ht="12.75">
      <c r="E865" s="278"/>
    </row>
    <row r="866" spans="1:70" customHeight="1" ht="12.75">
      <c r="E866" s="278"/>
    </row>
    <row r="867" spans="1:70" customHeight="1" ht="12.75">
      <c r="E867" s="278"/>
    </row>
    <row r="868" spans="1:70" customHeight="1" ht="12.75">
      <c r="E868" s="278"/>
    </row>
    <row r="869" spans="1:70" customHeight="1" ht="12.75">
      <c r="E869" s="278"/>
    </row>
    <row r="870" spans="1:70" customHeight="1" ht="12.75">
      <c r="E870" s="278"/>
    </row>
    <row r="871" spans="1:70" customHeight="1" ht="12.75">
      <c r="E871" s="278"/>
    </row>
    <row r="872" spans="1:70" customHeight="1" ht="12.75">
      <c r="E872" s="278"/>
    </row>
    <row r="873" spans="1:70" customHeight="1" ht="12.75">
      <c r="E873" s="278"/>
    </row>
    <row r="874" spans="1:70" customHeight="1" ht="12.75">
      <c r="E874" s="278"/>
    </row>
    <row r="875" spans="1:70" customHeight="1" ht="12.75">
      <c r="E875" s="278"/>
    </row>
    <row r="876" spans="1:70" customHeight="1" ht="12.75">
      <c r="E876" s="278"/>
    </row>
    <row r="877" spans="1:70" customHeight="1" ht="12.75">
      <c r="E877" s="278"/>
    </row>
    <row r="878" spans="1:70" customHeight="1" ht="12.75">
      <c r="E878" s="278"/>
    </row>
    <row r="879" spans="1:70" customHeight="1" ht="12.75">
      <c r="E879" s="278"/>
    </row>
    <row r="880" spans="1:70" customHeight="1" ht="12.75">
      <c r="E880" s="278"/>
    </row>
    <row r="881" spans="1:70" customHeight="1" ht="12.75">
      <c r="E881" s="278"/>
    </row>
    <row r="882" spans="1:70" customHeight="1" ht="12.75">
      <c r="E882" s="278"/>
    </row>
    <row r="883" spans="1:70" customHeight="1" ht="12.75">
      <c r="E883" s="278"/>
    </row>
    <row r="884" spans="1:70" customHeight="1" ht="12.75">
      <c r="E884" s="278"/>
    </row>
    <row r="885" spans="1:70" customHeight="1" ht="12.75">
      <c r="E885" s="278"/>
    </row>
    <row r="886" spans="1:70" customHeight="1" ht="12.75">
      <c r="E886" s="278"/>
    </row>
    <row r="887" spans="1:70" customHeight="1" ht="12.75">
      <c r="E887" s="278"/>
    </row>
    <row r="888" spans="1:70" customHeight="1" ht="12.75">
      <c r="E888" s="278"/>
    </row>
    <row r="889" spans="1:70" customHeight="1" ht="12.75">
      <c r="E889" s="278"/>
    </row>
    <row r="890" spans="1:70" customHeight="1" ht="12.75">
      <c r="E890" s="278"/>
    </row>
    <row r="891" spans="1:70" customHeight="1" ht="12.75">
      <c r="E891" s="278"/>
    </row>
    <row r="892" spans="1:70" customHeight="1" ht="12.75">
      <c r="E892" s="278"/>
    </row>
    <row r="893" spans="1:70" customHeight="1" ht="12.75">
      <c r="E893" s="278"/>
    </row>
    <row r="894" spans="1:70" customHeight="1" ht="12.75">
      <c r="E894" s="278"/>
    </row>
    <row r="895" spans="1:70" customHeight="1" ht="12.75">
      <c r="E895" s="278"/>
    </row>
    <row r="896" spans="1:70" customHeight="1" ht="12.75">
      <c r="E896" s="278"/>
    </row>
    <row r="897" spans="1:70" customHeight="1" ht="12.75">
      <c r="E897" s="278"/>
    </row>
    <row r="898" spans="1:70" customHeight="1" ht="12.75">
      <c r="E898" s="278"/>
    </row>
    <row r="899" spans="1:70" customHeight="1" ht="12.75">
      <c r="E899" s="278"/>
    </row>
    <row r="900" spans="1:70" customHeight="1" ht="12.75">
      <c r="E900" s="278"/>
    </row>
    <row r="901" spans="1:70" customHeight="1" ht="12.75">
      <c r="E901" s="278"/>
    </row>
    <row r="902" spans="1:70" customHeight="1" ht="12.75">
      <c r="E902" s="278"/>
    </row>
    <row r="903" spans="1:70" customHeight="1" ht="12.75">
      <c r="E903" s="278"/>
    </row>
    <row r="904" spans="1:70" customHeight="1" ht="12.75">
      <c r="E904" s="278"/>
    </row>
    <row r="905" spans="1:70" customHeight="1" ht="12.75">
      <c r="E905" s="278"/>
    </row>
    <row r="906" spans="1:70" customHeight="1" ht="12.75">
      <c r="E906" s="278"/>
    </row>
    <row r="907" spans="1:70" customHeight="1" ht="12.75">
      <c r="E907" s="278"/>
    </row>
    <row r="908" spans="1:70" customHeight="1" ht="12.75">
      <c r="E908" s="278"/>
    </row>
    <row r="909" spans="1:70" customHeight="1" ht="12.75">
      <c r="E909" s="278"/>
    </row>
    <row r="910" spans="1:70" customHeight="1" ht="12.75">
      <c r="E910" s="278"/>
    </row>
    <row r="911" spans="1:70" customHeight="1" ht="12.75">
      <c r="E911" s="278"/>
    </row>
    <row r="912" spans="1:70" customHeight="1" ht="12.75">
      <c r="E912" s="278"/>
    </row>
    <row r="913" spans="1:70" customHeight="1" ht="12.75">
      <c r="E913" s="278"/>
    </row>
    <row r="914" spans="1:70" customHeight="1" ht="12.75">
      <c r="E914" s="278"/>
    </row>
    <row r="915" spans="1:70" customHeight="1" ht="12.75">
      <c r="E915" s="278"/>
    </row>
    <row r="916" spans="1:70" customHeight="1" ht="12.75">
      <c r="E916" s="278"/>
    </row>
    <row r="917" spans="1:70" customHeight="1" ht="12.75">
      <c r="E917" s="278"/>
    </row>
    <row r="918" spans="1:70" customHeight="1" ht="12.75">
      <c r="E918" s="278"/>
    </row>
    <row r="919" spans="1:70" customHeight="1" ht="12.75">
      <c r="E919" s="278"/>
    </row>
    <row r="920" spans="1:70" customHeight="1" ht="12.75">
      <c r="E920" s="278"/>
    </row>
    <row r="921" spans="1:70" customHeight="1" ht="12.75">
      <c r="E921" s="278"/>
    </row>
    <row r="922" spans="1:70" customHeight="1" ht="12.75">
      <c r="E922" s="278"/>
    </row>
    <row r="923" spans="1:70" customHeight="1" ht="12.75">
      <c r="E923" s="278"/>
    </row>
    <row r="924" spans="1:70" customHeight="1" ht="12.75">
      <c r="E924" s="278"/>
    </row>
    <row r="925" spans="1:70" customHeight="1" ht="12.75">
      <c r="E925" s="278"/>
    </row>
    <row r="926" spans="1:70" customHeight="1" ht="12.75">
      <c r="E926" s="278"/>
    </row>
    <row r="927" spans="1:70" customHeight="1" ht="12.75">
      <c r="E927" s="278"/>
    </row>
    <row r="928" spans="1:70" customHeight="1" ht="12.75">
      <c r="E928" s="278"/>
    </row>
    <row r="929" spans="1:70" customHeight="1" ht="12.75">
      <c r="E929" s="278"/>
    </row>
    <row r="930" spans="1:70" customHeight="1" ht="12.75">
      <c r="E930" s="278"/>
    </row>
    <row r="931" spans="1:70" customHeight="1" ht="12.75">
      <c r="E931" s="278"/>
    </row>
    <row r="932" spans="1:70" customHeight="1" ht="12.75">
      <c r="E932" s="278"/>
    </row>
    <row r="933" spans="1:70" customHeight="1" ht="12.75">
      <c r="E933" s="278"/>
    </row>
    <row r="934" spans="1:70" customHeight="1" ht="12.75">
      <c r="E934" s="278"/>
    </row>
    <row r="935" spans="1:70" customHeight="1" ht="12.75">
      <c r="E935" s="278"/>
    </row>
    <row r="936" spans="1:70" customHeight="1" ht="12.75">
      <c r="E936" s="278"/>
    </row>
    <row r="937" spans="1:70" customHeight="1" ht="12.75">
      <c r="E937" s="278"/>
    </row>
    <row r="938" spans="1:70" customHeight="1" ht="12.75">
      <c r="E938" s="278"/>
    </row>
    <row r="939" spans="1:70" customHeight="1" ht="12.75">
      <c r="E939" s="278"/>
    </row>
    <row r="940" spans="1:70" customHeight="1" ht="12.75">
      <c r="E940" s="278"/>
    </row>
    <row r="941" spans="1:70" customHeight="1" ht="12.75">
      <c r="E941" s="278"/>
    </row>
    <row r="942" spans="1:70" customHeight="1" ht="12.75">
      <c r="E942" s="278"/>
    </row>
    <row r="943" spans="1:70" customHeight="1" ht="12.75">
      <c r="E943" s="278"/>
    </row>
    <row r="944" spans="1:70" customHeight="1" ht="12.75">
      <c r="E944" s="278"/>
    </row>
    <row r="945" spans="1:70" customHeight="1" ht="12.75">
      <c r="E945" s="278"/>
    </row>
    <row r="946" spans="1:70" customHeight="1" ht="12.75">
      <c r="E946" s="278"/>
    </row>
    <row r="947" spans="1:70" customHeight="1" ht="12.75">
      <c r="E947" s="278"/>
    </row>
    <row r="948" spans="1:70" customHeight="1" ht="12.75">
      <c r="E948" s="278"/>
    </row>
    <row r="949" spans="1:70" customHeight="1" ht="12.75">
      <c r="E949" s="278"/>
    </row>
    <row r="950" spans="1:70" customHeight="1" ht="12.75">
      <c r="E950" s="278"/>
    </row>
    <row r="951" spans="1:70" customHeight="1" ht="12.75">
      <c r="E951" s="278"/>
    </row>
    <row r="952" spans="1:70" customHeight="1" ht="12.75">
      <c r="E952" s="278"/>
    </row>
    <row r="953" spans="1:70" customHeight="1" ht="12.75">
      <c r="E953" s="278"/>
    </row>
    <row r="954" spans="1:70" customHeight="1" ht="12.75">
      <c r="E954" s="278"/>
    </row>
    <row r="955" spans="1:70" customHeight="1" ht="12.75">
      <c r="E955" s="278"/>
    </row>
    <row r="956" spans="1:70" customHeight="1" ht="12.75">
      <c r="E956" s="278"/>
    </row>
    <row r="957" spans="1:70" customHeight="1" ht="12.75">
      <c r="E957" s="278"/>
    </row>
    <row r="958" spans="1:70" customHeight="1" ht="12.75">
      <c r="E958" s="278"/>
    </row>
    <row r="959" spans="1:70" customHeight="1" ht="12.75">
      <c r="E959" s="278"/>
    </row>
    <row r="960" spans="1:70" customHeight="1" ht="12.75">
      <c r="E960" s="278"/>
    </row>
    <row r="961" spans="1:70" customHeight="1" ht="12.75">
      <c r="E961" s="278"/>
    </row>
    <row r="962" spans="1:70" customHeight="1" ht="12.75">
      <c r="E962" s="278"/>
    </row>
    <row r="963" spans="1:70" customHeight="1" ht="12.75">
      <c r="E963" s="278"/>
    </row>
    <row r="964" spans="1:70" customHeight="1" ht="12.75">
      <c r="E964" s="278"/>
    </row>
    <row r="965" spans="1:70" customHeight="1" ht="12.75">
      <c r="E965" s="278"/>
    </row>
    <row r="966" spans="1:70" customHeight="1" ht="12.75">
      <c r="E966" s="278"/>
    </row>
    <row r="967" spans="1:70" customHeight="1" ht="12.75">
      <c r="E967" s="278"/>
    </row>
    <row r="968" spans="1:70" customHeight="1" ht="12.75">
      <c r="E968" s="278"/>
    </row>
    <row r="969" spans="1:70" customHeight="1" ht="12.75">
      <c r="E969" s="278"/>
    </row>
    <row r="970" spans="1:70" customHeight="1" ht="12.75">
      <c r="E970" s="278"/>
    </row>
    <row r="971" spans="1:70" customHeight="1" ht="12.75">
      <c r="E971" s="278"/>
    </row>
    <row r="972" spans="1:70" customHeight="1" ht="12.75">
      <c r="E972" s="278"/>
    </row>
    <row r="973" spans="1:70" customHeight="1" ht="12.75">
      <c r="E973" s="278"/>
    </row>
    <row r="974" spans="1:70" customHeight="1" ht="12.75">
      <c r="E974" s="278"/>
    </row>
    <row r="975" spans="1:70" customHeight="1" ht="12.75">
      <c r="E975" s="278"/>
    </row>
    <row r="976" spans="1:70" customHeight="1" ht="12.75">
      <c r="E976" s="278"/>
    </row>
    <row r="977" spans="1:70" customHeight="1" ht="12.75">
      <c r="E977" s="278"/>
    </row>
    <row r="978" spans="1:70" customHeight="1" ht="12.75">
      <c r="E978" s="278"/>
    </row>
    <row r="979" spans="1:70" customHeight="1" ht="12.75">
      <c r="E979" s="278"/>
    </row>
    <row r="980" spans="1:70" customHeight="1" ht="12.75">
      <c r="E980" s="278"/>
    </row>
    <row r="981" spans="1:70" customHeight="1" ht="12.75">
      <c r="E981" s="278"/>
    </row>
    <row r="982" spans="1:70" customHeight="1" ht="12.75">
      <c r="E982" s="278"/>
    </row>
    <row r="983" spans="1:70" customHeight="1" ht="12.75">
      <c r="E983" s="278"/>
    </row>
    <row r="984" spans="1:70" customHeight="1" ht="12.75">
      <c r="E984" s="278"/>
    </row>
    <row r="985" spans="1:70" customHeight="1" ht="12.75">
      <c r="E985" s="278"/>
    </row>
    <row r="986" spans="1:70" customHeight="1" ht="12.75">
      <c r="E986" s="278"/>
    </row>
    <row r="987" spans="1:70" customHeight="1" ht="12.75">
      <c r="E987" s="278"/>
    </row>
    <row r="988" spans="1:70" customHeight="1" ht="12.75">
      <c r="E988" s="278"/>
    </row>
    <row r="989" spans="1:70" customHeight="1" ht="12.75">
      <c r="E989" s="278"/>
    </row>
    <row r="990" spans="1:70" customHeight="1" ht="12.75">
      <c r="E990" s="278"/>
    </row>
    <row r="991" spans="1:70" customHeight="1" ht="12.75">
      <c r="E991" s="278"/>
    </row>
    <row r="992" spans="1:70" customHeight="1" ht="12.75">
      <c r="E992" s="278"/>
    </row>
    <row r="993" spans="1:70" customHeight="1" ht="12.75">
      <c r="E993" s="278"/>
    </row>
    <row r="994" spans="1:70" customHeight="1" ht="12.75">
      <c r="E994" s="278"/>
    </row>
    <row r="995" spans="1:70" customHeight="1" ht="12.75">
      <c r="E995" s="278"/>
    </row>
    <row r="996" spans="1:70" customHeight="1" ht="12.75">
      <c r="E996" s="278"/>
    </row>
    <row r="997" spans="1:70" customHeight="1" ht="12.75">
      <c r="E997" s="278"/>
    </row>
    <row r="998" spans="1:70" customHeight="1" ht="12.75">
      <c r="E998" s="278"/>
    </row>
    <row r="999" spans="1:70" customHeight="1" ht="12.75">
      <c r="E999" s="278"/>
    </row>
    <row r="1000" spans="1:70" customHeight="1" ht="12.75">
      <c r="E1000" s="278"/>
    </row>
    <row r="1001" spans="1:70" customHeight="1" ht="12.75">
      <c r="E1001" s="278"/>
    </row>
    <row r="1002" spans="1:70" customHeight="1" ht="12.75">
      <c r="E1002" s="278"/>
    </row>
    <row r="1003" spans="1:70" customHeight="1" ht="12.75">
      <c r="E1003" s="278"/>
    </row>
    <row r="1004" spans="1:70" customHeight="1" ht="12.75">
      <c r="E1004" s="278"/>
    </row>
    <row r="1005" spans="1:70" customHeight="1" ht="12.75">
      <c r="E1005" s="278"/>
    </row>
    <row r="1006" spans="1:70" customHeight="1" ht="12.75">
      <c r="E1006" s="278"/>
    </row>
    <row r="1007" spans="1:70" customHeight="1" ht="12.75">
      <c r="E1007" s="278"/>
    </row>
    <row r="1008" spans="1:70" customHeight="1" ht="12.75">
      <c r="E1008" s="278"/>
    </row>
    <row r="1009" spans="1:70" customHeight="1" ht="12.75">
      <c r="E1009" s="278"/>
    </row>
    <row r="1010" spans="1:70" customHeight="1" ht="12.75">
      <c r="E1010" s="278"/>
    </row>
    <row r="1011" spans="1:70" customHeight="1" ht="12.75">
      <c r="E1011" s="278"/>
    </row>
    <row r="1012" spans="1:70" customHeight="1" ht="12.75">
      <c r="E1012" s="278"/>
    </row>
    <row r="1013" spans="1:70" customHeight="1" ht="12.75">
      <c r="E1013" s="278"/>
    </row>
    <row r="1014" spans="1:70" customHeight="1" ht="12.75">
      <c r="E1014" s="278"/>
    </row>
    <row r="1015" spans="1:70" customHeight="1" ht="12.75">
      <c r="E1015" s="278"/>
    </row>
    <row r="1016" spans="1:70" customHeight="1" ht="12.75">
      <c r="E1016" s="278"/>
    </row>
    <row r="1017" spans="1:70" customHeight="1" ht="12.75">
      <c r="E1017" s="278"/>
    </row>
    <row r="1018" spans="1:70" customHeight="1" ht="12.75">
      <c r="E1018" s="278"/>
    </row>
    <row r="1019" spans="1:70" customHeight="1" ht="12.75">
      <c r="E1019" s="278"/>
    </row>
    <row r="1020" spans="1:70" customHeight="1" ht="12.75">
      <c r="E1020" s="278"/>
    </row>
    <row r="1021" spans="1:70" customHeight="1" ht="12.75">
      <c r="E1021" s="278"/>
    </row>
    <row r="1022" spans="1:70" customHeight="1" ht="12.75">
      <c r="E1022" s="278"/>
    </row>
    <row r="1023" spans="1:70" customHeight="1" ht="12.75">
      <c r="E1023" s="278"/>
    </row>
    <row r="1024" spans="1:70" customHeight="1" ht="12.75">
      <c r="E1024" s="278"/>
    </row>
    <row r="1025" spans="1:70" customHeight="1" ht="12.75">
      <c r="E1025" s="278"/>
    </row>
    <row r="1026" spans="1:70" customHeight="1" ht="12.75">
      <c r="E1026" s="278"/>
    </row>
    <row r="1027" spans="1:70" customHeight="1" ht="12.75">
      <c r="E1027" s="278"/>
    </row>
    <row r="1028" spans="1:70" customHeight="1" ht="12.75">
      <c r="E1028" s="278"/>
    </row>
    <row r="1029" spans="1:70" customHeight="1" ht="12.75">
      <c r="E1029" s="278"/>
    </row>
    <row r="1030" spans="1:70" customHeight="1" ht="12.75">
      <c r="E1030" s="278"/>
    </row>
    <row r="1031" spans="1:70" customHeight="1" ht="12.75">
      <c r="E1031" s="278"/>
    </row>
    <row r="1032" spans="1:70" customHeight="1" ht="12.75">
      <c r="E1032" s="278"/>
    </row>
    <row r="1033" spans="1:70" customHeight="1" ht="12.75">
      <c r="E1033" s="278"/>
    </row>
    <row r="1034" spans="1:70" customHeight="1" ht="12.75">
      <c r="E1034" s="278"/>
    </row>
    <row r="1035" spans="1:70" customHeight="1" ht="12.75">
      <c r="E1035" s="278"/>
    </row>
    <row r="1036" spans="1:70" customHeight="1" ht="12.75">
      <c r="E1036" s="278"/>
    </row>
    <row r="1037" spans="1:70" customHeight="1" ht="12.75">
      <c r="E1037" s="278"/>
    </row>
    <row r="1038" spans="1:70" customHeight="1" ht="12.75">
      <c r="E1038" s="278"/>
    </row>
    <row r="1039" spans="1:70" customHeight="1" ht="12.75">
      <c r="E1039" s="278"/>
    </row>
    <row r="1040" spans="1:70" customHeight="1" ht="12.75">
      <c r="E1040" s="278"/>
    </row>
    <row r="1041" spans="1:70" customHeight="1" ht="12.75">
      <c r="E1041" s="278"/>
    </row>
    <row r="1042" spans="1:70" customHeight="1" ht="12.75">
      <c r="E1042" s="278"/>
    </row>
    <row r="1043" spans="1:70" customHeight="1" ht="12.75">
      <c r="E1043" s="278"/>
    </row>
    <row r="1044" spans="1:70" customHeight="1" ht="12.75">
      <c r="E1044" s="278"/>
    </row>
    <row r="1045" spans="1:70" customHeight="1" ht="12.75">
      <c r="E1045" s="278"/>
    </row>
    <row r="1046" spans="1:70" customHeight="1" ht="12.75">
      <c r="E1046" s="278"/>
    </row>
    <row r="1047" spans="1:70" customHeight="1" ht="12.75">
      <c r="E1047" s="278"/>
    </row>
    <row r="1048" spans="1:70" customHeight="1" ht="12.75">
      <c r="E1048" s="278"/>
    </row>
    <row r="1049" spans="1:70" customHeight="1" ht="12.75">
      <c r="E1049" s="278"/>
    </row>
    <row r="1050" spans="1:70" customHeight="1" ht="12.75">
      <c r="E1050" s="278"/>
    </row>
    <row r="1051" spans="1:70" customHeight="1" ht="12.75">
      <c r="E1051" s="278"/>
    </row>
    <row r="1052" spans="1:70" customHeight="1" ht="12.75">
      <c r="E1052" s="278"/>
    </row>
    <row r="1053" spans="1:70" customHeight="1" ht="12.75">
      <c r="E1053" s="278"/>
    </row>
    <row r="1054" spans="1:70" customHeight="1" ht="12.75">
      <c r="E1054" s="278"/>
    </row>
    <row r="1055" spans="1:70" customHeight="1" ht="12.75">
      <c r="E1055" s="278"/>
    </row>
    <row r="1056" spans="1:70" customHeight="1" ht="12.75">
      <c r="E1056" s="278"/>
    </row>
    <row r="1057" spans="1:70" customHeight="1" ht="12.75">
      <c r="E1057" s="278"/>
    </row>
    <row r="1058" spans="1:70" customHeight="1" ht="12.75">
      <c r="E1058" s="278"/>
    </row>
    <row r="1059" spans="1:70" customHeight="1" ht="12.75">
      <c r="E1059" s="278"/>
    </row>
    <row r="1060" spans="1:70" customHeight="1" ht="12.75">
      <c r="E1060" s="278"/>
    </row>
    <row r="1061" spans="1:70" customHeight="1" ht="12.75">
      <c r="E1061" s="278"/>
    </row>
    <row r="1062" spans="1:70" customHeight="1" ht="12.75">
      <c r="E1062" s="278"/>
    </row>
    <row r="1063" spans="1:70" customHeight="1" ht="12.75">
      <c r="E1063" s="278"/>
    </row>
    <row r="1064" spans="1:70" customHeight="1" ht="12.75">
      <c r="E1064" s="278"/>
    </row>
    <row r="1065" spans="1:70" customHeight="1" ht="12.75">
      <c r="E1065" s="278"/>
    </row>
    <row r="1066" spans="1:70" customHeight="1" ht="12.75">
      <c r="E1066" s="278"/>
    </row>
    <row r="1067" spans="1:70" customHeight="1" ht="12.75">
      <c r="E1067" s="278"/>
    </row>
    <row r="1068" spans="1:70" customHeight="1" ht="12.75">
      <c r="E1068" s="278"/>
    </row>
    <row r="1069" spans="1:70" customHeight="1" ht="12.75">
      <c r="E1069" s="278"/>
    </row>
    <row r="1070" spans="1:70" customHeight="1" ht="12.75">
      <c r="E1070" s="278"/>
    </row>
    <row r="1071" spans="1:70" customHeight="1" ht="12.75">
      <c r="E1071" s="278"/>
    </row>
    <row r="1072" spans="1:70" customHeight="1" ht="12.75">
      <c r="E1072" s="278"/>
    </row>
    <row r="1073" spans="1:70" customHeight="1" ht="12.75">
      <c r="E1073" s="278"/>
    </row>
    <row r="1074" spans="1:70" customHeight="1" ht="12.75">
      <c r="E1074" s="278"/>
    </row>
    <row r="1075" spans="1:70" customHeight="1" ht="12.75">
      <c r="E1075" s="278"/>
    </row>
    <row r="1076" spans="1:70" customHeight="1" ht="12.75">
      <c r="E1076" s="278"/>
    </row>
    <row r="1077" spans="1:70" customHeight="1" ht="12.75">
      <c r="E1077" s="278"/>
    </row>
    <row r="1078" spans="1:70" customHeight="1" ht="12.75">
      <c r="E1078" s="278"/>
    </row>
    <row r="1079" spans="1:70" customHeight="1" ht="12.75">
      <c r="E1079" s="278"/>
    </row>
    <row r="1080" spans="1:70" customHeight="1" ht="12.75">
      <c r="E1080" s="278"/>
    </row>
    <row r="1081" spans="1:70" customHeight="1" ht="12.75">
      <c r="E1081" s="278"/>
    </row>
    <row r="1082" spans="1:70" customHeight="1" ht="12.75">
      <c r="E1082" s="278"/>
    </row>
    <row r="1083" spans="1:70" customHeight="1" ht="12.75">
      <c r="E1083" s="278"/>
    </row>
    <row r="1084" spans="1:70" customHeight="1" ht="12.75">
      <c r="E1084" s="278"/>
    </row>
    <row r="1085" spans="1:70" customHeight="1" ht="12.75">
      <c r="E1085" s="278"/>
    </row>
    <row r="1086" spans="1:70" customHeight="1" ht="12.75">
      <c r="E1086" s="278"/>
    </row>
    <row r="1087" spans="1:70" customHeight="1" ht="12.75">
      <c r="E1087" s="278"/>
    </row>
    <row r="1088" spans="1:70" customHeight="1" ht="12.75">
      <c r="E1088" s="278"/>
    </row>
    <row r="1089" spans="1:70" customHeight="1" ht="12.75">
      <c r="E1089" s="278"/>
    </row>
    <row r="1090" spans="1:70" customHeight="1" ht="12.75">
      <c r="E1090" s="278"/>
    </row>
    <row r="1091" spans="1:70" customHeight="1" ht="12.75">
      <c r="E1091" s="278"/>
    </row>
    <row r="1092" spans="1:70" customHeight="1" ht="12.75">
      <c r="E1092" s="278"/>
    </row>
    <row r="1093" spans="1:70" customHeight="1" ht="12.75">
      <c r="E1093" s="278"/>
    </row>
    <row r="1094" spans="1:70" customHeight="1" ht="12.75">
      <c r="E1094" s="278"/>
    </row>
    <row r="1095" spans="1:70" customHeight="1" ht="12.75">
      <c r="E1095" s="278"/>
    </row>
    <row r="1096" spans="1:70" customHeight="1" ht="12.75">
      <c r="E1096" s="278"/>
    </row>
    <row r="1097" spans="1:70" customHeight="1" ht="12.75">
      <c r="E1097" s="278"/>
    </row>
    <row r="1098" spans="1:70" customHeight="1" ht="12.75">
      <c r="E1098" s="278"/>
    </row>
    <row r="1099" spans="1:70" customHeight="1" ht="12.75">
      <c r="E1099" s="278"/>
    </row>
    <row r="1100" spans="1:70" customHeight="1" ht="12.75">
      <c r="E1100" s="278"/>
    </row>
    <row r="1101" spans="1:70" customHeight="1" ht="12.75">
      <c r="E1101" s="278"/>
    </row>
    <row r="1102" spans="1:70" customHeight="1" ht="12.75">
      <c r="E1102" s="278"/>
    </row>
    <row r="1103" spans="1:70" customHeight="1" ht="12.75">
      <c r="E1103" s="278"/>
    </row>
    <row r="1104" spans="1:70" customHeight="1" ht="12.75">
      <c r="E1104" s="278"/>
    </row>
    <row r="1105" spans="1:70" customHeight="1" ht="12.75">
      <c r="E1105" s="278"/>
    </row>
    <row r="1106" spans="1:70" customHeight="1" ht="12.75">
      <c r="E1106" s="278"/>
    </row>
    <row r="1107" spans="1:70" customHeight="1" ht="12.75">
      <c r="E1107" s="278"/>
    </row>
    <row r="1108" spans="1:70" customHeight="1" ht="12.75">
      <c r="E1108" s="278"/>
    </row>
    <row r="1109" spans="1:70" customHeight="1" ht="12.75">
      <c r="E1109" s="278"/>
    </row>
    <row r="1110" spans="1:70" customHeight="1" ht="12.75">
      <c r="E1110" s="278"/>
    </row>
    <row r="1111" spans="1:70" customHeight="1" ht="12.75">
      <c r="E1111" s="278"/>
    </row>
    <row r="1112" spans="1:70" customHeight="1" ht="12.75">
      <c r="E1112" s="278"/>
    </row>
    <row r="1113" spans="1:70" customHeight="1" ht="12.75">
      <c r="E1113" s="278"/>
    </row>
    <row r="1114" spans="1:70" customHeight="1" ht="12.75">
      <c r="E1114" s="278"/>
    </row>
    <row r="1115" spans="1:70" customHeight="1" ht="12.75">
      <c r="E1115" s="278"/>
    </row>
    <row r="1116" spans="1:70" customHeight="1" ht="12.75">
      <c r="E1116" s="278"/>
    </row>
    <row r="1117" spans="1:70" customHeight="1" ht="12.75">
      <c r="E1117" s="278"/>
    </row>
    <row r="1118" spans="1:70" customHeight="1" ht="12.75">
      <c r="E1118" s="278"/>
    </row>
    <row r="1119" spans="1:70" customHeight="1" ht="12.75">
      <c r="E1119" s="278"/>
    </row>
    <row r="1120" spans="1:70" customHeight="1" ht="12.75">
      <c r="E1120" s="278"/>
    </row>
    <row r="1121" spans="1:70" customHeight="1" ht="12.75">
      <c r="E1121" s="278"/>
    </row>
    <row r="1122" spans="1:70" customHeight="1" ht="12.75">
      <c r="E1122" s="278"/>
    </row>
    <row r="1123" spans="1:70" customHeight="1" ht="12.75">
      <c r="E1123" s="278"/>
    </row>
    <row r="1124" spans="1:70" customHeight="1" ht="12.75">
      <c r="E1124" s="278"/>
    </row>
    <row r="1125" spans="1:70" customHeight="1" ht="12.75">
      <c r="E1125" s="278"/>
    </row>
    <row r="1126" spans="1:70" customHeight="1" ht="12.75">
      <c r="E1126" s="278"/>
    </row>
    <row r="1127" spans="1:70" customHeight="1" ht="12.75">
      <c r="E1127" s="278"/>
    </row>
    <row r="1128" spans="1:70" customHeight="1" ht="12.75">
      <c r="E1128" s="278"/>
    </row>
    <row r="1129" spans="1:70" customHeight="1" ht="12.75">
      <c r="E1129" s="278"/>
    </row>
    <row r="1130" spans="1:70" customHeight="1" ht="12.75">
      <c r="E1130" s="278"/>
    </row>
    <row r="1131" spans="1:70" customHeight="1" ht="12.75">
      <c r="E1131" s="278"/>
    </row>
    <row r="1132" spans="1:70" customHeight="1" ht="12.75">
      <c r="E1132" s="278"/>
    </row>
    <row r="1133" spans="1:70" customHeight="1" ht="12.75">
      <c r="E1133" s="278"/>
    </row>
    <row r="1134" spans="1:70" customHeight="1" ht="12.75">
      <c r="E1134" s="278"/>
    </row>
    <row r="1135" spans="1:70" customHeight="1" ht="12.75">
      <c r="E1135" s="278"/>
    </row>
    <row r="1136" spans="1:70" customHeight="1" ht="12.75">
      <c r="E1136" s="278"/>
    </row>
    <row r="1137" spans="1:70" customHeight="1" ht="12.75">
      <c r="E1137" s="278"/>
    </row>
    <row r="1138" spans="1:70" customHeight="1" ht="12.75">
      <c r="E1138" s="278"/>
    </row>
    <row r="1139" spans="1:70" customHeight="1" ht="12.75">
      <c r="E1139" s="278"/>
    </row>
    <row r="1140" spans="1:70" customHeight="1" ht="12.75">
      <c r="E1140" s="278"/>
    </row>
    <row r="1141" spans="1:70" customHeight="1" ht="12.75">
      <c r="E1141" s="278"/>
    </row>
    <row r="1142" spans="1:70" customHeight="1" ht="12.75">
      <c r="E1142" s="278"/>
    </row>
    <row r="1143" spans="1:70" customHeight="1" ht="12.75">
      <c r="E1143" s="278"/>
    </row>
    <row r="1144" spans="1:70" customHeight="1" ht="12.75">
      <c r="E1144" s="278"/>
    </row>
    <row r="1145" spans="1:70" customHeight="1" ht="12.75">
      <c r="E1145" s="278"/>
    </row>
    <row r="1146" spans="1:70" customHeight="1" ht="12.75">
      <c r="E1146" s="278"/>
    </row>
    <row r="1147" spans="1:70" customHeight="1" ht="12.75">
      <c r="E1147" s="278"/>
    </row>
    <row r="1148" spans="1:70" customHeight="1" ht="12.75">
      <c r="E1148" s="278"/>
    </row>
    <row r="1149" spans="1:70" customHeight="1" ht="12.75">
      <c r="E1149" s="278"/>
    </row>
    <row r="1150" spans="1:70" customHeight="1" ht="12.75">
      <c r="E1150" s="278"/>
    </row>
    <row r="1151" spans="1:70" customHeight="1" ht="12.75">
      <c r="E1151" s="278"/>
    </row>
    <row r="1152" spans="1:70" customHeight="1" ht="12.75">
      <c r="E1152" s="278"/>
    </row>
    <row r="1153" spans="1:70" customHeight="1" ht="12.75">
      <c r="E1153" s="278"/>
    </row>
    <row r="1154" spans="1:70" customHeight="1" ht="12.75">
      <c r="E1154" s="278"/>
    </row>
    <row r="1155" spans="1:70" customHeight="1" ht="12.75">
      <c r="E1155" s="278"/>
    </row>
    <row r="1156" spans="1:70" customHeight="1" ht="12.75">
      <c r="E1156" s="278"/>
    </row>
    <row r="1157" spans="1:70" customHeight="1" ht="12.75">
      <c r="E1157" s="278"/>
    </row>
    <row r="1158" spans="1:70" customHeight="1" ht="12.75">
      <c r="E1158" s="278"/>
    </row>
    <row r="1159" spans="1:70" customHeight="1" ht="12.75">
      <c r="E1159" s="278"/>
    </row>
    <row r="1160" spans="1:70" customHeight="1" ht="12.75">
      <c r="E1160" s="278"/>
    </row>
    <row r="1161" spans="1:70" customHeight="1" ht="12.75">
      <c r="E1161" s="278"/>
    </row>
    <row r="1162" spans="1:70" customHeight="1" ht="12.75">
      <c r="E1162" s="278"/>
    </row>
    <row r="1163" spans="1:70" customHeight="1" ht="12.75">
      <c r="E1163" s="278"/>
    </row>
    <row r="1164" spans="1:70" customHeight="1" ht="12.75">
      <c r="E1164" s="278"/>
    </row>
    <row r="1165" spans="1:70" customHeight="1" ht="12.75">
      <c r="E1165" s="278"/>
    </row>
    <row r="1166" spans="1:70" customHeight="1" ht="12.75">
      <c r="E1166" s="278"/>
    </row>
    <row r="1167" spans="1:70" customHeight="1" ht="12.75">
      <c r="E1167" s="278"/>
    </row>
    <row r="1168" spans="1:70" customHeight="1" ht="12.75">
      <c r="E1168" s="278"/>
    </row>
    <row r="1169" spans="1:70" customHeight="1" ht="12.75">
      <c r="E1169" s="278"/>
    </row>
    <row r="1170" spans="1:70" customHeight="1" ht="12.75">
      <c r="E1170" s="278"/>
    </row>
    <row r="1171" spans="1:70" customHeight="1" ht="12.75">
      <c r="E1171" s="278"/>
    </row>
    <row r="1172" spans="1:70" customHeight="1" ht="12.75">
      <c r="E1172" s="278"/>
    </row>
    <row r="1173" spans="1:70" customHeight="1" ht="12.75">
      <c r="E1173" s="278"/>
    </row>
    <row r="1174" spans="1:70" customHeight="1" ht="12.75">
      <c r="E1174" s="278"/>
    </row>
    <row r="1175" spans="1:70" customHeight="1" ht="12.75">
      <c r="E1175" s="278"/>
    </row>
    <row r="1176" spans="1:70" customHeight="1" ht="12.75">
      <c r="E1176" s="278"/>
    </row>
    <row r="1177" spans="1:70" customHeight="1" ht="12.75">
      <c r="E1177" s="278"/>
    </row>
    <row r="1178" spans="1:70" customHeight="1" ht="12.75">
      <c r="E1178" s="278"/>
    </row>
    <row r="1179" spans="1:70" customHeight="1" ht="12.75">
      <c r="E1179" s="278"/>
    </row>
    <row r="1180" spans="1:70" customHeight="1" ht="12.75">
      <c r="E1180" s="278"/>
    </row>
    <row r="1181" spans="1:70" customHeight="1" ht="12.75">
      <c r="E1181" s="278"/>
    </row>
    <row r="1182" spans="1:70" customHeight="1" ht="12.75">
      <c r="E1182" s="278"/>
    </row>
    <row r="1183" spans="1:70" customHeight="1" ht="12.75">
      <c r="E1183" s="278"/>
    </row>
    <row r="1184" spans="1:70" customHeight="1" ht="12.75">
      <c r="E1184" s="278"/>
    </row>
    <row r="1185" spans="1:70" customHeight="1" ht="12.75">
      <c r="E1185" s="278"/>
    </row>
    <row r="1186" spans="1:70" customHeight="1" ht="12.75">
      <c r="E1186" s="278"/>
    </row>
    <row r="1187" spans="1:70" customHeight="1" ht="12.75">
      <c r="E1187" s="278"/>
    </row>
    <row r="1188" spans="1:70" customHeight="1" ht="12.75">
      <c r="E1188" s="278"/>
    </row>
    <row r="1189" spans="1:70" customHeight="1" ht="12.75">
      <c r="E1189" s="278"/>
    </row>
    <row r="1190" spans="1:70" customHeight="1" ht="12.75">
      <c r="E1190" s="278"/>
    </row>
    <row r="1191" spans="1:70" customHeight="1" ht="12.75">
      <c r="E1191" s="278"/>
    </row>
    <row r="1192" spans="1:70" customHeight="1" ht="12.75">
      <c r="E1192" s="278"/>
    </row>
    <row r="1193" spans="1:70" customHeight="1" ht="12.75">
      <c r="E1193" s="278"/>
    </row>
    <row r="1194" spans="1:70" customHeight="1" ht="12.75">
      <c r="E1194" s="278"/>
    </row>
    <row r="1195" spans="1:70" customHeight="1" ht="12.75">
      <c r="E1195" s="278"/>
    </row>
    <row r="1196" spans="1:70" customHeight="1" ht="12.75">
      <c r="E1196" s="278"/>
    </row>
    <row r="1197" spans="1:70" customHeight="1" ht="12.75">
      <c r="E1197" s="278"/>
    </row>
    <row r="1198" spans="1:70" customHeight="1" ht="12.75">
      <c r="E1198" s="278"/>
    </row>
    <row r="1199" spans="1:70" customHeight="1" ht="12.75">
      <c r="E1199" s="278"/>
    </row>
    <row r="1200" spans="1:70" customHeight="1" ht="12.75">
      <c r="E1200" s="278"/>
    </row>
    <row r="1201" spans="1:70" customHeight="1" ht="12.75">
      <c r="E1201" s="278"/>
    </row>
    <row r="1202" spans="1:70" customHeight="1" ht="12.75">
      <c r="E1202" s="278"/>
    </row>
    <row r="1203" spans="1:70" customHeight="1" ht="12.75">
      <c r="E1203" s="278"/>
    </row>
    <row r="1204" spans="1:70" customHeight="1" ht="12.75">
      <c r="E1204" s="278"/>
    </row>
    <row r="1205" spans="1:70" customHeight="1" ht="12.75">
      <c r="E1205" s="278"/>
    </row>
    <row r="1206" spans="1:70" customHeight="1" ht="12.75">
      <c r="E1206" s="278"/>
    </row>
    <row r="1207" spans="1:70" customHeight="1" ht="12.75">
      <c r="E1207" s="278"/>
    </row>
    <row r="1208" spans="1:70" customHeight="1" ht="12.75">
      <c r="E1208" s="278"/>
    </row>
    <row r="1209" spans="1:70" customHeight="1" ht="12.75">
      <c r="E1209" s="278"/>
    </row>
    <row r="1210" spans="1:70" customHeight="1" ht="12.75">
      <c r="E1210" s="278"/>
    </row>
    <row r="1211" spans="1:70" customHeight="1" ht="12.75">
      <c r="E1211" s="278"/>
    </row>
    <row r="1212" spans="1:70" customHeight="1" ht="12.75">
      <c r="E1212" s="278"/>
    </row>
    <row r="1213" spans="1:70" customHeight="1" ht="12.75">
      <c r="E1213" s="278"/>
    </row>
    <row r="1214" spans="1:70" customHeight="1" ht="12.75">
      <c r="E1214" s="278"/>
    </row>
    <row r="1215" spans="1:70" customHeight="1" ht="12.75">
      <c r="E1215" s="278"/>
    </row>
    <row r="1216" spans="1:70" customHeight="1" ht="12.75">
      <c r="E1216" s="278"/>
    </row>
    <row r="1217" spans="1:70" customHeight="1" ht="12.75">
      <c r="E1217" s="278"/>
    </row>
    <row r="1218" spans="1:70" customHeight="1" ht="12.75">
      <c r="E1218" s="278"/>
    </row>
    <row r="1219" spans="1:70" customHeight="1" ht="12.75">
      <c r="E1219" s="278"/>
    </row>
    <row r="1220" spans="1:70" customHeight="1" ht="12.75">
      <c r="E1220" s="278"/>
    </row>
    <row r="1221" spans="1:70" customHeight="1" ht="12.75">
      <c r="E1221" s="278"/>
    </row>
    <row r="1222" spans="1:70" customHeight="1" ht="12.75">
      <c r="E1222" s="278"/>
    </row>
    <row r="1223" spans="1:70" customHeight="1" ht="12.75">
      <c r="E1223" s="278"/>
    </row>
    <row r="1224" spans="1:70" customHeight="1" ht="12.75">
      <c r="E1224" s="278"/>
    </row>
    <row r="1225" spans="1:70" customHeight="1" ht="12.75">
      <c r="E1225" s="278"/>
    </row>
    <row r="1226" spans="1:70" customHeight="1" ht="12.75">
      <c r="E1226" s="278"/>
    </row>
    <row r="1227" spans="1:70" customHeight="1" ht="12.75">
      <c r="E1227" s="278"/>
    </row>
    <row r="1228" spans="1:70" customHeight="1" ht="12.75">
      <c r="E1228" s="278"/>
    </row>
    <row r="1229" spans="1:70" customHeight="1" ht="12.75">
      <c r="E1229" s="278"/>
    </row>
    <row r="1230" spans="1:70" customHeight="1" ht="12.75">
      <c r="E1230" s="278"/>
    </row>
    <row r="1231" spans="1:70" customHeight="1" ht="12.75">
      <c r="E1231" s="278"/>
    </row>
    <row r="1232" spans="1:70" customHeight="1" ht="12.75">
      <c r="E1232" s="278"/>
    </row>
    <row r="1233" spans="1:70" customHeight="1" ht="12.75">
      <c r="E1233" s="278"/>
    </row>
    <row r="1234" spans="1:70" customHeight="1" ht="12.75">
      <c r="E1234" s="278"/>
    </row>
    <row r="1235" spans="1:70" customHeight="1" ht="12.75">
      <c r="E1235" s="278"/>
    </row>
    <row r="1236" spans="1:70" customHeight="1" ht="12.75">
      <c r="E1236" s="278"/>
    </row>
    <row r="1237" spans="1:70" customHeight="1" ht="12.75">
      <c r="E1237" s="278"/>
    </row>
    <row r="1238" spans="1:70" customHeight="1" ht="12.75">
      <c r="E1238" s="278"/>
    </row>
    <row r="1239" spans="1:70" customHeight="1" ht="12.75">
      <c r="E1239" s="278"/>
    </row>
    <row r="1240" spans="1:70" customHeight="1" ht="12.75">
      <c r="E1240" s="278"/>
    </row>
    <row r="1241" spans="1:70" customHeight="1" ht="12.75">
      <c r="E1241" s="278"/>
    </row>
    <row r="1242" spans="1:70" customHeight="1" ht="12.75">
      <c r="E1242" s="278"/>
    </row>
    <row r="1243" spans="1:70" customHeight="1" ht="12.75">
      <c r="E1243" s="278"/>
    </row>
    <row r="1244" spans="1:70" customHeight="1" ht="12.75">
      <c r="E1244" s="278"/>
    </row>
    <row r="1245" spans="1:70" customHeight="1" ht="12.75">
      <c r="E1245" s="278"/>
    </row>
    <row r="1246" spans="1:70" customHeight="1" ht="12.75">
      <c r="E1246" s="278"/>
    </row>
    <row r="1247" spans="1:70" customHeight="1" ht="12.75">
      <c r="E1247" s="278"/>
    </row>
    <row r="1248" spans="1:70" customHeight="1" ht="12.75">
      <c r="E1248" s="278"/>
    </row>
    <row r="1249" spans="1:70" customHeight="1" ht="12.75">
      <c r="E1249" s="278"/>
    </row>
    <row r="1250" spans="1:70" customHeight="1" ht="12.75">
      <c r="E1250" s="278"/>
    </row>
    <row r="1251" spans="1:70" customHeight="1" ht="12.75">
      <c r="E1251" s="278"/>
    </row>
    <row r="1252" spans="1:70" customHeight="1" ht="12.75">
      <c r="E1252" s="278"/>
    </row>
    <row r="1253" spans="1:70" customHeight="1" ht="12.75">
      <c r="E1253" s="278"/>
    </row>
    <row r="1254" spans="1:70" customHeight="1" ht="12.75">
      <c r="E1254" s="278"/>
    </row>
    <row r="1255" spans="1:70" customHeight="1" ht="12.75">
      <c r="E1255" s="278"/>
    </row>
    <row r="1256" spans="1:70" customHeight="1" ht="12.75">
      <c r="E1256" s="278"/>
    </row>
    <row r="1257" spans="1:70" customHeight="1" ht="12.75">
      <c r="E1257" s="278"/>
    </row>
    <row r="1258" spans="1:70" customHeight="1" ht="12.75">
      <c r="E1258" s="278"/>
    </row>
    <row r="1259" spans="1:70" customHeight="1" ht="12.75">
      <c r="E1259" s="278"/>
    </row>
    <row r="1260" spans="1:70" customHeight="1" ht="12.75">
      <c r="E1260" s="278"/>
    </row>
    <row r="1261" spans="1:70" customHeight="1" ht="12.75">
      <c r="E1261" s="278"/>
    </row>
    <row r="1262" spans="1:70" customHeight="1" ht="12.75">
      <c r="E1262" s="278"/>
    </row>
    <row r="1263" spans="1:70" customHeight="1" ht="12.75">
      <c r="E1263" s="278"/>
    </row>
    <row r="1264" spans="1:70" customHeight="1" ht="12.75">
      <c r="E1264" s="278"/>
    </row>
    <row r="1265" spans="1:70" customHeight="1" ht="12.75">
      <c r="E1265" s="278"/>
    </row>
    <row r="1266" spans="1:70" customHeight="1" ht="12.75">
      <c r="E1266" s="278"/>
    </row>
    <row r="1267" spans="1:70" customHeight="1" ht="12.75">
      <c r="E1267" s="278"/>
    </row>
    <row r="1268" spans="1:70" customHeight="1" ht="12.75">
      <c r="E1268" s="278"/>
    </row>
    <row r="1269" spans="1:70" customHeight="1" ht="12.75">
      <c r="E1269" s="278"/>
    </row>
    <row r="1270" spans="1:70" customHeight="1" ht="12.75">
      <c r="E1270" s="278"/>
    </row>
    <row r="1271" spans="1:70" customHeight="1" ht="12.75">
      <c r="E1271" s="278"/>
    </row>
    <row r="1272" spans="1:70" customHeight="1" ht="12.75">
      <c r="E1272" s="278"/>
    </row>
    <row r="1273" spans="1:70" customHeight="1" ht="12.75">
      <c r="E1273" s="278"/>
    </row>
    <row r="1274" spans="1:70" customHeight="1" ht="12.75">
      <c r="E1274" s="278"/>
    </row>
    <row r="1275" spans="1:70" customHeight="1" ht="12.75">
      <c r="E1275" s="278"/>
    </row>
    <row r="1276" spans="1:70" customHeight="1" ht="12.75">
      <c r="E1276" s="278"/>
    </row>
    <row r="1277" spans="1:70" customHeight="1" ht="12.75">
      <c r="E1277" s="278"/>
    </row>
    <row r="1278" spans="1:70" customHeight="1" ht="12.75">
      <c r="E1278" s="278"/>
    </row>
    <row r="1279" spans="1:70" customHeight="1" ht="12.75">
      <c r="E1279" s="278"/>
    </row>
    <row r="1280" spans="1:70" customHeight="1" ht="12.75">
      <c r="E1280" s="278"/>
    </row>
    <row r="1281" spans="1:70" customHeight="1" ht="12.75">
      <c r="E1281" s="278"/>
    </row>
    <row r="1282" spans="1:70" customHeight="1" ht="12.75">
      <c r="E1282" s="278"/>
    </row>
    <row r="1283" spans="1:70" customHeight="1" ht="12.75">
      <c r="E1283" s="278"/>
    </row>
    <row r="1284" spans="1:70" customHeight="1" ht="12.75">
      <c r="E1284" s="278"/>
    </row>
    <row r="1285" spans="1:70" customHeight="1" ht="12.75">
      <c r="E1285" s="278"/>
    </row>
    <row r="1286" spans="1:70" customHeight="1" ht="12.75">
      <c r="E1286" s="278"/>
    </row>
    <row r="1287" spans="1:70" customHeight="1" ht="12.75">
      <c r="E1287" s="278"/>
    </row>
    <row r="1288" spans="1:70" customHeight="1" ht="12.75">
      <c r="E1288" s="278"/>
    </row>
    <row r="1289" spans="1:70" customHeight="1" ht="12.75">
      <c r="E1289" s="278"/>
    </row>
    <row r="1290" spans="1:70" customHeight="1" ht="12.75">
      <c r="E1290" s="278"/>
    </row>
    <row r="1291" spans="1:70" customHeight="1" ht="12.75">
      <c r="E1291" s="278"/>
    </row>
    <row r="1292" spans="1:70" customHeight="1" ht="12.75">
      <c r="E1292" s="278"/>
    </row>
    <row r="1293" spans="1:70" customHeight="1" ht="12.75">
      <c r="E1293" s="278"/>
    </row>
    <row r="1294" spans="1:70" customHeight="1" ht="12.75">
      <c r="E1294" s="278"/>
    </row>
    <row r="1295" spans="1:70" customHeight="1" ht="12.75">
      <c r="E1295" s="278"/>
    </row>
    <row r="1296" spans="1:70" customHeight="1" ht="12.75">
      <c r="E1296" s="278"/>
    </row>
    <row r="1297" spans="1:70" customHeight="1" ht="12.75">
      <c r="E1297" s="278"/>
    </row>
    <row r="1298" spans="1:70" customHeight="1" ht="12.75">
      <c r="E1298" s="278"/>
    </row>
    <row r="1299" spans="1:70" customHeight="1" ht="12.75">
      <c r="E1299" s="278"/>
    </row>
    <row r="1300" spans="1:70" customHeight="1" ht="12.75">
      <c r="E1300" s="278"/>
    </row>
    <row r="1301" spans="1:70" customHeight="1" ht="12.75">
      <c r="E1301" s="278"/>
    </row>
    <row r="1302" spans="1:70" customHeight="1" ht="12.75">
      <c r="E1302" s="278"/>
    </row>
    <row r="1303" spans="1:70" customHeight="1" ht="12.75">
      <c r="E1303" s="278"/>
    </row>
    <row r="1304" spans="1:70" customHeight="1" ht="12.75">
      <c r="E1304" s="278"/>
    </row>
    <row r="1305" spans="1:70" customHeight="1" ht="12.75">
      <c r="E1305" s="278"/>
    </row>
    <row r="1306" spans="1:70" customHeight="1" ht="12.75">
      <c r="E1306" s="278"/>
    </row>
    <row r="1307" spans="1:70" customHeight="1" ht="12.75">
      <c r="E1307" s="278"/>
    </row>
    <row r="1308" spans="1:70" customHeight="1" ht="12.75">
      <c r="E1308" s="278"/>
    </row>
    <row r="1309" spans="1:70" customHeight="1" ht="12.75">
      <c r="E1309" s="278"/>
    </row>
    <row r="1310" spans="1:70" customHeight="1" ht="12.75">
      <c r="E1310" s="278"/>
    </row>
    <row r="1311" spans="1:70" customHeight="1" ht="12.75">
      <c r="E1311" s="278"/>
    </row>
    <row r="1312" spans="1:70" customHeight="1" ht="12.75">
      <c r="E1312" s="278"/>
    </row>
    <row r="1313" spans="1:70" customHeight="1" ht="12.75">
      <c r="E1313" s="278"/>
    </row>
    <row r="1314" spans="1:70" customHeight="1" ht="12.75">
      <c r="E1314" s="278"/>
    </row>
    <row r="1315" spans="1:70" customHeight="1" ht="12.75">
      <c r="E1315" s="278"/>
    </row>
    <row r="1316" spans="1:70" customHeight="1" ht="12.75">
      <c r="E1316" s="278"/>
    </row>
    <row r="1317" spans="1:70" customHeight="1" ht="12.75">
      <c r="E1317" s="278"/>
    </row>
    <row r="1318" spans="1:70" customHeight="1" ht="12.75">
      <c r="E1318" s="278"/>
    </row>
    <row r="1319" spans="1:70" customHeight="1" ht="12.75">
      <c r="E1319" s="278"/>
    </row>
    <row r="1320" spans="1:70" customHeight="1" ht="12.75">
      <c r="E1320" s="278"/>
    </row>
    <row r="1321" spans="1:70" customHeight="1" ht="12.75">
      <c r="E1321" s="278"/>
    </row>
    <row r="1322" spans="1:70" customHeight="1" ht="12.75">
      <c r="E1322" s="278"/>
    </row>
    <row r="1323" spans="1:70" customHeight="1" ht="12.75">
      <c r="E1323" s="278"/>
    </row>
    <row r="1324" spans="1:70" customHeight="1" ht="12.75">
      <c r="E1324" s="278"/>
    </row>
    <row r="1325" spans="1:70" customHeight="1" ht="12.75">
      <c r="E1325" s="278"/>
    </row>
    <row r="1326" spans="1:70" customHeight="1" ht="12.75">
      <c r="E1326" s="278"/>
    </row>
    <row r="1327" spans="1:70" customHeight="1" ht="12.75">
      <c r="E1327" s="278"/>
    </row>
    <row r="1328" spans="1:70" customHeight="1" ht="12.75">
      <c r="E1328" s="278"/>
    </row>
    <row r="1329" spans="1:70" customHeight="1" ht="12.75">
      <c r="E1329" s="278"/>
    </row>
    <row r="1330" spans="1:70" customHeight="1" ht="12.75">
      <c r="E1330" s="278"/>
    </row>
    <row r="1331" spans="1:70" customHeight="1" ht="12.75">
      <c r="E1331" s="278"/>
    </row>
    <row r="1332" spans="1:70" customHeight="1" ht="12.75">
      <c r="E1332" s="278"/>
    </row>
    <row r="1333" spans="1:70" customHeight="1" ht="12.75">
      <c r="E1333" s="278"/>
    </row>
    <row r="1334" spans="1:70" customHeight="1" ht="12.75">
      <c r="E1334" s="278"/>
    </row>
    <row r="1335" spans="1:70" customHeight="1" ht="12.75">
      <c r="E1335" s="278"/>
    </row>
    <row r="1336" spans="1:70" customHeight="1" ht="12.75">
      <c r="E1336" s="278"/>
    </row>
    <row r="1337" spans="1:70" customHeight="1" ht="12.75">
      <c r="E1337" s="278"/>
    </row>
    <row r="1338" spans="1:70" customHeight="1" ht="12.75">
      <c r="E1338" s="278"/>
    </row>
    <row r="1339" spans="1:70" customHeight="1" ht="12.75">
      <c r="E1339" s="278"/>
    </row>
    <row r="1340" spans="1:70" customHeight="1" ht="12.75">
      <c r="E1340" s="278"/>
    </row>
    <row r="1341" spans="1:70" customHeight="1" ht="12.75">
      <c r="E1341" s="278"/>
    </row>
    <row r="1342" spans="1:70" customHeight="1" ht="12.75">
      <c r="E1342" s="278"/>
    </row>
    <row r="1343" spans="1:70" customHeight="1" ht="12.75">
      <c r="E1343" s="278"/>
    </row>
    <row r="1344" spans="1:70" customHeight="1" ht="12.75">
      <c r="E1344" s="278"/>
    </row>
    <row r="1345" spans="1:70" customHeight="1" ht="12.75">
      <c r="E1345" s="278"/>
    </row>
    <row r="1346" spans="1:70" customHeight="1" ht="12.75">
      <c r="E1346" s="278"/>
    </row>
    <row r="1347" spans="1:70" customHeight="1" ht="12.75">
      <c r="E1347" s="278"/>
    </row>
    <row r="1348" spans="1:70" customHeight="1" ht="12.75">
      <c r="E1348" s="278"/>
    </row>
    <row r="1349" spans="1:70" customHeight="1" ht="12.75">
      <c r="E1349" s="278"/>
    </row>
    <row r="1350" spans="1:70" customHeight="1" ht="12.75">
      <c r="E1350" s="278"/>
    </row>
    <row r="1351" spans="1:70" customHeight="1" ht="12.75">
      <c r="E1351" s="278"/>
    </row>
    <row r="1352" spans="1:70" customHeight="1" ht="12.75">
      <c r="E1352" s="278"/>
    </row>
    <row r="1353" spans="1:70" customHeight="1" ht="12.75">
      <c r="E1353" s="278"/>
    </row>
    <row r="1354" spans="1:70" customHeight="1" ht="12.75">
      <c r="E1354" s="278"/>
    </row>
    <row r="1355" spans="1:70" customHeight="1" ht="12.75">
      <c r="E1355" s="278"/>
    </row>
    <row r="1356" spans="1:70" customHeight="1" ht="12.75">
      <c r="E1356" s="278"/>
    </row>
    <row r="1357" spans="1:70" customHeight="1" ht="12.75">
      <c r="E1357" s="278"/>
    </row>
    <row r="1358" spans="1:70" customHeight="1" ht="12.75">
      <c r="E1358" s="278"/>
    </row>
    <row r="1359" spans="1:70" customHeight="1" ht="12.75">
      <c r="E1359" s="278"/>
    </row>
    <row r="1360" spans="1:70" customHeight="1" ht="12.75">
      <c r="E1360" s="2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4:AD5"/>
    <mergeCell ref="AY5:AZ5"/>
    <mergeCell ref="AZ18:BD19"/>
    <mergeCell ref="AU19:AY19"/>
    <mergeCell ref="BC6:BD6"/>
    <mergeCell ref="BA6:BB6"/>
    <mergeCell ref="O6:Y7"/>
    <mergeCell ref="AY6:AZ6"/>
    <mergeCell ref="AU18:AY18"/>
    <mergeCell ref="BA4:BB4"/>
    <mergeCell ref="BC5:BD5"/>
    <mergeCell ref="BA5:BB5"/>
    <mergeCell ref="AH19:AL19"/>
    <mergeCell ref="AH21:AL21"/>
    <mergeCell ref="AZ20:BD20"/>
    <mergeCell ref="AU21:AY21"/>
    <mergeCell ref="N22:R22"/>
    <mergeCell ref="AR22:AT22"/>
    <mergeCell ref="AM22:AQ22"/>
    <mergeCell ref="S22:W22"/>
    <mergeCell ref="X22:AB22"/>
    <mergeCell ref="X21:AB21"/>
    <mergeCell ref="AC22:AG22"/>
    <mergeCell ref="N21:R21"/>
    <mergeCell ref="AH22:AL22"/>
    <mergeCell ref="BC3:BD3"/>
    <mergeCell ref="AY3:AZ3"/>
    <mergeCell ref="AW3:AX3"/>
    <mergeCell ref="AY4:AZ4"/>
    <mergeCell ref="BC4:BD4"/>
    <mergeCell ref="BA3:BB3"/>
    <mergeCell ref="BJ17:BJ23"/>
    <mergeCell ref="I18:AT18"/>
    <mergeCell ref="I19:AB19"/>
    <mergeCell ref="AM19:AQ19"/>
    <mergeCell ref="AR19:AT19"/>
    <mergeCell ref="S20:W20"/>
    <mergeCell ref="X20:AB20"/>
    <mergeCell ref="AC19:AG19"/>
    <mergeCell ref="I20:M20"/>
    <mergeCell ref="N20:R20"/>
    <mergeCell ref="AH20:AL20"/>
    <mergeCell ref="BF17:BF23"/>
    <mergeCell ref="AZ21:BD21"/>
    <mergeCell ref="AM21:AQ21"/>
    <mergeCell ref="AR20:AT20"/>
    <mergeCell ref="AM20:AQ20"/>
    <mergeCell ref="B11:C11"/>
    <mergeCell ref="B12:C12"/>
    <mergeCell ref="B13:C13"/>
    <mergeCell ref="Q8:V9"/>
    <mergeCell ref="G17:G23"/>
    <mergeCell ref="E17:E23"/>
    <mergeCell ref="F17:F23"/>
    <mergeCell ref="D17:D23"/>
    <mergeCell ref="I22:M22"/>
    <mergeCell ref="I21:M21"/>
    <mergeCell ref="B2:E2"/>
    <mergeCell ref="B3:C3"/>
    <mergeCell ref="B6:C6"/>
    <mergeCell ref="B10:C10"/>
    <mergeCell ref="B4:C4"/>
    <mergeCell ref="B8:C8"/>
    <mergeCell ref="B5:C5"/>
    <mergeCell ref="B9:C9"/>
    <mergeCell ref="B7:C7"/>
    <mergeCell ref="A17:A23"/>
    <mergeCell ref="B17:B23"/>
    <mergeCell ref="C17:C23"/>
    <mergeCell ref="BG17:BG23"/>
    <mergeCell ref="BI17:BI23"/>
    <mergeCell ref="H17:H23"/>
    <mergeCell ref="I17:BD17"/>
    <mergeCell ref="S21:W21"/>
    <mergeCell ref="BE17:BE23"/>
    <mergeCell ref="AU22:AY22"/>
    <mergeCell ref="BH17:BH23"/>
    <mergeCell ref="AZ22:BD22"/>
    <mergeCell ref="AR21:AT21"/>
    <mergeCell ref="AC21:AG21"/>
    <mergeCell ref="AC20:AG20"/>
    <mergeCell ref="AU20:AY20"/>
  </mergeCells>
  <printOptions gridLines="false" gridLinesSet="true"/>
  <pageMargins left="1.5" right="0.7" top="0.5" bottom="0.5" header="0.5" footer="0.5"/>
  <pageSetup paperSize="299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M1328"/>
  <sheetViews>
    <sheetView tabSelected="0" workbookViewId="0" showGridLines="true" showRowColHeaders="1">
      <selection activeCell="U15" sqref="U15"/>
    </sheetView>
  </sheetViews>
  <sheetFormatPr customHeight="true" defaultRowHeight="12.75" outlineLevelRow="0" outlineLevelCol="0"/>
  <cols>
    <col min="1" max="1" width="14.453125" customWidth="true" style="23"/>
    <col min="2" max="2" width="9.26953125" customWidth="true" style="1"/>
    <col min="3" max="3" width="8" customWidth="true" style="23"/>
    <col min="4" max="4" width="8" customWidth="true" style="1"/>
    <col min="5" max="5" width="8.81640625" customWidth="true" style="23"/>
    <col min="6" max="6" width="21.26953125" customWidth="true" style="1"/>
    <col min="7" max="7" width="10" customWidth="true" style="1"/>
    <col min="8" max="8" width="8.453125" customWidth="true" style="1"/>
    <col min="9" max="9" width="6.26953125" customWidth="true" style="1"/>
    <col min="10" max="10" width="6.26953125" customWidth="true" style="1"/>
    <col min="11" max="11" width="6.26953125" customWidth="true" style="1"/>
    <col min="12" max="12" width="6.26953125" customWidth="true" style="1"/>
    <col min="13" max="13" width="6.26953125" customWidth="true" style="1"/>
    <col min="14" max="14" width="6.26953125" customWidth="true" style="1"/>
    <col min="15" max="15" width="6.26953125" customWidth="true" style="1"/>
    <col min="16" max="16" width="6.26953125" customWidth="true" style="1"/>
    <col min="17" max="17" width="6.26953125" customWidth="true" style="1"/>
    <col min="18" max="18" width="6.26953125" customWidth="true" style="1"/>
    <col min="19" max="19" width="6.26953125" customWidth="true" style="1"/>
    <col min="20" max="20" width="6.26953125" customWidth="true" style="1"/>
    <col min="21" max="21" width="6.26953125" customWidth="true" style="1"/>
    <col min="22" max="22" width="6.26953125" customWidth="true" style="1"/>
    <col min="23" max="23" width="6.26953125" customWidth="true" style="1"/>
    <col min="24" max="24" width="6.26953125" customWidth="true" style="1"/>
    <col min="25" max="25" width="6.26953125" customWidth="true" style="1"/>
    <col min="26" max="26" width="6.26953125" customWidth="true" style="1"/>
    <col min="27" max="27" width="6.26953125" customWidth="true" style="1"/>
    <col min="28" max="28" width="6.26953125" customWidth="true" style="1"/>
    <col min="29" max="29" width="6.26953125" customWidth="true" style="1"/>
    <col min="30" max="30" width="6.26953125" customWidth="true" style="1"/>
    <col min="31" max="31" width="6.26953125" customWidth="true" style="1"/>
    <col min="32" max="32" width="6.26953125" customWidth="true" style="1"/>
    <col min="33" max="33" width="6.26953125" customWidth="true" style="1"/>
    <col min="34" max="34" width="6.26953125" customWidth="true" style="1"/>
    <col min="35" max="35" width="6.26953125" customWidth="true" style="1"/>
    <col min="36" max="36" width="6.26953125" customWidth="true" style="1"/>
    <col min="37" max="37" width="6.26953125" customWidth="true" style="1"/>
    <col min="38" max="38" width="6.26953125" customWidth="true" style="1"/>
    <col min="39" max="39" width="6.26953125" customWidth="true" style="1"/>
    <col min="40" max="40" width="6.26953125" customWidth="true" style="1"/>
    <col min="41" max="41" width="6.26953125" customWidth="true" style="1"/>
    <col min="42" max="42" width="6.26953125" customWidth="true" style="0"/>
    <col min="43" max="43" width="6.26953125" customWidth="true" style="1"/>
    <col min="44" max="44" width="6.26953125" customWidth="true" style="1"/>
    <col min="45" max="45" width="6.26953125" customWidth="true" style="1"/>
    <col min="46" max="46" width="6.26953125" customWidth="true" style="1"/>
    <col min="47" max="47" width="6.26953125" customWidth="true" style="0"/>
    <col min="48" max="48" width="6.26953125" customWidth="true" style="1"/>
    <col min="49" max="49" width="6.26953125" customWidth="true" style="1"/>
    <col min="50" max="50" width="6.26953125" customWidth="true" style="1"/>
    <col min="51" max="51" width="6.26953125" customWidth="true" style="1"/>
    <col min="52" max="52" width="12.54296875" customWidth="true" style="1"/>
    <col min="53" max="53" width="10" customWidth="true" style="1"/>
    <col min="54" max="54" width="10" customWidth="true" style="1"/>
    <col min="55" max="55" width="8" customWidth="true" style="1"/>
    <col min="56" max="56" width="8.453125" customWidth="true" style="1"/>
    <col min="57" max="57" width="13.7265625" customWidth="true" style="1"/>
  </cols>
  <sheetData>
    <row r="1" spans="1:65" customHeight="1" ht="18.75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P1" s="1"/>
      <c r="AU1" s="1"/>
    </row>
    <row r="2" spans="1:65" customHeight="1" ht="39.75" s="4" customFormat="1">
      <c r="A2" s="72"/>
      <c r="B2" s="960" t="s">
        <v>502</v>
      </c>
      <c r="C2" s="960"/>
      <c r="D2" s="960"/>
      <c r="E2" s="960"/>
      <c r="F2" s="279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26"/>
      <c r="AL2" s="47"/>
      <c r="AM2" s="65"/>
      <c r="AN2" s="47"/>
      <c r="AO2" s="47"/>
      <c r="AT2" s="141" t="s">
        <v>1</v>
      </c>
      <c r="AV2" s="1"/>
      <c r="AW2" s="141"/>
      <c r="AX2" s="141"/>
    </row>
    <row r="3" spans="1:65" customHeight="1" ht="31.5" s="4" customFormat="1">
      <c r="A3" s="32"/>
      <c r="B3" s="1034" t="s">
        <v>1142</v>
      </c>
      <c r="C3" s="1034"/>
      <c r="D3" s="59" t="s">
        <v>226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61"/>
      <c r="AL3" s="39"/>
      <c r="AM3" s="61"/>
      <c r="AN3" s="39"/>
      <c r="AO3" s="82"/>
      <c r="AR3" s="1033" t="s">
        <v>5</v>
      </c>
      <c r="AS3" s="1033"/>
      <c r="AT3" s="1033" t="s">
        <v>7</v>
      </c>
      <c r="AU3" s="1033"/>
      <c r="AV3" s="1033" t="s">
        <v>1143</v>
      </c>
      <c r="AW3" s="1033"/>
      <c r="AX3" s="1041" t="s">
        <v>8</v>
      </c>
      <c r="AY3" s="1041"/>
      <c r="AZ3" s="230" t="s">
        <v>9</v>
      </c>
    </row>
    <row r="4" spans="1:65" customHeight="1" ht="16.5">
      <c r="A4" s="73"/>
      <c r="B4" s="1034" t="s">
        <v>504</v>
      </c>
      <c r="C4" s="1034"/>
      <c r="D4" s="59" t="s">
        <v>11</v>
      </c>
      <c r="E4" s="117">
        <v>4</v>
      </c>
      <c r="F4" s="35"/>
      <c r="J4" s="937" t="s">
        <v>2708</v>
      </c>
      <c r="K4" s="937"/>
      <c r="L4" s="937"/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  <c r="AF4" s="937"/>
      <c r="AH4" s="27"/>
      <c r="AI4" s="27"/>
      <c r="AJ4" s="27"/>
      <c r="AK4" s="27"/>
      <c r="AL4" s="6"/>
      <c r="AM4" s="27"/>
      <c r="AN4" s="8"/>
      <c r="AO4" s="8"/>
      <c r="AR4" s="59" t="s">
        <v>13</v>
      </c>
      <c r="AS4" s="220"/>
      <c r="AT4" s="1034"/>
      <c r="AU4" s="1034"/>
      <c r="AV4" s="1034"/>
      <c r="AW4" s="1034"/>
      <c r="AX4" s="1034"/>
      <c r="AY4" s="1034"/>
      <c r="AZ4" s="220"/>
    </row>
    <row r="5" spans="1:65" customHeight="1" ht="18">
      <c r="A5" s="49"/>
      <c r="B5" s="1034" t="s">
        <v>1145</v>
      </c>
      <c r="C5" s="1034"/>
      <c r="D5" s="59" t="s">
        <v>15</v>
      </c>
      <c r="E5" s="59">
        <v>3.75</v>
      </c>
      <c r="J5" s="937"/>
      <c r="K5" s="937"/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H5" s="27"/>
      <c r="AI5" s="27"/>
      <c r="AJ5" s="27"/>
      <c r="AK5" s="27"/>
      <c r="AL5" s="46"/>
      <c r="AM5" s="27"/>
      <c r="AN5" s="8"/>
      <c r="AO5" s="8"/>
      <c r="AR5" s="59" t="s">
        <v>16</v>
      </c>
      <c r="AS5" s="220"/>
      <c r="AT5" s="1034"/>
      <c r="AU5" s="1034"/>
      <c r="AV5" s="1034"/>
      <c r="AW5" s="1034"/>
      <c r="AX5" s="1034"/>
      <c r="AY5" s="1034"/>
      <c r="AZ5" s="220"/>
    </row>
    <row r="6" spans="1:65" customHeight="1" ht="15.75">
      <c r="A6" s="32"/>
      <c r="B6" s="1034" t="s">
        <v>1146</v>
      </c>
      <c r="C6" s="1034"/>
      <c r="D6" s="59" t="s">
        <v>18</v>
      </c>
      <c r="E6" s="117">
        <v>3.5</v>
      </c>
      <c r="F6" s="32"/>
      <c r="N6" s="30"/>
      <c r="O6" s="937" t="s">
        <v>2709</v>
      </c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9" t="s">
        <v>19</v>
      </c>
      <c r="AS6" s="220"/>
      <c r="AT6" s="1034"/>
      <c r="AU6" s="1034"/>
      <c r="AV6" s="1034"/>
      <c r="AW6" s="1034"/>
      <c r="AX6" s="1034"/>
      <c r="AY6" s="1034"/>
      <c r="AZ6" s="220"/>
    </row>
    <row r="7" spans="1:65" customHeight="1" ht="16.5">
      <c r="A7" s="50"/>
      <c r="B7" s="1034" t="s">
        <v>20</v>
      </c>
      <c r="C7" s="1034"/>
      <c r="D7" s="59" t="s">
        <v>21</v>
      </c>
      <c r="E7" s="59">
        <v>3.25</v>
      </c>
      <c r="F7" s="45"/>
      <c r="N7" s="30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30"/>
      <c r="AA7" s="186"/>
      <c r="AB7" s="30"/>
      <c r="AC7" s="5"/>
      <c r="AD7" s="5"/>
      <c r="AE7" s="5"/>
      <c r="AF7" s="5"/>
      <c r="AG7" s="5"/>
      <c r="AJ7" s="5"/>
      <c r="AM7" s="5"/>
      <c r="AP7" s="13"/>
      <c r="AQ7" s="13"/>
      <c r="AR7" s="13"/>
      <c r="AS7" s="13"/>
    </row>
    <row r="8" spans="1:65" customHeight="1" ht="15.75">
      <c r="B8" s="1034" t="s">
        <v>1147</v>
      </c>
      <c r="C8" s="1034"/>
      <c r="D8" s="59" t="s">
        <v>24</v>
      </c>
      <c r="E8" s="117">
        <v>3</v>
      </c>
      <c r="F8" s="13"/>
      <c r="Q8" s="937" t="s">
        <v>2597</v>
      </c>
      <c r="R8" s="937"/>
      <c r="S8" s="937"/>
      <c r="T8" s="937"/>
      <c r="U8" s="937"/>
      <c r="V8" s="937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</row>
    <row r="9" spans="1:65" customHeight="1" ht="15.75">
      <c r="A9" s="32"/>
      <c r="B9" s="1034" t="s">
        <v>1149</v>
      </c>
      <c r="C9" s="1034"/>
      <c r="D9" s="59" t="s">
        <v>26</v>
      </c>
      <c r="E9" s="59">
        <v>2.75</v>
      </c>
      <c r="F9" s="32"/>
      <c r="N9" s="143"/>
      <c r="O9" s="143"/>
      <c r="Q9" s="937"/>
      <c r="R9" s="937"/>
      <c r="S9" s="937"/>
      <c r="T9" s="937"/>
      <c r="U9" s="937"/>
      <c r="V9" s="937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</row>
    <row r="10" spans="1:65" customHeight="1" ht="16.5">
      <c r="A10" s="50"/>
      <c r="B10" s="1034" t="s">
        <v>1150</v>
      </c>
      <c r="C10" s="1034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L10" s="48"/>
      <c r="AM10" s="5"/>
      <c r="AN10" s="52"/>
      <c r="AO10" s="52"/>
      <c r="AP10" s="5"/>
      <c r="AQ10" s="52"/>
      <c r="AR10" s="52"/>
      <c r="AS10" s="52"/>
      <c r="AU10" s="1"/>
    </row>
    <row r="11" spans="1:65" customHeight="1" ht="16.5">
      <c r="A11" s="50"/>
      <c r="B11" s="1034" t="s">
        <v>1151</v>
      </c>
      <c r="C11" s="1034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8"/>
      <c r="AM11" s="5"/>
      <c r="AN11" s="52"/>
      <c r="AO11" s="52"/>
      <c r="AP11" s="5"/>
      <c r="AQ11" s="52"/>
      <c r="AR11" s="52"/>
      <c r="AS11" s="52"/>
      <c r="AU11" s="1"/>
    </row>
    <row r="12" spans="1:65" customHeight="1" ht="16.5">
      <c r="A12" s="50"/>
      <c r="B12" s="1034" t="s">
        <v>1152</v>
      </c>
      <c r="C12" s="1034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8"/>
      <c r="AM12" s="5"/>
      <c r="AN12" s="52"/>
      <c r="AO12" s="52"/>
      <c r="AP12" s="5"/>
      <c r="AQ12" s="52"/>
      <c r="AR12" s="52"/>
      <c r="AS12" s="52"/>
      <c r="AU12" s="1"/>
    </row>
    <row r="13" spans="1:65" customHeight="1" ht="16.5">
      <c r="A13" s="50"/>
      <c r="B13" s="1034" t="s">
        <v>35</v>
      </c>
      <c r="C13" s="1034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8"/>
      <c r="AM13" s="5"/>
      <c r="AN13" s="52"/>
      <c r="AO13" s="52"/>
      <c r="AP13" s="5"/>
      <c r="AQ13" s="52"/>
      <c r="AR13" s="52"/>
      <c r="AS13" s="52"/>
      <c r="AU13" s="1"/>
    </row>
    <row r="14" spans="1:65" customHeight="1" ht="15.75">
      <c r="B14" s="74" t="s">
        <v>517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8"/>
      <c r="AM14" s="22"/>
      <c r="AN14" s="52"/>
      <c r="AO14" s="52"/>
      <c r="AP14" s="22"/>
      <c r="AQ14" s="52"/>
      <c r="AR14" s="52"/>
      <c r="AS14" s="52"/>
      <c r="AU14" s="1"/>
    </row>
    <row r="15" spans="1:65" customHeight="1" ht="15.75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</row>
    <row r="16" spans="1:65" customHeight="1" ht="15.75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65" customHeight="1" ht="16.5" s="7" customFormat="1">
      <c r="A17" s="958" t="s">
        <v>45</v>
      </c>
      <c r="B17" s="958" t="s">
        <v>46</v>
      </c>
      <c r="C17" s="958" t="s">
        <v>47</v>
      </c>
      <c r="D17" s="958" t="s">
        <v>48</v>
      </c>
      <c r="E17" s="958" t="s">
        <v>49</v>
      </c>
      <c r="F17" s="984" t="s">
        <v>50</v>
      </c>
      <c r="G17" s="958" t="s">
        <v>51</v>
      </c>
      <c r="H17" s="958" t="s">
        <v>52</v>
      </c>
      <c r="I17" s="1022" t="s">
        <v>1154</v>
      </c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4"/>
      <c r="AZ17" s="1026" t="s">
        <v>54</v>
      </c>
      <c r="BA17" s="984" t="s">
        <v>155</v>
      </c>
      <c r="BB17" s="984" t="s">
        <v>186</v>
      </c>
      <c r="BC17" s="984" t="s">
        <v>2209</v>
      </c>
      <c r="BD17" s="995" t="s">
        <v>253</v>
      </c>
      <c r="BE17" s="1141" t="s">
        <v>58</v>
      </c>
    </row>
    <row r="18" spans="1:65" customHeight="1" ht="19.5" s="7" customFormat="1">
      <c r="A18" s="959"/>
      <c r="B18" s="959"/>
      <c r="C18" s="959"/>
      <c r="D18" s="959"/>
      <c r="E18" s="959"/>
      <c r="F18" s="1074"/>
      <c r="G18" s="959"/>
      <c r="H18" s="959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4"/>
      <c r="AK18" s="946" t="s">
        <v>61</v>
      </c>
      <c r="AL18" s="947"/>
      <c r="AM18" s="947"/>
      <c r="AN18" s="947"/>
      <c r="AO18" s="947"/>
      <c r="AP18" s="947"/>
      <c r="AQ18" s="947"/>
      <c r="AR18" s="947"/>
      <c r="AS18" s="947"/>
      <c r="AT18" s="947"/>
      <c r="AU18" s="947"/>
      <c r="AV18" s="947"/>
      <c r="AW18" s="947"/>
      <c r="AX18" s="947"/>
      <c r="AY18" s="948"/>
      <c r="AZ18" s="1027"/>
      <c r="BA18" s="1074"/>
      <c r="BB18" s="1074"/>
      <c r="BC18" s="1074"/>
      <c r="BD18" s="996"/>
      <c r="BE18" s="1142"/>
    </row>
    <row r="19" spans="1:65" customHeight="1" ht="19.5" s="7" customFormat="1">
      <c r="A19" s="959"/>
      <c r="B19" s="959"/>
      <c r="C19" s="959"/>
      <c r="D19" s="959"/>
      <c r="E19" s="959"/>
      <c r="F19" s="1074"/>
      <c r="G19" s="959"/>
      <c r="H19" s="959"/>
      <c r="I19" s="1082" t="s">
        <v>62</v>
      </c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4"/>
      <c r="AC19" s="1003" t="s">
        <v>158</v>
      </c>
      <c r="AD19" s="1004"/>
      <c r="AE19" s="1004"/>
      <c r="AF19" s="1004"/>
      <c r="AG19" s="1005"/>
      <c r="AH19" s="1082" t="s">
        <v>60</v>
      </c>
      <c r="AI19" s="1083"/>
      <c r="AJ19" s="1084"/>
      <c r="AK19" s="949"/>
      <c r="AL19" s="950"/>
      <c r="AM19" s="950"/>
      <c r="AN19" s="950"/>
      <c r="AO19" s="950"/>
      <c r="AP19" s="950"/>
      <c r="AQ19" s="950"/>
      <c r="AR19" s="950"/>
      <c r="AS19" s="950"/>
      <c r="AT19" s="950"/>
      <c r="AU19" s="950"/>
      <c r="AV19" s="950"/>
      <c r="AW19" s="950"/>
      <c r="AX19" s="950"/>
      <c r="AY19" s="951"/>
      <c r="AZ19" s="1027"/>
      <c r="BA19" s="1074"/>
      <c r="BB19" s="1074"/>
      <c r="BC19" s="1074"/>
      <c r="BD19" s="996"/>
      <c r="BE19" s="1142"/>
    </row>
    <row r="20" spans="1:65" customHeight="1" ht="19.5" s="7" customFormat="1">
      <c r="A20" s="959"/>
      <c r="B20" s="959"/>
      <c r="C20" s="959"/>
      <c r="D20" s="959"/>
      <c r="E20" s="959"/>
      <c r="F20" s="1074"/>
      <c r="G20" s="959"/>
      <c r="H20" s="959"/>
      <c r="I20" s="938" t="s">
        <v>2710</v>
      </c>
      <c r="J20" s="939"/>
      <c r="K20" s="939"/>
      <c r="L20" s="939"/>
      <c r="M20" s="940"/>
      <c r="N20" s="938" t="s">
        <v>2711</v>
      </c>
      <c r="O20" s="939"/>
      <c r="P20" s="939"/>
      <c r="Q20" s="939"/>
      <c r="R20" s="940"/>
      <c r="S20" s="938" t="s">
        <v>2712</v>
      </c>
      <c r="T20" s="939"/>
      <c r="U20" s="939"/>
      <c r="V20" s="939"/>
      <c r="W20" s="940"/>
      <c r="X20" s="938" t="s">
        <v>2713</v>
      </c>
      <c r="Y20" s="939"/>
      <c r="Z20" s="939"/>
      <c r="AA20" s="939"/>
      <c r="AB20" s="940"/>
      <c r="AC20" s="938" t="s">
        <v>2714</v>
      </c>
      <c r="AD20" s="939"/>
      <c r="AE20" s="939"/>
      <c r="AF20" s="939"/>
      <c r="AG20" s="940"/>
      <c r="AH20" s="938" t="s">
        <v>2715</v>
      </c>
      <c r="AI20" s="939"/>
      <c r="AJ20" s="940"/>
      <c r="AK20" s="938" t="s">
        <v>2716</v>
      </c>
      <c r="AL20" s="939"/>
      <c r="AM20" s="939"/>
      <c r="AN20" s="939"/>
      <c r="AO20" s="940"/>
      <c r="AP20" s="938" t="s">
        <v>2717</v>
      </c>
      <c r="AQ20" s="939"/>
      <c r="AR20" s="939"/>
      <c r="AS20" s="939"/>
      <c r="AT20" s="940"/>
      <c r="AU20" s="938" t="s">
        <v>2718</v>
      </c>
      <c r="AV20" s="939"/>
      <c r="AW20" s="939"/>
      <c r="AX20" s="939"/>
      <c r="AY20" s="940"/>
      <c r="AZ20" s="1027"/>
      <c r="BA20" s="1074"/>
      <c r="BB20" s="1074"/>
      <c r="BC20" s="1074"/>
      <c r="BD20" s="996"/>
      <c r="BE20" s="1142"/>
    </row>
    <row r="21" spans="1:65" customHeight="1" ht="29.25" s="7" customFormat="1">
      <c r="A21" s="959"/>
      <c r="B21" s="959"/>
      <c r="C21" s="959"/>
      <c r="D21" s="959"/>
      <c r="E21" s="959"/>
      <c r="F21" s="1074"/>
      <c r="G21" s="959"/>
      <c r="H21" s="959"/>
      <c r="I21" s="1003" t="s">
        <v>2719</v>
      </c>
      <c r="J21" s="1004"/>
      <c r="K21" s="1004"/>
      <c r="L21" s="1004"/>
      <c r="M21" s="1005"/>
      <c r="N21" s="1003" t="s">
        <v>2611</v>
      </c>
      <c r="O21" s="1004"/>
      <c r="P21" s="1004"/>
      <c r="Q21" s="1004"/>
      <c r="R21" s="1005"/>
      <c r="S21" s="1003" t="s">
        <v>2720</v>
      </c>
      <c r="T21" s="1004"/>
      <c r="U21" s="1004"/>
      <c r="V21" s="1004"/>
      <c r="W21" s="1005"/>
      <c r="X21" s="1003" t="s">
        <v>2613</v>
      </c>
      <c r="Y21" s="1004"/>
      <c r="Z21" s="1004"/>
      <c r="AA21" s="1004"/>
      <c r="AB21" s="1005"/>
      <c r="AC21" s="1003" t="s">
        <v>2616</v>
      </c>
      <c r="AD21" s="1004"/>
      <c r="AE21" s="1004"/>
      <c r="AF21" s="1004"/>
      <c r="AG21" s="1005"/>
      <c r="AH21" s="1003"/>
      <c r="AI21" s="1004"/>
      <c r="AJ21" s="1005"/>
      <c r="AK21" s="1003" t="s">
        <v>2721</v>
      </c>
      <c r="AL21" s="1004"/>
      <c r="AM21" s="1004"/>
      <c r="AN21" s="1004"/>
      <c r="AO21" s="1005"/>
      <c r="AP21" s="1003" t="s">
        <v>2617</v>
      </c>
      <c r="AQ21" s="1004"/>
      <c r="AR21" s="1004"/>
      <c r="AS21" s="1004"/>
      <c r="AT21" s="1005"/>
      <c r="AU21" s="1003" t="s">
        <v>2722</v>
      </c>
      <c r="AV21" s="1004"/>
      <c r="AW21" s="1004"/>
      <c r="AX21" s="1004"/>
      <c r="AY21" s="1005"/>
      <c r="AZ21" s="1027"/>
      <c r="BA21" s="1074"/>
      <c r="BB21" s="1074"/>
      <c r="BC21" s="1074"/>
      <c r="BD21" s="996"/>
      <c r="BE21" s="1142"/>
    </row>
    <row r="22" spans="1:65" customHeight="1" ht="15.75" s="7" customFormat="1">
      <c r="A22" s="959"/>
      <c r="B22" s="959"/>
      <c r="C22" s="959"/>
      <c r="D22" s="959"/>
      <c r="E22" s="959"/>
      <c r="F22" s="1074"/>
      <c r="G22" s="959"/>
      <c r="H22" s="959"/>
      <c r="I22" s="1000" t="s">
        <v>91</v>
      </c>
      <c r="J22" s="1001"/>
      <c r="K22" s="1001"/>
      <c r="L22" s="1001"/>
      <c r="M22" s="1002"/>
      <c r="N22" s="1000" t="s">
        <v>91</v>
      </c>
      <c r="O22" s="1001"/>
      <c r="P22" s="1001"/>
      <c r="Q22" s="1001"/>
      <c r="R22" s="1002"/>
      <c r="S22" s="1000" t="s">
        <v>91</v>
      </c>
      <c r="T22" s="1001"/>
      <c r="U22" s="1001"/>
      <c r="V22" s="1001"/>
      <c r="W22" s="1002"/>
      <c r="X22" s="1000" t="s">
        <v>91</v>
      </c>
      <c r="Y22" s="1001"/>
      <c r="Z22" s="1001"/>
      <c r="AA22" s="1001"/>
      <c r="AB22" s="1002"/>
      <c r="AC22" s="1000" t="s">
        <v>92</v>
      </c>
      <c r="AD22" s="1001"/>
      <c r="AE22" s="1001"/>
      <c r="AF22" s="1001"/>
      <c r="AG22" s="1002"/>
      <c r="AH22" s="1000" t="s">
        <v>91</v>
      </c>
      <c r="AI22" s="1001"/>
      <c r="AJ22" s="1002"/>
      <c r="AK22" s="1000" t="s">
        <v>92</v>
      </c>
      <c r="AL22" s="1001"/>
      <c r="AM22" s="1001"/>
      <c r="AN22" s="1001"/>
      <c r="AO22" s="1002"/>
      <c r="AP22" s="1000" t="s">
        <v>92</v>
      </c>
      <c r="AQ22" s="1001"/>
      <c r="AR22" s="1001"/>
      <c r="AS22" s="1001"/>
      <c r="AT22" s="1002"/>
      <c r="AU22" s="1000" t="s">
        <v>92</v>
      </c>
      <c r="AV22" s="1001"/>
      <c r="AW22" s="1001"/>
      <c r="AX22" s="1001"/>
      <c r="AY22" s="1002"/>
      <c r="AZ22" s="1027"/>
      <c r="BA22" s="1074"/>
      <c r="BB22" s="1074"/>
      <c r="BC22" s="1074"/>
      <c r="BD22" s="996"/>
      <c r="BE22" s="1142"/>
    </row>
    <row r="23" spans="1:65" customHeight="1" ht="63.75" s="7" customFormat="1">
      <c r="A23" s="959"/>
      <c r="B23" s="959"/>
      <c r="C23" s="959"/>
      <c r="D23" s="959"/>
      <c r="E23" s="959"/>
      <c r="F23" s="1074"/>
      <c r="G23" s="959"/>
      <c r="H23" s="959"/>
      <c r="I23" s="84" t="s">
        <v>195</v>
      </c>
      <c r="J23" s="69" t="s">
        <v>196</v>
      </c>
      <c r="K23" s="69" t="s">
        <v>95</v>
      </c>
      <c r="L23" s="68" t="s">
        <v>1177</v>
      </c>
      <c r="M23" s="68" t="s">
        <v>4</v>
      </c>
      <c r="N23" s="68" t="s">
        <v>195</v>
      </c>
      <c r="O23" s="69" t="s">
        <v>196</v>
      </c>
      <c r="P23" s="69" t="s">
        <v>95</v>
      </c>
      <c r="Q23" s="68" t="s">
        <v>1177</v>
      </c>
      <c r="R23" s="68" t="s">
        <v>4</v>
      </c>
      <c r="S23" s="68" t="s">
        <v>195</v>
      </c>
      <c r="T23" s="69" t="s">
        <v>196</v>
      </c>
      <c r="U23" s="69" t="s">
        <v>95</v>
      </c>
      <c r="V23" s="68" t="s">
        <v>1177</v>
      </c>
      <c r="W23" s="68" t="s">
        <v>4</v>
      </c>
      <c r="X23" s="68" t="s">
        <v>195</v>
      </c>
      <c r="Y23" s="69" t="s">
        <v>196</v>
      </c>
      <c r="Z23" s="69" t="s">
        <v>95</v>
      </c>
      <c r="AA23" s="68" t="s">
        <v>1177</v>
      </c>
      <c r="AB23" s="68" t="s">
        <v>4</v>
      </c>
      <c r="AC23" s="68" t="s">
        <v>543</v>
      </c>
      <c r="AD23" s="69" t="s">
        <v>272</v>
      </c>
      <c r="AE23" s="69" t="s">
        <v>101</v>
      </c>
      <c r="AF23" s="68" t="s">
        <v>1177</v>
      </c>
      <c r="AG23" s="68" t="s">
        <v>4</v>
      </c>
      <c r="AH23" s="69" t="s">
        <v>95</v>
      </c>
      <c r="AI23" s="68" t="s">
        <v>1177</v>
      </c>
      <c r="AJ23" s="68" t="s">
        <v>4</v>
      </c>
      <c r="AK23" s="68" t="s">
        <v>543</v>
      </c>
      <c r="AL23" s="69" t="s">
        <v>272</v>
      </c>
      <c r="AM23" s="69" t="s">
        <v>101</v>
      </c>
      <c r="AN23" s="68" t="s">
        <v>1177</v>
      </c>
      <c r="AO23" s="68" t="s">
        <v>4</v>
      </c>
      <c r="AP23" s="68" t="s">
        <v>543</v>
      </c>
      <c r="AQ23" s="69" t="s">
        <v>272</v>
      </c>
      <c r="AR23" s="69" t="s">
        <v>101</v>
      </c>
      <c r="AS23" s="68" t="s">
        <v>1177</v>
      </c>
      <c r="AT23" s="68" t="s">
        <v>4</v>
      </c>
      <c r="AU23" s="68" t="s">
        <v>543</v>
      </c>
      <c r="AV23" s="69" t="s">
        <v>272</v>
      </c>
      <c r="AW23" s="69" t="s">
        <v>101</v>
      </c>
      <c r="AX23" s="68" t="s">
        <v>1177</v>
      </c>
      <c r="AY23" s="68" t="s">
        <v>4</v>
      </c>
      <c r="AZ23" s="1028"/>
      <c r="BA23" s="1075"/>
      <c r="BB23" s="1075"/>
      <c r="BC23" s="1075"/>
      <c r="BD23" s="997"/>
      <c r="BE23" s="1143"/>
    </row>
    <row r="24" spans="1:65" customHeight="1" ht="39.75" s="33" customFormat="1">
      <c r="A24" s="131" t="s">
        <v>197</v>
      </c>
      <c r="B24" s="258" t="s">
        <v>2723</v>
      </c>
      <c r="C24" s="131" t="s">
        <v>276</v>
      </c>
      <c r="D24" s="131">
        <v>68</v>
      </c>
      <c r="E24" s="131">
        <v>7101</v>
      </c>
      <c r="F24" s="258" t="s">
        <v>2724</v>
      </c>
      <c r="G24" s="131" t="s">
        <v>2725</v>
      </c>
      <c r="H24" s="131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1"/>
      <c r="AQ24" s="70"/>
      <c r="AR24" s="70"/>
      <c r="AS24" s="70"/>
      <c r="AT24" s="70"/>
      <c r="AU24" s="71"/>
      <c r="AV24" s="70"/>
      <c r="AW24" s="70"/>
      <c r="AX24" s="70"/>
      <c r="AY24" s="70"/>
      <c r="AZ24" s="70"/>
      <c r="BA24" s="64"/>
      <c r="BB24" s="64"/>
      <c r="BC24" s="64"/>
      <c r="BD24" s="131">
        <v>7101</v>
      </c>
      <c r="BE24" s="70"/>
    </row>
    <row r="25" spans="1:65" customHeight="1" ht="39.75" s="33" customFormat="1">
      <c r="A25" s="131" t="s">
        <v>329</v>
      </c>
      <c r="B25" s="258" t="s">
        <v>2726</v>
      </c>
      <c r="C25" s="131" t="s">
        <v>388</v>
      </c>
      <c r="D25" s="131">
        <v>64</v>
      </c>
      <c r="E25" s="131">
        <v>7102</v>
      </c>
      <c r="F25" s="258" t="s">
        <v>2727</v>
      </c>
      <c r="G25" s="131" t="s">
        <v>2728</v>
      </c>
      <c r="H25" s="131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1"/>
      <c r="AQ25" s="70"/>
      <c r="AR25" s="70"/>
      <c r="AS25" s="70"/>
      <c r="AT25" s="70"/>
      <c r="AU25" s="71"/>
      <c r="AV25" s="70"/>
      <c r="AW25" s="70"/>
      <c r="AX25" s="70"/>
      <c r="AY25" s="70"/>
      <c r="AZ25" s="70"/>
      <c r="BA25" s="64"/>
      <c r="BB25" s="64"/>
      <c r="BC25" s="64"/>
      <c r="BD25" s="131">
        <v>7102</v>
      </c>
      <c r="BE25" s="70"/>
    </row>
    <row r="26" spans="1:65" customHeight="1" ht="39.75" s="33" customFormat="1">
      <c r="A26" s="131" t="s">
        <v>382</v>
      </c>
      <c r="B26" s="258" t="s">
        <v>2729</v>
      </c>
      <c r="C26" s="131" t="s">
        <v>388</v>
      </c>
      <c r="D26" s="131">
        <v>61</v>
      </c>
      <c r="E26" s="131">
        <v>7103</v>
      </c>
      <c r="F26" s="258" t="s">
        <v>2730</v>
      </c>
      <c r="G26" s="131" t="s">
        <v>388</v>
      </c>
      <c r="H26" s="131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1"/>
      <c r="AQ26" s="70"/>
      <c r="AR26" s="70"/>
      <c r="AS26" s="70"/>
      <c r="AT26" s="70"/>
      <c r="AU26" s="71"/>
      <c r="AV26" s="70"/>
      <c r="AW26" s="70"/>
      <c r="AX26" s="70"/>
      <c r="AY26" s="70"/>
      <c r="AZ26" s="70"/>
      <c r="BA26" s="64"/>
      <c r="BB26" s="64"/>
      <c r="BC26" s="64"/>
      <c r="BD26" s="131">
        <v>7103</v>
      </c>
      <c r="BE26" s="70"/>
    </row>
    <row r="27" spans="1:65" customHeight="1" ht="39.75" s="33" customFormat="1">
      <c r="A27" s="131" t="s">
        <v>388</v>
      </c>
      <c r="B27" s="258" t="s">
        <v>2731</v>
      </c>
      <c r="C27" s="131" t="s">
        <v>388</v>
      </c>
      <c r="D27" s="131">
        <v>62</v>
      </c>
      <c r="E27" s="131">
        <v>7104</v>
      </c>
      <c r="F27" s="258" t="s">
        <v>2732</v>
      </c>
      <c r="G27" s="131">
        <v>103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1"/>
      <c r="AQ27" s="70"/>
      <c r="AR27" s="70"/>
      <c r="AS27" s="70"/>
      <c r="AT27" s="70"/>
      <c r="AU27" s="71"/>
      <c r="AV27" s="70"/>
      <c r="AW27" s="70"/>
      <c r="AX27" s="70"/>
      <c r="AY27" s="70"/>
      <c r="AZ27" s="70"/>
      <c r="BA27" s="64"/>
      <c r="BB27" s="64"/>
      <c r="BC27" s="64"/>
      <c r="BD27" s="131">
        <v>7104</v>
      </c>
      <c r="BE27" s="70"/>
    </row>
    <row r="28" spans="1:65" customHeight="1" ht="39.75" s="33" customFormat="1">
      <c r="A28" s="131" t="s">
        <v>202</v>
      </c>
      <c r="B28" s="258" t="s">
        <v>2733</v>
      </c>
      <c r="C28" s="131" t="s">
        <v>218</v>
      </c>
      <c r="D28" s="131">
        <v>66</v>
      </c>
      <c r="E28" s="131">
        <v>7105</v>
      </c>
      <c r="F28" s="258" t="s">
        <v>2734</v>
      </c>
      <c r="G28" s="131">
        <v>108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1"/>
      <c r="AQ28" s="70"/>
      <c r="AR28" s="70"/>
      <c r="AS28" s="70"/>
      <c r="AT28" s="70"/>
      <c r="AU28" s="71"/>
      <c r="AV28" s="70"/>
      <c r="AW28" s="70"/>
      <c r="AX28" s="70"/>
      <c r="AY28" s="70"/>
      <c r="AZ28" s="70"/>
      <c r="BA28" s="64"/>
      <c r="BB28" s="64"/>
      <c r="BC28" s="64"/>
      <c r="BD28" s="131">
        <v>7105</v>
      </c>
      <c r="BE28" s="70"/>
    </row>
    <row r="29" spans="1:65" customHeight="1" ht="39.75" s="33" customForma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1"/>
      <c r="AQ29" s="70"/>
      <c r="AR29" s="70"/>
      <c r="AS29" s="70"/>
      <c r="AT29" s="70"/>
      <c r="AU29" s="71"/>
      <c r="AV29" s="70"/>
      <c r="AW29" s="70"/>
      <c r="AX29" s="70"/>
      <c r="AY29" s="70"/>
      <c r="AZ29" s="70"/>
      <c r="BA29" s="64"/>
      <c r="BB29" s="64"/>
      <c r="BC29" s="64"/>
      <c r="BD29" s="131"/>
      <c r="BE29" s="70"/>
    </row>
    <row r="30" spans="1:65" customHeight="1" ht="39.75" s="33" customForma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1"/>
      <c r="AQ30" s="70"/>
      <c r="AR30" s="70"/>
      <c r="AS30" s="70"/>
      <c r="AT30" s="70"/>
      <c r="AU30" s="71"/>
      <c r="AV30" s="70"/>
      <c r="AW30" s="70"/>
      <c r="AX30" s="70"/>
      <c r="AY30" s="70"/>
      <c r="AZ30" s="70"/>
      <c r="BA30" s="64"/>
      <c r="BB30" s="64"/>
      <c r="BC30" s="64"/>
      <c r="BD30" s="131"/>
      <c r="BE30" s="70"/>
    </row>
    <row r="31" spans="1:65" customHeight="1" ht="39.75" s="33" customForma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1"/>
      <c r="AQ31" s="70"/>
      <c r="AR31" s="70"/>
      <c r="AS31" s="70"/>
      <c r="AT31" s="70"/>
      <c r="AU31" s="71"/>
      <c r="AV31" s="70"/>
      <c r="AW31" s="70"/>
      <c r="AX31" s="70"/>
      <c r="AY31" s="70"/>
      <c r="AZ31" s="70"/>
      <c r="BA31" s="64"/>
      <c r="BB31" s="64"/>
      <c r="BC31" s="64"/>
      <c r="BD31" s="131"/>
      <c r="BE31" s="70"/>
    </row>
    <row r="32" spans="1:65" customHeight="1" ht="39.75" s="33" customForma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1"/>
      <c r="AQ32" s="70"/>
      <c r="AR32" s="70"/>
      <c r="AS32" s="70"/>
      <c r="AT32" s="70"/>
      <c r="AU32" s="71"/>
      <c r="AV32" s="70"/>
      <c r="AW32" s="70"/>
      <c r="AX32" s="70"/>
      <c r="AY32" s="70"/>
      <c r="AZ32" s="70"/>
      <c r="BA32" s="64"/>
      <c r="BB32" s="64"/>
      <c r="BC32" s="64"/>
      <c r="BD32" s="131"/>
      <c r="BE32" s="70"/>
    </row>
    <row r="33" spans="1:65" customHeight="1" ht="39.75" s="33" customForma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1"/>
      <c r="AQ33" s="70"/>
      <c r="AR33" s="70"/>
      <c r="AS33" s="70"/>
      <c r="AT33" s="70"/>
      <c r="AU33" s="71"/>
      <c r="AV33" s="70"/>
      <c r="AW33" s="70"/>
      <c r="AX33" s="70"/>
      <c r="AY33" s="70"/>
      <c r="AZ33" s="70"/>
      <c r="BA33" s="64"/>
      <c r="BB33" s="64"/>
      <c r="BC33" s="64"/>
      <c r="BD33" s="131"/>
      <c r="BE33" s="70"/>
    </row>
    <row r="34" spans="1:65" customHeight="1" ht="39.75" s="33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1"/>
      <c r="AQ34" s="70"/>
      <c r="AR34" s="70"/>
      <c r="AS34" s="70"/>
      <c r="AT34" s="70"/>
      <c r="AU34" s="71"/>
      <c r="AV34" s="70"/>
      <c r="AW34" s="70"/>
      <c r="AX34" s="70"/>
      <c r="AY34" s="70"/>
      <c r="AZ34" s="70"/>
      <c r="BA34" s="64"/>
      <c r="BB34" s="64"/>
      <c r="BC34" s="64"/>
      <c r="BD34" s="131"/>
      <c r="BE34" s="70"/>
    </row>
    <row r="35" spans="1:65" customHeight="1" ht="39.75" s="42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1"/>
      <c r="AQ35" s="70"/>
      <c r="AR35" s="70"/>
      <c r="AS35" s="70"/>
      <c r="AT35" s="70"/>
      <c r="AU35" s="71"/>
      <c r="AV35" s="70"/>
      <c r="AW35" s="70"/>
      <c r="AX35" s="70"/>
      <c r="AY35" s="70"/>
      <c r="AZ35" s="70"/>
      <c r="BA35" s="64"/>
      <c r="BB35" s="64"/>
      <c r="BC35" s="64"/>
      <c r="BD35" s="131"/>
      <c r="BE35" s="70"/>
    </row>
    <row r="36" spans="1:65" customHeight="1" ht="39.75" s="42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1"/>
      <c r="AQ36" s="70"/>
      <c r="AR36" s="70"/>
      <c r="AS36" s="70"/>
      <c r="AT36" s="70"/>
      <c r="AU36" s="71"/>
      <c r="AV36" s="70"/>
      <c r="AW36" s="70"/>
      <c r="AX36" s="70"/>
      <c r="AY36" s="70"/>
      <c r="AZ36" s="70"/>
      <c r="BA36" s="64"/>
      <c r="BB36" s="64"/>
      <c r="BC36" s="64"/>
      <c r="BD36" s="131"/>
      <c r="BE36" s="70"/>
    </row>
    <row r="37" spans="1:65" customHeight="1" ht="39.75" s="33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1"/>
      <c r="AQ37" s="70"/>
      <c r="AR37" s="70"/>
      <c r="AS37" s="70"/>
      <c r="AT37" s="70"/>
      <c r="AU37" s="71"/>
      <c r="AV37" s="70"/>
      <c r="AW37" s="70"/>
      <c r="AX37" s="70"/>
      <c r="AY37" s="70"/>
      <c r="AZ37" s="70"/>
      <c r="BA37" s="64"/>
      <c r="BB37" s="64"/>
      <c r="BC37" s="64"/>
      <c r="BD37" s="131"/>
      <c r="BE37" s="70"/>
    </row>
    <row r="38" spans="1:65" customHeight="1" ht="39.75" s="33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1"/>
      <c r="AQ38" s="70"/>
      <c r="AR38" s="70"/>
      <c r="AS38" s="70"/>
      <c r="AT38" s="70"/>
      <c r="AU38" s="71"/>
      <c r="AV38" s="70"/>
      <c r="AW38" s="70"/>
      <c r="AX38" s="70"/>
      <c r="AY38" s="70"/>
      <c r="AZ38" s="70"/>
      <c r="BA38" s="64"/>
      <c r="BB38" s="64"/>
      <c r="BC38" s="64"/>
      <c r="BD38" s="131"/>
      <c r="BE38" s="70"/>
    </row>
    <row r="39" spans="1:65" customHeight="1" ht="39.75" s="33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1"/>
      <c r="AQ39" s="70"/>
      <c r="AR39" s="70"/>
      <c r="AS39" s="70"/>
      <c r="AT39" s="70"/>
      <c r="AU39" s="71"/>
      <c r="AV39" s="70"/>
      <c r="AW39" s="70"/>
      <c r="AX39" s="70"/>
      <c r="AY39" s="70"/>
      <c r="AZ39" s="70"/>
      <c r="BA39" s="64"/>
      <c r="BB39" s="64"/>
      <c r="BC39" s="64"/>
      <c r="BD39" s="131"/>
      <c r="BE39" s="70"/>
    </row>
    <row r="40" spans="1:65" customHeight="1" ht="39.75" s="33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1"/>
      <c r="AQ40" s="70"/>
      <c r="AR40" s="70"/>
      <c r="AS40" s="70"/>
      <c r="AT40" s="70"/>
      <c r="AU40" s="71"/>
      <c r="AV40" s="70"/>
      <c r="AW40" s="70"/>
      <c r="AX40" s="70"/>
      <c r="AY40" s="70"/>
      <c r="AZ40" s="70"/>
      <c r="BA40" s="64"/>
      <c r="BB40" s="64"/>
      <c r="BC40" s="64"/>
      <c r="BD40" s="131"/>
      <c r="BE40" s="70"/>
    </row>
    <row r="41" spans="1:65" customHeight="1" ht="39.75" s="33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1"/>
      <c r="AQ41" s="70"/>
      <c r="AR41" s="70"/>
      <c r="AS41" s="70"/>
      <c r="AT41" s="70"/>
      <c r="AU41" s="71"/>
      <c r="AV41" s="70"/>
      <c r="AW41" s="70"/>
      <c r="AX41" s="70"/>
      <c r="AY41" s="70"/>
      <c r="AZ41" s="70"/>
      <c r="BA41" s="64"/>
      <c r="BB41" s="64"/>
      <c r="BC41" s="64"/>
      <c r="BD41" s="131"/>
      <c r="BE41" s="70"/>
    </row>
    <row r="42" spans="1:65" customHeight="1" ht="39.75" s="33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1"/>
      <c r="AQ42" s="70"/>
      <c r="AR42" s="70"/>
      <c r="AS42" s="70"/>
      <c r="AT42" s="70"/>
      <c r="AU42" s="71"/>
      <c r="AV42" s="70"/>
      <c r="AW42" s="70"/>
      <c r="AX42" s="70"/>
      <c r="AY42" s="70"/>
      <c r="AZ42" s="70"/>
      <c r="BA42" s="64"/>
      <c r="BB42" s="64"/>
      <c r="BC42" s="64"/>
      <c r="BD42" s="131"/>
      <c r="BE42" s="70"/>
    </row>
    <row r="43" spans="1:65" customHeight="1" ht="39.75" s="33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1"/>
      <c r="AQ43" s="70"/>
      <c r="AR43" s="70"/>
      <c r="AS43" s="70"/>
      <c r="AT43" s="70"/>
      <c r="AU43" s="71"/>
      <c r="AV43" s="70"/>
      <c r="AW43" s="70"/>
      <c r="AX43" s="70"/>
      <c r="AY43" s="70"/>
      <c r="AZ43" s="70"/>
      <c r="BA43" s="64"/>
      <c r="BB43" s="64"/>
      <c r="BC43" s="64"/>
      <c r="BD43" s="131"/>
      <c r="BE43" s="70"/>
    </row>
    <row r="44" spans="1:65" customHeight="1" ht="20.15" s="48" customFormat="1">
      <c r="B44" s="152"/>
      <c r="C44" s="18"/>
      <c r="D44" s="18"/>
      <c r="E44" s="18"/>
      <c r="F44" s="164"/>
      <c r="AK44" s="18"/>
      <c r="AT44" s="18"/>
      <c r="BD44" s="18"/>
    </row>
    <row r="45" spans="1:65" customHeight="1" ht="20.15" s="48" customFormat="1">
      <c r="B45" s="152"/>
      <c r="C45" s="18"/>
      <c r="D45" s="18"/>
      <c r="E45" s="18"/>
      <c r="F45" s="164"/>
      <c r="P45" s="167"/>
      <c r="V45" s="167" t="s">
        <v>128</v>
      </c>
      <c r="W45" s="48" t="s">
        <v>278</v>
      </c>
      <c r="AG45" s="114"/>
      <c r="AN45" s="114"/>
      <c r="BD45" s="18"/>
    </row>
    <row r="46" spans="1:65" customHeight="1" ht="20.15" s="48" customFormat="1">
      <c r="A46" s="165" t="s">
        <v>206</v>
      </c>
      <c r="B46" s="166" t="s">
        <v>221</v>
      </c>
      <c r="C46" s="18"/>
      <c r="D46" s="18"/>
      <c r="E46" s="18"/>
      <c r="F46" s="164"/>
      <c r="P46" s="168"/>
      <c r="V46" s="168" t="s">
        <v>132</v>
      </c>
      <c r="W46" s="48" t="s">
        <v>279</v>
      </c>
      <c r="Z46" s="114"/>
      <c r="AG46" s="114"/>
      <c r="AP46" s="48" t="s">
        <v>135</v>
      </c>
      <c r="AV46" s="244"/>
      <c r="BC46" s="244" t="s">
        <v>136</v>
      </c>
      <c r="BD46" s="18"/>
    </row>
    <row r="47" spans="1:65" customHeight="1" ht="20.15">
      <c r="A47" s="168" t="s">
        <v>209</v>
      </c>
      <c r="B47" s="166" t="s">
        <v>222</v>
      </c>
      <c r="C47" s="18"/>
      <c r="D47" s="18"/>
      <c r="E47" s="18"/>
      <c r="G47" s="169" t="s">
        <v>878</v>
      </c>
      <c r="P47" s="168"/>
      <c r="V47" s="168" t="s">
        <v>139</v>
      </c>
      <c r="W47" s="1" t="s">
        <v>281</v>
      </c>
      <c r="X47" s="36"/>
      <c r="Z47" s="170"/>
      <c r="AC47" s="13"/>
      <c r="AF47" s="36"/>
      <c r="AG47" s="114"/>
      <c r="AH47" s="136"/>
      <c r="AP47" t="s">
        <v>142</v>
      </c>
      <c r="AR47" s="13"/>
      <c r="AV47" s="48"/>
      <c r="AW47" s="136"/>
      <c r="AX47" s="103"/>
      <c r="AY47" s="48"/>
      <c r="BA47" s="136"/>
      <c r="BB47" s="136"/>
      <c r="BC47" s="103" t="s">
        <v>143</v>
      </c>
      <c r="BD47" s="18"/>
      <c r="BE47" s="103"/>
    </row>
    <row r="48" spans="1:65" customHeight="1" ht="20.15">
      <c r="B48" s="169" t="s">
        <v>280</v>
      </c>
      <c r="C48" s="44"/>
      <c r="D48" s="44"/>
      <c r="E48" s="44"/>
      <c r="F48" s="122"/>
      <c r="W48" s="1" t="s">
        <v>283</v>
      </c>
      <c r="X48" s="36"/>
      <c r="Z48" s="170"/>
      <c r="AC48" s="13"/>
      <c r="AF48" s="36"/>
      <c r="AG48" s="114"/>
      <c r="AH48" s="135"/>
      <c r="AK48" s="44"/>
      <c r="AP48" t="s">
        <v>147</v>
      </c>
      <c r="AT48" s="44"/>
      <c r="AW48" s="135"/>
      <c r="AX48" s="103"/>
      <c r="AZ48" s="44"/>
      <c r="BA48" s="135"/>
      <c r="BB48" s="135"/>
      <c r="BC48" s="103" t="s">
        <v>148</v>
      </c>
      <c r="BD48" s="44"/>
      <c r="BE48" s="103"/>
    </row>
    <row r="49" spans="1:65" customHeight="1" ht="20.15">
      <c r="B49" s="128"/>
      <c r="C49" s="44"/>
      <c r="D49" s="44"/>
      <c r="E49" s="44"/>
      <c r="F49" s="122"/>
      <c r="P49" s="36"/>
      <c r="Q49" s="36"/>
      <c r="R49" s="36"/>
      <c r="S49" s="36"/>
      <c r="Z49" s="135"/>
      <c r="AA49" s="171"/>
      <c r="AK49" s="44"/>
      <c r="AT49" s="44"/>
      <c r="BD49" s="44"/>
    </row>
    <row r="50" spans="1:65" customHeight="1" ht="16.5">
      <c r="E50" s="53"/>
      <c r="BA50" s="1"/>
      <c r="BD50" s="53"/>
      <c r="BM50"/>
    </row>
    <row r="51" spans="1:65" customHeight="1" ht="16.5">
      <c r="E51" s="53"/>
      <c r="BD51" s="53"/>
    </row>
    <row r="52" spans="1:65" customHeight="1" ht="16.5">
      <c r="E52" s="53"/>
      <c r="BD52" s="53"/>
    </row>
    <row r="53" spans="1:65" customHeight="1" ht="16.5">
      <c r="E53" s="53"/>
      <c r="BD53" s="53"/>
    </row>
    <row r="54" spans="1:65" customHeight="1" ht="16.5">
      <c r="E54" s="53"/>
      <c r="BD54" s="53"/>
    </row>
    <row r="55" spans="1:65" customHeight="1" ht="16.5">
      <c r="E55" s="53"/>
      <c r="BD55" s="53"/>
    </row>
    <row r="56" spans="1:65" customHeight="1" ht="16.5">
      <c r="E56" s="53"/>
      <c r="BD56" s="53"/>
    </row>
    <row r="57" spans="1:65" customHeight="1" ht="16.5">
      <c r="E57" s="53"/>
      <c r="BD57" s="53"/>
    </row>
    <row r="58" spans="1:65" customHeight="1" ht="16.5">
      <c r="E58" s="53"/>
      <c r="BD58" s="53"/>
    </row>
    <row r="59" spans="1:65" customHeight="1" ht="16.5">
      <c r="E59" s="53"/>
      <c r="BD59" s="53"/>
    </row>
    <row r="60" spans="1:65" customHeight="1" ht="16.5">
      <c r="E60" s="53"/>
      <c r="BD60" s="53"/>
    </row>
    <row r="61" spans="1:65" customHeight="1" ht="16.5">
      <c r="E61" s="53"/>
      <c r="BD61" s="53"/>
    </row>
    <row r="62" spans="1:65" customHeight="1" ht="16.5">
      <c r="E62" s="53"/>
      <c r="BD62" s="53"/>
    </row>
    <row r="63" spans="1:65" customHeight="1" ht="16.5">
      <c r="E63" s="53"/>
      <c r="BD63" s="53"/>
    </row>
    <row r="64" spans="1:65" customHeight="1" ht="16.5">
      <c r="E64" s="53"/>
      <c r="BD64" s="53"/>
    </row>
    <row r="65" spans="1:65" customHeight="1" ht="16.5">
      <c r="E65" s="53"/>
      <c r="BD65" s="53"/>
    </row>
    <row r="66" spans="1:65" customHeight="1" ht="16.5">
      <c r="E66" s="53"/>
      <c r="BD66" s="53"/>
    </row>
    <row r="67" spans="1:65" customHeight="1" ht="16.5">
      <c r="E67" s="53"/>
      <c r="BD67" s="53"/>
    </row>
    <row r="68" spans="1:65" customHeight="1" ht="16.5">
      <c r="E68" s="53"/>
      <c r="BD68" s="53"/>
    </row>
    <row r="69" spans="1:65" customHeight="1" ht="16.5">
      <c r="E69" s="53"/>
      <c r="BD69" s="53"/>
    </row>
    <row r="70" spans="1:65" customHeight="1" ht="16.5">
      <c r="E70" s="53"/>
      <c r="BD70" s="53"/>
    </row>
    <row r="71" spans="1:65" customHeight="1" ht="16.5">
      <c r="E71" s="53"/>
      <c r="BD71" s="53"/>
    </row>
    <row r="72" spans="1:65" customHeight="1" ht="16.5">
      <c r="E72" s="53"/>
      <c r="BD72" s="53"/>
    </row>
    <row r="73" spans="1:65" customHeight="1" ht="16.5">
      <c r="E73" s="53"/>
      <c r="BD73" s="53"/>
    </row>
    <row r="74" spans="1:65" customHeight="1" ht="16.5">
      <c r="E74" s="53"/>
      <c r="BD74" s="53"/>
    </row>
    <row r="75" spans="1:65" customHeight="1" ht="16.5">
      <c r="E75" s="53"/>
      <c r="BD75" s="53"/>
    </row>
    <row r="76" spans="1:65" customHeight="1" ht="16.5">
      <c r="E76" s="53"/>
      <c r="BD76" s="53"/>
    </row>
    <row r="77" spans="1:65" customHeight="1" ht="16.5">
      <c r="E77" s="53"/>
      <c r="BD77" s="53"/>
    </row>
    <row r="78" spans="1:65" customHeight="1" ht="16.5">
      <c r="E78" s="53"/>
      <c r="BD78" s="53"/>
    </row>
    <row r="79" spans="1:65" customHeight="1" ht="16.5">
      <c r="E79" s="53"/>
      <c r="BD79" s="53"/>
    </row>
    <row r="80" spans="1:65" customHeight="1" ht="16.5">
      <c r="E80" s="53"/>
      <c r="BD80" s="53"/>
    </row>
    <row r="81" spans="1:65" customHeight="1" ht="16.5">
      <c r="E81" s="53"/>
      <c r="BD81" s="53"/>
    </row>
    <row r="82" spans="1:65" customHeight="1" ht="16.5">
      <c r="E82" s="53"/>
      <c r="BD82" s="53"/>
    </row>
    <row r="83" spans="1:65" customHeight="1" ht="16.5">
      <c r="E83" s="53"/>
      <c r="BD83" s="53"/>
    </row>
    <row r="84" spans="1:65" customHeight="1" ht="16.5">
      <c r="E84" s="53"/>
      <c r="BD84" s="53"/>
    </row>
    <row r="85" spans="1:65" customHeight="1" ht="16.5">
      <c r="E85" s="53"/>
      <c r="BD85" s="53"/>
    </row>
    <row r="86" spans="1:65" customHeight="1" ht="16.5">
      <c r="E86" s="53"/>
      <c r="BD86" s="53"/>
    </row>
    <row r="87" spans="1:65" customHeight="1" ht="16.5">
      <c r="E87" s="53"/>
      <c r="BD87" s="53"/>
    </row>
    <row r="88" spans="1:65" customHeight="1" ht="16.5">
      <c r="E88" s="53"/>
      <c r="BD88" s="53"/>
    </row>
    <row r="89" spans="1:65" customHeight="1" ht="16.5">
      <c r="E89" s="53"/>
      <c r="BD89" s="53"/>
    </row>
    <row r="90" spans="1:65" customHeight="1" ht="16.5">
      <c r="E90" s="53"/>
      <c r="BD90" s="53"/>
    </row>
    <row r="91" spans="1:65" customHeight="1" ht="16.5">
      <c r="E91" s="53"/>
      <c r="BD91" s="53"/>
    </row>
    <row r="92" spans="1:65" customHeight="1" ht="16.5">
      <c r="E92" s="53"/>
      <c r="BD92" s="53"/>
    </row>
    <row r="93" spans="1:65" customHeight="1" ht="16.5">
      <c r="E93" s="53"/>
      <c r="BD93" s="53"/>
    </row>
    <row r="94" spans="1:65" customHeight="1" ht="16.5">
      <c r="E94" s="53"/>
      <c r="BD94" s="53"/>
    </row>
    <row r="95" spans="1:65" customHeight="1" ht="16.5">
      <c r="E95" s="53"/>
      <c r="BD95" s="53"/>
    </row>
    <row r="96" spans="1:65" customHeight="1" ht="16.5">
      <c r="E96" s="53"/>
      <c r="BD96" s="53"/>
    </row>
    <row r="97" spans="1:65" customHeight="1" ht="16.5">
      <c r="E97" s="53"/>
      <c r="BD97" s="53"/>
    </row>
    <row r="98" spans="1:65" customHeight="1" ht="16.5">
      <c r="E98" s="53"/>
      <c r="BD98" s="53"/>
    </row>
    <row r="99" spans="1:65" customHeight="1" ht="16.5">
      <c r="E99" s="53"/>
      <c r="BD99" s="53"/>
    </row>
    <row r="100" spans="1:65" customHeight="1" ht="16.5">
      <c r="E100" s="53"/>
      <c r="BD100" s="53"/>
    </row>
    <row r="101" spans="1:65" customHeight="1" ht="16.5">
      <c r="E101" s="53"/>
      <c r="BD101" s="53"/>
    </row>
    <row r="102" spans="1:65" customHeight="1" ht="16.5">
      <c r="E102" s="53"/>
      <c r="BD102" s="53"/>
    </row>
    <row r="103" spans="1:65" customHeight="1" ht="16.5">
      <c r="E103" s="53"/>
      <c r="BD103" s="53"/>
    </row>
    <row r="104" spans="1:65" customHeight="1" ht="16.5">
      <c r="E104" s="53"/>
      <c r="BD104" s="53"/>
    </row>
    <row r="105" spans="1:65" customHeight="1" ht="16.5">
      <c r="E105" s="53"/>
      <c r="BD105" s="53"/>
    </row>
    <row r="106" spans="1:65" customHeight="1" ht="16.5">
      <c r="E106" s="53"/>
      <c r="BD106" s="53"/>
    </row>
    <row r="107" spans="1:65" customHeight="1" ht="16.5">
      <c r="E107" s="53"/>
      <c r="BD107" s="53"/>
    </row>
    <row r="108" spans="1:65" customHeight="1" ht="16.5">
      <c r="E108" s="53"/>
      <c r="BD108" s="53"/>
    </row>
    <row r="109" spans="1:65" customHeight="1" ht="16.5">
      <c r="E109" s="53"/>
      <c r="BD109" s="53"/>
    </row>
    <row r="110" spans="1:65" customHeight="1" ht="16.5">
      <c r="E110" s="53"/>
      <c r="BD110" s="53"/>
    </row>
    <row r="111" spans="1:65" customHeight="1" ht="16.5">
      <c r="E111" s="53"/>
      <c r="BD111" s="53"/>
    </row>
    <row r="112" spans="1:65" customHeight="1" ht="16.5">
      <c r="E112" s="53"/>
      <c r="BD112" s="53"/>
    </row>
    <row r="113" spans="1:65" customHeight="1" ht="16.5">
      <c r="E113" s="53"/>
      <c r="BD113" s="53"/>
    </row>
    <row r="114" spans="1:65" customHeight="1" ht="16.5">
      <c r="E114" s="53"/>
      <c r="BD114" s="53"/>
    </row>
    <row r="115" spans="1:65" customHeight="1" ht="16.5">
      <c r="E115" s="53"/>
      <c r="BD115" s="53"/>
    </row>
    <row r="116" spans="1:65" customHeight="1" ht="16.5">
      <c r="E116" s="53"/>
      <c r="BD116" s="53"/>
    </row>
    <row r="117" spans="1:65" customHeight="1" ht="16.5">
      <c r="E117" s="53"/>
      <c r="BD117" s="53"/>
    </row>
    <row r="118" spans="1:65" customHeight="1" ht="16.5">
      <c r="E118" s="53"/>
      <c r="BD118" s="53"/>
    </row>
    <row r="119" spans="1:65" customHeight="1" ht="16.5">
      <c r="E119" s="53"/>
      <c r="BD119" s="53"/>
    </row>
    <row r="120" spans="1:65" customHeight="1" ht="16.5">
      <c r="E120" s="53"/>
      <c r="BD120" s="53"/>
    </row>
    <row r="121" spans="1:65" customHeight="1" ht="16.5">
      <c r="E121" s="53"/>
      <c r="BD121" s="53"/>
    </row>
    <row r="122" spans="1:65" customHeight="1" ht="16.5">
      <c r="E122" s="53"/>
      <c r="BD122" s="53"/>
    </row>
    <row r="123" spans="1:65" customHeight="1" ht="16.5">
      <c r="E123" s="53"/>
      <c r="BD123" s="53"/>
    </row>
    <row r="124" spans="1:65" customHeight="1" ht="16.5">
      <c r="E124" s="53"/>
      <c r="BD124" s="53"/>
    </row>
    <row r="125" spans="1:65" customHeight="1" ht="16.5">
      <c r="E125" s="53"/>
      <c r="BD125" s="53"/>
    </row>
    <row r="126" spans="1:65" customHeight="1" ht="16.5">
      <c r="E126" s="53"/>
      <c r="BD126" s="53"/>
    </row>
    <row r="127" spans="1:65" customHeight="1" ht="16.5">
      <c r="E127" s="53"/>
      <c r="BD127" s="53"/>
    </row>
    <row r="128" spans="1:65" customHeight="1" ht="16.5">
      <c r="E128" s="53"/>
      <c r="BD128" s="53"/>
    </row>
    <row r="129" spans="1:65" customHeight="1" ht="16.5">
      <c r="E129" s="53"/>
      <c r="BD129" s="53"/>
    </row>
    <row r="130" spans="1:65" customHeight="1" ht="16.5">
      <c r="E130" s="53"/>
      <c r="BD130" s="53"/>
    </row>
    <row r="131" spans="1:65" customHeight="1" ht="16.5">
      <c r="E131" s="53"/>
      <c r="BD131" s="53"/>
    </row>
    <row r="132" spans="1:65" customHeight="1" ht="16.5">
      <c r="E132" s="53"/>
      <c r="BD132" s="53"/>
    </row>
    <row r="133" spans="1:65" customHeight="1" ht="16.5">
      <c r="E133" s="53"/>
      <c r="BD133" s="53"/>
    </row>
    <row r="134" spans="1:65" customHeight="1" ht="16.5">
      <c r="E134" s="53"/>
      <c r="BD134" s="53"/>
    </row>
    <row r="135" spans="1:65" customHeight="1" ht="16.5">
      <c r="E135" s="53"/>
      <c r="BD135" s="53"/>
    </row>
    <row r="136" spans="1:65" customHeight="1" ht="16.5">
      <c r="E136" s="53"/>
      <c r="BD136" s="53"/>
    </row>
    <row r="137" spans="1:65" customHeight="1" ht="16.5">
      <c r="E137" s="53"/>
      <c r="BD137" s="53"/>
    </row>
    <row r="138" spans="1:65" customHeight="1" ht="16.5">
      <c r="E138" s="53"/>
      <c r="BD138" s="53"/>
    </row>
    <row r="139" spans="1:65" customHeight="1" ht="16.5">
      <c r="E139" s="53"/>
      <c r="BD139" s="53"/>
    </row>
    <row r="140" spans="1:65" customHeight="1" ht="16.5">
      <c r="E140" s="53"/>
      <c r="BD140" s="53"/>
    </row>
    <row r="141" spans="1:65" customHeight="1" ht="16.5">
      <c r="E141" s="53"/>
      <c r="BD141" s="53"/>
    </row>
    <row r="142" spans="1:65" customHeight="1" ht="16.5">
      <c r="E142" s="53"/>
      <c r="BD142" s="53"/>
    </row>
    <row r="143" spans="1:65" customHeight="1" ht="16.5">
      <c r="E143" s="53"/>
      <c r="BD143" s="53"/>
    </row>
    <row r="144" spans="1:65" customHeight="1" ht="16.5">
      <c r="E144" s="53"/>
      <c r="BD144" s="53"/>
    </row>
    <row r="145" spans="1:65" customHeight="1" ht="16.5">
      <c r="E145" s="53"/>
      <c r="BD145" s="53"/>
    </row>
    <row r="146" spans="1:65" customHeight="1" ht="16.5">
      <c r="E146" s="53"/>
      <c r="BD146" s="53"/>
    </row>
    <row r="147" spans="1:65" customHeight="1" ht="16.5">
      <c r="E147" s="53"/>
      <c r="BD147" s="53"/>
    </row>
    <row r="148" spans="1:65" customHeight="1" ht="16.5">
      <c r="E148" s="53"/>
      <c r="BD148" s="53"/>
    </row>
    <row r="149" spans="1:65" customHeight="1" ht="16.5">
      <c r="E149" s="53"/>
      <c r="BD149" s="53"/>
    </row>
    <row r="150" spans="1:65" customHeight="1" ht="16.5">
      <c r="E150" s="53"/>
      <c r="BD150" s="53"/>
    </row>
    <row r="151" spans="1:65" customHeight="1" ht="16.5">
      <c r="E151" s="53"/>
      <c r="BD151" s="53"/>
    </row>
    <row r="152" spans="1:65" customHeight="1" ht="16.5">
      <c r="E152" s="53"/>
      <c r="BD152" s="53"/>
    </row>
    <row r="153" spans="1:65" customHeight="1" ht="16.5">
      <c r="E153" s="53"/>
      <c r="BD153" s="53"/>
    </row>
    <row r="154" spans="1:65" customHeight="1" ht="16.5">
      <c r="E154" s="53"/>
      <c r="BD154" s="53"/>
    </row>
    <row r="155" spans="1:65" customHeight="1" ht="16.5">
      <c r="E155" s="53"/>
      <c r="BD155" s="53"/>
    </row>
    <row r="156" spans="1:65" customHeight="1" ht="16.5">
      <c r="E156" s="53"/>
      <c r="BD156" s="53"/>
    </row>
    <row r="157" spans="1:65" customHeight="1" ht="16.5">
      <c r="E157" s="53"/>
      <c r="BD157" s="53"/>
    </row>
    <row r="158" spans="1:65" customHeight="1" ht="16.5">
      <c r="E158" s="53"/>
      <c r="BD158" s="53"/>
    </row>
    <row r="159" spans="1:65" customHeight="1" ht="16.5">
      <c r="E159" s="53"/>
      <c r="BD159" s="53"/>
    </row>
    <row r="160" spans="1:65" customHeight="1" ht="16.5">
      <c r="E160" s="53"/>
      <c r="BD160" s="53"/>
    </row>
    <row r="161" spans="1:65" customHeight="1" ht="16.5">
      <c r="E161" s="53"/>
      <c r="BD161" s="53"/>
    </row>
    <row r="162" spans="1:65" customHeight="1" ht="16.5">
      <c r="E162" s="53"/>
      <c r="BD162" s="53"/>
    </row>
    <row r="163" spans="1:65" customHeight="1" ht="16.5">
      <c r="E163" s="53"/>
      <c r="BD163" s="53"/>
    </row>
    <row r="164" spans="1:65" customHeight="1" ht="16.5">
      <c r="E164" s="53"/>
      <c r="BD164" s="53"/>
    </row>
    <row r="165" spans="1:65" customHeight="1" ht="16.5">
      <c r="E165" s="53"/>
      <c r="BD165" s="53"/>
    </row>
    <row r="166" spans="1:65" customHeight="1" ht="16.5">
      <c r="E166" s="53"/>
      <c r="BD166" s="53"/>
    </row>
    <row r="167" spans="1:65" customHeight="1" ht="16.5">
      <c r="E167" s="53"/>
      <c r="BD167" s="53"/>
    </row>
    <row r="168" spans="1:65" customHeight="1" ht="16.5">
      <c r="E168" s="53"/>
      <c r="BD168" s="53"/>
    </row>
    <row r="169" spans="1:65" customHeight="1" ht="16.5">
      <c r="E169" s="53"/>
      <c r="BD169" s="53"/>
    </row>
    <row r="170" spans="1:65" customHeight="1" ht="16.5">
      <c r="E170" s="53"/>
      <c r="BD170" s="53"/>
    </row>
    <row r="171" spans="1:65" customHeight="1" ht="16.5">
      <c r="E171" s="53"/>
      <c r="BD171" s="53"/>
    </row>
    <row r="172" spans="1:65" customHeight="1" ht="16.5">
      <c r="E172" s="53"/>
      <c r="BD172" s="53"/>
    </row>
    <row r="173" spans="1:65" customHeight="1" ht="16.5">
      <c r="E173" s="53"/>
      <c r="BD173" s="53"/>
    </row>
    <row r="174" spans="1:65" customHeight="1" ht="16.5">
      <c r="E174" s="53"/>
      <c r="BD174" s="53"/>
    </row>
    <row r="175" spans="1:65" customHeight="1" ht="16.5">
      <c r="E175" s="53"/>
      <c r="BD175" s="53"/>
    </row>
    <row r="176" spans="1:65" customHeight="1" ht="16.5">
      <c r="E176" s="53"/>
      <c r="BD176" s="53"/>
    </row>
    <row r="177" spans="1:65" customHeight="1" ht="16.5">
      <c r="E177" s="53"/>
      <c r="BD177" s="53"/>
    </row>
    <row r="178" spans="1:65" customHeight="1" ht="16.5">
      <c r="E178" s="53"/>
      <c r="BD178" s="53"/>
    </row>
    <row r="179" spans="1:65" customHeight="1" ht="16.5">
      <c r="E179" s="53"/>
      <c r="BD179" s="53"/>
    </row>
    <row r="180" spans="1:65" customHeight="1" ht="16.5">
      <c r="E180" s="53"/>
      <c r="BD180" s="53"/>
    </row>
    <row r="181" spans="1:65" customHeight="1" ht="16.5">
      <c r="E181" s="53"/>
      <c r="BD181" s="53"/>
    </row>
    <row r="182" spans="1:65" customHeight="1" ht="16.5">
      <c r="E182" s="53"/>
      <c r="BD182" s="53"/>
    </row>
    <row r="183" spans="1:65" customHeight="1" ht="16.5">
      <c r="E183" s="53"/>
      <c r="BD183" s="53"/>
    </row>
    <row r="184" spans="1:65" customHeight="1" ht="16.5">
      <c r="E184" s="53"/>
      <c r="BD184" s="53"/>
    </row>
    <row r="185" spans="1:65" customHeight="1" ht="16.5">
      <c r="E185" s="53"/>
      <c r="BD185" s="53"/>
    </row>
    <row r="186" spans="1:65" customHeight="1" ht="16.5">
      <c r="E186" s="53"/>
      <c r="BD186" s="53"/>
    </row>
    <row r="187" spans="1:65" customHeight="1" ht="16.5">
      <c r="E187" s="53"/>
      <c r="BD187" s="53"/>
    </row>
    <row r="188" spans="1:65" customHeight="1" ht="16.5">
      <c r="E188" s="53"/>
      <c r="BD188" s="53"/>
    </row>
    <row r="189" spans="1:65" customHeight="1" ht="16.5">
      <c r="E189" s="53"/>
      <c r="BD189" s="53"/>
    </row>
    <row r="190" spans="1:65" customHeight="1" ht="16.5">
      <c r="E190" s="53"/>
      <c r="BD190" s="53"/>
    </row>
    <row r="191" spans="1:65" customHeight="1" ht="16.5">
      <c r="E191" s="53"/>
      <c r="BD191" s="53"/>
    </row>
    <row r="192" spans="1:65" customHeight="1" ht="16.5">
      <c r="E192" s="53"/>
      <c r="BD192" s="53"/>
    </row>
    <row r="193" spans="1:65" customHeight="1" ht="16.5">
      <c r="E193" s="53"/>
      <c r="BD193" s="53"/>
    </row>
    <row r="194" spans="1:65" customHeight="1" ht="16.5">
      <c r="E194" s="53"/>
      <c r="BD194" s="53"/>
    </row>
    <row r="195" spans="1:65" customHeight="1" ht="16.5">
      <c r="E195" s="53"/>
      <c r="BD195" s="53"/>
    </row>
    <row r="196" spans="1:65" customHeight="1" ht="16.5">
      <c r="E196" s="53"/>
      <c r="BD196" s="53"/>
    </row>
    <row r="197" spans="1:65" customHeight="1" ht="16.5">
      <c r="E197" s="53"/>
      <c r="BD197" s="53"/>
    </row>
    <row r="198" spans="1:65" customHeight="1" ht="16.5">
      <c r="E198" s="53"/>
      <c r="BD198" s="53"/>
    </row>
    <row r="199" spans="1:65" customHeight="1" ht="16.5">
      <c r="E199" s="53"/>
      <c r="BD199" s="53"/>
    </row>
    <row r="200" spans="1:65" customHeight="1" ht="16.5">
      <c r="E200" s="53"/>
      <c r="BD200" s="53"/>
    </row>
    <row r="201" spans="1:65" customHeight="1" ht="16.5">
      <c r="E201" s="53"/>
      <c r="BD201" s="53"/>
    </row>
    <row r="202" spans="1:65" customHeight="1" ht="16.5">
      <c r="E202" s="53"/>
      <c r="BD202" s="53"/>
    </row>
    <row r="203" spans="1:65" customHeight="1" ht="16.5">
      <c r="E203" s="53"/>
      <c r="BD203" s="53"/>
    </row>
    <row r="204" spans="1:65" customHeight="1" ht="16.5">
      <c r="E204" s="53"/>
      <c r="BD204" s="53"/>
    </row>
    <row r="205" spans="1:65" customHeight="1" ht="16.5">
      <c r="E205" s="53"/>
      <c r="BD205" s="53"/>
    </row>
    <row r="206" spans="1:65" customHeight="1" ht="16.5">
      <c r="E206" s="53"/>
      <c r="BD206" s="53"/>
    </row>
    <row r="207" spans="1:65" customHeight="1" ht="16.5">
      <c r="E207" s="53"/>
      <c r="BD207" s="53"/>
    </row>
    <row r="208" spans="1:65" customHeight="1" ht="16.5">
      <c r="E208" s="53"/>
      <c r="BD208" s="53"/>
    </row>
    <row r="209" spans="1:65" customHeight="1" ht="16.5">
      <c r="E209" s="53"/>
      <c r="BD209" s="53"/>
    </row>
    <row r="210" spans="1:65" customHeight="1" ht="16.5">
      <c r="E210" s="53"/>
      <c r="BD210" s="53"/>
    </row>
    <row r="211" spans="1:65" customHeight="1" ht="16.5">
      <c r="E211" s="53"/>
      <c r="BD211" s="53"/>
    </row>
    <row r="212" spans="1:65" customHeight="1" ht="16.5">
      <c r="E212" s="53"/>
      <c r="BD212" s="53"/>
    </row>
    <row r="213" spans="1:65" customHeight="1" ht="16.5">
      <c r="E213" s="53"/>
      <c r="BD213" s="53"/>
    </row>
    <row r="214" spans="1:65" customHeight="1" ht="16.5">
      <c r="E214" s="53"/>
      <c r="BD214" s="53"/>
    </row>
    <row r="215" spans="1:65" customHeight="1" ht="16.5">
      <c r="E215" s="53"/>
      <c r="BD215" s="53"/>
    </row>
    <row r="216" spans="1:65" customHeight="1" ht="16.5">
      <c r="E216" s="53"/>
      <c r="BD216" s="53"/>
    </row>
    <row r="217" spans="1:65" customHeight="1" ht="16.5">
      <c r="E217" s="53"/>
      <c r="BD217" s="53"/>
    </row>
    <row r="218" spans="1:65" customHeight="1" ht="16.5">
      <c r="E218" s="53"/>
      <c r="BD218" s="53"/>
    </row>
    <row r="219" spans="1:65" customHeight="1" ht="16.5">
      <c r="E219" s="53"/>
      <c r="BD219" s="53"/>
    </row>
    <row r="220" spans="1:65" customHeight="1" ht="16.5">
      <c r="E220" s="53"/>
      <c r="BD220" s="53"/>
    </row>
    <row r="221" spans="1:65" customHeight="1" ht="16.5">
      <c r="E221" s="53"/>
      <c r="BD221" s="53"/>
    </row>
    <row r="222" spans="1:65" customHeight="1" ht="16.5">
      <c r="E222" s="53"/>
      <c r="BD222" s="53"/>
    </row>
    <row r="223" spans="1:65" customHeight="1" ht="16.5">
      <c r="E223" s="53"/>
      <c r="BD223" s="53"/>
    </row>
    <row r="224" spans="1:65" customHeight="1" ht="16.5">
      <c r="E224" s="53"/>
      <c r="BD224" s="53"/>
    </row>
    <row r="225" spans="1:65" customHeight="1" ht="16.5">
      <c r="E225" s="53"/>
      <c r="BD225" s="53"/>
    </row>
    <row r="226" spans="1:65" customHeight="1" ht="16.5">
      <c r="E226" s="53"/>
      <c r="BD226" s="53"/>
    </row>
    <row r="227" spans="1:65" customHeight="1" ht="16.5">
      <c r="E227" s="53"/>
      <c r="BD227" s="53"/>
    </row>
    <row r="228" spans="1:65" customHeight="1" ht="16.5">
      <c r="E228" s="53"/>
      <c r="BD228" s="53"/>
    </row>
    <row r="229" spans="1:65" customHeight="1" ht="16.5">
      <c r="E229" s="53"/>
      <c r="BD229" s="53"/>
    </row>
    <row r="230" spans="1:65" customHeight="1" ht="16.5">
      <c r="E230" s="53"/>
      <c r="BD230" s="53"/>
    </row>
    <row r="231" spans="1:65" customHeight="1" ht="16.5">
      <c r="E231" s="53"/>
      <c r="BD231" s="53"/>
    </row>
    <row r="232" spans="1:65" customHeight="1" ht="16.5">
      <c r="E232" s="53"/>
      <c r="BD232" s="53"/>
    </row>
    <row r="233" spans="1:65" customHeight="1" ht="16.5">
      <c r="E233" s="53"/>
      <c r="BD233" s="53"/>
    </row>
    <row r="234" spans="1:65" customHeight="1" ht="16.5">
      <c r="E234" s="53"/>
      <c r="BD234" s="53"/>
    </row>
    <row r="235" spans="1:65" customHeight="1" ht="16.5">
      <c r="E235" s="53"/>
      <c r="BD235" s="53"/>
    </row>
    <row r="236" spans="1:65" customHeight="1" ht="16.5">
      <c r="E236" s="53"/>
      <c r="BD236" s="53"/>
    </row>
    <row r="237" spans="1:65" customHeight="1" ht="16.5">
      <c r="E237" s="53"/>
      <c r="BD237" s="53"/>
    </row>
    <row r="238" spans="1:65" customHeight="1" ht="16.5">
      <c r="E238" s="53"/>
      <c r="BD238" s="53"/>
    </row>
    <row r="239" spans="1:65" customHeight="1" ht="16.5">
      <c r="E239" s="53"/>
      <c r="BD239" s="53"/>
    </row>
    <row r="240" spans="1:65" customHeight="1" ht="16.5">
      <c r="E240" s="53"/>
      <c r="BD240" s="53"/>
    </row>
    <row r="241" spans="1:65" customHeight="1" ht="16.5">
      <c r="E241" s="53"/>
      <c r="BD241" s="53"/>
    </row>
    <row r="242" spans="1:65" customHeight="1" ht="16.5">
      <c r="E242" s="53"/>
      <c r="BD242" s="53"/>
    </row>
    <row r="243" spans="1:65" customHeight="1" ht="16.5">
      <c r="E243" s="53"/>
      <c r="BD243" s="53"/>
    </row>
    <row r="244" spans="1:65" customHeight="1" ht="16.5">
      <c r="E244" s="53"/>
      <c r="BD244" s="53"/>
    </row>
    <row r="245" spans="1:65" customHeight="1" ht="16.5">
      <c r="E245" s="53"/>
      <c r="BD245" s="53"/>
    </row>
    <row r="246" spans="1:65" customHeight="1" ht="16.5">
      <c r="E246" s="53"/>
      <c r="BD246" s="53"/>
    </row>
    <row r="247" spans="1:65" customHeight="1" ht="16.5">
      <c r="E247" s="53"/>
      <c r="BD247" s="53"/>
    </row>
    <row r="248" spans="1:65" customHeight="1" ht="16.5">
      <c r="E248" s="53"/>
      <c r="BD248" s="53"/>
    </row>
    <row r="249" spans="1:65" customHeight="1" ht="16.5">
      <c r="E249" s="53"/>
      <c r="BD249" s="53"/>
    </row>
    <row r="250" spans="1:65" customHeight="1" ht="16.5">
      <c r="E250" s="53"/>
      <c r="BD250" s="53"/>
    </row>
    <row r="251" spans="1:65" customHeight="1" ht="16.5">
      <c r="E251" s="53"/>
      <c r="BD251" s="53"/>
    </row>
    <row r="252" spans="1:65" customHeight="1" ht="16.5">
      <c r="E252" s="53"/>
      <c r="BD252" s="53"/>
    </row>
    <row r="253" spans="1:65" customHeight="1" ht="16.5">
      <c r="E253" s="53"/>
      <c r="BD253" s="53"/>
    </row>
    <row r="254" spans="1:65" customHeight="1" ht="16.5">
      <c r="E254" s="53"/>
      <c r="BD254" s="53"/>
    </row>
    <row r="255" spans="1:65" customHeight="1" ht="16.5">
      <c r="E255" s="53"/>
      <c r="BD255" s="53"/>
    </row>
    <row r="256" spans="1:65" customHeight="1" ht="16.5">
      <c r="E256" s="53"/>
      <c r="BD256" s="53"/>
    </row>
    <row r="257" spans="1:65" customHeight="1" ht="16.5">
      <c r="E257" s="53"/>
      <c r="BD257" s="53"/>
    </row>
    <row r="258" spans="1:65" customHeight="1" ht="16.5">
      <c r="E258" s="53"/>
      <c r="BD258" s="53"/>
    </row>
    <row r="259" spans="1:65" customHeight="1" ht="16.5">
      <c r="E259" s="53"/>
      <c r="BD259" s="53"/>
    </row>
    <row r="260" spans="1:65" customHeight="1" ht="16.5">
      <c r="E260" s="53"/>
      <c r="BD260" s="53"/>
    </row>
    <row r="261" spans="1:65" customHeight="1" ht="16.5">
      <c r="E261" s="53"/>
      <c r="BD261" s="53"/>
    </row>
    <row r="262" spans="1:65" customHeight="1" ht="16.5">
      <c r="E262" s="53"/>
      <c r="BD262" s="53"/>
    </row>
    <row r="263" spans="1:65" customHeight="1" ht="16.5">
      <c r="E263" s="53"/>
      <c r="BD263" s="53"/>
    </row>
    <row r="264" spans="1:65" customHeight="1" ht="16.5">
      <c r="E264" s="53"/>
      <c r="BD264" s="53"/>
    </row>
    <row r="265" spans="1:65" customHeight="1" ht="16.5">
      <c r="E265" s="53"/>
      <c r="BD265" s="53"/>
    </row>
    <row r="266" spans="1:65" customHeight="1" ht="16.5">
      <c r="E266" s="53"/>
      <c r="BD266" s="53"/>
    </row>
    <row r="267" spans="1:65" customHeight="1" ht="16.5">
      <c r="E267" s="53"/>
      <c r="BD267" s="53"/>
    </row>
    <row r="268" spans="1:65" customHeight="1" ht="16.5">
      <c r="E268" s="53"/>
      <c r="BD268" s="53"/>
    </row>
    <row r="269" spans="1:65" customHeight="1" ht="16.5">
      <c r="E269" s="53"/>
      <c r="BD269" s="53"/>
    </row>
    <row r="270" spans="1:65" customHeight="1" ht="16.5">
      <c r="E270" s="53"/>
      <c r="BD270" s="53"/>
    </row>
    <row r="271" spans="1:65" customHeight="1" ht="16.5">
      <c r="E271" s="53"/>
      <c r="BD271" s="53"/>
    </row>
    <row r="272" spans="1:65" customHeight="1" ht="16.5">
      <c r="E272" s="53"/>
      <c r="BD272" s="53"/>
    </row>
    <row r="273" spans="1:65" customHeight="1" ht="16.5">
      <c r="E273" s="53"/>
      <c r="BD273" s="53"/>
    </row>
    <row r="274" spans="1:65" customHeight="1" ht="16.5">
      <c r="E274" s="53"/>
      <c r="BD274" s="53"/>
    </row>
    <row r="275" spans="1:65" customHeight="1" ht="16.5">
      <c r="E275" s="53"/>
      <c r="BD275" s="53"/>
    </row>
    <row r="276" spans="1:65" customHeight="1" ht="16.5">
      <c r="E276" s="53"/>
      <c r="BD276" s="53"/>
    </row>
    <row r="277" spans="1:65" customHeight="1" ht="16.5">
      <c r="E277" s="53"/>
      <c r="BD277" s="53"/>
    </row>
    <row r="278" spans="1:65" customHeight="1" ht="16.5">
      <c r="E278" s="53"/>
      <c r="BD278" s="53"/>
    </row>
    <row r="279" spans="1:65" customHeight="1" ht="16.5">
      <c r="E279" s="53"/>
      <c r="BD279" s="53"/>
    </row>
    <row r="280" spans="1:65" customHeight="1" ht="16.5">
      <c r="E280" s="53"/>
      <c r="BD280" s="53"/>
    </row>
    <row r="281" spans="1:65" customHeight="1" ht="16.5">
      <c r="E281" s="53"/>
      <c r="BD281" s="53"/>
    </row>
    <row r="282" spans="1:65" customHeight="1" ht="16.5">
      <c r="E282" s="53"/>
      <c r="BD282" s="53"/>
    </row>
    <row r="283" spans="1:65" customHeight="1" ht="16.5">
      <c r="E283" s="53"/>
      <c r="BD283" s="53"/>
    </row>
    <row r="284" spans="1:65" customHeight="1" ht="16.5">
      <c r="E284" s="53"/>
      <c r="BD284" s="53"/>
    </row>
    <row r="285" spans="1:65" customHeight="1" ht="16.5">
      <c r="E285" s="53"/>
      <c r="BD285" s="53"/>
    </row>
    <row r="286" spans="1:65" customHeight="1" ht="16.5">
      <c r="E286" s="53"/>
      <c r="BD286" s="53"/>
    </row>
    <row r="287" spans="1:65" customHeight="1" ht="16.5">
      <c r="E287" s="53"/>
      <c r="BD287" s="53"/>
    </row>
    <row r="288" spans="1:65" customHeight="1" ht="16.5">
      <c r="E288" s="53"/>
      <c r="BD288" s="53"/>
    </row>
    <row r="289" spans="1:65" customHeight="1" ht="16.5">
      <c r="E289" s="53"/>
      <c r="BD289" s="53"/>
    </row>
    <row r="290" spans="1:65" customHeight="1" ht="16.5">
      <c r="E290" s="53"/>
      <c r="BD290" s="53"/>
    </row>
    <row r="291" spans="1:65" customHeight="1" ht="16.5">
      <c r="E291" s="53"/>
      <c r="BD291" s="53"/>
    </row>
    <row r="292" spans="1:65" customHeight="1" ht="16.5">
      <c r="E292" s="53"/>
      <c r="BD292" s="53"/>
    </row>
    <row r="293" spans="1:65" customHeight="1" ht="16.5">
      <c r="E293" s="53"/>
      <c r="BD293" s="53"/>
    </row>
    <row r="294" spans="1:65" customHeight="1" ht="16.5">
      <c r="E294" s="53"/>
      <c r="BD294" s="53"/>
    </row>
    <row r="295" spans="1:65" customHeight="1" ht="16.5">
      <c r="E295" s="53"/>
      <c r="BD295" s="53"/>
    </row>
    <row r="296" spans="1:65" customHeight="1" ht="16.5">
      <c r="E296" s="53"/>
      <c r="BD296" s="53"/>
    </row>
    <row r="297" spans="1:65" customHeight="1" ht="16.5">
      <c r="E297" s="53"/>
      <c r="BD297" s="53"/>
    </row>
    <row r="298" spans="1:65" customHeight="1" ht="16.5">
      <c r="E298" s="53"/>
      <c r="BD298" s="53"/>
    </row>
    <row r="299" spans="1:65" customHeight="1" ht="16.5">
      <c r="E299" s="53"/>
      <c r="BD299" s="53"/>
    </row>
    <row r="300" spans="1:65" customHeight="1" ht="16.5">
      <c r="E300" s="53"/>
      <c r="BD300" s="53"/>
    </row>
    <row r="301" spans="1:65" customHeight="1" ht="16.5">
      <c r="E301" s="53"/>
      <c r="BD301" s="53"/>
    </row>
    <row r="302" spans="1:65" customHeight="1" ht="16.5">
      <c r="E302" s="53"/>
      <c r="BD302" s="53"/>
    </row>
    <row r="303" spans="1:65" customHeight="1" ht="16.5">
      <c r="E303" s="53"/>
      <c r="BD303" s="53"/>
    </row>
    <row r="304" spans="1:65" customHeight="1" ht="16.5">
      <c r="E304" s="53"/>
      <c r="BD304" s="53"/>
    </row>
    <row r="305" spans="1:65" customHeight="1" ht="16.5">
      <c r="E305" s="53"/>
      <c r="BD305" s="53"/>
    </row>
    <row r="306" spans="1:65" customHeight="1" ht="16.5">
      <c r="E306" s="53"/>
      <c r="BD306" s="53"/>
    </row>
    <row r="307" spans="1:65" customHeight="1" ht="16.5">
      <c r="E307" s="53"/>
      <c r="BD307" s="53"/>
    </row>
    <row r="308" spans="1:65" customHeight="1" ht="16.5">
      <c r="E308" s="53"/>
      <c r="BD308" s="53"/>
    </row>
    <row r="309" spans="1:65" customHeight="1" ht="16.5">
      <c r="E309" s="53"/>
      <c r="BD309" s="53"/>
    </row>
    <row r="310" spans="1:65" customHeight="1" ht="16.5">
      <c r="E310" s="53"/>
      <c r="BD310" s="53"/>
    </row>
    <row r="311" spans="1:65" customHeight="1" ht="16.5">
      <c r="E311" s="53"/>
      <c r="BD311" s="53"/>
    </row>
    <row r="312" spans="1:65" customHeight="1" ht="16.5">
      <c r="E312" s="53"/>
      <c r="BD312" s="53"/>
    </row>
    <row r="313" spans="1:65" customHeight="1" ht="16.5">
      <c r="E313" s="53"/>
      <c r="BD313" s="53"/>
    </row>
    <row r="314" spans="1:65" customHeight="1" ht="16.5">
      <c r="E314" s="53"/>
      <c r="BD314" s="53"/>
    </row>
    <row r="315" spans="1:65" customHeight="1" ht="16.5">
      <c r="E315" s="53"/>
      <c r="BD315" s="53"/>
    </row>
    <row r="316" spans="1:65" customHeight="1" ht="16.5">
      <c r="E316" s="53"/>
      <c r="BD316" s="53"/>
    </row>
    <row r="317" spans="1:65" customHeight="1" ht="16.5">
      <c r="E317" s="53"/>
      <c r="BD317" s="53"/>
    </row>
    <row r="318" spans="1:65" customHeight="1" ht="16.5">
      <c r="E318" s="53"/>
      <c r="BD318" s="53"/>
    </row>
    <row r="319" spans="1:65" customHeight="1" ht="16.5">
      <c r="E319" s="53"/>
      <c r="BD319" s="53"/>
    </row>
    <row r="320" spans="1:65" customHeight="1" ht="16.5">
      <c r="E320" s="53"/>
      <c r="BD320" s="53"/>
    </row>
    <row r="321" spans="1:65" customHeight="1" ht="16.5">
      <c r="E321" s="53"/>
      <c r="BD321" s="53"/>
    </row>
    <row r="322" spans="1:65" customHeight="1" ht="16.5">
      <c r="E322" s="53"/>
      <c r="BD322" s="53"/>
    </row>
    <row r="323" spans="1:65" customHeight="1" ht="16.5">
      <c r="E323" s="53"/>
      <c r="BD323" s="53"/>
    </row>
    <row r="324" spans="1:65" customHeight="1" ht="16.5">
      <c r="E324" s="53"/>
      <c r="BD324" s="53"/>
    </row>
    <row r="325" spans="1:65" customHeight="1" ht="16.5">
      <c r="E325" s="53"/>
      <c r="BD325" s="53"/>
    </row>
    <row r="326" spans="1:65" customHeight="1" ht="16.5">
      <c r="E326" s="53"/>
      <c r="BD326" s="53"/>
    </row>
    <row r="327" spans="1:65" customHeight="1" ht="16.5">
      <c r="E327" s="53"/>
      <c r="BD327" s="53"/>
    </row>
    <row r="328" spans="1:65" customHeight="1" ht="16.5">
      <c r="E328" s="53"/>
      <c r="BD328" s="53"/>
    </row>
    <row r="329" spans="1:65" customHeight="1" ht="16.5">
      <c r="E329" s="53"/>
      <c r="BD329" s="53"/>
    </row>
    <row r="330" spans="1:65" customHeight="1" ht="16.5">
      <c r="E330" s="53"/>
      <c r="BD330" s="53"/>
    </row>
    <row r="331" spans="1:65" customHeight="1" ht="16.5">
      <c r="E331" s="53"/>
      <c r="BD331" s="53"/>
    </row>
    <row r="332" spans="1:65" customHeight="1" ht="16.5">
      <c r="E332" s="53"/>
      <c r="BD332" s="53"/>
    </row>
    <row r="333" spans="1:65" customHeight="1" ht="16.5">
      <c r="E333" s="53"/>
      <c r="BD333" s="53"/>
    </row>
    <row r="334" spans="1:65" customHeight="1" ht="16.5">
      <c r="E334" s="53"/>
      <c r="BD334" s="53"/>
    </row>
    <row r="335" spans="1:65" customHeight="1" ht="16.5">
      <c r="E335" s="53"/>
      <c r="BD335" s="53"/>
    </row>
    <row r="336" spans="1:65" customHeight="1" ht="16.5">
      <c r="E336" s="53"/>
      <c r="BD336" s="53"/>
    </row>
    <row r="337" spans="1:65" customHeight="1" ht="16.5">
      <c r="E337" s="53"/>
      <c r="BD337" s="53"/>
    </row>
    <row r="338" spans="1:65" customHeight="1" ht="16.5">
      <c r="E338" s="53"/>
      <c r="BD338" s="53"/>
    </row>
    <row r="339" spans="1:65" customHeight="1" ht="16.5">
      <c r="E339" s="53"/>
      <c r="BD339" s="53"/>
    </row>
    <row r="340" spans="1:65" customHeight="1" ht="16.5">
      <c r="E340" s="53"/>
      <c r="BD340" s="53"/>
    </row>
    <row r="341" spans="1:65" customHeight="1" ht="16.5">
      <c r="E341" s="53"/>
      <c r="BD341" s="53"/>
    </row>
    <row r="342" spans="1:65" customHeight="1" ht="16.5">
      <c r="E342" s="53"/>
      <c r="BD342" s="53"/>
    </row>
    <row r="343" spans="1:65" customHeight="1" ht="16.5">
      <c r="E343" s="53"/>
      <c r="BD343" s="53"/>
    </row>
    <row r="344" spans="1:65" customHeight="1" ht="16.5">
      <c r="E344" s="53"/>
      <c r="BD344" s="53"/>
    </row>
    <row r="345" spans="1:65" customHeight="1" ht="16.5">
      <c r="E345" s="53"/>
      <c r="BD345" s="53"/>
    </row>
    <row r="346" spans="1:65" customHeight="1" ht="16.5">
      <c r="E346" s="53"/>
      <c r="BD346" s="53"/>
    </row>
    <row r="347" spans="1:65" customHeight="1" ht="16.5">
      <c r="E347" s="53"/>
      <c r="BD347" s="53"/>
    </row>
    <row r="348" spans="1:65" customHeight="1" ht="16.5">
      <c r="E348" s="53"/>
      <c r="BD348" s="53"/>
    </row>
    <row r="349" spans="1:65" customHeight="1" ht="16.5">
      <c r="E349" s="53"/>
      <c r="BD349" s="53"/>
    </row>
    <row r="350" spans="1:65" customHeight="1" ht="16.5">
      <c r="E350" s="53"/>
      <c r="BD350" s="53"/>
    </row>
    <row r="351" spans="1:65" customHeight="1" ht="16.5">
      <c r="E351" s="53"/>
      <c r="BD351" s="53"/>
    </row>
    <row r="352" spans="1:65" customHeight="1" ht="16.5">
      <c r="E352" s="53"/>
      <c r="BD352" s="53"/>
    </row>
    <row r="353" spans="1:65" customHeight="1" ht="16.5">
      <c r="E353" s="53"/>
      <c r="BD353" s="53"/>
    </row>
    <row r="354" spans="1:65" customHeight="1" ht="16.5">
      <c r="E354" s="53"/>
      <c r="BD354" s="53"/>
    </row>
    <row r="355" spans="1:65" customHeight="1" ht="16.5">
      <c r="E355" s="53"/>
      <c r="BD355" s="53"/>
    </row>
    <row r="356" spans="1:65" customHeight="1" ht="16.5">
      <c r="E356" s="53"/>
      <c r="BD356" s="53"/>
    </row>
    <row r="357" spans="1:65" customHeight="1" ht="16.5">
      <c r="E357" s="53"/>
      <c r="BD357" s="53"/>
    </row>
    <row r="358" spans="1:65" customHeight="1" ht="16.5">
      <c r="E358" s="53"/>
      <c r="BD358" s="53"/>
    </row>
    <row r="359" spans="1:65" customHeight="1" ht="16.5">
      <c r="E359" s="53"/>
      <c r="BD359" s="53"/>
    </row>
    <row r="360" spans="1:65" customHeight="1" ht="16.5">
      <c r="E360" s="53"/>
      <c r="BD360" s="53"/>
    </row>
    <row r="361" spans="1:65" customHeight="1" ht="16.5">
      <c r="E361" s="53"/>
      <c r="BD361" s="53"/>
    </row>
    <row r="362" spans="1:65" customHeight="1" ht="16.5">
      <c r="E362" s="53"/>
      <c r="BD362" s="53"/>
    </row>
    <row r="363" spans="1:65" customHeight="1" ht="16.5">
      <c r="E363" s="53"/>
      <c r="BD363" s="53"/>
    </row>
    <row r="364" spans="1:65" customHeight="1" ht="16.5">
      <c r="E364" s="53"/>
      <c r="BD364" s="53"/>
    </row>
    <row r="365" spans="1:65" customHeight="1" ht="16.5">
      <c r="E365" s="53"/>
      <c r="BD365" s="53"/>
    </row>
    <row r="366" spans="1:65" customHeight="1" ht="16.5">
      <c r="E366" s="53"/>
      <c r="BD366" s="53"/>
    </row>
    <row r="367" spans="1:65" customHeight="1" ht="16.5">
      <c r="E367" s="53"/>
      <c r="BD367" s="53"/>
    </row>
    <row r="368" spans="1:65" customHeight="1" ht="16.5">
      <c r="E368" s="53"/>
      <c r="BD368" s="53"/>
    </row>
    <row r="369" spans="1:65" customHeight="1" ht="16.5">
      <c r="E369" s="53"/>
      <c r="BD369" s="53"/>
    </row>
    <row r="370" spans="1:65" customHeight="1" ht="16.5">
      <c r="E370" s="53"/>
      <c r="BD370" s="53"/>
    </row>
    <row r="371" spans="1:65" customHeight="1" ht="16.5">
      <c r="E371" s="53"/>
      <c r="BD371" s="53"/>
    </row>
    <row r="372" spans="1:65" customHeight="1" ht="16.5">
      <c r="E372" s="53"/>
      <c r="BD372" s="53"/>
    </row>
    <row r="373" spans="1:65" customHeight="1" ht="16.5">
      <c r="E373" s="53"/>
      <c r="BD373" s="53"/>
    </row>
    <row r="374" spans="1:65" customHeight="1" ht="16.5">
      <c r="E374" s="53"/>
      <c r="BD374" s="53"/>
    </row>
    <row r="375" spans="1:65" customHeight="1" ht="16.5">
      <c r="E375" s="53"/>
      <c r="BD375" s="53"/>
    </row>
    <row r="376" spans="1:65" customHeight="1" ht="16.5">
      <c r="E376" s="53"/>
      <c r="BD376" s="53"/>
    </row>
    <row r="377" spans="1:65" customHeight="1" ht="16.5">
      <c r="E377" s="53"/>
      <c r="BD377" s="53"/>
    </row>
    <row r="378" spans="1:65" customHeight="1" ht="16.5">
      <c r="E378" s="53"/>
      <c r="BD378" s="53"/>
    </row>
    <row r="379" spans="1:65" customHeight="1" ht="16.5">
      <c r="E379" s="53"/>
      <c r="BD379" s="53"/>
    </row>
    <row r="380" spans="1:65" customHeight="1" ht="16.5">
      <c r="E380" s="53"/>
      <c r="BD380" s="53"/>
    </row>
    <row r="381" spans="1:65" customHeight="1" ht="16.5">
      <c r="E381" s="53"/>
      <c r="BD381" s="53"/>
    </row>
    <row r="382" spans="1:65" customHeight="1" ht="16.5">
      <c r="E382" s="53"/>
      <c r="BD382" s="53"/>
    </row>
    <row r="383" spans="1:65" customHeight="1" ht="16.5">
      <c r="E383" s="53"/>
      <c r="BD383" s="53"/>
    </row>
    <row r="384" spans="1:65" customHeight="1" ht="16.5">
      <c r="E384" s="53"/>
      <c r="BD384" s="53"/>
    </row>
    <row r="385" spans="1:65" customHeight="1" ht="16.5">
      <c r="E385" s="53"/>
      <c r="BD385" s="53"/>
    </row>
    <row r="386" spans="1:65" customHeight="1" ht="16.5">
      <c r="E386" s="53"/>
      <c r="BD386" s="53"/>
    </row>
    <row r="387" spans="1:65" customHeight="1" ht="16.5">
      <c r="E387" s="53"/>
      <c r="BD387" s="53"/>
    </row>
    <row r="388" spans="1:65" customHeight="1" ht="16.5">
      <c r="E388" s="53"/>
      <c r="BD388" s="53"/>
    </row>
    <row r="389" spans="1:65" customHeight="1" ht="16.5">
      <c r="E389" s="53"/>
      <c r="BD389" s="53"/>
    </row>
    <row r="390" spans="1:65" customHeight="1" ht="16.5">
      <c r="E390" s="53"/>
      <c r="BD390" s="53"/>
    </row>
    <row r="391" spans="1:65" customHeight="1" ht="16.5">
      <c r="E391" s="53"/>
      <c r="BD391" s="53"/>
    </row>
    <row r="392" spans="1:65" customHeight="1" ht="16.5">
      <c r="E392" s="53"/>
      <c r="BD392" s="53"/>
    </row>
    <row r="393" spans="1:65" customHeight="1" ht="16.5">
      <c r="E393" s="53"/>
      <c r="BD393" s="53"/>
    </row>
    <row r="394" spans="1:65" customHeight="1" ht="16.5">
      <c r="E394" s="53"/>
      <c r="BD394" s="53"/>
    </row>
    <row r="395" spans="1:65" customHeight="1" ht="16.5">
      <c r="E395" s="53"/>
      <c r="BD395" s="53"/>
    </row>
    <row r="396" spans="1:65" customHeight="1" ht="16.5">
      <c r="E396" s="53"/>
      <c r="BD396" s="53"/>
    </row>
    <row r="397" spans="1:65" customHeight="1" ht="16.5">
      <c r="E397" s="53"/>
      <c r="BD397" s="53"/>
    </row>
    <row r="398" spans="1:65" customHeight="1" ht="16.5">
      <c r="E398" s="53"/>
      <c r="BD398" s="53"/>
    </row>
    <row r="399" spans="1:65" customHeight="1" ht="16.5">
      <c r="E399" s="53"/>
      <c r="BD399" s="53"/>
    </row>
    <row r="400" spans="1:65" customHeight="1" ht="16.5">
      <c r="E400" s="53"/>
      <c r="BD400" s="53"/>
    </row>
    <row r="401" spans="1:65" customHeight="1" ht="16.5">
      <c r="E401" s="53"/>
      <c r="BD401" s="53"/>
    </row>
    <row r="402" spans="1:65" customHeight="1" ht="16.5">
      <c r="E402" s="53"/>
      <c r="BD402" s="53"/>
    </row>
    <row r="403" spans="1:65" customHeight="1" ht="16.5">
      <c r="E403" s="53"/>
      <c r="BD403" s="53"/>
    </row>
    <row r="404" spans="1:65" customHeight="1" ht="16.5">
      <c r="E404" s="53"/>
      <c r="BD404" s="53"/>
    </row>
    <row r="405" spans="1:65" customHeight="1" ht="16.5">
      <c r="E405" s="53"/>
      <c r="BD405" s="53"/>
    </row>
    <row r="406" spans="1:65" customHeight="1" ht="16.5">
      <c r="E406" s="53"/>
      <c r="BD406" s="53"/>
    </row>
    <row r="407" spans="1:65" customHeight="1" ht="16.5">
      <c r="E407" s="53"/>
      <c r="BD407" s="53"/>
    </row>
    <row r="408" spans="1:65" customHeight="1" ht="16.5">
      <c r="E408" s="53"/>
      <c r="BD408" s="53"/>
    </row>
    <row r="409" spans="1:65" customHeight="1" ht="16.5">
      <c r="E409" s="53"/>
      <c r="BD409" s="53"/>
    </row>
    <row r="410" spans="1:65" customHeight="1" ht="16.5">
      <c r="E410" s="53"/>
      <c r="BD410" s="53"/>
    </row>
    <row r="411" spans="1:65" customHeight="1" ht="16.5">
      <c r="E411" s="53"/>
      <c r="BD411" s="53"/>
    </row>
    <row r="412" spans="1:65" customHeight="1" ht="16.5">
      <c r="E412" s="53"/>
      <c r="BD412" s="53"/>
    </row>
    <row r="413" spans="1:65" customHeight="1" ht="16.5">
      <c r="E413" s="53"/>
      <c r="BD413" s="53"/>
    </row>
    <row r="414" spans="1:65" customHeight="1" ht="16.5">
      <c r="E414" s="53"/>
      <c r="BD414" s="53"/>
    </row>
    <row r="415" spans="1:65" customHeight="1" ht="16.5">
      <c r="E415" s="53"/>
      <c r="BD415" s="53"/>
    </row>
    <row r="416" spans="1:65" customHeight="1" ht="16.5">
      <c r="E416" s="53"/>
      <c r="BD416" s="53"/>
    </row>
    <row r="417" spans="1:65" customHeight="1" ht="16.5">
      <c r="E417" s="53"/>
      <c r="BD417" s="53"/>
    </row>
    <row r="418" spans="1:65" customHeight="1" ht="16.5">
      <c r="E418" s="53"/>
      <c r="BD418" s="53"/>
    </row>
    <row r="419" spans="1:65" customHeight="1" ht="16.5">
      <c r="E419" s="53"/>
      <c r="BD419" s="53"/>
    </row>
    <row r="420" spans="1:65" customHeight="1" ht="16.5">
      <c r="E420" s="53"/>
      <c r="BD420" s="53"/>
    </row>
    <row r="421" spans="1:65" customHeight="1" ht="16.5">
      <c r="E421" s="53"/>
      <c r="BD421" s="53"/>
    </row>
    <row r="422" spans="1:65" customHeight="1" ht="16.5">
      <c r="E422" s="53"/>
      <c r="BD422" s="53"/>
    </row>
    <row r="423" spans="1:65" customHeight="1" ht="16.5">
      <c r="E423" s="53"/>
      <c r="BD423" s="53"/>
    </row>
    <row r="424" spans="1:65" customHeight="1" ht="16.5">
      <c r="E424" s="53"/>
      <c r="BD424" s="53"/>
    </row>
    <row r="425" spans="1:65" customHeight="1" ht="16.5">
      <c r="E425" s="53"/>
      <c r="BD425" s="53"/>
    </row>
    <row r="426" spans="1:65" customHeight="1" ht="16.5">
      <c r="E426" s="53"/>
      <c r="BD426" s="53"/>
    </row>
    <row r="427" spans="1:65" customHeight="1" ht="16.5">
      <c r="E427" s="53"/>
      <c r="BD427" s="53"/>
    </row>
    <row r="428" spans="1:65" customHeight="1" ht="16.5">
      <c r="E428" s="53"/>
      <c r="BD428" s="53"/>
    </row>
    <row r="429" spans="1:65" customHeight="1" ht="16.5">
      <c r="E429" s="53"/>
      <c r="BD429" s="53"/>
    </row>
    <row r="430" spans="1:65" customHeight="1" ht="16.5">
      <c r="E430" s="53"/>
      <c r="BD430" s="53"/>
    </row>
    <row r="431" spans="1:65" customHeight="1" ht="16.5">
      <c r="E431" s="53"/>
      <c r="BD431" s="53"/>
    </row>
    <row r="432" spans="1:65" customHeight="1" ht="16.5">
      <c r="E432" s="53"/>
      <c r="BD432" s="53"/>
    </row>
    <row r="433" spans="1:65" customHeight="1" ht="16.5">
      <c r="E433" s="53"/>
      <c r="BD433" s="53"/>
    </row>
    <row r="434" spans="1:65" customHeight="1" ht="16.5">
      <c r="E434" s="53"/>
      <c r="BD434" s="53"/>
    </row>
    <row r="435" spans="1:65" customHeight="1" ht="16.5">
      <c r="E435" s="53"/>
      <c r="BD435" s="53"/>
    </row>
    <row r="436" spans="1:65" customHeight="1" ht="16.5">
      <c r="E436" s="53"/>
      <c r="BD436" s="53"/>
    </row>
    <row r="437" spans="1:65" customHeight="1" ht="16.5">
      <c r="E437" s="53"/>
      <c r="BD437" s="53"/>
    </row>
    <row r="438" spans="1:65" customHeight="1" ht="16.5">
      <c r="E438" s="53"/>
      <c r="BD438" s="53"/>
    </row>
    <row r="439" spans="1:65" customHeight="1" ht="16.5">
      <c r="E439" s="53"/>
      <c r="BD439" s="53"/>
    </row>
    <row r="440" spans="1:65" customHeight="1" ht="16.5">
      <c r="E440" s="53"/>
      <c r="BD440" s="53"/>
    </row>
    <row r="441" spans="1:65" customHeight="1" ht="16.5">
      <c r="E441" s="53"/>
      <c r="BD441" s="53"/>
    </row>
    <row r="442" spans="1:65" customHeight="1" ht="16.5">
      <c r="E442" s="53"/>
      <c r="BD442" s="53"/>
    </row>
    <row r="443" spans="1:65" customHeight="1" ht="16.5">
      <c r="E443" s="53"/>
      <c r="BD443" s="53"/>
    </row>
    <row r="444" spans="1:65" customHeight="1" ht="16.5">
      <c r="E444" s="53"/>
      <c r="BD444" s="53"/>
    </row>
    <row r="445" spans="1:65" customHeight="1" ht="16.5">
      <c r="E445" s="53"/>
      <c r="BD445" s="53"/>
    </row>
    <row r="446" spans="1:65" customHeight="1" ht="16.5">
      <c r="E446" s="53"/>
      <c r="BD446" s="53"/>
    </row>
    <row r="447" spans="1:65" customHeight="1" ht="16.5">
      <c r="E447" s="53"/>
      <c r="BD447" s="53"/>
    </row>
    <row r="448" spans="1:65" customHeight="1" ht="16.5">
      <c r="E448" s="53"/>
      <c r="BD448" s="53"/>
    </row>
    <row r="449" spans="1:65" customHeight="1" ht="16.5">
      <c r="E449" s="53"/>
      <c r="BD449" s="53"/>
    </row>
    <row r="450" spans="1:65" customHeight="1" ht="16.5">
      <c r="E450" s="53"/>
      <c r="BD450" s="53"/>
    </row>
    <row r="451" spans="1:65" customHeight="1" ht="16.5">
      <c r="E451" s="53"/>
      <c r="BD451" s="53"/>
    </row>
    <row r="452" spans="1:65" customHeight="1" ht="16.5">
      <c r="E452" s="53"/>
      <c r="BD452" s="53"/>
    </row>
    <row r="453" spans="1:65" customHeight="1" ht="16.5">
      <c r="E453" s="53"/>
      <c r="BD453" s="53"/>
    </row>
    <row r="454" spans="1:65" customHeight="1" ht="16.5">
      <c r="E454" s="53"/>
      <c r="BD454" s="53"/>
    </row>
    <row r="455" spans="1:65" customHeight="1" ht="16.5">
      <c r="E455" s="53"/>
      <c r="BD455" s="53"/>
    </row>
    <row r="456" spans="1:65" customHeight="1" ht="16.5">
      <c r="E456" s="53"/>
      <c r="BD456" s="53"/>
    </row>
    <row r="457" spans="1:65" customHeight="1" ht="16.5">
      <c r="E457" s="53"/>
      <c r="BD457" s="53"/>
    </row>
    <row r="458" spans="1:65" customHeight="1" ht="16.5">
      <c r="E458" s="53"/>
      <c r="BD458" s="53"/>
    </row>
    <row r="459" spans="1:65" customHeight="1" ht="16.5">
      <c r="E459" s="53"/>
      <c r="BD459" s="53"/>
    </row>
    <row r="460" spans="1:65" customHeight="1" ht="16.5">
      <c r="E460" s="53"/>
      <c r="BD460" s="53"/>
    </row>
    <row r="461" spans="1:65" customHeight="1" ht="16.5">
      <c r="E461" s="53"/>
      <c r="BD461" s="53"/>
    </row>
    <row r="462" spans="1:65" customHeight="1" ht="16.5">
      <c r="E462" s="53"/>
      <c r="BD462" s="53"/>
    </row>
    <row r="463" spans="1:65" customHeight="1" ht="16.5">
      <c r="E463" s="53"/>
      <c r="BD463" s="53"/>
    </row>
    <row r="464" spans="1:65" customHeight="1" ht="16.5">
      <c r="E464" s="53"/>
      <c r="BD464" s="53"/>
    </row>
    <row r="465" spans="1:65" customHeight="1" ht="16.5">
      <c r="E465" s="53"/>
      <c r="BD465" s="53"/>
    </row>
    <row r="466" spans="1:65" customHeight="1" ht="16.5">
      <c r="E466" s="53"/>
      <c r="BD466" s="53"/>
    </row>
    <row r="467" spans="1:65" customHeight="1" ht="16.5">
      <c r="E467" s="53"/>
      <c r="BD467" s="53"/>
    </row>
    <row r="468" spans="1:65" customHeight="1" ht="16.5">
      <c r="E468" s="53"/>
      <c r="BD468" s="53"/>
    </row>
    <row r="469" spans="1:65" customHeight="1" ht="16.5">
      <c r="E469" s="53"/>
      <c r="BD469" s="53"/>
    </row>
    <row r="470" spans="1:65" customHeight="1" ht="16.5">
      <c r="E470" s="53"/>
      <c r="BD470" s="53"/>
    </row>
    <row r="471" spans="1:65" customHeight="1" ht="16.5">
      <c r="E471" s="53"/>
      <c r="BD471" s="53"/>
    </row>
    <row r="472" spans="1:65" customHeight="1" ht="16.5">
      <c r="E472" s="53"/>
      <c r="BD472" s="53"/>
    </row>
    <row r="473" spans="1:65" customHeight="1" ht="16.5">
      <c r="E473" s="53"/>
      <c r="BD473" s="53"/>
    </row>
    <row r="474" spans="1:65" customHeight="1" ht="16.5">
      <c r="E474" s="53"/>
      <c r="BD474" s="53"/>
    </row>
    <row r="475" spans="1:65" customHeight="1" ht="16.5">
      <c r="E475" s="53"/>
      <c r="BD475" s="53"/>
    </row>
    <row r="476" spans="1:65" customHeight="1" ht="16.5">
      <c r="E476" s="53"/>
      <c r="BD476" s="53"/>
    </row>
    <row r="477" spans="1:65" customHeight="1" ht="16.5">
      <c r="E477" s="53"/>
      <c r="BD477" s="53"/>
    </row>
    <row r="478" spans="1:65" customHeight="1" ht="16.5">
      <c r="E478" s="53"/>
      <c r="BD478" s="53"/>
    </row>
    <row r="479" spans="1:65" customHeight="1" ht="16.5">
      <c r="E479" s="53"/>
      <c r="BD479" s="53"/>
    </row>
    <row r="480" spans="1:65" customHeight="1" ht="16.5">
      <c r="E480" s="53"/>
      <c r="BD480" s="53"/>
    </row>
    <row r="481" spans="1:65" customHeight="1" ht="16.5">
      <c r="E481" s="53"/>
      <c r="BD481" s="53"/>
    </row>
    <row r="482" spans="1:65" customHeight="1" ht="16.5">
      <c r="E482" s="53"/>
      <c r="BD482" s="53"/>
    </row>
    <row r="483" spans="1:65" customHeight="1" ht="16.5">
      <c r="E483" s="53"/>
      <c r="BD483" s="53"/>
    </row>
    <row r="484" spans="1:65" customHeight="1" ht="16.5">
      <c r="E484" s="53"/>
      <c r="BD484" s="53"/>
    </row>
    <row r="485" spans="1:65" customHeight="1" ht="16.5">
      <c r="E485" s="53"/>
      <c r="BD485" s="53"/>
    </row>
    <row r="486" spans="1:65" customHeight="1" ht="16.5">
      <c r="E486" s="53"/>
      <c r="BD486" s="53"/>
    </row>
    <row r="487" spans="1:65" customHeight="1" ht="16.5">
      <c r="E487" s="53"/>
      <c r="BD487" s="53"/>
    </row>
    <row r="488" spans="1:65" customHeight="1" ht="16.5">
      <c r="E488" s="53"/>
      <c r="BD488" s="53"/>
    </row>
    <row r="489" spans="1:65" customHeight="1" ht="16.5">
      <c r="E489" s="53"/>
      <c r="BD489" s="53"/>
    </row>
    <row r="490" spans="1:65" customHeight="1" ht="16.5">
      <c r="E490" s="53"/>
      <c r="BD490" s="53"/>
    </row>
    <row r="491" spans="1:65" customHeight="1" ht="16.5">
      <c r="E491" s="53"/>
      <c r="BD491" s="53"/>
    </row>
    <row r="492" spans="1:65" customHeight="1" ht="16.5">
      <c r="E492" s="53"/>
      <c r="BD492" s="53"/>
    </row>
    <row r="493" spans="1:65" customHeight="1" ht="16.5">
      <c r="E493" s="53"/>
      <c r="BD493" s="53"/>
    </row>
    <row r="494" spans="1:65" customHeight="1" ht="16.5">
      <c r="E494" s="53"/>
      <c r="BD494" s="53"/>
    </row>
    <row r="495" spans="1:65" customHeight="1" ht="16.5">
      <c r="E495" s="53"/>
      <c r="BD495" s="53"/>
    </row>
    <row r="496" spans="1:65" customHeight="1" ht="16.5">
      <c r="E496" s="53"/>
      <c r="BD496" s="53"/>
    </row>
    <row r="497" spans="1:65" customHeight="1" ht="16.5">
      <c r="E497" s="53"/>
      <c r="BD497" s="53"/>
    </row>
    <row r="498" spans="1:65" customHeight="1" ht="16.5">
      <c r="E498" s="53"/>
      <c r="BD498" s="53"/>
    </row>
    <row r="499" spans="1:65" customHeight="1" ht="16.5">
      <c r="E499" s="53"/>
      <c r="BD499" s="53"/>
    </row>
    <row r="500" spans="1:65" customHeight="1" ht="16.5">
      <c r="E500" s="53"/>
      <c r="BD500" s="53"/>
    </row>
    <row r="501" spans="1:65" customHeight="1" ht="16.5">
      <c r="E501" s="53"/>
      <c r="BD501" s="53"/>
    </row>
    <row r="502" spans="1:65" customHeight="1" ht="16.5">
      <c r="E502" s="53"/>
      <c r="BD502" s="53"/>
    </row>
    <row r="503" spans="1:65" customHeight="1" ht="16.5">
      <c r="E503" s="53"/>
      <c r="BD503" s="53"/>
    </row>
    <row r="504" spans="1:65" customHeight="1" ht="16.5">
      <c r="E504" s="53"/>
      <c r="BD504" s="53"/>
    </row>
    <row r="505" spans="1:65" customHeight="1" ht="16.5">
      <c r="E505" s="53"/>
      <c r="BD505" s="53"/>
    </row>
    <row r="506" spans="1:65" customHeight="1" ht="16.5">
      <c r="E506" s="53"/>
      <c r="BD506" s="53"/>
    </row>
    <row r="507" spans="1:65" customHeight="1" ht="16.5">
      <c r="E507" s="53"/>
      <c r="BD507" s="53"/>
    </row>
    <row r="508" spans="1:65" customHeight="1" ht="16.5">
      <c r="E508" s="53"/>
      <c r="BD508" s="53"/>
    </row>
    <row r="509" spans="1:65" customHeight="1" ht="16.5">
      <c r="E509" s="53"/>
      <c r="BD509" s="53"/>
    </row>
    <row r="510" spans="1:65" customHeight="1" ht="16.5">
      <c r="E510" s="53"/>
      <c r="BD510" s="53"/>
    </row>
    <row r="511" spans="1:65" customHeight="1" ht="16.5">
      <c r="E511" s="53"/>
      <c r="BD511" s="53"/>
    </row>
    <row r="512" spans="1:65" customHeight="1" ht="16.5">
      <c r="E512" s="53"/>
      <c r="BD512" s="53"/>
    </row>
    <row r="513" spans="1:65" customHeight="1" ht="16.5">
      <c r="E513" s="53"/>
      <c r="BD513" s="53"/>
    </row>
    <row r="514" spans="1:65" customHeight="1" ht="16.5">
      <c r="E514" s="53"/>
      <c r="BD514" s="53"/>
    </row>
    <row r="515" spans="1:65" customHeight="1" ht="16.5">
      <c r="E515" s="53"/>
      <c r="BD515" s="53"/>
    </row>
    <row r="516" spans="1:65" customHeight="1" ht="16.5">
      <c r="E516" s="53"/>
      <c r="BD516" s="53"/>
    </row>
    <row r="517" spans="1:65" customHeight="1" ht="16.5">
      <c r="E517" s="53"/>
      <c r="BD517" s="53"/>
    </row>
    <row r="518" spans="1:65" customHeight="1" ht="16.5">
      <c r="E518" s="53"/>
      <c r="BD518" s="53"/>
    </row>
    <row r="519" spans="1:65" customHeight="1" ht="16.5">
      <c r="E519" s="53"/>
      <c r="BD519" s="53"/>
    </row>
    <row r="520" spans="1:65" customHeight="1" ht="16.5">
      <c r="E520" s="53"/>
      <c r="BD520" s="53"/>
    </row>
    <row r="521" spans="1:65" customHeight="1" ht="16.5">
      <c r="E521" s="53"/>
      <c r="BD521" s="53"/>
    </row>
    <row r="522" spans="1:65" customHeight="1" ht="16.5">
      <c r="E522" s="53"/>
      <c r="BD522" s="53"/>
    </row>
    <row r="523" spans="1:65" customHeight="1" ht="16.5">
      <c r="E523" s="53"/>
      <c r="BD523" s="53"/>
    </row>
    <row r="524" spans="1:65" customHeight="1" ht="16.5">
      <c r="E524" s="53"/>
      <c r="BD524" s="53"/>
    </row>
    <row r="525" spans="1:65" customHeight="1" ht="16.5">
      <c r="E525" s="53"/>
      <c r="BD525" s="53"/>
    </row>
    <row r="526" spans="1:65" customHeight="1" ht="16.5">
      <c r="E526" s="53"/>
      <c r="BD526" s="53"/>
    </row>
    <row r="527" spans="1:65" customHeight="1" ht="16.5">
      <c r="E527" s="53"/>
      <c r="BD527" s="53"/>
    </row>
    <row r="528" spans="1:65" customHeight="1" ht="16.5">
      <c r="E528" s="53"/>
      <c r="BD528" s="53"/>
    </row>
    <row r="529" spans="1:65" customHeight="1" ht="16.5">
      <c r="E529" s="53"/>
      <c r="BD529" s="53"/>
    </row>
    <row r="530" spans="1:65" customHeight="1" ht="16.5">
      <c r="E530" s="53"/>
      <c r="BD530" s="53"/>
    </row>
    <row r="531" spans="1:65" customHeight="1" ht="16.5">
      <c r="E531" s="53"/>
      <c r="BD531" s="53"/>
    </row>
    <row r="532" spans="1:65" customHeight="1" ht="16.5">
      <c r="E532" s="53"/>
      <c r="BD532" s="53"/>
    </row>
    <row r="533" spans="1:65" customHeight="1" ht="16.5">
      <c r="E533" s="53"/>
      <c r="BD533" s="53"/>
    </row>
    <row r="534" spans="1:65" customHeight="1" ht="16.5">
      <c r="E534" s="53"/>
      <c r="BD534" s="53"/>
    </row>
    <row r="535" spans="1:65" customHeight="1" ht="16.5">
      <c r="E535" s="53"/>
      <c r="BD535" s="53"/>
    </row>
    <row r="536" spans="1:65" customHeight="1" ht="16.5">
      <c r="E536" s="53"/>
    </row>
    <row r="537" spans="1:65" customHeight="1" ht="16.5">
      <c r="E537" s="53"/>
    </row>
    <row r="538" spans="1:65" customHeight="1" ht="16.5">
      <c r="E538" s="53"/>
    </row>
    <row r="539" spans="1:65" customHeight="1" ht="16.5">
      <c r="E539" s="53"/>
    </row>
    <row r="540" spans="1:65" customHeight="1" ht="16.5">
      <c r="E540" s="53"/>
    </row>
    <row r="541" spans="1:65" customHeight="1" ht="16.5">
      <c r="E541" s="53"/>
    </row>
    <row r="542" spans="1:65" customHeight="1" ht="16.5">
      <c r="E542" s="53"/>
    </row>
    <row r="543" spans="1:65" customHeight="1" ht="16.5">
      <c r="E543" s="53"/>
    </row>
    <row r="544" spans="1:65" customHeight="1" ht="16.5">
      <c r="E544" s="53"/>
    </row>
    <row r="545" spans="1:65" customHeight="1" ht="16.5">
      <c r="E545" s="53"/>
    </row>
    <row r="546" spans="1:65" customHeight="1" ht="16.5">
      <c r="E546" s="53"/>
    </row>
    <row r="547" spans="1:65" customHeight="1" ht="16.5">
      <c r="E547" s="53"/>
    </row>
    <row r="548" spans="1:65" customHeight="1" ht="16.5">
      <c r="E548" s="53"/>
    </row>
    <row r="549" spans="1:65" customHeight="1" ht="16.5">
      <c r="E549" s="53"/>
    </row>
    <row r="550" spans="1:65" customHeight="1" ht="16.5">
      <c r="E550" s="53"/>
    </row>
    <row r="551" spans="1:65" customHeight="1" ht="16.5">
      <c r="E551" s="53"/>
    </row>
    <row r="552" spans="1:65" customHeight="1" ht="16.5">
      <c r="E552" s="53"/>
    </row>
    <row r="553" spans="1:65" customHeight="1" ht="16.5">
      <c r="E553" s="53"/>
    </row>
    <row r="554" spans="1:65" customHeight="1" ht="16.5">
      <c r="E554" s="53"/>
    </row>
    <row r="555" spans="1:65" customHeight="1" ht="16.5">
      <c r="E555" s="53"/>
    </row>
    <row r="556" spans="1:65" customHeight="1" ht="16.5">
      <c r="E556" s="53"/>
    </row>
    <row r="557" spans="1:65" customHeight="1" ht="16.5">
      <c r="E557" s="53"/>
    </row>
    <row r="558" spans="1:65" customHeight="1" ht="16.5">
      <c r="E558" s="53"/>
    </row>
    <row r="559" spans="1:65" customHeight="1" ht="16.5">
      <c r="E559" s="53"/>
    </row>
    <row r="560" spans="1:65" customHeight="1" ht="16.5">
      <c r="E560" s="53"/>
    </row>
    <row r="561" spans="1:65" customHeight="1" ht="16.5">
      <c r="E561" s="53"/>
    </row>
    <row r="562" spans="1:65" customHeight="1" ht="16.5">
      <c r="E562" s="53"/>
    </row>
    <row r="563" spans="1:65" customHeight="1" ht="16.5">
      <c r="E563" s="53"/>
    </row>
    <row r="564" spans="1:65" customHeight="1" ht="16.5">
      <c r="E564" s="53"/>
    </row>
    <row r="565" spans="1:65" customHeight="1" ht="16.5">
      <c r="E565" s="53"/>
    </row>
    <row r="566" spans="1:65" customHeight="1" ht="16.5">
      <c r="E566" s="53"/>
    </row>
    <row r="567" spans="1:65" customHeight="1" ht="16.5">
      <c r="E567" s="53"/>
    </row>
    <row r="568" spans="1:65" customHeight="1" ht="16.5">
      <c r="E568" s="53"/>
    </row>
    <row r="569" spans="1:65" customHeight="1" ht="16.5">
      <c r="E569" s="53"/>
    </row>
    <row r="570" spans="1:65" customHeight="1" ht="16.5">
      <c r="E570" s="53"/>
    </row>
    <row r="571" spans="1:65" customHeight="1" ht="16.5">
      <c r="E571" s="53"/>
    </row>
    <row r="572" spans="1:65" customHeight="1" ht="16.5">
      <c r="E572" s="53"/>
    </row>
    <row r="573" spans="1:65" customHeight="1" ht="16.5">
      <c r="E573" s="53"/>
    </row>
    <row r="574" spans="1:65" customHeight="1" ht="16.5">
      <c r="E574" s="53"/>
    </row>
    <row r="575" spans="1:65" customHeight="1" ht="16.5">
      <c r="E575" s="53"/>
    </row>
    <row r="576" spans="1:65" customHeight="1" ht="16.5">
      <c r="E576" s="53"/>
    </row>
    <row r="577" spans="1:65" customHeight="1" ht="16.5">
      <c r="E577" s="53"/>
    </row>
    <row r="578" spans="1:65" customHeight="1" ht="16.5">
      <c r="E578" s="53"/>
    </row>
    <row r="579" spans="1:65" customHeight="1" ht="16.5">
      <c r="E579" s="53"/>
    </row>
    <row r="580" spans="1:65" customHeight="1" ht="16.5">
      <c r="E580" s="53"/>
    </row>
    <row r="581" spans="1:65" customHeight="1" ht="16.5">
      <c r="E581" s="53"/>
    </row>
    <row r="582" spans="1:65" customHeight="1" ht="16.5">
      <c r="E582" s="53"/>
    </row>
    <row r="583" spans="1:65" customHeight="1" ht="16.5">
      <c r="E583" s="53"/>
    </row>
    <row r="584" spans="1:65" customHeight="1" ht="16.5">
      <c r="E584" s="53"/>
    </row>
    <row r="585" spans="1:65" customHeight="1" ht="16.5">
      <c r="E585" s="53"/>
    </row>
    <row r="586" spans="1:65" customHeight="1" ht="16.5">
      <c r="E586" s="53"/>
    </row>
    <row r="587" spans="1:65" customHeight="1" ht="12.75">
      <c r="E587" s="278"/>
    </row>
    <row r="588" spans="1:65" customHeight="1" ht="12.75">
      <c r="E588" s="278"/>
    </row>
    <row r="589" spans="1:65" customHeight="1" ht="12.75">
      <c r="E589" s="278"/>
    </row>
    <row r="590" spans="1:65" customHeight="1" ht="12.75">
      <c r="E590" s="278"/>
    </row>
    <row r="591" spans="1:65" customHeight="1" ht="12.75">
      <c r="E591" s="278"/>
    </row>
    <row r="592" spans="1:65" customHeight="1" ht="12.75">
      <c r="E592" s="278"/>
    </row>
    <row r="593" spans="1:65" customHeight="1" ht="12.75">
      <c r="E593" s="278"/>
    </row>
    <row r="594" spans="1:65" customHeight="1" ht="12.75">
      <c r="E594" s="278"/>
    </row>
    <row r="595" spans="1:65" customHeight="1" ht="12.75">
      <c r="E595" s="278"/>
    </row>
    <row r="596" spans="1:65" customHeight="1" ht="12.75">
      <c r="E596" s="278"/>
    </row>
    <row r="597" spans="1:65" customHeight="1" ht="12.75">
      <c r="E597" s="278"/>
    </row>
    <row r="598" spans="1:65" customHeight="1" ht="12.75">
      <c r="E598" s="278"/>
    </row>
    <row r="599" spans="1:65" customHeight="1" ht="12.75">
      <c r="E599" s="278"/>
    </row>
    <row r="600" spans="1:65" customHeight="1" ht="12.75">
      <c r="E600" s="278"/>
    </row>
    <row r="601" spans="1:65" customHeight="1" ht="12.75">
      <c r="E601" s="278"/>
    </row>
    <row r="602" spans="1:65" customHeight="1" ht="12.75">
      <c r="E602" s="278"/>
    </row>
    <row r="603" spans="1:65" customHeight="1" ht="12.75">
      <c r="E603" s="278"/>
    </row>
    <row r="604" spans="1:65" customHeight="1" ht="12.75">
      <c r="E604" s="278"/>
    </row>
    <row r="605" spans="1:65" customHeight="1" ht="12.75">
      <c r="E605" s="278"/>
    </row>
    <row r="606" spans="1:65" customHeight="1" ht="12.75">
      <c r="E606" s="278"/>
    </row>
    <row r="607" spans="1:65" customHeight="1" ht="12.75">
      <c r="E607" s="278"/>
    </row>
    <row r="608" spans="1:65" customHeight="1" ht="12.75">
      <c r="E608" s="278"/>
    </row>
    <row r="609" spans="1:65" customHeight="1" ht="12.75">
      <c r="E609" s="278"/>
    </row>
    <row r="610" spans="1:65" customHeight="1" ht="12.75">
      <c r="E610" s="278"/>
    </row>
    <row r="611" spans="1:65" customHeight="1" ht="12.75">
      <c r="E611" s="278"/>
    </row>
    <row r="612" spans="1:65" customHeight="1" ht="12.75">
      <c r="E612" s="278"/>
    </row>
    <row r="613" spans="1:65" customHeight="1" ht="12.75">
      <c r="E613" s="278"/>
    </row>
    <row r="614" spans="1:65" customHeight="1" ht="12.75">
      <c r="E614" s="278"/>
    </row>
    <row r="615" spans="1:65" customHeight="1" ht="12.75">
      <c r="E615" s="278"/>
    </row>
    <row r="616" spans="1:65" customHeight="1" ht="12.75">
      <c r="E616" s="278"/>
    </row>
    <row r="617" spans="1:65" customHeight="1" ht="12.75">
      <c r="E617" s="278"/>
    </row>
    <row r="618" spans="1:65" customHeight="1" ht="12.75">
      <c r="E618" s="278"/>
    </row>
    <row r="619" spans="1:65" customHeight="1" ht="12.75">
      <c r="E619" s="278"/>
    </row>
    <row r="620" spans="1:65" customHeight="1" ht="12.75">
      <c r="E620" s="278"/>
    </row>
    <row r="621" spans="1:65" customHeight="1" ht="12.75">
      <c r="E621" s="278"/>
    </row>
    <row r="622" spans="1:65" customHeight="1" ht="12.75">
      <c r="E622" s="278"/>
    </row>
    <row r="623" spans="1:65" customHeight="1" ht="12.75">
      <c r="E623" s="278"/>
    </row>
    <row r="624" spans="1:65" customHeight="1" ht="12.75">
      <c r="E624" s="278"/>
    </row>
    <row r="625" spans="1:65" customHeight="1" ht="12.75">
      <c r="E625" s="278"/>
    </row>
    <row r="626" spans="1:65" customHeight="1" ht="12.75">
      <c r="E626" s="278"/>
    </row>
    <row r="627" spans="1:65" customHeight="1" ht="12.75">
      <c r="E627" s="278"/>
    </row>
    <row r="628" spans="1:65" customHeight="1" ht="12.75">
      <c r="E628" s="278"/>
    </row>
    <row r="629" spans="1:65" customHeight="1" ht="12.75">
      <c r="E629" s="278"/>
    </row>
    <row r="630" spans="1:65" customHeight="1" ht="12.75">
      <c r="E630" s="278"/>
    </row>
    <row r="631" spans="1:65" customHeight="1" ht="12.75">
      <c r="E631" s="278"/>
    </row>
    <row r="632" spans="1:65" customHeight="1" ht="12.75">
      <c r="E632" s="278"/>
    </row>
    <row r="633" spans="1:65" customHeight="1" ht="12.75">
      <c r="E633" s="278"/>
    </row>
    <row r="634" spans="1:65" customHeight="1" ht="12.75">
      <c r="E634" s="278"/>
    </row>
    <row r="635" spans="1:65" customHeight="1" ht="12.75">
      <c r="E635" s="278"/>
    </row>
    <row r="636" spans="1:65" customHeight="1" ht="12.75">
      <c r="E636" s="278"/>
    </row>
    <row r="637" spans="1:65" customHeight="1" ht="12.75">
      <c r="E637" s="278"/>
    </row>
    <row r="638" spans="1:65" customHeight="1" ht="12.75">
      <c r="E638" s="278"/>
    </row>
    <row r="639" spans="1:65" customHeight="1" ht="12.75">
      <c r="E639" s="278"/>
    </row>
    <row r="640" spans="1:65" customHeight="1" ht="12.75">
      <c r="E640" s="278"/>
    </row>
    <row r="641" spans="1:65" customHeight="1" ht="12.75">
      <c r="E641" s="278"/>
    </row>
    <row r="642" spans="1:65" customHeight="1" ht="12.75">
      <c r="E642" s="278"/>
    </row>
    <row r="643" spans="1:65" customHeight="1" ht="12.75">
      <c r="E643" s="278"/>
    </row>
    <row r="644" spans="1:65" customHeight="1" ht="12.75">
      <c r="E644" s="278"/>
    </row>
    <row r="645" spans="1:65" customHeight="1" ht="12.75">
      <c r="E645" s="278"/>
    </row>
    <row r="646" spans="1:65" customHeight="1" ht="12.75">
      <c r="E646" s="278"/>
    </row>
    <row r="647" spans="1:65" customHeight="1" ht="12.75">
      <c r="E647" s="278"/>
    </row>
    <row r="648" spans="1:65" customHeight="1" ht="12.75">
      <c r="E648" s="278"/>
    </row>
    <row r="649" spans="1:65" customHeight="1" ht="12.75">
      <c r="E649" s="278"/>
    </row>
    <row r="650" spans="1:65" customHeight="1" ht="12.75">
      <c r="E650" s="278"/>
    </row>
    <row r="651" spans="1:65" customHeight="1" ht="12.75">
      <c r="E651" s="278"/>
    </row>
    <row r="652" spans="1:65" customHeight="1" ht="12.75">
      <c r="E652" s="278"/>
    </row>
    <row r="653" spans="1:65" customHeight="1" ht="12.75">
      <c r="E653" s="278"/>
    </row>
    <row r="654" spans="1:65" customHeight="1" ht="12.75">
      <c r="E654" s="278"/>
    </row>
    <row r="655" spans="1:65" customHeight="1" ht="12.75">
      <c r="E655" s="278"/>
    </row>
    <row r="656" spans="1:65" customHeight="1" ht="12.75">
      <c r="E656" s="278"/>
    </row>
    <row r="657" spans="1:65" customHeight="1" ht="12.75">
      <c r="E657" s="278"/>
    </row>
    <row r="658" spans="1:65" customHeight="1" ht="12.75">
      <c r="E658" s="278"/>
    </row>
    <row r="659" spans="1:65" customHeight="1" ht="12.75">
      <c r="E659" s="278"/>
    </row>
    <row r="660" spans="1:65" customHeight="1" ht="12.75">
      <c r="E660" s="278"/>
    </row>
    <row r="661" spans="1:65" customHeight="1" ht="12.75">
      <c r="E661" s="278"/>
    </row>
    <row r="662" spans="1:65" customHeight="1" ht="12.75">
      <c r="E662" s="278"/>
    </row>
    <row r="663" spans="1:65" customHeight="1" ht="12.75">
      <c r="E663" s="278"/>
    </row>
    <row r="664" spans="1:65" customHeight="1" ht="12.75">
      <c r="E664" s="278"/>
    </row>
    <row r="665" spans="1:65" customHeight="1" ht="12.75">
      <c r="E665" s="278"/>
    </row>
    <row r="666" spans="1:65" customHeight="1" ht="12.75">
      <c r="E666" s="278"/>
    </row>
    <row r="667" spans="1:65" customHeight="1" ht="12.75">
      <c r="E667" s="278"/>
    </row>
    <row r="668" spans="1:65" customHeight="1" ht="12.75">
      <c r="E668" s="278"/>
    </row>
    <row r="669" spans="1:65" customHeight="1" ht="12.75">
      <c r="E669" s="278"/>
    </row>
    <row r="670" spans="1:65" customHeight="1" ht="12.75">
      <c r="E670" s="278"/>
    </row>
    <row r="671" spans="1:65" customHeight="1" ht="12.75">
      <c r="E671" s="278"/>
    </row>
    <row r="672" spans="1:65" customHeight="1" ht="12.75">
      <c r="E672" s="278"/>
    </row>
    <row r="673" spans="1:65" customHeight="1" ht="12.75">
      <c r="E673" s="278"/>
    </row>
    <row r="674" spans="1:65" customHeight="1" ht="12.75">
      <c r="E674" s="278"/>
    </row>
    <row r="675" spans="1:65" customHeight="1" ht="12.75">
      <c r="E675" s="278"/>
    </row>
    <row r="676" spans="1:65" customHeight="1" ht="12.75">
      <c r="E676" s="278"/>
    </row>
    <row r="677" spans="1:65" customHeight="1" ht="12.75">
      <c r="E677" s="278"/>
    </row>
    <row r="678" spans="1:65" customHeight="1" ht="12.75">
      <c r="E678" s="278"/>
    </row>
    <row r="679" spans="1:65" customHeight="1" ht="12.75">
      <c r="E679" s="278"/>
    </row>
    <row r="680" spans="1:65" customHeight="1" ht="12.75">
      <c r="E680" s="278"/>
    </row>
    <row r="681" spans="1:65" customHeight="1" ht="12.75">
      <c r="E681" s="278"/>
    </row>
    <row r="682" spans="1:65" customHeight="1" ht="12.75">
      <c r="E682" s="278"/>
    </row>
    <row r="683" spans="1:65" customHeight="1" ht="12.75">
      <c r="E683" s="278"/>
    </row>
    <row r="684" spans="1:65" customHeight="1" ht="12.75">
      <c r="E684" s="278"/>
    </row>
    <row r="685" spans="1:65" customHeight="1" ht="12.75">
      <c r="E685" s="278"/>
    </row>
    <row r="686" spans="1:65" customHeight="1" ht="12.75">
      <c r="E686" s="278"/>
    </row>
    <row r="687" spans="1:65" customHeight="1" ht="12.75">
      <c r="E687" s="278"/>
    </row>
    <row r="688" spans="1:65" customHeight="1" ht="12.75">
      <c r="E688" s="278"/>
    </row>
    <row r="689" spans="1:65" customHeight="1" ht="12.75">
      <c r="E689" s="278"/>
    </row>
    <row r="690" spans="1:65" customHeight="1" ht="12.75">
      <c r="E690" s="278"/>
    </row>
    <row r="691" spans="1:65" customHeight="1" ht="12.75">
      <c r="E691" s="278"/>
    </row>
    <row r="692" spans="1:65" customHeight="1" ht="12.75">
      <c r="E692" s="278"/>
    </row>
    <row r="693" spans="1:65" customHeight="1" ht="12.75">
      <c r="E693" s="278"/>
    </row>
    <row r="694" spans="1:65" customHeight="1" ht="12.75">
      <c r="E694" s="278"/>
    </row>
    <row r="695" spans="1:65" customHeight="1" ht="12.75">
      <c r="E695" s="278"/>
    </row>
    <row r="696" spans="1:65" customHeight="1" ht="12.75">
      <c r="E696" s="278"/>
    </row>
    <row r="697" spans="1:65" customHeight="1" ht="12.75">
      <c r="E697" s="278"/>
    </row>
    <row r="698" spans="1:65" customHeight="1" ht="12.75">
      <c r="E698" s="278"/>
    </row>
    <row r="699" spans="1:65" customHeight="1" ht="12.75">
      <c r="E699" s="278"/>
    </row>
    <row r="700" spans="1:65" customHeight="1" ht="12.75">
      <c r="E700" s="278"/>
    </row>
    <row r="701" spans="1:65" customHeight="1" ht="12.75">
      <c r="E701" s="278"/>
    </row>
    <row r="702" spans="1:65" customHeight="1" ht="12.75">
      <c r="E702" s="278"/>
    </row>
    <row r="703" spans="1:65" customHeight="1" ht="12.75">
      <c r="E703" s="278"/>
    </row>
    <row r="704" spans="1:65" customHeight="1" ht="12.75">
      <c r="E704" s="278"/>
    </row>
    <row r="705" spans="1:65" customHeight="1" ht="12.75">
      <c r="E705" s="278"/>
    </row>
    <row r="706" spans="1:65" customHeight="1" ht="12.75">
      <c r="E706" s="278"/>
    </row>
    <row r="707" spans="1:65" customHeight="1" ht="12.75">
      <c r="E707" s="278"/>
    </row>
    <row r="708" spans="1:65" customHeight="1" ht="12.75">
      <c r="E708" s="278"/>
    </row>
    <row r="709" spans="1:65" customHeight="1" ht="12.75">
      <c r="E709" s="278"/>
    </row>
    <row r="710" spans="1:65" customHeight="1" ht="12.75">
      <c r="E710" s="278"/>
    </row>
    <row r="711" spans="1:65" customHeight="1" ht="12.75">
      <c r="E711" s="278"/>
    </row>
    <row r="712" spans="1:65" customHeight="1" ht="12.75">
      <c r="E712" s="278"/>
    </row>
    <row r="713" spans="1:65" customHeight="1" ht="12.75">
      <c r="E713" s="278"/>
    </row>
    <row r="714" spans="1:65" customHeight="1" ht="12.75">
      <c r="E714" s="278"/>
    </row>
    <row r="715" spans="1:65" customHeight="1" ht="12.75">
      <c r="E715" s="278"/>
    </row>
    <row r="716" spans="1:65" customHeight="1" ht="12.75">
      <c r="E716" s="278"/>
    </row>
    <row r="717" spans="1:65" customHeight="1" ht="12.75">
      <c r="E717" s="278"/>
    </row>
    <row r="718" spans="1:65" customHeight="1" ht="12.75">
      <c r="E718" s="278"/>
    </row>
    <row r="719" spans="1:65" customHeight="1" ht="12.75">
      <c r="E719" s="278"/>
    </row>
    <row r="720" spans="1:65" customHeight="1" ht="12.75">
      <c r="E720" s="278"/>
    </row>
    <row r="721" spans="1:65" customHeight="1" ht="12.75">
      <c r="E721" s="278"/>
    </row>
    <row r="722" spans="1:65" customHeight="1" ht="12.75">
      <c r="E722" s="278"/>
    </row>
    <row r="723" spans="1:65" customHeight="1" ht="12.75">
      <c r="E723" s="278"/>
    </row>
    <row r="724" spans="1:65" customHeight="1" ht="12.75">
      <c r="E724" s="278"/>
    </row>
    <row r="725" spans="1:65" customHeight="1" ht="12.75">
      <c r="E725" s="278"/>
    </row>
    <row r="726" spans="1:65" customHeight="1" ht="12.75">
      <c r="E726" s="278"/>
    </row>
    <row r="727" spans="1:65" customHeight="1" ht="12.75">
      <c r="E727" s="278"/>
    </row>
    <row r="728" spans="1:65" customHeight="1" ht="12.75">
      <c r="E728" s="278"/>
    </row>
    <row r="729" spans="1:65" customHeight="1" ht="12.75">
      <c r="E729" s="278"/>
    </row>
    <row r="730" spans="1:65" customHeight="1" ht="12.75">
      <c r="E730" s="278"/>
    </row>
    <row r="731" spans="1:65" customHeight="1" ht="12.75">
      <c r="E731" s="278"/>
    </row>
    <row r="732" spans="1:65" customHeight="1" ht="12.75">
      <c r="E732" s="278"/>
    </row>
    <row r="733" spans="1:65" customHeight="1" ht="12.75">
      <c r="E733" s="278"/>
    </row>
    <row r="734" spans="1:65" customHeight="1" ht="12.75">
      <c r="E734" s="278"/>
    </row>
    <row r="735" spans="1:65" customHeight="1" ht="12.75">
      <c r="E735" s="278"/>
    </row>
    <row r="736" spans="1:65" customHeight="1" ht="12.75">
      <c r="E736" s="278"/>
    </row>
    <row r="737" spans="1:65" customHeight="1" ht="12.75">
      <c r="E737" s="278"/>
    </row>
    <row r="738" spans="1:65" customHeight="1" ht="12.75">
      <c r="E738" s="278"/>
    </row>
    <row r="739" spans="1:65" customHeight="1" ht="12.75">
      <c r="E739" s="278"/>
    </row>
    <row r="740" spans="1:65" customHeight="1" ht="12.75">
      <c r="E740" s="278"/>
    </row>
    <row r="741" spans="1:65" customHeight="1" ht="12.75">
      <c r="E741" s="278"/>
    </row>
    <row r="742" spans="1:65" customHeight="1" ht="12.75">
      <c r="E742" s="278"/>
    </row>
    <row r="743" spans="1:65" customHeight="1" ht="12.75">
      <c r="E743" s="278"/>
    </row>
    <row r="744" spans="1:65" customHeight="1" ht="12.75">
      <c r="E744" s="278"/>
    </row>
    <row r="745" spans="1:65" customHeight="1" ht="12.75">
      <c r="E745" s="278"/>
    </row>
    <row r="746" spans="1:65" customHeight="1" ht="12.75">
      <c r="E746" s="278"/>
    </row>
    <row r="747" spans="1:65" customHeight="1" ht="12.75">
      <c r="E747" s="278"/>
    </row>
    <row r="748" spans="1:65" customHeight="1" ht="12.75">
      <c r="E748" s="278"/>
    </row>
    <row r="749" spans="1:65" customHeight="1" ht="12.75">
      <c r="E749" s="278"/>
    </row>
    <row r="750" spans="1:65" customHeight="1" ht="12.75">
      <c r="E750" s="278"/>
    </row>
    <row r="751" spans="1:65" customHeight="1" ht="12.75">
      <c r="E751" s="278"/>
    </row>
    <row r="752" spans="1:65" customHeight="1" ht="12.75">
      <c r="E752" s="278"/>
    </row>
    <row r="753" spans="1:65" customHeight="1" ht="12.75">
      <c r="E753" s="278"/>
    </row>
    <row r="754" spans="1:65" customHeight="1" ht="12.75">
      <c r="E754" s="278"/>
    </row>
    <row r="755" spans="1:65" customHeight="1" ht="12.75">
      <c r="E755" s="278"/>
    </row>
    <row r="756" spans="1:65" customHeight="1" ht="12.75">
      <c r="E756" s="278"/>
    </row>
    <row r="757" spans="1:65" customHeight="1" ht="12.75">
      <c r="E757" s="278"/>
    </row>
    <row r="758" spans="1:65" customHeight="1" ht="12.75">
      <c r="E758" s="278"/>
    </row>
    <row r="759" spans="1:65" customHeight="1" ht="12.75">
      <c r="E759" s="278"/>
    </row>
    <row r="760" spans="1:65" customHeight="1" ht="12.75">
      <c r="E760" s="278"/>
    </row>
    <row r="761" spans="1:65" customHeight="1" ht="12.75">
      <c r="E761" s="278"/>
    </row>
    <row r="762" spans="1:65" customHeight="1" ht="12.75">
      <c r="E762" s="278"/>
    </row>
    <row r="763" spans="1:65" customHeight="1" ht="12.75">
      <c r="E763" s="278"/>
    </row>
    <row r="764" spans="1:65" customHeight="1" ht="12.75">
      <c r="E764" s="278"/>
    </row>
    <row r="765" spans="1:65" customHeight="1" ht="12.75">
      <c r="E765" s="278"/>
    </row>
    <row r="766" spans="1:65" customHeight="1" ht="12.75">
      <c r="E766" s="278"/>
    </row>
    <row r="767" spans="1:65" customHeight="1" ht="12.75">
      <c r="E767" s="278"/>
    </row>
    <row r="768" spans="1:65" customHeight="1" ht="12.75">
      <c r="E768" s="278"/>
    </row>
    <row r="769" spans="1:65" customHeight="1" ht="12.75">
      <c r="E769" s="278"/>
    </row>
    <row r="770" spans="1:65" customHeight="1" ht="12.75">
      <c r="E770" s="278"/>
    </row>
    <row r="771" spans="1:65" customHeight="1" ht="12.75">
      <c r="E771" s="278"/>
    </row>
    <row r="772" spans="1:65" customHeight="1" ht="12.75">
      <c r="E772" s="278"/>
    </row>
    <row r="773" spans="1:65" customHeight="1" ht="12.75">
      <c r="E773" s="278"/>
    </row>
    <row r="774" spans="1:65" customHeight="1" ht="12.75">
      <c r="E774" s="278"/>
    </row>
    <row r="775" spans="1:65" customHeight="1" ht="12.75">
      <c r="E775" s="278"/>
    </row>
    <row r="776" spans="1:65" customHeight="1" ht="12.75">
      <c r="E776" s="278"/>
    </row>
    <row r="777" spans="1:65" customHeight="1" ht="12.75">
      <c r="E777" s="278"/>
    </row>
    <row r="778" spans="1:65" customHeight="1" ht="12.75">
      <c r="E778" s="278"/>
    </row>
    <row r="779" spans="1:65" customHeight="1" ht="12.75">
      <c r="E779" s="278"/>
    </row>
    <row r="780" spans="1:65" customHeight="1" ht="12.75">
      <c r="E780" s="278"/>
    </row>
    <row r="781" spans="1:65" customHeight="1" ht="12.75">
      <c r="E781" s="278"/>
    </row>
    <row r="782" spans="1:65" customHeight="1" ht="12.75">
      <c r="E782" s="278"/>
    </row>
    <row r="783" spans="1:65" customHeight="1" ht="12.75">
      <c r="E783" s="278"/>
    </row>
    <row r="784" spans="1:65" customHeight="1" ht="12.75">
      <c r="E784" s="278"/>
    </row>
    <row r="785" spans="1:65" customHeight="1" ht="12.75">
      <c r="E785" s="278"/>
    </row>
    <row r="786" spans="1:65" customHeight="1" ht="12.75">
      <c r="E786" s="278"/>
    </row>
    <row r="787" spans="1:65" customHeight="1" ht="12.75">
      <c r="E787" s="278"/>
    </row>
    <row r="788" spans="1:65" customHeight="1" ht="12.75">
      <c r="E788" s="278"/>
    </row>
    <row r="789" spans="1:65" customHeight="1" ht="12.75">
      <c r="E789" s="278"/>
    </row>
    <row r="790" spans="1:65" customHeight="1" ht="12.75">
      <c r="E790" s="278"/>
    </row>
    <row r="791" spans="1:65" customHeight="1" ht="12.75">
      <c r="E791" s="278"/>
    </row>
    <row r="792" spans="1:65" customHeight="1" ht="12.75">
      <c r="E792" s="278"/>
    </row>
    <row r="793" spans="1:65" customHeight="1" ht="12.75">
      <c r="E793" s="278"/>
    </row>
    <row r="794" spans="1:65" customHeight="1" ht="12.75">
      <c r="E794" s="278"/>
    </row>
    <row r="795" spans="1:65" customHeight="1" ht="12.75">
      <c r="E795" s="278"/>
    </row>
    <row r="796" spans="1:65" customHeight="1" ht="12.75">
      <c r="E796" s="278"/>
    </row>
    <row r="797" spans="1:65" customHeight="1" ht="12.75">
      <c r="E797" s="278"/>
    </row>
    <row r="798" spans="1:65" customHeight="1" ht="12.75">
      <c r="E798" s="278"/>
    </row>
    <row r="799" spans="1:65" customHeight="1" ht="12.75">
      <c r="E799" s="278"/>
    </row>
    <row r="800" spans="1:65" customHeight="1" ht="12.75">
      <c r="E800" s="278"/>
    </row>
    <row r="801" spans="1:65" customHeight="1" ht="12.75">
      <c r="E801" s="278"/>
    </row>
    <row r="802" spans="1:65" customHeight="1" ht="12.75">
      <c r="E802" s="278"/>
    </row>
    <row r="803" spans="1:65" customHeight="1" ht="12.75">
      <c r="E803" s="278"/>
    </row>
    <row r="804" spans="1:65" customHeight="1" ht="12.75">
      <c r="E804" s="278"/>
    </row>
    <row r="805" spans="1:65" customHeight="1" ht="12.75">
      <c r="E805" s="278"/>
    </row>
    <row r="806" spans="1:65" customHeight="1" ht="12.75">
      <c r="E806" s="278"/>
    </row>
    <row r="807" spans="1:65" customHeight="1" ht="12.75">
      <c r="E807" s="278"/>
    </row>
    <row r="808" spans="1:65" customHeight="1" ht="12.75">
      <c r="E808" s="278"/>
    </row>
    <row r="809" spans="1:65" customHeight="1" ht="12.75">
      <c r="E809" s="278"/>
    </row>
    <row r="810" spans="1:65" customHeight="1" ht="12.75">
      <c r="E810" s="278"/>
    </row>
    <row r="811" spans="1:65" customHeight="1" ht="12.75">
      <c r="E811" s="278"/>
    </row>
    <row r="812" spans="1:65" customHeight="1" ht="12.75">
      <c r="E812" s="278"/>
    </row>
    <row r="813" spans="1:65" customHeight="1" ht="12.75">
      <c r="E813" s="278"/>
    </row>
    <row r="814" spans="1:65" customHeight="1" ht="12.75">
      <c r="E814" s="278"/>
    </row>
    <row r="815" spans="1:65" customHeight="1" ht="12.75">
      <c r="E815" s="278"/>
    </row>
    <row r="816" spans="1:65" customHeight="1" ht="12.75">
      <c r="E816" s="278"/>
    </row>
    <row r="817" spans="1:65" customHeight="1" ht="12.75">
      <c r="E817" s="278"/>
    </row>
    <row r="818" spans="1:65" customHeight="1" ht="12.75">
      <c r="E818" s="278"/>
    </row>
    <row r="819" spans="1:65" customHeight="1" ht="12.75">
      <c r="E819" s="278"/>
    </row>
    <row r="820" spans="1:65" customHeight="1" ht="12.75">
      <c r="E820" s="278"/>
    </row>
    <row r="821" spans="1:65" customHeight="1" ht="12.75">
      <c r="E821" s="278"/>
    </row>
    <row r="822" spans="1:65" customHeight="1" ht="12.75">
      <c r="E822" s="278"/>
    </row>
    <row r="823" spans="1:65" customHeight="1" ht="12.75">
      <c r="E823" s="278"/>
    </row>
    <row r="824" spans="1:65" customHeight="1" ht="12.75">
      <c r="E824" s="278"/>
    </row>
    <row r="825" spans="1:65" customHeight="1" ht="12.75">
      <c r="E825" s="278"/>
    </row>
    <row r="826" spans="1:65" customHeight="1" ht="12.75">
      <c r="E826" s="278"/>
    </row>
    <row r="827" spans="1:65" customHeight="1" ht="12.75">
      <c r="E827" s="278"/>
    </row>
    <row r="828" spans="1:65" customHeight="1" ht="12.75">
      <c r="E828" s="278"/>
    </row>
    <row r="829" spans="1:65" customHeight="1" ht="12.75">
      <c r="E829" s="278"/>
    </row>
    <row r="830" spans="1:65" customHeight="1" ht="12.75">
      <c r="E830" s="278"/>
    </row>
    <row r="831" spans="1:65" customHeight="1" ht="12.75">
      <c r="E831" s="278"/>
    </row>
    <row r="832" spans="1:65" customHeight="1" ht="12.75">
      <c r="E832" s="278"/>
    </row>
    <row r="833" spans="1:65" customHeight="1" ht="12.75">
      <c r="E833" s="278"/>
    </row>
    <row r="834" spans="1:65" customHeight="1" ht="12.75">
      <c r="E834" s="278"/>
    </row>
    <row r="835" spans="1:65" customHeight="1" ht="12.75">
      <c r="E835" s="278"/>
    </row>
    <row r="836" spans="1:65" customHeight="1" ht="12.75">
      <c r="E836" s="278"/>
    </row>
    <row r="837" spans="1:65" customHeight="1" ht="12.75">
      <c r="E837" s="278"/>
    </row>
    <row r="838" spans="1:65" customHeight="1" ht="12.75">
      <c r="E838" s="278"/>
    </row>
    <row r="839" spans="1:65" customHeight="1" ht="12.75">
      <c r="E839" s="278"/>
    </row>
    <row r="840" spans="1:65" customHeight="1" ht="12.75">
      <c r="E840" s="278"/>
    </row>
    <row r="841" spans="1:65" customHeight="1" ht="12.75">
      <c r="E841" s="278"/>
    </row>
    <row r="842" spans="1:65" customHeight="1" ht="12.75">
      <c r="E842" s="278"/>
    </row>
    <row r="843" spans="1:65" customHeight="1" ht="12.75">
      <c r="E843" s="278"/>
    </row>
    <row r="844" spans="1:65" customHeight="1" ht="12.75">
      <c r="E844" s="278"/>
    </row>
    <row r="845" spans="1:65" customHeight="1" ht="12.75">
      <c r="E845" s="278"/>
    </row>
    <row r="846" spans="1:65" customHeight="1" ht="12.75">
      <c r="E846" s="278"/>
    </row>
    <row r="847" spans="1:65" customHeight="1" ht="12.75">
      <c r="E847" s="278"/>
    </row>
    <row r="848" spans="1:65" customHeight="1" ht="12.75">
      <c r="E848" s="278"/>
    </row>
    <row r="849" spans="1:65" customHeight="1" ht="12.75">
      <c r="E849" s="278"/>
    </row>
    <row r="850" spans="1:65" customHeight="1" ht="12.75">
      <c r="E850" s="278"/>
    </row>
    <row r="851" spans="1:65" customHeight="1" ht="12.75">
      <c r="E851" s="278"/>
    </row>
    <row r="852" spans="1:65" customHeight="1" ht="12.75">
      <c r="E852" s="278"/>
    </row>
    <row r="853" spans="1:65" customHeight="1" ht="12.75">
      <c r="E853" s="278"/>
    </row>
    <row r="854" spans="1:65" customHeight="1" ht="12.75">
      <c r="E854" s="278"/>
    </row>
    <row r="855" spans="1:65" customHeight="1" ht="12.75">
      <c r="E855" s="278"/>
    </row>
    <row r="856" spans="1:65" customHeight="1" ht="12.75">
      <c r="E856" s="278"/>
    </row>
    <row r="857" spans="1:65" customHeight="1" ht="12.75">
      <c r="E857" s="278"/>
    </row>
    <row r="858" spans="1:65" customHeight="1" ht="12.75">
      <c r="E858" s="278"/>
    </row>
    <row r="859" spans="1:65" customHeight="1" ht="12.75">
      <c r="E859" s="278"/>
    </row>
    <row r="860" spans="1:65" customHeight="1" ht="12.75">
      <c r="E860" s="278"/>
    </row>
    <row r="861" spans="1:65" customHeight="1" ht="12.75">
      <c r="E861" s="278"/>
    </row>
    <row r="862" spans="1:65" customHeight="1" ht="12.75">
      <c r="E862" s="278"/>
    </row>
    <row r="863" spans="1:65" customHeight="1" ht="12.75">
      <c r="E863" s="278"/>
    </row>
    <row r="864" spans="1:65" customHeight="1" ht="12.75">
      <c r="E864" s="278"/>
    </row>
    <row r="865" spans="1:65" customHeight="1" ht="12.75">
      <c r="E865" s="278"/>
    </row>
    <row r="866" spans="1:65" customHeight="1" ht="12.75">
      <c r="E866" s="278"/>
    </row>
    <row r="867" spans="1:65" customHeight="1" ht="12.75">
      <c r="E867" s="278"/>
    </row>
    <row r="868" spans="1:65" customHeight="1" ht="12.75">
      <c r="E868" s="278"/>
    </row>
    <row r="869" spans="1:65" customHeight="1" ht="12.75">
      <c r="E869" s="278"/>
    </row>
    <row r="870" spans="1:65" customHeight="1" ht="12.75">
      <c r="E870" s="278"/>
    </row>
    <row r="871" spans="1:65" customHeight="1" ht="12.75">
      <c r="E871" s="278"/>
    </row>
    <row r="872" spans="1:65" customHeight="1" ht="12.75">
      <c r="E872" s="278"/>
    </row>
    <row r="873" spans="1:65" customHeight="1" ht="12.75">
      <c r="E873" s="278"/>
    </row>
    <row r="874" spans="1:65" customHeight="1" ht="12.75">
      <c r="E874" s="278"/>
    </row>
    <row r="875" spans="1:65" customHeight="1" ht="12.75">
      <c r="E875" s="278"/>
    </row>
    <row r="876" spans="1:65" customHeight="1" ht="12.75">
      <c r="E876" s="278"/>
    </row>
    <row r="877" spans="1:65" customHeight="1" ht="12.75">
      <c r="E877" s="278"/>
    </row>
    <row r="878" spans="1:65" customHeight="1" ht="12.75">
      <c r="E878" s="278"/>
    </row>
    <row r="879" spans="1:65" customHeight="1" ht="12.75">
      <c r="E879" s="278"/>
    </row>
    <row r="880" spans="1:65" customHeight="1" ht="12.75">
      <c r="E880" s="278"/>
    </row>
    <row r="881" spans="1:65" customHeight="1" ht="12.75">
      <c r="E881" s="278"/>
    </row>
    <row r="882" spans="1:65" customHeight="1" ht="12.75">
      <c r="E882" s="278"/>
    </row>
    <row r="883" spans="1:65" customHeight="1" ht="12.75">
      <c r="E883" s="278"/>
    </row>
    <row r="884" spans="1:65" customHeight="1" ht="12.75">
      <c r="E884" s="278"/>
    </row>
    <row r="885" spans="1:65" customHeight="1" ht="12.75">
      <c r="E885" s="278"/>
    </row>
    <row r="886" spans="1:65" customHeight="1" ht="12.75">
      <c r="E886" s="278"/>
    </row>
    <row r="887" spans="1:65" customHeight="1" ht="12.75">
      <c r="E887" s="278"/>
    </row>
    <row r="888" spans="1:65" customHeight="1" ht="12.75">
      <c r="E888" s="278"/>
    </row>
    <row r="889" spans="1:65" customHeight="1" ht="12.75">
      <c r="E889" s="278"/>
    </row>
    <row r="890" spans="1:65" customHeight="1" ht="12.75">
      <c r="E890" s="278"/>
    </row>
    <row r="891" spans="1:65" customHeight="1" ht="12.75">
      <c r="E891" s="278"/>
    </row>
    <row r="892" spans="1:65" customHeight="1" ht="12.75">
      <c r="E892" s="278"/>
    </row>
    <row r="893" spans="1:65" customHeight="1" ht="12.75">
      <c r="E893" s="278"/>
    </row>
    <row r="894" spans="1:65" customHeight="1" ht="12.75">
      <c r="E894" s="278"/>
    </row>
    <row r="895" spans="1:65" customHeight="1" ht="12.75">
      <c r="E895" s="278"/>
    </row>
    <row r="896" spans="1:65" customHeight="1" ht="12.75">
      <c r="E896" s="278"/>
    </row>
    <row r="897" spans="1:65" customHeight="1" ht="12.75">
      <c r="E897" s="278"/>
    </row>
    <row r="898" spans="1:65" customHeight="1" ht="12.75">
      <c r="E898" s="278"/>
    </row>
    <row r="899" spans="1:65" customHeight="1" ht="12.75">
      <c r="E899" s="278"/>
    </row>
    <row r="900" spans="1:65" customHeight="1" ht="12.75">
      <c r="E900" s="278"/>
    </row>
    <row r="901" spans="1:65" customHeight="1" ht="12.75">
      <c r="E901" s="278"/>
    </row>
    <row r="902" spans="1:65" customHeight="1" ht="12.75">
      <c r="E902" s="278"/>
    </row>
    <row r="903" spans="1:65" customHeight="1" ht="12.75">
      <c r="E903" s="278"/>
    </row>
    <row r="904" spans="1:65" customHeight="1" ht="12.75">
      <c r="E904" s="278"/>
    </row>
    <row r="905" spans="1:65" customHeight="1" ht="12.75">
      <c r="E905" s="278"/>
    </row>
    <row r="906" spans="1:65" customHeight="1" ht="12.75">
      <c r="E906" s="278"/>
    </row>
    <row r="907" spans="1:65" customHeight="1" ht="12.75">
      <c r="E907" s="278"/>
    </row>
    <row r="908" spans="1:65" customHeight="1" ht="12.75">
      <c r="E908" s="278"/>
    </row>
    <row r="909" spans="1:65" customHeight="1" ht="12.75">
      <c r="E909" s="278"/>
    </row>
    <row r="910" spans="1:65" customHeight="1" ht="12.75">
      <c r="E910" s="278"/>
    </row>
    <row r="911" spans="1:65" customHeight="1" ht="12.75">
      <c r="E911" s="278"/>
    </row>
    <row r="912" spans="1:65" customHeight="1" ht="12.75">
      <c r="E912" s="278"/>
    </row>
    <row r="913" spans="1:65" customHeight="1" ht="12.75">
      <c r="E913" s="278"/>
    </row>
    <row r="914" spans="1:65" customHeight="1" ht="12.75">
      <c r="E914" s="278"/>
    </row>
    <row r="915" spans="1:65" customHeight="1" ht="12.75">
      <c r="E915" s="278"/>
    </row>
    <row r="916" spans="1:65" customHeight="1" ht="12.75">
      <c r="E916" s="278"/>
    </row>
    <row r="917" spans="1:65" customHeight="1" ht="12.75">
      <c r="E917" s="278"/>
    </row>
    <row r="918" spans="1:65" customHeight="1" ht="12.75">
      <c r="E918" s="278"/>
    </row>
    <row r="919" spans="1:65" customHeight="1" ht="12.75">
      <c r="E919" s="278"/>
    </row>
    <row r="920" spans="1:65" customHeight="1" ht="12.75">
      <c r="E920" s="278"/>
    </row>
    <row r="921" spans="1:65" customHeight="1" ht="12.75">
      <c r="E921" s="278"/>
    </row>
    <row r="922" spans="1:65" customHeight="1" ht="12.75">
      <c r="E922" s="278"/>
    </row>
    <row r="923" spans="1:65" customHeight="1" ht="12.75">
      <c r="E923" s="278"/>
    </row>
    <row r="924" spans="1:65" customHeight="1" ht="12.75">
      <c r="E924" s="278"/>
    </row>
    <row r="925" spans="1:65" customHeight="1" ht="12.75">
      <c r="E925" s="278"/>
    </row>
    <row r="926" spans="1:65" customHeight="1" ht="12.75">
      <c r="E926" s="278"/>
    </row>
    <row r="927" spans="1:65" customHeight="1" ht="12.75">
      <c r="E927" s="278"/>
    </row>
    <row r="928" spans="1:65" customHeight="1" ht="12.75">
      <c r="E928" s="278"/>
    </row>
    <row r="929" spans="1:65" customHeight="1" ht="12.75">
      <c r="E929" s="278"/>
    </row>
    <row r="930" spans="1:65" customHeight="1" ht="12.75">
      <c r="E930" s="278"/>
    </row>
    <row r="931" spans="1:65" customHeight="1" ht="12.75">
      <c r="E931" s="278"/>
    </row>
    <row r="932" spans="1:65" customHeight="1" ht="12.75">
      <c r="E932" s="278"/>
    </row>
    <row r="933" spans="1:65" customHeight="1" ht="12.75">
      <c r="E933" s="278"/>
    </row>
    <row r="934" spans="1:65" customHeight="1" ht="12.75">
      <c r="E934" s="278"/>
    </row>
    <row r="935" spans="1:65" customHeight="1" ht="12.75">
      <c r="E935" s="278"/>
    </row>
    <row r="936" spans="1:65" customHeight="1" ht="12.75">
      <c r="E936" s="278"/>
    </row>
    <row r="937" spans="1:65" customHeight="1" ht="12.75">
      <c r="E937" s="278"/>
    </row>
    <row r="938" spans="1:65" customHeight="1" ht="12.75">
      <c r="E938" s="278"/>
    </row>
    <row r="939" spans="1:65" customHeight="1" ht="12.75">
      <c r="E939" s="278"/>
    </row>
    <row r="940" spans="1:65" customHeight="1" ht="12.75">
      <c r="E940" s="278"/>
    </row>
    <row r="941" spans="1:65" customHeight="1" ht="12.75">
      <c r="E941" s="278"/>
    </row>
    <row r="942" spans="1:65" customHeight="1" ht="12.75">
      <c r="E942" s="278"/>
    </row>
    <row r="943" spans="1:65" customHeight="1" ht="12.75">
      <c r="E943" s="278"/>
    </row>
    <row r="944" spans="1:65" customHeight="1" ht="12.75">
      <c r="E944" s="278"/>
    </row>
    <row r="945" spans="1:65" customHeight="1" ht="12.75">
      <c r="E945" s="278"/>
    </row>
    <row r="946" spans="1:65" customHeight="1" ht="12.75">
      <c r="E946" s="278"/>
    </row>
    <row r="947" spans="1:65" customHeight="1" ht="12.75">
      <c r="E947" s="278"/>
    </row>
    <row r="948" spans="1:65" customHeight="1" ht="12.75">
      <c r="E948" s="278"/>
    </row>
    <row r="949" spans="1:65" customHeight="1" ht="12.75">
      <c r="E949" s="278"/>
    </row>
    <row r="950" spans="1:65" customHeight="1" ht="12.75">
      <c r="E950" s="278"/>
    </row>
    <row r="951" spans="1:65" customHeight="1" ht="12.75">
      <c r="E951" s="278"/>
    </row>
    <row r="952" spans="1:65" customHeight="1" ht="12.75">
      <c r="E952" s="278"/>
    </row>
    <row r="953" spans="1:65" customHeight="1" ht="12.75">
      <c r="E953" s="278"/>
    </row>
    <row r="954" spans="1:65" customHeight="1" ht="12.75">
      <c r="E954" s="278"/>
    </row>
    <row r="955" spans="1:65" customHeight="1" ht="12.75">
      <c r="E955" s="278"/>
    </row>
    <row r="956" spans="1:65" customHeight="1" ht="12.75">
      <c r="E956" s="278"/>
    </row>
    <row r="957" spans="1:65" customHeight="1" ht="12.75">
      <c r="E957" s="278"/>
    </row>
    <row r="958" spans="1:65" customHeight="1" ht="12.75">
      <c r="E958" s="278"/>
    </row>
    <row r="959" spans="1:65" customHeight="1" ht="12.75">
      <c r="E959" s="278"/>
    </row>
    <row r="960" spans="1:65" customHeight="1" ht="12.75">
      <c r="E960" s="278"/>
    </row>
    <row r="961" spans="1:65" customHeight="1" ht="12.75">
      <c r="E961" s="278"/>
    </row>
    <row r="962" spans="1:65" customHeight="1" ht="12.75">
      <c r="E962" s="278"/>
    </row>
    <row r="963" spans="1:65" customHeight="1" ht="12.75">
      <c r="E963" s="278"/>
    </row>
    <row r="964" spans="1:65" customHeight="1" ht="12.75">
      <c r="E964" s="278"/>
    </row>
    <row r="965" spans="1:65" customHeight="1" ht="12.75">
      <c r="E965" s="278"/>
    </row>
    <row r="966" spans="1:65" customHeight="1" ht="12.75">
      <c r="E966" s="278"/>
    </row>
    <row r="967" spans="1:65" customHeight="1" ht="12.75">
      <c r="E967" s="278"/>
    </row>
    <row r="968" spans="1:65" customHeight="1" ht="12.75">
      <c r="E968" s="278"/>
    </row>
    <row r="969" spans="1:65" customHeight="1" ht="12.75">
      <c r="E969" s="278"/>
    </row>
    <row r="970" spans="1:65" customHeight="1" ht="12.75">
      <c r="E970" s="278"/>
    </row>
    <row r="971" spans="1:65" customHeight="1" ht="12.75">
      <c r="E971" s="278"/>
    </row>
    <row r="972" spans="1:65" customHeight="1" ht="12.75">
      <c r="E972" s="278"/>
    </row>
    <row r="973" spans="1:65" customHeight="1" ht="12.75">
      <c r="E973" s="278"/>
    </row>
    <row r="974" spans="1:65" customHeight="1" ht="12.75">
      <c r="E974" s="278"/>
    </row>
    <row r="975" spans="1:65" customHeight="1" ht="12.75">
      <c r="E975" s="278"/>
    </row>
    <row r="976" spans="1:65" customHeight="1" ht="12.75">
      <c r="E976" s="278"/>
    </row>
    <row r="977" spans="1:65" customHeight="1" ht="12.75">
      <c r="E977" s="278"/>
    </row>
    <row r="978" spans="1:65" customHeight="1" ht="12.75">
      <c r="E978" s="278"/>
    </row>
    <row r="979" spans="1:65" customHeight="1" ht="12.75">
      <c r="E979" s="278"/>
    </row>
    <row r="980" spans="1:65" customHeight="1" ht="12.75">
      <c r="E980" s="278"/>
    </row>
    <row r="981" spans="1:65" customHeight="1" ht="12.75">
      <c r="E981" s="278"/>
    </row>
    <row r="982" spans="1:65" customHeight="1" ht="12.75">
      <c r="E982" s="278"/>
    </row>
    <row r="983" spans="1:65" customHeight="1" ht="12.75">
      <c r="E983" s="278"/>
    </row>
    <row r="984" spans="1:65" customHeight="1" ht="12.75">
      <c r="E984" s="278"/>
    </row>
    <row r="985" spans="1:65" customHeight="1" ht="12.75">
      <c r="E985" s="278"/>
    </row>
    <row r="986" spans="1:65" customHeight="1" ht="12.75">
      <c r="E986" s="278"/>
    </row>
    <row r="987" spans="1:65" customHeight="1" ht="12.75">
      <c r="E987" s="278"/>
    </row>
    <row r="988" spans="1:65" customHeight="1" ht="12.75">
      <c r="E988" s="278"/>
    </row>
    <row r="989" spans="1:65" customHeight="1" ht="12.75">
      <c r="E989" s="278"/>
    </row>
    <row r="990" spans="1:65" customHeight="1" ht="12.75">
      <c r="E990" s="278"/>
    </row>
    <row r="991" spans="1:65" customHeight="1" ht="12.75">
      <c r="E991" s="278"/>
    </row>
    <row r="992" spans="1:65" customHeight="1" ht="12.75">
      <c r="E992" s="278"/>
    </row>
    <row r="993" spans="1:65" customHeight="1" ht="12.75">
      <c r="E993" s="278"/>
    </row>
    <row r="994" spans="1:65" customHeight="1" ht="12.75">
      <c r="E994" s="278"/>
    </row>
    <row r="995" spans="1:65" customHeight="1" ht="12.75">
      <c r="E995" s="278"/>
    </row>
    <row r="996" spans="1:65" customHeight="1" ht="12.75">
      <c r="E996" s="278"/>
    </row>
    <row r="997" spans="1:65" customHeight="1" ht="12.75">
      <c r="E997" s="278"/>
    </row>
    <row r="998" spans="1:65" customHeight="1" ht="12.75">
      <c r="E998" s="278"/>
    </row>
    <row r="999" spans="1:65" customHeight="1" ht="12.75">
      <c r="E999" s="278"/>
    </row>
    <row r="1000" spans="1:65" customHeight="1" ht="12.75">
      <c r="E1000" s="278"/>
    </row>
    <row r="1001" spans="1:65" customHeight="1" ht="12.75">
      <c r="E1001" s="278"/>
    </row>
    <row r="1002" spans="1:65" customHeight="1" ht="12.75">
      <c r="E1002" s="278"/>
    </row>
    <row r="1003" spans="1:65" customHeight="1" ht="12.75">
      <c r="E1003" s="278"/>
    </row>
    <row r="1004" spans="1:65" customHeight="1" ht="12.75">
      <c r="E1004" s="278"/>
    </row>
    <row r="1005" spans="1:65" customHeight="1" ht="12.75">
      <c r="E1005" s="278"/>
    </row>
    <row r="1006" spans="1:65" customHeight="1" ht="12.75">
      <c r="E1006" s="278"/>
    </row>
    <row r="1007" spans="1:65" customHeight="1" ht="12.75">
      <c r="E1007" s="278"/>
    </row>
    <row r="1008" spans="1:65" customHeight="1" ht="12.75">
      <c r="E1008" s="278"/>
    </row>
    <row r="1009" spans="1:65" customHeight="1" ht="12.75">
      <c r="E1009" s="278"/>
    </row>
    <row r="1010" spans="1:65" customHeight="1" ht="12.75">
      <c r="E1010" s="278"/>
    </row>
    <row r="1011" spans="1:65" customHeight="1" ht="12.75">
      <c r="E1011" s="278"/>
    </row>
    <row r="1012" spans="1:65" customHeight="1" ht="12.75">
      <c r="E1012" s="278"/>
    </row>
    <row r="1013" spans="1:65" customHeight="1" ht="12.75">
      <c r="E1013" s="278"/>
    </row>
    <row r="1014" spans="1:65" customHeight="1" ht="12.75">
      <c r="E1014" s="278"/>
    </row>
    <row r="1015" spans="1:65" customHeight="1" ht="12.75">
      <c r="E1015" s="278"/>
    </row>
    <row r="1016" spans="1:65" customHeight="1" ht="12.75">
      <c r="E1016" s="278"/>
    </row>
    <row r="1017" spans="1:65" customHeight="1" ht="12.75">
      <c r="E1017" s="278"/>
    </row>
    <row r="1018" spans="1:65" customHeight="1" ht="12.75">
      <c r="E1018" s="278"/>
    </row>
    <row r="1019" spans="1:65" customHeight="1" ht="12.75">
      <c r="E1019" s="278"/>
    </row>
    <row r="1020" spans="1:65" customHeight="1" ht="12.75">
      <c r="E1020" s="278"/>
    </row>
    <row r="1021" spans="1:65" customHeight="1" ht="12.75">
      <c r="E1021" s="278"/>
    </row>
    <row r="1022" spans="1:65" customHeight="1" ht="12.75">
      <c r="E1022" s="278"/>
    </row>
    <row r="1023" spans="1:65" customHeight="1" ht="12.75">
      <c r="E1023" s="278"/>
    </row>
    <row r="1024" spans="1:65" customHeight="1" ht="12.75">
      <c r="E1024" s="278"/>
    </row>
    <row r="1025" spans="1:65" customHeight="1" ht="12.75">
      <c r="E1025" s="278"/>
    </row>
    <row r="1026" spans="1:65" customHeight="1" ht="12.75">
      <c r="E1026" s="278"/>
    </row>
    <row r="1027" spans="1:65" customHeight="1" ht="12.75">
      <c r="E1027" s="278"/>
    </row>
    <row r="1028" spans="1:65" customHeight="1" ht="12.75">
      <c r="E1028" s="278"/>
    </row>
    <row r="1029" spans="1:65" customHeight="1" ht="12.75">
      <c r="E1029" s="278"/>
    </row>
    <row r="1030" spans="1:65" customHeight="1" ht="12.75">
      <c r="E1030" s="278"/>
    </row>
    <row r="1031" spans="1:65" customHeight="1" ht="12.75">
      <c r="E1031" s="278"/>
    </row>
    <row r="1032" spans="1:65" customHeight="1" ht="12.75">
      <c r="E1032" s="278"/>
    </row>
    <row r="1033" spans="1:65" customHeight="1" ht="12.75">
      <c r="E1033" s="278"/>
    </row>
    <row r="1034" spans="1:65" customHeight="1" ht="12.75">
      <c r="E1034" s="278"/>
    </row>
    <row r="1035" spans="1:65" customHeight="1" ht="12.75">
      <c r="E1035" s="278"/>
    </row>
    <row r="1036" spans="1:65" customHeight="1" ht="12.75">
      <c r="E1036" s="278"/>
    </row>
    <row r="1037" spans="1:65" customHeight="1" ht="12.75">
      <c r="E1037" s="278"/>
    </row>
    <row r="1038" spans="1:65" customHeight="1" ht="12.75">
      <c r="E1038" s="278"/>
    </row>
    <row r="1039" spans="1:65" customHeight="1" ht="12.75">
      <c r="E1039" s="278"/>
    </row>
    <row r="1040" spans="1:65" customHeight="1" ht="12.75">
      <c r="E1040" s="278"/>
    </row>
    <row r="1041" spans="1:65" customHeight="1" ht="12.75">
      <c r="E1041" s="278"/>
    </row>
    <row r="1042" spans="1:65" customHeight="1" ht="12.75">
      <c r="E1042" s="278"/>
    </row>
    <row r="1043" spans="1:65" customHeight="1" ht="12.75">
      <c r="E1043" s="278"/>
    </row>
    <row r="1044" spans="1:65" customHeight="1" ht="12.75">
      <c r="E1044" s="278"/>
    </row>
    <row r="1045" spans="1:65" customHeight="1" ht="12.75">
      <c r="E1045" s="278"/>
    </row>
    <row r="1046" spans="1:65" customHeight="1" ht="12.75">
      <c r="E1046" s="278"/>
    </row>
    <row r="1047" spans="1:65" customHeight="1" ht="12.75">
      <c r="E1047" s="278"/>
    </row>
    <row r="1048" spans="1:65" customHeight="1" ht="12.75">
      <c r="E1048" s="278"/>
    </row>
    <row r="1049" spans="1:65" customHeight="1" ht="12.75">
      <c r="E1049" s="278"/>
    </row>
    <row r="1050" spans="1:65" customHeight="1" ht="12.75">
      <c r="E1050" s="278"/>
    </row>
    <row r="1051" spans="1:65" customHeight="1" ht="12.75">
      <c r="E1051" s="278"/>
    </row>
    <row r="1052" spans="1:65" customHeight="1" ht="12.75">
      <c r="E1052" s="278"/>
    </row>
    <row r="1053" spans="1:65" customHeight="1" ht="12.75">
      <c r="E1053" s="278"/>
    </row>
    <row r="1054" spans="1:65" customHeight="1" ht="12.75">
      <c r="E1054" s="278"/>
    </row>
    <row r="1055" spans="1:65" customHeight="1" ht="12.75">
      <c r="E1055" s="278"/>
    </row>
    <row r="1056" spans="1:65" customHeight="1" ht="12.75">
      <c r="E1056" s="278"/>
    </row>
    <row r="1057" spans="1:65" customHeight="1" ht="12.75">
      <c r="E1057" s="278"/>
    </row>
    <row r="1058" spans="1:65" customHeight="1" ht="12.75">
      <c r="E1058" s="278"/>
    </row>
    <row r="1059" spans="1:65" customHeight="1" ht="12.75">
      <c r="E1059" s="278"/>
    </row>
    <row r="1060" spans="1:65" customHeight="1" ht="12.75">
      <c r="E1060" s="278"/>
    </row>
    <row r="1061" spans="1:65" customHeight="1" ht="12.75">
      <c r="E1061" s="278"/>
    </row>
    <row r="1062" spans="1:65" customHeight="1" ht="12.75">
      <c r="E1062" s="278"/>
    </row>
    <row r="1063" spans="1:65" customHeight="1" ht="12.75">
      <c r="E1063" s="278"/>
    </row>
    <row r="1064" spans="1:65" customHeight="1" ht="12.75">
      <c r="E1064" s="278"/>
    </row>
    <row r="1065" spans="1:65" customHeight="1" ht="12.75">
      <c r="E1065" s="278"/>
    </row>
    <row r="1066" spans="1:65" customHeight="1" ht="12.75">
      <c r="E1066" s="278"/>
    </row>
    <row r="1067" spans="1:65" customHeight="1" ht="12.75">
      <c r="E1067" s="278"/>
    </row>
    <row r="1068" spans="1:65" customHeight="1" ht="12.75">
      <c r="E1068" s="278"/>
    </row>
    <row r="1069" spans="1:65" customHeight="1" ht="12.75">
      <c r="E1069" s="278"/>
    </row>
    <row r="1070" spans="1:65" customHeight="1" ht="12.75">
      <c r="E1070" s="278"/>
    </row>
    <row r="1071" spans="1:65" customHeight="1" ht="12.75">
      <c r="E1071" s="278"/>
    </row>
    <row r="1072" spans="1:65" customHeight="1" ht="12.75">
      <c r="E1072" s="278"/>
    </row>
    <row r="1073" spans="1:65" customHeight="1" ht="12.75">
      <c r="E1073" s="278"/>
    </row>
    <row r="1074" spans="1:65" customHeight="1" ht="12.75">
      <c r="E1074" s="278"/>
    </row>
    <row r="1075" spans="1:65" customHeight="1" ht="12.75">
      <c r="E1075" s="278"/>
    </row>
    <row r="1076" spans="1:65" customHeight="1" ht="12.75">
      <c r="E1076" s="278"/>
    </row>
    <row r="1077" spans="1:65" customHeight="1" ht="12.75">
      <c r="E1077" s="278"/>
    </row>
    <row r="1078" spans="1:65" customHeight="1" ht="12.75">
      <c r="E1078" s="278"/>
    </row>
    <row r="1079" spans="1:65" customHeight="1" ht="12.75">
      <c r="E1079" s="278"/>
    </row>
    <row r="1080" spans="1:65" customHeight="1" ht="12.75">
      <c r="E1080" s="278"/>
    </row>
    <row r="1081" spans="1:65" customHeight="1" ht="12.75">
      <c r="E1081" s="278"/>
    </row>
    <row r="1082" spans="1:65" customHeight="1" ht="12.75">
      <c r="E1082" s="278"/>
    </row>
    <row r="1083" spans="1:65" customHeight="1" ht="12.75">
      <c r="E1083" s="278"/>
    </row>
    <row r="1084" spans="1:65" customHeight="1" ht="12.75">
      <c r="E1084" s="278"/>
    </row>
    <row r="1085" spans="1:65" customHeight="1" ht="12.75">
      <c r="E1085" s="278"/>
    </row>
    <row r="1086" spans="1:65" customHeight="1" ht="12.75">
      <c r="E1086" s="278"/>
    </row>
    <row r="1087" spans="1:65" customHeight="1" ht="12.75">
      <c r="E1087" s="278"/>
    </row>
    <row r="1088" spans="1:65" customHeight="1" ht="12.75">
      <c r="E1088" s="278"/>
    </row>
    <row r="1089" spans="1:65" customHeight="1" ht="12.75">
      <c r="E1089" s="278"/>
    </row>
    <row r="1090" spans="1:65" customHeight="1" ht="12.75">
      <c r="E1090" s="278"/>
    </row>
    <row r="1091" spans="1:65" customHeight="1" ht="12.75">
      <c r="E1091" s="278"/>
    </row>
    <row r="1092" spans="1:65" customHeight="1" ht="12.75">
      <c r="E1092" s="278"/>
    </row>
    <row r="1093" spans="1:65" customHeight="1" ht="12.75">
      <c r="E1093" s="278"/>
    </row>
    <row r="1094" spans="1:65" customHeight="1" ht="12.75">
      <c r="E1094" s="278"/>
    </row>
    <row r="1095" spans="1:65" customHeight="1" ht="12.75">
      <c r="E1095" s="278"/>
    </row>
    <row r="1096" spans="1:65" customHeight="1" ht="12.75">
      <c r="E1096" s="278"/>
    </row>
    <row r="1097" spans="1:65" customHeight="1" ht="12.75">
      <c r="E1097" s="278"/>
    </row>
    <row r="1098" spans="1:65" customHeight="1" ht="12.75">
      <c r="E1098" s="278"/>
    </row>
    <row r="1099" spans="1:65" customHeight="1" ht="12.75">
      <c r="E1099" s="278"/>
    </row>
    <row r="1100" spans="1:65" customHeight="1" ht="12.75">
      <c r="E1100" s="278"/>
    </row>
    <row r="1101" spans="1:65" customHeight="1" ht="12.75">
      <c r="E1101" s="278"/>
    </row>
    <row r="1102" spans="1:65" customHeight="1" ht="12.75">
      <c r="E1102" s="278"/>
    </row>
    <row r="1103" spans="1:65" customHeight="1" ht="12.75">
      <c r="E1103" s="278"/>
    </row>
    <row r="1104" spans="1:65" customHeight="1" ht="12.75">
      <c r="E1104" s="278"/>
    </row>
    <row r="1105" spans="1:65" customHeight="1" ht="12.75">
      <c r="E1105" s="278"/>
    </row>
    <row r="1106" spans="1:65" customHeight="1" ht="12.75">
      <c r="E1106" s="278"/>
    </row>
    <row r="1107" spans="1:65" customHeight="1" ht="12.75">
      <c r="E1107" s="278"/>
    </row>
    <row r="1108" spans="1:65" customHeight="1" ht="12.75">
      <c r="E1108" s="278"/>
    </row>
    <row r="1109" spans="1:65" customHeight="1" ht="12.75">
      <c r="E1109" s="278"/>
    </row>
    <row r="1110" spans="1:65" customHeight="1" ht="12.75">
      <c r="E1110" s="278"/>
    </row>
    <row r="1111" spans="1:65" customHeight="1" ht="12.75">
      <c r="E1111" s="278"/>
    </row>
    <row r="1112" spans="1:65" customHeight="1" ht="12.75">
      <c r="E1112" s="278"/>
    </row>
    <row r="1113" spans="1:65" customHeight="1" ht="12.75">
      <c r="E1113" s="278"/>
    </row>
    <row r="1114" spans="1:65" customHeight="1" ht="12.75">
      <c r="E1114" s="278"/>
    </row>
    <row r="1115" spans="1:65" customHeight="1" ht="12.75">
      <c r="E1115" s="278"/>
    </row>
    <row r="1116" spans="1:65" customHeight="1" ht="12.75">
      <c r="E1116" s="278"/>
    </row>
    <row r="1117" spans="1:65" customHeight="1" ht="12.75">
      <c r="E1117" s="278"/>
    </row>
    <row r="1118" spans="1:65" customHeight="1" ht="12.75">
      <c r="E1118" s="278"/>
    </row>
    <row r="1119" spans="1:65" customHeight="1" ht="12.75">
      <c r="E1119" s="278"/>
    </row>
    <row r="1120" spans="1:65" customHeight="1" ht="12.75">
      <c r="E1120" s="278"/>
    </row>
    <row r="1121" spans="1:65" customHeight="1" ht="12.75">
      <c r="E1121" s="278"/>
    </row>
    <row r="1122" spans="1:65" customHeight="1" ht="12.75">
      <c r="E1122" s="278"/>
    </row>
    <row r="1123" spans="1:65" customHeight="1" ht="12.75">
      <c r="E1123" s="278"/>
    </row>
    <row r="1124" spans="1:65" customHeight="1" ht="12.75">
      <c r="E1124" s="278"/>
    </row>
    <row r="1125" spans="1:65" customHeight="1" ht="12.75">
      <c r="E1125" s="278"/>
    </row>
    <row r="1126" spans="1:65" customHeight="1" ht="12.75">
      <c r="E1126" s="278"/>
    </row>
    <row r="1127" spans="1:65" customHeight="1" ht="12.75">
      <c r="E1127" s="278"/>
    </row>
    <row r="1128" spans="1:65" customHeight="1" ht="12.75">
      <c r="E1128" s="278"/>
    </row>
    <row r="1129" spans="1:65" customHeight="1" ht="12.75">
      <c r="E1129" s="278"/>
    </row>
    <row r="1130" spans="1:65" customHeight="1" ht="12.75">
      <c r="E1130" s="278"/>
    </row>
    <row r="1131" spans="1:65" customHeight="1" ht="12.75">
      <c r="E1131" s="278"/>
    </row>
    <row r="1132" spans="1:65" customHeight="1" ht="12.75">
      <c r="E1132" s="278"/>
    </row>
    <row r="1133" spans="1:65" customHeight="1" ht="12.75">
      <c r="E1133" s="278"/>
    </row>
    <row r="1134" spans="1:65" customHeight="1" ht="12.75">
      <c r="E1134" s="278"/>
    </row>
    <row r="1135" spans="1:65" customHeight="1" ht="12.75">
      <c r="E1135" s="278"/>
    </row>
    <row r="1136" spans="1:65" customHeight="1" ht="12.75">
      <c r="E1136" s="278"/>
    </row>
    <row r="1137" spans="1:65" customHeight="1" ht="12.75">
      <c r="E1137" s="278"/>
    </row>
    <row r="1138" spans="1:65" customHeight="1" ht="12.75">
      <c r="E1138" s="278"/>
    </row>
    <row r="1139" spans="1:65" customHeight="1" ht="12.75">
      <c r="E1139" s="278"/>
    </row>
    <row r="1140" spans="1:65" customHeight="1" ht="12.75">
      <c r="E1140" s="278"/>
    </row>
    <row r="1141" spans="1:65" customHeight="1" ht="12.75">
      <c r="E1141" s="278"/>
    </row>
    <row r="1142" spans="1:65" customHeight="1" ht="12.75">
      <c r="E1142" s="278"/>
    </row>
    <row r="1143" spans="1:65" customHeight="1" ht="12.75">
      <c r="E1143" s="278"/>
    </row>
    <row r="1144" spans="1:65" customHeight="1" ht="12.75">
      <c r="E1144" s="278"/>
    </row>
    <row r="1145" spans="1:65" customHeight="1" ht="12.75">
      <c r="E1145" s="278"/>
    </row>
    <row r="1146" spans="1:65" customHeight="1" ht="12.75">
      <c r="E1146" s="278"/>
    </row>
    <row r="1147" spans="1:65" customHeight="1" ht="12.75">
      <c r="E1147" s="278"/>
    </row>
    <row r="1148" spans="1:65" customHeight="1" ht="12.75">
      <c r="E1148" s="278"/>
    </row>
    <row r="1149" spans="1:65" customHeight="1" ht="12.75">
      <c r="E1149" s="278"/>
    </row>
    <row r="1150" spans="1:65" customHeight="1" ht="12.75">
      <c r="E1150" s="278"/>
    </row>
    <row r="1151" spans="1:65" customHeight="1" ht="12.75">
      <c r="E1151" s="278"/>
    </row>
    <row r="1152" spans="1:65" customHeight="1" ht="12.75">
      <c r="E1152" s="278"/>
    </row>
    <row r="1153" spans="1:65" customHeight="1" ht="12.75">
      <c r="E1153" s="278"/>
    </row>
    <row r="1154" spans="1:65" customHeight="1" ht="12.75">
      <c r="E1154" s="278"/>
    </row>
    <row r="1155" spans="1:65" customHeight="1" ht="12.75">
      <c r="E1155" s="278"/>
    </row>
    <row r="1156" spans="1:65" customHeight="1" ht="12.75">
      <c r="E1156" s="278"/>
    </row>
    <row r="1157" spans="1:65" customHeight="1" ht="12.75">
      <c r="E1157" s="278"/>
    </row>
    <row r="1158" spans="1:65" customHeight="1" ht="12.75">
      <c r="E1158" s="278"/>
    </row>
    <row r="1159" spans="1:65" customHeight="1" ht="12.75">
      <c r="E1159" s="278"/>
    </row>
    <row r="1160" spans="1:65" customHeight="1" ht="12.75">
      <c r="E1160" s="278"/>
    </row>
    <row r="1161" spans="1:65" customHeight="1" ht="12.75">
      <c r="E1161" s="278"/>
    </row>
    <row r="1162" spans="1:65" customHeight="1" ht="12.75">
      <c r="E1162" s="278"/>
    </row>
    <row r="1163" spans="1:65" customHeight="1" ht="12.75">
      <c r="E1163" s="278"/>
    </row>
    <row r="1164" spans="1:65" customHeight="1" ht="12.75">
      <c r="E1164" s="278"/>
    </row>
    <row r="1165" spans="1:65" customHeight="1" ht="12.75">
      <c r="E1165" s="278"/>
    </row>
    <row r="1166" spans="1:65" customHeight="1" ht="12.75">
      <c r="E1166" s="278"/>
    </row>
    <row r="1167" spans="1:65" customHeight="1" ht="12.75">
      <c r="E1167" s="278"/>
    </row>
    <row r="1168" spans="1:65" customHeight="1" ht="12.75">
      <c r="E1168" s="278"/>
    </row>
    <row r="1169" spans="1:65" customHeight="1" ht="12.75">
      <c r="E1169" s="278"/>
    </row>
    <row r="1170" spans="1:65" customHeight="1" ht="12.75">
      <c r="E1170" s="278"/>
    </row>
    <row r="1171" spans="1:65" customHeight="1" ht="12.75">
      <c r="E1171" s="278"/>
    </row>
    <row r="1172" spans="1:65" customHeight="1" ht="12.75">
      <c r="E1172" s="278"/>
    </row>
    <row r="1173" spans="1:65" customHeight="1" ht="12.75">
      <c r="E1173" s="278"/>
    </row>
    <row r="1174" spans="1:65" customHeight="1" ht="12.75">
      <c r="E1174" s="278"/>
    </row>
    <row r="1175" spans="1:65" customHeight="1" ht="12.75">
      <c r="E1175" s="278"/>
    </row>
    <row r="1176" spans="1:65" customHeight="1" ht="12.75">
      <c r="E1176" s="278"/>
    </row>
    <row r="1177" spans="1:65" customHeight="1" ht="12.75">
      <c r="E1177" s="278"/>
    </row>
    <row r="1178" spans="1:65" customHeight="1" ht="12.75">
      <c r="E1178" s="278"/>
    </row>
    <row r="1179" spans="1:65" customHeight="1" ht="12.75">
      <c r="E1179" s="278"/>
    </row>
    <row r="1180" spans="1:65" customHeight="1" ht="12.75">
      <c r="E1180" s="278"/>
    </row>
    <row r="1181" spans="1:65" customHeight="1" ht="12.75">
      <c r="E1181" s="278"/>
    </row>
    <row r="1182" spans="1:65" customHeight="1" ht="12.75">
      <c r="E1182" s="278"/>
    </row>
    <row r="1183" spans="1:65" customHeight="1" ht="12.75">
      <c r="E1183" s="278"/>
    </row>
    <row r="1184" spans="1:65" customHeight="1" ht="12.75">
      <c r="E1184" s="278"/>
    </row>
    <row r="1185" spans="1:65" customHeight="1" ht="12.75">
      <c r="E1185" s="278"/>
    </row>
    <row r="1186" spans="1:65" customHeight="1" ht="12.75">
      <c r="E1186" s="278"/>
    </row>
    <row r="1187" spans="1:65" customHeight="1" ht="12.75">
      <c r="E1187" s="278"/>
    </row>
    <row r="1188" spans="1:65" customHeight="1" ht="12.75">
      <c r="E1188" s="278"/>
    </row>
    <row r="1189" spans="1:65" customHeight="1" ht="12.75">
      <c r="E1189" s="278"/>
    </row>
    <row r="1190" spans="1:65" customHeight="1" ht="12.75">
      <c r="E1190" s="278"/>
    </row>
    <row r="1191" spans="1:65" customHeight="1" ht="12.75">
      <c r="E1191" s="278"/>
    </row>
    <row r="1192" spans="1:65" customHeight="1" ht="12.75">
      <c r="E1192" s="278"/>
    </row>
    <row r="1193" spans="1:65" customHeight="1" ht="12.75">
      <c r="E1193" s="278"/>
    </row>
    <row r="1194" spans="1:65" customHeight="1" ht="12.75">
      <c r="E1194" s="278"/>
    </row>
    <row r="1195" spans="1:65" customHeight="1" ht="12.75">
      <c r="E1195" s="278"/>
    </row>
    <row r="1196" spans="1:65" customHeight="1" ht="12.75">
      <c r="E1196" s="278"/>
    </row>
    <row r="1197" spans="1:65" customHeight="1" ht="12.75">
      <c r="E1197" s="278"/>
    </row>
    <row r="1198" spans="1:65" customHeight="1" ht="12.75">
      <c r="E1198" s="278"/>
    </row>
    <row r="1199" spans="1:65" customHeight="1" ht="12.75">
      <c r="E1199" s="278"/>
    </row>
    <row r="1200" spans="1:65" customHeight="1" ht="12.75">
      <c r="E1200" s="278"/>
    </row>
    <row r="1201" spans="1:65" customHeight="1" ht="12.75">
      <c r="E1201" s="278"/>
    </row>
    <row r="1202" spans="1:65" customHeight="1" ht="12.75">
      <c r="E1202" s="278"/>
    </row>
    <row r="1203" spans="1:65" customHeight="1" ht="12.75">
      <c r="E1203" s="278"/>
    </row>
    <row r="1204" spans="1:65" customHeight="1" ht="12.75">
      <c r="E1204" s="278"/>
    </row>
    <row r="1205" spans="1:65" customHeight="1" ht="12.75">
      <c r="E1205" s="278"/>
    </row>
    <row r="1206" spans="1:65" customHeight="1" ht="12.75">
      <c r="E1206" s="278"/>
    </row>
    <row r="1207" spans="1:65" customHeight="1" ht="12.75">
      <c r="E1207" s="278"/>
    </row>
    <row r="1208" spans="1:65" customHeight="1" ht="12.75">
      <c r="E1208" s="278"/>
    </row>
    <row r="1209" spans="1:65" customHeight="1" ht="12.75">
      <c r="E1209" s="278"/>
    </row>
    <row r="1210" spans="1:65" customHeight="1" ht="12.75">
      <c r="E1210" s="278"/>
    </row>
    <row r="1211" spans="1:65" customHeight="1" ht="12.75">
      <c r="E1211" s="278"/>
    </row>
    <row r="1212" spans="1:65" customHeight="1" ht="12.75">
      <c r="E1212" s="278"/>
    </row>
    <row r="1213" spans="1:65" customHeight="1" ht="12.75">
      <c r="E1213" s="278"/>
    </row>
    <row r="1214" spans="1:65" customHeight="1" ht="12.75">
      <c r="E1214" s="278"/>
    </row>
    <row r="1215" spans="1:65" customHeight="1" ht="12.75">
      <c r="E1215" s="278"/>
    </row>
    <row r="1216" spans="1:65" customHeight="1" ht="12.75">
      <c r="E1216" s="278"/>
    </row>
    <row r="1217" spans="1:65" customHeight="1" ht="12.75">
      <c r="E1217" s="278"/>
    </row>
    <row r="1218" spans="1:65" customHeight="1" ht="12.75">
      <c r="E1218" s="278"/>
    </row>
    <row r="1219" spans="1:65" customHeight="1" ht="12.75">
      <c r="E1219" s="278"/>
    </row>
    <row r="1220" spans="1:65" customHeight="1" ht="12.75">
      <c r="E1220" s="278"/>
    </row>
    <row r="1221" spans="1:65" customHeight="1" ht="12.75">
      <c r="E1221" s="278"/>
    </row>
    <row r="1222" spans="1:65" customHeight="1" ht="12.75">
      <c r="E1222" s="278"/>
    </row>
    <row r="1223" spans="1:65" customHeight="1" ht="12.75">
      <c r="E1223" s="278"/>
    </row>
    <row r="1224" spans="1:65" customHeight="1" ht="12.75">
      <c r="E1224" s="278"/>
    </row>
    <row r="1225" spans="1:65" customHeight="1" ht="12.75">
      <c r="E1225" s="278"/>
    </row>
    <row r="1226" spans="1:65" customHeight="1" ht="12.75">
      <c r="E1226" s="278"/>
    </row>
    <row r="1227" spans="1:65" customHeight="1" ht="12.75">
      <c r="E1227" s="278"/>
    </row>
    <row r="1228" spans="1:65" customHeight="1" ht="12.75">
      <c r="E1228" s="278"/>
    </row>
    <row r="1229" spans="1:65" customHeight="1" ht="12.75">
      <c r="E1229" s="278"/>
    </row>
    <row r="1230" spans="1:65" customHeight="1" ht="12.75">
      <c r="E1230" s="278"/>
    </row>
    <row r="1231" spans="1:65" customHeight="1" ht="12.75">
      <c r="E1231" s="278"/>
    </row>
    <row r="1232" spans="1:65" customHeight="1" ht="12.75">
      <c r="E1232" s="278"/>
    </row>
    <row r="1233" spans="1:65" customHeight="1" ht="12.75">
      <c r="E1233" s="278"/>
    </row>
    <row r="1234" spans="1:65" customHeight="1" ht="12.75">
      <c r="E1234" s="278"/>
    </row>
    <row r="1235" spans="1:65" customHeight="1" ht="12.75">
      <c r="E1235" s="278"/>
    </row>
    <row r="1236" spans="1:65" customHeight="1" ht="12.75">
      <c r="E1236" s="278"/>
    </row>
    <row r="1237" spans="1:65" customHeight="1" ht="12.75">
      <c r="E1237" s="278"/>
    </row>
    <row r="1238" spans="1:65" customHeight="1" ht="12.75">
      <c r="E1238" s="278"/>
    </row>
    <row r="1239" spans="1:65" customHeight="1" ht="12.75">
      <c r="E1239" s="278"/>
    </row>
    <row r="1240" spans="1:65" customHeight="1" ht="12.75">
      <c r="E1240" s="278"/>
    </row>
    <row r="1241" spans="1:65" customHeight="1" ht="12.75">
      <c r="E1241" s="278"/>
    </row>
    <row r="1242" spans="1:65" customHeight="1" ht="12.75">
      <c r="E1242" s="278"/>
    </row>
    <row r="1243" spans="1:65" customHeight="1" ht="12.75">
      <c r="E1243" s="278"/>
    </row>
    <row r="1244" spans="1:65" customHeight="1" ht="12.75">
      <c r="E1244" s="278"/>
    </row>
    <row r="1245" spans="1:65" customHeight="1" ht="12.75">
      <c r="E1245" s="278"/>
    </row>
    <row r="1246" spans="1:65" customHeight="1" ht="12.75">
      <c r="E1246" s="278"/>
    </row>
    <row r="1247" spans="1:65" customHeight="1" ht="12.75">
      <c r="E1247" s="278"/>
    </row>
    <row r="1248" spans="1:65" customHeight="1" ht="12.75">
      <c r="E1248" s="278"/>
    </row>
    <row r="1249" spans="1:65" customHeight="1" ht="12.75">
      <c r="E1249" s="278"/>
    </row>
    <row r="1250" spans="1:65" customHeight="1" ht="12.75">
      <c r="E1250" s="278"/>
    </row>
    <row r="1251" spans="1:65" customHeight="1" ht="12.75">
      <c r="E1251" s="278"/>
    </row>
    <row r="1252" spans="1:65" customHeight="1" ht="12.75">
      <c r="E1252" s="278"/>
    </row>
    <row r="1253" spans="1:65" customHeight="1" ht="12.75">
      <c r="E1253" s="278"/>
    </row>
    <row r="1254" spans="1:65" customHeight="1" ht="12.75">
      <c r="E1254" s="278"/>
    </row>
    <row r="1255" spans="1:65" customHeight="1" ht="12.75">
      <c r="E1255" s="278"/>
    </row>
    <row r="1256" spans="1:65" customHeight="1" ht="12.75">
      <c r="E1256" s="278"/>
    </row>
    <row r="1257" spans="1:65" customHeight="1" ht="12.75">
      <c r="E1257" s="278"/>
    </row>
    <row r="1258" spans="1:65" customHeight="1" ht="12.75">
      <c r="E1258" s="278"/>
    </row>
    <row r="1259" spans="1:65" customHeight="1" ht="12.75">
      <c r="E1259" s="278"/>
    </row>
    <row r="1260" spans="1:65" customHeight="1" ht="12.75">
      <c r="E1260" s="278"/>
    </row>
    <row r="1261" spans="1:65" customHeight="1" ht="12.75">
      <c r="E1261" s="278"/>
    </row>
    <row r="1262" spans="1:65" customHeight="1" ht="12.75">
      <c r="E1262" s="278"/>
    </row>
    <row r="1263" spans="1:65" customHeight="1" ht="12.75">
      <c r="E1263" s="278"/>
    </row>
    <row r="1264" spans="1:65" customHeight="1" ht="12.75">
      <c r="E1264" s="278"/>
    </row>
    <row r="1265" spans="1:65" customHeight="1" ht="12.75">
      <c r="E1265" s="278"/>
    </row>
    <row r="1266" spans="1:65" customHeight="1" ht="12.75">
      <c r="E1266" s="278"/>
    </row>
    <row r="1267" spans="1:65" customHeight="1" ht="12.75">
      <c r="E1267" s="278"/>
    </row>
    <row r="1268" spans="1:65" customHeight="1" ht="12.75">
      <c r="E1268" s="278"/>
    </row>
    <row r="1269" spans="1:65" customHeight="1" ht="12.75">
      <c r="E1269" s="278"/>
    </row>
    <row r="1270" spans="1:65" customHeight="1" ht="12.75">
      <c r="E1270" s="278"/>
    </row>
    <row r="1271" spans="1:65" customHeight="1" ht="12.75">
      <c r="E1271" s="278"/>
    </row>
    <row r="1272" spans="1:65" customHeight="1" ht="12.75">
      <c r="E1272" s="278"/>
    </row>
    <row r="1273" spans="1:65" customHeight="1" ht="12.75">
      <c r="E1273" s="278"/>
    </row>
    <row r="1274" spans="1:65" customHeight="1" ht="12.75">
      <c r="E1274" s="278"/>
    </row>
    <row r="1275" spans="1:65" customHeight="1" ht="12.75">
      <c r="E1275" s="278"/>
    </row>
    <row r="1276" spans="1:65" customHeight="1" ht="12.75">
      <c r="E1276" s="278"/>
    </row>
    <row r="1277" spans="1:65" customHeight="1" ht="12.75">
      <c r="E1277" s="278"/>
    </row>
    <row r="1278" spans="1:65" customHeight="1" ht="12.75">
      <c r="E1278" s="278"/>
    </row>
    <row r="1279" spans="1:65" customHeight="1" ht="12.75">
      <c r="E1279" s="278"/>
    </row>
    <row r="1280" spans="1:65" customHeight="1" ht="12.75">
      <c r="E1280" s="278"/>
    </row>
    <row r="1281" spans="1:65" customHeight="1" ht="12.75">
      <c r="E1281" s="278"/>
    </row>
    <row r="1282" spans="1:65" customHeight="1" ht="12.75">
      <c r="E1282" s="278"/>
    </row>
    <row r="1283" spans="1:65" customHeight="1" ht="12.75">
      <c r="E1283" s="278"/>
    </row>
    <row r="1284" spans="1:65" customHeight="1" ht="12.75">
      <c r="E1284" s="278"/>
    </row>
    <row r="1285" spans="1:65" customHeight="1" ht="12.75">
      <c r="E1285" s="278"/>
    </row>
    <row r="1286" spans="1:65" customHeight="1" ht="12.75">
      <c r="E1286" s="278"/>
    </row>
    <row r="1287" spans="1:65" customHeight="1" ht="12.75">
      <c r="E1287" s="278"/>
    </row>
    <row r="1288" spans="1:65" customHeight="1" ht="12.75">
      <c r="E1288" s="278"/>
    </row>
    <row r="1289" spans="1:65" customHeight="1" ht="12.75">
      <c r="E1289" s="278"/>
    </row>
    <row r="1290" spans="1:65" customHeight="1" ht="12.75">
      <c r="E1290" s="278"/>
    </row>
    <row r="1291" spans="1:65" customHeight="1" ht="12.75">
      <c r="E1291" s="278"/>
    </row>
    <row r="1292" spans="1:65" customHeight="1" ht="12.75">
      <c r="E1292" s="278"/>
    </row>
    <row r="1293" spans="1:65" customHeight="1" ht="12.75">
      <c r="E1293" s="278"/>
    </row>
    <row r="1294" spans="1:65" customHeight="1" ht="12.75">
      <c r="E1294" s="278"/>
    </row>
    <row r="1295" spans="1:65" customHeight="1" ht="12.75">
      <c r="E1295" s="278"/>
    </row>
    <row r="1296" spans="1:65" customHeight="1" ht="12.75">
      <c r="E1296" s="278"/>
    </row>
    <row r="1297" spans="1:65" customHeight="1" ht="12.75">
      <c r="E1297" s="278"/>
    </row>
    <row r="1298" spans="1:65" customHeight="1" ht="12.75">
      <c r="E1298" s="278"/>
    </row>
    <row r="1299" spans="1:65" customHeight="1" ht="12.75">
      <c r="E1299" s="278"/>
    </row>
    <row r="1300" spans="1:65" customHeight="1" ht="12.75">
      <c r="E1300" s="278"/>
    </row>
    <row r="1301" spans="1:65" customHeight="1" ht="12.75">
      <c r="E1301" s="278"/>
    </row>
    <row r="1302" spans="1:65" customHeight="1" ht="12.75">
      <c r="E1302" s="278"/>
    </row>
    <row r="1303" spans="1:65" customHeight="1" ht="12.75">
      <c r="E1303" s="278"/>
    </row>
    <row r="1304" spans="1:65" customHeight="1" ht="12.75">
      <c r="E1304" s="278"/>
    </row>
    <row r="1305" spans="1:65" customHeight="1" ht="12.75">
      <c r="E1305" s="278"/>
    </row>
    <row r="1306" spans="1:65" customHeight="1" ht="12.75">
      <c r="E1306" s="278"/>
    </row>
    <row r="1307" spans="1:65" customHeight="1" ht="12.75">
      <c r="E1307" s="278"/>
    </row>
    <row r="1308" spans="1:65" customHeight="1" ht="12.75">
      <c r="E1308" s="278"/>
    </row>
    <row r="1309" spans="1:65" customHeight="1" ht="12.75">
      <c r="E1309" s="278"/>
    </row>
    <row r="1310" spans="1:65" customHeight="1" ht="12.75">
      <c r="E1310" s="278"/>
    </row>
    <row r="1311" spans="1:65" customHeight="1" ht="12.75">
      <c r="E1311" s="278"/>
    </row>
    <row r="1312" spans="1:65" customHeight="1" ht="12.75">
      <c r="E1312" s="278"/>
    </row>
    <row r="1313" spans="1:65" customHeight="1" ht="12.75">
      <c r="E1313" s="278"/>
    </row>
    <row r="1314" spans="1:65" customHeight="1" ht="12.75">
      <c r="E1314" s="278"/>
    </row>
    <row r="1315" spans="1:65" customHeight="1" ht="12.75">
      <c r="E1315" s="278"/>
    </row>
    <row r="1316" spans="1:65" customHeight="1" ht="12.75">
      <c r="E1316" s="278"/>
    </row>
    <row r="1317" spans="1:65" customHeight="1" ht="12.75">
      <c r="E1317" s="278"/>
    </row>
    <row r="1318" spans="1:65" customHeight="1" ht="12.75">
      <c r="E1318" s="278"/>
    </row>
    <row r="1319" spans="1:65" customHeight="1" ht="12.75">
      <c r="E1319" s="278"/>
    </row>
    <row r="1320" spans="1:65" customHeight="1" ht="12.75">
      <c r="E1320" s="278"/>
    </row>
    <row r="1321" spans="1:65" customHeight="1" ht="12.75">
      <c r="E1321" s="278"/>
    </row>
    <row r="1322" spans="1:65" customHeight="1" ht="12.75">
      <c r="E1322" s="278"/>
    </row>
    <row r="1323" spans="1:65" customHeight="1" ht="12.75">
      <c r="E1323" s="278"/>
    </row>
    <row r="1324" spans="1:65" customHeight="1" ht="12.75">
      <c r="E1324" s="278"/>
    </row>
    <row r="1325" spans="1:65" customHeight="1" ht="12.75">
      <c r="E1325" s="278"/>
    </row>
    <row r="1326" spans="1:65" customHeight="1" ht="12.75">
      <c r="E1326" s="278"/>
    </row>
    <row r="1327" spans="1:65" customHeight="1" ht="12.75">
      <c r="E1327" s="278"/>
    </row>
    <row r="1328" spans="1:65" customHeight="1" ht="12.75">
      <c r="E1328" s="2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H22:AJ22"/>
    <mergeCell ref="AC22:AG22"/>
    <mergeCell ref="I22:M22"/>
    <mergeCell ref="X21:AB21"/>
    <mergeCell ref="N21:R21"/>
    <mergeCell ref="I21:M21"/>
    <mergeCell ref="X22:AB22"/>
    <mergeCell ref="A17:A23"/>
    <mergeCell ref="B17:B23"/>
    <mergeCell ref="C17:C23"/>
    <mergeCell ref="G17:G23"/>
    <mergeCell ref="E17:E23"/>
    <mergeCell ref="F17:F23"/>
    <mergeCell ref="D17:D23"/>
    <mergeCell ref="B12:C12"/>
    <mergeCell ref="B13:C13"/>
    <mergeCell ref="I20:M20"/>
    <mergeCell ref="AT5:AU5"/>
    <mergeCell ref="O6:Y7"/>
    <mergeCell ref="B10:C10"/>
    <mergeCell ref="B8:C8"/>
    <mergeCell ref="B5:C5"/>
    <mergeCell ref="B9:C9"/>
    <mergeCell ref="B7:C7"/>
    <mergeCell ref="AK20:AO20"/>
    <mergeCell ref="S20:W20"/>
    <mergeCell ref="X20:AB20"/>
    <mergeCell ref="AH20:AJ20"/>
    <mergeCell ref="H17:H23"/>
    <mergeCell ref="I17:AY17"/>
    <mergeCell ref="B2:E2"/>
    <mergeCell ref="B3:C3"/>
    <mergeCell ref="B6:C6"/>
    <mergeCell ref="B11:C11"/>
    <mergeCell ref="B4:C4"/>
    <mergeCell ref="AR3:AS3"/>
    <mergeCell ref="AT4:AU4"/>
    <mergeCell ref="AV3:AW3"/>
    <mergeCell ref="I18:AJ18"/>
    <mergeCell ref="Q8:V9"/>
    <mergeCell ref="AT6:AU6"/>
    <mergeCell ref="AV6:AW6"/>
    <mergeCell ref="J4:AF5"/>
    <mergeCell ref="AX4:AY4"/>
    <mergeCell ref="AX5:AY5"/>
    <mergeCell ref="AX3:AY3"/>
    <mergeCell ref="AT3:AU3"/>
    <mergeCell ref="AV4:AW4"/>
    <mergeCell ref="AV5:AW5"/>
    <mergeCell ref="AX6:AY6"/>
    <mergeCell ref="AU20:AY20"/>
    <mergeCell ref="AC21:AG21"/>
    <mergeCell ref="AC20:AG20"/>
    <mergeCell ref="AK18:AY19"/>
    <mergeCell ref="AP20:AT20"/>
    <mergeCell ref="AH21:AJ21"/>
    <mergeCell ref="AP21:AT21"/>
    <mergeCell ref="AK21:AO21"/>
    <mergeCell ref="AU21:AY21"/>
    <mergeCell ref="BE17:BE23"/>
    <mergeCell ref="N20:R20"/>
    <mergeCell ref="AH19:AJ19"/>
    <mergeCell ref="AC19:AG19"/>
    <mergeCell ref="I19:AB19"/>
    <mergeCell ref="S22:W22"/>
    <mergeCell ref="N22:R22"/>
    <mergeCell ref="AU22:AY22"/>
    <mergeCell ref="BA17:BA23"/>
    <mergeCell ref="BB17:BB23"/>
    <mergeCell ref="BD17:BD23"/>
    <mergeCell ref="S21:W21"/>
    <mergeCell ref="AZ17:AZ23"/>
    <mergeCell ref="AK22:AO22"/>
    <mergeCell ref="AP22:AT22"/>
    <mergeCell ref="BC17:BC23"/>
  </mergeCells>
  <printOptions gridLines="false" gridLinesSet="true"/>
  <pageMargins left="1.5" right="0.7" top="0.75" bottom="2" header="0.5" footer="0.5"/>
  <pageSetup paperSize="25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M1323"/>
  <sheetViews>
    <sheetView tabSelected="0" workbookViewId="0" showGridLines="true" showRowColHeaders="1">
      <selection activeCell="BC27" sqref="BC27"/>
    </sheetView>
  </sheetViews>
  <sheetFormatPr customHeight="true" defaultRowHeight="12.75" outlineLevelRow="0" outlineLevelCol="0"/>
  <cols>
    <col min="1" max="1" width="14.453125" customWidth="true" style="23"/>
    <col min="2" max="2" width="9.26953125" customWidth="true" style="1"/>
    <col min="3" max="3" width="8" customWidth="true" style="23"/>
    <col min="4" max="4" width="8" customWidth="true" style="1"/>
    <col min="5" max="5" width="8.81640625" customWidth="true" style="23"/>
    <col min="6" max="6" width="21.26953125" customWidth="true" style="1"/>
    <col min="7" max="7" width="10" customWidth="true" style="1"/>
    <col min="8" max="8" width="8.453125" customWidth="true" style="1"/>
    <col min="9" max="9" width="6.26953125" customWidth="true" style="1"/>
    <col min="10" max="10" width="6.26953125" customWidth="true" style="1"/>
    <col min="11" max="11" width="6.26953125" customWidth="true" style="1"/>
    <col min="12" max="12" width="6.26953125" customWidth="true" style="1"/>
    <col min="13" max="13" width="6.26953125" customWidth="true" style="1"/>
    <col min="14" max="14" width="6.26953125" customWidth="true" style="1"/>
    <col min="15" max="15" width="6.26953125" customWidth="true" style="1"/>
    <col min="16" max="16" width="6.26953125" customWidth="true" style="1"/>
    <col min="17" max="17" width="6.26953125" customWidth="true" style="1"/>
    <col min="18" max="18" width="6.26953125" customWidth="true" style="1"/>
    <col min="19" max="19" width="6.26953125" customWidth="true" style="1"/>
    <col min="20" max="20" width="6.26953125" customWidth="true" style="1"/>
    <col min="21" max="21" width="6.26953125" customWidth="true" style="1"/>
    <col min="22" max="22" width="6.26953125" customWidth="true" style="1"/>
    <col min="23" max="23" width="6.26953125" customWidth="true" style="1"/>
    <col min="24" max="24" width="6.26953125" customWidth="true" style="1"/>
    <col min="25" max="25" width="6.26953125" customWidth="true" style="1"/>
    <col min="26" max="26" width="6.26953125" customWidth="true" style="1"/>
    <col min="27" max="27" width="6.26953125" customWidth="true" style="1"/>
    <col min="28" max="28" width="6.26953125" customWidth="true" style="1"/>
    <col min="29" max="29" width="6.26953125" customWidth="true" style="1"/>
    <col min="30" max="30" width="6.26953125" customWidth="true" style="1"/>
    <col min="31" max="31" width="6.26953125" customWidth="true" style="1"/>
    <col min="32" max="32" width="6.26953125" customWidth="true" style="1"/>
    <col min="33" max="33" width="6.26953125" customWidth="true" style="1"/>
    <col min="34" max="34" width="6.26953125" customWidth="true" style="1"/>
    <col min="35" max="35" width="6.26953125" customWidth="true" style="1"/>
    <col min="36" max="36" width="6.26953125" customWidth="true" style="1"/>
    <col min="37" max="37" width="6.26953125" customWidth="true" style="1"/>
    <col min="38" max="38" width="6.26953125" customWidth="true" style="1"/>
    <col min="39" max="39" width="6.26953125" customWidth="true" style="1"/>
    <col min="40" max="40" width="6.26953125" customWidth="true" style="1"/>
    <col min="41" max="41" width="6.26953125" customWidth="true" style="1"/>
    <col min="42" max="42" width="6.26953125" customWidth="true" style="0"/>
    <col min="43" max="43" width="6.26953125" customWidth="true" style="1"/>
    <col min="44" max="44" width="6.26953125" customWidth="true" style="1"/>
    <col min="45" max="45" width="6.26953125" customWidth="true" style="1"/>
    <col min="46" max="46" width="6.26953125" customWidth="true" style="1"/>
    <col min="47" max="47" width="6.26953125" customWidth="true" style="0"/>
    <col min="48" max="48" width="6.26953125" customWidth="true" style="1"/>
    <col min="49" max="49" width="6.26953125" customWidth="true" style="1"/>
    <col min="50" max="50" width="6.26953125" customWidth="true" style="1"/>
    <col min="51" max="51" width="6.26953125" customWidth="true" style="1"/>
    <col min="52" max="52" width="12.54296875" customWidth="true" style="1"/>
    <col min="53" max="53" width="10" customWidth="true" style="1"/>
    <col min="54" max="54" width="8.81640625" customWidth="true" style="1"/>
    <col min="55" max="55" width="6.81640625" customWidth="true" style="1"/>
    <col min="56" max="56" width="6.54296875" customWidth="true" style="1"/>
    <col min="57" max="57" width="10" customWidth="true" style="1"/>
  </cols>
  <sheetData>
    <row r="1" spans="1:65" customHeight="1" ht="18.75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P1" s="1"/>
      <c r="AU1" s="1"/>
    </row>
    <row r="2" spans="1:65" customHeight="1" ht="39.75" s="4" customFormat="1">
      <c r="A2" s="72"/>
      <c r="B2" s="960" t="s">
        <v>502</v>
      </c>
      <c r="C2" s="960"/>
      <c r="D2" s="960"/>
      <c r="E2" s="960"/>
      <c r="F2" s="277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26"/>
      <c r="AL2" s="47"/>
      <c r="AM2" s="65"/>
      <c r="AN2" s="47"/>
      <c r="AO2" s="47"/>
      <c r="AT2" s="141" t="s">
        <v>1</v>
      </c>
      <c r="AV2" s="1"/>
      <c r="AW2" s="141"/>
      <c r="AX2" s="141"/>
    </row>
    <row r="3" spans="1:65" customHeight="1" ht="31.5" s="4" customFormat="1">
      <c r="A3" s="32"/>
      <c r="B3" s="1034" t="s">
        <v>1142</v>
      </c>
      <c r="C3" s="1034"/>
      <c r="D3" s="59" t="s">
        <v>226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61"/>
      <c r="AL3" s="39"/>
      <c r="AM3" s="61"/>
      <c r="AN3" s="39"/>
      <c r="AO3" s="82"/>
      <c r="AR3" s="1033" t="s">
        <v>5</v>
      </c>
      <c r="AS3" s="1033"/>
      <c r="AT3" s="1033" t="s">
        <v>7</v>
      </c>
      <c r="AU3" s="1033"/>
      <c r="AV3" s="1033" t="s">
        <v>1143</v>
      </c>
      <c r="AW3" s="1033"/>
      <c r="AX3" s="1041" t="s">
        <v>8</v>
      </c>
      <c r="AY3" s="1041"/>
      <c r="AZ3" s="230" t="s">
        <v>9</v>
      </c>
    </row>
    <row r="4" spans="1:65" customHeight="1" ht="16.5">
      <c r="A4" s="73"/>
      <c r="B4" s="1034" t="s">
        <v>504</v>
      </c>
      <c r="C4" s="1034"/>
      <c r="D4" s="59" t="s">
        <v>11</v>
      </c>
      <c r="E4" s="117">
        <v>4</v>
      </c>
      <c r="F4" s="35"/>
      <c r="L4" s="937" t="s">
        <v>1380</v>
      </c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H4" s="27"/>
      <c r="AI4" s="27"/>
      <c r="AJ4" s="27"/>
      <c r="AK4" s="27"/>
      <c r="AL4" s="6"/>
      <c r="AM4" s="27"/>
      <c r="AN4" s="8"/>
      <c r="AO4" s="8"/>
      <c r="AR4" s="59" t="s">
        <v>13</v>
      </c>
      <c r="AS4" s="220"/>
      <c r="AT4" s="1034"/>
      <c r="AU4" s="1034"/>
      <c r="AV4" s="1034"/>
      <c r="AW4" s="1034"/>
      <c r="AX4" s="1034"/>
      <c r="AY4" s="1034"/>
      <c r="AZ4" s="220"/>
    </row>
    <row r="5" spans="1:65" customHeight="1" ht="18">
      <c r="A5" s="49"/>
      <c r="B5" s="1034" t="s">
        <v>1145</v>
      </c>
      <c r="C5" s="1034"/>
      <c r="D5" s="59" t="s">
        <v>15</v>
      </c>
      <c r="E5" s="59">
        <v>3.75</v>
      </c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H5" s="27"/>
      <c r="AI5" s="27"/>
      <c r="AJ5" s="27"/>
      <c r="AK5" s="27"/>
      <c r="AL5" s="46"/>
      <c r="AM5" s="27"/>
      <c r="AN5" s="8"/>
      <c r="AO5" s="8"/>
      <c r="AR5" s="59" t="s">
        <v>16</v>
      </c>
      <c r="AS5" s="220"/>
      <c r="AT5" s="1034"/>
      <c r="AU5" s="1034"/>
      <c r="AV5" s="1034"/>
      <c r="AW5" s="1034"/>
      <c r="AX5" s="1034"/>
      <c r="AY5" s="1034"/>
      <c r="AZ5" s="220"/>
    </row>
    <row r="6" spans="1:65" customHeight="1" ht="15.75">
      <c r="A6" s="32"/>
      <c r="B6" s="1034" t="s">
        <v>1146</v>
      </c>
      <c r="C6" s="1034"/>
      <c r="D6" s="59" t="s">
        <v>18</v>
      </c>
      <c r="E6" s="117">
        <v>3.5</v>
      </c>
      <c r="F6" s="32"/>
      <c r="N6" s="30"/>
      <c r="O6" s="937" t="s">
        <v>508</v>
      </c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9" t="s">
        <v>19</v>
      </c>
      <c r="AS6" s="220"/>
      <c r="AT6" s="1034"/>
      <c r="AU6" s="1034"/>
      <c r="AV6" s="1034"/>
      <c r="AW6" s="1034"/>
      <c r="AX6" s="1034"/>
      <c r="AY6" s="1034"/>
      <c r="AZ6" s="220"/>
    </row>
    <row r="7" spans="1:65" customHeight="1" ht="16.5">
      <c r="A7" s="50"/>
      <c r="B7" s="1034" t="s">
        <v>20</v>
      </c>
      <c r="C7" s="1034"/>
      <c r="D7" s="59" t="s">
        <v>21</v>
      </c>
      <c r="E7" s="59">
        <v>3.25</v>
      </c>
      <c r="F7" s="45"/>
      <c r="N7" s="30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30"/>
      <c r="AA7" s="186"/>
      <c r="AB7" s="30"/>
      <c r="AC7" s="5"/>
      <c r="AD7" s="5"/>
      <c r="AE7" s="5"/>
      <c r="AF7" s="5"/>
      <c r="AG7" s="5"/>
      <c r="AJ7" s="5"/>
      <c r="AM7" s="5"/>
      <c r="AP7" s="13"/>
      <c r="AQ7" s="13"/>
      <c r="AR7" s="13"/>
      <c r="AS7" s="13"/>
    </row>
    <row r="8" spans="1:65" customHeight="1" ht="15.75">
      <c r="B8" s="1034" t="s">
        <v>1147</v>
      </c>
      <c r="C8" s="1034"/>
      <c r="D8" s="59" t="s">
        <v>24</v>
      </c>
      <c r="E8" s="117">
        <v>3</v>
      </c>
      <c r="F8" s="13"/>
      <c r="Q8" s="937" t="s">
        <v>2597</v>
      </c>
      <c r="R8" s="937"/>
      <c r="S8" s="937"/>
      <c r="T8" s="937"/>
      <c r="U8" s="937"/>
      <c r="V8" s="937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</row>
    <row r="9" spans="1:65" customHeight="1" ht="15.75">
      <c r="A9" s="32"/>
      <c r="B9" s="1034" t="s">
        <v>1149</v>
      </c>
      <c r="C9" s="1034"/>
      <c r="D9" s="59" t="s">
        <v>26</v>
      </c>
      <c r="E9" s="59">
        <v>2.75</v>
      </c>
      <c r="F9" s="32"/>
      <c r="N9" s="143"/>
      <c r="O9" s="143"/>
      <c r="Q9" s="937"/>
      <c r="R9" s="937"/>
      <c r="S9" s="937"/>
      <c r="T9" s="937"/>
      <c r="U9" s="937"/>
      <c r="V9" s="937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</row>
    <row r="10" spans="1:65" customHeight="1" ht="16.5">
      <c r="A10" s="50"/>
      <c r="B10" s="1034" t="s">
        <v>1150</v>
      </c>
      <c r="C10" s="1034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L10" s="48"/>
      <c r="AM10" s="5"/>
      <c r="AN10" s="52"/>
      <c r="AO10" s="52"/>
      <c r="AP10" s="5"/>
      <c r="AQ10" s="52"/>
      <c r="AR10" s="52"/>
      <c r="AS10" s="52"/>
      <c r="AU10" s="1"/>
    </row>
    <row r="11" spans="1:65" customHeight="1" ht="16.5">
      <c r="A11" s="50"/>
      <c r="B11" s="1034" t="s">
        <v>1151</v>
      </c>
      <c r="C11" s="1034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8"/>
      <c r="AM11" s="5"/>
      <c r="AN11" s="52"/>
      <c r="AO11" s="52"/>
      <c r="AP11" s="5"/>
      <c r="AQ11" s="52"/>
      <c r="AR11" s="52"/>
      <c r="AS11" s="52"/>
      <c r="AU11" s="1"/>
    </row>
    <row r="12" spans="1:65" customHeight="1" ht="16.5">
      <c r="A12" s="50"/>
      <c r="B12" s="1034" t="s">
        <v>1152</v>
      </c>
      <c r="C12" s="1034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8"/>
      <c r="AM12" s="5"/>
      <c r="AN12" s="52"/>
      <c r="AO12" s="52"/>
      <c r="AP12" s="5"/>
      <c r="AQ12" s="52"/>
      <c r="AR12" s="52"/>
      <c r="AS12" s="52"/>
      <c r="AU12" s="1"/>
    </row>
    <row r="13" spans="1:65" customHeight="1" ht="16.5">
      <c r="A13" s="50"/>
      <c r="B13" s="1034" t="s">
        <v>35</v>
      </c>
      <c r="C13" s="1034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8"/>
      <c r="AM13" s="5"/>
      <c r="AN13" s="52"/>
      <c r="AO13" s="52"/>
      <c r="AP13" s="5"/>
      <c r="AQ13" s="52"/>
      <c r="AR13" s="52"/>
      <c r="AS13" s="52"/>
      <c r="AU13" s="1"/>
    </row>
    <row r="14" spans="1:65" customHeight="1" ht="15.75">
      <c r="B14" s="74" t="s">
        <v>517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8"/>
      <c r="AM14" s="22"/>
      <c r="AN14" s="52"/>
      <c r="AO14" s="52"/>
      <c r="AP14" s="22"/>
      <c r="AQ14" s="52"/>
      <c r="AR14" s="52"/>
      <c r="AS14" s="52"/>
      <c r="AU14" s="1"/>
    </row>
    <row r="15" spans="1:65" customHeight="1" ht="15.75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</row>
    <row r="16" spans="1:65" customHeight="1" ht="15.75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65" customHeight="1" ht="16.5" s="7" customFormat="1">
      <c r="A17" s="944" t="s">
        <v>45</v>
      </c>
      <c r="B17" s="944" t="s">
        <v>46</v>
      </c>
      <c r="C17" s="944" t="s">
        <v>47</v>
      </c>
      <c r="D17" s="944" t="s">
        <v>48</v>
      </c>
      <c r="E17" s="944" t="s">
        <v>49</v>
      </c>
      <c r="F17" s="981" t="s">
        <v>50</v>
      </c>
      <c r="G17" s="944" t="s">
        <v>51</v>
      </c>
      <c r="H17" s="944" t="s">
        <v>52</v>
      </c>
      <c r="I17" s="1124" t="s">
        <v>1154</v>
      </c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958" t="s">
        <v>54</v>
      </c>
      <c r="BF17" s="944" t="s">
        <v>291</v>
      </c>
      <c r="BG17" s="944" t="s">
        <v>2598</v>
      </c>
      <c r="BH17" s="944" t="s">
        <v>2209</v>
      </c>
      <c r="BI17" s="944" t="s">
        <v>253</v>
      </c>
      <c r="BJ17" s="1087" t="s">
        <v>58</v>
      </c>
    </row>
    <row r="18" spans="1:65" customHeight="1" ht="19.5" s="7" customFormat="1">
      <c r="A18" s="944"/>
      <c r="B18" s="944"/>
      <c r="C18" s="944"/>
      <c r="D18" s="944"/>
      <c r="E18" s="944"/>
      <c r="F18" s="981"/>
      <c r="G18" s="944"/>
      <c r="H18" s="944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4"/>
      <c r="AU18" s="1082"/>
      <c r="AV18" s="1083"/>
      <c r="AW18" s="1083"/>
      <c r="AX18" s="1083"/>
      <c r="AY18" s="1084"/>
      <c r="AZ18" s="946" t="s">
        <v>2599</v>
      </c>
      <c r="BA18" s="947"/>
      <c r="BB18" s="947"/>
      <c r="BC18" s="947"/>
      <c r="BD18" s="947"/>
      <c r="BE18" s="959"/>
      <c r="BF18" s="944"/>
      <c r="BG18" s="944"/>
      <c r="BH18" s="944"/>
      <c r="BI18" s="944"/>
      <c r="BJ18" s="1087"/>
    </row>
    <row r="19" spans="1:65" customHeight="1" ht="19.5" s="7" customFormat="1">
      <c r="A19" s="944"/>
      <c r="B19" s="944"/>
      <c r="C19" s="944"/>
      <c r="D19" s="944"/>
      <c r="E19" s="944"/>
      <c r="F19" s="981"/>
      <c r="G19" s="944"/>
      <c r="H19" s="944"/>
      <c r="I19" s="1081" t="s">
        <v>62</v>
      </c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A19" s="1081"/>
      <c r="AB19" s="1081"/>
      <c r="AC19" s="1082"/>
      <c r="AD19" s="1083"/>
      <c r="AE19" s="1083"/>
      <c r="AF19" s="1083"/>
      <c r="AG19" s="1084"/>
      <c r="AH19" s="1082"/>
      <c r="AI19" s="1083"/>
      <c r="AJ19" s="1083"/>
      <c r="AK19" s="1083"/>
      <c r="AL19" s="1084"/>
      <c r="AM19" s="1044" t="s">
        <v>158</v>
      </c>
      <c r="AN19" s="1044"/>
      <c r="AO19" s="1044"/>
      <c r="AP19" s="1044"/>
      <c r="AQ19" s="1044"/>
      <c r="AR19" s="1081" t="s">
        <v>60</v>
      </c>
      <c r="AS19" s="1081"/>
      <c r="AT19" s="1081"/>
      <c r="AU19" s="1082"/>
      <c r="AV19" s="1083"/>
      <c r="AW19" s="1083"/>
      <c r="AX19" s="1083"/>
      <c r="AY19" s="1084"/>
      <c r="AZ19" s="949"/>
      <c r="BA19" s="950"/>
      <c r="BB19" s="950"/>
      <c r="BC19" s="950"/>
      <c r="BD19" s="950"/>
      <c r="BE19" s="959"/>
      <c r="BF19" s="944"/>
      <c r="BG19" s="944"/>
      <c r="BH19" s="944"/>
      <c r="BI19" s="944"/>
      <c r="BJ19" s="1087"/>
    </row>
    <row r="20" spans="1:65" customHeight="1" ht="19.5" s="7" customFormat="1">
      <c r="A20" s="944"/>
      <c r="B20" s="944"/>
      <c r="C20" s="944"/>
      <c r="D20" s="944"/>
      <c r="E20" s="944"/>
      <c r="F20" s="981"/>
      <c r="G20" s="944"/>
      <c r="H20" s="944"/>
      <c r="I20" s="988" t="s">
        <v>2600</v>
      </c>
      <c r="J20" s="988"/>
      <c r="K20" s="1140"/>
      <c r="L20" s="1140"/>
      <c r="M20" s="1140"/>
      <c r="N20" s="988" t="s">
        <v>2601</v>
      </c>
      <c r="O20" s="988"/>
      <c r="P20" s="1140"/>
      <c r="Q20" s="1140"/>
      <c r="R20" s="1140"/>
      <c r="S20" s="988" t="s">
        <v>2602</v>
      </c>
      <c r="T20" s="988"/>
      <c r="U20" s="1140"/>
      <c r="V20" s="1140"/>
      <c r="W20" s="1140"/>
      <c r="X20" s="988" t="s">
        <v>2603</v>
      </c>
      <c r="Y20" s="988"/>
      <c r="Z20" s="1140"/>
      <c r="AA20" s="1140"/>
      <c r="AB20" s="1140"/>
      <c r="AC20" s="988" t="s">
        <v>2604</v>
      </c>
      <c r="AD20" s="988"/>
      <c r="AE20" s="1140"/>
      <c r="AF20" s="1140"/>
      <c r="AG20" s="1140"/>
      <c r="AH20" s="988" t="s">
        <v>2605</v>
      </c>
      <c r="AI20" s="988"/>
      <c r="AJ20" s="1140"/>
      <c r="AK20" s="1140"/>
      <c r="AL20" s="1140"/>
      <c r="AM20" s="988" t="s">
        <v>2606</v>
      </c>
      <c r="AN20" s="988"/>
      <c r="AO20" s="1140"/>
      <c r="AP20" s="1140"/>
      <c r="AQ20" s="1140"/>
      <c r="AR20" s="1029" t="s">
        <v>2607</v>
      </c>
      <c r="AS20" s="1029"/>
      <c r="AT20" s="1029"/>
      <c r="AU20" s="988" t="s">
        <v>2608</v>
      </c>
      <c r="AV20" s="988"/>
      <c r="AW20" s="1140"/>
      <c r="AX20" s="1140"/>
      <c r="AY20" s="1140"/>
      <c r="AZ20" s="988" t="s">
        <v>2609</v>
      </c>
      <c r="BA20" s="988"/>
      <c r="BB20" s="1140"/>
      <c r="BC20" s="1140"/>
      <c r="BD20" s="1140"/>
      <c r="BE20" s="959"/>
      <c r="BF20" s="944"/>
      <c r="BG20" s="944"/>
      <c r="BH20" s="944"/>
      <c r="BI20" s="944"/>
      <c r="BJ20" s="1087"/>
    </row>
    <row r="21" spans="1:65" customHeight="1" ht="29.25" s="7" customFormat="1">
      <c r="A21" s="944"/>
      <c r="B21" s="944"/>
      <c r="C21" s="944"/>
      <c r="D21" s="944"/>
      <c r="E21" s="944"/>
      <c r="F21" s="981"/>
      <c r="G21" s="944"/>
      <c r="H21" s="944"/>
      <c r="I21" s="1044" t="s">
        <v>2610</v>
      </c>
      <c r="J21" s="1044"/>
      <c r="K21" s="1044"/>
      <c r="L21" s="1044"/>
      <c r="M21" s="1044"/>
      <c r="N21" s="1003" t="s">
        <v>2611</v>
      </c>
      <c r="O21" s="1004"/>
      <c r="P21" s="1004"/>
      <c r="Q21" s="1004"/>
      <c r="R21" s="1005"/>
      <c r="S21" s="1044" t="s">
        <v>2612</v>
      </c>
      <c r="T21" s="1044"/>
      <c r="U21" s="1044"/>
      <c r="V21" s="1044"/>
      <c r="W21" s="1044"/>
      <c r="X21" s="1044" t="s">
        <v>2613</v>
      </c>
      <c r="Y21" s="1044"/>
      <c r="Z21" s="1044"/>
      <c r="AA21" s="1044"/>
      <c r="AB21" s="1044"/>
      <c r="AC21" s="1044" t="s">
        <v>2614</v>
      </c>
      <c r="AD21" s="1044"/>
      <c r="AE21" s="1044"/>
      <c r="AF21" s="1044"/>
      <c r="AG21" s="1044"/>
      <c r="AH21" s="1044" t="s">
        <v>2615</v>
      </c>
      <c r="AI21" s="1044"/>
      <c r="AJ21" s="1044"/>
      <c r="AK21" s="1044"/>
      <c r="AL21" s="1044"/>
      <c r="AM21" s="1044" t="s">
        <v>2616</v>
      </c>
      <c r="AN21" s="1044"/>
      <c r="AO21" s="1044"/>
      <c r="AP21" s="1044"/>
      <c r="AQ21" s="1044"/>
      <c r="AR21" s="1044"/>
      <c r="AS21" s="1044"/>
      <c r="AT21" s="1044"/>
      <c r="AU21" s="1044" t="s">
        <v>2617</v>
      </c>
      <c r="AV21" s="1044"/>
      <c r="AW21" s="1044"/>
      <c r="AX21" s="1044"/>
      <c r="AY21" s="1044"/>
      <c r="AZ21" s="1044" t="s">
        <v>180</v>
      </c>
      <c r="BA21" s="1044"/>
      <c r="BB21" s="1044"/>
      <c r="BC21" s="1044"/>
      <c r="BD21" s="1044"/>
      <c r="BE21" s="959"/>
      <c r="BF21" s="944"/>
      <c r="BG21" s="944"/>
      <c r="BH21" s="944"/>
      <c r="BI21" s="944"/>
      <c r="BJ21" s="1087"/>
    </row>
    <row r="22" spans="1:65" customHeight="1" ht="15.75" s="7" customFormat="1">
      <c r="A22" s="944"/>
      <c r="B22" s="944"/>
      <c r="C22" s="944"/>
      <c r="D22" s="944"/>
      <c r="E22" s="944"/>
      <c r="F22" s="981"/>
      <c r="G22" s="944"/>
      <c r="H22" s="944"/>
      <c r="I22" s="994" t="s">
        <v>91</v>
      </c>
      <c r="J22" s="994"/>
      <c r="K22" s="994"/>
      <c r="L22" s="994"/>
      <c r="M22" s="994"/>
      <c r="N22" s="994" t="s">
        <v>91</v>
      </c>
      <c r="O22" s="994"/>
      <c r="P22" s="994"/>
      <c r="Q22" s="994"/>
      <c r="R22" s="994"/>
      <c r="S22" s="994" t="s">
        <v>91</v>
      </c>
      <c r="T22" s="994"/>
      <c r="U22" s="994"/>
      <c r="V22" s="994"/>
      <c r="W22" s="994"/>
      <c r="X22" s="994" t="s">
        <v>91</v>
      </c>
      <c r="Y22" s="994"/>
      <c r="Z22" s="994"/>
      <c r="AA22" s="994"/>
      <c r="AB22" s="994"/>
      <c r="AC22" s="994" t="s">
        <v>91</v>
      </c>
      <c r="AD22" s="994"/>
      <c r="AE22" s="994"/>
      <c r="AF22" s="994"/>
      <c r="AG22" s="994"/>
      <c r="AH22" s="994" t="s">
        <v>91</v>
      </c>
      <c r="AI22" s="994"/>
      <c r="AJ22" s="994"/>
      <c r="AK22" s="994"/>
      <c r="AL22" s="994"/>
      <c r="AM22" s="994" t="s">
        <v>92</v>
      </c>
      <c r="AN22" s="994"/>
      <c r="AO22" s="994"/>
      <c r="AP22" s="994"/>
      <c r="AQ22" s="994"/>
      <c r="AR22" s="994" t="s">
        <v>91</v>
      </c>
      <c r="AS22" s="994"/>
      <c r="AT22" s="994"/>
      <c r="AU22" s="994" t="s">
        <v>92</v>
      </c>
      <c r="AV22" s="994"/>
      <c r="AW22" s="994"/>
      <c r="AX22" s="994"/>
      <c r="AY22" s="994"/>
      <c r="AZ22" s="994" t="s">
        <v>92</v>
      </c>
      <c r="BA22" s="994"/>
      <c r="BB22" s="994"/>
      <c r="BC22" s="994"/>
      <c r="BD22" s="994"/>
      <c r="BE22" s="959"/>
      <c r="BF22" s="944"/>
      <c r="BG22" s="944"/>
      <c r="BH22" s="944"/>
      <c r="BI22" s="944"/>
      <c r="BJ22" s="1087"/>
    </row>
    <row r="23" spans="1:65" customHeight="1" ht="63.75" s="7" customFormat="1">
      <c r="A23" s="958"/>
      <c r="B23" s="958"/>
      <c r="C23" s="958"/>
      <c r="D23" s="958"/>
      <c r="E23" s="958"/>
      <c r="F23" s="984"/>
      <c r="G23" s="958"/>
      <c r="H23" s="958"/>
      <c r="I23" s="84" t="s">
        <v>195</v>
      </c>
      <c r="J23" s="85" t="s">
        <v>196</v>
      </c>
      <c r="K23" s="69" t="s">
        <v>95</v>
      </c>
      <c r="L23" s="68" t="s">
        <v>1177</v>
      </c>
      <c r="M23" s="68" t="s">
        <v>4</v>
      </c>
      <c r="N23" s="68" t="s">
        <v>195</v>
      </c>
      <c r="O23" s="69" t="s">
        <v>196</v>
      </c>
      <c r="P23" s="69" t="s">
        <v>95</v>
      </c>
      <c r="Q23" s="68" t="s">
        <v>1177</v>
      </c>
      <c r="R23" s="68" t="s">
        <v>4</v>
      </c>
      <c r="S23" s="68" t="s">
        <v>195</v>
      </c>
      <c r="T23" s="69" t="s">
        <v>196</v>
      </c>
      <c r="U23" s="69" t="s">
        <v>95</v>
      </c>
      <c r="V23" s="68" t="s">
        <v>1177</v>
      </c>
      <c r="W23" s="68" t="s">
        <v>4</v>
      </c>
      <c r="X23" s="68" t="s">
        <v>195</v>
      </c>
      <c r="Y23" s="69" t="s">
        <v>196</v>
      </c>
      <c r="Z23" s="69" t="s">
        <v>95</v>
      </c>
      <c r="AA23" s="68" t="s">
        <v>1177</v>
      </c>
      <c r="AB23" s="68" t="s">
        <v>4</v>
      </c>
      <c r="AC23" s="68" t="s">
        <v>195</v>
      </c>
      <c r="AD23" s="69" t="s">
        <v>196</v>
      </c>
      <c r="AE23" s="69" t="s">
        <v>95</v>
      </c>
      <c r="AF23" s="68" t="s">
        <v>1177</v>
      </c>
      <c r="AG23" s="68" t="s">
        <v>4</v>
      </c>
      <c r="AH23" s="68" t="s">
        <v>195</v>
      </c>
      <c r="AI23" s="69" t="s">
        <v>196</v>
      </c>
      <c r="AJ23" s="69" t="s">
        <v>95</v>
      </c>
      <c r="AK23" s="68" t="s">
        <v>1177</v>
      </c>
      <c r="AL23" s="68" t="s">
        <v>4</v>
      </c>
      <c r="AM23" s="68" t="s">
        <v>543</v>
      </c>
      <c r="AN23" s="69" t="s">
        <v>272</v>
      </c>
      <c r="AO23" s="69" t="s">
        <v>101</v>
      </c>
      <c r="AP23" s="68" t="s">
        <v>1177</v>
      </c>
      <c r="AQ23" s="68" t="s">
        <v>4</v>
      </c>
      <c r="AR23" s="69" t="s">
        <v>95</v>
      </c>
      <c r="AS23" s="68" t="s">
        <v>1177</v>
      </c>
      <c r="AT23" s="68" t="s">
        <v>4</v>
      </c>
      <c r="AU23" s="68" t="s">
        <v>543</v>
      </c>
      <c r="AV23" s="69" t="s">
        <v>272</v>
      </c>
      <c r="AW23" s="69" t="s">
        <v>101</v>
      </c>
      <c r="AX23" s="68" t="s">
        <v>1177</v>
      </c>
      <c r="AY23" s="68" t="s">
        <v>4</v>
      </c>
      <c r="AZ23" s="68" t="s">
        <v>543</v>
      </c>
      <c r="BA23" s="69" t="s">
        <v>272</v>
      </c>
      <c r="BB23" s="69" t="s">
        <v>101</v>
      </c>
      <c r="BC23" s="68" t="s">
        <v>1177</v>
      </c>
      <c r="BD23" s="68" t="s">
        <v>4</v>
      </c>
      <c r="BE23" s="1139"/>
      <c r="BF23" s="944"/>
      <c r="BG23" s="944"/>
      <c r="BH23" s="944"/>
      <c r="BI23" s="944"/>
      <c r="BJ23" s="1087"/>
    </row>
    <row r="24" spans="1:65" customHeight="1" ht="39.75" s="33" customFormat="1">
      <c r="A24" s="91" t="s">
        <v>382</v>
      </c>
      <c r="B24" s="254" t="s">
        <v>2622</v>
      </c>
      <c r="C24" s="91" t="s">
        <v>371</v>
      </c>
      <c r="D24" s="91">
        <v>3</v>
      </c>
      <c r="E24" s="91">
        <v>5901</v>
      </c>
      <c r="F24" s="254" t="s">
        <v>2735</v>
      </c>
      <c r="G24" s="256">
        <v>103109</v>
      </c>
      <c r="H24" s="91"/>
      <c r="I24" s="264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1"/>
      <c r="AQ24" s="70"/>
      <c r="AR24" s="70"/>
      <c r="AS24" s="70"/>
      <c r="AT24" s="70"/>
      <c r="AU24" s="71"/>
      <c r="AV24" s="70"/>
      <c r="AW24" s="70"/>
      <c r="AX24" s="70"/>
      <c r="AY24" s="70"/>
      <c r="AZ24" s="70"/>
      <c r="BA24" s="64"/>
      <c r="BB24" s="64"/>
      <c r="BC24" s="64"/>
      <c r="BD24" s="131"/>
      <c r="BE24" s="131"/>
      <c r="BF24" s="131"/>
      <c r="BG24" s="131"/>
      <c r="BH24" s="131"/>
      <c r="BI24" s="91">
        <v>5901</v>
      </c>
      <c r="BJ24" s="131"/>
    </row>
    <row r="25" spans="1:65" customHeight="1" ht="39.75" s="33" customFormat="1">
      <c r="A25" s="91" t="s">
        <v>331</v>
      </c>
      <c r="B25" s="254" t="s">
        <v>2626</v>
      </c>
      <c r="C25" s="91" t="s">
        <v>331</v>
      </c>
      <c r="D25" s="91">
        <v>2</v>
      </c>
      <c r="E25" s="91">
        <v>5902</v>
      </c>
      <c r="F25" s="254" t="s">
        <v>2736</v>
      </c>
      <c r="G25" s="91" t="s">
        <v>331</v>
      </c>
      <c r="H25" s="91"/>
      <c r="I25" s="264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1"/>
      <c r="AQ25" s="70"/>
      <c r="AR25" s="70"/>
      <c r="AS25" s="70"/>
      <c r="AT25" s="70"/>
      <c r="AU25" s="71"/>
      <c r="AV25" s="70"/>
      <c r="AW25" s="70"/>
      <c r="AX25" s="70"/>
      <c r="AY25" s="70"/>
      <c r="AZ25" s="70"/>
      <c r="BA25" s="64"/>
      <c r="BB25" s="64"/>
      <c r="BC25" s="64"/>
      <c r="BD25" s="131"/>
      <c r="BE25" s="131"/>
      <c r="BF25" s="131"/>
      <c r="BG25" s="131"/>
      <c r="BH25" s="131"/>
      <c r="BI25" s="91">
        <v>5902</v>
      </c>
      <c r="BJ25" s="131"/>
    </row>
    <row r="26" spans="1:65" customHeight="1" ht="39.75" s="33" customFormat="1">
      <c r="A26" s="91" t="s">
        <v>331</v>
      </c>
      <c r="B26" s="254" t="s">
        <v>2737</v>
      </c>
      <c r="C26" s="91" t="s">
        <v>331</v>
      </c>
      <c r="D26" s="91">
        <v>11</v>
      </c>
      <c r="E26" s="91">
        <v>5903</v>
      </c>
      <c r="F26" s="254" t="s">
        <v>2631</v>
      </c>
      <c r="G26" s="91">
        <v>109</v>
      </c>
      <c r="H26" s="91"/>
      <c r="I26" s="264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1"/>
      <c r="AQ26" s="70"/>
      <c r="AR26" s="70"/>
      <c r="AS26" s="70"/>
      <c r="AT26" s="70"/>
      <c r="AU26" s="71"/>
      <c r="AV26" s="70"/>
      <c r="AW26" s="70"/>
      <c r="AX26" s="70"/>
      <c r="AY26" s="70"/>
      <c r="AZ26" s="70"/>
      <c r="BA26" s="64"/>
      <c r="BB26" s="64"/>
      <c r="BC26" s="64"/>
      <c r="BD26" s="131"/>
      <c r="BE26" s="131"/>
      <c r="BF26" s="131"/>
      <c r="BG26" s="131"/>
      <c r="BH26" s="131"/>
      <c r="BI26" s="91">
        <v>5903</v>
      </c>
      <c r="BJ26" s="131"/>
    </row>
    <row r="27" spans="1:65" customHeight="1" ht="39.75" s="33" customFormat="1">
      <c r="A27" s="91" t="s">
        <v>331</v>
      </c>
      <c r="B27" s="254" t="s">
        <v>2637</v>
      </c>
      <c r="C27" s="91" t="s">
        <v>331</v>
      </c>
      <c r="D27" s="91">
        <v>22</v>
      </c>
      <c r="E27" s="91">
        <v>5904</v>
      </c>
      <c r="F27" s="254" t="s">
        <v>2738</v>
      </c>
      <c r="G27" s="91" t="s">
        <v>331</v>
      </c>
      <c r="H27" s="9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1"/>
      <c r="AQ27" s="70"/>
      <c r="AR27" s="70"/>
      <c r="AS27" s="70"/>
      <c r="AT27" s="70"/>
      <c r="AU27" s="71"/>
      <c r="AV27" s="70"/>
      <c r="AW27" s="70"/>
      <c r="AX27" s="70"/>
      <c r="AY27" s="70"/>
      <c r="AZ27" s="70"/>
      <c r="BA27" s="64"/>
      <c r="BB27" s="64"/>
      <c r="BC27" s="64"/>
      <c r="BD27" s="131"/>
      <c r="BE27" s="131"/>
      <c r="BF27" s="131"/>
      <c r="BG27" s="131"/>
      <c r="BH27" s="131"/>
      <c r="BI27" s="91">
        <v>5904</v>
      </c>
      <c r="BJ27" s="131"/>
    </row>
    <row r="28" spans="1:65" customHeight="1" ht="39.75" s="33" customFormat="1">
      <c r="A28" s="91" t="s">
        <v>331</v>
      </c>
      <c r="B28" s="254" t="s">
        <v>2646</v>
      </c>
      <c r="C28" s="91" t="s">
        <v>331</v>
      </c>
      <c r="D28" s="91">
        <v>32</v>
      </c>
      <c r="E28" s="91">
        <v>5905</v>
      </c>
      <c r="F28" s="254" t="s">
        <v>2739</v>
      </c>
      <c r="G28" s="256">
        <v>109106</v>
      </c>
      <c r="H28" s="9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1"/>
      <c r="AQ28" s="70"/>
      <c r="AR28" s="70"/>
      <c r="AS28" s="70"/>
      <c r="AT28" s="70"/>
      <c r="AU28" s="71"/>
      <c r="AV28" s="70"/>
      <c r="AW28" s="70"/>
      <c r="AX28" s="70"/>
      <c r="AY28" s="70"/>
      <c r="AZ28" s="70"/>
      <c r="BA28" s="64"/>
      <c r="BB28" s="64"/>
      <c r="BC28" s="64"/>
      <c r="BD28" s="131"/>
      <c r="BE28" s="131"/>
      <c r="BF28" s="131"/>
      <c r="BG28" s="131"/>
      <c r="BH28" s="131"/>
      <c r="BI28" s="91">
        <v>5905</v>
      </c>
      <c r="BJ28" s="131"/>
    </row>
    <row r="29" spans="1:65" customHeight="1" ht="39.75" s="33" customFormat="1">
      <c r="A29" s="91" t="s">
        <v>197</v>
      </c>
      <c r="B29" s="254" t="s">
        <v>2658</v>
      </c>
      <c r="C29" s="91" t="s">
        <v>331</v>
      </c>
      <c r="D29" s="91">
        <v>19</v>
      </c>
      <c r="E29" s="91">
        <v>5906</v>
      </c>
      <c r="F29" s="254" t="s">
        <v>2740</v>
      </c>
      <c r="G29" s="91">
        <v>109</v>
      </c>
      <c r="H29" s="9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1"/>
      <c r="AQ29" s="70"/>
      <c r="AR29" s="70"/>
      <c r="AS29" s="70"/>
      <c r="AT29" s="70"/>
      <c r="AU29" s="71"/>
      <c r="AV29" s="70"/>
      <c r="AW29" s="70"/>
      <c r="AX29" s="70"/>
      <c r="AY29" s="70"/>
      <c r="AZ29" s="70"/>
      <c r="BA29" s="64"/>
      <c r="BB29" s="64"/>
      <c r="BC29" s="64"/>
      <c r="BD29" s="131"/>
      <c r="BE29" s="131"/>
      <c r="BF29" s="131"/>
      <c r="BG29" s="131"/>
      <c r="BH29" s="131"/>
      <c r="BI29" s="91">
        <v>5906</v>
      </c>
      <c r="BJ29" s="131"/>
    </row>
    <row r="30" spans="1:65" customHeight="1" ht="39.75" s="33" customFormat="1">
      <c r="A30" s="91" t="s">
        <v>331</v>
      </c>
      <c r="B30" s="254" t="s">
        <v>2660</v>
      </c>
      <c r="C30" s="91" t="s">
        <v>331</v>
      </c>
      <c r="D30" s="91">
        <v>21</v>
      </c>
      <c r="E30" s="91">
        <v>5907</v>
      </c>
      <c r="F30" s="254" t="s">
        <v>2661</v>
      </c>
      <c r="G30" s="256">
        <v>103109</v>
      </c>
      <c r="H30" s="9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1"/>
      <c r="AQ30" s="70"/>
      <c r="AR30" s="70"/>
      <c r="AS30" s="70"/>
      <c r="AT30" s="70"/>
      <c r="AU30" s="71"/>
      <c r="AV30" s="70"/>
      <c r="AW30" s="70"/>
      <c r="AX30" s="70"/>
      <c r="AY30" s="70"/>
      <c r="AZ30" s="70"/>
      <c r="BA30" s="64"/>
      <c r="BB30" s="64"/>
      <c r="BC30" s="64"/>
      <c r="BD30" s="131"/>
      <c r="BE30" s="131"/>
      <c r="BF30" s="131"/>
      <c r="BG30" s="131"/>
      <c r="BH30" s="131"/>
      <c r="BI30" s="91">
        <v>5907</v>
      </c>
      <c r="BJ30" s="131"/>
    </row>
    <row r="31" spans="1:65" customHeight="1" ht="39.75" s="33" customFormat="1">
      <c r="A31" s="91" t="s">
        <v>329</v>
      </c>
      <c r="B31" s="254" t="s">
        <v>2672</v>
      </c>
      <c r="C31" s="91" t="s">
        <v>331</v>
      </c>
      <c r="D31" s="91">
        <v>39</v>
      </c>
      <c r="E31" s="91">
        <v>5908</v>
      </c>
      <c r="F31" s="254" t="s">
        <v>2741</v>
      </c>
      <c r="G31" s="91">
        <v>109</v>
      </c>
      <c r="H31" s="9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1"/>
      <c r="AQ31" s="70"/>
      <c r="AR31" s="70"/>
      <c r="AS31" s="70"/>
      <c r="AT31" s="70"/>
      <c r="AU31" s="71"/>
      <c r="AV31" s="70"/>
      <c r="AW31" s="70"/>
      <c r="AX31" s="70"/>
      <c r="AY31" s="70"/>
      <c r="AZ31" s="70"/>
      <c r="BA31" s="64"/>
      <c r="BB31" s="64"/>
      <c r="BC31" s="64"/>
      <c r="BD31" s="131"/>
      <c r="BE31" s="131"/>
      <c r="BF31" s="131"/>
      <c r="BG31" s="131"/>
      <c r="BH31" s="131"/>
      <c r="BI31" s="91">
        <v>5908</v>
      </c>
      <c r="BJ31" s="131"/>
    </row>
    <row r="32" spans="1:65" customHeight="1" ht="39.75" s="33" customFormat="1">
      <c r="A32" s="254" t="s">
        <v>375</v>
      </c>
      <c r="B32" s="254" t="s">
        <v>2680</v>
      </c>
      <c r="C32" s="91" t="s">
        <v>331</v>
      </c>
      <c r="D32" s="254">
        <v>23</v>
      </c>
      <c r="E32" s="91">
        <v>5909</v>
      </c>
      <c r="F32" s="254" t="s">
        <v>2742</v>
      </c>
      <c r="G32" s="91" t="s">
        <v>331</v>
      </c>
      <c r="H32" s="25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1"/>
      <c r="AQ32" s="70"/>
      <c r="AR32" s="70"/>
      <c r="AS32" s="70"/>
      <c r="AT32" s="70"/>
      <c r="AU32" s="71"/>
      <c r="AV32" s="70"/>
      <c r="AW32" s="70"/>
      <c r="AX32" s="70"/>
      <c r="AY32" s="70"/>
      <c r="AZ32" s="70"/>
      <c r="BA32" s="64"/>
      <c r="BB32" s="64"/>
      <c r="BC32" s="64"/>
      <c r="BD32" s="131"/>
      <c r="BE32" s="131"/>
      <c r="BF32" s="131"/>
      <c r="BG32" s="131"/>
      <c r="BH32" s="131"/>
      <c r="BI32" s="91">
        <v>5909</v>
      </c>
      <c r="BJ32" s="131"/>
    </row>
    <row r="33" spans="1:65" customHeight="1" ht="39.75" s="33" customFormat="1">
      <c r="A33" s="91" t="s">
        <v>331</v>
      </c>
      <c r="B33" s="254" t="s">
        <v>2743</v>
      </c>
      <c r="C33" s="91" t="s">
        <v>331</v>
      </c>
      <c r="D33" s="91">
        <v>35</v>
      </c>
      <c r="E33" s="91">
        <v>5910</v>
      </c>
      <c r="F33" s="254" t="s">
        <v>2744</v>
      </c>
      <c r="G33" s="256">
        <v>103109</v>
      </c>
      <c r="H33" s="25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1"/>
      <c r="AQ33" s="70"/>
      <c r="AR33" s="70"/>
      <c r="AS33" s="70"/>
      <c r="AT33" s="70"/>
      <c r="AU33" s="71"/>
      <c r="AV33" s="70"/>
      <c r="AW33" s="70"/>
      <c r="AX33" s="70"/>
      <c r="AY33" s="70"/>
      <c r="AZ33" s="70"/>
      <c r="BA33" s="64"/>
      <c r="BB33" s="64"/>
      <c r="BC33" s="64"/>
      <c r="BD33" s="131"/>
      <c r="BE33" s="131"/>
      <c r="BF33" s="131"/>
      <c r="BG33" s="131"/>
      <c r="BH33" s="131"/>
      <c r="BI33" s="91">
        <v>5910</v>
      </c>
      <c r="BJ33" s="131"/>
    </row>
    <row r="34" spans="1:65" customHeight="1" ht="39.75" s="33" customFormat="1">
      <c r="A34" s="254" t="s">
        <v>216</v>
      </c>
      <c r="B34" s="254" t="s">
        <v>2690</v>
      </c>
      <c r="C34" s="91" t="s">
        <v>331</v>
      </c>
      <c r="D34" s="254">
        <v>30</v>
      </c>
      <c r="E34" s="91">
        <v>5911</v>
      </c>
      <c r="F34" s="254" t="s">
        <v>2745</v>
      </c>
      <c r="G34" s="254">
        <v>109</v>
      </c>
      <c r="H34" s="9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1"/>
      <c r="AQ34" s="70"/>
      <c r="AR34" s="70"/>
      <c r="AS34" s="70"/>
      <c r="AT34" s="70"/>
      <c r="AU34" s="71"/>
      <c r="AV34" s="70"/>
      <c r="AW34" s="70"/>
      <c r="AX34" s="70"/>
      <c r="AY34" s="70"/>
      <c r="AZ34" s="70"/>
      <c r="BA34" s="64"/>
      <c r="BB34" s="64"/>
      <c r="BC34" s="64"/>
      <c r="BD34" s="131"/>
      <c r="BE34" s="131"/>
      <c r="BF34" s="131"/>
      <c r="BG34" s="131"/>
      <c r="BH34" s="131"/>
      <c r="BI34" s="91">
        <v>5911</v>
      </c>
      <c r="BJ34" s="131"/>
    </row>
    <row r="35" spans="1:65" customHeight="1" ht="39.75" s="42" customFormat="1">
      <c r="A35" s="91" t="s">
        <v>202</v>
      </c>
      <c r="B35" s="254" t="s">
        <v>2694</v>
      </c>
      <c r="C35" s="91" t="s">
        <v>331</v>
      </c>
      <c r="D35" s="91">
        <v>8</v>
      </c>
      <c r="E35" s="91">
        <v>5912</v>
      </c>
      <c r="F35" s="254" t="s">
        <v>2695</v>
      </c>
      <c r="G35" s="91">
        <v>109</v>
      </c>
      <c r="H35" s="25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1"/>
      <c r="AQ35" s="70"/>
      <c r="AR35" s="70"/>
      <c r="AS35" s="70"/>
      <c r="AT35" s="70"/>
      <c r="AU35" s="71"/>
      <c r="AV35" s="70"/>
      <c r="AW35" s="70"/>
      <c r="AX35" s="70"/>
      <c r="AY35" s="70"/>
      <c r="AZ35" s="70"/>
      <c r="BA35" s="64"/>
      <c r="BB35" s="64"/>
      <c r="BC35" s="64"/>
      <c r="BD35" s="131"/>
      <c r="BE35" s="131"/>
      <c r="BF35" s="131"/>
      <c r="BG35" s="131"/>
      <c r="BH35" s="131"/>
      <c r="BI35" s="91">
        <v>5912</v>
      </c>
      <c r="BJ35" s="131"/>
    </row>
    <row r="36" spans="1:65" customHeight="1" ht="39.75" s="42" customFormat="1">
      <c r="A36" s="91" t="s">
        <v>331</v>
      </c>
      <c r="B36" s="254" t="s">
        <v>2696</v>
      </c>
      <c r="C36" s="91" t="s">
        <v>331</v>
      </c>
      <c r="D36" s="91">
        <v>10</v>
      </c>
      <c r="E36" s="91">
        <v>5913</v>
      </c>
      <c r="F36" s="254" t="s">
        <v>2746</v>
      </c>
      <c r="G36" s="91">
        <v>109</v>
      </c>
      <c r="H36" s="25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1"/>
      <c r="AQ36" s="70"/>
      <c r="AR36" s="70"/>
      <c r="AS36" s="70"/>
      <c r="AT36" s="70"/>
      <c r="AU36" s="71"/>
      <c r="AV36" s="70"/>
      <c r="AW36" s="70"/>
      <c r="AX36" s="70"/>
      <c r="AY36" s="70"/>
      <c r="AZ36" s="70"/>
      <c r="BA36" s="64"/>
      <c r="BB36" s="64"/>
      <c r="BC36" s="64"/>
      <c r="BD36" s="131"/>
      <c r="BE36" s="131"/>
      <c r="BF36" s="131"/>
      <c r="BG36" s="131"/>
      <c r="BH36" s="131"/>
      <c r="BI36" s="91">
        <v>5913</v>
      </c>
      <c r="BJ36" s="131"/>
    </row>
    <row r="37" spans="1:65" customHeight="1" ht="39.75" s="33" customFormat="1">
      <c r="A37" s="131"/>
      <c r="B37" s="258"/>
      <c r="C37" s="131"/>
      <c r="D37" s="131"/>
      <c r="E37" s="131"/>
      <c r="F37" s="258"/>
      <c r="G37" s="131"/>
      <c r="H37" s="9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1"/>
      <c r="AQ37" s="70"/>
      <c r="AR37" s="70"/>
      <c r="AS37" s="70"/>
      <c r="AT37" s="70"/>
      <c r="AU37" s="71"/>
      <c r="AV37" s="70"/>
      <c r="AW37" s="70"/>
      <c r="AX37" s="70"/>
      <c r="AY37" s="70"/>
      <c r="AZ37" s="70"/>
      <c r="BA37" s="64"/>
      <c r="BB37" s="64"/>
      <c r="BC37" s="64"/>
      <c r="BD37" s="131"/>
      <c r="BE37" s="131"/>
      <c r="BF37" s="131"/>
      <c r="BG37" s="131"/>
      <c r="BH37" s="131"/>
      <c r="BI37" s="131"/>
      <c r="BJ37" s="131"/>
    </row>
    <row r="38" spans="1:65" customHeight="1" ht="39.75" s="33" customFormat="1">
      <c r="A38" s="131"/>
      <c r="B38" s="258"/>
      <c r="C38" s="131"/>
      <c r="D38" s="131"/>
      <c r="E38" s="131"/>
      <c r="F38" s="258"/>
      <c r="G38" s="131"/>
      <c r="H38" s="9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1"/>
      <c r="AQ38" s="70"/>
      <c r="AR38" s="70"/>
      <c r="AS38" s="70"/>
      <c r="AT38" s="70"/>
      <c r="AU38" s="71"/>
      <c r="AV38" s="70"/>
      <c r="AW38" s="70"/>
      <c r="AX38" s="70"/>
      <c r="AY38" s="70"/>
      <c r="AZ38" s="70"/>
      <c r="BA38" s="64"/>
      <c r="BB38" s="64"/>
      <c r="BC38" s="64"/>
      <c r="BD38" s="131"/>
      <c r="BE38" s="131"/>
      <c r="BF38" s="131"/>
      <c r="BG38" s="131"/>
      <c r="BH38" s="131"/>
      <c r="BI38" s="131"/>
      <c r="BJ38" s="131"/>
    </row>
    <row r="39" spans="1:65" customHeight="1" ht="39.75" s="33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1"/>
      <c r="AQ39" s="70"/>
      <c r="AR39" s="70"/>
      <c r="AS39" s="70"/>
      <c r="AT39" s="70"/>
      <c r="AU39" s="71"/>
      <c r="AV39" s="70"/>
      <c r="AW39" s="70"/>
      <c r="AX39" s="70"/>
      <c r="AY39" s="70"/>
      <c r="AZ39" s="70"/>
      <c r="BA39" s="64"/>
      <c r="BB39" s="64"/>
      <c r="BC39" s="64"/>
      <c r="BD39" s="131"/>
      <c r="BE39" s="131"/>
      <c r="BF39" s="131"/>
      <c r="BG39" s="131"/>
      <c r="BH39" s="131"/>
      <c r="BI39" s="131"/>
      <c r="BJ39" s="131"/>
    </row>
    <row r="40" spans="1:65" customHeight="1" ht="39.75" s="33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1"/>
      <c r="AQ40" s="70"/>
      <c r="AR40" s="70"/>
      <c r="AS40" s="70"/>
      <c r="AT40" s="70"/>
      <c r="AU40" s="71"/>
      <c r="AV40" s="70"/>
      <c r="AW40" s="70"/>
      <c r="AX40" s="70"/>
      <c r="AY40" s="70"/>
      <c r="AZ40" s="70"/>
      <c r="BA40" s="64"/>
      <c r="BB40" s="64"/>
      <c r="BC40" s="64"/>
      <c r="BD40" s="131"/>
      <c r="BE40" s="131"/>
      <c r="BF40" s="131"/>
      <c r="BG40" s="131"/>
      <c r="BH40" s="131"/>
      <c r="BI40" s="131"/>
      <c r="BJ40" s="131"/>
    </row>
    <row r="41" spans="1:65" customHeight="1" ht="39.75" s="33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1"/>
      <c r="AQ41" s="70"/>
      <c r="AR41" s="70"/>
      <c r="AS41" s="70"/>
      <c r="AT41" s="70"/>
      <c r="AU41" s="71"/>
      <c r="AV41" s="70"/>
      <c r="AW41" s="70"/>
      <c r="AX41" s="70"/>
      <c r="AY41" s="70"/>
      <c r="AZ41" s="70"/>
      <c r="BA41" s="64"/>
      <c r="BB41" s="64"/>
      <c r="BC41" s="64"/>
      <c r="BD41" s="131"/>
      <c r="BE41" s="131"/>
      <c r="BF41" s="131"/>
      <c r="BG41" s="131"/>
      <c r="BH41" s="131"/>
      <c r="BI41" s="131"/>
      <c r="BJ41" s="131"/>
    </row>
    <row r="42" spans="1:65" customHeight="1" ht="39.75" s="33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1"/>
      <c r="AQ42" s="70"/>
      <c r="AR42" s="70"/>
      <c r="AS42" s="70"/>
      <c r="AT42" s="70"/>
      <c r="AU42" s="71"/>
      <c r="AV42" s="70"/>
      <c r="AW42" s="70"/>
      <c r="AX42" s="70"/>
      <c r="AY42" s="70"/>
      <c r="AZ42" s="70"/>
      <c r="BA42" s="64"/>
      <c r="BB42" s="64"/>
      <c r="BC42" s="64"/>
      <c r="BD42" s="131"/>
      <c r="BE42" s="131"/>
      <c r="BF42" s="131"/>
      <c r="BG42" s="131"/>
      <c r="BH42" s="131"/>
      <c r="BI42" s="131"/>
      <c r="BJ42" s="131"/>
    </row>
    <row r="43" spans="1:65" customHeight="1" ht="39.75" s="33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1"/>
      <c r="AQ43" s="70"/>
      <c r="AR43" s="70"/>
      <c r="AS43" s="70"/>
      <c r="AT43" s="70"/>
      <c r="AU43" s="71"/>
      <c r="AV43" s="70"/>
      <c r="AW43" s="70"/>
      <c r="AX43" s="70"/>
      <c r="AY43" s="70"/>
      <c r="AZ43" s="70"/>
      <c r="BA43" s="64"/>
      <c r="BB43" s="64"/>
      <c r="BC43" s="64"/>
      <c r="BD43" s="131"/>
      <c r="BE43" s="131"/>
      <c r="BF43" s="131"/>
      <c r="BG43" s="131"/>
      <c r="BH43" s="131"/>
      <c r="BI43" s="131"/>
      <c r="BJ43" s="131"/>
    </row>
    <row r="44" spans="1:65" customHeight="1" ht="20.15" s="48" customFormat="1">
      <c r="B44" s="152"/>
      <c r="C44" s="18"/>
      <c r="D44" s="18"/>
      <c r="E44" s="18"/>
      <c r="F44" s="164"/>
      <c r="AK44" s="18"/>
      <c r="AT44" s="18"/>
      <c r="BD44" s="18"/>
    </row>
    <row r="45" spans="1:65" customHeight="1" ht="20.15" s="48" customFormat="1">
      <c r="B45" s="152"/>
      <c r="C45" s="18"/>
      <c r="D45" s="18"/>
      <c r="E45" s="18"/>
      <c r="F45" s="164"/>
      <c r="P45" s="167"/>
      <c r="V45" s="167" t="s">
        <v>128</v>
      </c>
      <c r="W45" s="48" t="s">
        <v>278</v>
      </c>
      <c r="AG45" s="114"/>
      <c r="AN45" s="114"/>
      <c r="BD45" s="18"/>
    </row>
    <row r="46" spans="1:65" customHeight="1" ht="20.15" s="48" customFormat="1">
      <c r="A46" s="165" t="s">
        <v>206</v>
      </c>
      <c r="B46" s="166" t="s">
        <v>221</v>
      </c>
      <c r="C46" s="18"/>
      <c r="D46" s="18"/>
      <c r="E46" s="18"/>
      <c r="F46" s="164"/>
      <c r="P46" s="168"/>
      <c r="V46" s="168" t="s">
        <v>132</v>
      </c>
      <c r="W46" s="48" t="s">
        <v>279</v>
      </c>
      <c r="Z46" s="114"/>
      <c r="AG46" s="114"/>
      <c r="AP46" s="48" t="s">
        <v>135</v>
      </c>
      <c r="AV46" s="666"/>
      <c r="BC46" s="666" t="s">
        <v>136</v>
      </c>
      <c r="BD46" s="18"/>
    </row>
    <row r="47" spans="1:65" customHeight="1" ht="20.15">
      <c r="A47" s="168" t="s">
        <v>209</v>
      </c>
      <c r="B47" s="166" t="s">
        <v>222</v>
      </c>
      <c r="C47" s="18"/>
      <c r="D47" s="18"/>
      <c r="E47" s="18"/>
      <c r="G47" s="169" t="s">
        <v>334</v>
      </c>
      <c r="P47" s="168"/>
      <c r="V47" s="168" t="s">
        <v>139</v>
      </c>
      <c r="W47" s="1" t="s">
        <v>281</v>
      </c>
      <c r="X47" s="36"/>
      <c r="Z47" s="170"/>
      <c r="AC47" s="13"/>
      <c r="AF47" s="36"/>
      <c r="AG47" s="114"/>
      <c r="AH47" s="667"/>
      <c r="AP47" t="s">
        <v>142</v>
      </c>
      <c r="AR47" s="13"/>
      <c r="AV47" s="48"/>
      <c r="AW47" s="667"/>
      <c r="AX47" s="103"/>
      <c r="AY47" s="48"/>
      <c r="BA47" s="667"/>
      <c r="BB47" s="667"/>
      <c r="BC47" s="103" t="s">
        <v>143</v>
      </c>
      <c r="BD47" s="18"/>
      <c r="BE47" s="103"/>
    </row>
    <row r="48" spans="1:65" customHeight="1" ht="20.15">
      <c r="B48" s="169" t="s">
        <v>280</v>
      </c>
      <c r="C48" s="44"/>
      <c r="D48" s="44"/>
      <c r="E48" s="44"/>
      <c r="F48" s="122"/>
      <c r="W48" s="1" t="s">
        <v>283</v>
      </c>
      <c r="X48" s="36"/>
      <c r="Z48" s="170"/>
      <c r="AC48" s="13"/>
      <c r="AF48" s="36"/>
      <c r="AG48" s="114"/>
      <c r="AH48" s="98"/>
      <c r="AK48" s="44"/>
      <c r="AP48" t="s">
        <v>147</v>
      </c>
      <c r="AT48" s="44"/>
      <c r="AW48" s="98"/>
      <c r="AX48" s="103"/>
      <c r="AZ48" s="44"/>
      <c r="BA48" s="98"/>
      <c r="BB48" s="98"/>
      <c r="BC48" s="103" t="s">
        <v>148</v>
      </c>
      <c r="BD48" s="44"/>
      <c r="BE48" s="103"/>
    </row>
    <row r="49" spans="1:65" customHeight="1" ht="20.15">
      <c r="B49" s="128"/>
      <c r="C49" s="44"/>
      <c r="D49" s="44"/>
      <c r="E49" s="44"/>
      <c r="F49" s="122"/>
      <c r="P49" s="36"/>
      <c r="Q49" s="36"/>
      <c r="R49" s="36"/>
      <c r="S49" s="36"/>
      <c r="Z49" s="98"/>
      <c r="AA49" s="171"/>
      <c r="AK49" s="44"/>
      <c r="AT49" s="44"/>
      <c r="BD49" s="44"/>
    </row>
    <row r="50" spans="1:65" customHeight="1" ht="16.5">
      <c r="E50" s="53"/>
      <c r="BA50" s="1"/>
      <c r="BD50" s="53"/>
      <c r="BM50"/>
    </row>
    <row r="51" spans="1:65" customHeight="1" ht="16.5">
      <c r="E51" s="53"/>
      <c r="BD51" s="53"/>
    </row>
    <row r="52" spans="1:65" customHeight="1" ht="16.5">
      <c r="E52" s="53"/>
      <c r="BD52" s="53"/>
    </row>
    <row r="53" spans="1:65" customHeight="1" ht="16.5">
      <c r="E53" s="53"/>
      <c r="BD53" s="53"/>
    </row>
    <row r="54" spans="1:65" customHeight="1" ht="16.5">
      <c r="E54" s="53"/>
      <c r="BD54" s="53"/>
    </row>
    <row r="55" spans="1:65" customHeight="1" ht="16.5">
      <c r="E55" s="53"/>
      <c r="BD55" s="53"/>
    </row>
    <row r="56" spans="1:65" customHeight="1" ht="16.5">
      <c r="E56" s="53"/>
      <c r="BD56" s="53"/>
    </row>
    <row r="57" spans="1:65" customHeight="1" ht="16.5">
      <c r="E57" s="53"/>
      <c r="BD57" s="53"/>
    </row>
    <row r="58" spans="1:65" customHeight="1" ht="16.5">
      <c r="E58" s="53"/>
      <c r="BD58" s="53"/>
    </row>
    <row r="59" spans="1:65" customHeight="1" ht="16.5">
      <c r="E59" s="53"/>
      <c r="BD59" s="53"/>
    </row>
    <row r="60" spans="1:65" customHeight="1" ht="16.5">
      <c r="E60" s="53"/>
      <c r="BD60" s="53"/>
    </row>
    <row r="61" spans="1:65" customHeight="1" ht="16.5">
      <c r="E61" s="53"/>
      <c r="BD61" s="53"/>
    </row>
    <row r="62" spans="1:65" customHeight="1" ht="16.5">
      <c r="E62" s="53"/>
      <c r="BD62" s="53"/>
    </row>
    <row r="63" spans="1:65" customHeight="1" ht="16.5">
      <c r="E63" s="53"/>
      <c r="BD63" s="53"/>
    </row>
    <row r="64" spans="1:65" customHeight="1" ht="16.5">
      <c r="E64" s="53"/>
      <c r="BD64" s="53"/>
    </row>
    <row r="65" spans="1:65" customHeight="1" ht="16.5">
      <c r="E65" s="53"/>
      <c r="BD65" s="53"/>
    </row>
    <row r="66" spans="1:65" customHeight="1" ht="16.5">
      <c r="E66" s="53"/>
      <c r="BD66" s="53"/>
    </row>
    <row r="67" spans="1:65" customHeight="1" ht="16.5">
      <c r="E67" s="53"/>
      <c r="BD67" s="53"/>
    </row>
    <row r="68" spans="1:65" customHeight="1" ht="16.5">
      <c r="E68" s="53"/>
      <c r="BD68" s="53"/>
    </row>
    <row r="69" spans="1:65" customHeight="1" ht="16.5">
      <c r="E69" s="53"/>
      <c r="BD69" s="53"/>
    </row>
    <row r="70" spans="1:65" customHeight="1" ht="16.5">
      <c r="E70" s="53"/>
      <c r="BD70" s="53"/>
    </row>
    <row r="71" spans="1:65" customHeight="1" ht="16.5">
      <c r="E71" s="53"/>
      <c r="BD71" s="53"/>
    </row>
    <row r="72" spans="1:65" customHeight="1" ht="16.5">
      <c r="E72" s="53"/>
      <c r="BD72" s="53"/>
    </row>
    <row r="73" spans="1:65" customHeight="1" ht="16.5">
      <c r="E73" s="53"/>
      <c r="BD73" s="53"/>
    </row>
    <row r="74" spans="1:65" customHeight="1" ht="16.5">
      <c r="E74" s="53"/>
      <c r="BD74" s="53"/>
    </row>
    <row r="75" spans="1:65" customHeight="1" ht="16.5">
      <c r="E75" s="53"/>
      <c r="BD75" s="53"/>
    </row>
    <row r="76" spans="1:65" customHeight="1" ht="16.5">
      <c r="E76" s="53"/>
      <c r="BD76" s="53"/>
    </row>
    <row r="77" spans="1:65" customHeight="1" ht="16.5">
      <c r="E77" s="53"/>
      <c r="BD77" s="53"/>
    </row>
    <row r="78" spans="1:65" customHeight="1" ht="16.5">
      <c r="E78" s="53"/>
      <c r="BD78" s="53"/>
    </row>
    <row r="79" spans="1:65" customHeight="1" ht="16.5">
      <c r="E79" s="53"/>
      <c r="BD79" s="53"/>
    </row>
    <row r="80" spans="1:65" customHeight="1" ht="16.5">
      <c r="E80" s="53"/>
      <c r="BD80" s="53"/>
    </row>
    <row r="81" spans="1:65" customHeight="1" ht="16.5">
      <c r="E81" s="53"/>
      <c r="BD81" s="53"/>
    </row>
    <row r="82" spans="1:65" customHeight="1" ht="16.5">
      <c r="E82" s="53"/>
      <c r="BD82" s="53"/>
    </row>
    <row r="83" spans="1:65" customHeight="1" ht="16.5">
      <c r="E83" s="53"/>
      <c r="BD83" s="53"/>
    </row>
    <row r="84" spans="1:65" customHeight="1" ht="16.5">
      <c r="E84" s="53"/>
      <c r="BD84" s="53"/>
    </row>
    <row r="85" spans="1:65" customHeight="1" ht="16.5">
      <c r="E85" s="53"/>
      <c r="BD85" s="53"/>
    </row>
    <row r="86" spans="1:65" customHeight="1" ht="16.5">
      <c r="E86" s="53"/>
      <c r="BD86" s="53"/>
    </row>
    <row r="87" spans="1:65" customHeight="1" ht="16.5">
      <c r="E87" s="53"/>
      <c r="BD87" s="53"/>
    </row>
    <row r="88" spans="1:65" customHeight="1" ht="16.5">
      <c r="E88" s="53"/>
      <c r="BD88" s="53"/>
    </row>
    <row r="89" spans="1:65" customHeight="1" ht="16.5">
      <c r="E89" s="53"/>
      <c r="BD89" s="53"/>
    </row>
    <row r="90" spans="1:65" customHeight="1" ht="16.5">
      <c r="E90" s="53"/>
      <c r="BD90" s="53"/>
    </row>
    <row r="91" spans="1:65" customHeight="1" ht="16.5">
      <c r="E91" s="53"/>
      <c r="BD91" s="53"/>
    </row>
    <row r="92" spans="1:65" customHeight="1" ht="16.5">
      <c r="E92" s="53"/>
      <c r="BD92" s="53"/>
    </row>
    <row r="93" spans="1:65" customHeight="1" ht="16.5">
      <c r="E93" s="53"/>
      <c r="BD93" s="53"/>
    </row>
    <row r="94" spans="1:65" customHeight="1" ht="16.5">
      <c r="E94" s="53"/>
      <c r="BD94" s="53"/>
    </row>
    <row r="95" spans="1:65" customHeight="1" ht="16.5">
      <c r="E95" s="53"/>
      <c r="BD95" s="53"/>
    </row>
    <row r="96" spans="1:65" customHeight="1" ht="16.5">
      <c r="E96" s="53"/>
      <c r="BD96" s="53"/>
    </row>
    <row r="97" spans="1:65" customHeight="1" ht="16.5">
      <c r="E97" s="53"/>
      <c r="BD97" s="53"/>
    </row>
    <row r="98" spans="1:65" customHeight="1" ht="16.5">
      <c r="E98" s="53"/>
      <c r="BD98" s="53"/>
    </row>
    <row r="99" spans="1:65" customHeight="1" ht="16.5">
      <c r="E99" s="53"/>
      <c r="BD99" s="53"/>
    </row>
    <row r="100" spans="1:65" customHeight="1" ht="16.5">
      <c r="E100" s="53"/>
      <c r="BD100" s="53"/>
    </row>
    <row r="101" spans="1:65" customHeight="1" ht="16.5">
      <c r="E101" s="53"/>
      <c r="BD101" s="53"/>
    </row>
    <row r="102" spans="1:65" customHeight="1" ht="16.5">
      <c r="E102" s="53"/>
      <c r="BD102" s="53"/>
    </row>
    <row r="103" spans="1:65" customHeight="1" ht="16.5">
      <c r="E103" s="53"/>
      <c r="BD103" s="53"/>
    </row>
    <row r="104" spans="1:65" customHeight="1" ht="16.5">
      <c r="E104" s="53"/>
      <c r="BD104" s="53"/>
    </row>
    <row r="105" spans="1:65" customHeight="1" ht="16.5">
      <c r="E105" s="53"/>
      <c r="BD105" s="53"/>
    </row>
    <row r="106" spans="1:65" customHeight="1" ht="16.5">
      <c r="E106" s="53"/>
      <c r="BD106" s="53"/>
    </row>
    <row r="107" spans="1:65" customHeight="1" ht="16.5">
      <c r="E107" s="53"/>
      <c r="BD107" s="53"/>
    </row>
    <row r="108" spans="1:65" customHeight="1" ht="16.5">
      <c r="E108" s="53"/>
      <c r="BD108" s="53"/>
    </row>
    <row r="109" spans="1:65" customHeight="1" ht="16.5">
      <c r="E109" s="53"/>
      <c r="BD109" s="53"/>
    </row>
    <row r="110" spans="1:65" customHeight="1" ht="16.5">
      <c r="E110" s="53"/>
      <c r="BD110" s="53"/>
    </row>
    <row r="111" spans="1:65" customHeight="1" ht="16.5">
      <c r="E111" s="53"/>
      <c r="BD111" s="53"/>
    </row>
    <row r="112" spans="1:65" customHeight="1" ht="16.5">
      <c r="E112" s="53"/>
      <c r="BD112" s="53"/>
    </row>
    <row r="113" spans="1:65" customHeight="1" ht="16.5">
      <c r="E113" s="53"/>
      <c r="BD113" s="53"/>
    </row>
    <row r="114" spans="1:65" customHeight="1" ht="16.5">
      <c r="E114" s="53"/>
      <c r="BD114" s="53"/>
    </row>
    <row r="115" spans="1:65" customHeight="1" ht="16.5">
      <c r="E115" s="53"/>
      <c r="BD115" s="53"/>
    </row>
    <row r="116" spans="1:65" customHeight="1" ht="16.5">
      <c r="E116" s="53"/>
      <c r="BD116" s="53"/>
    </row>
    <row r="117" spans="1:65" customHeight="1" ht="16.5">
      <c r="E117" s="53"/>
      <c r="BD117" s="53"/>
    </row>
    <row r="118" spans="1:65" customHeight="1" ht="16.5">
      <c r="E118" s="53"/>
      <c r="BD118" s="53"/>
    </row>
    <row r="119" spans="1:65" customHeight="1" ht="16.5">
      <c r="E119" s="53"/>
      <c r="BD119" s="53"/>
    </row>
    <row r="120" spans="1:65" customHeight="1" ht="16.5">
      <c r="E120" s="53"/>
      <c r="BD120" s="53"/>
    </row>
    <row r="121" spans="1:65" customHeight="1" ht="16.5">
      <c r="E121" s="53"/>
      <c r="BD121" s="53"/>
    </row>
    <row r="122" spans="1:65" customHeight="1" ht="16.5">
      <c r="E122" s="53"/>
      <c r="BD122" s="53"/>
    </row>
    <row r="123" spans="1:65" customHeight="1" ht="16.5">
      <c r="E123" s="53"/>
      <c r="BD123" s="53"/>
    </row>
    <row r="124" spans="1:65" customHeight="1" ht="16.5">
      <c r="E124" s="53"/>
      <c r="BD124" s="53"/>
    </row>
    <row r="125" spans="1:65" customHeight="1" ht="16.5">
      <c r="E125" s="53"/>
      <c r="BD125" s="53"/>
    </row>
    <row r="126" spans="1:65" customHeight="1" ht="16.5">
      <c r="E126" s="53"/>
      <c r="BD126" s="53"/>
    </row>
    <row r="127" spans="1:65" customHeight="1" ht="16.5">
      <c r="E127" s="53"/>
      <c r="BD127" s="53"/>
    </row>
    <row r="128" spans="1:65" customHeight="1" ht="16.5">
      <c r="E128" s="53"/>
      <c r="BD128" s="53"/>
    </row>
    <row r="129" spans="1:65" customHeight="1" ht="16.5">
      <c r="E129" s="53"/>
      <c r="BD129" s="53"/>
    </row>
    <row r="130" spans="1:65" customHeight="1" ht="16.5">
      <c r="E130" s="53"/>
      <c r="BD130" s="53"/>
    </row>
    <row r="131" spans="1:65" customHeight="1" ht="16.5">
      <c r="E131" s="53"/>
      <c r="BD131" s="53"/>
    </row>
    <row r="132" spans="1:65" customHeight="1" ht="16.5">
      <c r="E132" s="53"/>
      <c r="BD132" s="53"/>
    </row>
    <row r="133" spans="1:65" customHeight="1" ht="16.5">
      <c r="E133" s="53"/>
      <c r="BD133" s="53"/>
    </row>
    <row r="134" spans="1:65" customHeight="1" ht="16.5">
      <c r="E134" s="53"/>
      <c r="BD134" s="53"/>
    </row>
    <row r="135" spans="1:65" customHeight="1" ht="16.5">
      <c r="E135" s="53"/>
      <c r="BD135" s="53"/>
    </row>
    <row r="136" spans="1:65" customHeight="1" ht="16.5">
      <c r="E136" s="53"/>
      <c r="BD136" s="53"/>
    </row>
    <row r="137" spans="1:65" customHeight="1" ht="16.5">
      <c r="E137" s="53"/>
      <c r="BD137" s="53"/>
    </row>
    <row r="138" spans="1:65" customHeight="1" ht="16.5">
      <c r="E138" s="53"/>
      <c r="BD138" s="53"/>
    </row>
    <row r="139" spans="1:65" customHeight="1" ht="16.5">
      <c r="E139" s="53"/>
      <c r="BD139" s="53"/>
    </row>
    <row r="140" spans="1:65" customHeight="1" ht="16.5">
      <c r="E140" s="53"/>
      <c r="BD140" s="53"/>
    </row>
    <row r="141" spans="1:65" customHeight="1" ht="16.5">
      <c r="E141" s="53"/>
      <c r="BD141" s="53"/>
    </row>
    <row r="142" spans="1:65" customHeight="1" ht="16.5">
      <c r="E142" s="53"/>
      <c r="BD142" s="53"/>
    </row>
    <row r="143" spans="1:65" customHeight="1" ht="16.5">
      <c r="E143" s="53"/>
      <c r="BD143" s="53"/>
    </row>
    <row r="144" spans="1:65" customHeight="1" ht="16.5">
      <c r="E144" s="53"/>
      <c r="BD144" s="53"/>
    </row>
    <row r="145" spans="1:65" customHeight="1" ht="16.5">
      <c r="E145" s="53"/>
      <c r="BD145" s="53"/>
    </row>
    <row r="146" spans="1:65" customHeight="1" ht="16.5">
      <c r="E146" s="53"/>
      <c r="BD146" s="53"/>
    </row>
    <row r="147" spans="1:65" customHeight="1" ht="16.5">
      <c r="E147" s="53"/>
      <c r="BD147" s="53"/>
    </row>
    <row r="148" spans="1:65" customHeight="1" ht="16.5">
      <c r="E148" s="53"/>
      <c r="BD148" s="53"/>
    </row>
    <row r="149" spans="1:65" customHeight="1" ht="16.5">
      <c r="E149" s="53"/>
      <c r="BD149" s="53"/>
    </row>
    <row r="150" spans="1:65" customHeight="1" ht="16.5">
      <c r="E150" s="53"/>
      <c r="BD150" s="53"/>
    </row>
    <row r="151" spans="1:65" customHeight="1" ht="16.5">
      <c r="E151" s="53"/>
      <c r="BD151" s="53"/>
    </row>
    <row r="152" spans="1:65" customHeight="1" ht="16.5">
      <c r="E152" s="53"/>
      <c r="BD152" s="53"/>
    </row>
    <row r="153" spans="1:65" customHeight="1" ht="16.5">
      <c r="E153" s="53"/>
      <c r="BD153" s="53"/>
    </row>
    <row r="154" spans="1:65" customHeight="1" ht="16.5">
      <c r="E154" s="53"/>
      <c r="BD154" s="53"/>
    </row>
    <row r="155" spans="1:65" customHeight="1" ht="16.5">
      <c r="E155" s="53"/>
      <c r="BD155" s="53"/>
    </row>
    <row r="156" spans="1:65" customHeight="1" ht="16.5">
      <c r="E156" s="53"/>
      <c r="BD156" s="53"/>
    </row>
    <row r="157" spans="1:65" customHeight="1" ht="16.5">
      <c r="E157" s="53"/>
      <c r="BD157" s="53"/>
    </row>
    <row r="158" spans="1:65" customHeight="1" ht="16.5">
      <c r="E158" s="53"/>
      <c r="BD158" s="53"/>
    </row>
    <row r="159" spans="1:65" customHeight="1" ht="16.5">
      <c r="E159" s="53"/>
      <c r="BD159" s="53"/>
    </row>
    <row r="160" spans="1:65" customHeight="1" ht="16.5">
      <c r="E160" s="53"/>
      <c r="BD160" s="53"/>
    </row>
    <row r="161" spans="1:65" customHeight="1" ht="16.5">
      <c r="E161" s="53"/>
      <c r="BD161" s="53"/>
    </row>
    <row r="162" spans="1:65" customHeight="1" ht="16.5">
      <c r="E162" s="53"/>
      <c r="BD162" s="53"/>
    </row>
    <row r="163" spans="1:65" customHeight="1" ht="16.5">
      <c r="E163" s="53"/>
      <c r="BD163" s="53"/>
    </row>
    <row r="164" spans="1:65" customHeight="1" ht="16.5">
      <c r="E164" s="53"/>
      <c r="BD164" s="53"/>
    </row>
    <row r="165" spans="1:65" customHeight="1" ht="16.5">
      <c r="E165" s="53"/>
      <c r="BD165" s="53"/>
    </row>
    <row r="166" spans="1:65" customHeight="1" ht="16.5">
      <c r="E166" s="53"/>
      <c r="BD166" s="53"/>
    </row>
    <row r="167" spans="1:65" customHeight="1" ht="16.5">
      <c r="E167" s="53"/>
      <c r="BD167" s="53"/>
    </row>
    <row r="168" spans="1:65" customHeight="1" ht="16.5">
      <c r="E168" s="53"/>
      <c r="BD168" s="53"/>
    </row>
    <row r="169" spans="1:65" customHeight="1" ht="16.5">
      <c r="E169" s="53"/>
      <c r="BD169" s="53"/>
    </row>
    <row r="170" spans="1:65" customHeight="1" ht="16.5">
      <c r="E170" s="53"/>
      <c r="BD170" s="53"/>
    </row>
    <row r="171" spans="1:65" customHeight="1" ht="16.5">
      <c r="E171" s="53"/>
      <c r="BD171" s="53"/>
    </row>
    <row r="172" spans="1:65" customHeight="1" ht="16.5">
      <c r="E172" s="53"/>
      <c r="BD172" s="53"/>
    </row>
    <row r="173" spans="1:65" customHeight="1" ht="16.5">
      <c r="E173" s="53"/>
      <c r="BD173" s="53"/>
    </row>
    <row r="174" spans="1:65" customHeight="1" ht="16.5">
      <c r="E174" s="53"/>
      <c r="BD174" s="53"/>
    </row>
    <row r="175" spans="1:65" customHeight="1" ht="16.5">
      <c r="E175" s="53"/>
      <c r="BD175" s="53"/>
    </row>
    <row r="176" spans="1:65" customHeight="1" ht="16.5">
      <c r="E176" s="53"/>
      <c r="BD176" s="53"/>
    </row>
    <row r="177" spans="1:65" customHeight="1" ht="16.5">
      <c r="E177" s="53"/>
      <c r="BD177" s="53"/>
    </row>
    <row r="178" spans="1:65" customHeight="1" ht="16.5">
      <c r="E178" s="53"/>
      <c r="BD178" s="53"/>
    </row>
    <row r="179" spans="1:65" customHeight="1" ht="16.5">
      <c r="E179" s="53"/>
      <c r="BD179" s="53"/>
    </row>
    <row r="180" spans="1:65" customHeight="1" ht="16.5">
      <c r="E180" s="53"/>
      <c r="BD180" s="53"/>
    </row>
    <row r="181" spans="1:65" customHeight="1" ht="16.5">
      <c r="E181" s="53"/>
      <c r="BD181" s="53"/>
    </row>
    <row r="182" spans="1:65" customHeight="1" ht="16.5">
      <c r="E182" s="53"/>
      <c r="BD182" s="53"/>
    </row>
    <row r="183" spans="1:65" customHeight="1" ht="16.5">
      <c r="E183" s="53"/>
      <c r="BD183" s="53"/>
    </row>
    <row r="184" spans="1:65" customHeight="1" ht="16.5">
      <c r="E184" s="53"/>
      <c r="BD184" s="53"/>
    </row>
    <row r="185" spans="1:65" customHeight="1" ht="16.5">
      <c r="E185" s="53"/>
      <c r="BD185" s="53"/>
    </row>
    <row r="186" spans="1:65" customHeight="1" ht="16.5">
      <c r="E186" s="53"/>
      <c r="BD186" s="53"/>
    </row>
    <row r="187" spans="1:65" customHeight="1" ht="16.5">
      <c r="E187" s="53"/>
      <c r="BD187" s="53"/>
    </row>
    <row r="188" spans="1:65" customHeight="1" ht="16.5">
      <c r="E188" s="53"/>
      <c r="BD188" s="53"/>
    </row>
    <row r="189" spans="1:65" customHeight="1" ht="16.5">
      <c r="E189" s="53"/>
      <c r="BD189" s="53"/>
    </row>
    <row r="190" spans="1:65" customHeight="1" ht="16.5">
      <c r="E190" s="53"/>
      <c r="BD190" s="53"/>
    </row>
    <row r="191" spans="1:65" customHeight="1" ht="16.5">
      <c r="E191" s="53"/>
      <c r="BD191" s="53"/>
    </row>
    <row r="192" spans="1:65" customHeight="1" ht="16.5">
      <c r="E192" s="53"/>
      <c r="BD192" s="53"/>
    </row>
    <row r="193" spans="1:65" customHeight="1" ht="16.5">
      <c r="E193" s="53"/>
      <c r="BD193" s="53"/>
    </row>
    <row r="194" spans="1:65" customHeight="1" ht="16.5">
      <c r="E194" s="53"/>
      <c r="BD194" s="53"/>
    </row>
    <row r="195" spans="1:65" customHeight="1" ht="16.5">
      <c r="E195" s="53"/>
      <c r="BD195" s="53"/>
    </row>
    <row r="196" spans="1:65" customHeight="1" ht="16.5">
      <c r="E196" s="53"/>
      <c r="BD196" s="53"/>
    </row>
    <row r="197" spans="1:65" customHeight="1" ht="16.5">
      <c r="E197" s="53"/>
      <c r="BD197" s="53"/>
    </row>
    <row r="198" spans="1:65" customHeight="1" ht="16.5">
      <c r="E198" s="53"/>
      <c r="BD198" s="53"/>
    </row>
    <row r="199" spans="1:65" customHeight="1" ht="16.5">
      <c r="E199" s="53"/>
      <c r="BD199" s="53"/>
    </row>
    <row r="200" spans="1:65" customHeight="1" ht="16.5">
      <c r="E200" s="53"/>
      <c r="BD200" s="53"/>
    </row>
    <row r="201" spans="1:65" customHeight="1" ht="16.5">
      <c r="E201" s="53"/>
      <c r="BD201" s="53"/>
    </row>
    <row r="202" spans="1:65" customHeight="1" ht="16.5">
      <c r="E202" s="53"/>
      <c r="BD202" s="53"/>
    </row>
    <row r="203" spans="1:65" customHeight="1" ht="16.5">
      <c r="E203" s="53"/>
      <c r="BD203" s="53"/>
    </row>
    <row r="204" spans="1:65" customHeight="1" ht="16.5">
      <c r="E204" s="53"/>
      <c r="BD204" s="53"/>
    </row>
    <row r="205" spans="1:65" customHeight="1" ht="16.5">
      <c r="E205" s="53"/>
      <c r="BD205" s="53"/>
    </row>
    <row r="206" spans="1:65" customHeight="1" ht="16.5">
      <c r="E206" s="53"/>
      <c r="BD206" s="53"/>
    </row>
    <row r="207" spans="1:65" customHeight="1" ht="16.5">
      <c r="E207" s="53"/>
      <c r="BD207" s="53"/>
    </row>
    <row r="208" spans="1:65" customHeight="1" ht="16.5">
      <c r="E208" s="53"/>
      <c r="BD208" s="53"/>
    </row>
    <row r="209" spans="1:65" customHeight="1" ht="16.5">
      <c r="E209" s="53"/>
      <c r="BD209" s="53"/>
    </row>
    <row r="210" spans="1:65" customHeight="1" ht="16.5">
      <c r="E210" s="53"/>
      <c r="BD210" s="53"/>
    </row>
    <row r="211" spans="1:65" customHeight="1" ht="16.5">
      <c r="E211" s="53"/>
      <c r="BD211" s="53"/>
    </row>
    <row r="212" spans="1:65" customHeight="1" ht="16.5">
      <c r="E212" s="53"/>
      <c r="BD212" s="53"/>
    </row>
    <row r="213" spans="1:65" customHeight="1" ht="16.5">
      <c r="E213" s="53"/>
      <c r="BD213" s="53"/>
    </row>
    <row r="214" spans="1:65" customHeight="1" ht="16.5">
      <c r="E214" s="53"/>
      <c r="BD214" s="53"/>
    </row>
    <row r="215" spans="1:65" customHeight="1" ht="16.5">
      <c r="E215" s="53"/>
      <c r="BD215" s="53"/>
    </row>
    <row r="216" spans="1:65" customHeight="1" ht="16.5">
      <c r="E216" s="53"/>
      <c r="BD216" s="53"/>
    </row>
    <row r="217" spans="1:65" customHeight="1" ht="16.5">
      <c r="E217" s="53"/>
      <c r="BD217" s="53"/>
    </row>
    <row r="218" spans="1:65" customHeight="1" ht="16.5">
      <c r="E218" s="53"/>
      <c r="BD218" s="53"/>
    </row>
    <row r="219" spans="1:65" customHeight="1" ht="16.5">
      <c r="E219" s="53"/>
      <c r="BD219" s="53"/>
    </row>
    <row r="220" spans="1:65" customHeight="1" ht="16.5">
      <c r="E220" s="53"/>
      <c r="BD220" s="53"/>
    </row>
    <row r="221" spans="1:65" customHeight="1" ht="16.5">
      <c r="E221" s="53"/>
      <c r="BD221" s="53"/>
    </row>
    <row r="222" spans="1:65" customHeight="1" ht="16.5">
      <c r="E222" s="53"/>
      <c r="BD222" s="53"/>
    </row>
    <row r="223" spans="1:65" customHeight="1" ht="16.5">
      <c r="E223" s="53"/>
      <c r="BD223" s="53"/>
    </row>
    <row r="224" spans="1:65" customHeight="1" ht="16.5">
      <c r="E224" s="53"/>
      <c r="BD224" s="53"/>
    </row>
    <row r="225" spans="1:65" customHeight="1" ht="16.5">
      <c r="E225" s="53"/>
      <c r="BD225" s="53"/>
    </row>
    <row r="226" spans="1:65" customHeight="1" ht="16.5">
      <c r="E226" s="53"/>
      <c r="BD226" s="53"/>
    </row>
    <row r="227" spans="1:65" customHeight="1" ht="16.5">
      <c r="E227" s="53"/>
      <c r="BD227" s="53"/>
    </row>
    <row r="228" spans="1:65" customHeight="1" ht="16.5">
      <c r="E228" s="53"/>
      <c r="BD228" s="53"/>
    </row>
    <row r="229" spans="1:65" customHeight="1" ht="16.5">
      <c r="E229" s="53"/>
      <c r="BD229" s="53"/>
    </row>
    <row r="230" spans="1:65" customHeight="1" ht="16.5">
      <c r="E230" s="53"/>
      <c r="BD230" s="53"/>
    </row>
    <row r="231" spans="1:65" customHeight="1" ht="16.5">
      <c r="E231" s="53"/>
      <c r="BD231" s="53"/>
    </row>
    <row r="232" spans="1:65" customHeight="1" ht="16.5">
      <c r="E232" s="53"/>
      <c r="BD232" s="53"/>
    </row>
    <row r="233" spans="1:65" customHeight="1" ht="16.5">
      <c r="E233" s="53"/>
      <c r="BD233" s="53"/>
    </row>
    <row r="234" spans="1:65" customHeight="1" ht="16.5">
      <c r="E234" s="53"/>
      <c r="BD234" s="53"/>
    </row>
    <row r="235" spans="1:65" customHeight="1" ht="16.5">
      <c r="E235" s="53"/>
      <c r="BD235" s="53"/>
    </row>
    <row r="236" spans="1:65" customHeight="1" ht="16.5">
      <c r="E236" s="53"/>
      <c r="BD236" s="53"/>
    </row>
    <row r="237" spans="1:65" customHeight="1" ht="16.5">
      <c r="E237" s="53"/>
      <c r="BD237" s="53"/>
    </row>
    <row r="238" spans="1:65" customHeight="1" ht="16.5">
      <c r="E238" s="53"/>
      <c r="BD238" s="53"/>
    </row>
    <row r="239" spans="1:65" customHeight="1" ht="16.5">
      <c r="E239" s="53"/>
      <c r="BD239" s="53"/>
    </row>
    <row r="240" spans="1:65" customHeight="1" ht="16.5">
      <c r="E240" s="53"/>
      <c r="BD240" s="53"/>
    </row>
    <row r="241" spans="1:65" customHeight="1" ht="16.5">
      <c r="E241" s="53"/>
      <c r="BD241" s="53"/>
    </row>
    <row r="242" spans="1:65" customHeight="1" ht="16.5">
      <c r="E242" s="53"/>
      <c r="BD242" s="53"/>
    </row>
    <row r="243" spans="1:65" customHeight="1" ht="16.5">
      <c r="E243" s="53"/>
      <c r="BD243" s="53"/>
    </row>
    <row r="244" spans="1:65" customHeight="1" ht="16.5">
      <c r="E244" s="53"/>
      <c r="BD244" s="53"/>
    </row>
    <row r="245" spans="1:65" customHeight="1" ht="16.5">
      <c r="E245" s="53"/>
      <c r="BD245" s="53"/>
    </row>
    <row r="246" spans="1:65" customHeight="1" ht="16.5">
      <c r="E246" s="53"/>
      <c r="BD246" s="53"/>
    </row>
    <row r="247" spans="1:65" customHeight="1" ht="16.5">
      <c r="E247" s="53"/>
      <c r="BD247" s="53"/>
    </row>
    <row r="248" spans="1:65" customHeight="1" ht="16.5">
      <c r="E248" s="53"/>
      <c r="BD248" s="53"/>
    </row>
    <row r="249" spans="1:65" customHeight="1" ht="16.5">
      <c r="E249" s="53"/>
      <c r="BD249" s="53"/>
    </row>
    <row r="250" spans="1:65" customHeight="1" ht="16.5">
      <c r="E250" s="53"/>
      <c r="BD250" s="53"/>
    </row>
    <row r="251" spans="1:65" customHeight="1" ht="16.5">
      <c r="E251" s="53"/>
      <c r="BD251" s="53"/>
    </row>
    <row r="252" spans="1:65" customHeight="1" ht="16.5">
      <c r="E252" s="53"/>
      <c r="BD252" s="53"/>
    </row>
    <row r="253" spans="1:65" customHeight="1" ht="16.5">
      <c r="E253" s="53"/>
      <c r="BD253" s="53"/>
    </row>
    <row r="254" spans="1:65" customHeight="1" ht="16.5">
      <c r="E254" s="53"/>
      <c r="BD254" s="53"/>
    </row>
    <row r="255" spans="1:65" customHeight="1" ht="16.5">
      <c r="E255" s="53"/>
      <c r="BD255" s="53"/>
    </row>
    <row r="256" spans="1:65" customHeight="1" ht="16.5">
      <c r="E256" s="53"/>
      <c r="BD256" s="53"/>
    </row>
    <row r="257" spans="1:65" customHeight="1" ht="16.5">
      <c r="E257" s="53"/>
      <c r="BD257" s="53"/>
    </row>
    <row r="258" spans="1:65" customHeight="1" ht="16.5">
      <c r="E258" s="53"/>
      <c r="BD258" s="53"/>
    </row>
    <row r="259" spans="1:65" customHeight="1" ht="16.5">
      <c r="E259" s="53"/>
      <c r="BD259" s="53"/>
    </row>
    <row r="260" spans="1:65" customHeight="1" ht="16.5">
      <c r="E260" s="53"/>
      <c r="BD260" s="53"/>
    </row>
    <row r="261" spans="1:65" customHeight="1" ht="16.5">
      <c r="E261" s="53"/>
      <c r="BD261" s="53"/>
    </row>
    <row r="262" spans="1:65" customHeight="1" ht="16.5">
      <c r="E262" s="53"/>
      <c r="BD262" s="53"/>
    </row>
    <row r="263" spans="1:65" customHeight="1" ht="16.5">
      <c r="E263" s="53"/>
      <c r="BD263" s="53"/>
    </row>
    <row r="264" spans="1:65" customHeight="1" ht="16.5">
      <c r="E264" s="53"/>
      <c r="BD264" s="53"/>
    </row>
    <row r="265" spans="1:65" customHeight="1" ht="16.5">
      <c r="E265" s="53"/>
      <c r="BD265" s="53"/>
    </row>
    <row r="266" spans="1:65" customHeight="1" ht="16.5">
      <c r="E266" s="53"/>
      <c r="BD266" s="53"/>
    </row>
    <row r="267" spans="1:65" customHeight="1" ht="16.5">
      <c r="E267" s="53"/>
      <c r="BD267" s="53"/>
    </row>
    <row r="268" spans="1:65" customHeight="1" ht="16.5">
      <c r="E268" s="53"/>
      <c r="BD268" s="53"/>
    </row>
    <row r="269" spans="1:65" customHeight="1" ht="16.5">
      <c r="E269" s="53"/>
      <c r="BD269" s="53"/>
    </row>
    <row r="270" spans="1:65" customHeight="1" ht="16.5">
      <c r="E270" s="53"/>
      <c r="BD270" s="53"/>
    </row>
    <row r="271" spans="1:65" customHeight="1" ht="16.5">
      <c r="E271" s="53"/>
      <c r="BD271" s="53"/>
    </row>
    <row r="272" spans="1:65" customHeight="1" ht="16.5">
      <c r="E272" s="53"/>
      <c r="BD272" s="53"/>
    </row>
    <row r="273" spans="1:65" customHeight="1" ht="16.5">
      <c r="E273" s="53"/>
      <c r="BD273" s="53"/>
    </row>
    <row r="274" spans="1:65" customHeight="1" ht="16.5">
      <c r="E274" s="53"/>
      <c r="BD274" s="53"/>
    </row>
    <row r="275" spans="1:65" customHeight="1" ht="16.5">
      <c r="E275" s="53"/>
      <c r="BD275" s="53"/>
    </row>
    <row r="276" spans="1:65" customHeight="1" ht="16.5">
      <c r="E276" s="53"/>
      <c r="BD276" s="53"/>
    </row>
    <row r="277" spans="1:65" customHeight="1" ht="16.5">
      <c r="E277" s="53"/>
      <c r="BD277" s="53"/>
    </row>
    <row r="278" spans="1:65" customHeight="1" ht="16.5">
      <c r="E278" s="53"/>
      <c r="BD278" s="53"/>
    </row>
    <row r="279" spans="1:65" customHeight="1" ht="16.5">
      <c r="E279" s="53"/>
      <c r="BD279" s="53"/>
    </row>
    <row r="280" spans="1:65" customHeight="1" ht="16.5">
      <c r="E280" s="53"/>
      <c r="BD280" s="53"/>
    </row>
    <row r="281" spans="1:65" customHeight="1" ht="16.5">
      <c r="E281" s="53"/>
      <c r="BD281" s="53"/>
    </row>
    <row r="282" spans="1:65" customHeight="1" ht="16.5">
      <c r="E282" s="53"/>
      <c r="BD282" s="53"/>
    </row>
    <row r="283" spans="1:65" customHeight="1" ht="16.5">
      <c r="E283" s="53"/>
      <c r="BD283" s="53"/>
    </row>
    <row r="284" spans="1:65" customHeight="1" ht="16.5">
      <c r="E284" s="53"/>
      <c r="BD284" s="53"/>
    </row>
    <row r="285" spans="1:65" customHeight="1" ht="16.5">
      <c r="E285" s="53"/>
      <c r="BD285" s="53"/>
    </row>
    <row r="286" spans="1:65" customHeight="1" ht="16.5">
      <c r="E286" s="53"/>
      <c r="BD286" s="53"/>
    </row>
    <row r="287" spans="1:65" customHeight="1" ht="16.5">
      <c r="E287" s="53"/>
      <c r="BD287" s="53"/>
    </row>
    <row r="288" spans="1:65" customHeight="1" ht="16.5">
      <c r="E288" s="53"/>
      <c r="BD288" s="53"/>
    </row>
    <row r="289" spans="1:65" customHeight="1" ht="16.5">
      <c r="E289" s="53"/>
      <c r="BD289" s="53"/>
    </row>
    <row r="290" spans="1:65" customHeight="1" ht="16.5">
      <c r="E290" s="53"/>
      <c r="BD290" s="53"/>
    </row>
    <row r="291" spans="1:65" customHeight="1" ht="16.5">
      <c r="E291" s="53"/>
      <c r="BD291" s="53"/>
    </row>
    <row r="292" spans="1:65" customHeight="1" ht="16.5">
      <c r="E292" s="53"/>
      <c r="BD292" s="53"/>
    </row>
    <row r="293" spans="1:65" customHeight="1" ht="16.5">
      <c r="E293" s="53"/>
      <c r="BD293" s="53"/>
    </row>
    <row r="294" spans="1:65" customHeight="1" ht="16.5">
      <c r="E294" s="53"/>
      <c r="BD294" s="53"/>
    </row>
    <row r="295" spans="1:65" customHeight="1" ht="16.5">
      <c r="E295" s="53"/>
      <c r="BD295" s="53"/>
    </row>
    <row r="296" spans="1:65" customHeight="1" ht="16.5">
      <c r="E296" s="53"/>
      <c r="BD296" s="53"/>
    </row>
    <row r="297" spans="1:65" customHeight="1" ht="16.5">
      <c r="E297" s="53"/>
      <c r="BD297" s="53"/>
    </row>
    <row r="298" spans="1:65" customHeight="1" ht="16.5">
      <c r="E298" s="53"/>
      <c r="BD298" s="53"/>
    </row>
    <row r="299" spans="1:65" customHeight="1" ht="16.5">
      <c r="E299" s="53"/>
      <c r="BD299" s="53"/>
    </row>
    <row r="300" spans="1:65" customHeight="1" ht="16.5">
      <c r="E300" s="53"/>
      <c r="BD300" s="53"/>
    </row>
    <row r="301" spans="1:65" customHeight="1" ht="16.5">
      <c r="E301" s="53"/>
      <c r="BD301" s="53"/>
    </row>
    <row r="302" spans="1:65" customHeight="1" ht="16.5">
      <c r="E302" s="53"/>
      <c r="BD302" s="53"/>
    </row>
    <row r="303" spans="1:65" customHeight="1" ht="16.5">
      <c r="E303" s="53"/>
      <c r="BD303" s="53"/>
    </row>
    <row r="304" spans="1:65" customHeight="1" ht="16.5">
      <c r="E304" s="53"/>
      <c r="BD304" s="53"/>
    </row>
    <row r="305" spans="1:65" customHeight="1" ht="16.5">
      <c r="E305" s="53"/>
      <c r="BD305" s="53"/>
    </row>
    <row r="306" spans="1:65" customHeight="1" ht="16.5">
      <c r="E306" s="53"/>
      <c r="BD306" s="53"/>
    </row>
    <row r="307" spans="1:65" customHeight="1" ht="16.5">
      <c r="E307" s="53"/>
      <c r="BD307" s="53"/>
    </row>
    <row r="308" spans="1:65" customHeight="1" ht="16.5">
      <c r="E308" s="53"/>
      <c r="BD308" s="53"/>
    </row>
    <row r="309" spans="1:65" customHeight="1" ht="16.5">
      <c r="E309" s="53"/>
      <c r="BD309" s="53"/>
    </row>
    <row r="310" spans="1:65" customHeight="1" ht="16.5">
      <c r="E310" s="53"/>
      <c r="BD310" s="53"/>
    </row>
    <row r="311" spans="1:65" customHeight="1" ht="16.5">
      <c r="E311" s="53"/>
      <c r="BD311" s="53"/>
    </row>
    <row r="312" spans="1:65" customHeight="1" ht="16.5">
      <c r="E312" s="53"/>
      <c r="BD312" s="53"/>
    </row>
    <row r="313" spans="1:65" customHeight="1" ht="16.5">
      <c r="E313" s="53"/>
      <c r="BD313" s="53"/>
    </row>
    <row r="314" spans="1:65" customHeight="1" ht="16.5">
      <c r="E314" s="53"/>
      <c r="BD314" s="53"/>
    </row>
    <row r="315" spans="1:65" customHeight="1" ht="16.5">
      <c r="E315" s="53"/>
      <c r="BD315" s="53"/>
    </row>
    <row r="316" spans="1:65" customHeight="1" ht="16.5">
      <c r="E316" s="53"/>
      <c r="BD316" s="53"/>
    </row>
    <row r="317" spans="1:65" customHeight="1" ht="16.5">
      <c r="E317" s="53"/>
      <c r="BD317" s="53"/>
    </row>
    <row r="318" spans="1:65" customHeight="1" ht="16.5">
      <c r="E318" s="53"/>
      <c r="BD318" s="53"/>
    </row>
    <row r="319" spans="1:65" customHeight="1" ht="16.5">
      <c r="E319" s="53"/>
      <c r="BD319" s="53"/>
    </row>
    <row r="320" spans="1:65" customHeight="1" ht="16.5">
      <c r="E320" s="53"/>
      <c r="BD320" s="53"/>
    </row>
    <row r="321" spans="1:65" customHeight="1" ht="16.5">
      <c r="E321" s="53"/>
      <c r="BD321" s="53"/>
    </row>
    <row r="322" spans="1:65" customHeight="1" ht="16.5">
      <c r="E322" s="53"/>
      <c r="BD322" s="53"/>
    </row>
    <row r="323" spans="1:65" customHeight="1" ht="16.5">
      <c r="E323" s="53"/>
      <c r="BD323" s="53"/>
    </row>
    <row r="324" spans="1:65" customHeight="1" ht="16.5">
      <c r="E324" s="53"/>
      <c r="BD324" s="53"/>
    </row>
    <row r="325" spans="1:65" customHeight="1" ht="16.5">
      <c r="E325" s="53"/>
      <c r="BD325" s="53"/>
    </row>
    <row r="326" spans="1:65" customHeight="1" ht="16.5">
      <c r="E326" s="53"/>
      <c r="BD326" s="53"/>
    </row>
    <row r="327" spans="1:65" customHeight="1" ht="16.5">
      <c r="E327" s="53"/>
      <c r="BD327" s="53"/>
    </row>
    <row r="328" spans="1:65" customHeight="1" ht="16.5">
      <c r="E328" s="53"/>
      <c r="BD328" s="53"/>
    </row>
    <row r="329" spans="1:65" customHeight="1" ht="16.5">
      <c r="E329" s="53"/>
      <c r="BD329" s="53"/>
    </row>
    <row r="330" spans="1:65" customHeight="1" ht="16.5">
      <c r="E330" s="53"/>
      <c r="BD330" s="53"/>
    </row>
    <row r="331" spans="1:65" customHeight="1" ht="16.5">
      <c r="E331" s="53"/>
      <c r="BD331" s="53"/>
    </row>
    <row r="332" spans="1:65" customHeight="1" ht="16.5">
      <c r="E332" s="53"/>
      <c r="BD332" s="53"/>
    </row>
    <row r="333" spans="1:65" customHeight="1" ht="16.5">
      <c r="E333" s="53"/>
      <c r="BD333" s="53"/>
    </row>
    <row r="334" spans="1:65" customHeight="1" ht="16.5">
      <c r="E334" s="53"/>
      <c r="BD334" s="53"/>
    </row>
    <row r="335" spans="1:65" customHeight="1" ht="16.5">
      <c r="E335" s="53"/>
      <c r="BD335" s="53"/>
    </row>
    <row r="336" spans="1:65" customHeight="1" ht="16.5">
      <c r="E336" s="53"/>
      <c r="BD336" s="53"/>
    </row>
    <row r="337" spans="1:65" customHeight="1" ht="16.5">
      <c r="E337" s="53"/>
      <c r="BD337" s="53"/>
    </row>
    <row r="338" spans="1:65" customHeight="1" ht="16.5">
      <c r="E338" s="53"/>
      <c r="BD338" s="53"/>
    </row>
    <row r="339" spans="1:65" customHeight="1" ht="16.5">
      <c r="E339" s="53"/>
      <c r="BD339" s="53"/>
    </row>
    <row r="340" spans="1:65" customHeight="1" ht="16.5">
      <c r="E340" s="53"/>
      <c r="BD340" s="53"/>
    </row>
    <row r="341" spans="1:65" customHeight="1" ht="16.5">
      <c r="E341" s="53"/>
      <c r="BD341" s="53"/>
    </row>
    <row r="342" spans="1:65" customHeight="1" ht="16.5">
      <c r="E342" s="53"/>
      <c r="BD342" s="53"/>
    </row>
    <row r="343" spans="1:65" customHeight="1" ht="16.5">
      <c r="E343" s="53"/>
      <c r="BD343" s="53"/>
    </row>
    <row r="344" spans="1:65" customHeight="1" ht="16.5">
      <c r="E344" s="53"/>
      <c r="BD344" s="53"/>
    </row>
    <row r="345" spans="1:65" customHeight="1" ht="16.5">
      <c r="E345" s="53"/>
      <c r="BD345" s="53"/>
    </row>
    <row r="346" spans="1:65" customHeight="1" ht="16.5">
      <c r="E346" s="53"/>
      <c r="BD346" s="53"/>
    </row>
    <row r="347" spans="1:65" customHeight="1" ht="16.5">
      <c r="E347" s="53"/>
      <c r="BD347" s="53"/>
    </row>
    <row r="348" spans="1:65" customHeight="1" ht="16.5">
      <c r="E348" s="53"/>
      <c r="BD348" s="53"/>
    </row>
    <row r="349" spans="1:65" customHeight="1" ht="16.5">
      <c r="E349" s="53"/>
      <c r="BD349" s="53"/>
    </row>
    <row r="350" spans="1:65" customHeight="1" ht="16.5">
      <c r="E350" s="53"/>
      <c r="BD350" s="53"/>
    </row>
    <row r="351" spans="1:65" customHeight="1" ht="16.5">
      <c r="E351" s="53"/>
      <c r="BD351" s="53"/>
    </row>
    <row r="352" spans="1:65" customHeight="1" ht="16.5">
      <c r="E352" s="53"/>
      <c r="BD352" s="53"/>
    </row>
    <row r="353" spans="1:65" customHeight="1" ht="16.5">
      <c r="E353" s="53"/>
      <c r="BD353" s="53"/>
    </row>
    <row r="354" spans="1:65" customHeight="1" ht="16.5">
      <c r="E354" s="53"/>
      <c r="BD354" s="53"/>
    </row>
    <row r="355" spans="1:65" customHeight="1" ht="16.5">
      <c r="E355" s="53"/>
      <c r="BD355" s="53"/>
    </row>
    <row r="356" spans="1:65" customHeight="1" ht="16.5">
      <c r="E356" s="53"/>
      <c r="BD356" s="53"/>
    </row>
    <row r="357" spans="1:65" customHeight="1" ht="16.5">
      <c r="E357" s="53"/>
      <c r="BD357" s="53"/>
    </row>
    <row r="358" spans="1:65" customHeight="1" ht="16.5">
      <c r="E358" s="53"/>
      <c r="BD358" s="53"/>
    </row>
    <row r="359" spans="1:65" customHeight="1" ht="16.5">
      <c r="E359" s="53"/>
      <c r="BD359" s="53"/>
    </row>
    <row r="360" spans="1:65" customHeight="1" ht="16.5">
      <c r="E360" s="53"/>
      <c r="BD360" s="53"/>
    </row>
    <row r="361" spans="1:65" customHeight="1" ht="16.5">
      <c r="E361" s="53"/>
      <c r="BD361" s="53"/>
    </row>
    <row r="362" spans="1:65" customHeight="1" ht="16.5">
      <c r="E362" s="53"/>
      <c r="BD362" s="53"/>
    </row>
    <row r="363" spans="1:65" customHeight="1" ht="16.5">
      <c r="E363" s="53"/>
      <c r="BD363" s="53"/>
    </row>
    <row r="364" spans="1:65" customHeight="1" ht="16.5">
      <c r="E364" s="53"/>
      <c r="BD364" s="53"/>
    </row>
    <row r="365" spans="1:65" customHeight="1" ht="16.5">
      <c r="E365" s="53"/>
      <c r="BD365" s="53"/>
    </row>
    <row r="366" spans="1:65" customHeight="1" ht="16.5">
      <c r="E366" s="53"/>
      <c r="BD366" s="53"/>
    </row>
    <row r="367" spans="1:65" customHeight="1" ht="16.5">
      <c r="E367" s="53"/>
      <c r="BD367" s="53"/>
    </row>
    <row r="368" spans="1:65" customHeight="1" ht="16.5">
      <c r="E368" s="53"/>
      <c r="BD368" s="53"/>
    </row>
    <row r="369" spans="1:65" customHeight="1" ht="16.5">
      <c r="E369" s="53"/>
      <c r="BD369" s="53"/>
    </row>
    <row r="370" spans="1:65" customHeight="1" ht="16.5">
      <c r="E370" s="53"/>
      <c r="BD370" s="53"/>
    </row>
    <row r="371" spans="1:65" customHeight="1" ht="16.5">
      <c r="E371" s="53"/>
      <c r="BD371" s="53"/>
    </row>
    <row r="372" spans="1:65" customHeight="1" ht="16.5">
      <c r="E372" s="53"/>
      <c r="BD372" s="53"/>
    </row>
    <row r="373" spans="1:65" customHeight="1" ht="16.5">
      <c r="E373" s="53"/>
      <c r="BD373" s="53"/>
    </row>
    <row r="374" spans="1:65" customHeight="1" ht="16.5">
      <c r="E374" s="53"/>
      <c r="BD374" s="53"/>
    </row>
    <row r="375" spans="1:65" customHeight="1" ht="16.5">
      <c r="E375" s="53"/>
      <c r="BD375" s="53"/>
    </row>
    <row r="376" spans="1:65" customHeight="1" ht="16.5">
      <c r="E376" s="53"/>
      <c r="BD376" s="53"/>
    </row>
    <row r="377" spans="1:65" customHeight="1" ht="16.5">
      <c r="E377" s="53"/>
      <c r="BD377" s="53"/>
    </row>
    <row r="378" spans="1:65" customHeight="1" ht="16.5">
      <c r="E378" s="53"/>
      <c r="BD378" s="53"/>
    </row>
    <row r="379" spans="1:65" customHeight="1" ht="16.5">
      <c r="E379" s="53"/>
      <c r="BD379" s="53"/>
    </row>
    <row r="380" spans="1:65" customHeight="1" ht="16.5">
      <c r="E380" s="53"/>
      <c r="BD380" s="53"/>
    </row>
    <row r="381" spans="1:65" customHeight="1" ht="16.5">
      <c r="E381" s="53"/>
      <c r="BD381" s="53"/>
    </row>
    <row r="382" spans="1:65" customHeight="1" ht="16.5">
      <c r="E382" s="53"/>
      <c r="BD382" s="53"/>
    </row>
    <row r="383" spans="1:65" customHeight="1" ht="16.5">
      <c r="E383" s="53"/>
      <c r="BD383" s="53"/>
    </row>
    <row r="384" spans="1:65" customHeight="1" ht="16.5">
      <c r="E384" s="53"/>
      <c r="BD384" s="53"/>
    </row>
    <row r="385" spans="1:65" customHeight="1" ht="16.5">
      <c r="E385" s="53"/>
      <c r="BD385" s="53"/>
    </row>
    <row r="386" spans="1:65" customHeight="1" ht="16.5">
      <c r="E386" s="53"/>
      <c r="BD386" s="53"/>
    </row>
    <row r="387" spans="1:65" customHeight="1" ht="16.5">
      <c r="E387" s="53"/>
      <c r="BD387" s="53"/>
    </row>
    <row r="388" spans="1:65" customHeight="1" ht="16.5">
      <c r="E388" s="53"/>
      <c r="BD388" s="53"/>
    </row>
    <row r="389" spans="1:65" customHeight="1" ht="16.5">
      <c r="E389" s="53"/>
      <c r="BD389" s="53"/>
    </row>
    <row r="390" spans="1:65" customHeight="1" ht="16.5">
      <c r="E390" s="53"/>
      <c r="BD390" s="53"/>
    </row>
    <row r="391" spans="1:65" customHeight="1" ht="16.5">
      <c r="E391" s="53"/>
      <c r="BD391" s="53"/>
    </row>
    <row r="392" spans="1:65" customHeight="1" ht="16.5">
      <c r="E392" s="53"/>
      <c r="BD392" s="53"/>
    </row>
    <row r="393" spans="1:65" customHeight="1" ht="16.5">
      <c r="E393" s="53"/>
      <c r="BD393" s="53"/>
    </row>
    <row r="394" spans="1:65" customHeight="1" ht="16.5">
      <c r="E394" s="53"/>
      <c r="BD394" s="53"/>
    </row>
    <row r="395" spans="1:65" customHeight="1" ht="16.5">
      <c r="E395" s="53"/>
      <c r="BD395" s="53"/>
    </row>
    <row r="396" spans="1:65" customHeight="1" ht="16.5">
      <c r="E396" s="53"/>
      <c r="BD396" s="53"/>
    </row>
    <row r="397" spans="1:65" customHeight="1" ht="16.5">
      <c r="E397" s="53"/>
      <c r="BD397" s="53"/>
    </row>
    <row r="398" spans="1:65" customHeight="1" ht="16.5">
      <c r="E398" s="53"/>
      <c r="BD398" s="53"/>
    </row>
    <row r="399" spans="1:65" customHeight="1" ht="16.5">
      <c r="E399" s="53"/>
      <c r="BD399" s="53"/>
    </row>
    <row r="400" spans="1:65" customHeight="1" ht="16.5">
      <c r="E400" s="53"/>
      <c r="BD400" s="53"/>
    </row>
    <row r="401" spans="1:65" customHeight="1" ht="16.5">
      <c r="E401" s="53"/>
      <c r="BD401" s="53"/>
    </row>
    <row r="402" spans="1:65" customHeight="1" ht="16.5">
      <c r="E402" s="53"/>
      <c r="BD402" s="53"/>
    </row>
    <row r="403" spans="1:65" customHeight="1" ht="16.5">
      <c r="E403" s="53"/>
      <c r="BD403" s="53"/>
    </row>
    <row r="404" spans="1:65" customHeight="1" ht="16.5">
      <c r="E404" s="53"/>
      <c r="BD404" s="53"/>
    </row>
    <row r="405" spans="1:65" customHeight="1" ht="16.5">
      <c r="E405" s="53"/>
      <c r="BD405" s="53"/>
    </row>
    <row r="406" spans="1:65" customHeight="1" ht="16.5">
      <c r="E406" s="53"/>
      <c r="BD406" s="53"/>
    </row>
    <row r="407" spans="1:65" customHeight="1" ht="16.5">
      <c r="E407" s="53"/>
      <c r="BD407" s="53"/>
    </row>
    <row r="408" spans="1:65" customHeight="1" ht="16.5">
      <c r="E408" s="53"/>
      <c r="BD408" s="53"/>
    </row>
    <row r="409" spans="1:65" customHeight="1" ht="16.5">
      <c r="E409" s="53"/>
      <c r="BD409" s="53"/>
    </row>
    <row r="410" spans="1:65" customHeight="1" ht="16.5">
      <c r="E410" s="53"/>
      <c r="BD410" s="53"/>
    </row>
    <row r="411" spans="1:65" customHeight="1" ht="16.5">
      <c r="E411" s="53"/>
      <c r="BD411" s="53"/>
    </row>
    <row r="412" spans="1:65" customHeight="1" ht="16.5">
      <c r="E412" s="53"/>
      <c r="BD412" s="53"/>
    </row>
    <row r="413" spans="1:65" customHeight="1" ht="16.5">
      <c r="E413" s="53"/>
      <c r="BD413" s="53"/>
    </row>
    <row r="414" spans="1:65" customHeight="1" ht="16.5">
      <c r="E414" s="53"/>
      <c r="BD414" s="53"/>
    </row>
    <row r="415" spans="1:65" customHeight="1" ht="16.5">
      <c r="E415" s="53"/>
      <c r="BD415" s="53"/>
    </row>
    <row r="416" spans="1:65" customHeight="1" ht="16.5">
      <c r="E416" s="53"/>
      <c r="BD416" s="53"/>
    </row>
    <row r="417" spans="1:65" customHeight="1" ht="16.5">
      <c r="E417" s="53"/>
      <c r="BD417" s="53"/>
    </row>
    <row r="418" spans="1:65" customHeight="1" ht="16.5">
      <c r="E418" s="53"/>
      <c r="BD418" s="53"/>
    </row>
    <row r="419" spans="1:65" customHeight="1" ht="16.5">
      <c r="E419" s="53"/>
      <c r="BD419" s="53"/>
    </row>
    <row r="420" spans="1:65" customHeight="1" ht="16.5">
      <c r="E420" s="53"/>
      <c r="BD420" s="53"/>
    </row>
    <row r="421" spans="1:65" customHeight="1" ht="16.5">
      <c r="E421" s="53"/>
      <c r="BD421" s="53"/>
    </row>
    <row r="422" spans="1:65" customHeight="1" ht="16.5">
      <c r="E422" s="53"/>
      <c r="BD422" s="53"/>
    </row>
    <row r="423" spans="1:65" customHeight="1" ht="16.5">
      <c r="E423" s="53"/>
      <c r="BD423" s="53"/>
    </row>
    <row r="424" spans="1:65" customHeight="1" ht="16.5">
      <c r="E424" s="53"/>
      <c r="BD424" s="53"/>
    </row>
    <row r="425" spans="1:65" customHeight="1" ht="16.5">
      <c r="E425" s="53"/>
      <c r="BD425" s="53"/>
    </row>
    <row r="426" spans="1:65" customHeight="1" ht="16.5">
      <c r="E426" s="53"/>
      <c r="BD426" s="53"/>
    </row>
    <row r="427" spans="1:65" customHeight="1" ht="16.5">
      <c r="E427" s="53"/>
      <c r="BD427" s="53"/>
    </row>
    <row r="428" spans="1:65" customHeight="1" ht="16.5">
      <c r="E428" s="53"/>
      <c r="BD428" s="53"/>
    </row>
    <row r="429" spans="1:65" customHeight="1" ht="16.5">
      <c r="E429" s="53"/>
      <c r="BD429" s="53"/>
    </row>
    <row r="430" spans="1:65" customHeight="1" ht="16.5">
      <c r="E430" s="53"/>
      <c r="BD430" s="53"/>
    </row>
    <row r="431" spans="1:65" customHeight="1" ht="16.5">
      <c r="E431" s="53"/>
      <c r="BD431" s="53"/>
    </row>
    <row r="432" spans="1:65" customHeight="1" ht="16.5">
      <c r="E432" s="53"/>
      <c r="BD432" s="53"/>
    </row>
    <row r="433" spans="1:65" customHeight="1" ht="16.5">
      <c r="E433" s="53"/>
      <c r="BD433" s="53"/>
    </row>
    <row r="434" spans="1:65" customHeight="1" ht="16.5">
      <c r="E434" s="53"/>
      <c r="BD434" s="53"/>
    </row>
    <row r="435" spans="1:65" customHeight="1" ht="16.5">
      <c r="E435" s="53"/>
      <c r="BD435" s="53"/>
    </row>
    <row r="436" spans="1:65" customHeight="1" ht="16.5">
      <c r="E436" s="53"/>
      <c r="BD436" s="53"/>
    </row>
    <row r="437" spans="1:65" customHeight="1" ht="16.5">
      <c r="E437" s="53"/>
      <c r="BD437" s="53"/>
    </row>
    <row r="438" spans="1:65" customHeight="1" ht="16.5">
      <c r="E438" s="53"/>
      <c r="BD438" s="53"/>
    </row>
    <row r="439" spans="1:65" customHeight="1" ht="16.5">
      <c r="E439" s="53"/>
      <c r="BD439" s="53"/>
    </row>
    <row r="440" spans="1:65" customHeight="1" ht="16.5">
      <c r="E440" s="53"/>
      <c r="BD440" s="53"/>
    </row>
    <row r="441" spans="1:65" customHeight="1" ht="16.5">
      <c r="E441" s="53"/>
      <c r="BD441" s="53"/>
    </row>
    <row r="442" spans="1:65" customHeight="1" ht="16.5">
      <c r="E442" s="53"/>
      <c r="BD442" s="53"/>
    </row>
    <row r="443" spans="1:65" customHeight="1" ht="16.5">
      <c r="E443" s="53"/>
      <c r="BD443" s="53"/>
    </row>
    <row r="444" spans="1:65" customHeight="1" ht="16.5">
      <c r="E444" s="53"/>
      <c r="BD444" s="53"/>
    </row>
    <row r="445" spans="1:65" customHeight="1" ht="16.5">
      <c r="E445" s="53"/>
      <c r="BD445" s="53"/>
    </row>
    <row r="446" spans="1:65" customHeight="1" ht="16.5">
      <c r="E446" s="53"/>
      <c r="BD446" s="53"/>
    </row>
    <row r="447" spans="1:65" customHeight="1" ht="16.5">
      <c r="E447" s="53"/>
      <c r="BD447" s="53"/>
    </row>
    <row r="448" spans="1:65" customHeight="1" ht="16.5">
      <c r="E448" s="53"/>
      <c r="BD448" s="53"/>
    </row>
    <row r="449" spans="1:65" customHeight="1" ht="16.5">
      <c r="E449" s="53"/>
      <c r="BD449" s="53"/>
    </row>
    <row r="450" spans="1:65" customHeight="1" ht="16.5">
      <c r="E450" s="53"/>
      <c r="BD450" s="53"/>
    </row>
    <row r="451" spans="1:65" customHeight="1" ht="16.5">
      <c r="E451" s="53"/>
      <c r="BD451" s="53"/>
    </row>
    <row r="452" spans="1:65" customHeight="1" ht="16.5">
      <c r="E452" s="53"/>
      <c r="BD452" s="53"/>
    </row>
    <row r="453" spans="1:65" customHeight="1" ht="16.5">
      <c r="E453" s="53"/>
      <c r="BD453" s="53"/>
    </row>
    <row r="454" spans="1:65" customHeight="1" ht="16.5">
      <c r="E454" s="53"/>
      <c r="BD454" s="53"/>
    </row>
    <row r="455" spans="1:65" customHeight="1" ht="16.5">
      <c r="E455" s="53"/>
      <c r="BD455" s="53"/>
    </row>
    <row r="456" spans="1:65" customHeight="1" ht="16.5">
      <c r="E456" s="53"/>
      <c r="BD456" s="53"/>
    </row>
    <row r="457" spans="1:65" customHeight="1" ht="16.5">
      <c r="E457" s="53"/>
      <c r="BD457" s="53"/>
    </row>
    <row r="458" spans="1:65" customHeight="1" ht="16.5">
      <c r="E458" s="53"/>
      <c r="BD458" s="53"/>
    </row>
    <row r="459" spans="1:65" customHeight="1" ht="16.5">
      <c r="E459" s="53"/>
      <c r="BD459" s="53"/>
    </row>
    <row r="460" spans="1:65" customHeight="1" ht="16.5">
      <c r="E460" s="53"/>
      <c r="BD460" s="53"/>
    </row>
    <row r="461" spans="1:65" customHeight="1" ht="16.5">
      <c r="E461" s="53"/>
      <c r="BD461" s="53"/>
    </row>
    <row r="462" spans="1:65" customHeight="1" ht="16.5">
      <c r="E462" s="53"/>
      <c r="BD462" s="53"/>
    </row>
    <row r="463" spans="1:65" customHeight="1" ht="16.5">
      <c r="E463" s="53"/>
      <c r="BD463" s="53"/>
    </row>
    <row r="464" spans="1:65" customHeight="1" ht="16.5">
      <c r="E464" s="53"/>
      <c r="BD464" s="53"/>
    </row>
    <row r="465" spans="1:65" customHeight="1" ht="16.5">
      <c r="E465" s="53"/>
      <c r="BD465" s="53"/>
    </row>
    <row r="466" spans="1:65" customHeight="1" ht="16.5">
      <c r="E466" s="53"/>
      <c r="BD466" s="53"/>
    </row>
    <row r="467" spans="1:65" customHeight="1" ht="16.5">
      <c r="E467" s="53"/>
      <c r="BD467" s="53"/>
    </row>
    <row r="468" spans="1:65" customHeight="1" ht="16.5">
      <c r="E468" s="53"/>
      <c r="BD468" s="53"/>
    </row>
    <row r="469" spans="1:65" customHeight="1" ht="16.5">
      <c r="E469" s="53"/>
      <c r="BD469" s="53"/>
    </row>
    <row r="470" spans="1:65" customHeight="1" ht="16.5">
      <c r="E470" s="53"/>
      <c r="BD470" s="53"/>
    </row>
    <row r="471" spans="1:65" customHeight="1" ht="16.5">
      <c r="E471" s="53"/>
      <c r="BD471" s="53"/>
    </row>
    <row r="472" spans="1:65" customHeight="1" ht="16.5">
      <c r="E472" s="53"/>
      <c r="BD472" s="53"/>
    </row>
    <row r="473" spans="1:65" customHeight="1" ht="16.5">
      <c r="E473" s="53"/>
      <c r="BD473" s="53"/>
    </row>
    <row r="474" spans="1:65" customHeight="1" ht="16.5">
      <c r="E474" s="53"/>
      <c r="BD474" s="53"/>
    </row>
    <row r="475" spans="1:65" customHeight="1" ht="16.5">
      <c r="E475" s="53"/>
      <c r="BD475" s="53"/>
    </row>
    <row r="476" spans="1:65" customHeight="1" ht="16.5">
      <c r="E476" s="53"/>
      <c r="BD476" s="53"/>
    </row>
    <row r="477" spans="1:65" customHeight="1" ht="16.5">
      <c r="E477" s="53"/>
      <c r="BD477" s="53"/>
    </row>
    <row r="478" spans="1:65" customHeight="1" ht="16.5">
      <c r="E478" s="53"/>
      <c r="BD478" s="53"/>
    </row>
    <row r="479" spans="1:65" customHeight="1" ht="16.5">
      <c r="E479" s="53"/>
      <c r="BD479" s="53"/>
    </row>
    <row r="480" spans="1:65" customHeight="1" ht="16.5">
      <c r="E480" s="53"/>
      <c r="BD480" s="53"/>
    </row>
    <row r="481" spans="1:65" customHeight="1" ht="16.5">
      <c r="E481" s="53"/>
      <c r="BD481" s="53"/>
    </row>
    <row r="482" spans="1:65" customHeight="1" ht="16.5">
      <c r="E482" s="53"/>
      <c r="BD482" s="53"/>
    </row>
    <row r="483" spans="1:65" customHeight="1" ht="16.5">
      <c r="E483" s="53"/>
      <c r="BD483" s="53"/>
    </row>
    <row r="484" spans="1:65" customHeight="1" ht="16.5">
      <c r="E484" s="53"/>
      <c r="BD484" s="53"/>
    </row>
    <row r="485" spans="1:65" customHeight="1" ht="16.5">
      <c r="E485" s="53"/>
      <c r="BD485" s="53"/>
    </row>
    <row r="486" spans="1:65" customHeight="1" ht="16.5">
      <c r="E486" s="53"/>
      <c r="BD486" s="53"/>
    </row>
    <row r="487" spans="1:65" customHeight="1" ht="16.5">
      <c r="E487" s="53"/>
      <c r="BD487" s="53"/>
    </row>
    <row r="488" spans="1:65" customHeight="1" ht="16.5">
      <c r="E488" s="53"/>
      <c r="BD488" s="53"/>
    </row>
    <row r="489" spans="1:65" customHeight="1" ht="16.5">
      <c r="E489" s="53"/>
      <c r="BD489" s="53"/>
    </row>
    <row r="490" spans="1:65" customHeight="1" ht="16.5">
      <c r="E490" s="53"/>
      <c r="BD490" s="53"/>
    </row>
    <row r="491" spans="1:65" customHeight="1" ht="16.5">
      <c r="E491" s="53"/>
      <c r="BD491" s="53"/>
    </row>
    <row r="492" spans="1:65" customHeight="1" ht="16.5">
      <c r="E492" s="53"/>
      <c r="BD492" s="53"/>
    </row>
    <row r="493" spans="1:65" customHeight="1" ht="16.5">
      <c r="E493" s="53"/>
      <c r="BD493" s="53"/>
    </row>
    <row r="494" spans="1:65" customHeight="1" ht="16.5">
      <c r="E494" s="53"/>
      <c r="BD494" s="53"/>
    </row>
    <row r="495" spans="1:65" customHeight="1" ht="16.5">
      <c r="E495" s="53"/>
      <c r="BD495" s="53"/>
    </row>
    <row r="496" spans="1:65" customHeight="1" ht="16.5">
      <c r="E496" s="53"/>
      <c r="BD496" s="53"/>
    </row>
    <row r="497" spans="1:65" customHeight="1" ht="16.5">
      <c r="E497" s="53"/>
      <c r="BD497" s="53"/>
    </row>
    <row r="498" spans="1:65" customHeight="1" ht="16.5">
      <c r="E498" s="53"/>
      <c r="BD498" s="53"/>
    </row>
    <row r="499" spans="1:65" customHeight="1" ht="16.5">
      <c r="E499" s="53"/>
      <c r="BD499" s="53"/>
    </row>
    <row r="500" spans="1:65" customHeight="1" ht="16.5">
      <c r="E500" s="53"/>
      <c r="BD500" s="53"/>
    </row>
    <row r="501" spans="1:65" customHeight="1" ht="16.5">
      <c r="E501" s="53"/>
      <c r="BD501" s="53"/>
    </row>
    <row r="502" spans="1:65" customHeight="1" ht="16.5">
      <c r="E502" s="53"/>
      <c r="BD502" s="53"/>
    </row>
    <row r="503" spans="1:65" customHeight="1" ht="16.5">
      <c r="E503" s="53"/>
      <c r="BD503" s="53"/>
    </row>
    <row r="504" spans="1:65" customHeight="1" ht="16.5">
      <c r="E504" s="53"/>
      <c r="BD504" s="53"/>
    </row>
    <row r="505" spans="1:65" customHeight="1" ht="16.5">
      <c r="E505" s="53"/>
      <c r="BD505" s="53"/>
    </row>
    <row r="506" spans="1:65" customHeight="1" ht="16.5">
      <c r="E506" s="53"/>
      <c r="BD506" s="53"/>
    </row>
    <row r="507" spans="1:65" customHeight="1" ht="16.5">
      <c r="E507" s="53"/>
      <c r="BD507" s="53"/>
    </row>
    <row r="508" spans="1:65" customHeight="1" ht="16.5">
      <c r="E508" s="53"/>
      <c r="BD508" s="53"/>
    </row>
    <row r="509" spans="1:65" customHeight="1" ht="16.5">
      <c r="E509" s="53"/>
      <c r="BD509" s="53"/>
    </row>
    <row r="510" spans="1:65" customHeight="1" ht="16.5">
      <c r="E510" s="53"/>
      <c r="BD510" s="53"/>
    </row>
    <row r="511" spans="1:65" customHeight="1" ht="16.5">
      <c r="E511" s="53"/>
      <c r="BD511" s="53"/>
    </row>
    <row r="512" spans="1:65" customHeight="1" ht="16.5">
      <c r="E512" s="53"/>
      <c r="BD512" s="53"/>
    </row>
    <row r="513" spans="1:65" customHeight="1" ht="16.5">
      <c r="E513" s="53"/>
      <c r="BD513" s="53"/>
    </row>
    <row r="514" spans="1:65" customHeight="1" ht="16.5">
      <c r="E514" s="53"/>
      <c r="BD514" s="53"/>
    </row>
    <row r="515" spans="1:65" customHeight="1" ht="16.5">
      <c r="E515" s="53"/>
      <c r="BD515" s="53"/>
    </row>
    <row r="516" spans="1:65" customHeight="1" ht="16.5">
      <c r="E516" s="53"/>
      <c r="BD516" s="53"/>
    </row>
    <row r="517" spans="1:65" customHeight="1" ht="16.5">
      <c r="E517" s="53"/>
      <c r="BD517" s="53"/>
    </row>
    <row r="518" spans="1:65" customHeight="1" ht="16.5">
      <c r="E518" s="53"/>
      <c r="BD518" s="53"/>
    </row>
    <row r="519" spans="1:65" customHeight="1" ht="16.5">
      <c r="E519" s="53"/>
      <c r="BD519" s="53"/>
    </row>
    <row r="520" spans="1:65" customHeight="1" ht="16.5">
      <c r="E520" s="53"/>
      <c r="BD520" s="53"/>
    </row>
    <row r="521" spans="1:65" customHeight="1" ht="16.5">
      <c r="E521" s="53"/>
      <c r="BD521" s="53"/>
    </row>
    <row r="522" spans="1:65" customHeight="1" ht="16.5">
      <c r="E522" s="53"/>
      <c r="BD522" s="53"/>
    </row>
    <row r="523" spans="1:65" customHeight="1" ht="16.5">
      <c r="E523" s="53"/>
      <c r="BD523" s="53"/>
    </row>
    <row r="524" spans="1:65" customHeight="1" ht="16.5">
      <c r="E524" s="53"/>
      <c r="BD524" s="53"/>
    </row>
    <row r="525" spans="1:65" customHeight="1" ht="16.5">
      <c r="E525" s="53"/>
      <c r="BD525" s="53"/>
    </row>
    <row r="526" spans="1:65" customHeight="1" ht="16.5">
      <c r="E526" s="53"/>
      <c r="BD526" s="53"/>
    </row>
    <row r="527" spans="1:65" customHeight="1" ht="16.5">
      <c r="E527" s="53"/>
      <c r="BD527" s="53"/>
    </row>
    <row r="528" spans="1:65" customHeight="1" ht="16.5">
      <c r="E528" s="53"/>
      <c r="BD528" s="53"/>
    </row>
    <row r="529" spans="1:65" customHeight="1" ht="16.5">
      <c r="E529" s="53"/>
      <c r="BD529" s="53"/>
    </row>
    <row r="530" spans="1:65" customHeight="1" ht="16.5">
      <c r="E530" s="53"/>
      <c r="BD530" s="53"/>
    </row>
    <row r="531" spans="1:65" customHeight="1" ht="16.5">
      <c r="E531" s="53"/>
    </row>
    <row r="532" spans="1:65" customHeight="1" ht="16.5">
      <c r="E532" s="53"/>
    </row>
    <row r="533" spans="1:65" customHeight="1" ht="16.5">
      <c r="E533" s="53"/>
    </row>
    <row r="534" spans="1:65" customHeight="1" ht="16.5">
      <c r="E534" s="53"/>
    </row>
    <row r="535" spans="1:65" customHeight="1" ht="16.5">
      <c r="E535" s="53"/>
    </row>
    <row r="536" spans="1:65" customHeight="1" ht="16.5">
      <c r="E536" s="53"/>
    </row>
    <row r="537" spans="1:65" customHeight="1" ht="16.5">
      <c r="E537" s="53"/>
    </row>
    <row r="538" spans="1:65" customHeight="1" ht="16.5">
      <c r="E538" s="53"/>
    </row>
    <row r="539" spans="1:65" customHeight="1" ht="16.5">
      <c r="E539" s="53"/>
    </row>
    <row r="540" spans="1:65" customHeight="1" ht="16.5">
      <c r="E540" s="53"/>
    </row>
    <row r="541" spans="1:65" customHeight="1" ht="16.5">
      <c r="E541" s="53"/>
    </row>
    <row r="542" spans="1:65" customHeight="1" ht="16.5">
      <c r="E542" s="53"/>
    </row>
    <row r="543" spans="1:65" customHeight="1" ht="16.5">
      <c r="E543" s="53"/>
    </row>
    <row r="544" spans="1:65" customHeight="1" ht="16.5">
      <c r="E544" s="53"/>
    </row>
    <row r="545" spans="1:65" customHeight="1" ht="16.5">
      <c r="E545" s="53"/>
    </row>
    <row r="546" spans="1:65" customHeight="1" ht="16.5">
      <c r="E546" s="53"/>
    </row>
    <row r="547" spans="1:65" customHeight="1" ht="16.5">
      <c r="E547" s="53"/>
    </row>
    <row r="548" spans="1:65" customHeight="1" ht="16.5">
      <c r="E548" s="53"/>
    </row>
    <row r="549" spans="1:65" customHeight="1" ht="16.5">
      <c r="E549" s="53"/>
    </row>
    <row r="550" spans="1:65" customHeight="1" ht="16.5">
      <c r="E550" s="53"/>
    </row>
    <row r="551" spans="1:65" customHeight="1" ht="16.5">
      <c r="E551" s="53"/>
    </row>
    <row r="552" spans="1:65" customHeight="1" ht="16.5">
      <c r="E552" s="53"/>
    </row>
    <row r="553" spans="1:65" customHeight="1" ht="16.5">
      <c r="E553" s="53"/>
    </row>
    <row r="554" spans="1:65" customHeight="1" ht="16.5">
      <c r="E554" s="53"/>
    </row>
    <row r="555" spans="1:65" customHeight="1" ht="16.5">
      <c r="E555" s="53"/>
    </row>
    <row r="556" spans="1:65" customHeight="1" ht="16.5">
      <c r="E556" s="53"/>
    </row>
    <row r="557" spans="1:65" customHeight="1" ht="16.5">
      <c r="E557" s="53"/>
    </row>
    <row r="558" spans="1:65" customHeight="1" ht="16.5">
      <c r="E558" s="53"/>
    </row>
    <row r="559" spans="1:65" customHeight="1" ht="16.5">
      <c r="E559" s="53"/>
    </row>
    <row r="560" spans="1:65" customHeight="1" ht="16.5">
      <c r="E560" s="53"/>
    </row>
    <row r="561" spans="1:65" customHeight="1" ht="16.5">
      <c r="E561" s="53"/>
    </row>
    <row r="562" spans="1:65" customHeight="1" ht="16.5">
      <c r="E562" s="53"/>
    </row>
    <row r="563" spans="1:65" customHeight="1" ht="16.5">
      <c r="E563" s="53"/>
    </row>
    <row r="564" spans="1:65" customHeight="1" ht="16.5">
      <c r="E564" s="53"/>
    </row>
    <row r="565" spans="1:65" customHeight="1" ht="16.5">
      <c r="E565" s="53"/>
    </row>
    <row r="566" spans="1:65" customHeight="1" ht="16.5">
      <c r="E566" s="53"/>
    </row>
    <row r="567" spans="1:65" customHeight="1" ht="16.5">
      <c r="E567" s="53"/>
    </row>
    <row r="568" spans="1:65" customHeight="1" ht="16.5">
      <c r="E568" s="53"/>
    </row>
    <row r="569" spans="1:65" customHeight="1" ht="16.5">
      <c r="E569" s="53"/>
    </row>
    <row r="570" spans="1:65" customHeight="1" ht="16.5">
      <c r="E570" s="53"/>
    </row>
    <row r="571" spans="1:65" customHeight="1" ht="16.5">
      <c r="E571" s="53"/>
    </row>
    <row r="572" spans="1:65" customHeight="1" ht="16.5">
      <c r="E572" s="53"/>
    </row>
    <row r="573" spans="1:65" customHeight="1" ht="16.5">
      <c r="E573" s="53"/>
    </row>
    <row r="574" spans="1:65" customHeight="1" ht="16.5">
      <c r="E574" s="53"/>
    </row>
    <row r="575" spans="1:65" customHeight="1" ht="16.5">
      <c r="E575" s="53"/>
    </row>
    <row r="576" spans="1:65" customHeight="1" ht="16.5">
      <c r="E576" s="53"/>
    </row>
    <row r="577" spans="1:65" customHeight="1" ht="16.5">
      <c r="E577" s="53"/>
    </row>
    <row r="578" spans="1:65" customHeight="1" ht="16.5">
      <c r="E578" s="53"/>
    </row>
    <row r="579" spans="1:65" customHeight="1" ht="16.5">
      <c r="E579" s="53"/>
    </row>
    <row r="580" spans="1:65" customHeight="1" ht="16.5">
      <c r="E580" s="53"/>
    </row>
    <row r="581" spans="1:65" customHeight="1" ht="16.5">
      <c r="E581" s="53"/>
    </row>
    <row r="582" spans="1:65" customHeight="1" ht="12.75">
      <c r="E582" s="278"/>
    </row>
    <row r="583" spans="1:65" customHeight="1" ht="12.75">
      <c r="E583" s="278"/>
    </row>
    <row r="584" spans="1:65" customHeight="1" ht="12.75">
      <c r="E584" s="278"/>
    </row>
    <row r="585" spans="1:65" customHeight="1" ht="12.75">
      <c r="E585" s="278"/>
    </row>
    <row r="586" spans="1:65" customHeight="1" ht="12.75">
      <c r="E586" s="278"/>
    </row>
    <row r="587" spans="1:65" customHeight="1" ht="12.75">
      <c r="E587" s="278"/>
    </row>
    <row r="588" spans="1:65" customHeight="1" ht="12.75">
      <c r="E588" s="278"/>
    </row>
    <row r="589" spans="1:65" customHeight="1" ht="12.75">
      <c r="E589" s="278"/>
    </row>
    <row r="590" spans="1:65" customHeight="1" ht="12.75">
      <c r="E590" s="278"/>
    </row>
    <row r="591" spans="1:65" customHeight="1" ht="12.75">
      <c r="E591" s="278"/>
    </row>
    <row r="592" spans="1:65" customHeight="1" ht="12.75">
      <c r="E592" s="278"/>
    </row>
    <row r="593" spans="1:65" customHeight="1" ht="12.75">
      <c r="E593" s="278"/>
    </row>
    <row r="594" spans="1:65" customHeight="1" ht="12.75">
      <c r="E594" s="278"/>
    </row>
    <row r="595" spans="1:65" customHeight="1" ht="12.75">
      <c r="E595" s="278"/>
    </row>
    <row r="596" spans="1:65" customHeight="1" ht="12.75">
      <c r="E596" s="278"/>
    </row>
    <row r="597" spans="1:65" customHeight="1" ht="12.75">
      <c r="E597" s="278"/>
    </row>
    <row r="598" spans="1:65" customHeight="1" ht="12.75">
      <c r="E598" s="278"/>
    </row>
    <row r="599" spans="1:65" customHeight="1" ht="12.75">
      <c r="E599" s="278"/>
    </row>
    <row r="600" spans="1:65" customHeight="1" ht="12.75">
      <c r="E600" s="278"/>
    </row>
    <row r="601" spans="1:65" customHeight="1" ht="12.75">
      <c r="E601" s="278"/>
    </row>
    <row r="602" spans="1:65" customHeight="1" ht="12.75">
      <c r="E602" s="278"/>
    </row>
    <row r="603" spans="1:65" customHeight="1" ht="12.75">
      <c r="E603" s="278"/>
    </row>
    <row r="604" spans="1:65" customHeight="1" ht="12.75">
      <c r="E604" s="278"/>
    </row>
    <row r="605" spans="1:65" customHeight="1" ht="12.75">
      <c r="E605" s="278"/>
    </row>
    <row r="606" spans="1:65" customHeight="1" ht="12.75">
      <c r="E606" s="278"/>
    </row>
    <row r="607" spans="1:65" customHeight="1" ht="12.75">
      <c r="E607" s="278"/>
    </row>
    <row r="608" spans="1:65" customHeight="1" ht="12.75">
      <c r="E608" s="278"/>
    </row>
    <row r="609" spans="1:65" customHeight="1" ht="12.75">
      <c r="E609" s="278"/>
    </row>
    <row r="610" spans="1:65" customHeight="1" ht="12.75">
      <c r="E610" s="278"/>
    </row>
    <row r="611" spans="1:65" customHeight="1" ht="12.75">
      <c r="E611" s="278"/>
    </row>
    <row r="612" spans="1:65" customHeight="1" ht="12.75">
      <c r="E612" s="278"/>
    </row>
    <row r="613" spans="1:65" customHeight="1" ht="12.75">
      <c r="E613" s="278"/>
    </row>
    <row r="614" spans="1:65" customHeight="1" ht="12.75">
      <c r="E614" s="278"/>
    </row>
    <row r="615" spans="1:65" customHeight="1" ht="12.75">
      <c r="E615" s="278"/>
    </row>
    <row r="616" spans="1:65" customHeight="1" ht="12.75">
      <c r="E616" s="278"/>
    </row>
    <row r="617" spans="1:65" customHeight="1" ht="12.75">
      <c r="E617" s="278"/>
    </row>
    <row r="618" spans="1:65" customHeight="1" ht="12.75">
      <c r="E618" s="278"/>
    </row>
    <row r="619" spans="1:65" customHeight="1" ht="12.75">
      <c r="E619" s="278"/>
    </row>
    <row r="620" spans="1:65" customHeight="1" ht="12.75">
      <c r="E620" s="278"/>
    </row>
    <row r="621" spans="1:65" customHeight="1" ht="12.75">
      <c r="E621" s="278"/>
    </row>
    <row r="622" spans="1:65" customHeight="1" ht="12.75">
      <c r="E622" s="278"/>
    </row>
    <row r="623" spans="1:65" customHeight="1" ht="12.75">
      <c r="E623" s="278"/>
    </row>
    <row r="624" spans="1:65" customHeight="1" ht="12.75">
      <c r="E624" s="278"/>
    </row>
    <row r="625" spans="1:65" customHeight="1" ht="12.75">
      <c r="E625" s="278"/>
    </row>
    <row r="626" spans="1:65" customHeight="1" ht="12.75">
      <c r="E626" s="278"/>
    </row>
    <row r="627" spans="1:65" customHeight="1" ht="12.75">
      <c r="E627" s="278"/>
    </row>
    <row r="628" spans="1:65" customHeight="1" ht="12.75">
      <c r="E628" s="278"/>
    </row>
    <row r="629" spans="1:65" customHeight="1" ht="12.75">
      <c r="E629" s="278"/>
    </row>
    <row r="630" spans="1:65" customHeight="1" ht="12.75">
      <c r="E630" s="278"/>
    </row>
    <row r="631" spans="1:65" customHeight="1" ht="12.75">
      <c r="E631" s="278"/>
    </row>
    <row r="632" spans="1:65" customHeight="1" ht="12.75">
      <c r="E632" s="278"/>
    </row>
    <row r="633" spans="1:65" customHeight="1" ht="12.75">
      <c r="E633" s="278"/>
    </row>
    <row r="634" spans="1:65" customHeight="1" ht="12.75">
      <c r="E634" s="278"/>
    </row>
    <row r="635" spans="1:65" customHeight="1" ht="12.75">
      <c r="E635" s="278"/>
    </row>
    <row r="636" spans="1:65" customHeight="1" ht="12.75">
      <c r="E636" s="278"/>
    </row>
    <row r="637" spans="1:65" customHeight="1" ht="12.75">
      <c r="E637" s="278"/>
    </row>
    <row r="638" spans="1:65" customHeight="1" ht="12.75">
      <c r="E638" s="278"/>
    </row>
    <row r="639" spans="1:65" customHeight="1" ht="12.75">
      <c r="E639" s="278"/>
    </row>
    <row r="640" spans="1:65" customHeight="1" ht="12.75">
      <c r="E640" s="278"/>
    </row>
    <row r="641" spans="1:65" customHeight="1" ht="12.75">
      <c r="E641" s="278"/>
    </row>
    <row r="642" spans="1:65" customHeight="1" ht="12.75">
      <c r="E642" s="278"/>
    </row>
    <row r="643" spans="1:65" customHeight="1" ht="12.75">
      <c r="E643" s="278"/>
    </row>
    <row r="644" spans="1:65" customHeight="1" ht="12.75">
      <c r="E644" s="278"/>
    </row>
    <row r="645" spans="1:65" customHeight="1" ht="12.75">
      <c r="E645" s="278"/>
    </row>
    <row r="646" spans="1:65" customHeight="1" ht="12.75">
      <c r="E646" s="278"/>
    </row>
    <row r="647" spans="1:65" customHeight="1" ht="12.75">
      <c r="E647" s="278"/>
    </row>
    <row r="648" spans="1:65" customHeight="1" ht="12.75">
      <c r="E648" s="278"/>
    </row>
    <row r="649" spans="1:65" customHeight="1" ht="12.75">
      <c r="E649" s="278"/>
    </row>
    <row r="650" spans="1:65" customHeight="1" ht="12.75">
      <c r="E650" s="278"/>
    </row>
    <row r="651" spans="1:65" customHeight="1" ht="12.75">
      <c r="E651" s="278"/>
    </row>
    <row r="652" spans="1:65" customHeight="1" ht="12.75">
      <c r="E652" s="278"/>
    </row>
    <row r="653" spans="1:65" customHeight="1" ht="12.75">
      <c r="E653" s="278"/>
    </row>
    <row r="654" spans="1:65" customHeight="1" ht="12.75">
      <c r="E654" s="278"/>
    </row>
    <row r="655" spans="1:65" customHeight="1" ht="12.75">
      <c r="E655" s="278"/>
    </row>
    <row r="656" spans="1:65" customHeight="1" ht="12.75">
      <c r="E656" s="278"/>
    </row>
    <row r="657" spans="1:65" customHeight="1" ht="12.75">
      <c r="E657" s="278"/>
    </row>
    <row r="658" spans="1:65" customHeight="1" ht="12.75">
      <c r="E658" s="278"/>
    </row>
    <row r="659" spans="1:65" customHeight="1" ht="12.75">
      <c r="E659" s="278"/>
    </row>
    <row r="660" spans="1:65" customHeight="1" ht="12.75">
      <c r="E660" s="278"/>
    </row>
    <row r="661" spans="1:65" customHeight="1" ht="12.75">
      <c r="E661" s="278"/>
    </row>
    <row r="662" spans="1:65" customHeight="1" ht="12.75">
      <c r="E662" s="278"/>
    </row>
    <row r="663" spans="1:65" customHeight="1" ht="12.75">
      <c r="E663" s="278"/>
    </row>
    <row r="664" spans="1:65" customHeight="1" ht="12.75">
      <c r="E664" s="278"/>
    </row>
    <row r="665" spans="1:65" customHeight="1" ht="12.75">
      <c r="E665" s="278"/>
    </row>
    <row r="666" spans="1:65" customHeight="1" ht="12.75">
      <c r="E666" s="278"/>
    </row>
    <row r="667" spans="1:65" customHeight="1" ht="12.75">
      <c r="E667" s="278"/>
    </row>
    <row r="668" spans="1:65" customHeight="1" ht="12.75">
      <c r="E668" s="278"/>
    </row>
    <row r="669" spans="1:65" customHeight="1" ht="12.75">
      <c r="E669" s="278"/>
    </row>
    <row r="670" spans="1:65" customHeight="1" ht="12.75">
      <c r="E670" s="278"/>
    </row>
    <row r="671" spans="1:65" customHeight="1" ht="12.75">
      <c r="E671" s="278"/>
    </row>
    <row r="672" spans="1:65" customHeight="1" ht="12.75">
      <c r="E672" s="278"/>
    </row>
    <row r="673" spans="1:65" customHeight="1" ht="12.75">
      <c r="E673" s="278"/>
    </row>
    <row r="674" spans="1:65" customHeight="1" ht="12.75">
      <c r="E674" s="278"/>
    </row>
    <row r="675" spans="1:65" customHeight="1" ht="12.75">
      <c r="E675" s="278"/>
    </row>
    <row r="676" spans="1:65" customHeight="1" ht="12.75">
      <c r="E676" s="278"/>
    </row>
    <row r="677" spans="1:65" customHeight="1" ht="12.75">
      <c r="E677" s="278"/>
    </row>
    <row r="678" spans="1:65" customHeight="1" ht="12.75">
      <c r="E678" s="278"/>
    </row>
    <row r="679" spans="1:65" customHeight="1" ht="12.75">
      <c r="E679" s="278"/>
    </row>
    <row r="680" spans="1:65" customHeight="1" ht="12.75">
      <c r="E680" s="278"/>
    </row>
    <row r="681" spans="1:65" customHeight="1" ht="12.75">
      <c r="E681" s="278"/>
    </row>
    <row r="682" spans="1:65" customHeight="1" ht="12.75">
      <c r="E682" s="278"/>
    </row>
    <row r="683" spans="1:65" customHeight="1" ht="12.75">
      <c r="E683" s="278"/>
    </row>
    <row r="684" spans="1:65" customHeight="1" ht="12.75">
      <c r="E684" s="278"/>
    </row>
    <row r="685" spans="1:65" customHeight="1" ht="12.75">
      <c r="E685" s="278"/>
    </row>
    <row r="686" spans="1:65" customHeight="1" ht="12.75">
      <c r="E686" s="278"/>
    </row>
    <row r="687" spans="1:65" customHeight="1" ht="12.75">
      <c r="E687" s="278"/>
    </row>
    <row r="688" spans="1:65" customHeight="1" ht="12.75">
      <c r="E688" s="278"/>
    </row>
    <row r="689" spans="1:65" customHeight="1" ht="12.75">
      <c r="E689" s="278"/>
    </row>
    <row r="690" spans="1:65" customHeight="1" ht="12.75">
      <c r="E690" s="278"/>
    </row>
    <row r="691" spans="1:65" customHeight="1" ht="12.75">
      <c r="E691" s="278"/>
    </row>
    <row r="692" spans="1:65" customHeight="1" ht="12.75">
      <c r="E692" s="278"/>
    </row>
    <row r="693" spans="1:65" customHeight="1" ht="12.75">
      <c r="E693" s="278"/>
    </row>
    <row r="694" spans="1:65" customHeight="1" ht="12.75">
      <c r="E694" s="278"/>
    </row>
    <row r="695" spans="1:65" customHeight="1" ht="12.75">
      <c r="E695" s="278"/>
    </row>
    <row r="696" spans="1:65" customHeight="1" ht="12.75">
      <c r="E696" s="278"/>
    </row>
    <row r="697" spans="1:65" customHeight="1" ht="12.75">
      <c r="E697" s="278"/>
    </row>
    <row r="698" spans="1:65" customHeight="1" ht="12.75">
      <c r="E698" s="278"/>
    </row>
    <row r="699" spans="1:65" customHeight="1" ht="12.75">
      <c r="E699" s="278"/>
    </row>
    <row r="700" spans="1:65" customHeight="1" ht="12.75">
      <c r="E700" s="278"/>
    </row>
    <row r="701" spans="1:65" customHeight="1" ht="12.75">
      <c r="E701" s="278"/>
    </row>
    <row r="702" spans="1:65" customHeight="1" ht="12.75">
      <c r="E702" s="278"/>
    </row>
    <row r="703" spans="1:65" customHeight="1" ht="12.75">
      <c r="E703" s="278"/>
    </row>
    <row r="704" spans="1:65" customHeight="1" ht="12.75">
      <c r="E704" s="278"/>
    </row>
    <row r="705" spans="1:65" customHeight="1" ht="12.75">
      <c r="E705" s="278"/>
    </row>
    <row r="706" spans="1:65" customHeight="1" ht="12.75">
      <c r="E706" s="278"/>
    </row>
    <row r="707" spans="1:65" customHeight="1" ht="12.75">
      <c r="E707" s="278"/>
    </row>
    <row r="708" spans="1:65" customHeight="1" ht="12.75">
      <c r="E708" s="278"/>
    </row>
    <row r="709" spans="1:65" customHeight="1" ht="12.75">
      <c r="E709" s="278"/>
    </row>
    <row r="710" spans="1:65" customHeight="1" ht="12.75">
      <c r="E710" s="278"/>
    </row>
    <row r="711" spans="1:65" customHeight="1" ht="12.75">
      <c r="E711" s="278"/>
    </row>
    <row r="712" spans="1:65" customHeight="1" ht="12.75">
      <c r="E712" s="278"/>
    </row>
    <row r="713" spans="1:65" customHeight="1" ht="12.75">
      <c r="E713" s="278"/>
    </row>
    <row r="714" spans="1:65" customHeight="1" ht="12.75">
      <c r="E714" s="278"/>
    </row>
    <row r="715" spans="1:65" customHeight="1" ht="12.75">
      <c r="E715" s="278"/>
    </row>
    <row r="716" spans="1:65" customHeight="1" ht="12.75">
      <c r="E716" s="278"/>
    </row>
    <row r="717" spans="1:65" customHeight="1" ht="12.75">
      <c r="E717" s="278"/>
    </row>
    <row r="718" spans="1:65" customHeight="1" ht="12.75">
      <c r="E718" s="278"/>
    </row>
    <row r="719" spans="1:65" customHeight="1" ht="12.75">
      <c r="E719" s="278"/>
    </row>
    <row r="720" spans="1:65" customHeight="1" ht="12.75">
      <c r="E720" s="278"/>
    </row>
    <row r="721" spans="1:65" customHeight="1" ht="12.75">
      <c r="E721" s="278"/>
    </row>
    <row r="722" spans="1:65" customHeight="1" ht="12.75">
      <c r="E722" s="278"/>
    </row>
    <row r="723" spans="1:65" customHeight="1" ht="12.75">
      <c r="E723" s="278"/>
    </row>
    <row r="724" spans="1:65" customHeight="1" ht="12.75">
      <c r="E724" s="278"/>
    </row>
    <row r="725" spans="1:65" customHeight="1" ht="12.75">
      <c r="E725" s="278"/>
    </row>
    <row r="726" spans="1:65" customHeight="1" ht="12.75">
      <c r="E726" s="278"/>
    </row>
    <row r="727" spans="1:65" customHeight="1" ht="12.75">
      <c r="E727" s="278"/>
    </row>
    <row r="728" spans="1:65" customHeight="1" ht="12.75">
      <c r="E728" s="278"/>
    </row>
    <row r="729" spans="1:65" customHeight="1" ht="12.75">
      <c r="E729" s="278"/>
    </row>
    <row r="730" spans="1:65" customHeight="1" ht="12.75">
      <c r="E730" s="278"/>
    </row>
    <row r="731" spans="1:65" customHeight="1" ht="12.75">
      <c r="E731" s="278"/>
    </row>
    <row r="732" spans="1:65" customHeight="1" ht="12.75">
      <c r="E732" s="278"/>
    </row>
    <row r="733" spans="1:65" customHeight="1" ht="12.75">
      <c r="E733" s="278"/>
    </row>
    <row r="734" spans="1:65" customHeight="1" ht="12.75">
      <c r="E734" s="278"/>
    </row>
    <row r="735" spans="1:65" customHeight="1" ht="12.75">
      <c r="E735" s="278"/>
    </row>
    <row r="736" spans="1:65" customHeight="1" ht="12.75">
      <c r="E736" s="278"/>
    </row>
    <row r="737" spans="1:65" customHeight="1" ht="12.75">
      <c r="E737" s="278"/>
    </row>
    <row r="738" spans="1:65" customHeight="1" ht="12.75">
      <c r="E738" s="278"/>
    </row>
    <row r="739" spans="1:65" customHeight="1" ht="12.75">
      <c r="E739" s="278"/>
    </row>
    <row r="740" spans="1:65" customHeight="1" ht="12.75">
      <c r="E740" s="278"/>
    </row>
    <row r="741" spans="1:65" customHeight="1" ht="12.75">
      <c r="E741" s="278"/>
    </row>
    <row r="742" spans="1:65" customHeight="1" ht="12.75">
      <c r="E742" s="278"/>
    </row>
    <row r="743" spans="1:65" customHeight="1" ht="12.75">
      <c r="E743" s="278"/>
    </row>
    <row r="744" spans="1:65" customHeight="1" ht="12.75">
      <c r="E744" s="278"/>
    </row>
    <row r="745" spans="1:65" customHeight="1" ht="12.75">
      <c r="E745" s="278"/>
    </row>
    <row r="746" spans="1:65" customHeight="1" ht="12.75">
      <c r="E746" s="278"/>
    </row>
    <row r="747" spans="1:65" customHeight="1" ht="12.75">
      <c r="E747" s="278"/>
    </row>
    <row r="748" spans="1:65" customHeight="1" ht="12.75">
      <c r="E748" s="278"/>
    </row>
    <row r="749" spans="1:65" customHeight="1" ht="12.75">
      <c r="E749" s="278"/>
    </row>
    <row r="750" spans="1:65" customHeight="1" ht="12.75">
      <c r="E750" s="278"/>
    </row>
    <row r="751" spans="1:65" customHeight="1" ht="12.75">
      <c r="E751" s="278"/>
    </row>
    <row r="752" spans="1:65" customHeight="1" ht="12.75">
      <c r="E752" s="278"/>
    </row>
    <row r="753" spans="1:65" customHeight="1" ht="12.75">
      <c r="E753" s="278"/>
    </row>
    <row r="754" spans="1:65" customHeight="1" ht="12.75">
      <c r="E754" s="278"/>
    </row>
    <row r="755" spans="1:65" customHeight="1" ht="12.75">
      <c r="E755" s="278"/>
    </row>
    <row r="756" spans="1:65" customHeight="1" ht="12.75">
      <c r="E756" s="278"/>
    </row>
    <row r="757" spans="1:65" customHeight="1" ht="12.75">
      <c r="E757" s="278"/>
    </row>
    <row r="758" spans="1:65" customHeight="1" ht="12.75">
      <c r="E758" s="278"/>
    </row>
    <row r="759" spans="1:65" customHeight="1" ht="12.75">
      <c r="E759" s="278"/>
    </row>
    <row r="760" spans="1:65" customHeight="1" ht="12.75">
      <c r="E760" s="278"/>
    </row>
    <row r="761" spans="1:65" customHeight="1" ht="12.75">
      <c r="E761" s="278"/>
    </row>
    <row r="762" spans="1:65" customHeight="1" ht="12.75">
      <c r="E762" s="278"/>
    </row>
    <row r="763" spans="1:65" customHeight="1" ht="12.75">
      <c r="E763" s="278"/>
    </row>
    <row r="764" spans="1:65" customHeight="1" ht="12.75">
      <c r="E764" s="278"/>
    </row>
    <row r="765" spans="1:65" customHeight="1" ht="12.75">
      <c r="E765" s="278"/>
    </row>
    <row r="766" spans="1:65" customHeight="1" ht="12.75">
      <c r="E766" s="278"/>
    </row>
    <row r="767" spans="1:65" customHeight="1" ht="12.75">
      <c r="E767" s="278"/>
    </row>
    <row r="768" spans="1:65" customHeight="1" ht="12.75">
      <c r="E768" s="278"/>
    </row>
    <row r="769" spans="1:65" customHeight="1" ht="12.75">
      <c r="E769" s="278"/>
    </row>
    <row r="770" spans="1:65" customHeight="1" ht="12.75">
      <c r="E770" s="278"/>
    </row>
    <row r="771" spans="1:65" customHeight="1" ht="12.75">
      <c r="E771" s="278"/>
    </row>
    <row r="772" spans="1:65" customHeight="1" ht="12.75">
      <c r="E772" s="278"/>
    </row>
    <row r="773" spans="1:65" customHeight="1" ht="12.75">
      <c r="E773" s="278"/>
    </row>
    <row r="774" spans="1:65" customHeight="1" ht="12.75">
      <c r="E774" s="278"/>
    </row>
    <row r="775" spans="1:65" customHeight="1" ht="12.75">
      <c r="E775" s="278"/>
    </row>
    <row r="776" spans="1:65" customHeight="1" ht="12.75">
      <c r="E776" s="278"/>
    </row>
    <row r="777" spans="1:65" customHeight="1" ht="12.75">
      <c r="E777" s="278"/>
    </row>
    <row r="778" spans="1:65" customHeight="1" ht="12.75">
      <c r="E778" s="278"/>
    </row>
    <row r="779" spans="1:65" customHeight="1" ht="12.75">
      <c r="E779" s="278"/>
    </row>
    <row r="780" spans="1:65" customHeight="1" ht="12.75">
      <c r="E780" s="278"/>
    </row>
    <row r="781" spans="1:65" customHeight="1" ht="12.75">
      <c r="E781" s="278"/>
    </row>
    <row r="782" spans="1:65" customHeight="1" ht="12.75">
      <c r="E782" s="278"/>
    </row>
    <row r="783" spans="1:65" customHeight="1" ht="12.75">
      <c r="E783" s="278"/>
    </row>
    <row r="784" spans="1:65" customHeight="1" ht="12.75">
      <c r="E784" s="278"/>
    </row>
    <row r="785" spans="1:65" customHeight="1" ht="12.75">
      <c r="E785" s="278"/>
    </row>
    <row r="786" spans="1:65" customHeight="1" ht="12.75">
      <c r="E786" s="278"/>
    </row>
    <row r="787" spans="1:65" customHeight="1" ht="12.75">
      <c r="E787" s="278"/>
    </row>
    <row r="788" spans="1:65" customHeight="1" ht="12.75">
      <c r="E788" s="278"/>
    </row>
    <row r="789" spans="1:65" customHeight="1" ht="12.75">
      <c r="E789" s="278"/>
    </row>
    <row r="790" spans="1:65" customHeight="1" ht="12.75">
      <c r="E790" s="278"/>
    </row>
    <row r="791" spans="1:65" customHeight="1" ht="12.75">
      <c r="E791" s="278"/>
    </row>
    <row r="792" spans="1:65" customHeight="1" ht="12.75">
      <c r="E792" s="278"/>
    </row>
    <row r="793" spans="1:65" customHeight="1" ht="12.75">
      <c r="E793" s="278"/>
    </row>
    <row r="794" spans="1:65" customHeight="1" ht="12.75">
      <c r="E794" s="278"/>
    </row>
    <row r="795" spans="1:65" customHeight="1" ht="12.75">
      <c r="E795" s="278"/>
    </row>
    <row r="796" spans="1:65" customHeight="1" ht="12.75">
      <c r="E796" s="278"/>
    </row>
    <row r="797" spans="1:65" customHeight="1" ht="12.75">
      <c r="E797" s="278"/>
    </row>
    <row r="798" spans="1:65" customHeight="1" ht="12.75">
      <c r="E798" s="278"/>
    </row>
    <row r="799" spans="1:65" customHeight="1" ht="12.75">
      <c r="E799" s="278"/>
    </row>
    <row r="800" spans="1:65" customHeight="1" ht="12.75">
      <c r="E800" s="278"/>
    </row>
    <row r="801" spans="1:65" customHeight="1" ht="12.75">
      <c r="E801" s="278"/>
    </row>
    <row r="802" spans="1:65" customHeight="1" ht="12.75">
      <c r="E802" s="278"/>
    </row>
    <row r="803" spans="1:65" customHeight="1" ht="12.75">
      <c r="E803" s="278"/>
    </row>
    <row r="804" spans="1:65" customHeight="1" ht="12.75">
      <c r="E804" s="278"/>
    </row>
    <row r="805" spans="1:65" customHeight="1" ht="12.75">
      <c r="E805" s="278"/>
    </row>
    <row r="806" spans="1:65" customHeight="1" ht="12.75">
      <c r="E806" s="278"/>
    </row>
    <row r="807" spans="1:65" customHeight="1" ht="12.75">
      <c r="E807" s="278"/>
    </row>
    <row r="808" spans="1:65" customHeight="1" ht="12.75">
      <c r="E808" s="278"/>
    </row>
    <row r="809" spans="1:65" customHeight="1" ht="12.75">
      <c r="E809" s="278"/>
    </row>
    <row r="810" spans="1:65" customHeight="1" ht="12.75">
      <c r="E810" s="278"/>
    </row>
    <row r="811" spans="1:65" customHeight="1" ht="12.75">
      <c r="E811" s="278"/>
    </row>
    <row r="812" spans="1:65" customHeight="1" ht="12.75">
      <c r="E812" s="278"/>
    </row>
    <row r="813" spans="1:65" customHeight="1" ht="12.75">
      <c r="E813" s="278"/>
    </row>
    <row r="814" spans="1:65" customHeight="1" ht="12.75">
      <c r="E814" s="278"/>
    </row>
    <row r="815" spans="1:65" customHeight="1" ht="12.75">
      <c r="E815" s="278"/>
    </row>
    <row r="816" spans="1:65" customHeight="1" ht="12.75">
      <c r="E816" s="278"/>
    </row>
    <row r="817" spans="1:65" customHeight="1" ht="12.75">
      <c r="E817" s="278"/>
    </row>
    <row r="818" spans="1:65" customHeight="1" ht="12.75">
      <c r="E818" s="278"/>
    </row>
    <row r="819" spans="1:65" customHeight="1" ht="12.75">
      <c r="E819" s="278"/>
    </row>
    <row r="820" spans="1:65" customHeight="1" ht="12.75">
      <c r="E820" s="278"/>
    </row>
    <row r="821" spans="1:65" customHeight="1" ht="12.75">
      <c r="E821" s="278"/>
    </row>
    <row r="822" spans="1:65" customHeight="1" ht="12.75">
      <c r="E822" s="278"/>
    </row>
    <row r="823" spans="1:65" customHeight="1" ht="12.75">
      <c r="E823" s="278"/>
    </row>
    <row r="824" spans="1:65" customHeight="1" ht="12.75">
      <c r="E824" s="278"/>
    </row>
    <row r="825" spans="1:65" customHeight="1" ht="12.75">
      <c r="E825" s="278"/>
    </row>
    <row r="826" spans="1:65" customHeight="1" ht="12.75">
      <c r="E826" s="278"/>
    </row>
    <row r="827" spans="1:65" customHeight="1" ht="12.75">
      <c r="E827" s="278"/>
    </row>
    <row r="828" spans="1:65" customHeight="1" ht="12.75">
      <c r="E828" s="278"/>
    </row>
    <row r="829" spans="1:65" customHeight="1" ht="12.75">
      <c r="E829" s="278"/>
    </row>
    <row r="830" spans="1:65" customHeight="1" ht="12.75">
      <c r="E830" s="278"/>
    </row>
    <row r="831" spans="1:65" customHeight="1" ht="12.75">
      <c r="E831" s="278"/>
    </row>
    <row r="832" spans="1:65" customHeight="1" ht="12.75">
      <c r="E832" s="278"/>
    </row>
    <row r="833" spans="1:65" customHeight="1" ht="12.75">
      <c r="E833" s="278"/>
    </row>
    <row r="834" spans="1:65" customHeight="1" ht="12.75">
      <c r="E834" s="278"/>
    </row>
    <row r="835" spans="1:65" customHeight="1" ht="12.75">
      <c r="E835" s="278"/>
    </row>
    <row r="836" spans="1:65" customHeight="1" ht="12.75">
      <c r="E836" s="278"/>
    </row>
    <row r="837" spans="1:65" customHeight="1" ht="12.75">
      <c r="E837" s="278"/>
    </row>
    <row r="838" spans="1:65" customHeight="1" ht="12.75">
      <c r="E838" s="278"/>
    </row>
    <row r="839" spans="1:65" customHeight="1" ht="12.75">
      <c r="E839" s="278"/>
    </row>
    <row r="840" spans="1:65" customHeight="1" ht="12.75">
      <c r="E840" s="278"/>
    </row>
    <row r="841" spans="1:65" customHeight="1" ht="12.75">
      <c r="E841" s="278"/>
    </row>
    <row r="842" spans="1:65" customHeight="1" ht="12.75">
      <c r="E842" s="278"/>
    </row>
    <row r="843" spans="1:65" customHeight="1" ht="12.75">
      <c r="E843" s="278"/>
    </row>
    <row r="844" spans="1:65" customHeight="1" ht="12.75">
      <c r="E844" s="278"/>
    </row>
    <row r="845" spans="1:65" customHeight="1" ht="12.75">
      <c r="E845" s="278"/>
    </row>
    <row r="846" spans="1:65" customHeight="1" ht="12.75">
      <c r="E846" s="278"/>
    </row>
    <row r="847" spans="1:65" customHeight="1" ht="12.75">
      <c r="E847" s="278"/>
    </row>
    <row r="848" spans="1:65" customHeight="1" ht="12.75">
      <c r="E848" s="278"/>
    </row>
    <row r="849" spans="1:65" customHeight="1" ht="12.75">
      <c r="E849" s="278"/>
    </row>
    <row r="850" spans="1:65" customHeight="1" ht="12.75">
      <c r="E850" s="278"/>
    </row>
    <row r="851" spans="1:65" customHeight="1" ht="12.75">
      <c r="E851" s="278"/>
    </row>
    <row r="852" spans="1:65" customHeight="1" ht="12.75">
      <c r="E852" s="278"/>
    </row>
    <row r="853" spans="1:65" customHeight="1" ht="12.75">
      <c r="E853" s="278"/>
    </row>
    <row r="854" spans="1:65" customHeight="1" ht="12.75">
      <c r="E854" s="278"/>
    </row>
    <row r="855" spans="1:65" customHeight="1" ht="12.75">
      <c r="E855" s="278"/>
    </row>
    <row r="856" spans="1:65" customHeight="1" ht="12.75">
      <c r="E856" s="278"/>
    </row>
    <row r="857" spans="1:65" customHeight="1" ht="12.75">
      <c r="E857" s="278"/>
    </row>
    <row r="858" spans="1:65" customHeight="1" ht="12.75">
      <c r="E858" s="278"/>
    </row>
    <row r="859" spans="1:65" customHeight="1" ht="12.75">
      <c r="E859" s="278"/>
    </row>
    <row r="860" spans="1:65" customHeight="1" ht="12.75">
      <c r="E860" s="278"/>
    </row>
    <row r="861" spans="1:65" customHeight="1" ht="12.75">
      <c r="E861" s="278"/>
    </row>
    <row r="862" spans="1:65" customHeight="1" ht="12.75">
      <c r="E862" s="278"/>
    </row>
    <row r="863" spans="1:65" customHeight="1" ht="12.75">
      <c r="E863" s="278"/>
    </row>
    <row r="864" spans="1:65" customHeight="1" ht="12.75">
      <c r="E864" s="278"/>
    </row>
    <row r="865" spans="1:65" customHeight="1" ht="12.75">
      <c r="E865" s="278"/>
    </row>
    <row r="866" spans="1:65" customHeight="1" ht="12.75">
      <c r="E866" s="278"/>
    </row>
    <row r="867" spans="1:65" customHeight="1" ht="12.75">
      <c r="E867" s="278"/>
    </row>
    <row r="868" spans="1:65" customHeight="1" ht="12.75">
      <c r="E868" s="278"/>
    </row>
    <row r="869" spans="1:65" customHeight="1" ht="12.75">
      <c r="E869" s="278"/>
    </row>
    <row r="870" spans="1:65" customHeight="1" ht="12.75">
      <c r="E870" s="278"/>
    </row>
    <row r="871" spans="1:65" customHeight="1" ht="12.75">
      <c r="E871" s="278"/>
    </row>
    <row r="872" spans="1:65" customHeight="1" ht="12.75">
      <c r="E872" s="278"/>
    </row>
    <row r="873" spans="1:65" customHeight="1" ht="12.75">
      <c r="E873" s="278"/>
    </row>
    <row r="874" spans="1:65" customHeight="1" ht="12.75">
      <c r="E874" s="278"/>
    </row>
    <row r="875" spans="1:65" customHeight="1" ht="12.75">
      <c r="E875" s="278"/>
    </row>
    <row r="876" spans="1:65" customHeight="1" ht="12.75">
      <c r="E876" s="278"/>
    </row>
    <row r="877" spans="1:65" customHeight="1" ht="12.75">
      <c r="E877" s="278"/>
    </row>
    <row r="878" spans="1:65" customHeight="1" ht="12.75">
      <c r="E878" s="278"/>
    </row>
    <row r="879" spans="1:65" customHeight="1" ht="12.75">
      <c r="E879" s="278"/>
    </row>
    <row r="880" spans="1:65" customHeight="1" ht="12.75">
      <c r="E880" s="278"/>
    </row>
    <row r="881" spans="1:65" customHeight="1" ht="12.75">
      <c r="E881" s="278"/>
    </row>
    <row r="882" spans="1:65" customHeight="1" ht="12.75">
      <c r="E882" s="278"/>
    </row>
    <row r="883" spans="1:65" customHeight="1" ht="12.75">
      <c r="E883" s="278"/>
    </row>
    <row r="884" spans="1:65" customHeight="1" ht="12.75">
      <c r="E884" s="278"/>
    </row>
    <row r="885" spans="1:65" customHeight="1" ht="12.75">
      <c r="E885" s="278"/>
    </row>
    <row r="886" spans="1:65" customHeight="1" ht="12.75">
      <c r="E886" s="278"/>
    </row>
    <row r="887" spans="1:65" customHeight="1" ht="12.75">
      <c r="E887" s="278"/>
    </row>
    <row r="888" spans="1:65" customHeight="1" ht="12.75">
      <c r="E888" s="278"/>
    </row>
    <row r="889" spans="1:65" customHeight="1" ht="12.75">
      <c r="E889" s="278"/>
    </row>
    <row r="890" spans="1:65" customHeight="1" ht="12.75">
      <c r="E890" s="278"/>
    </row>
    <row r="891" spans="1:65" customHeight="1" ht="12.75">
      <c r="E891" s="278"/>
    </row>
    <row r="892" spans="1:65" customHeight="1" ht="12.75">
      <c r="E892" s="278"/>
    </row>
    <row r="893" spans="1:65" customHeight="1" ht="12.75">
      <c r="E893" s="278"/>
    </row>
    <row r="894" spans="1:65" customHeight="1" ht="12.75">
      <c r="E894" s="278"/>
    </row>
    <row r="895" spans="1:65" customHeight="1" ht="12.75">
      <c r="E895" s="278"/>
    </row>
    <row r="896" spans="1:65" customHeight="1" ht="12.75">
      <c r="E896" s="278"/>
    </row>
    <row r="897" spans="1:65" customHeight="1" ht="12.75">
      <c r="E897" s="278"/>
    </row>
    <row r="898" spans="1:65" customHeight="1" ht="12.75">
      <c r="E898" s="278"/>
    </row>
    <row r="899" spans="1:65" customHeight="1" ht="12.75">
      <c r="E899" s="278"/>
    </row>
    <row r="900" spans="1:65" customHeight="1" ht="12.75">
      <c r="E900" s="278"/>
    </row>
    <row r="901" spans="1:65" customHeight="1" ht="12.75">
      <c r="E901" s="278"/>
    </row>
    <row r="902" spans="1:65" customHeight="1" ht="12.75">
      <c r="E902" s="278"/>
    </row>
    <row r="903" spans="1:65" customHeight="1" ht="12.75">
      <c r="E903" s="278"/>
    </row>
    <row r="904" spans="1:65" customHeight="1" ht="12.75">
      <c r="E904" s="278"/>
    </row>
    <row r="905" spans="1:65" customHeight="1" ht="12.75">
      <c r="E905" s="278"/>
    </row>
    <row r="906" spans="1:65" customHeight="1" ht="12.75">
      <c r="E906" s="278"/>
    </row>
    <row r="907" spans="1:65" customHeight="1" ht="12.75">
      <c r="E907" s="278"/>
    </row>
    <row r="908" spans="1:65" customHeight="1" ht="12.75">
      <c r="E908" s="278"/>
    </row>
    <row r="909" spans="1:65" customHeight="1" ht="12.75">
      <c r="E909" s="278"/>
    </row>
    <row r="910" spans="1:65" customHeight="1" ht="12.75">
      <c r="E910" s="278"/>
    </row>
    <row r="911" spans="1:65" customHeight="1" ht="12.75">
      <c r="E911" s="278"/>
    </row>
    <row r="912" spans="1:65" customHeight="1" ht="12.75">
      <c r="E912" s="278"/>
    </row>
    <row r="913" spans="1:65" customHeight="1" ht="12.75">
      <c r="E913" s="278"/>
    </row>
    <row r="914" spans="1:65" customHeight="1" ht="12.75">
      <c r="E914" s="278"/>
    </row>
    <row r="915" spans="1:65" customHeight="1" ht="12.75">
      <c r="E915" s="278"/>
    </row>
    <row r="916" spans="1:65" customHeight="1" ht="12.75">
      <c r="E916" s="278"/>
    </row>
    <row r="917" spans="1:65" customHeight="1" ht="12.75">
      <c r="E917" s="278"/>
    </row>
    <row r="918" spans="1:65" customHeight="1" ht="12.75">
      <c r="E918" s="278"/>
    </row>
    <row r="919" spans="1:65" customHeight="1" ht="12.75">
      <c r="E919" s="278"/>
    </row>
    <row r="920" spans="1:65" customHeight="1" ht="12.75">
      <c r="E920" s="278"/>
    </row>
    <row r="921" spans="1:65" customHeight="1" ht="12.75">
      <c r="E921" s="278"/>
    </row>
    <row r="922" spans="1:65" customHeight="1" ht="12.75">
      <c r="E922" s="278"/>
    </row>
    <row r="923" spans="1:65" customHeight="1" ht="12.75">
      <c r="E923" s="278"/>
    </row>
    <row r="924" spans="1:65" customHeight="1" ht="12.75">
      <c r="E924" s="278"/>
    </row>
    <row r="925" spans="1:65" customHeight="1" ht="12.75">
      <c r="E925" s="278"/>
    </row>
    <row r="926" spans="1:65" customHeight="1" ht="12.75">
      <c r="E926" s="278"/>
    </row>
    <row r="927" spans="1:65" customHeight="1" ht="12.75">
      <c r="E927" s="278"/>
    </row>
    <row r="928" spans="1:65" customHeight="1" ht="12.75">
      <c r="E928" s="278"/>
    </row>
    <row r="929" spans="1:65" customHeight="1" ht="12.75">
      <c r="E929" s="278"/>
    </row>
    <row r="930" spans="1:65" customHeight="1" ht="12.75">
      <c r="E930" s="278"/>
    </row>
    <row r="931" spans="1:65" customHeight="1" ht="12.75">
      <c r="E931" s="278"/>
    </row>
    <row r="932" spans="1:65" customHeight="1" ht="12.75">
      <c r="E932" s="278"/>
    </row>
    <row r="933" spans="1:65" customHeight="1" ht="12.75">
      <c r="E933" s="278"/>
    </row>
    <row r="934" spans="1:65" customHeight="1" ht="12.75">
      <c r="E934" s="278"/>
    </row>
    <row r="935" spans="1:65" customHeight="1" ht="12.75">
      <c r="E935" s="278"/>
    </row>
    <row r="936" spans="1:65" customHeight="1" ht="12.75">
      <c r="E936" s="278"/>
    </row>
    <row r="937" spans="1:65" customHeight="1" ht="12.75">
      <c r="E937" s="278"/>
    </row>
    <row r="938" spans="1:65" customHeight="1" ht="12.75">
      <c r="E938" s="278"/>
    </row>
    <row r="939" spans="1:65" customHeight="1" ht="12.75">
      <c r="E939" s="278"/>
    </row>
    <row r="940" spans="1:65" customHeight="1" ht="12.75">
      <c r="E940" s="278"/>
    </row>
    <row r="941" spans="1:65" customHeight="1" ht="12.75">
      <c r="E941" s="278"/>
    </row>
    <row r="942" spans="1:65" customHeight="1" ht="12.75">
      <c r="E942" s="278"/>
    </row>
    <row r="943" spans="1:65" customHeight="1" ht="12.75">
      <c r="E943" s="278"/>
    </row>
    <row r="944" spans="1:65" customHeight="1" ht="12.75">
      <c r="E944" s="278"/>
    </row>
    <row r="945" spans="1:65" customHeight="1" ht="12.75">
      <c r="E945" s="278"/>
    </row>
    <row r="946" spans="1:65" customHeight="1" ht="12.75">
      <c r="E946" s="278"/>
    </row>
    <row r="947" spans="1:65" customHeight="1" ht="12.75">
      <c r="E947" s="278"/>
    </row>
    <row r="948" spans="1:65" customHeight="1" ht="12.75">
      <c r="E948" s="278"/>
    </row>
    <row r="949" spans="1:65" customHeight="1" ht="12.75">
      <c r="E949" s="278"/>
    </row>
    <row r="950" spans="1:65" customHeight="1" ht="12.75">
      <c r="E950" s="278"/>
    </row>
    <row r="951" spans="1:65" customHeight="1" ht="12.75">
      <c r="E951" s="278"/>
    </row>
    <row r="952" spans="1:65" customHeight="1" ht="12.75">
      <c r="E952" s="278"/>
    </row>
    <row r="953" spans="1:65" customHeight="1" ht="12.75">
      <c r="E953" s="278"/>
    </row>
    <row r="954" spans="1:65" customHeight="1" ht="12.75">
      <c r="E954" s="278"/>
    </row>
    <row r="955" spans="1:65" customHeight="1" ht="12.75">
      <c r="E955" s="278"/>
    </row>
    <row r="956" spans="1:65" customHeight="1" ht="12.75">
      <c r="E956" s="278"/>
    </row>
    <row r="957" spans="1:65" customHeight="1" ht="12.75">
      <c r="E957" s="278"/>
    </row>
    <row r="958" spans="1:65" customHeight="1" ht="12.75">
      <c r="E958" s="278"/>
    </row>
    <row r="959" spans="1:65" customHeight="1" ht="12.75">
      <c r="E959" s="278"/>
    </row>
    <row r="960" spans="1:65" customHeight="1" ht="12.75">
      <c r="E960" s="278"/>
    </row>
    <row r="961" spans="1:65" customHeight="1" ht="12.75">
      <c r="E961" s="278"/>
    </row>
    <row r="962" spans="1:65" customHeight="1" ht="12.75">
      <c r="E962" s="278"/>
    </row>
    <row r="963" spans="1:65" customHeight="1" ht="12.75">
      <c r="E963" s="278"/>
    </row>
    <row r="964" spans="1:65" customHeight="1" ht="12.75">
      <c r="E964" s="278"/>
    </row>
    <row r="965" spans="1:65" customHeight="1" ht="12.75">
      <c r="E965" s="278"/>
    </row>
    <row r="966" spans="1:65" customHeight="1" ht="12.75">
      <c r="E966" s="278"/>
    </row>
    <row r="967" spans="1:65" customHeight="1" ht="12.75">
      <c r="E967" s="278"/>
    </row>
    <row r="968" spans="1:65" customHeight="1" ht="12.75">
      <c r="E968" s="278"/>
    </row>
    <row r="969" spans="1:65" customHeight="1" ht="12.75">
      <c r="E969" s="278"/>
    </row>
    <row r="970" spans="1:65" customHeight="1" ht="12.75">
      <c r="E970" s="278"/>
    </row>
    <row r="971" spans="1:65" customHeight="1" ht="12.75">
      <c r="E971" s="278"/>
    </row>
    <row r="972" spans="1:65" customHeight="1" ht="12.75">
      <c r="E972" s="278"/>
    </row>
    <row r="973" spans="1:65" customHeight="1" ht="12.75">
      <c r="E973" s="278"/>
    </row>
    <row r="974" spans="1:65" customHeight="1" ht="12.75">
      <c r="E974" s="278"/>
    </row>
    <row r="975" spans="1:65" customHeight="1" ht="12.75">
      <c r="E975" s="278"/>
    </row>
    <row r="976" spans="1:65" customHeight="1" ht="12.75">
      <c r="E976" s="278"/>
    </row>
    <row r="977" spans="1:65" customHeight="1" ht="12.75">
      <c r="E977" s="278"/>
    </row>
    <row r="978" spans="1:65" customHeight="1" ht="12.75">
      <c r="E978" s="278"/>
    </row>
    <row r="979" spans="1:65" customHeight="1" ht="12.75">
      <c r="E979" s="278"/>
    </row>
    <row r="980" spans="1:65" customHeight="1" ht="12.75">
      <c r="E980" s="278"/>
    </row>
    <row r="981" spans="1:65" customHeight="1" ht="12.75">
      <c r="E981" s="278"/>
    </row>
    <row r="982" spans="1:65" customHeight="1" ht="12.75">
      <c r="E982" s="278"/>
    </row>
    <row r="983" spans="1:65" customHeight="1" ht="12.75">
      <c r="E983" s="278"/>
    </row>
    <row r="984" spans="1:65" customHeight="1" ht="12.75">
      <c r="E984" s="278"/>
    </row>
    <row r="985" spans="1:65" customHeight="1" ht="12.75">
      <c r="E985" s="278"/>
    </row>
    <row r="986" spans="1:65" customHeight="1" ht="12.75">
      <c r="E986" s="278"/>
    </row>
    <row r="987" spans="1:65" customHeight="1" ht="12.75">
      <c r="E987" s="278"/>
    </row>
    <row r="988" spans="1:65" customHeight="1" ht="12.75">
      <c r="E988" s="278"/>
    </row>
    <row r="989" spans="1:65" customHeight="1" ht="12.75">
      <c r="E989" s="278"/>
    </row>
    <row r="990" spans="1:65" customHeight="1" ht="12.75">
      <c r="E990" s="278"/>
    </row>
    <row r="991" spans="1:65" customHeight="1" ht="12.75">
      <c r="E991" s="278"/>
    </row>
    <row r="992" spans="1:65" customHeight="1" ht="12.75">
      <c r="E992" s="278"/>
    </row>
    <row r="993" spans="1:65" customHeight="1" ht="12.75">
      <c r="E993" s="278"/>
    </row>
    <row r="994" spans="1:65" customHeight="1" ht="12.75">
      <c r="E994" s="278"/>
    </row>
    <row r="995" spans="1:65" customHeight="1" ht="12.75">
      <c r="E995" s="278"/>
    </row>
    <row r="996" spans="1:65" customHeight="1" ht="12.75">
      <c r="E996" s="278"/>
    </row>
    <row r="997" spans="1:65" customHeight="1" ht="12.75">
      <c r="E997" s="278"/>
    </row>
    <row r="998" spans="1:65" customHeight="1" ht="12.75">
      <c r="E998" s="278"/>
    </row>
    <row r="999" spans="1:65" customHeight="1" ht="12.75">
      <c r="E999" s="278"/>
    </row>
    <row r="1000" spans="1:65" customHeight="1" ht="12.75">
      <c r="E1000" s="278"/>
    </row>
    <row r="1001" spans="1:65" customHeight="1" ht="12.75">
      <c r="E1001" s="278"/>
    </row>
    <row r="1002" spans="1:65" customHeight="1" ht="12.75">
      <c r="E1002" s="278"/>
    </row>
    <row r="1003" spans="1:65" customHeight="1" ht="12.75">
      <c r="E1003" s="278"/>
    </row>
    <row r="1004" spans="1:65" customHeight="1" ht="12.75">
      <c r="E1004" s="278"/>
    </row>
    <row r="1005" spans="1:65" customHeight="1" ht="12.75">
      <c r="E1005" s="278"/>
    </row>
    <row r="1006" spans="1:65" customHeight="1" ht="12.75">
      <c r="E1006" s="278"/>
    </row>
    <row r="1007" spans="1:65" customHeight="1" ht="12.75">
      <c r="E1007" s="278"/>
    </row>
    <row r="1008" spans="1:65" customHeight="1" ht="12.75">
      <c r="E1008" s="278"/>
    </row>
    <row r="1009" spans="1:65" customHeight="1" ht="12.75">
      <c r="E1009" s="278"/>
    </row>
    <row r="1010" spans="1:65" customHeight="1" ht="12.75">
      <c r="E1010" s="278"/>
    </row>
    <row r="1011" spans="1:65" customHeight="1" ht="12.75">
      <c r="E1011" s="278"/>
    </row>
    <row r="1012" spans="1:65" customHeight="1" ht="12.75">
      <c r="E1012" s="278"/>
    </row>
    <row r="1013" spans="1:65" customHeight="1" ht="12.75">
      <c r="E1013" s="278"/>
    </row>
    <row r="1014" spans="1:65" customHeight="1" ht="12.75">
      <c r="E1014" s="278"/>
    </row>
    <row r="1015" spans="1:65" customHeight="1" ht="12.75">
      <c r="E1015" s="278"/>
    </row>
    <row r="1016" spans="1:65" customHeight="1" ht="12.75">
      <c r="E1016" s="278"/>
    </row>
    <row r="1017" spans="1:65" customHeight="1" ht="12.75">
      <c r="E1017" s="278"/>
    </row>
    <row r="1018" spans="1:65" customHeight="1" ht="12.75">
      <c r="E1018" s="278"/>
    </row>
    <row r="1019" spans="1:65" customHeight="1" ht="12.75">
      <c r="E1019" s="278"/>
    </row>
    <row r="1020" spans="1:65" customHeight="1" ht="12.75">
      <c r="E1020" s="278"/>
    </row>
    <row r="1021" spans="1:65" customHeight="1" ht="12.75">
      <c r="E1021" s="278"/>
    </row>
    <row r="1022" spans="1:65" customHeight="1" ht="12.75">
      <c r="E1022" s="278"/>
    </row>
    <row r="1023" spans="1:65" customHeight="1" ht="12.75">
      <c r="E1023" s="278"/>
    </row>
    <row r="1024" spans="1:65" customHeight="1" ht="12.75">
      <c r="E1024" s="278"/>
    </row>
    <row r="1025" spans="1:65" customHeight="1" ht="12.75">
      <c r="E1025" s="278"/>
    </row>
    <row r="1026" spans="1:65" customHeight="1" ht="12.75">
      <c r="E1026" s="278"/>
    </row>
    <row r="1027" spans="1:65" customHeight="1" ht="12.75">
      <c r="E1027" s="278"/>
    </row>
    <row r="1028" spans="1:65" customHeight="1" ht="12.75">
      <c r="E1028" s="278"/>
    </row>
    <row r="1029" spans="1:65" customHeight="1" ht="12.75">
      <c r="E1029" s="278"/>
    </row>
    <row r="1030" spans="1:65" customHeight="1" ht="12.75">
      <c r="E1030" s="278"/>
    </row>
    <row r="1031" spans="1:65" customHeight="1" ht="12.75">
      <c r="E1031" s="278"/>
    </row>
    <row r="1032" spans="1:65" customHeight="1" ht="12.75">
      <c r="E1032" s="278"/>
    </row>
    <row r="1033" spans="1:65" customHeight="1" ht="12.75">
      <c r="E1033" s="278"/>
    </row>
    <row r="1034" spans="1:65" customHeight="1" ht="12.75">
      <c r="E1034" s="278"/>
    </row>
    <row r="1035" spans="1:65" customHeight="1" ht="12.75">
      <c r="E1035" s="278"/>
    </row>
    <row r="1036" spans="1:65" customHeight="1" ht="12.75">
      <c r="E1036" s="278"/>
    </row>
    <row r="1037" spans="1:65" customHeight="1" ht="12.75">
      <c r="E1037" s="278"/>
    </row>
    <row r="1038" spans="1:65" customHeight="1" ht="12.75">
      <c r="E1038" s="278"/>
    </row>
    <row r="1039" spans="1:65" customHeight="1" ht="12.75">
      <c r="E1039" s="278"/>
    </row>
    <row r="1040" spans="1:65" customHeight="1" ht="12.75">
      <c r="E1040" s="278"/>
    </row>
    <row r="1041" spans="1:65" customHeight="1" ht="12.75">
      <c r="E1041" s="278"/>
    </row>
    <row r="1042" spans="1:65" customHeight="1" ht="12.75">
      <c r="E1042" s="278"/>
    </row>
    <row r="1043" spans="1:65" customHeight="1" ht="12.75">
      <c r="E1043" s="278"/>
    </row>
    <row r="1044" spans="1:65" customHeight="1" ht="12.75">
      <c r="E1044" s="278"/>
    </row>
    <row r="1045" spans="1:65" customHeight="1" ht="12.75">
      <c r="E1045" s="278"/>
    </row>
    <row r="1046" spans="1:65" customHeight="1" ht="12.75">
      <c r="E1046" s="278"/>
    </row>
    <row r="1047" spans="1:65" customHeight="1" ht="12.75">
      <c r="E1047" s="278"/>
    </row>
    <row r="1048" spans="1:65" customHeight="1" ht="12.75">
      <c r="E1048" s="278"/>
    </row>
    <row r="1049" spans="1:65" customHeight="1" ht="12.75">
      <c r="E1049" s="278"/>
    </row>
    <row r="1050" spans="1:65" customHeight="1" ht="12.75">
      <c r="E1050" s="278"/>
    </row>
    <row r="1051" spans="1:65" customHeight="1" ht="12.75">
      <c r="E1051" s="278"/>
    </row>
    <row r="1052" spans="1:65" customHeight="1" ht="12.75">
      <c r="E1052" s="278"/>
    </row>
    <row r="1053" spans="1:65" customHeight="1" ht="12.75">
      <c r="E1053" s="278"/>
    </row>
    <row r="1054" spans="1:65" customHeight="1" ht="12.75">
      <c r="E1054" s="278"/>
    </row>
    <row r="1055" spans="1:65" customHeight="1" ht="12.75">
      <c r="E1055" s="278"/>
    </row>
    <row r="1056" spans="1:65" customHeight="1" ht="12.75">
      <c r="E1056" s="278"/>
    </row>
    <row r="1057" spans="1:65" customHeight="1" ht="12.75">
      <c r="E1057" s="278"/>
    </row>
    <row r="1058" spans="1:65" customHeight="1" ht="12.75">
      <c r="E1058" s="278"/>
    </row>
    <row r="1059" spans="1:65" customHeight="1" ht="12.75">
      <c r="E1059" s="278"/>
    </row>
    <row r="1060" spans="1:65" customHeight="1" ht="12.75">
      <c r="E1060" s="278"/>
    </row>
    <row r="1061" spans="1:65" customHeight="1" ht="12.75">
      <c r="E1061" s="278"/>
    </row>
    <row r="1062" spans="1:65" customHeight="1" ht="12.75">
      <c r="E1062" s="278"/>
    </row>
    <row r="1063" spans="1:65" customHeight="1" ht="12.75">
      <c r="E1063" s="278"/>
    </row>
    <row r="1064" spans="1:65" customHeight="1" ht="12.75">
      <c r="E1064" s="278"/>
    </row>
    <row r="1065" spans="1:65" customHeight="1" ht="12.75">
      <c r="E1065" s="278"/>
    </row>
    <row r="1066" spans="1:65" customHeight="1" ht="12.75">
      <c r="E1066" s="278"/>
    </row>
    <row r="1067" spans="1:65" customHeight="1" ht="12.75">
      <c r="E1067" s="278"/>
    </row>
    <row r="1068" spans="1:65" customHeight="1" ht="12.75">
      <c r="E1068" s="278"/>
    </row>
    <row r="1069" spans="1:65" customHeight="1" ht="12.75">
      <c r="E1069" s="278"/>
    </row>
    <row r="1070" spans="1:65" customHeight="1" ht="12.75">
      <c r="E1070" s="278"/>
    </row>
    <row r="1071" spans="1:65" customHeight="1" ht="12.75">
      <c r="E1071" s="278"/>
    </row>
    <row r="1072" spans="1:65" customHeight="1" ht="12.75">
      <c r="E1072" s="278"/>
    </row>
    <row r="1073" spans="1:65" customHeight="1" ht="12.75">
      <c r="E1073" s="278"/>
    </row>
    <row r="1074" spans="1:65" customHeight="1" ht="12.75">
      <c r="E1074" s="278"/>
    </row>
    <row r="1075" spans="1:65" customHeight="1" ht="12.75">
      <c r="E1075" s="278"/>
    </row>
    <row r="1076" spans="1:65" customHeight="1" ht="12.75">
      <c r="E1076" s="278"/>
    </row>
    <row r="1077" spans="1:65" customHeight="1" ht="12.75">
      <c r="E1077" s="278"/>
    </row>
    <row r="1078" spans="1:65" customHeight="1" ht="12.75">
      <c r="E1078" s="278"/>
    </row>
    <row r="1079" spans="1:65" customHeight="1" ht="12.75">
      <c r="E1079" s="278"/>
    </row>
    <row r="1080" spans="1:65" customHeight="1" ht="12.75">
      <c r="E1080" s="278"/>
    </row>
    <row r="1081" spans="1:65" customHeight="1" ht="12.75">
      <c r="E1081" s="278"/>
    </row>
    <row r="1082" spans="1:65" customHeight="1" ht="12.75">
      <c r="E1082" s="278"/>
    </row>
    <row r="1083" spans="1:65" customHeight="1" ht="12.75">
      <c r="E1083" s="278"/>
    </row>
    <row r="1084" spans="1:65" customHeight="1" ht="12.75">
      <c r="E1084" s="278"/>
    </row>
    <row r="1085" spans="1:65" customHeight="1" ht="12.75">
      <c r="E1085" s="278"/>
    </row>
    <row r="1086" spans="1:65" customHeight="1" ht="12.75">
      <c r="E1086" s="278"/>
    </row>
    <row r="1087" spans="1:65" customHeight="1" ht="12.75">
      <c r="E1087" s="278"/>
    </row>
    <row r="1088" spans="1:65" customHeight="1" ht="12.75">
      <c r="E1088" s="278"/>
    </row>
    <row r="1089" spans="1:65" customHeight="1" ht="12.75">
      <c r="E1089" s="278"/>
    </row>
    <row r="1090" spans="1:65" customHeight="1" ht="12.75">
      <c r="E1090" s="278"/>
    </row>
    <row r="1091" spans="1:65" customHeight="1" ht="12.75">
      <c r="E1091" s="278"/>
    </row>
    <row r="1092" spans="1:65" customHeight="1" ht="12.75">
      <c r="E1092" s="278"/>
    </row>
    <row r="1093" spans="1:65" customHeight="1" ht="12.75">
      <c r="E1093" s="278"/>
    </row>
    <row r="1094" spans="1:65" customHeight="1" ht="12.75">
      <c r="E1094" s="278"/>
    </row>
    <row r="1095" spans="1:65" customHeight="1" ht="12.75">
      <c r="E1095" s="278"/>
    </row>
    <row r="1096" spans="1:65" customHeight="1" ht="12.75">
      <c r="E1096" s="278"/>
    </row>
    <row r="1097" spans="1:65" customHeight="1" ht="12.75">
      <c r="E1097" s="278"/>
    </row>
    <row r="1098" spans="1:65" customHeight="1" ht="12.75">
      <c r="E1098" s="278"/>
    </row>
    <row r="1099" spans="1:65" customHeight="1" ht="12.75">
      <c r="E1099" s="278"/>
    </row>
    <row r="1100" spans="1:65" customHeight="1" ht="12.75">
      <c r="E1100" s="278"/>
    </row>
    <row r="1101" spans="1:65" customHeight="1" ht="12.75">
      <c r="E1101" s="278"/>
    </row>
    <row r="1102" spans="1:65" customHeight="1" ht="12.75">
      <c r="E1102" s="278"/>
    </row>
    <row r="1103" spans="1:65" customHeight="1" ht="12.75">
      <c r="E1103" s="278"/>
    </row>
    <row r="1104" spans="1:65" customHeight="1" ht="12.75">
      <c r="E1104" s="278"/>
    </row>
    <row r="1105" spans="1:65" customHeight="1" ht="12.75">
      <c r="E1105" s="278"/>
    </row>
    <row r="1106" spans="1:65" customHeight="1" ht="12.75">
      <c r="E1106" s="278"/>
    </row>
    <row r="1107" spans="1:65" customHeight="1" ht="12.75">
      <c r="E1107" s="278"/>
    </row>
    <row r="1108" spans="1:65" customHeight="1" ht="12.75">
      <c r="E1108" s="278"/>
    </row>
    <row r="1109" spans="1:65" customHeight="1" ht="12.75">
      <c r="E1109" s="278"/>
    </row>
    <row r="1110" spans="1:65" customHeight="1" ht="12.75">
      <c r="E1110" s="278"/>
    </row>
    <row r="1111" spans="1:65" customHeight="1" ht="12.75">
      <c r="E1111" s="278"/>
    </row>
    <row r="1112" spans="1:65" customHeight="1" ht="12.75">
      <c r="E1112" s="278"/>
    </row>
    <row r="1113" spans="1:65" customHeight="1" ht="12.75">
      <c r="E1113" s="278"/>
    </row>
    <row r="1114" spans="1:65" customHeight="1" ht="12.75">
      <c r="E1114" s="278"/>
    </row>
    <row r="1115" spans="1:65" customHeight="1" ht="12.75">
      <c r="E1115" s="278"/>
    </row>
    <row r="1116" spans="1:65" customHeight="1" ht="12.75">
      <c r="E1116" s="278"/>
    </row>
    <row r="1117" spans="1:65" customHeight="1" ht="12.75">
      <c r="E1117" s="278"/>
    </row>
    <row r="1118" spans="1:65" customHeight="1" ht="12.75">
      <c r="E1118" s="278"/>
    </row>
    <row r="1119" spans="1:65" customHeight="1" ht="12.75">
      <c r="E1119" s="278"/>
    </row>
    <row r="1120" spans="1:65" customHeight="1" ht="12.75">
      <c r="E1120" s="278"/>
    </row>
    <row r="1121" spans="1:65" customHeight="1" ht="12.75">
      <c r="E1121" s="278"/>
    </row>
    <row r="1122" spans="1:65" customHeight="1" ht="12.75">
      <c r="E1122" s="278"/>
    </row>
    <row r="1123" spans="1:65" customHeight="1" ht="12.75">
      <c r="E1123" s="278"/>
    </row>
    <row r="1124" spans="1:65" customHeight="1" ht="12.75">
      <c r="E1124" s="278"/>
    </row>
    <row r="1125" spans="1:65" customHeight="1" ht="12.75">
      <c r="E1125" s="278"/>
    </row>
    <row r="1126" spans="1:65" customHeight="1" ht="12.75">
      <c r="E1126" s="278"/>
    </row>
    <row r="1127" spans="1:65" customHeight="1" ht="12.75">
      <c r="E1127" s="278"/>
    </row>
    <row r="1128" spans="1:65" customHeight="1" ht="12.75">
      <c r="E1128" s="278"/>
    </row>
    <row r="1129" spans="1:65" customHeight="1" ht="12.75">
      <c r="E1129" s="278"/>
    </row>
    <row r="1130" spans="1:65" customHeight="1" ht="12.75">
      <c r="E1130" s="278"/>
    </row>
    <row r="1131" spans="1:65" customHeight="1" ht="12.75">
      <c r="E1131" s="278"/>
    </row>
    <row r="1132" spans="1:65" customHeight="1" ht="12.75">
      <c r="E1132" s="278"/>
    </row>
    <row r="1133" spans="1:65" customHeight="1" ht="12.75">
      <c r="E1133" s="278"/>
    </row>
    <row r="1134" spans="1:65" customHeight="1" ht="12.75">
      <c r="E1134" s="278"/>
    </row>
    <row r="1135" spans="1:65" customHeight="1" ht="12.75">
      <c r="E1135" s="278"/>
    </row>
    <row r="1136" spans="1:65" customHeight="1" ht="12.75">
      <c r="E1136" s="278"/>
    </row>
    <row r="1137" spans="1:65" customHeight="1" ht="12.75">
      <c r="E1137" s="278"/>
    </row>
    <row r="1138" spans="1:65" customHeight="1" ht="12.75">
      <c r="E1138" s="278"/>
    </row>
    <row r="1139" spans="1:65" customHeight="1" ht="12.75">
      <c r="E1139" s="278"/>
    </row>
    <row r="1140" spans="1:65" customHeight="1" ht="12.75">
      <c r="E1140" s="278"/>
    </row>
    <row r="1141" spans="1:65" customHeight="1" ht="12.75">
      <c r="E1141" s="278"/>
    </row>
    <row r="1142" spans="1:65" customHeight="1" ht="12.75">
      <c r="E1142" s="278"/>
    </row>
    <row r="1143" spans="1:65" customHeight="1" ht="12.75">
      <c r="E1143" s="278"/>
    </row>
    <row r="1144" spans="1:65" customHeight="1" ht="12.75">
      <c r="E1144" s="278"/>
    </row>
    <row r="1145" spans="1:65" customHeight="1" ht="12.75">
      <c r="E1145" s="278"/>
    </row>
    <row r="1146" spans="1:65" customHeight="1" ht="12.75">
      <c r="E1146" s="278"/>
    </row>
    <row r="1147" spans="1:65" customHeight="1" ht="12.75">
      <c r="E1147" s="278"/>
    </row>
    <row r="1148" spans="1:65" customHeight="1" ht="12.75">
      <c r="E1148" s="278"/>
    </row>
    <row r="1149" spans="1:65" customHeight="1" ht="12.75">
      <c r="E1149" s="278"/>
    </row>
    <row r="1150" spans="1:65" customHeight="1" ht="12.75">
      <c r="E1150" s="278"/>
    </row>
    <row r="1151" spans="1:65" customHeight="1" ht="12.75">
      <c r="E1151" s="278"/>
    </row>
    <row r="1152" spans="1:65" customHeight="1" ht="12.75">
      <c r="E1152" s="278"/>
    </row>
    <row r="1153" spans="1:65" customHeight="1" ht="12.75">
      <c r="E1153" s="278"/>
    </row>
    <row r="1154" spans="1:65" customHeight="1" ht="12.75">
      <c r="E1154" s="278"/>
    </row>
    <row r="1155" spans="1:65" customHeight="1" ht="12.75">
      <c r="E1155" s="278"/>
    </row>
    <row r="1156" spans="1:65" customHeight="1" ht="12.75">
      <c r="E1156" s="278"/>
    </row>
    <row r="1157" spans="1:65" customHeight="1" ht="12.75">
      <c r="E1157" s="278"/>
    </row>
    <row r="1158" spans="1:65" customHeight="1" ht="12.75">
      <c r="E1158" s="278"/>
    </row>
    <row r="1159" spans="1:65" customHeight="1" ht="12.75">
      <c r="E1159" s="278"/>
    </row>
    <row r="1160" spans="1:65" customHeight="1" ht="12.75">
      <c r="E1160" s="278"/>
    </row>
    <row r="1161" spans="1:65" customHeight="1" ht="12.75">
      <c r="E1161" s="278"/>
    </row>
    <row r="1162" spans="1:65" customHeight="1" ht="12.75">
      <c r="E1162" s="278"/>
    </row>
    <row r="1163" spans="1:65" customHeight="1" ht="12.75">
      <c r="E1163" s="278"/>
    </row>
    <row r="1164" spans="1:65" customHeight="1" ht="12.75">
      <c r="E1164" s="278"/>
    </row>
    <row r="1165" spans="1:65" customHeight="1" ht="12.75">
      <c r="E1165" s="278"/>
    </row>
    <row r="1166" spans="1:65" customHeight="1" ht="12.75">
      <c r="E1166" s="278"/>
    </row>
    <row r="1167" spans="1:65" customHeight="1" ht="12.75">
      <c r="E1167" s="278"/>
    </row>
    <row r="1168" spans="1:65" customHeight="1" ht="12.75">
      <c r="E1168" s="278"/>
    </row>
    <row r="1169" spans="1:65" customHeight="1" ht="12.75">
      <c r="E1169" s="278"/>
    </row>
    <row r="1170" spans="1:65" customHeight="1" ht="12.75">
      <c r="E1170" s="278"/>
    </row>
    <row r="1171" spans="1:65" customHeight="1" ht="12.75">
      <c r="E1171" s="278"/>
    </row>
    <row r="1172" spans="1:65" customHeight="1" ht="12.75">
      <c r="E1172" s="278"/>
    </row>
    <row r="1173" spans="1:65" customHeight="1" ht="12.75">
      <c r="E1173" s="278"/>
    </row>
    <row r="1174" spans="1:65" customHeight="1" ht="12.75">
      <c r="E1174" s="278"/>
    </row>
    <row r="1175" spans="1:65" customHeight="1" ht="12.75">
      <c r="E1175" s="278"/>
    </row>
    <row r="1176" spans="1:65" customHeight="1" ht="12.75">
      <c r="E1176" s="278"/>
    </row>
    <row r="1177" spans="1:65" customHeight="1" ht="12.75">
      <c r="E1177" s="278"/>
    </row>
    <row r="1178" spans="1:65" customHeight="1" ht="12.75">
      <c r="E1178" s="278"/>
    </row>
    <row r="1179" spans="1:65" customHeight="1" ht="12.75">
      <c r="E1179" s="278"/>
    </row>
    <row r="1180" spans="1:65" customHeight="1" ht="12.75">
      <c r="E1180" s="278"/>
    </row>
    <row r="1181" spans="1:65" customHeight="1" ht="12.75">
      <c r="E1181" s="278"/>
    </row>
    <row r="1182" spans="1:65" customHeight="1" ht="12.75">
      <c r="E1182" s="278"/>
    </row>
    <row r="1183" spans="1:65" customHeight="1" ht="12.75">
      <c r="E1183" s="278"/>
    </row>
    <row r="1184" spans="1:65" customHeight="1" ht="12.75">
      <c r="E1184" s="278"/>
    </row>
    <row r="1185" spans="1:65" customHeight="1" ht="12.75">
      <c r="E1185" s="278"/>
    </row>
    <row r="1186" spans="1:65" customHeight="1" ht="12.75">
      <c r="E1186" s="278"/>
    </row>
    <row r="1187" spans="1:65" customHeight="1" ht="12.75">
      <c r="E1187" s="278"/>
    </row>
    <row r="1188" spans="1:65" customHeight="1" ht="12.75">
      <c r="E1188" s="278"/>
    </row>
    <row r="1189" spans="1:65" customHeight="1" ht="12.75">
      <c r="E1189" s="278"/>
    </row>
    <row r="1190" spans="1:65" customHeight="1" ht="12.75">
      <c r="E1190" s="278"/>
    </row>
    <row r="1191" spans="1:65" customHeight="1" ht="12.75">
      <c r="E1191" s="278"/>
    </row>
    <row r="1192" spans="1:65" customHeight="1" ht="12.75">
      <c r="E1192" s="278"/>
    </row>
    <row r="1193" spans="1:65" customHeight="1" ht="12.75">
      <c r="E1193" s="278"/>
    </row>
    <row r="1194" spans="1:65" customHeight="1" ht="12.75">
      <c r="E1194" s="278"/>
    </row>
    <row r="1195" spans="1:65" customHeight="1" ht="12.75">
      <c r="E1195" s="278"/>
    </row>
    <row r="1196" spans="1:65" customHeight="1" ht="12.75">
      <c r="E1196" s="278"/>
    </row>
    <row r="1197" spans="1:65" customHeight="1" ht="12.75">
      <c r="E1197" s="278"/>
    </row>
    <row r="1198" spans="1:65" customHeight="1" ht="12.75">
      <c r="E1198" s="278"/>
    </row>
    <row r="1199" spans="1:65" customHeight="1" ht="12.75">
      <c r="E1199" s="278"/>
    </row>
    <row r="1200" spans="1:65" customHeight="1" ht="12.75">
      <c r="E1200" s="278"/>
    </row>
    <row r="1201" spans="1:65" customHeight="1" ht="12.75">
      <c r="E1201" s="278"/>
    </row>
    <row r="1202" spans="1:65" customHeight="1" ht="12.75">
      <c r="E1202" s="278"/>
    </row>
    <row r="1203" spans="1:65" customHeight="1" ht="12.75">
      <c r="E1203" s="278"/>
    </row>
    <row r="1204" spans="1:65" customHeight="1" ht="12.75">
      <c r="E1204" s="278"/>
    </row>
    <row r="1205" spans="1:65" customHeight="1" ht="12.75">
      <c r="E1205" s="278"/>
    </row>
    <row r="1206" spans="1:65" customHeight="1" ht="12.75">
      <c r="E1206" s="278"/>
    </row>
    <row r="1207" spans="1:65" customHeight="1" ht="12.75">
      <c r="E1207" s="278"/>
    </row>
    <row r="1208" spans="1:65" customHeight="1" ht="12.75">
      <c r="E1208" s="278"/>
    </row>
    <row r="1209" spans="1:65" customHeight="1" ht="12.75">
      <c r="E1209" s="278"/>
    </row>
    <row r="1210" spans="1:65" customHeight="1" ht="12.75">
      <c r="E1210" s="278"/>
    </row>
    <row r="1211" spans="1:65" customHeight="1" ht="12.75">
      <c r="E1211" s="278"/>
    </row>
    <row r="1212" spans="1:65" customHeight="1" ht="12.75">
      <c r="E1212" s="278"/>
    </row>
    <row r="1213" spans="1:65" customHeight="1" ht="12.75">
      <c r="E1213" s="278"/>
    </row>
    <row r="1214" spans="1:65" customHeight="1" ht="12.75">
      <c r="E1214" s="278"/>
    </row>
    <row r="1215" spans="1:65" customHeight="1" ht="12.75">
      <c r="E1215" s="278"/>
    </row>
    <row r="1216" spans="1:65" customHeight="1" ht="12.75">
      <c r="E1216" s="278"/>
    </row>
    <row r="1217" spans="1:65" customHeight="1" ht="12.75">
      <c r="E1217" s="278"/>
    </row>
    <row r="1218" spans="1:65" customHeight="1" ht="12.75">
      <c r="E1218" s="278"/>
    </row>
    <row r="1219" spans="1:65" customHeight="1" ht="12.75">
      <c r="E1219" s="278"/>
    </row>
    <row r="1220" spans="1:65" customHeight="1" ht="12.75">
      <c r="E1220" s="278"/>
    </row>
    <row r="1221" spans="1:65" customHeight="1" ht="12.75">
      <c r="E1221" s="278"/>
    </row>
    <row r="1222" spans="1:65" customHeight="1" ht="12.75">
      <c r="E1222" s="278"/>
    </row>
    <row r="1223" spans="1:65" customHeight="1" ht="12.75">
      <c r="E1223" s="278"/>
    </row>
    <row r="1224" spans="1:65" customHeight="1" ht="12.75">
      <c r="E1224" s="278"/>
    </row>
    <row r="1225" spans="1:65" customHeight="1" ht="12.75">
      <c r="E1225" s="278"/>
    </row>
    <row r="1226" spans="1:65" customHeight="1" ht="12.75">
      <c r="E1226" s="278"/>
    </row>
    <row r="1227" spans="1:65" customHeight="1" ht="12.75">
      <c r="E1227" s="278"/>
    </row>
    <row r="1228" spans="1:65" customHeight="1" ht="12.75">
      <c r="E1228" s="278"/>
    </row>
    <row r="1229" spans="1:65" customHeight="1" ht="12.75">
      <c r="E1229" s="278"/>
    </row>
    <row r="1230" spans="1:65" customHeight="1" ht="12.75">
      <c r="E1230" s="278"/>
    </row>
    <row r="1231" spans="1:65" customHeight="1" ht="12.75">
      <c r="E1231" s="278"/>
    </row>
    <row r="1232" spans="1:65" customHeight="1" ht="12.75">
      <c r="E1232" s="278"/>
    </row>
    <row r="1233" spans="1:65" customHeight="1" ht="12.75">
      <c r="E1233" s="278"/>
    </row>
    <row r="1234" spans="1:65" customHeight="1" ht="12.75">
      <c r="E1234" s="278"/>
    </row>
    <row r="1235" spans="1:65" customHeight="1" ht="12.75">
      <c r="E1235" s="278"/>
    </row>
    <row r="1236" spans="1:65" customHeight="1" ht="12.75">
      <c r="E1236" s="278"/>
    </row>
    <row r="1237" spans="1:65" customHeight="1" ht="12.75">
      <c r="E1237" s="278"/>
    </row>
    <row r="1238" spans="1:65" customHeight="1" ht="12.75">
      <c r="E1238" s="278"/>
    </row>
    <row r="1239" spans="1:65" customHeight="1" ht="12.75">
      <c r="E1239" s="278"/>
    </row>
    <row r="1240" spans="1:65" customHeight="1" ht="12.75">
      <c r="E1240" s="278"/>
    </row>
    <row r="1241" spans="1:65" customHeight="1" ht="12.75">
      <c r="E1241" s="278"/>
    </row>
    <row r="1242" spans="1:65" customHeight="1" ht="12.75">
      <c r="E1242" s="278"/>
    </row>
    <row r="1243" spans="1:65" customHeight="1" ht="12.75">
      <c r="E1243" s="278"/>
    </row>
    <row r="1244" spans="1:65" customHeight="1" ht="12.75">
      <c r="E1244" s="278"/>
    </row>
    <row r="1245" spans="1:65" customHeight="1" ht="12.75">
      <c r="E1245" s="278"/>
    </row>
    <row r="1246" spans="1:65" customHeight="1" ht="12.75">
      <c r="E1246" s="278"/>
    </row>
    <row r="1247" spans="1:65" customHeight="1" ht="12.75">
      <c r="E1247" s="278"/>
    </row>
    <row r="1248" spans="1:65" customHeight="1" ht="12.75">
      <c r="E1248" s="278"/>
    </row>
    <row r="1249" spans="1:65" customHeight="1" ht="12.75">
      <c r="E1249" s="278"/>
    </row>
    <row r="1250" spans="1:65" customHeight="1" ht="12.75">
      <c r="E1250" s="278"/>
    </row>
    <row r="1251" spans="1:65" customHeight="1" ht="12.75">
      <c r="E1251" s="278"/>
    </row>
    <row r="1252" spans="1:65" customHeight="1" ht="12.75">
      <c r="E1252" s="278"/>
    </row>
    <row r="1253" spans="1:65" customHeight="1" ht="12.75">
      <c r="E1253" s="278"/>
    </row>
    <row r="1254" spans="1:65" customHeight="1" ht="12.75">
      <c r="E1254" s="278"/>
    </row>
    <row r="1255" spans="1:65" customHeight="1" ht="12.75">
      <c r="E1255" s="278"/>
    </row>
    <row r="1256" spans="1:65" customHeight="1" ht="12.75">
      <c r="E1256" s="278"/>
    </row>
    <row r="1257" spans="1:65" customHeight="1" ht="12.75">
      <c r="E1257" s="278"/>
    </row>
    <row r="1258" spans="1:65" customHeight="1" ht="12.75">
      <c r="E1258" s="278"/>
    </row>
    <row r="1259" spans="1:65" customHeight="1" ht="12.75">
      <c r="E1259" s="278"/>
    </row>
    <row r="1260" spans="1:65" customHeight="1" ht="12.75">
      <c r="E1260" s="278"/>
    </row>
    <row r="1261" spans="1:65" customHeight="1" ht="12.75">
      <c r="E1261" s="278"/>
    </row>
    <row r="1262" spans="1:65" customHeight="1" ht="12.75">
      <c r="E1262" s="278"/>
    </row>
    <row r="1263" spans="1:65" customHeight="1" ht="12.75">
      <c r="E1263" s="278"/>
    </row>
    <row r="1264" spans="1:65" customHeight="1" ht="12.75">
      <c r="E1264" s="278"/>
    </row>
    <row r="1265" spans="1:65" customHeight="1" ht="12.75">
      <c r="E1265" s="278"/>
    </row>
    <row r="1266" spans="1:65" customHeight="1" ht="12.75">
      <c r="E1266" s="278"/>
    </row>
    <row r="1267" spans="1:65" customHeight="1" ht="12.75">
      <c r="E1267" s="278"/>
    </row>
    <row r="1268" spans="1:65" customHeight="1" ht="12.75">
      <c r="E1268" s="278"/>
    </row>
    <row r="1269" spans="1:65" customHeight="1" ht="12.75">
      <c r="E1269" s="278"/>
    </row>
    <row r="1270" spans="1:65" customHeight="1" ht="12.75">
      <c r="E1270" s="278"/>
    </row>
    <row r="1271" spans="1:65" customHeight="1" ht="12.75">
      <c r="E1271" s="278"/>
    </row>
    <row r="1272" spans="1:65" customHeight="1" ht="12.75">
      <c r="E1272" s="278"/>
    </row>
    <row r="1273" spans="1:65" customHeight="1" ht="12.75">
      <c r="E1273" s="278"/>
    </row>
    <row r="1274" spans="1:65" customHeight="1" ht="12.75">
      <c r="E1274" s="278"/>
    </row>
    <row r="1275" spans="1:65" customHeight="1" ht="12.75">
      <c r="E1275" s="278"/>
    </row>
    <row r="1276" spans="1:65" customHeight="1" ht="12.75">
      <c r="E1276" s="278"/>
    </row>
    <row r="1277" spans="1:65" customHeight="1" ht="12.75">
      <c r="E1277" s="278"/>
    </row>
    <row r="1278" spans="1:65" customHeight="1" ht="12.75">
      <c r="E1278" s="278"/>
    </row>
    <row r="1279" spans="1:65" customHeight="1" ht="12.75">
      <c r="E1279" s="278"/>
    </row>
    <row r="1280" spans="1:65" customHeight="1" ht="12.75">
      <c r="E1280" s="278"/>
    </row>
    <row r="1281" spans="1:65" customHeight="1" ht="12.75">
      <c r="E1281" s="278"/>
    </row>
    <row r="1282" spans="1:65" customHeight="1" ht="12.75">
      <c r="E1282" s="278"/>
    </row>
    <row r="1283" spans="1:65" customHeight="1" ht="12.75">
      <c r="E1283" s="278"/>
    </row>
    <row r="1284" spans="1:65" customHeight="1" ht="12.75">
      <c r="E1284" s="278"/>
    </row>
    <row r="1285" spans="1:65" customHeight="1" ht="12.75">
      <c r="E1285" s="278"/>
    </row>
    <row r="1286" spans="1:65" customHeight="1" ht="12.75">
      <c r="E1286" s="278"/>
    </row>
    <row r="1287" spans="1:65" customHeight="1" ht="12.75">
      <c r="E1287" s="278"/>
    </row>
    <row r="1288" spans="1:65" customHeight="1" ht="12.75">
      <c r="E1288" s="278"/>
    </row>
    <row r="1289" spans="1:65" customHeight="1" ht="12.75">
      <c r="E1289" s="278"/>
    </row>
    <row r="1290" spans="1:65" customHeight="1" ht="12.75">
      <c r="E1290" s="278"/>
    </row>
    <row r="1291" spans="1:65" customHeight="1" ht="12.75">
      <c r="E1291" s="278"/>
    </row>
    <row r="1292" spans="1:65" customHeight="1" ht="12.75">
      <c r="E1292" s="278"/>
    </row>
    <row r="1293" spans="1:65" customHeight="1" ht="12.75">
      <c r="E1293" s="278"/>
    </row>
    <row r="1294" spans="1:65" customHeight="1" ht="12.75">
      <c r="E1294" s="278"/>
    </row>
    <row r="1295" spans="1:65" customHeight="1" ht="12.75">
      <c r="E1295" s="278"/>
    </row>
    <row r="1296" spans="1:65" customHeight="1" ht="12.75">
      <c r="E1296" s="278"/>
    </row>
    <row r="1297" spans="1:65" customHeight="1" ht="12.75">
      <c r="E1297" s="278"/>
    </row>
    <row r="1298" spans="1:65" customHeight="1" ht="12.75">
      <c r="E1298" s="278"/>
    </row>
    <row r="1299" spans="1:65" customHeight="1" ht="12.75">
      <c r="E1299" s="278"/>
    </row>
    <row r="1300" spans="1:65" customHeight="1" ht="12.75">
      <c r="E1300" s="278"/>
    </row>
    <row r="1301" spans="1:65" customHeight="1" ht="12.75">
      <c r="E1301" s="278"/>
    </row>
    <row r="1302" spans="1:65" customHeight="1" ht="12.75">
      <c r="E1302" s="278"/>
    </row>
    <row r="1303" spans="1:65" customHeight="1" ht="12.75">
      <c r="E1303" s="278"/>
    </row>
    <row r="1304" spans="1:65" customHeight="1" ht="12.75">
      <c r="E1304" s="278"/>
    </row>
    <row r="1305" spans="1:65" customHeight="1" ht="12.75">
      <c r="E1305" s="278"/>
    </row>
    <row r="1306" spans="1:65" customHeight="1" ht="12.75">
      <c r="E1306" s="278"/>
    </row>
    <row r="1307" spans="1:65" customHeight="1" ht="12.75">
      <c r="E1307" s="278"/>
    </row>
    <row r="1308" spans="1:65" customHeight="1" ht="12.75">
      <c r="E1308" s="278"/>
    </row>
    <row r="1309" spans="1:65" customHeight="1" ht="12.75">
      <c r="E1309" s="278"/>
    </row>
    <row r="1310" spans="1:65" customHeight="1" ht="12.75">
      <c r="E1310" s="278"/>
    </row>
    <row r="1311" spans="1:65" customHeight="1" ht="12.75">
      <c r="E1311" s="278"/>
    </row>
    <row r="1312" spans="1:65" customHeight="1" ht="12.75">
      <c r="E1312" s="278"/>
    </row>
    <row r="1313" spans="1:65" customHeight="1" ht="12.75">
      <c r="E1313" s="278"/>
    </row>
    <row r="1314" spans="1:65" customHeight="1" ht="12.75">
      <c r="E1314" s="278"/>
    </row>
    <row r="1315" spans="1:65" customHeight="1" ht="12.75">
      <c r="E1315" s="278"/>
    </row>
    <row r="1316" spans="1:65" customHeight="1" ht="12.75">
      <c r="E1316" s="278"/>
    </row>
    <row r="1317" spans="1:65" customHeight="1" ht="12.75">
      <c r="E1317" s="278"/>
    </row>
    <row r="1318" spans="1:65" customHeight="1" ht="12.75">
      <c r="E1318" s="278"/>
    </row>
    <row r="1319" spans="1:65" customHeight="1" ht="12.75">
      <c r="E1319" s="278"/>
    </row>
    <row r="1320" spans="1:65" customHeight="1" ht="12.75">
      <c r="E1320" s="278"/>
    </row>
    <row r="1321" spans="1:65" customHeight="1" ht="12.75">
      <c r="E1321" s="278"/>
    </row>
    <row r="1322" spans="1:65" customHeight="1" ht="12.75">
      <c r="E1322" s="278"/>
    </row>
    <row r="1323" spans="1:65" customHeight="1" ht="12.75">
      <c r="E1323" s="2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J17:BJ23"/>
    <mergeCell ref="I18:AT18"/>
    <mergeCell ref="AU18:AY18"/>
    <mergeCell ref="AZ18:BD19"/>
    <mergeCell ref="AH19:AL19"/>
    <mergeCell ref="AM19:AQ19"/>
    <mergeCell ref="AR19:AT19"/>
    <mergeCell ref="AU19:AY19"/>
    <mergeCell ref="AH20:AL20"/>
    <mergeCell ref="AM20:AQ20"/>
    <mergeCell ref="BF17:BF23"/>
    <mergeCell ref="BG17:BG23"/>
    <mergeCell ref="BH17:BH23"/>
    <mergeCell ref="AZ20:BD20"/>
    <mergeCell ref="BE17:BE23"/>
    <mergeCell ref="AZ22:BD22"/>
    <mergeCell ref="AC19:AG19"/>
    <mergeCell ref="AU22:AY22"/>
    <mergeCell ref="Q8:V9"/>
    <mergeCell ref="AZ21:BD21"/>
    <mergeCell ref="AC22:AG22"/>
    <mergeCell ref="AR22:AT22"/>
    <mergeCell ref="L4:AD5"/>
    <mergeCell ref="AV4:AW4"/>
    <mergeCell ref="AV5:AW5"/>
    <mergeCell ref="AV6:AW6"/>
    <mergeCell ref="AT5:AU5"/>
    <mergeCell ref="O6:Y7"/>
    <mergeCell ref="AT6:AU6"/>
    <mergeCell ref="AM21:AQ21"/>
    <mergeCell ref="AR21:AT21"/>
    <mergeCell ref="BI17:BI23"/>
    <mergeCell ref="AX6:AY6"/>
    <mergeCell ref="AX5:AY5"/>
    <mergeCell ref="I17:BD17"/>
    <mergeCell ref="AM22:AQ22"/>
    <mergeCell ref="AH22:AL22"/>
    <mergeCell ref="N20:R20"/>
    <mergeCell ref="AX3:AY3"/>
    <mergeCell ref="AT3:AU3"/>
    <mergeCell ref="AR3:AS3"/>
    <mergeCell ref="AT4:AU4"/>
    <mergeCell ref="AX4:AY4"/>
    <mergeCell ref="AV3:AW3"/>
    <mergeCell ref="AU21:AY21"/>
    <mergeCell ref="AC20:AG20"/>
    <mergeCell ref="AC21:AG21"/>
    <mergeCell ref="AH21:AL21"/>
    <mergeCell ref="AU20:AY20"/>
    <mergeCell ref="AR20:AT20"/>
    <mergeCell ref="I19:AB19"/>
    <mergeCell ref="I22:M22"/>
    <mergeCell ref="I21:M21"/>
    <mergeCell ref="I20:M20"/>
    <mergeCell ref="N21:R21"/>
    <mergeCell ref="S22:W22"/>
    <mergeCell ref="X22:AB22"/>
    <mergeCell ref="S21:W21"/>
    <mergeCell ref="N22:R22"/>
    <mergeCell ref="X21:AB21"/>
    <mergeCell ref="B2:E2"/>
    <mergeCell ref="B3:C3"/>
    <mergeCell ref="B6:C6"/>
    <mergeCell ref="B10:C10"/>
    <mergeCell ref="B4:C4"/>
    <mergeCell ref="B8:C8"/>
    <mergeCell ref="B5:C5"/>
    <mergeCell ref="B9:C9"/>
    <mergeCell ref="B7:C7"/>
    <mergeCell ref="B11:C11"/>
    <mergeCell ref="S20:W20"/>
    <mergeCell ref="X20:AB20"/>
    <mergeCell ref="B12:C12"/>
    <mergeCell ref="B13:C13"/>
    <mergeCell ref="H17:H23"/>
    <mergeCell ref="A17:A23"/>
    <mergeCell ref="B17:B23"/>
    <mergeCell ref="C17:C23"/>
    <mergeCell ref="G17:G23"/>
    <mergeCell ref="E17:E23"/>
    <mergeCell ref="F17:F23"/>
    <mergeCell ref="D17:D23"/>
  </mergeCells>
  <printOptions gridLines="false" gridLinesSet="true"/>
  <pageMargins left="1.5" right="0.7" top="0.75" bottom="2" header="0.5" footer="0.5"/>
  <pageSetup paperSize="25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393"/>
  <sheetViews>
    <sheetView tabSelected="0" workbookViewId="0" showGridLines="true" showRowColHeaders="1">
      <selection activeCell="F83" sqref="F83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10.269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5.26953125" customWidth="true" style="1"/>
    <col min="53" max="53" width="5.26953125" customWidth="true" style="1"/>
    <col min="54" max="54" width="5.26953125" customWidth="true" style="1"/>
    <col min="55" max="55" width="5.26953125" customWidth="true" style="1"/>
    <col min="56" max="56" width="5.26953125" customWidth="true" style="1"/>
    <col min="57" max="57" width="5.26953125" customWidth="true" style="1"/>
    <col min="58" max="58" width="5.26953125" customWidth="true" style="1"/>
    <col min="59" max="59" width="5.26953125" customWidth="true" style="1"/>
    <col min="60" max="60" width="5.26953125" customWidth="true" style="1"/>
    <col min="61" max="61" width="5.26953125" customWidth="true" style="1"/>
    <col min="62" max="62" width="8.7265625" customWidth="true" style="0"/>
    <col min="63" max="63" width="6.54296875" customWidth="true" style="0"/>
    <col min="64" max="64" width="12.453125" customWidth="true" style="0"/>
    <col min="65" max="65" width="6.7265625" customWidth="true" style="0"/>
    <col min="66" max="66" width="13.54296875" customWidth="true" style="0"/>
  </cols>
  <sheetData>
    <row r="1" spans="1:7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BE1" s="1"/>
      <c r="BJ1" s="1"/>
      <c r="BK1" s="1"/>
      <c r="BL1" s="1"/>
      <c r="BM1" s="1"/>
      <c r="BN1" s="1"/>
    </row>
    <row r="2" spans="1:7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BA2" s="26"/>
      <c r="BB2" s="174"/>
      <c r="BD2" s="141" t="s">
        <v>1</v>
      </c>
      <c r="BE2" s="141"/>
      <c r="BG2" s="26"/>
      <c r="BJ2" s="47"/>
    </row>
    <row r="3" spans="1:7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Z3" s="1033" t="s">
        <v>5</v>
      </c>
      <c r="BA3" s="1033"/>
      <c r="BB3" s="1033"/>
      <c r="BC3" s="998" t="s">
        <v>7</v>
      </c>
      <c r="BD3" s="999"/>
      <c r="BE3" s="998" t="s">
        <v>6</v>
      </c>
      <c r="BF3" s="999"/>
      <c r="BG3" s="1041" t="s">
        <v>8</v>
      </c>
      <c r="BH3" s="1041"/>
      <c r="BI3" s="1041" t="s">
        <v>9</v>
      </c>
      <c r="BJ3" s="1041"/>
    </row>
    <row r="4" spans="1:7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Z4" s="966" t="s">
        <v>13</v>
      </c>
      <c r="BA4" s="967"/>
      <c r="BB4" s="151"/>
      <c r="BC4" s="966"/>
      <c r="BD4" s="967"/>
      <c r="BE4" s="966"/>
      <c r="BF4" s="967"/>
      <c r="BG4" s="1034"/>
      <c r="BH4" s="1034"/>
      <c r="BI4" s="1148"/>
      <c r="BJ4" s="1148"/>
      <c r="BM4" s="4"/>
    </row>
    <row r="5" spans="1:7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Z5" s="966" t="s">
        <v>16</v>
      </c>
      <c r="BA5" s="967"/>
      <c r="BB5" s="151"/>
      <c r="BC5" s="966"/>
      <c r="BD5" s="967"/>
      <c r="BE5" s="966"/>
      <c r="BF5" s="967"/>
      <c r="BG5" s="1034"/>
      <c r="BH5" s="1034"/>
      <c r="BI5" s="1148"/>
      <c r="BJ5" s="1148"/>
      <c r="BM5" s="4"/>
    </row>
    <row r="6" spans="1:7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N6" s="937" t="s">
        <v>2747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O6" s="26"/>
      <c r="AZ6" s="966" t="s">
        <v>19</v>
      </c>
      <c r="BA6" s="967"/>
      <c r="BB6" s="151"/>
      <c r="BC6" s="966"/>
      <c r="BD6" s="967"/>
      <c r="BE6" s="966"/>
      <c r="BF6" s="967"/>
      <c r="BG6" s="1034"/>
      <c r="BH6" s="1034"/>
      <c r="BI6" s="1148"/>
      <c r="BJ6" s="1148"/>
      <c r="BM6" s="4"/>
    </row>
    <row r="7" spans="1:7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O7" s="5"/>
      <c r="AP7" s="5"/>
      <c r="AQ7" s="5"/>
      <c r="AU7" s="5"/>
      <c r="AV7" s="5"/>
      <c r="AZ7" s="5"/>
      <c r="BA7" s="5"/>
      <c r="BE7" s="5"/>
      <c r="BF7" s="5"/>
      <c r="BH7" s="5"/>
      <c r="BI7" s="5"/>
      <c r="BJ7" s="1"/>
      <c r="BK7" s="1"/>
      <c r="BL7" s="1"/>
      <c r="BM7" s="1"/>
      <c r="BN7" s="1"/>
    </row>
    <row r="8" spans="1:7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2748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1"/>
      <c r="BK8" s="1"/>
      <c r="BL8" s="1"/>
      <c r="BM8" s="1"/>
      <c r="BN8" s="1"/>
    </row>
    <row r="9" spans="1:7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8"/>
      <c r="BK9" s="8"/>
      <c r="BL9" s="1"/>
      <c r="BM9" s="1"/>
      <c r="BN9" s="1"/>
    </row>
    <row r="10" spans="1:7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2749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Z10" s="5"/>
      <c r="BA10" s="5"/>
      <c r="BE10" s="5"/>
      <c r="BF10" s="5"/>
      <c r="BH10" s="5"/>
      <c r="BI10" s="5"/>
      <c r="BJ10" s="52"/>
      <c r="BK10" s="52"/>
      <c r="BL10" s="1"/>
      <c r="BM10" s="1"/>
      <c r="BN10" s="1"/>
    </row>
    <row r="11" spans="1:7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Z11" s="5"/>
      <c r="BA11" s="5"/>
      <c r="BE11" s="5"/>
      <c r="BF11" s="5"/>
      <c r="BH11" s="5"/>
      <c r="BI11" s="5"/>
      <c r="BJ11" s="52"/>
      <c r="BK11" s="52"/>
      <c r="BL11" s="1"/>
      <c r="BM11" s="1"/>
      <c r="BN11" s="1"/>
    </row>
    <row r="12" spans="1:7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Z12" s="5"/>
      <c r="BA12" s="5"/>
      <c r="BE12" s="5"/>
      <c r="BF12" s="5"/>
      <c r="BH12" s="5"/>
      <c r="BI12" s="5"/>
      <c r="BJ12" s="52"/>
      <c r="BK12" s="52"/>
      <c r="BL12" s="1"/>
      <c r="BM12" s="1"/>
      <c r="BN12" s="1"/>
    </row>
    <row r="13" spans="1:7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Z13" s="5"/>
      <c r="BA13" s="5"/>
      <c r="BE13" s="5"/>
      <c r="BF13" s="5"/>
      <c r="BH13" s="5"/>
      <c r="BI13" s="5"/>
      <c r="BJ13" s="52"/>
      <c r="BK13" s="52"/>
      <c r="BL13" s="1"/>
      <c r="BM13" s="1"/>
      <c r="BN13" s="1"/>
    </row>
    <row r="14" spans="1:7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Z14" s="5"/>
      <c r="BA14" s="5"/>
      <c r="BE14" s="5"/>
      <c r="BF14" s="5"/>
      <c r="BH14" s="5"/>
      <c r="BI14" s="5"/>
      <c r="BJ14" s="52"/>
      <c r="BK14" s="52"/>
      <c r="BL14" s="1"/>
      <c r="BM14" s="1"/>
      <c r="BN14" s="1"/>
    </row>
    <row r="15" spans="1:7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Z15" s="5"/>
      <c r="BA15" s="5"/>
      <c r="BE15" s="5"/>
      <c r="BF15" s="5"/>
      <c r="BH15" s="5"/>
      <c r="BI15" s="5"/>
      <c r="BJ15" s="52"/>
      <c r="BK15" s="52"/>
      <c r="BL15" s="1"/>
      <c r="BM15" s="1"/>
      <c r="BN15" s="1"/>
    </row>
    <row r="16" spans="1:7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52"/>
      <c r="BK16" s="52"/>
      <c r="BL16" s="1"/>
      <c r="BM16" s="1"/>
      <c r="BN16" s="1"/>
    </row>
    <row r="17" spans="1:7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8"/>
      <c r="BK17" s="8"/>
      <c r="BL17" s="1"/>
      <c r="BM17" s="1"/>
      <c r="BN17" s="1"/>
    </row>
    <row r="18" spans="1:7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55" t="s">
        <v>155</v>
      </c>
      <c r="BK18" s="97" t="s">
        <v>156</v>
      </c>
      <c r="BL18" s="982" t="s">
        <v>2209</v>
      </c>
      <c r="BM18" s="982" t="s">
        <v>253</v>
      </c>
      <c r="BN18" s="988" t="s">
        <v>58</v>
      </c>
    </row>
    <row r="19" spans="1:7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6"/>
      <c r="AZ19" s="986"/>
      <c r="BA19" s="987"/>
      <c r="BB19" s="1073" t="s">
        <v>2762</v>
      </c>
      <c r="BC19" s="986"/>
      <c r="BD19" s="986"/>
      <c r="BE19" s="986"/>
      <c r="BF19" s="987"/>
      <c r="BG19" s="1073" t="s">
        <v>2761</v>
      </c>
      <c r="BH19" s="986"/>
      <c r="BI19" s="987"/>
      <c r="BJ19" s="955"/>
      <c r="BK19" s="97" t="s">
        <v>2763</v>
      </c>
      <c r="BL19" s="982"/>
      <c r="BM19" s="982"/>
      <c r="BN19" s="988"/>
    </row>
    <row r="20" spans="1:7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2764</v>
      </c>
      <c r="O20" s="955"/>
      <c r="P20" s="955"/>
      <c r="Q20" s="955"/>
      <c r="R20" s="955"/>
      <c r="S20" s="934" t="s">
        <v>2765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2766</v>
      </c>
      <c r="AN20" s="935"/>
      <c r="AO20" s="935"/>
      <c r="AP20" s="935"/>
      <c r="AQ20" s="936"/>
      <c r="AR20" s="934" t="s">
        <v>2767</v>
      </c>
      <c r="AS20" s="935"/>
      <c r="AT20" s="935"/>
      <c r="AU20" s="935"/>
      <c r="AV20" s="936"/>
      <c r="AW20" s="934" t="s">
        <v>2768</v>
      </c>
      <c r="AX20" s="935"/>
      <c r="AY20" s="935"/>
      <c r="AZ20" s="935"/>
      <c r="BA20" s="936"/>
      <c r="BB20" s="934" t="s">
        <v>2769</v>
      </c>
      <c r="BC20" s="935"/>
      <c r="BD20" s="935"/>
      <c r="BE20" s="935"/>
      <c r="BF20" s="936"/>
      <c r="BG20" s="934" t="s">
        <v>2770</v>
      </c>
      <c r="BH20" s="935"/>
      <c r="BI20" s="936"/>
      <c r="BJ20" s="955"/>
      <c r="BK20" s="205">
        <v>27</v>
      </c>
      <c r="BL20" s="982"/>
      <c r="BM20" s="982"/>
      <c r="BN20" s="988"/>
    </row>
    <row r="21" spans="1:7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91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92</v>
      </c>
      <c r="AI21" s="994"/>
      <c r="AJ21" s="994"/>
      <c r="AK21" s="994"/>
      <c r="AL21" s="994"/>
      <c r="AM21" s="1000" t="s">
        <v>92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994" t="s">
        <v>91</v>
      </c>
      <c r="AX21" s="994"/>
      <c r="AY21" s="994"/>
      <c r="AZ21" s="994"/>
      <c r="BA21" s="994"/>
      <c r="BB21" s="994" t="s">
        <v>2771</v>
      </c>
      <c r="BC21" s="994"/>
      <c r="BD21" s="994"/>
      <c r="BE21" s="994"/>
      <c r="BF21" s="994"/>
      <c r="BG21" s="1000" t="s">
        <v>91</v>
      </c>
      <c r="BH21" s="1001"/>
      <c r="BI21" s="1002"/>
      <c r="BJ21" s="955"/>
      <c r="BK21" s="956" t="s">
        <v>186</v>
      </c>
      <c r="BL21" s="982"/>
      <c r="BM21" s="982"/>
      <c r="BN21" s="988"/>
    </row>
    <row r="22" spans="1:7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69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192</v>
      </c>
      <c r="T22" s="69" t="s">
        <v>94</v>
      </c>
      <c r="U22" s="69" t="s">
        <v>95</v>
      </c>
      <c r="V22" s="68" t="s">
        <v>1177</v>
      </c>
      <c r="W22" s="68" t="s">
        <v>4</v>
      </c>
      <c r="X22" s="68" t="s">
        <v>192</v>
      </c>
      <c r="Y22" s="69" t="s">
        <v>94</v>
      </c>
      <c r="Z22" s="69" t="s">
        <v>95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867" t="s">
        <v>318</v>
      </c>
      <c r="AN22" s="871" t="s">
        <v>100</v>
      </c>
      <c r="AO22" s="871" t="s">
        <v>101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8" t="s">
        <v>195</v>
      </c>
      <c r="AX22" s="69" t="s">
        <v>196</v>
      </c>
      <c r="AY22" s="69" t="s">
        <v>95</v>
      </c>
      <c r="AZ22" s="68" t="s">
        <v>1177</v>
      </c>
      <c r="BA22" s="68" t="s">
        <v>4</v>
      </c>
      <c r="BB22" s="68" t="s">
        <v>195</v>
      </c>
      <c r="BC22" s="69" t="s">
        <v>196</v>
      </c>
      <c r="BD22" s="69" t="s">
        <v>95</v>
      </c>
      <c r="BE22" s="68" t="s">
        <v>1177</v>
      </c>
      <c r="BF22" s="68" t="s">
        <v>4</v>
      </c>
      <c r="BG22" s="69" t="s">
        <v>95</v>
      </c>
      <c r="BH22" s="68" t="s">
        <v>1177</v>
      </c>
      <c r="BI22" s="68" t="s">
        <v>4</v>
      </c>
      <c r="BJ22" s="955"/>
      <c r="BK22" s="985"/>
      <c r="BL22" s="982"/>
      <c r="BM22" s="982"/>
      <c r="BN22" s="988"/>
    </row>
    <row r="23" spans="1:74" customHeight="1" ht="39.75" s="11" customFormat="1">
      <c r="A23" s="131" t="s">
        <v>1051</v>
      </c>
      <c r="B23" s="258" t="s">
        <v>2772</v>
      </c>
      <c r="C23" s="131" t="s">
        <v>371</v>
      </c>
      <c r="D23" s="131">
        <v>1</v>
      </c>
      <c r="E23" s="131">
        <v>2001</v>
      </c>
      <c r="F23" s="258" t="s">
        <v>2773</v>
      </c>
      <c r="G23" s="131" t="s">
        <v>2774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2"/>
      <c r="BM23" s="131">
        <v>2001</v>
      </c>
      <c r="BN23" s="94"/>
    </row>
    <row r="24" spans="1:74" customHeight="1" ht="39.75" s="11" customFormat="1">
      <c r="A24" s="131" t="s">
        <v>388</v>
      </c>
      <c r="B24" s="258" t="s">
        <v>2775</v>
      </c>
      <c r="C24" s="131" t="s">
        <v>388</v>
      </c>
      <c r="D24" s="131">
        <v>3</v>
      </c>
      <c r="E24" s="131">
        <v>2002</v>
      </c>
      <c r="F24" s="258" t="s">
        <v>2776</v>
      </c>
      <c r="G24" s="131" t="s">
        <v>388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2"/>
      <c r="BM24" s="131">
        <v>2002</v>
      </c>
      <c r="BN24" s="94"/>
    </row>
    <row r="25" spans="1:74" customHeight="1" ht="39.75" s="11" customFormat="1">
      <c r="A25" s="131" t="s">
        <v>388</v>
      </c>
      <c r="B25" s="258" t="s">
        <v>2777</v>
      </c>
      <c r="C25" s="131" t="s">
        <v>388</v>
      </c>
      <c r="D25" s="131">
        <v>17</v>
      </c>
      <c r="E25" s="131">
        <v>2003</v>
      </c>
      <c r="F25" s="258" t="s">
        <v>2778</v>
      </c>
      <c r="G25" s="131" t="s">
        <v>388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2"/>
      <c r="BM25" s="131">
        <v>2003</v>
      </c>
      <c r="BN25" s="94"/>
    </row>
    <row r="26" spans="1:74" customHeight="1" ht="39.75" s="11" customFormat="1">
      <c r="A26" s="131" t="s">
        <v>388</v>
      </c>
      <c r="B26" s="258" t="s">
        <v>2779</v>
      </c>
      <c r="C26" s="131" t="s">
        <v>388</v>
      </c>
      <c r="D26" s="131">
        <v>19</v>
      </c>
      <c r="E26" s="131">
        <v>2004</v>
      </c>
      <c r="F26" s="258" t="s">
        <v>2780</v>
      </c>
      <c r="G26" s="131" t="s">
        <v>388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2"/>
      <c r="BM26" s="131">
        <v>2004</v>
      </c>
      <c r="BN26" s="94"/>
    </row>
    <row r="27" spans="1:74" customHeight="1" ht="39.75" s="11" customFormat="1">
      <c r="A27" s="131" t="s">
        <v>388</v>
      </c>
      <c r="B27" s="258" t="s">
        <v>2781</v>
      </c>
      <c r="C27" s="131" t="s">
        <v>388</v>
      </c>
      <c r="D27" s="131">
        <v>22</v>
      </c>
      <c r="E27" s="131">
        <v>2005</v>
      </c>
      <c r="F27" s="258" t="s">
        <v>2782</v>
      </c>
      <c r="G27" s="131" t="s">
        <v>388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2"/>
      <c r="BM27" s="131">
        <v>2005</v>
      </c>
      <c r="BN27" s="94"/>
    </row>
    <row r="28" spans="1:74" customHeight="1" ht="39.75" s="11" customFormat="1">
      <c r="A28" s="131" t="s">
        <v>388</v>
      </c>
      <c r="B28" s="258" t="s">
        <v>2783</v>
      </c>
      <c r="C28" s="131" t="s">
        <v>388</v>
      </c>
      <c r="D28" s="131">
        <v>24</v>
      </c>
      <c r="E28" s="131">
        <v>2006</v>
      </c>
      <c r="F28" s="258" t="s">
        <v>2784</v>
      </c>
      <c r="G28" s="131" t="s">
        <v>388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2"/>
      <c r="BM28" s="131">
        <v>2006</v>
      </c>
      <c r="BN28" s="94"/>
    </row>
    <row r="29" spans="1:74" customHeight="1" ht="39.75" s="11" customFormat="1">
      <c r="A29" s="131" t="s">
        <v>388</v>
      </c>
      <c r="B29" s="258" t="s">
        <v>2785</v>
      </c>
      <c r="C29" s="131" t="s">
        <v>388</v>
      </c>
      <c r="D29" s="131">
        <v>25</v>
      </c>
      <c r="E29" s="131">
        <v>2007</v>
      </c>
      <c r="F29" s="258" t="s">
        <v>2786</v>
      </c>
      <c r="G29" s="131" t="s">
        <v>388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2"/>
      <c r="BM29" s="131">
        <v>2007</v>
      </c>
      <c r="BN29" s="94"/>
    </row>
    <row r="30" spans="1:74" customHeight="1" ht="39.75" s="11" customFormat="1">
      <c r="A30" s="131" t="s">
        <v>388</v>
      </c>
      <c r="B30" s="258" t="s">
        <v>2787</v>
      </c>
      <c r="C30" s="131" t="s">
        <v>388</v>
      </c>
      <c r="D30" s="131">
        <v>29</v>
      </c>
      <c r="E30" s="131">
        <v>2008</v>
      </c>
      <c r="F30" s="258" t="s">
        <v>2788</v>
      </c>
      <c r="G30" s="131" t="s">
        <v>388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2"/>
      <c r="BM30" s="131">
        <v>2008</v>
      </c>
      <c r="BN30" s="94"/>
    </row>
    <row r="31" spans="1:74" customHeight="1" ht="39.75" s="11" customFormat="1">
      <c r="A31" s="131" t="s">
        <v>388</v>
      </c>
      <c r="B31" s="258" t="s">
        <v>2789</v>
      </c>
      <c r="C31" s="131" t="s">
        <v>388</v>
      </c>
      <c r="D31" s="131">
        <v>33</v>
      </c>
      <c r="E31" s="131">
        <v>2009</v>
      </c>
      <c r="F31" s="258" t="s">
        <v>2790</v>
      </c>
      <c r="G31" s="131" t="s">
        <v>388</v>
      </c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2"/>
      <c r="BM31" s="131">
        <v>2009</v>
      </c>
      <c r="BN31" s="94"/>
    </row>
    <row r="32" spans="1:74" customHeight="1" ht="39.75" s="11" customFormat="1">
      <c r="A32" s="131" t="s">
        <v>388</v>
      </c>
      <c r="B32" s="258" t="s">
        <v>2791</v>
      </c>
      <c r="C32" s="131" t="s">
        <v>388</v>
      </c>
      <c r="D32" s="131">
        <v>41</v>
      </c>
      <c r="E32" s="131">
        <v>2010</v>
      </c>
      <c r="F32" s="258" t="s">
        <v>2792</v>
      </c>
      <c r="G32" s="131" t="s">
        <v>388</v>
      </c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2"/>
      <c r="BM32" s="131">
        <v>2010</v>
      </c>
      <c r="BN32" s="94"/>
    </row>
    <row r="33" spans="1:74" customHeight="1" ht="39.75" s="11" customFormat="1">
      <c r="A33" s="131" t="s">
        <v>388</v>
      </c>
      <c r="B33" s="258" t="s">
        <v>2793</v>
      </c>
      <c r="C33" s="131" t="s">
        <v>388</v>
      </c>
      <c r="D33" s="131">
        <v>42</v>
      </c>
      <c r="E33" s="131">
        <v>2011</v>
      </c>
      <c r="F33" s="258" t="s">
        <v>2794</v>
      </c>
      <c r="G33" s="131" t="s">
        <v>388</v>
      </c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2"/>
      <c r="BM33" s="131">
        <v>2011</v>
      </c>
      <c r="BN33" s="94"/>
    </row>
    <row r="34" spans="1:74" customHeight="1" ht="39.75" s="12" customFormat="1">
      <c r="A34" s="131" t="s">
        <v>388</v>
      </c>
      <c r="B34" s="258" t="s">
        <v>2795</v>
      </c>
      <c r="C34" s="131" t="s">
        <v>388</v>
      </c>
      <c r="D34" s="131">
        <v>46</v>
      </c>
      <c r="E34" s="131">
        <v>2012</v>
      </c>
      <c r="F34" s="258" t="s">
        <v>2796</v>
      </c>
      <c r="G34" s="131" t="s">
        <v>388</v>
      </c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2"/>
      <c r="BM34" s="131">
        <v>2012</v>
      </c>
      <c r="BN34" s="94"/>
    </row>
    <row r="35" spans="1:74" customHeight="1" ht="39.75" s="12" customFormat="1">
      <c r="A35" s="131" t="s">
        <v>388</v>
      </c>
      <c r="B35" s="258" t="s">
        <v>2797</v>
      </c>
      <c r="C35" s="131" t="s">
        <v>388</v>
      </c>
      <c r="D35" s="131">
        <v>49</v>
      </c>
      <c r="E35" s="131">
        <v>2013</v>
      </c>
      <c r="F35" s="258" t="s">
        <v>2798</v>
      </c>
      <c r="G35" s="131" t="s">
        <v>388</v>
      </c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2"/>
      <c r="BM35" s="131">
        <v>2013</v>
      </c>
      <c r="BN35" s="94"/>
    </row>
    <row r="36" spans="1:74" customHeight="1" ht="39.75" s="11" customFormat="1">
      <c r="A36" s="131" t="s">
        <v>388</v>
      </c>
      <c r="B36" s="258" t="s">
        <v>2799</v>
      </c>
      <c r="C36" s="131" t="s">
        <v>388</v>
      </c>
      <c r="D36" s="131">
        <v>57</v>
      </c>
      <c r="E36" s="131">
        <v>2014</v>
      </c>
      <c r="F36" s="258" t="s">
        <v>2800</v>
      </c>
      <c r="G36" s="131" t="s">
        <v>388</v>
      </c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2"/>
      <c r="BM36" s="131">
        <v>2014</v>
      </c>
      <c r="BN36" s="94"/>
    </row>
    <row r="37" spans="1:74" customHeight="1" ht="39.75" s="11" customFormat="1">
      <c r="A37" s="131" t="s">
        <v>388</v>
      </c>
      <c r="B37" s="258" t="s">
        <v>2801</v>
      </c>
      <c r="C37" s="131" t="s">
        <v>388</v>
      </c>
      <c r="D37" s="131">
        <v>58</v>
      </c>
      <c r="E37" s="131">
        <v>2015</v>
      </c>
      <c r="F37" s="258" t="s">
        <v>2802</v>
      </c>
      <c r="G37" s="131" t="s">
        <v>388</v>
      </c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2"/>
      <c r="BM37" s="131">
        <v>2015</v>
      </c>
      <c r="BN37" s="94"/>
    </row>
    <row r="38" spans="1:74" customHeight="1" ht="39.75" s="11" customFormat="1">
      <c r="A38" s="131" t="s">
        <v>388</v>
      </c>
      <c r="B38" s="258" t="s">
        <v>2803</v>
      </c>
      <c r="C38" s="131" t="s">
        <v>388</v>
      </c>
      <c r="D38" s="131">
        <v>62</v>
      </c>
      <c r="E38" s="131">
        <v>2016</v>
      </c>
      <c r="F38" s="258" t="s">
        <v>2804</v>
      </c>
      <c r="G38" s="131" t="s">
        <v>388</v>
      </c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2"/>
      <c r="BM38" s="131">
        <v>2016</v>
      </c>
      <c r="BN38" s="94"/>
    </row>
    <row r="39" spans="1:74" customHeight="1" ht="39.75" s="11" customFormat="1">
      <c r="A39" s="131" t="s">
        <v>388</v>
      </c>
      <c r="B39" s="258" t="s">
        <v>2805</v>
      </c>
      <c r="C39" s="131" t="s">
        <v>388</v>
      </c>
      <c r="D39" s="131">
        <v>64</v>
      </c>
      <c r="E39" s="131">
        <v>2017</v>
      </c>
      <c r="F39" s="258" t="s">
        <v>2806</v>
      </c>
      <c r="G39" s="131" t="s">
        <v>388</v>
      </c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2"/>
      <c r="BM39" s="131">
        <v>2017</v>
      </c>
      <c r="BN39" s="94"/>
    </row>
    <row r="40" spans="1:74" customHeight="1" ht="39.75" s="11" customFormat="1">
      <c r="A40" s="131" t="s">
        <v>388</v>
      </c>
      <c r="B40" s="258" t="s">
        <v>2807</v>
      </c>
      <c r="C40" s="131" t="s">
        <v>388</v>
      </c>
      <c r="D40" s="131">
        <v>69</v>
      </c>
      <c r="E40" s="131">
        <v>2018</v>
      </c>
      <c r="F40" s="258" t="s">
        <v>2808</v>
      </c>
      <c r="G40" s="131" t="s">
        <v>388</v>
      </c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2"/>
      <c r="BM40" s="131">
        <v>2018</v>
      </c>
      <c r="BN40" s="94"/>
    </row>
    <row r="41" spans="1:74" customHeight="1" ht="39.75" s="11" customFormat="1">
      <c r="A41" s="131" t="s">
        <v>388</v>
      </c>
      <c r="B41" s="258" t="s">
        <v>2809</v>
      </c>
      <c r="C41" s="131" t="s">
        <v>388</v>
      </c>
      <c r="D41" s="131">
        <v>71</v>
      </c>
      <c r="E41" s="131">
        <v>2019</v>
      </c>
      <c r="F41" s="258" t="s">
        <v>2810</v>
      </c>
      <c r="G41" s="131" t="s">
        <v>388</v>
      </c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2"/>
      <c r="BM41" s="131">
        <v>2019</v>
      </c>
      <c r="BN41" s="94"/>
    </row>
    <row r="42" spans="1:74" customHeight="1" ht="39.75" s="11" customFormat="1">
      <c r="A42" s="131" t="s">
        <v>388</v>
      </c>
      <c r="B42" s="258" t="s">
        <v>2811</v>
      </c>
      <c r="C42" s="131" t="s">
        <v>388</v>
      </c>
      <c r="D42" s="131">
        <v>74</v>
      </c>
      <c r="E42" s="131">
        <v>2020</v>
      </c>
      <c r="F42" s="258" t="s">
        <v>2812</v>
      </c>
      <c r="G42" s="131" t="s">
        <v>388</v>
      </c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2"/>
      <c r="BM42" s="131">
        <v>2020</v>
      </c>
      <c r="BN42" s="94"/>
    </row>
    <row r="43" spans="1:74" customHeight="1" ht="18" s="93" customFormat="1">
      <c r="A43" s="869"/>
      <c r="B43" s="869"/>
      <c r="C43" s="869"/>
      <c r="D43" s="869"/>
      <c r="E43" s="870"/>
      <c r="F43" s="869"/>
      <c r="G43" s="869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2"/>
      <c r="BD43" s="322"/>
      <c r="BE43" s="322"/>
      <c r="BF43" s="322"/>
      <c r="BG43" s="322"/>
      <c r="BH43" s="322"/>
      <c r="BI43" s="322"/>
      <c r="BJ43" s="322"/>
      <c r="BK43" s="322"/>
      <c r="BL43" s="322"/>
      <c r="BM43" s="870"/>
      <c r="BN43" s="322"/>
      <c r="BO43" s="322"/>
      <c r="BP43" s="322"/>
      <c r="BQ43" s="322"/>
      <c r="BR43" s="322"/>
      <c r="BS43" s="322"/>
      <c r="BT43" s="322"/>
      <c r="BU43" s="322"/>
      <c r="BV43" s="322"/>
    </row>
    <row r="44" spans="1:7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322"/>
      <c r="BD44" s="322"/>
      <c r="BE44" s="322"/>
      <c r="BF44" s="322"/>
      <c r="BG44" s="322"/>
      <c r="BH44" s="322"/>
      <c r="BI44" s="322"/>
      <c r="BJ44" s="322"/>
      <c r="BK44" s="322"/>
      <c r="BL44" s="323"/>
      <c r="BM44" s="324"/>
      <c r="BN44" s="322"/>
      <c r="BO44" s="322"/>
      <c r="BP44" s="322"/>
      <c r="BQ44" s="322"/>
      <c r="BR44" s="322"/>
      <c r="BS44" s="322"/>
      <c r="BT44" s="322"/>
      <c r="BU44" s="322"/>
      <c r="BV44" s="322"/>
    </row>
    <row r="45" spans="1:7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135</v>
      </c>
      <c r="AR45" s="322"/>
      <c r="AV45" s="322"/>
      <c r="AW45" s="322"/>
      <c r="BA45" s="322"/>
      <c r="BB45" s="322"/>
      <c r="BF45" s="322"/>
      <c r="BG45" s="322"/>
      <c r="BH45" s="322"/>
      <c r="BI45" s="322"/>
      <c r="BK45" s="322" t="s">
        <v>136</v>
      </c>
      <c r="BL45" s="322"/>
      <c r="BM45" s="324"/>
      <c r="BN45" s="322"/>
      <c r="BO45" s="322"/>
      <c r="BP45" s="322"/>
      <c r="BQ45" s="322"/>
      <c r="BR45" s="322"/>
      <c r="BS45" s="322"/>
      <c r="BT45" s="322"/>
      <c r="BU45" s="322"/>
      <c r="BV45" s="322"/>
    </row>
    <row r="46" spans="1:7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22"/>
      <c r="AO46" s="331"/>
      <c r="AQ46" s="93" t="s">
        <v>142</v>
      </c>
      <c r="AR46" s="333"/>
      <c r="AV46" s="333"/>
      <c r="AW46" s="333"/>
      <c r="BA46" s="333"/>
      <c r="BB46" s="333"/>
      <c r="BF46" s="333"/>
      <c r="BH46" s="333"/>
      <c r="BL46" s="334" t="s">
        <v>143</v>
      </c>
      <c r="BM46" s="324"/>
    </row>
    <row r="47" spans="1:74" customHeight="1" ht="18" s="93" customFormat="1">
      <c r="B47" s="331" t="s">
        <v>280</v>
      </c>
      <c r="E47" s="335"/>
      <c r="F47" s="336"/>
      <c r="G47" s="331" t="s">
        <v>2816</v>
      </c>
      <c r="H47" s="331"/>
      <c r="S47" s="93" t="s">
        <v>2817</v>
      </c>
      <c r="T47" s="195"/>
      <c r="AA47" s="195"/>
      <c r="AD47" s="327" t="s">
        <v>501</v>
      </c>
      <c r="AF47" s="332"/>
      <c r="AJ47" s="333"/>
      <c r="AK47" s="327"/>
      <c r="AP47" s="333"/>
      <c r="AQ47" s="93" t="s">
        <v>147</v>
      </c>
      <c r="AR47" s="333"/>
      <c r="AV47" s="333"/>
      <c r="AW47" s="333"/>
      <c r="BA47" s="333"/>
      <c r="BB47" s="333"/>
      <c r="BF47" s="333"/>
      <c r="BH47" s="333"/>
      <c r="BK47" s="331" t="s">
        <v>1226</v>
      </c>
      <c r="BM47" s="335"/>
    </row>
    <row r="48" spans="1:74" customHeight="1" ht="12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33"/>
      <c r="BC48" s="333"/>
      <c r="BD48" s="333"/>
      <c r="BE48" s="333"/>
      <c r="BF48" s="333"/>
      <c r="BG48" s="333"/>
      <c r="BH48" s="333"/>
      <c r="BI48" s="333"/>
      <c r="BM48" s="333"/>
    </row>
    <row r="49" spans="1:74" customHeight="1" ht="39.75" s="11" customFormat="1">
      <c r="A49" s="131" t="s">
        <v>1051</v>
      </c>
      <c r="B49" s="258" t="s">
        <v>2818</v>
      </c>
      <c r="C49" s="131" t="s">
        <v>371</v>
      </c>
      <c r="D49" s="131">
        <v>77</v>
      </c>
      <c r="E49" s="131">
        <v>2021</v>
      </c>
      <c r="F49" s="258" t="s">
        <v>2819</v>
      </c>
      <c r="G49" s="258" t="s">
        <v>2774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2"/>
      <c r="BM49" s="131">
        <v>2021</v>
      </c>
      <c r="BN49" s="94"/>
    </row>
    <row r="50" spans="1:74" customHeight="1" ht="39.75" s="11" customFormat="1">
      <c r="A50" s="131" t="s">
        <v>388</v>
      </c>
      <c r="B50" s="258" t="s">
        <v>2820</v>
      </c>
      <c r="C50" s="131" t="s">
        <v>388</v>
      </c>
      <c r="D50" s="131">
        <v>80</v>
      </c>
      <c r="E50" s="131">
        <v>2022</v>
      </c>
      <c r="F50" s="258" t="s">
        <v>2821</v>
      </c>
      <c r="G50" s="131" t="s">
        <v>388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2"/>
      <c r="BM50" s="131">
        <v>2022</v>
      </c>
      <c r="BN50" s="94"/>
    </row>
    <row r="51" spans="1:74" customHeight="1" ht="39.75" s="11" customFormat="1">
      <c r="A51" s="131" t="s">
        <v>388</v>
      </c>
      <c r="B51" s="258" t="s">
        <v>2822</v>
      </c>
      <c r="C51" s="131" t="s">
        <v>388</v>
      </c>
      <c r="D51" s="131">
        <v>81</v>
      </c>
      <c r="E51" s="131">
        <v>2023</v>
      </c>
      <c r="F51" s="258" t="s">
        <v>2823</v>
      </c>
      <c r="G51" s="131" t="s">
        <v>388</v>
      </c>
      <c r="H51" s="131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2"/>
      <c r="BM51" s="131">
        <v>2023</v>
      </c>
      <c r="BN51" s="94"/>
    </row>
    <row r="52" spans="1:74" customHeight="1" ht="39.75" s="11" customFormat="1">
      <c r="A52" s="131" t="s">
        <v>388</v>
      </c>
      <c r="B52" s="258" t="s">
        <v>2824</v>
      </c>
      <c r="C52" s="131" t="s">
        <v>388</v>
      </c>
      <c r="D52" s="131">
        <v>84</v>
      </c>
      <c r="E52" s="131">
        <v>2024</v>
      </c>
      <c r="F52" s="258" t="s">
        <v>2825</v>
      </c>
      <c r="G52" s="131" t="s">
        <v>388</v>
      </c>
      <c r="H52" s="131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2"/>
      <c r="BM52" s="131">
        <v>2024</v>
      </c>
      <c r="BN52" s="94"/>
    </row>
    <row r="53" spans="1:74" customHeight="1" ht="39.75" s="11" customFormat="1">
      <c r="A53" s="131" t="s">
        <v>388</v>
      </c>
      <c r="B53" s="258" t="s">
        <v>2826</v>
      </c>
      <c r="C53" s="131" t="s">
        <v>388</v>
      </c>
      <c r="D53" s="131">
        <v>85</v>
      </c>
      <c r="E53" s="131">
        <v>2025</v>
      </c>
      <c r="F53" s="258" t="s">
        <v>613</v>
      </c>
      <c r="G53" s="131" t="s">
        <v>388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2"/>
      <c r="BM53" s="131">
        <v>2025</v>
      </c>
      <c r="BN53" s="94"/>
    </row>
    <row r="54" spans="1:74" customHeight="1" ht="39.75" s="11" customFormat="1">
      <c r="A54" s="131" t="s">
        <v>388</v>
      </c>
      <c r="B54" s="258" t="s">
        <v>2827</v>
      </c>
      <c r="C54" s="131" t="s">
        <v>388</v>
      </c>
      <c r="D54" s="131">
        <v>88</v>
      </c>
      <c r="E54" s="131">
        <v>2026</v>
      </c>
      <c r="F54" s="258" t="s">
        <v>2828</v>
      </c>
      <c r="G54" s="131" t="s">
        <v>388</v>
      </c>
      <c r="H54" s="131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2"/>
      <c r="BM54" s="131">
        <v>2026</v>
      </c>
      <c r="BN54" s="94"/>
    </row>
    <row r="55" spans="1:74" customHeight="1" ht="39.75" s="11" customFormat="1">
      <c r="A55" s="131" t="s">
        <v>197</v>
      </c>
      <c r="B55" s="258" t="s">
        <v>2829</v>
      </c>
      <c r="C55" s="131" t="s">
        <v>388</v>
      </c>
      <c r="D55" s="131">
        <v>7</v>
      </c>
      <c r="E55" s="131">
        <v>2027</v>
      </c>
      <c r="F55" s="258" t="s">
        <v>2830</v>
      </c>
      <c r="G55" s="131" t="s">
        <v>388</v>
      </c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2"/>
      <c r="BM55" s="131">
        <v>2027</v>
      </c>
      <c r="BN55" s="94"/>
    </row>
    <row r="56" spans="1:74" customHeight="1" ht="39.75" s="11" customFormat="1">
      <c r="A56" s="131" t="s">
        <v>388</v>
      </c>
      <c r="B56" s="258" t="s">
        <v>2831</v>
      </c>
      <c r="C56" s="131" t="s">
        <v>388</v>
      </c>
      <c r="D56" s="131">
        <v>9</v>
      </c>
      <c r="E56" s="131">
        <v>2028</v>
      </c>
      <c r="F56" s="258" t="s">
        <v>2832</v>
      </c>
      <c r="G56" s="131" t="s">
        <v>388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2"/>
      <c r="BM56" s="131">
        <v>2028</v>
      </c>
      <c r="BN56" s="94"/>
    </row>
    <row r="57" spans="1:74" customHeight="1" ht="39.75" s="11" customFormat="1">
      <c r="A57" s="131" t="s">
        <v>388</v>
      </c>
      <c r="B57" s="258" t="s">
        <v>2833</v>
      </c>
      <c r="C57" s="131" t="s">
        <v>388</v>
      </c>
      <c r="D57" s="131">
        <v>11</v>
      </c>
      <c r="E57" s="131">
        <v>2029</v>
      </c>
      <c r="F57" s="258" t="s">
        <v>2834</v>
      </c>
      <c r="G57" s="131" t="s">
        <v>388</v>
      </c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2"/>
      <c r="BM57" s="131">
        <v>2029</v>
      </c>
      <c r="BN57" s="94"/>
    </row>
    <row r="58" spans="1:74" customHeight="1" ht="39.75" s="11" customFormat="1">
      <c r="A58" s="131" t="s">
        <v>388</v>
      </c>
      <c r="B58" s="258" t="s">
        <v>2835</v>
      </c>
      <c r="C58" s="131" t="s">
        <v>388</v>
      </c>
      <c r="D58" s="131">
        <v>23</v>
      </c>
      <c r="E58" s="131">
        <v>2030</v>
      </c>
      <c r="F58" s="258" t="s">
        <v>2836</v>
      </c>
      <c r="G58" s="131" t="s">
        <v>388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2"/>
      <c r="BM58" s="131">
        <v>2030</v>
      </c>
      <c r="BN58" s="94"/>
    </row>
    <row r="59" spans="1:74" customHeight="1" ht="39.75" s="11" customFormat="1">
      <c r="A59" s="131" t="s">
        <v>388</v>
      </c>
      <c r="B59" s="258" t="s">
        <v>2837</v>
      </c>
      <c r="C59" s="131" t="s">
        <v>388</v>
      </c>
      <c r="D59" s="131">
        <v>26</v>
      </c>
      <c r="E59" s="131">
        <v>2031</v>
      </c>
      <c r="F59" s="258" t="s">
        <v>2838</v>
      </c>
      <c r="G59" s="131" t="s">
        <v>388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2"/>
      <c r="BM59" s="131">
        <v>2031</v>
      </c>
      <c r="BN59" s="94"/>
    </row>
    <row r="60" spans="1:74" customHeight="1" ht="39.75" s="12" customFormat="1">
      <c r="A60" s="131" t="s">
        <v>388</v>
      </c>
      <c r="B60" s="258" t="s">
        <v>2839</v>
      </c>
      <c r="C60" s="131" t="s">
        <v>388</v>
      </c>
      <c r="D60" s="131">
        <v>31</v>
      </c>
      <c r="E60" s="131">
        <v>2032</v>
      </c>
      <c r="F60" s="258" t="s">
        <v>2840</v>
      </c>
      <c r="G60" s="131" t="s">
        <v>388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2"/>
      <c r="BM60" s="131">
        <v>2032</v>
      </c>
      <c r="BN60" s="94"/>
    </row>
    <row r="61" spans="1:74" customHeight="1" ht="39.75" s="12" customFormat="1">
      <c r="A61" s="131" t="s">
        <v>388</v>
      </c>
      <c r="B61" s="258" t="s">
        <v>2841</v>
      </c>
      <c r="C61" s="131" t="s">
        <v>388</v>
      </c>
      <c r="D61" s="131">
        <v>32</v>
      </c>
      <c r="E61" s="131">
        <v>2033</v>
      </c>
      <c r="F61" s="258" t="s">
        <v>2842</v>
      </c>
      <c r="G61" s="131" t="s">
        <v>388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2"/>
      <c r="BM61" s="131">
        <v>2033</v>
      </c>
      <c r="BN61" s="94"/>
    </row>
    <row r="62" spans="1:74" customHeight="1" ht="39.75" s="11" customFormat="1">
      <c r="A62" s="131" t="s">
        <v>388</v>
      </c>
      <c r="B62" s="258" t="s">
        <v>2843</v>
      </c>
      <c r="C62" s="131" t="s">
        <v>388</v>
      </c>
      <c r="D62" s="131">
        <v>37</v>
      </c>
      <c r="E62" s="131">
        <v>2034</v>
      </c>
      <c r="F62" s="258" t="s">
        <v>2844</v>
      </c>
      <c r="G62" s="131" t="s">
        <v>388</v>
      </c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2"/>
      <c r="BM62" s="131">
        <v>2034</v>
      </c>
      <c r="BN62" s="94"/>
    </row>
    <row r="63" spans="1:74" customHeight="1" ht="39.75" s="11" customFormat="1">
      <c r="A63" s="131" t="s">
        <v>388</v>
      </c>
      <c r="B63" s="258" t="s">
        <v>2845</v>
      </c>
      <c r="C63" s="131" t="s">
        <v>388</v>
      </c>
      <c r="D63" s="131">
        <v>53</v>
      </c>
      <c r="E63" s="131">
        <v>2035</v>
      </c>
      <c r="F63" s="258" t="s">
        <v>2846</v>
      </c>
      <c r="G63" s="131" t="s">
        <v>388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2"/>
      <c r="BM63" s="131">
        <v>2035</v>
      </c>
      <c r="BN63" s="94"/>
    </row>
    <row r="64" spans="1:74" customHeight="1" ht="39.75" s="11" customFormat="1">
      <c r="A64" s="131" t="s">
        <v>388</v>
      </c>
      <c r="B64" s="258" t="s">
        <v>2847</v>
      </c>
      <c r="C64" s="131" t="s">
        <v>388</v>
      </c>
      <c r="D64" s="131">
        <v>54</v>
      </c>
      <c r="E64" s="131">
        <v>2036</v>
      </c>
      <c r="F64" s="258" t="s">
        <v>2848</v>
      </c>
      <c r="G64" s="131" t="s">
        <v>388</v>
      </c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2"/>
      <c r="BM64" s="131">
        <v>2036</v>
      </c>
      <c r="BN64" s="94"/>
    </row>
    <row r="65" spans="1:74" customHeight="1" ht="39.75" s="11" customFormat="1">
      <c r="A65" s="131" t="s">
        <v>388</v>
      </c>
      <c r="B65" s="258" t="s">
        <v>2849</v>
      </c>
      <c r="C65" s="131" t="s">
        <v>388</v>
      </c>
      <c r="D65" s="131">
        <v>56</v>
      </c>
      <c r="E65" s="131">
        <v>2037</v>
      </c>
      <c r="F65" s="258" t="s">
        <v>2850</v>
      </c>
      <c r="G65" s="131" t="s">
        <v>388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2"/>
      <c r="BM65" s="131">
        <v>2037</v>
      </c>
      <c r="BN65" s="94"/>
    </row>
    <row r="66" spans="1:74" customHeight="1" ht="39.75" s="11" customFormat="1">
      <c r="A66" s="131" t="s">
        <v>388</v>
      </c>
      <c r="B66" s="258" t="s">
        <v>2851</v>
      </c>
      <c r="C66" s="131" t="s">
        <v>388</v>
      </c>
      <c r="D66" s="131">
        <v>59</v>
      </c>
      <c r="E66" s="131">
        <v>2038</v>
      </c>
      <c r="F66" s="258" t="s">
        <v>2852</v>
      </c>
      <c r="G66" s="131" t="s">
        <v>388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2"/>
      <c r="BM66" s="131">
        <v>2038</v>
      </c>
      <c r="BN66" s="94"/>
    </row>
    <row r="67" spans="1:74" customHeight="1" ht="39.75" s="11" customFormat="1">
      <c r="A67" s="131" t="s">
        <v>388</v>
      </c>
      <c r="B67" s="258" t="s">
        <v>2853</v>
      </c>
      <c r="C67" s="131" t="s">
        <v>388</v>
      </c>
      <c r="D67" s="131">
        <v>60</v>
      </c>
      <c r="E67" s="131">
        <v>2039</v>
      </c>
      <c r="F67" s="258" t="s">
        <v>2854</v>
      </c>
      <c r="G67" s="131" t="s">
        <v>388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2"/>
      <c r="BM67" s="131">
        <v>2039</v>
      </c>
      <c r="BN67" s="94"/>
    </row>
    <row r="68" spans="1:74" customHeight="1" ht="39.75" s="11" customFormat="1">
      <c r="A68" s="131" t="s">
        <v>388</v>
      </c>
      <c r="B68" s="258" t="s">
        <v>2855</v>
      </c>
      <c r="C68" s="131" t="s">
        <v>388</v>
      </c>
      <c r="D68" s="131">
        <v>61</v>
      </c>
      <c r="E68" s="131">
        <v>2040</v>
      </c>
      <c r="F68" s="258" t="s">
        <v>2856</v>
      </c>
      <c r="G68" s="131" t="s">
        <v>388</v>
      </c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2"/>
      <c r="BM68" s="131">
        <v>2040</v>
      </c>
      <c r="BN68" s="94"/>
    </row>
    <row r="69" spans="1:74" customHeight="1" ht="18" s="93" customForma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4"/>
      <c r="BN69" s="322"/>
      <c r="BO69" s="322"/>
      <c r="BP69" s="322"/>
      <c r="BQ69" s="322"/>
      <c r="BR69" s="322"/>
      <c r="BS69" s="322"/>
      <c r="BT69" s="322"/>
      <c r="BU69" s="322"/>
      <c r="BV69" s="322"/>
    </row>
    <row r="70" spans="1:74" customHeight="1" ht="18" s="93" customForma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128</v>
      </c>
      <c r="S70" s="322" t="s">
        <v>2813</v>
      </c>
      <c r="T70" s="322"/>
      <c r="U70" s="322"/>
      <c r="W70" s="322"/>
      <c r="X70" s="322"/>
      <c r="Y70" s="326"/>
      <c r="Z70" s="322"/>
      <c r="AA70" s="322"/>
      <c r="AB70" s="322"/>
      <c r="AD70" s="327" t="s">
        <v>498</v>
      </c>
      <c r="AF70" s="322"/>
      <c r="AH70" s="322"/>
      <c r="AI70" s="322"/>
      <c r="AJ70" s="322"/>
      <c r="AK70" s="327"/>
      <c r="AL70" s="322"/>
      <c r="AM70" s="322"/>
      <c r="AN70" s="322"/>
      <c r="AO70" s="322"/>
      <c r="AP70" s="322"/>
      <c r="AQ70" s="322"/>
      <c r="AR70" s="322"/>
      <c r="AS70" s="322"/>
      <c r="AT70" s="322"/>
      <c r="AU70" s="322"/>
      <c r="AV70" s="322"/>
      <c r="AW70" s="322"/>
      <c r="AX70" s="322"/>
      <c r="AY70" s="322"/>
      <c r="AZ70" s="322"/>
      <c r="BA70" s="322"/>
      <c r="BB70" s="322"/>
      <c r="BC70" s="322"/>
      <c r="BD70" s="322"/>
      <c r="BE70" s="322"/>
      <c r="BF70" s="322"/>
      <c r="BG70" s="322"/>
      <c r="BH70" s="322"/>
      <c r="BI70" s="322"/>
      <c r="BJ70" s="322"/>
      <c r="BK70" s="322"/>
      <c r="BL70" s="323"/>
      <c r="BM70" s="324"/>
      <c r="BN70" s="322"/>
      <c r="BO70" s="322"/>
      <c r="BP70" s="322"/>
      <c r="BQ70" s="322"/>
      <c r="BR70" s="322"/>
      <c r="BS70" s="322"/>
      <c r="BT70" s="322"/>
      <c r="BU70" s="322"/>
      <c r="BV70" s="322"/>
    </row>
    <row r="71" spans="1:74" customHeight="1" ht="18" s="93" customFormat="1">
      <c r="A71" s="328" t="s">
        <v>206</v>
      </c>
      <c r="B71" s="329" t="s">
        <v>221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132</v>
      </c>
      <c r="S71" s="93" t="s">
        <v>2814</v>
      </c>
      <c r="T71" s="322"/>
      <c r="U71" s="322"/>
      <c r="W71" s="322"/>
      <c r="X71" s="322"/>
      <c r="Y71" s="330"/>
      <c r="AA71" s="322"/>
      <c r="AB71" s="322"/>
      <c r="AD71" s="327" t="s">
        <v>499</v>
      </c>
      <c r="AF71" s="327"/>
      <c r="AH71" s="322"/>
      <c r="AI71" s="322"/>
      <c r="AJ71" s="322"/>
      <c r="AK71" s="327"/>
      <c r="AL71" s="322"/>
      <c r="AM71" s="322"/>
      <c r="AN71" s="322"/>
      <c r="AO71" s="322"/>
      <c r="AQ71" s="93" t="s">
        <v>135</v>
      </c>
      <c r="AR71" s="322"/>
      <c r="AV71" s="322"/>
      <c r="AW71" s="322"/>
      <c r="BA71" s="322"/>
      <c r="BB71" s="322"/>
      <c r="BF71" s="322"/>
      <c r="BG71" s="322"/>
      <c r="BH71" s="322"/>
      <c r="BI71" s="322"/>
      <c r="BK71" s="322" t="s">
        <v>136</v>
      </c>
      <c r="BL71" s="322"/>
      <c r="BM71" s="324"/>
      <c r="BN71" s="322"/>
      <c r="BO71" s="322"/>
      <c r="BP71" s="322"/>
      <c r="BQ71" s="322"/>
      <c r="BR71" s="322"/>
      <c r="BS71" s="322"/>
      <c r="BT71" s="322"/>
      <c r="BU71" s="322"/>
      <c r="BV71" s="322"/>
    </row>
    <row r="72" spans="1:74" customHeight="1" ht="18" s="93" customFormat="1">
      <c r="A72" s="330" t="s">
        <v>209</v>
      </c>
      <c r="B72" s="329" t="s">
        <v>222</v>
      </c>
      <c r="C72" s="329"/>
      <c r="D72" s="329"/>
      <c r="E72" s="324"/>
      <c r="Q72" s="330"/>
      <c r="R72" s="330" t="s">
        <v>139</v>
      </c>
      <c r="S72" s="93" t="s">
        <v>2815</v>
      </c>
      <c r="T72" s="195"/>
      <c r="Y72" s="330"/>
      <c r="AA72" s="195"/>
      <c r="AD72" s="327" t="s">
        <v>500</v>
      </c>
      <c r="AF72" s="332"/>
      <c r="AJ72" s="333"/>
      <c r="AK72" s="327"/>
      <c r="AL72" s="322"/>
      <c r="AO72" s="331"/>
      <c r="AQ72" s="93" t="s">
        <v>142</v>
      </c>
      <c r="AR72" s="333"/>
      <c r="AV72" s="333"/>
      <c r="AW72" s="333"/>
      <c r="BA72" s="333"/>
      <c r="BB72" s="333"/>
      <c r="BF72" s="333"/>
      <c r="BH72" s="333"/>
      <c r="BL72" s="334" t="s">
        <v>143</v>
      </c>
      <c r="BM72" s="324"/>
    </row>
    <row r="73" spans="1:74" customHeight="1" ht="18" s="93" customFormat="1">
      <c r="B73" s="331" t="s">
        <v>280</v>
      </c>
      <c r="E73" s="335"/>
      <c r="F73" s="336"/>
      <c r="G73" s="331" t="s">
        <v>2816</v>
      </c>
      <c r="H73" s="331"/>
      <c r="S73" s="93" t="s">
        <v>2817</v>
      </c>
      <c r="T73" s="195"/>
      <c r="AA73" s="195"/>
      <c r="AD73" s="327" t="s">
        <v>501</v>
      </c>
      <c r="AF73" s="332"/>
      <c r="AJ73" s="333"/>
      <c r="AK73" s="327"/>
      <c r="AP73" s="333"/>
      <c r="AQ73" s="93" t="s">
        <v>147</v>
      </c>
      <c r="AR73" s="333"/>
      <c r="AV73" s="333"/>
      <c r="AW73" s="333"/>
      <c r="BA73" s="333"/>
      <c r="BB73" s="333"/>
      <c r="BF73" s="333"/>
      <c r="BH73" s="333"/>
      <c r="BK73" s="331" t="s">
        <v>1226</v>
      </c>
      <c r="BM73" s="335"/>
    </row>
    <row r="74" spans="1:74" customHeight="1" ht="12" s="93" customForma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33"/>
      <c r="BC74" s="333"/>
      <c r="BD74" s="333"/>
      <c r="BE74" s="333"/>
      <c r="BF74" s="333"/>
      <c r="BG74" s="333"/>
      <c r="BH74" s="333"/>
      <c r="BI74" s="333"/>
      <c r="BM74" s="333"/>
    </row>
    <row r="75" spans="1:74" customHeight="1" ht="39.75" s="11" customFormat="1">
      <c r="A75" s="131" t="s">
        <v>197</v>
      </c>
      <c r="B75" s="258" t="s">
        <v>2857</v>
      </c>
      <c r="C75" s="131" t="s">
        <v>371</v>
      </c>
      <c r="D75" s="131">
        <v>65</v>
      </c>
      <c r="E75" s="131">
        <v>2041</v>
      </c>
      <c r="F75" s="258" t="s">
        <v>2858</v>
      </c>
      <c r="G75" s="131" t="s">
        <v>2774</v>
      </c>
      <c r="H75" s="131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2"/>
      <c r="BM75" s="131">
        <v>2041</v>
      </c>
      <c r="BN75" s="94"/>
    </row>
    <row r="76" spans="1:74" customHeight="1" ht="39.75" s="11" customFormat="1">
      <c r="A76" s="131" t="s">
        <v>388</v>
      </c>
      <c r="B76" s="258" t="s">
        <v>2859</v>
      </c>
      <c r="C76" s="131" t="s">
        <v>388</v>
      </c>
      <c r="D76" s="131">
        <v>70</v>
      </c>
      <c r="E76" s="131">
        <v>2042</v>
      </c>
      <c r="F76" s="258" t="s">
        <v>2860</v>
      </c>
      <c r="G76" s="131" t="s">
        <v>388</v>
      </c>
      <c r="H76" s="131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2"/>
      <c r="BM76" s="131">
        <v>2042</v>
      </c>
      <c r="BN76" s="94"/>
    </row>
    <row r="77" spans="1:74" customHeight="1" ht="39.75" s="11" customFormat="1">
      <c r="A77" s="131" t="s">
        <v>388</v>
      </c>
      <c r="B77" s="258" t="s">
        <v>2861</v>
      </c>
      <c r="C77" s="131" t="s">
        <v>388</v>
      </c>
      <c r="D77" s="131">
        <v>72</v>
      </c>
      <c r="E77" s="131">
        <v>2043</v>
      </c>
      <c r="F77" s="258" t="s">
        <v>2862</v>
      </c>
      <c r="G77" s="131" t="s">
        <v>388</v>
      </c>
      <c r="H77" s="131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2"/>
      <c r="BM77" s="131">
        <v>2043</v>
      </c>
      <c r="BN77" s="94"/>
    </row>
    <row r="78" spans="1:74" customHeight="1" ht="39.75" s="11" customFormat="1">
      <c r="A78" s="131" t="s">
        <v>388</v>
      </c>
      <c r="B78" s="258" t="s">
        <v>2863</v>
      </c>
      <c r="C78" s="131" t="s">
        <v>388</v>
      </c>
      <c r="D78" s="131">
        <v>75</v>
      </c>
      <c r="E78" s="131">
        <v>2044</v>
      </c>
      <c r="F78" s="258" t="s">
        <v>2864</v>
      </c>
      <c r="G78" s="131" t="s">
        <v>388</v>
      </c>
      <c r="H78" s="131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2"/>
      <c r="BM78" s="131">
        <v>2044</v>
      </c>
      <c r="BN78" s="94"/>
    </row>
    <row r="79" spans="1:74" customHeight="1" ht="39.75" s="11" customFormat="1">
      <c r="A79" s="131" t="s">
        <v>388</v>
      </c>
      <c r="B79" s="258" t="s">
        <v>2865</v>
      </c>
      <c r="C79" s="131" t="s">
        <v>388</v>
      </c>
      <c r="D79" s="131">
        <v>76</v>
      </c>
      <c r="E79" s="131">
        <v>2045</v>
      </c>
      <c r="F79" s="258" t="s">
        <v>2866</v>
      </c>
      <c r="G79" s="131" t="s">
        <v>388</v>
      </c>
      <c r="H79" s="131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2"/>
      <c r="BM79" s="131">
        <v>2045</v>
      </c>
      <c r="BN79" s="94"/>
    </row>
    <row r="80" spans="1:74" customHeight="1" ht="39.75" s="11" customFormat="1">
      <c r="A80" s="131" t="s">
        <v>388</v>
      </c>
      <c r="B80" s="258" t="s">
        <v>2867</v>
      </c>
      <c r="C80" s="131" t="s">
        <v>388</v>
      </c>
      <c r="D80" s="131">
        <v>79</v>
      </c>
      <c r="E80" s="131">
        <v>2046</v>
      </c>
      <c r="F80" s="258" t="s">
        <v>2868</v>
      </c>
      <c r="G80" s="131" t="s">
        <v>388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2"/>
      <c r="BM80" s="131">
        <v>2046</v>
      </c>
      <c r="BN80" s="94"/>
    </row>
    <row r="81" spans="1:74" customHeight="1" ht="39.75" s="11" customFormat="1">
      <c r="A81" s="131" t="s">
        <v>388</v>
      </c>
      <c r="B81" s="258" t="s">
        <v>2869</v>
      </c>
      <c r="C81" s="131" t="s">
        <v>388</v>
      </c>
      <c r="D81" s="131">
        <v>123</v>
      </c>
      <c r="E81" s="131">
        <v>2047</v>
      </c>
      <c r="F81" s="258" t="s">
        <v>2870</v>
      </c>
      <c r="G81" s="131" t="s">
        <v>388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2"/>
      <c r="BM81" s="131">
        <v>2047</v>
      </c>
      <c r="BN81" s="94"/>
    </row>
    <row r="82" spans="1:74" customHeight="1" ht="39.75" s="11" customFormat="1">
      <c r="A82" s="131" t="s">
        <v>388</v>
      </c>
      <c r="B82" s="258" t="s">
        <v>2871</v>
      </c>
      <c r="C82" s="131" t="s">
        <v>388</v>
      </c>
      <c r="D82" s="131">
        <v>124</v>
      </c>
      <c r="E82" s="131">
        <v>2048</v>
      </c>
      <c r="F82" s="258" t="s">
        <v>2872</v>
      </c>
      <c r="G82" s="131" t="s">
        <v>388</v>
      </c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2"/>
      <c r="BM82" s="131">
        <v>2048</v>
      </c>
      <c r="BN82" s="94"/>
    </row>
    <row r="83" spans="1:74" customHeight="1" ht="39.75" s="11" customFormat="1">
      <c r="A83" s="131" t="s">
        <v>388</v>
      </c>
      <c r="B83" s="258" t="s">
        <v>2873</v>
      </c>
      <c r="C83" s="131" t="s">
        <v>199</v>
      </c>
      <c r="D83" s="131">
        <v>125</v>
      </c>
      <c r="E83" s="131">
        <v>2049</v>
      </c>
      <c r="F83" s="258" t="s">
        <v>2319</v>
      </c>
      <c r="G83" s="131" t="s">
        <v>388</v>
      </c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2"/>
      <c r="BM83" s="131">
        <v>2049</v>
      </c>
      <c r="BN83" s="94"/>
    </row>
    <row r="84" spans="1:74" customHeight="1" ht="39.75" s="11" customFormat="1">
      <c r="A84" s="131" t="s">
        <v>388</v>
      </c>
      <c r="B84" s="258" t="s">
        <v>2874</v>
      </c>
      <c r="C84" s="131" t="s">
        <v>276</v>
      </c>
      <c r="D84" s="131">
        <v>127</v>
      </c>
      <c r="E84" s="131">
        <v>2050</v>
      </c>
      <c r="F84" s="258" t="s">
        <v>2875</v>
      </c>
      <c r="G84" s="131" t="s">
        <v>388</v>
      </c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2"/>
      <c r="BM84" s="131">
        <v>2050</v>
      </c>
      <c r="BN84" s="94"/>
    </row>
    <row r="85" spans="1:74" customHeight="1" ht="39.75" s="11" customFormat="1">
      <c r="A85" s="131" t="s">
        <v>329</v>
      </c>
      <c r="B85" s="258" t="s">
        <v>2876</v>
      </c>
      <c r="C85" s="131" t="s">
        <v>371</v>
      </c>
      <c r="D85" s="131">
        <v>14</v>
      </c>
      <c r="E85" s="131">
        <v>2051</v>
      </c>
      <c r="F85" s="258" t="s">
        <v>2877</v>
      </c>
      <c r="G85" s="131" t="s">
        <v>388</v>
      </c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2"/>
      <c r="BM85" s="131">
        <v>2051</v>
      </c>
      <c r="BN85" s="94"/>
    </row>
    <row r="86" spans="1:74" customHeight="1" ht="39.75" s="12" customFormat="1">
      <c r="A86" s="131" t="s">
        <v>388</v>
      </c>
      <c r="B86" s="258" t="s">
        <v>2878</v>
      </c>
      <c r="C86" s="131" t="s">
        <v>388</v>
      </c>
      <c r="D86" s="131">
        <v>35</v>
      </c>
      <c r="E86" s="131">
        <v>2052</v>
      </c>
      <c r="F86" s="258" t="s">
        <v>2879</v>
      </c>
      <c r="G86" s="131" t="s">
        <v>388</v>
      </c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2"/>
      <c r="BM86" s="131">
        <v>2052</v>
      </c>
      <c r="BN86" s="94"/>
    </row>
    <row r="87" spans="1:74" customHeight="1" ht="39.75" s="12" customFormat="1">
      <c r="A87" s="131" t="s">
        <v>388</v>
      </c>
      <c r="B87" s="258" t="s">
        <v>2880</v>
      </c>
      <c r="C87" s="131" t="s">
        <v>388</v>
      </c>
      <c r="D87" s="131">
        <v>43</v>
      </c>
      <c r="E87" s="131">
        <v>2053</v>
      </c>
      <c r="F87" s="258" t="s">
        <v>2881</v>
      </c>
      <c r="G87" s="131" t="s">
        <v>388</v>
      </c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2"/>
      <c r="BM87" s="131">
        <v>2053</v>
      </c>
      <c r="BN87" s="94"/>
    </row>
    <row r="88" spans="1:74" customHeight="1" ht="39.75" s="11" customFormat="1">
      <c r="A88" s="131" t="s">
        <v>388</v>
      </c>
      <c r="B88" s="258" t="s">
        <v>2882</v>
      </c>
      <c r="C88" s="131" t="s">
        <v>388</v>
      </c>
      <c r="D88" s="131">
        <v>50</v>
      </c>
      <c r="E88" s="131">
        <v>2054</v>
      </c>
      <c r="F88" s="258" t="s">
        <v>2883</v>
      </c>
      <c r="G88" s="131" t="s">
        <v>388</v>
      </c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2"/>
      <c r="BM88" s="131">
        <v>2054</v>
      </c>
      <c r="BN88" s="94"/>
    </row>
    <row r="89" spans="1:74" customHeight="1" ht="39.75" s="11" customFormat="1">
      <c r="A89" s="131" t="s">
        <v>388</v>
      </c>
      <c r="B89" s="258" t="s">
        <v>2884</v>
      </c>
      <c r="C89" s="131" t="s">
        <v>388</v>
      </c>
      <c r="D89" s="131">
        <v>83</v>
      </c>
      <c r="E89" s="131">
        <v>2055</v>
      </c>
      <c r="F89" s="258" t="s">
        <v>2885</v>
      </c>
      <c r="G89" s="131" t="s">
        <v>388</v>
      </c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2"/>
      <c r="BM89" s="131">
        <v>2055</v>
      </c>
      <c r="BN89" s="94"/>
    </row>
    <row r="90" spans="1:74" customHeight="1" ht="39.75" s="11" customFormat="1">
      <c r="A90" s="131" t="s">
        <v>388</v>
      </c>
      <c r="B90" s="258" t="s">
        <v>2886</v>
      </c>
      <c r="C90" s="131" t="s">
        <v>377</v>
      </c>
      <c r="D90" s="131">
        <v>88</v>
      </c>
      <c r="E90" s="131">
        <v>2056</v>
      </c>
      <c r="F90" s="258" t="s">
        <v>2887</v>
      </c>
      <c r="G90" s="131" t="s">
        <v>388</v>
      </c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2"/>
      <c r="BM90" s="131">
        <v>2056</v>
      </c>
      <c r="BN90" s="94"/>
    </row>
    <row r="91" spans="1:74" customHeight="1" ht="39.75" s="11" customFormat="1">
      <c r="A91" s="131" t="s">
        <v>2356</v>
      </c>
      <c r="B91" s="258" t="s">
        <v>2888</v>
      </c>
      <c r="C91" s="131" t="s">
        <v>388</v>
      </c>
      <c r="D91" s="131">
        <v>122</v>
      </c>
      <c r="E91" s="131">
        <v>2057</v>
      </c>
      <c r="F91" s="258" t="s">
        <v>2889</v>
      </c>
      <c r="G91" s="131" t="s">
        <v>388</v>
      </c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2"/>
      <c r="BM91" s="131">
        <v>2057</v>
      </c>
      <c r="BN91" s="94"/>
    </row>
    <row r="92" spans="1:74" customHeight="1" ht="39.75" s="11" customFormat="1">
      <c r="A92" s="131" t="s">
        <v>425</v>
      </c>
      <c r="B92" s="258" t="s">
        <v>2890</v>
      </c>
      <c r="C92" s="131" t="s">
        <v>371</v>
      </c>
      <c r="D92" s="131">
        <v>27</v>
      </c>
      <c r="E92" s="131">
        <v>2058</v>
      </c>
      <c r="F92" s="258" t="s">
        <v>2891</v>
      </c>
      <c r="G92" s="131" t="s">
        <v>388</v>
      </c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2"/>
      <c r="BM92" s="131">
        <v>2058</v>
      </c>
      <c r="BN92" s="94"/>
    </row>
    <row r="93" spans="1:74" customHeight="1" ht="39.75" s="11" customFormat="1">
      <c r="A93" s="131" t="s">
        <v>388</v>
      </c>
      <c r="B93" s="258" t="s">
        <v>2892</v>
      </c>
      <c r="C93" s="131" t="s">
        <v>388</v>
      </c>
      <c r="D93" s="131">
        <v>36</v>
      </c>
      <c r="E93" s="131">
        <v>2059</v>
      </c>
      <c r="F93" s="258" t="s">
        <v>2893</v>
      </c>
      <c r="G93" s="131" t="s">
        <v>388</v>
      </c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2"/>
      <c r="BM93" s="131">
        <v>2059</v>
      </c>
      <c r="BN93" s="94"/>
    </row>
    <row r="94" spans="1:74" customHeight="1" ht="39.75" s="11" customFormat="1">
      <c r="A94" s="131" t="s">
        <v>388</v>
      </c>
      <c r="B94" s="258" t="s">
        <v>2894</v>
      </c>
      <c r="C94" s="131" t="s">
        <v>388</v>
      </c>
      <c r="D94" s="131">
        <v>48</v>
      </c>
      <c r="E94" s="131">
        <v>2060</v>
      </c>
      <c r="F94" s="258" t="s">
        <v>2895</v>
      </c>
      <c r="G94" s="131" t="s">
        <v>388</v>
      </c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2"/>
      <c r="BM94" s="131">
        <v>2060</v>
      </c>
      <c r="BN94" s="94"/>
    </row>
    <row r="95" spans="1:74" customHeight="1" ht="18" s="93" customFormat="1">
      <c r="A95" s="322"/>
      <c r="B95" s="323"/>
      <c r="C95" s="322"/>
      <c r="D95" s="322"/>
      <c r="E95" s="324"/>
      <c r="F95" s="325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W95" s="322"/>
      <c r="X95" s="322"/>
      <c r="Y95" s="322"/>
      <c r="Z95" s="322"/>
      <c r="AA95" s="322"/>
      <c r="AB95" s="322"/>
      <c r="AD95" s="322"/>
      <c r="AE95" s="322"/>
      <c r="AF95" s="322"/>
      <c r="AG95" s="322"/>
      <c r="AH95" s="322"/>
      <c r="AI95" s="322"/>
      <c r="AJ95" s="322"/>
      <c r="AK95" s="322"/>
      <c r="AL95" s="322"/>
      <c r="AM95" s="322"/>
      <c r="AN95" s="322"/>
      <c r="AO95" s="322"/>
      <c r="AP95" s="322"/>
      <c r="AQ95" s="322"/>
      <c r="AR95" s="322"/>
      <c r="AS95" s="322"/>
      <c r="AT95" s="322"/>
      <c r="AU95" s="322"/>
      <c r="AV95" s="322"/>
      <c r="AW95" s="322"/>
      <c r="AX95" s="322"/>
      <c r="AY95" s="322"/>
      <c r="AZ95" s="322"/>
      <c r="BA95" s="322"/>
      <c r="BB95" s="322"/>
      <c r="BC95" s="322"/>
      <c r="BD95" s="322"/>
      <c r="BE95" s="322"/>
      <c r="BF95" s="322"/>
      <c r="BG95" s="322"/>
      <c r="BH95" s="322"/>
      <c r="BI95" s="322"/>
      <c r="BJ95" s="322"/>
      <c r="BK95" s="322"/>
      <c r="BL95" s="322"/>
      <c r="BM95" s="324"/>
      <c r="BN95" s="322"/>
      <c r="BO95" s="322"/>
      <c r="BP95" s="322"/>
      <c r="BQ95" s="322"/>
      <c r="BR95" s="322"/>
      <c r="BS95" s="322"/>
      <c r="BT95" s="322"/>
      <c r="BU95" s="322"/>
      <c r="BV95" s="322"/>
    </row>
    <row r="96" spans="1:74" customHeight="1" ht="18" s="93" customFormat="1">
      <c r="A96" s="322"/>
      <c r="B96" s="323"/>
      <c r="C96" s="322"/>
      <c r="D96" s="322"/>
      <c r="E96" s="324"/>
      <c r="F96" s="325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6"/>
      <c r="R96" s="326" t="s">
        <v>128</v>
      </c>
      <c r="S96" s="322" t="s">
        <v>2813</v>
      </c>
      <c r="T96" s="322"/>
      <c r="U96" s="322"/>
      <c r="W96" s="322"/>
      <c r="X96" s="322"/>
      <c r="Y96" s="326"/>
      <c r="Z96" s="322"/>
      <c r="AA96" s="322"/>
      <c r="AB96" s="322"/>
      <c r="AD96" s="327" t="s">
        <v>498</v>
      </c>
      <c r="AF96" s="322"/>
      <c r="AH96" s="322"/>
      <c r="AI96" s="322"/>
      <c r="AJ96" s="322"/>
      <c r="AK96" s="327"/>
      <c r="AL96" s="322"/>
      <c r="AM96" s="322"/>
      <c r="AN96" s="322"/>
      <c r="AO96" s="322"/>
      <c r="AP96" s="322"/>
      <c r="AQ96" s="322"/>
      <c r="AR96" s="322"/>
      <c r="AS96" s="322"/>
      <c r="AT96" s="322"/>
      <c r="AU96" s="322"/>
      <c r="AV96" s="322"/>
      <c r="AW96" s="322"/>
      <c r="AX96" s="322"/>
      <c r="AY96" s="322"/>
      <c r="AZ96" s="322"/>
      <c r="BA96" s="322"/>
      <c r="BB96" s="322"/>
      <c r="BC96" s="322"/>
      <c r="BD96" s="322"/>
      <c r="BE96" s="322"/>
      <c r="BF96" s="322"/>
      <c r="BG96" s="322"/>
      <c r="BH96" s="322"/>
      <c r="BI96" s="322"/>
      <c r="BJ96" s="322"/>
      <c r="BK96" s="322"/>
      <c r="BL96" s="323"/>
      <c r="BM96" s="324"/>
      <c r="BN96" s="322"/>
      <c r="BO96" s="322"/>
      <c r="BP96" s="322"/>
      <c r="BQ96" s="322"/>
      <c r="BR96" s="322"/>
      <c r="BS96" s="322"/>
      <c r="BT96" s="322"/>
      <c r="BU96" s="322"/>
      <c r="BV96" s="322"/>
    </row>
    <row r="97" spans="1:74" customHeight="1" ht="18" s="93" customFormat="1">
      <c r="A97" s="328" t="s">
        <v>206</v>
      </c>
      <c r="B97" s="329" t="s">
        <v>221</v>
      </c>
      <c r="C97" s="329"/>
      <c r="D97" s="329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30"/>
      <c r="R97" s="330" t="s">
        <v>132</v>
      </c>
      <c r="S97" s="93" t="s">
        <v>2814</v>
      </c>
      <c r="T97" s="322"/>
      <c r="U97" s="322"/>
      <c r="W97" s="322"/>
      <c r="X97" s="322"/>
      <c r="Y97" s="330"/>
      <c r="AA97" s="322"/>
      <c r="AB97" s="322"/>
      <c r="AD97" s="327" t="s">
        <v>499</v>
      </c>
      <c r="AF97" s="327"/>
      <c r="AH97" s="322"/>
      <c r="AI97" s="322"/>
      <c r="AJ97" s="322"/>
      <c r="AK97" s="327"/>
      <c r="AL97" s="322"/>
      <c r="AM97" s="322"/>
      <c r="AN97" s="322"/>
      <c r="AO97" s="322"/>
      <c r="AQ97" s="93" t="s">
        <v>135</v>
      </c>
      <c r="AR97" s="322"/>
      <c r="AV97" s="322"/>
      <c r="AW97" s="322"/>
      <c r="BA97" s="322"/>
      <c r="BB97" s="322"/>
      <c r="BF97" s="322"/>
      <c r="BG97" s="322"/>
      <c r="BH97" s="322"/>
      <c r="BI97" s="322"/>
      <c r="BK97" s="322" t="s">
        <v>136</v>
      </c>
      <c r="BL97" s="322"/>
      <c r="BM97" s="324"/>
      <c r="BN97" s="322"/>
      <c r="BO97" s="322"/>
      <c r="BP97" s="322"/>
      <c r="BQ97" s="322"/>
      <c r="BR97" s="322"/>
      <c r="BS97" s="322"/>
      <c r="BT97" s="322"/>
      <c r="BU97" s="322"/>
      <c r="BV97" s="322"/>
    </row>
    <row r="98" spans="1:74" customHeight="1" ht="18" s="93" customFormat="1">
      <c r="A98" s="330" t="s">
        <v>209</v>
      </c>
      <c r="B98" s="329" t="s">
        <v>222</v>
      </c>
      <c r="C98" s="329"/>
      <c r="D98" s="329"/>
      <c r="E98" s="324"/>
      <c r="Q98" s="330"/>
      <c r="R98" s="330" t="s">
        <v>139</v>
      </c>
      <c r="S98" s="93" t="s">
        <v>2815</v>
      </c>
      <c r="T98" s="195"/>
      <c r="Y98" s="330"/>
      <c r="AA98" s="195"/>
      <c r="AD98" s="327" t="s">
        <v>500</v>
      </c>
      <c r="AF98" s="332"/>
      <c r="AJ98" s="333"/>
      <c r="AK98" s="327"/>
      <c r="AL98" s="322"/>
      <c r="AO98" s="331"/>
      <c r="AQ98" s="93" t="s">
        <v>142</v>
      </c>
      <c r="AR98" s="333"/>
      <c r="AV98" s="333"/>
      <c r="AW98" s="333"/>
      <c r="BA98" s="333"/>
      <c r="BB98" s="333"/>
      <c r="BF98" s="333"/>
      <c r="BH98" s="333"/>
      <c r="BL98" s="334" t="s">
        <v>143</v>
      </c>
      <c r="BM98" s="324"/>
    </row>
    <row r="99" spans="1:74" customHeight="1" ht="18" s="93" customFormat="1">
      <c r="B99" s="331" t="s">
        <v>280</v>
      </c>
      <c r="E99" s="335"/>
      <c r="F99" s="336"/>
      <c r="G99" s="331" t="s">
        <v>2816</v>
      </c>
      <c r="H99" s="331"/>
      <c r="S99" s="93" t="s">
        <v>2817</v>
      </c>
      <c r="T99" s="195"/>
      <c r="AA99" s="195"/>
      <c r="AD99" s="327" t="s">
        <v>501</v>
      </c>
      <c r="AF99" s="332"/>
      <c r="AJ99" s="333"/>
      <c r="AK99" s="327"/>
      <c r="AP99" s="333"/>
      <c r="AQ99" s="93" t="s">
        <v>147</v>
      </c>
      <c r="AR99" s="333"/>
      <c r="AV99" s="333"/>
      <c r="AW99" s="333"/>
      <c r="BA99" s="333"/>
      <c r="BB99" s="333"/>
      <c r="BF99" s="333"/>
      <c r="BH99" s="333"/>
      <c r="BK99" s="331" t="s">
        <v>1226</v>
      </c>
      <c r="BM99" s="335"/>
    </row>
    <row r="100" spans="1:74" customHeight="1" ht="12" s="93" customFormat="1">
      <c r="A100" s="335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W100" s="333"/>
      <c r="X100" s="333"/>
      <c r="Y100" s="333"/>
      <c r="Z100" s="333"/>
      <c r="AA100" s="333"/>
      <c r="AB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33"/>
      <c r="BC100" s="333"/>
      <c r="BD100" s="333"/>
      <c r="BE100" s="333"/>
      <c r="BF100" s="333"/>
      <c r="BG100" s="333"/>
      <c r="BH100" s="333"/>
      <c r="BI100" s="333"/>
      <c r="BM100" s="333"/>
    </row>
    <row r="101" spans="1:74" customHeight="1" ht="39.75" s="11" customFormat="1">
      <c r="A101" s="131" t="s">
        <v>425</v>
      </c>
      <c r="B101" s="258" t="s">
        <v>2896</v>
      </c>
      <c r="C101" s="131" t="s">
        <v>371</v>
      </c>
      <c r="D101" s="131">
        <v>82</v>
      </c>
      <c r="E101" s="131">
        <v>2061</v>
      </c>
      <c r="F101" s="258" t="s">
        <v>2897</v>
      </c>
      <c r="G101" s="131" t="s">
        <v>2774</v>
      </c>
      <c r="H101" s="131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2"/>
      <c r="BM101" s="131">
        <v>2061</v>
      </c>
      <c r="BN101" s="94"/>
    </row>
    <row r="102" spans="1:74" customHeight="1" ht="39.75" s="11" customFormat="1">
      <c r="A102" s="131" t="s">
        <v>388</v>
      </c>
      <c r="B102" s="258" t="s">
        <v>2898</v>
      </c>
      <c r="C102" s="131" t="s">
        <v>377</v>
      </c>
      <c r="D102" s="131">
        <v>121</v>
      </c>
      <c r="E102" s="131">
        <v>2062</v>
      </c>
      <c r="F102" s="258" t="s">
        <v>2899</v>
      </c>
      <c r="G102" s="131" t="s">
        <v>2900</v>
      </c>
      <c r="H102" s="131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2"/>
      <c r="BM102" s="131">
        <v>2062</v>
      </c>
      <c r="BN102" s="94"/>
    </row>
    <row r="103" spans="1:74" customHeight="1" ht="39.75" s="11" customFormat="1">
      <c r="A103" s="131" t="s">
        <v>375</v>
      </c>
      <c r="B103" s="258" t="s">
        <v>2901</v>
      </c>
      <c r="C103" s="131" t="s">
        <v>371</v>
      </c>
      <c r="D103" s="131">
        <v>2</v>
      </c>
      <c r="E103" s="131">
        <v>2063</v>
      </c>
      <c r="F103" s="258" t="s">
        <v>2902</v>
      </c>
      <c r="G103" s="131" t="s">
        <v>388</v>
      </c>
      <c r="H103" s="131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2"/>
      <c r="BM103" s="131">
        <v>2063</v>
      </c>
      <c r="BN103" s="94"/>
    </row>
    <row r="104" spans="1:74" customHeight="1" ht="39.75" s="11" customFormat="1">
      <c r="A104" s="131" t="s">
        <v>388</v>
      </c>
      <c r="B104" s="258" t="s">
        <v>2903</v>
      </c>
      <c r="C104" s="131" t="s">
        <v>371</v>
      </c>
      <c r="D104" s="131">
        <v>4</v>
      </c>
      <c r="E104" s="131">
        <v>2064</v>
      </c>
      <c r="F104" s="258" t="s">
        <v>2904</v>
      </c>
      <c r="G104" s="131" t="s">
        <v>388</v>
      </c>
      <c r="H104" s="131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2"/>
      <c r="BM104" s="131">
        <v>2064</v>
      </c>
      <c r="BN104" s="94"/>
    </row>
    <row r="105" spans="1:74" customHeight="1" ht="39.75" s="11" customFormat="1">
      <c r="A105" s="131" t="s">
        <v>388</v>
      </c>
      <c r="B105" s="258" t="s">
        <v>2905</v>
      </c>
      <c r="C105" s="131" t="s">
        <v>388</v>
      </c>
      <c r="D105" s="131">
        <v>5</v>
      </c>
      <c r="E105" s="131">
        <v>2065</v>
      </c>
      <c r="F105" s="258" t="s">
        <v>2906</v>
      </c>
      <c r="G105" s="131" t="s">
        <v>388</v>
      </c>
      <c r="H105" s="131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2"/>
      <c r="BM105" s="131">
        <v>2065</v>
      </c>
      <c r="BN105" s="94"/>
    </row>
    <row r="106" spans="1:74" customHeight="1" ht="39.75" s="11" customFormat="1">
      <c r="A106" s="131" t="s">
        <v>388</v>
      </c>
      <c r="B106" s="258" t="s">
        <v>2907</v>
      </c>
      <c r="C106" s="131" t="s">
        <v>388</v>
      </c>
      <c r="D106" s="131">
        <v>6</v>
      </c>
      <c r="E106" s="131">
        <v>2066</v>
      </c>
      <c r="F106" s="258" t="s">
        <v>2908</v>
      </c>
      <c r="G106" s="131" t="s">
        <v>388</v>
      </c>
      <c r="H106" s="131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2"/>
      <c r="BM106" s="131">
        <v>2066</v>
      </c>
      <c r="BN106" s="94"/>
    </row>
    <row r="107" spans="1:74" customHeight="1" ht="39.75" s="11" customFormat="1">
      <c r="A107" s="131" t="s">
        <v>388</v>
      </c>
      <c r="B107" s="258" t="s">
        <v>2909</v>
      </c>
      <c r="C107" s="131" t="s">
        <v>388</v>
      </c>
      <c r="D107" s="131">
        <v>8</v>
      </c>
      <c r="E107" s="131">
        <v>2067</v>
      </c>
      <c r="F107" s="258" t="s">
        <v>2910</v>
      </c>
      <c r="G107" s="131" t="s">
        <v>388</v>
      </c>
      <c r="H107" s="131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2"/>
      <c r="BM107" s="131">
        <v>2067</v>
      </c>
      <c r="BN107" s="94"/>
    </row>
    <row r="108" spans="1:74" customHeight="1" ht="39.75" s="11" customFormat="1">
      <c r="A108" s="131" t="s">
        <v>388</v>
      </c>
      <c r="B108" s="258" t="s">
        <v>2911</v>
      </c>
      <c r="C108" s="131" t="s">
        <v>388</v>
      </c>
      <c r="D108" s="131">
        <v>12</v>
      </c>
      <c r="E108" s="131">
        <v>2068</v>
      </c>
      <c r="F108" s="258" t="s">
        <v>2912</v>
      </c>
      <c r="G108" s="131" t="s">
        <v>388</v>
      </c>
      <c r="H108" s="131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2"/>
      <c r="BM108" s="131">
        <v>2068</v>
      </c>
      <c r="BN108" s="94"/>
    </row>
    <row r="109" spans="1:74" customHeight="1" ht="39.75" s="11" customFormat="1">
      <c r="A109" s="131" t="s">
        <v>388</v>
      </c>
      <c r="B109" s="258" t="s">
        <v>2913</v>
      </c>
      <c r="C109" s="131" t="s">
        <v>388</v>
      </c>
      <c r="D109" s="131">
        <v>13</v>
      </c>
      <c r="E109" s="131">
        <v>2069</v>
      </c>
      <c r="F109" s="258" t="s">
        <v>2914</v>
      </c>
      <c r="G109" s="131" t="s">
        <v>388</v>
      </c>
      <c r="H109" s="131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2"/>
      <c r="BM109" s="131">
        <v>2069</v>
      </c>
      <c r="BN109" s="94"/>
    </row>
    <row r="110" spans="1:74" customHeight="1" ht="39.75" s="11" customFormat="1">
      <c r="A110" s="131" t="s">
        <v>388</v>
      </c>
      <c r="B110" s="258" t="s">
        <v>2915</v>
      </c>
      <c r="C110" s="131" t="s">
        <v>388</v>
      </c>
      <c r="D110" s="131">
        <v>15</v>
      </c>
      <c r="E110" s="131">
        <v>2070</v>
      </c>
      <c r="F110" s="258" t="s">
        <v>2096</v>
      </c>
      <c r="G110" s="131" t="s">
        <v>388</v>
      </c>
      <c r="H110" s="131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2"/>
      <c r="BM110" s="131">
        <v>2070</v>
      </c>
      <c r="BN110" s="94"/>
    </row>
    <row r="111" spans="1:74" customHeight="1" ht="39.75" s="11" customFormat="1">
      <c r="A111" s="131" t="s">
        <v>388</v>
      </c>
      <c r="B111" s="258" t="s">
        <v>2916</v>
      </c>
      <c r="C111" s="131" t="s">
        <v>388</v>
      </c>
      <c r="D111" s="131">
        <v>16</v>
      </c>
      <c r="E111" s="131">
        <v>2071</v>
      </c>
      <c r="F111" s="258" t="s">
        <v>2917</v>
      </c>
      <c r="G111" s="131" t="s">
        <v>388</v>
      </c>
      <c r="H111" s="131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2"/>
      <c r="BM111" s="131">
        <v>2071</v>
      </c>
      <c r="BN111" s="94"/>
    </row>
    <row r="112" spans="1:74" customHeight="1" ht="39.75" s="12" customFormat="1">
      <c r="A112" s="131" t="s">
        <v>388</v>
      </c>
      <c r="B112" s="258" t="s">
        <v>2918</v>
      </c>
      <c r="C112" s="131" t="s">
        <v>388</v>
      </c>
      <c r="D112" s="131">
        <v>20</v>
      </c>
      <c r="E112" s="131">
        <v>2072</v>
      </c>
      <c r="F112" s="258" t="s">
        <v>2919</v>
      </c>
      <c r="G112" s="131" t="s">
        <v>388</v>
      </c>
      <c r="H112" s="131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2"/>
      <c r="BM112" s="131">
        <v>2072</v>
      </c>
      <c r="BN112" s="94"/>
    </row>
    <row r="113" spans="1:74" customHeight="1" ht="39.75" s="12" customFormat="1">
      <c r="A113" s="131" t="s">
        <v>388</v>
      </c>
      <c r="B113" s="258" t="s">
        <v>2920</v>
      </c>
      <c r="C113" s="131" t="s">
        <v>388</v>
      </c>
      <c r="D113" s="131">
        <v>21</v>
      </c>
      <c r="E113" s="131">
        <v>2073</v>
      </c>
      <c r="F113" s="258" t="s">
        <v>2921</v>
      </c>
      <c r="G113" s="131" t="s">
        <v>388</v>
      </c>
      <c r="H113" s="131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2"/>
      <c r="BM113" s="131">
        <v>2073</v>
      </c>
      <c r="BN113" s="94"/>
    </row>
    <row r="114" spans="1:74" customHeight="1" ht="39.75" s="11" customFormat="1">
      <c r="A114" s="131" t="s">
        <v>388</v>
      </c>
      <c r="B114" s="258" t="s">
        <v>2922</v>
      </c>
      <c r="C114" s="131" t="s">
        <v>388</v>
      </c>
      <c r="D114" s="131">
        <v>34</v>
      </c>
      <c r="E114" s="131">
        <v>2074</v>
      </c>
      <c r="F114" s="258" t="s">
        <v>2923</v>
      </c>
      <c r="G114" s="131" t="s">
        <v>388</v>
      </c>
      <c r="H114" s="131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2"/>
      <c r="BM114" s="131">
        <v>2074</v>
      </c>
      <c r="BN114" s="94"/>
    </row>
    <row r="115" spans="1:74" customHeight="1" ht="39.75" s="11" customFormat="1">
      <c r="A115" s="131" t="s">
        <v>388</v>
      </c>
      <c r="B115" s="258" t="s">
        <v>2924</v>
      </c>
      <c r="C115" s="131" t="s">
        <v>388</v>
      </c>
      <c r="D115" s="131">
        <v>38</v>
      </c>
      <c r="E115" s="131">
        <v>2075</v>
      </c>
      <c r="F115" s="258" t="s">
        <v>2925</v>
      </c>
      <c r="G115" s="131" t="s">
        <v>388</v>
      </c>
      <c r="H115" s="131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2"/>
      <c r="BM115" s="131">
        <v>2075</v>
      </c>
      <c r="BN115" s="94"/>
    </row>
    <row r="116" spans="1:74" customHeight="1" ht="39.75" s="11" customFormat="1">
      <c r="A116" s="131" t="s">
        <v>388</v>
      </c>
      <c r="B116" s="258" t="s">
        <v>2926</v>
      </c>
      <c r="C116" s="131" t="s">
        <v>388</v>
      </c>
      <c r="D116" s="131">
        <v>40</v>
      </c>
      <c r="E116" s="131">
        <v>2076</v>
      </c>
      <c r="F116" s="258" t="s">
        <v>2927</v>
      </c>
      <c r="G116" s="131" t="s">
        <v>388</v>
      </c>
      <c r="H116" s="131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2"/>
      <c r="BM116" s="131">
        <v>2076</v>
      </c>
      <c r="BN116" s="94"/>
    </row>
    <row r="117" spans="1:74" customHeight="1" ht="39.75" s="11" customFormat="1">
      <c r="A117" s="131" t="s">
        <v>388</v>
      </c>
      <c r="B117" s="258" t="s">
        <v>2928</v>
      </c>
      <c r="C117" s="131" t="s">
        <v>388</v>
      </c>
      <c r="D117" s="131">
        <v>45</v>
      </c>
      <c r="E117" s="131">
        <v>2077</v>
      </c>
      <c r="F117" s="258" t="s">
        <v>2929</v>
      </c>
      <c r="G117" s="131" t="s">
        <v>388</v>
      </c>
      <c r="H117" s="131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2"/>
      <c r="BM117" s="131">
        <v>2077</v>
      </c>
      <c r="BN117" s="94"/>
    </row>
    <row r="118" spans="1:74" customHeight="1" ht="39.75" s="11" customFormat="1">
      <c r="A118" s="131" t="s">
        <v>388</v>
      </c>
      <c r="B118" s="258" t="s">
        <v>2930</v>
      </c>
      <c r="C118" s="131" t="s">
        <v>388</v>
      </c>
      <c r="D118" s="131">
        <v>55</v>
      </c>
      <c r="E118" s="131">
        <v>2078</v>
      </c>
      <c r="F118" s="258" t="s">
        <v>2931</v>
      </c>
      <c r="G118" s="131" t="s">
        <v>388</v>
      </c>
      <c r="H118" s="131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2"/>
      <c r="BM118" s="131">
        <v>2078</v>
      </c>
      <c r="BN118" s="94"/>
    </row>
    <row r="119" spans="1:74" customHeight="1" ht="39.75" s="11" customFormat="1">
      <c r="A119" s="131" t="s">
        <v>388</v>
      </c>
      <c r="B119" s="258" t="s">
        <v>2932</v>
      </c>
      <c r="C119" s="131" t="s">
        <v>388</v>
      </c>
      <c r="D119" s="131">
        <v>63</v>
      </c>
      <c r="E119" s="131">
        <v>2079</v>
      </c>
      <c r="F119" s="258" t="s">
        <v>2933</v>
      </c>
      <c r="G119" s="131" t="s">
        <v>388</v>
      </c>
      <c r="H119" s="131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2"/>
      <c r="BM119" s="131">
        <v>2079</v>
      </c>
      <c r="BN119" s="94"/>
    </row>
    <row r="120" spans="1:74" customHeight="1" ht="39.75" s="11" customFormat="1">
      <c r="A120" s="131" t="s">
        <v>388</v>
      </c>
      <c r="B120" s="258" t="s">
        <v>2934</v>
      </c>
      <c r="C120" s="131" t="s">
        <v>388</v>
      </c>
      <c r="D120" s="131">
        <v>67</v>
      </c>
      <c r="E120" s="131">
        <v>2080</v>
      </c>
      <c r="F120" s="258" t="s">
        <v>2935</v>
      </c>
      <c r="G120" s="131" t="s">
        <v>388</v>
      </c>
      <c r="H120" s="131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2"/>
      <c r="BM120" s="131">
        <v>2080</v>
      </c>
      <c r="BN120" s="94"/>
    </row>
    <row r="121" spans="1:74" customHeight="1" ht="18" s="93" customFormat="1">
      <c r="A121" s="322"/>
      <c r="B121" s="323"/>
      <c r="C121" s="322"/>
      <c r="D121" s="322"/>
      <c r="E121" s="324"/>
      <c r="F121" s="325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W121" s="322"/>
      <c r="X121" s="322"/>
      <c r="Y121" s="322"/>
      <c r="Z121" s="322"/>
      <c r="AA121" s="322"/>
      <c r="AB121" s="322"/>
      <c r="AD121" s="322"/>
      <c r="AE121" s="322"/>
      <c r="AF121" s="322"/>
      <c r="AG121" s="322"/>
      <c r="AH121" s="322"/>
      <c r="AI121" s="322"/>
      <c r="AJ121" s="322"/>
      <c r="AK121" s="322"/>
      <c r="AL121" s="322"/>
      <c r="AM121" s="322"/>
      <c r="AN121" s="322"/>
      <c r="AO121" s="322"/>
      <c r="AP121" s="322"/>
      <c r="AQ121" s="322"/>
      <c r="AR121" s="322"/>
      <c r="AS121" s="322"/>
      <c r="AT121" s="322"/>
      <c r="AU121" s="322"/>
      <c r="AV121" s="322"/>
      <c r="AW121" s="322"/>
      <c r="AX121" s="322"/>
      <c r="AY121" s="322"/>
      <c r="AZ121" s="322"/>
      <c r="BA121" s="322"/>
      <c r="BB121" s="322"/>
      <c r="BC121" s="322"/>
      <c r="BD121" s="322"/>
      <c r="BE121" s="322"/>
      <c r="BF121" s="322"/>
      <c r="BG121" s="322"/>
      <c r="BH121" s="322"/>
      <c r="BI121" s="322"/>
      <c r="BJ121" s="322"/>
      <c r="BK121" s="322"/>
      <c r="BL121" s="322"/>
      <c r="BM121" s="324"/>
      <c r="BN121" s="322"/>
      <c r="BO121" s="322"/>
      <c r="BP121" s="322"/>
      <c r="BQ121" s="322"/>
      <c r="BR121" s="322"/>
      <c r="BS121" s="322"/>
      <c r="BT121" s="322"/>
      <c r="BU121" s="322"/>
      <c r="BV121" s="322"/>
    </row>
    <row r="122" spans="1:74" customHeight="1" ht="18" s="93" customFormat="1">
      <c r="A122" s="322"/>
      <c r="B122" s="323"/>
      <c r="C122" s="322"/>
      <c r="D122" s="322"/>
      <c r="E122" s="324"/>
      <c r="F122" s="325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6"/>
      <c r="R122" s="326" t="s">
        <v>128</v>
      </c>
      <c r="S122" s="322" t="s">
        <v>2813</v>
      </c>
      <c r="T122" s="322"/>
      <c r="U122" s="322"/>
      <c r="W122" s="322"/>
      <c r="X122" s="322"/>
      <c r="Y122" s="326"/>
      <c r="Z122" s="322"/>
      <c r="AA122" s="322"/>
      <c r="AB122" s="322"/>
      <c r="AD122" s="327" t="s">
        <v>498</v>
      </c>
      <c r="AF122" s="322"/>
      <c r="AH122" s="322"/>
      <c r="AI122" s="322"/>
      <c r="AJ122" s="322"/>
      <c r="AK122" s="327"/>
      <c r="AL122" s="322"/>
      <c r="AM122" s="322"/>
      <c r="AN122" s="322"/>
      <c r="AO122" s="322"/>
      <c r="AP122" s="322"/>
      <c r="AQ122" s="322"/>
      <c r="AR122" s="322"/>
      <c r="AS122" s="322"/>
      <c r="AT122" s="322"/>
      <c r="AU122" s="322"/>
      <c r="AV122" s="322"/>
      <c r="AW122" s="322"/>
      <c r="AX122" s="322"/>
      <c r="AY122" s="322"/>
      <c r="AZ122" s="322"/>
      <c r="BA122" s="322"/>
      <c r="BB122" s="322"/>
      <c r="BC122" s="322"/>
      <c r="BD122" s="322"/>
      <c r="BE122" s="322"/>
      <c r="BF122" s="322"/>
      <c r="BG122" s="322"/>
      <c r="BH122" s="322"/>
      <c r="BI122" s="322"/>
      <c r="BJ122" s="322"/>
      <c r="BK122" s="322"/>
      <c r="BL122" s="323"/>
      <c r="BM122" s="324"/>
      <c r="BN122" s="322"/>
      <c r="BO122" s="322"/>
      <c r="BP122" s="322"/>
      <c r="BQ122" s="322"/>
      <c r="BR122" s="322"/>
      <c r="BS122" s="322"/>
      <c r="BT122" s="322"/>
      <c r="BU122" s="322"/>
      <c r="BV122" s="322"/>
    </row>
    <row r="123" spans="1:74" customHeight="1" ht="18" s="93" customFormat="1">
      <c r="A123" s="328" t="s">
        <v>206</v>
      </c>
      <c r="B123" s="329" t="s">
        <v>221</v>
      </c>
      <c r="C123" s="329"/>
      <c r="D123" s="329"/>
      <c r="E123" s="324"/>
      <c r="F123" s="325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30"/>
      <c r="R123" s="330" t="s">
        <v>132</v>
      </c>
      <c r="S123" s="93" t="s">
        <v>2814</v>
      </c>
      <c r="T123" s="322"/>
      <c r="U123" s="322"/>
      <c r="W123" s="322"/>
      <c r="X123" s="322"/>
      <c r="Y123" s="330"/>
      <c r="AA123" s="322"/>
      <c r="AB123" s="322"/>
      <c r="AD123" s="327" t="s">
        <v>499</v>
      </c>
      <c r="AF123" s="327"/>
      <c r="AH123" s="322"/>
      <c r="AI123" s="322"/>
      <c r="AJ123" s="322"/>
      <c r="AK123" s="327"/>
      <c r="AL123" s="322"/>
      <c r="AM123" s="322"/>
      <c r="AN123" s="322"/>
      <c r="AO123" s="322"/>
      <c r="AQ123" s="93" t="s">
        <v>135</v>
      </c>
      <c r="AR123" s="322"/>
      <c r="AV123" s="322"/>
      <c r="AW123" s="322"/>
      <c r="BA123" s="322"/>
      <c r="BB123" s="322"/>
      <c r="BF123" s="322"/>
      <c r="BG123" s="322"/>
      <c r="BH123" s="322"/>
      <c r="BI123" s="322"/>
      <c r="BK123" s="322" t="s">
        <v>136</v>
      </c>
      <c r="BL123" s="322"/>
      <c r="BM123" s="324"/>
      <c r="BN123" s="322"/>
      <c r="BO123" s="322"/>
      <c r="BP123" s="322"/>
      <c r="BQ123" s="322"/>
      <c r="BR123" s="322"/>
      <c r="BS123" s="322"/>
      <c r="BT123" s="322"/>
      <c r="BU123" s="322"/>
      <c r="BV123" s="322"/>
    </row>
    <row r="124" spans="1:74" customHeight="1" ht="18" s="93" customFormat="1">
      <c r="A124" s="330" t="s">
        <v>209</v>
      </c>
      <c r="B124" s="329" t="s">
        <v>222</v>
      </c>
      <c r="C124" s="329"/>
      <c r="D124" s="329"/>
      <c r="E124" s="324"/>
      <c r="Q124" s="330"/>
      <c r="R124" s="330" t="s">
        <v>139</v>
      </c>
      <c r="S124" s="93" t="s">
        <v>2815</v>
      </c>
      <c r="T124" s="195"/>
      <c r="Y124" s="330"/>
      <c r="AA124" s="195"/>
      <c r="AD124" s="327" t="s">
        <v>500</v>
      </c>
      <c r="AF124" s="332"/>
      <c r="AJ124" s="333"/>
      <c r="AK124" s="327"/>
      <c r="AL124" s="322"/>
      <c r="AO124" s="331"/>
      <c r="AQ124" s="93" t="s">
        <v>142</v>
      </c>
      <c r="AR124" s="333"/>
      <c r="AV124" s="333"/>
      <c r="AW124" s="333"/>
      <c r="BA124" s="333"/>
      <c r="BB124" s="333"/>
      <c r="BF124" s="333"/>
      <c r="BH124" s="333"/>
      <c r="BL124" s="334" t="s">
        <v>143</v>
      </c>
      <c r="BM124" s="324"/>
    </row>
    <row r="125" spans="1:74" customHeight="1" ht="18" s="93" customFormat="1">
      <c r="B125" s="331" t="s">
        <v>280</v>
      </c>
      <c r="E125" s="335"/>
      <c r="F125" s="336"/>
      <c r="G125" s="331" t="s">
        <v>2816</v>
      </c>
      <c r="H125" s="331"/>
      <c r="S125" s="93" t="s">
        <v>2817</v>
      </c>
      <c r="T125" s="195"/>
      <c r="AA125" s="195"/>
      <c r="AD125" s="327" t="s">
        <v>501</v>
      </c>
      <c r="AF125" s="332"/>
      <c r="AJ125" s="333"/>
      <c r="AK125" s="327"/>
      <c r="AP125" s="333"/>
      <c r="AQ125" s="93" t="s">
        <v>147</v>
      </c>
      <c r="AR125" s="333"/>
      <c r="AV125" s="333"/>
      <c r="AW125" s="333"/>
      <c r="BA125" s="333"/>
      <c r="BB125" s="333"/>
      <c r="BF125" s="333"/>
      <c r="BH125" s="333"/>
      <c r="BK125" s="331" t="s">
        <v>1226</v>
      </c>
      <c r="BM125" s="335"/>
    </row>
    <row r="126" spans="1:74" customHeight="1" ht="12" s="93" customFormat="1">
      <c r="A126" s="335"/>
      <c r="B126" s="333"/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W126" s="333"/>
      <c r="X126" s="333"/>
      <c r="Y126" s="333"/>
      <c r="Z126" s="333"/>
      <c r="AA126" s="333"/>
      <c r="AB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BM126" s="333"/>
    </row>
    <row r="127" spans="1:74" customHeight="1" ht="39.75" s="11" customFormat="1">
      <c r="A127" s="131" t="s">
        <v>2936</v>
      </c>
      <c r="B127" s="258" t="s">
        <v>2937</v>
      </c>
      <c r="C127" s="131" t="s">
        <v>371</v>
      </c>
      <c r="D127" s="131">
        <v>78</v>
      </c>
      <c r="E127" s="131">
        <v>2081</v>
      </c>
      <c r="F127" s="258" t="s">
        <v>2938</v>
      </c>
      <c r="G127" s="131" t="s">
        <v>2774</v>
      </c>
      <c r="H127" s="131"/>
      <c r="I127" s="872"/>
      <c r="J127" s="649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2"/>
      <c r="BM127" s="131">
        <v>2081</v>
      </c>
      <c r="BN127" s="94"/>
    </row>
    <row r="128" spans="1:74" customHeight="1" ht="39.75" s="11" customFormat="1">
      <c r="A128" s="131" t="s">
        <v>388</v>
      </c>
      <c r="B128" s="258" t="s">
        <v>2939</v>
      </c>
      <c r="C128" s="131" t="s">
        <v>388</v>
      </c>
      <c r="D128" s="131">
        <v>87</v>
      </c>
      <c r="E128" s="131">
        <v>2082</v>
      </c>
      <c r="F128" s="258" t="s">
        <v>2940</v>
      </c>
      <c r="G128" s="131" t="s">
        <v>388</v>
      </c>
      <c r="H128" s="131"/>
      <c r="I128" s="873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2"/>
      <c r="BM128" s="131">
        <v>2082</v>
      </c>
      <c r="BN128" s="94"/>
    </row>
    <row r="129" spans="1:74" customHeight="1" ht="39.75" s="11" customFormat="1">
      <c r="A129" s="131" t="s">
        <v>216</v>
      </c>
      <c r="B129" s="258" t="s">
        <v>2941</v>
      </c>
      <c r="C129" s="131" t="s">
        <v>388</v>
      </c>
      <c r="D129" s="131">
        <v>44</v>
      </c>
      <c r="E129" s="131">
        <v>2083</v>
      </c>
      <c r="F129" s="258" t="s">
        <v>2942</v>
      </c>
      <c r="G129" s="131" t="s">
        <v>388</v>
      </c>
      <c r="H129" s="131"/>
      <c r="I129" s="873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2"/>
      <c r="BM129" s="131">
        <v>2083</v>
      </c>
      <c r="BN129" s="94"/>
    </row>
    <row r="130" spans="1:74" customHeight="1" ht="39.75" s="11" customFormat="1">
      <c r="A130" s="131" t="s">
        <v>388</v>
      </c>
      <c r="B130" s="258" t="s">
        <v>2943</v>
      </c>
      <c r="C130" s="131" t="s">
        <v>388</v>
      </c>
      <c r="D130" s="131">
        <v>52</v>
      </c>
      <c r="E130" s="131">
        <v>2084</v>
      </c>
      <c r="F130" s="258" t="s">
        <v>2944</v>
      </c>
      <c r="G130" s="131" t="s">
        <v>388</v>
      </c>
      <c r="H130" s="131"/>
      <c r="I130" s="873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2"/>
      <c r="BM130" s="131">
        <v>2084</v>
      </c>
      <c r="BN130" s="94"/>
    </row>
    <row r="131" spans="1:74" customHeight="1" ht="39.75" s="11" customFormat="1">
      <c r="A131" s="131" t="s">
        <v>388</v>
      </c>
      <c r="B131" s="258" t="s">
        <v>2945</v>
      </c>
      <c r="C131" s="131" t="s">
        <v>388</v>
      </c>
      <c r="D131" s="131">
        <v>73</v>
      </c>
      <c r="E131" s="131">
        <v>2085</v>
      </c>
      <c r="F131" s="258" t="s">
        <v>2946</v>
      </c>
      <c r="G131" s="131" t="s">
        <v>388</v>
      </c>
      <c r="H131" s="131"/>
      <c r="I131" s="873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2"/>
      <c r="BM131" s="131">
        <v>2085</v>
      </c>
      <c r="BN131" s="94"/>
    </row>
    <row r="132" spans="1:74" customHeight="1" ht="39.75" s="11" customFormat="1">
      <c r="A132" s="131" t="s">
        <v>388</v>
      </c>
      <c r="B132" s="258" t="s">
        <v>2947</v>
      </c>
      <c r="C132" s="131" t="s">
        <v>388</v>
      </c>
      <c r="D132" s="131">
        <v>86</v>
      </c>
      <c r="E132" s="131">
        <v>2086</v>
      </c>
      <c r="F132" s="258" t="s">
        <v>2948</v>
      </c>
      <c r="G132" s="131" t="s">
        <v>388</v>
      </c>
      <c r="H132" s="131"/>
      <c r="I132" s="873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2"/>
      <c r="BM132" s="131">
        <v>2086</v>
      </c>
      <c r="BN132" s="94"/>
    </row>
    <row r="133" spans="1:74" customHeight="1" ht="39.75" s="11" customFormat="1">
      <c r="A133" s="131" t="s">
        <v>388</v>
      </c>
      <c r="B133" s="258" t="s">
        <v>2949</v>
      </c>
      <c r="C133" s="131" t="s">
        <v>388</v>
      </c>
      <c r="D133" s="131">
        <v>90</v>
      </c>
      <c r="E133" s="131">
        <v>2087</v>
      </c>
      <c r="F133" s="258" t="s">
        <v>2950</v>
      </c>
      <c r="G133" s="131" t="s">
        <v>388</v>
      </c>
      <c r="H133" s="131"/>
      <c r="I133" s="873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2"/>
      <c r="BM133" s="131">
        <v>2087</v>
      </c>
      <c r="BN133" s="94"/>
    </row>
    <row r="134" spans="1:74" customHeight="1" ht="39.75" s="11" customFormat="1">
      <c r="A134" s="131" t="s">
        <v>388</v>
      </c>
      <c r="B134" s="258" t="s">
        <v>2951</v>
      </c>
      <c r="C134" s="131" t="s">
        <v>276</v>
      </c>
      <c r="D134" s="131">
        <v>129</v>
      </c>
      <c r="E134" s="131">
        <v>2088</v>
      </c>
      <c r="F134" s="258" t="s">
        <v>2952</v>
      </c>
      <c r="G134" s="131" t="s">
        <v>388</v>
      </c>
      <c r="H134" s="131"/>
      <c r="I134" s="873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2"/>
      <c r="BM134" s="131">
        <v>2088</v>
      </c>
      <c r="BN134" s="94"/>
    </row>
    <row r="135" spans="1:74" customHeight="1" ht="39.75" s="11" customFormat="1">
      <c r="A135" s="131" t="s">
        <v>202</v>
      </c>
      <c r="B135" s="258" t="s">
        <v>2953</v>
      </c>
      <c r="C135" s="131" t="s">
        <v>371</v>
      </c>
      <c r="D135" s="131">
        <v>10</v>
      </c>
      <c r="E135" s="131">
        <v>2089</v>
      </c>
      <c r="F135" s="258" t="s">
        <v>2954</v>
      </c>
      <c r="G135" s="131" t="s">
        <v>388</v>
      </c>
      <c r="H135" s="131"/>
      <c r="I135" s="873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2"/>
      <c r="BM135" s="131">
        <v>2089</v>
      </c>
      <c r="BN135" s="94"/>
    </row>
    <row r="136" spans="1:74" customHeight="1" ht="39.75" s="11" customFormat="1">
      <c r="A136" s="131" t="s">
        <v>388</v>
      </c>
      <c r="B136" s="258" t="s">
        <v>2955</v>
      </c>
      <c r="C136" s="131" t="s">
        <v>388</v>
      </c>
      <c r="D136" s="131">
        <v>28</v>
      </c>
      <c r="E136" s="131">
        <v>2090</v>
      </c>
      <c r="F136" s="258" t="s">
        <v>2956</v>
      </c>
      <c r="G136" s="131" t="s">
        <v>388</v>
      </c>
      <c r="H136" s="131"/>
      <c r="I136" s="873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2"/>
      <c r="BM136" s="131">
        <v>2090</v>
      </c>
      <c r="BN136" s="94"/>
    </row>
    <row r="137" spans="1:74" customHeight="1" ht="39.75" s="11" customFormat="1">
      <c r="A137" s="131" t="s">
        <v>388</v>
      </c>
      <c r="B137" s="258" t="s">
        <v>2957</v>
      </c>
      <c r="C137" s="131" t="s">
        <v>388</v>
      </c>
      <c r="D137" s="131">
        <v>39</v>
      </c>
      <c r="E137" s="131">
        <v>2091</v>
      </c>
      <c r="F137" s="258" t="s">
        <v>2958</v>
      </c>
      <c r="G137" s="131" t="s">
        <v>388</v>
      </c>
      <c r="H137" s="131"/>
      <c r="I137" s="873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2"/>
      <c r="BM137" s="131">
        <v>2091</v>
      </c>
      <c r="BN137" s="94"/>
    </row>
    <row r="138" spans="1:74" customHeight="1" ht="39.75" s="12" customFormat="1">
      <c r="A138" s="131" t="s">
        <v>388</v>
      </c>
      <c r="B138" s="258" t="s">
        <v>2959</v>
      </c>
      <c r="C138" s="131" t="s">
        <v>388</v>
      </c>
      <c r="D138" s="131">
        <v>47</v>
      </c>
      <c r="E138" s="131">
        <v>2092</v>
      </c>
      <c r="F138" s="258" t="s">
        <v>2960</v>
      </c>
      <c r="G138" s="131" t="s">
        <v>388</v>
      </c>
      <c r="H138" s="131"/>
      <c r="I138" s="873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2"/>
      <c r="BM138" s="131">
        <v>2092</v>
      </c>
      <c r="BN138" s="94"/>
    </row>
    <row r="139" spans="1:74" customHeight="1" ht="39.75" s="12" customFormat="1">
      <c r="A139" s="131" t="s">
        <v>388</v>
      </c>
      <c r="B139" s="258" t="s">
        <v>2961</v>
      </c>
      <c r="C139" s="131" t="s">
        <v>377</v>
      </c>
      <c r="D139" s="131">
        <v>128</v>
      </c>
      <c r="E139" s="131">
        <v>2093</v>
      </c>
      <c r="F139" s="258" t="s">
        <v>2962</v>
      </c>
      <c r="G139" s="131" t="s">
        <v>388</v>
      </c>
      <c r="H139" s="131"/>
      <c r="I139" s="873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2"/>
      <c r="BM139" s="131">
        <v>2093</v>
      </c>
      <c r="BN139" s="94"/>
    </row>
    <row r="140" spans="1:74" customHeight="1" ht="39.75" s="11" customFormat="1">
      <c r="A140" s="131" t="s">
        <v>197</v>
      </c>
      <c r="B140" s="258" t="s">
        <v>2963</v>
      </c>
      <c r="C140" s="131" t="s">
        <v>276</v>
      </c>
      <c r="D140" s="131">
        <v>131</v>
      </c>
      <c r="E140" s="131">
        <v>2094</v>
      </c>
      <c r="F140" s="258" t="s">
        <v>2964</v>
      </c>
      <c r="G140" s="131" t="s">
        <v>388</v>
      </c>
      <c r="H140" s="131"/>
      <c r="I140" s="873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2"/>
      <c r="BM140" s="131">
        <v>2094</v>
      </c>
      <c r="BN140" s="94"/>
    </row>
    <row r="141" spans="1:74" customHeight="1" ht="39.75" s="11" customFormat="1">
      <c r="A141" s="131" t="s">
        <v>388</v>
      </c>
      <c r="B141" s="258" t="s">
        <v>2965</v>
      </c>
      <c r="C141" s="131" t="s">
        <v>388</v>
      </c>
      <c r="D141" s="131">
        <v>133</v>
      </c>
      <c r="E141" s="131">
        <v>2095</v>
      </c>
      <c r="F141" s="258" t="s">
        <v>2966</v>
      </c>
      <c r="G141" s="131" t="s">
        <v>388</v>
      </c>
      <c r="H141" s="131"/>
      <c r="I141" s="873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2"/>
      <c r="BM141" s="131">
        <v>2095</v>
      </c>
      <c r="BN141" s="94"/>
    </row>
    <row r="142" spans="1:74" customHeight="1" ht="39.75" s="11" customFormat="1">
      <c r="A142" s="131" t="s">
        <v>2356</v>
      </c>
      <c r="B142" s="258" t="s">
        <v>2967</v>
      </c>
      <c r="C142" s="131" t="s">
        <v>377</v>
      </c>
      <c r="D142" s="131">
        <v>130</v>
      </c>
      <c r="E142" s="131">
        <v>2096</v>
      </c>
      <c r="F142" s="258" t="s">
        <v>2968</v>
      </c>
      <c r="G142" s="131" t="s">
        <v>388</v>
      </c>
      <c r="H142" s="131"/>
      <c r="I142" s="873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2"/>
      <c r="BM142" s="131">
        <v>2096</v>
      </c>
      <c r="BN142" s="94"/>
    </row>
    <row r="143" spans="1:74" customHeight="1" ht="39.75" s="11" customFormat="1">
      <c r="A143" s="131" t="s">
        <v>388</v>
      </c>
      <c r="B143" s="258" t="s">
        <v>2969</v>
      </c>
      <c r="C143" s="131" t="s">
        <v>276</v>
      </c>
      <c r="D143" s="131">
        <v>134</v>
      </c>
      <c r="E143" s="131">
        <v>2097</v>
      </c>
      <c r="F143" s="258" t="s">
        <v>2970</v>
      </c>
      <c r="G143" s="131" t="s">
        <v>388</v>
      </c>
      <c r="H143" s="131"/>
      <c r="I143" s="873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2"/>
      <c r="BM143" s="131">
        <v>2097</v>
      </c>
      <c r="BN143" s="94"/>
    </row>
    <row r="144" spans="1:74" customHeight="1" ht="39.75" s="11" customFormat="1">
      <c r="A144" s="131" t="s">
        <v>329</v>
      </c>
      <c r="B144" s="258" t="s">
        <v>2971</v>
      </c>
      <c r="C144" s="131" t="s">
        <v>388</v>
      </c>
      <c r="D144" s="131">
        <v>132</v>
      </c>
      <c r="E144" s="131">
        <v>2098</v>
      </c>
      <c r="F144" s="258" t="s">
        <v>2972</v>
      </c>
      <c r="G144" s="131" t="s">
        <v>388</v>
      </c>
      <c r="H144" s="319"/>
      <c r="I144" s="873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2"/>
      <c r="BM144" s="131">
        <v>2098</v>
      </c>
      <c r="BN144" s="94"/>
    </row>
    <row r="145" spans="1:74" customHeight="1" ht="39.75" s="11" customFormat="1">
      <c r="A145" s="131" t="s">
        <v>388</v>
      </c>
      <c r="B145" s="258" t="s">
        <v>2973</v>
      </c>
      <c r="C145" s="131" t="s">
        <v>388</v>
      </c>
      <c r="D145" s="131">
        <v>130</v>
      </c>
      <c r="E145" s="131">
        <v>2099</v>
      </c>
      <c r="F145" s="258" t="s">
        <v>2974</v>
      </c>
      <c r="G145" s="131" t="s">
        <v>388</v>
      </c>
      <c r="H145" s="319"/>
      <c r="I145" s="873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2"/>
      <c r="BM145" s="131">
        <v>2099</v>
      </c>
      <c r="BN145" s="94"/>
    </row>
    <row r="146" spans="1:74" customHeight="1" ht="39.75" s="11" customFormat="1">
      <c r="A146" s="131" t="s">
        <v>388</v>
      </c>
      <c r="B146" s="258" t="s">
        <v>2975</v>
      </c>
      <c r="C146" s="131" t="s">
        <v>388</v>
      </c>
      <c r="D146" s="131">
        <v>136</v>
      </c>
      <c r="E146" s="131">
        <v>2100</v>
      </c>
      <c r="F146" s="258" t="s">
        <v>2976</v>
      </c>
      <c r="G146" s="131" t="s">
        <v>388</v>
      </c>
      <c r="H146" s="319"/>
      <c r="I146" s="873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2"/>
      <c r="BM146" s="131">
        <v>2100</v>
      </c>
      <c r="BN146" s="94"/>
    </row>
    <row r="147" spans="1:74" customHeight="1" ht="36" s="93" customFormat="1">
      <c r="A147" s="131" t="s">
        <v>388</v>
      </c>
      <c r="B147" s="258" t="s">
        <v>2977</v>
      </c>
      <c r="C147" s="131" t="s">
        <v>371</v>
      </c>
      <c r="D147" s="131">
        <v>89</v>
      </c>
      <c r="E147" s="131">
        <v>2101</v>
      </c>
      <c r="F147" s="258" t="s">
        <v>2978</v>
      </c>
      <c r="G147" s="131" t="s">
        <v>388</v>
      </c>
      <c r="H147" s="319"/>
      <c r="I147" s="873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2"/>
      <c r="BM147" s="131">
        <v>2101</v>
      </c>
      <c r="BN147" s="94"/>
      <c r="BO147" s="322"/>
      <c r="BP147" s="322"/>
      <c r="BQ147" s="322"/>
      <c r="BR147" s="322"/>
      <c r="BS147" s="322"/>
      <c r="BT147" s="322"/>
      <c r="BU147" s="322"/>
      <c r="BV147" s="322"/>
    </row>
    <row r="148" spans="1:74" customHeight="1" ht="18" s="93" customFormat="1">
      <c r="A148" s="868"/>
      <c r="B148" s="266"/>
      <c r="C148" s="868"/>
      <c r="D148" s="868"/>
      <c r="E148" s="712"/>
      <c r="F148" s="266"/>
      <c r="G148" s="868"/>
      <c r="H148" s="87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875"/>
      <c r="BM148" s="712"/>
      <c r="BN148" s="54"/>
      <c r="BO148" s="322"/>
      <c r="BP148" s="322"/>
      <c r="BQ148" s="322"/>
      <c r="BR148" s="322"/>
      <c r="BS148" s="322"/>
      <c r="BT148" s="322"/>
      <c r="BU148" s="322"/>
      <c r="BV148" s="322"/>
    </row>
    <row r="149" spans="1:74" customHeight="1" ht="18" s="93" customFormat="1">
      <c r="A149" s="322"/>
      <c r="B149" s="323"/>
      <c r="C149" s="322"/>
      <c r="D149" s="322"/>
      <c r="E149" s="324"/>
      <c r="F149" s="325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6"/>
      <c r="R149" s="326" t="s">
        <v>128</v>
      </c>
      <c r="S149" s="322" t="s">
        <v>2813</v>
      </c>
      <c r="T149" s="322"/>
      <c r="U149" s="322"/>
      <c r="W149" s="322"/>
      <c r="X149" s="322"/>
      <c r="Y149" s="326"/>
      <c r="Z149" s="322"/>
      <c r="AA149" s="322"/>
      <c r="AB149" s="322"/>
      <c r="AD149" s="327" t="s">
        <v>498</v>
      </c>
      <c r="AF149" s="322"/>
      <c r="AH149" s="322"/>
      <c r="AI149" s="322"/>
      <c r="AJ149" s="322"/>
      <c r="AK149" s="327"/>
      <c r="AL149" s="322"/>
      <c r="AM149" s="322"/>
      <c r="AN149" s="322"/>
      <c r="AO149" s="322"/>
      <c r="AP149" s="322"/>
      <c r="AQ149" s="322"/>
      <c r="AR149" s="322"/>
      <c r="AS149" s="322"/>
      <c r="AT149" s="322"/>
      <c r="AU149" s="322"/>
      <c r="AV149" s="322"/>
      <c r="AW149" s="322"/>
      <c r="AX149" s="322"/>
      <c r="AY149" s="322"/>
      <c r="AZ149" s="322"/>
      <c r="BA149" s="322"/>
      <c r="BB149" s="322"/>
      <c r="BC149" s="322"/>
      <c r="BD149" s="322"/>
      <c r="BE149" s="322"/>
      <c r="BF149" s="322"/>
      <c r="BG149" s="322"/>
      <c r="BH149" s="322"/>
      <c r="BI149" s="322"/>
      <c r="BJ149" s="322"/>
      <c r="BK149" s="322"/>
      <c r="BL149" s="323"/>
      <c r="BM149" s="324"/>
      <c r="BN149" s="322"/>
      <c r="BO149" s="322"/>
      <c r="BP149" s="322"/>
      <c r="BQ149" s="322"/>
      <c r="BR149" s="322"/>
      <c r="BS149" s="322"/>
      <c r="BT149" s="322"/>
      <c r="BU149" s="322"/>
      <c r="BV149" s="322"/>
    </row>
    <row r="150" spans="1:74" customHeight="1" ht="18" s="93" customFormat="1">
      <c r="A150" s="328" t="s">
        <v>206</v>
      </c>
      <c r="B150" s="329" t="s">
        <v>221</v>
      </c>
      <c r="C150" s="329"/>
      <c r="D150" s="329"/>
      <c r="E150" s="324"/>
      <c r="F150" s="325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30"/>
      <c r="R150" s="330" t="s">
        <v>132</v>
      </c>
      <c r="S150" s="93" t="s">
        <v>2814</v>
      </c>
      <c r="T150" s="322"/>
      <c r="U150" s="322"/>
      <c r="W150" s="322"/>
      <c r="X150" s="322"/>
      <c r="Y150" s="330"/>
      <c r="AA150" s="322"/>
      <c r="AB150" s="322"/>
      <c r="AD150" s="327" t="s">
        <v>499</v>
      </c>
      <c r="AF150" s="327"/>
      <c r="AH150" s="322"/>
      <c r="AI150" s="322"/>
      <c r="AJ150" s="322"/>
      <c r="AK150" s="327"/>
      <c r="AL150" s="322"/>
      <c r="AM150" s="322"/>
      <c r="AN150" s="322"/>
      <c r="AO150" s="322"/>
      <c r="AQ150" s="93" t="s">
        <v>135</v>
      </c>
      <c r="AR150" s="322"/>
      <c r="AV150" s="322"/>
      <c r="AW150" s="322"/>
      <c r="BA150" s="322"/>
      <c r="BB150" s="322"/>
      <c r="BF150" s="322"/>
      <c r="BG150" s="322"/>
      <c r="BH150" s="322"/>
      <c r="BI150" s="322"/>
      <c r="BK150" s="322" t="s">
        <v>136</v>
      </c>
      <c r="BL150" s="322"/>
      <c r="BM150" s="324"/>
      <c r="BN150" s="322"/>
      <c r="BO150" s="322"/>
      <c r="BP150" s="322"/>
      <c r="BQ150" s="322"/>
      <c r="BR150" s="322"/>
      <c r="BS150" s="322"/>
      <c r="BT150" s="322"/>
      <c r="BU150" s="322"/>
      <c r="BV150" s="322"/>
    </row>
    <row r="151" spans="1:74" customHeight="1" ht="18" s="93" customFormat="1">
      <c r="A151" s="330" t="s">
        <v>209</v>
      </c>
      <c r="B151" s="329" t="s">
        <v>222</v>
      </c>
      <c r="C151" s="329"/>
      <c r="D151" s="329"/>
      <c r="E151" s="324"/>
      <c r="Q151" s="330"/>
      <c r="R151" s="330" t="s">
        <v>139</v>
      </c>
      <c r="S151" s="93" t="s">
        <v>2815</v>
      </c>
      <c r="T151" s="195"/>
      <c r="Y151" s="330"/>
      <c r="AA151" s="195"/>
      <c r="AD151" s="327" t="s">
        <v>500</v>
      </c>
      <c r="AF151" s="332"/>
      <c r="AJ151" s="333"/>
      <c r="AK151" s="327"/>
      <c r="AL151" s="322"/>
      <c r="AO151" s="331"/>
      <c r="AQ151" s="93" t="s">
        <v>142</v>
      </c>
      <c r="AR151" s="333"/>
      <c r="AV151" s="333"/>
      <c r="AW151" s="333"/>
      <c r="BA151" s="333"/>
      <c r="BB151" s="333"/>
      <c r="BF151" s="333"/>
      <c r="BH151" s="333"/>
      <c r="BL151" s="334" t="s">
        <v>143</v>
      </c>
      <c r="BM151" s="324"/>
    </row>
    <row r="152" spans="1:74" customHeight="1" ht="18" s="93" customFormat="1">
      <c r="B152" s="331" t="s">
        <v>280</v>
      </c>
      <c r="E152" s="335"/>
      <c r="F152" s="336"/>
      <c r="G152" s="331" t="s">
        <v>2816</v>
      </c>
      <c r="H152" s="331"/>
      <c r="S152" s="93" t="s">
        <v>2817</v>
      </c>
      <c r="T152" s="195"/>
      <c r="AA152" s="195"/>
      <c r="AD152" s="327" t="s">
        <v>501</v>
      </c>
      <c r="AF152" s="332"/>
      <c r="AJ152" s="333"/>
      <c r="AK152" s="327"/>
      <c r="AP152" s="333"/>
      <c r="AQ152" s="93" t="s">
        <v>147</v>
      </c>
      <c r="AR152" s="333"/>
      <c r="AV152" s="333"/>
      <c r="AW152" s="333"/>
      <c r="BA152" s="333"/>
      <c r="BB152" s="333"/>
      <c r="BF152" s="333"/>
      <c r="BH152" s="333"/>
      <c r="BK152" s="331" t="s">
        <v>1226</v>
      </c>
      <c r="BM152" s="335"/>
    </row>
    <row r="153" spans="1:74" customHeight="1" ht="12" s="93" customFormat="1">
      <c r="A153" s="335"/>
      <c r="B153" s="333"/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W153" s="333"/>
      <c r="X153" s="333"/>
      <c r="Y153" s="333"/>
      <c r="Z153" s="333"/>
      <c r="AA153" s="333"/>
      <c r="AB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33"/>
      <c r="BC153" s="333"/>
      <c r="BD153" s="333"/>
      <c r="BE153" s="333"/>
      <c r="BF153" s="333"/>
      <c r="BG153" s="333"/>
      <c r="BH153" s="333"/>
      <c r="BI153" s="333"/>
      <c r="BM153" s="333"/>
    </row>
    <row r="154" spans="1:74" customHeight="1" ht="15">
      <c r="AH154" s="1"/>
      <c r="BM154" s="1"/>
    </row>
    <row r="155" spans="1:74" customHeight="1" ht="15">
      <c r="BM155" s="1"/>
    </row>
    <row r="156" spans="1:74" customHeight="1" ht="15">
      <c r="BM156" s="1"/>
    </row>
    <row r="157" spans="1:74" customHeight="1" ht="15">
      <c r="BM157" s="1"/>
    </row>
    <row r="158" spans="1:74" customHeight="1" ht="15">
      <c r="BM158" s="1"/>
    </row>
    <row r="159" spans="1:74" customHeight="1" ht="15">
      <c r="BM159" s="1"/>
    </row>
    <row r="160" spans="1:74" customHeight="1" ht="15">
      <c r="BM160" s="1"/>
    </row>
    <row r="161" spans="1:74" customHeight="1" ht="15">
      <c r="BM161" s="1"/>
    </row>
    <row r="162" spans="1:74" customHeight="1" ht="15">
      <c r="BM162" s="1"/>
    </row>
    <row r="163" spans="1:74" customHeight="1" ht="15">
      <c r="BM163" s="1"/>
    </row>
    <row r="164" spans="1:74" customHeight="1" ht="15">
      <c r="BM164" s="1"/>
    </row>
    <row r="165" spans="1:74" customHeight="1" ht="15">
      <c r="BM165" s="1"/>
    </row>
    <row r="166" spans="1:74" customHeight="1" ht="15">
      <c r="BM166" s="1"/>
    </row>
    <row r="167" spans="1:74" customHeight="1" ht="15">
      <c r="BM167" s="1"/>
    </row>
    <row r="168" spans="1:74" customHeight="1" ht="15">
      <c r="BM168" s="1"/>
    </row>
    <row r="169" spans="1:74" customHeight="1" ht="15">
      <c r="BM169" s="1"/>
    </row>
    <row r="170" spans="1:74" customHeight="1" ht="15">
      <c r="BM170" s="1"/>
    </row>
    <row r="171" spans="1:74" customHeight="1" ht="15">
      <c r="BM171" s="1"/>
    </row>
    <row r="172" spans="1:74" customHeight="1" ht="15">
      <c r="BM172" s="1"/>
    </row>
    <row r="173" spans="1:74" customHeight="1" ht="15">
      <c r="BM173" s="1"/>
    </row>
    <row r="174" spans="1:74" customHeight="1" ht="15">
      <c r="BM174" s="1"/>
    </row>
    <row r="175" spans="1:74" customHeight="1" ht="15">
      <c r="BM175" s="1"/>
    </row>
    <row r="176" spans="1:74" customHeight="1" ht="15">
      <c r="BM176" s="1"/>
    </row>
    <row r="177" spans="1:74" customHeight="1" ht="15">
      <c r="BM177" s="1"/>
    </row>
    <row r="178" spans="1:74" customHeight="1" ht="15">
      <c r="BM178" s="1"/>
    </row>
    <row r="179" spans="1:74" customHeight="1" ht="15">
      <c r="BM179" s="1"/>
    </row>
    <row r="180" spans="1:74" customHeight="1" ht="15">
      <c r="BM180" s="1"/>
    </row>
    <row r="181" spans="1:74" customHeight="1" ht="15">
      <c r="BM181" s="1"/>
    </row>
    <row r="182" spans="1:74" customHeight="1" ht="15">
      <c r="BM182" s="1"/>
    </row>
    <row r="183" spans="1:74" customHeight="1" ht="15">
      <c r="BM183" s="1"/>
    </row>
    <row r="184" spans="1:74" customHeight="1" ht="15">
      <c r="BM184" s="1"/>
    </row>
    <row r="185" spans="1:74" customHeight="1" ht="15">
      <c r="BM185" s="1"/>
    </row>
    <row r="186" spans="1:74" customHeight="1" ht="15">
      <c r="BM186" s="1"/>
    </row>
    <row r="187" spans="1:74" customHeight="1" ht="15">
      <c r="BM187" s="1"/>
    </row>
    <row r="188" spans="1:74" customHeight="1" ht="15">
      <c r="BM188" s="1"/>
    </row>
    <row r="189" spans="1:74" customHeight="1" ht="15">
      <c r="BM189" s="1"/>
    </row>
    <row r="190" spans="1:74" customHeight="1" ht="15">
      <c r="BM190" s="1"/>
    </row>
    <row r="191" spans="1:74" customHeight="1" ht="15">
      <c r="BM191" s="1"/>
    </row>
    <row r="192" spans="1:74" customHeight="1" ht="15">
      <c r="BM192" s="1"/>
    </row>
    <row r="193" spans="1:74" customHeight="1" ht="15">
      <c r="BM193" s="1"/>
    </row>
    <row r="194" spans="1:74" customHeight="1" ht="15">
      <c r="BM194" s="1"/>
    </row>
    <row r="195" spans="1:74" customHeight="1" ht="15">
      <c r="BM195" s="1"/>
    </row>
    <row r="196" spans="1:74" customHeight="1" ht="15">
      <c r="BM196" s="1"/>
    </row>
    <row r="197" spans="1:74" customHeight="1" ht="15">
      <c r="BM197" s="1"/>
    </row>
    <row r="198" spans="1:74" customHeight="1" ht="15">
      <c r="BM198" s="1"/>
    </row>
    <row r="199" spans="1:74" customHeight="1" ht="15">
      <c r="BM199" s="1"/>
    </row>
    <row r="200" spans="1:74" customHeight="1" ht="15">
      <c r="BM200" s="1"/>
    </row>
    <row r="201" spans="1:74" customHeight="1" ht="15">
      <c r="BM201" s="1"/>
    </row>
    <row r="202" spans="1:74" customHeight="1" ht="15">
      <c r="BM202" s="1"/>
    </row>
    <row r="203" spans="1:74" customHeight="1" ht="15">
      <c r="BM203" s="1"/>
    </row>
    <row r="204" spans="1:74" customHeight="1" ht="15">
      <c r="BM204" s="1"/>
    </row>
    <row r="205" spans="1:74" customHeight="1" ht="15">
      <c r="BM205" s="1"/>
    </row>
    <row r="206" spans="1:74" customHeight="1" ht="15">
      <c r="BM206" s="1"/>
    </row>
    <row r="207" spans="1:74" customHeight="1" ht="15">
      <c r="BM207" s="1"/>
    </row>
    <row r="208" spans="1:74" customHeight="1" ht="15">
      <c r="BM208" s="1"/>
    </row>
    <row r="209" spans="1:74" customHeight="1" ht="15">
      <c r="BM209" s="1"/>
    </row>
    <row r="210" spans="1:74" customHeight="1" ht="15">
      <c r="BM210" s="1"/>
    </row>
    <row r="211" spans="1:74" customHeight="1" ht="15">
      <c r="BM211" s="1"/>
    </row>
    <row r="212" spans="1:74" customHeight="1" ht="15">
      <c r="BM212" s="1"/>
    </row>
    <row r="213" spans="1:74" customHeight="1" ht="15">
      <c r="BM213" s="1"/>
    </row>
    <row r="214" spans="1:74" customHeight="1" ht="15">
      <c r="BM214" s="1"/>
    </row>
    <row r="215" spans="1:74" customHeight="1" ht="15">
      <c r="BM215" s="1"/>
    </row>
    <row r="216" spans="1:74" customHeight="1" ht="15">
      <c r="BM216" s="1"/>
    </row>
    <row r="217" spans="1:74" customHeight="1" ht="15">
      <c r="BM217" s="1"/>
    </row>
    <row r="218" spans="1:74" customHeight="1" ht="15">
      <c r="BM218" s="1"/>
    </row>
    <row r="219" spans="1:74" customHeight="1" ht="15">
      <c r="BM219" s="1"/>
    </row>
    <row r="220" spans="1:74" customHeight="1" ht="15">
      <c r="BM220" s="1"/>
    </row>
    <row r="221" spans="1:74" customHeight="1" ht="15">
      <c r="BM221" s="1"/>
    </row>
    <row r="222" spans="1:74" customHeight="1" ht="15">
      <c r="BM222" s="1"/>
    </row>
    <row r="223" spans="1:74" customHeight="1" ht="15">
      <c r="BM223" s="1"/>
    </row>
    <row r="224" spans="1:74" customHeight="1" ht="15">
      <c r="BM224" s="1"/>
    </row>
    <row r="225" spans="1:74" customHeight="1" ht="15">
      <c r="BM225" s="1"/>
    </row>
    <row r="226" spans="1:74" customHeight="1" ht="15">
      <c r="BM226" s="1"/>
    </row>
    <row r="227" spans="1:74" customHeight="1" ht="15">
      <c r="BM227" s="1"/>
    </row>
    <row r="228" spans="1:74" customHeight="1" ht="15">
      <c r="BM228" s="1"/>
    </row>
    <row r="229" spans="1:74" customHeight="1" ht="15">
      <c r="BM229" s="1"/>
    </row>
    <row r="230" spans="1:74" customHeight="1" ht="15">
      <c r="BM230" s="1"/>
    </row>
    <row r="231" spans="1:74" customHeight="1" ht="15">
      <c r="BM231" s="1"/>
    </row>
    <row r="232" spans="1:74" customHeight="1" ht="15">
      <c r="BM232" s="1"/>
    </row>
    <row r="233" spans="1:74" customHeight="1" ht="15">
      <c r="BM233" s="1"/>
    </row>
    <row r="234" spans="1:74" customHeight="1" ht="15">
      <c r="BM234" s="1"/>
    </row>
    <row r="235" spans="1:74" customHeight="1" ht="15">
      <c r="BM235" s="1"/>
    </row>
    <row r="236" spans="1:74" customHeight="1" ht="15">
      <c r="BM236" s="1"/>
    </row>
    <row r="237" spans="1:74" customHeight="1" ht="15">
      <c r="BM237" s="1"/>
    </row>
    <row r="238" spans="1:74" customHeight="1" ht="15">
      <c r="BM238" s="1"/>
    </row>
    <row r="239" spans="1:74" customHeight="1" ht="15">
      <c r="BM239" s="1"/>
    </row>
    <row r="240" spans="1:74" customHeight="1" ht="15">
      <c r="BM240" s="1"/>
    </row>
    <row r="241" spans="1:74" customHeight="1" ht="15">
      <c r="BM241" s="1"/>
    </row>
    <row r="242" spans="1:74" customHeight="1" ht="15">
      <c r="BM242" s="1"/>
    </row>
    <row r="243" spans="1:74" customHeight="1" ht="15">
      <c r="BM243" s="1"/>
    </row>
    <row r="244" spans="1:74" customHeight="1" ht="15">
      <c r="BM244" s="1"/>
    </row>
    <row r="245" spans="1:74" customHeight="1" ht="15">
      <c r="BM245" s="1"/>
    </row>
    <row r="246" spans="1:74" customHeight="1" ht="15">
      <c r="BM246" s="1"/>
    </row>
    <row r="247" spans="1:74" customHeight="1" ht="15">
      <c r="BM247" s="1"/>
    </row>
    <row r="248" spans="1:74" customHeight="1" ht="15">
      <c r="BM248" s="1"/>
    </row>
    <row r="249" spans="1:74" customHeight="1" ht="15">
      <c r="BM249" s="1"/>
    </row>
    <row r="250" spans="1:74" customHeight="1" ht="15">
      <c r="BM250" s="1"/>
    </row>
    <row r="251" spans="1:74" customHeight="1" ht="15">
      <c r="BM251" s="1"/>
    </row>
    <row r="252" spans="1:74" customHeight="1" ht="15">
      <c r="BM252" s="1"/>
    </row>
    <row r="253" spans="1:74" customHeight="1" ht="15">
      <c r="BM253" s="1"/>
    </row>
    <row r="254" spans="1:74" customHeight="1" ht="15">
      <c r="BM254" s="1"/>
    </row>
    <row r="255" spans="1:74" customHeight="1" ht="15">
      <c r="BM255" s="1"/>
    </row>
    <row r="256" spans="1:74" customHeight="1" ht="15">
      <c r="BM256" s="1"/>
    </row>
    <row r="257" spans="1:74" customHeight="1" ht="15">
      <c r="BM257" s="1"/>
    </row>
    <row r="258" spans="1:74" customHeight="1" ht="15">
      <c r="BM258" s="1"/>
    </row>
    <row r="259" spans="1:74" customHeight="1" ht="15">
      <c r="BM259" s="1"/>
    </row>
    <row r="260" spans="1:74" customHeight="1" ht="15">
      <c r="BM260" s="1"/>
    </row>
    <row r="261" spans="1:74" customHeight="1" ht="15">
      <c r="BM261" s="1"/>
    </row>
    <row r="262" spans="1:74" customHeight="1" ht="15">
      <c r="BM262" s="1"/>
    </row>
    <row r="263" spans="1:74" customHeight="1" ht="15">
      <c r="BM263" s="1"/>
    </row>
    <row r="264" spans="1:74" customHeight="1" ht="15">
      <c r="BM264" s="1"/>
    </row>
    <row r="265" spans="1:74" customHeight="1" ht="15">
      <c r="BM265" s="1"/>
    </row>
    <row r="266" spans="1:74" customHeight="1" ht="15">
      <c r="BM266" s="1"/>
    </row>
    <row r="267" spans="1:74" customHeight="1" ht="15">
      <c r="BM267" s="1"/>
    </row>
    <row r="268" spans="1:74" customHeight="1" ht="15">
      <c r="BM268" s="1"/>
    </row>
    <row r="269" spans="1:74" customHeight="1" ht="15">
      <c r="BM269" s="1"/>
    </row>
    <row r="270" spans="1:74" customHeight="1" ht="15">
      <c r="BM270" s="1"/>
    </row>
    <row r="271" spans="1:74" customHeight="1" ht="15">
      <c r="BM271" s="1"/>
    </row>
    <row r="272" spans="1:74" customHeight="1" ht="15">
      <c r="BM272" s="1"/>
    </row>
    <row r="273" spans="1:74" customHeight="1" ht="15">
      <c r="BM273" s="1"/>
    </row>
    <row r="274" spans="1:74" customHeight="1" ht="15">
      <c r="BM274" s="1"/>
    </row>
    <row r="275" spans="1:74" customHeight="1" ht="15">
      <c r="BM275" s="1"/>
    </row>
    <row r="276" spans="1:74" customHeight="1" ht="15">
      <c r="BM276" s="1"/>
    </row>
    <row r="277" spans="1:74" customHeight="1" ht="15">
      <c r="BM277" s="1"/>
    </row>
    <row r="278" spans="1:74" customHeight="1" ht="15">
      <c r="BM278" s="1"/>
    </row>
    <row r="279" spans="1:74" customHeight="1" ht="15">
      <c r="BM279" s="1"/>
    </row>
    <row r="280" spans="1:74" customHeight="1" ht="15">
      <c r="BM280" s="1"/>
    </row>
    <row r="281" spans="1:74" customHeight="1" ht="15">
      <c r="BM281" s="1"/>
    </row>
    <row r="282" spans="1:74" customHeight="1" ht="15">
      <c r="BM282" s="1"/>
    </row>
    <row r="283" spans="1:74" customHeight="1" ht="15">
      <c r="BM283" s="1"/>
    </row>
    <row r="284" spans="1:74" customHeight="1" ht="15">
      <c r="BM284" s="1"/>
    </row>
    <row r="285" spans="1:74" customHeight="1" ht="15">
      <c r="BM285" s="1"/>
    </row>
    <row r="286" spans="1:74" customHeight="1" ht="15">
      <c r="BM286" s="1"/>
    </row>
    <row r="287" spans="1:74" customHeight="1" ht="15">
      <c r="BM287" s="1"/>
    </row>
    <row r="288" spans="1:74" customHeight="1" ht="15">
      <c r="BM288" s="1"/>
    </row>
    <row r="289" spans="1:74" customHeight="1" ht="15">
      <c r="BM289" s="1"/>
    </row>
    <row r="290" spans="1:74" customHeight="1" ht="15">
      <c r="BM290" s="1"/>
    </row>
    <row r="291" spans="1:74" customHeight="1" ht="15">
      <c r="BM291" s="1"/>
    </row>
    <row r="292" spans="1:74" customHeight="1" ht="15">
      <c r="BM292" s="1"/>
    </row>
    <row r="293" spans="1:74" customHeight="1" ht="15">
      <c r="BM293" s="1"/>
    </row>
    <row r="294" spans="1:74" customHeight="1" ht="15">
      <c r="BM294" s="1"/>
    </row>
    <row r="295" spans="1:74" customHeight="1" ht="15">
      <c r="BM295" s="1"/>
    </row>
    <row r="296" spans="1:74" customHeight="1" ht="15">
      <c r="BM296" s="1"/>
    </row>
    <row r="297" spans="1:74" customHeight="1" ht="15">
      <c r="BM297" s="1"/>
    </row>
    <row r="298" spans="1:74" customHeight="1" ht="15">
      <c r="BM298" s="1"/>
    </row>
    <row r="299" spans="1:74" customHeight="1" ht="15">
      <c r="BM299" s="1"/>
    </row>
    <row r="300" spans="1:74" customHeight="1" ht="15">
      <c r="BM300" s="1"/>
    </row>
    <row r="301" spans="1:74" customHeight="1" ht="15">
      <c r="BM301" s="1"/>
    </row>
    <row r="302" spans="1:74" customHeight="1" ht="15">
      <c r="BM302" s="1"/>
    </row>
    <row r="303" spans="1:74" customHeight="1" ht="15">
      <c r="BM303" s="1"/>
    </row>
    <row r="304" spans="1:74" customHeight="1" ht="15">
      <c r="BM304" s="1"/>
    </row>
    <row r="305" spans="1:74" customHeight="1" ht="15">
      <c r="BM305" s="1"/>
    </row>
    <row r="306" spans="1:74" customHeight="1" ht="15">
      <c r="BM306" s="1"/>
    </row>
    <row r="307" spans="1:74" customHeight="1" ht="15">
      <c r="BM307" s="1"/>
    </row>
    <row r="308" spans="1:74" customHeight="1" ht="15">
      <c r="BM308" s="1"/>
    </row>
    <row r="309" spans="1:74" customHeight="1" ht="15">
      <c r="BM309" s="1"/>
    </row>
    <row r="310" spans="1:74" customHeight="1" ht="15">
      <c r="BM310" s="1"/>
    </row>
    <row r="311" spans="1:74" customHeight="1" ht="15">
      <c r="BM311" s="1"/>
    </row>
    <row r="312" spans="1:74" customHeight="1" ht="15">
      <c r="BM312" s="1"/>
    </row>
    <row r="313" spans="1:74" customHeight="1" ht="15">
      <c r="BM313" s="1"/>
    </row>
    <row r="314" spans="1:74" customHeight="1" ht="15">
      <c r="BM314" s="1"/>
    </row>
    <row r="315" spans="1:74" customHeight="1" ht="15">
      <c r="BM315" s="1"/>
    </row>
    <row r="316" spans="1:74" customHeight="1" ht="15">
      <c r="BM316" s="1"/>
    </row>
    <row r="317" spans="1:74" customHeight="1" ht="15">
      <c r="BM317" s="1"/>
    </row>
    <row r="318" spans="1:74" customHeight="1" ht="15">
      <c r="BM318" s="1"/>
    </row>
    <row r="319" spans="1:74" customHeight="1" ht="15">
      <c r="BM319" s="1"/>
    </row>
    <row r="320" spans="1:74" customHeight="1" ht="15">
      <c r="BM320" s="1"/>
    </row>
    <row r="321" spans="1:74" customHeight="1" ht="15">
      <c r="BM321" s="1"/>
    </row>
    <row r="322" spans="1:74" customHeight="1" ht="15">
      <c r="BM322" s="1"/>
    </row>
    <row r="323" spans="1:74" customHeight="1" ht="15">
      <c r="BM323" s="1"/>
    </row>
    <row r="324" spans="1:74" customHeight="1" ht="15">
      <c r="BM324" s="1"/>
    </row>
    <row r="325" spans="1:74" customHeight="1" ht="15">
      <c r="BM325" s="1"/>
    </row>
    <row r="326" spans="1:74" customHeight="1" ht="15">
      <c r="BM326" s="1"/>
    </row>
    <row r="327" spans="1:74" customHeight="1" ht="15">
      <c r="BM327" s="1"/>
    </row>
    <row r="328" spans="1:74" customHeight="1" ht="15">
      <c r="BM328" s="1"/>
    </row>
    <row r="329" spans="1:74" customHeight="1" ht="15">
      <c r="BM329" s="1"/>
    </row>
    <row r="330" spans="1:74" customHeight="1" ht="15">
      <c r="BM330" s="1"/>
    </row>
    <row r="331" spans="1:74" customHeight="1" ht="15">
      <c r="BM331" s="1"/>
    </row>
    <row r="332" spans="1:74" customHeight="1" ht="15">
      <c r="BM332" s="1"/>
    </row>
    <row r="333" spans="1:74" customHeight="1" ht="15">
      <c r="BM333" s="1"/>
    </row>
    <row r="334" spans="1:74" customHeight="1" ht="15">
      <c r="BM334" s="1"/>
    </row>
    <row r="335" spans="1:74" customHeight="1" ht="15">
      <c r="BM335" s="1"/>
    </row>
    <row r="336" spans="1:74" customHeight="1" ht="15">
      <c r="BM336" s="1"/>
    </row>
    <row r="337" spans="1:74" customHeight="1" ht="15">
      <c r="BM337" s="1"/>
    </row>
    <row r="338" spans="1:74" customHeight="1" ht="15">
      <c r="BM338" s="1"/>
    </row>
    <row r="339" spans="1:74" customHeight="1" ht="15">
      <c r="BM339" s="1"/>
    </row>
    <row r="340" spans="1:74" customHeight="1" ht="15">
      <c r="BM340" s="1"/>
    </row>
    <row r="341" spans="1:74" customHeight="1" ht="15">
      <c r="BM341" s="1"/>
    </row>
    <row r="342" spans="1:74" customHeight="1" ht="15">
      <c r="BM342" s="1"/>
    </row>
    <row r="343" spans="1:74" customHeight="1" ht="15">
      <c r="BM343" s="1"/>
    </row>
    <row r="344" spans="1:74" customHeight="1" ht="15">
      <c r="BM344" s="1"/>
    </row>
    <row r="345" spans="1:74" customHeight="1" ht="15">
      <c r="BM345" s="1"/>
    </row>
    <row r="346" spans="1:74" customHeight="1" ht="15">
      <c r="BM346" s="1"/>
    </row>
    <row r="347" spans="1:74" customHeight="1" ht="15">
      <c r="BM347" s="1"/>
    </row>
    <row r="348" spans="1:74" customHeight="1" ht="15">
      <c r="BM348" s="1"/>
    </row>
    <row r="349" spans="1:74" customHeight="1" ht="15">
      <c r="BM349" s="1"/>
    </row>
    <row r="350" spans="1:74" customHeight="1" ht="15">
      <c r="BM350" s="1"/>
    </row>
    <row r="351" spans="1:74" customHeight="1" ht="15">
      <c r="BM351" s="1"/>
    </row>
    <row r="352" spans="1:74" customHeight="1" ht="15">
      <c r="BM352" s="1"/>
    </row>
    <row r="353" spans="1:74" customHeight="1" ht="15">
      <c r="BM353" s="1"/>
    </row>
    <row r="354" spans="1:74" customHeight="1" ht="15">
      <c r="BM354" s="1"/>
    </row>
    <row r="355" spans="1:74" customHeight="1" ht="15">
      <c r="BM355" s="1"/>
    </row>
    <row r="356" spans="1:74" customHeight="1" ht="15">
      <c r="BM356" s="1"/>
    </row>
    <row r="357" spans="1:74" customHeight="1" ht="15">
      <c r="BM357" s="1"/>
    </row>
    <row r="358" spans="1:74" customHeight="1" ht="15">
      <c r="BM358" s="1"/>
    </row>
    <row r="359" spans="1:74" customHeight="1" ht="15">
      <c r="BM359" s="1"/>
    </row>
    <row r="360" spans="1:74" customHeight="1" ht="15">
      <c r="BM360" s="1"/>
    </row>
    <row r="361" spans="1:74" customHeight="1" ht="15">
      <c r="BM361" s="1"/>
    </row>
    <row r="362" spans="1:74" customHeight="1" ht="15">
      <c r="BM362" s="1"/>
    </row>
    <row r="363" spans="1:74" customHeight="1" ht="15">
      <c r="BM363" s="1"/>
    </row>
    <row r="364" spans="1:74" customHeight="1" ht="15">
      <c r="BM364" s="1"/>
    </row>
    <row r="365" spans="1:74" customHeight="1" ht="15">
      <c r="BM365" s="1"/>
    </row>
    <row r="366" spans="1:74" customHeight="1" ht="15">
      <c r="BM366" s="1"/>
    </row>
    <row r="367" spans="1:74" customHeight="1" ht="15">
      <c r="BM367" s="1"/>
    </row>
    <row r="368" spans="1:74" customHeight="1" ht="15">
      <c r="BM368" s="1"/>
    </row>
    <row r="369" spans="1:74" customHeight="1" ht="15">
      <c r="BM369" s="1"/>
    </row>
    <row r="370" spans="1:74" customHeight="1" ht="15">
      <c r="BM370" s="1"/>
    </row>
    <row r="371" spans="1:74" customHeight="1" ht="15">
      <c r="BM371" s="1"/>
    </row>
    <row r="372" spans="1:74" customHeight="1" ht="15">
      <c r="BM372" s="1"/>
    </row>
    <row r="373" spans="1:74" customHeight="1" ht="15">
      <c r="BM373" s="1"/>
    </row>
    <row r="374" spans="1:74" customHeight="1" ht="15">
      <c r="BM374" s="1"/>
    </row>
    <row r="375" spans="1:74" customHeight="1" ht="15">
      <c r="BM375" s="1"/>
    </row>
    <row r="376" spans="1:74" customHeight="1" ht="15">
      <c r="BM376" s="1"/>
    </row>
    <row r="377" spans="1:74" customHeight="1" ht="15">
      <c r="BM377" s="1"/>
    </row>
    <row r="378" spans="1:74" customHeight="1" ht="15">
      <c r="BM378" s="1"/>
    </row>
    <row r="379" spans="1:74" customHeight="1" ht="15">
      <c r="BM379" s="1"/>
    </row>
    <row r="380" spans="1:74" customHeight="1" ht="15">
      <c r="BM380" s="1"/>
    </row>
    <row r="381" spans="1:74" customHeight="1" ht="15">
      <c r="BM381" s="1"/>
    </row>
    <row r="382" spans="1:74" customHeight="1" ht="15">
      <c r="BM382" s="1"/>
    </row>
    <row r="383" spans="1:74" customHeight="1" ht="15">
      <c r="BM383" s="1"/>
    </row>
    <row r="384" spans="1:74" customHeight="1" ht="15">
      <c r="BM384" s="1"/>
    </row>
    <row r="385" spans="1:74" customHeight="1" ht="15">
      <c r="BM385" s="1"/>
    </row>
    <row r="386" spans="1:74" customHeight="1" ht="15">
      <c r="BM386" s="1"/>
    </row>
    <row r="387" spans="1:74" customHeight="1" ht="15">
      <c r="BM387" s="1"/>
    </row>
    <row r="388" spans="1:74" customHeight="1" ht="15">
      <c r="BM388" s="1"/>
    </row>
    <row r="389" spans="1:74" customHeight="1" ht="15">
      <c r="BM389" s="1"/>
    </row>
    <row r="390" spans="1:74" customHeight="1" ht="15">
      <c r="BM390" s="1"/>
    </row>
    <row r="391" spans="1:74" customHeight="1" ht="15">
      <c r="BM391" s="1"/>
    </row>
    <row r="392" spans="1:74" customHeight="1" ht="15">
      <c r="BM392" s="1"/>
    </row>
    <row r="393" spans="1:74" customHeight="1" ht="15">
      <c r="BM39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R19:AV19"/>
    <mergeCell ref="AR20:AV20"/>
    <mergeCell ref="AR21:AV21"/>
    <mergeCell ref="BG19:BI19"/>
    <mergeCell ref="BG20:BI20"/>
    <mergeCell ref="BI5:BJ5"/>
    <mergeCell ref="BI6:BJ6"/>
    <mergeCell ref="BG5:BH5"/>
    <mergeCell ref="BG6:BH6"/>
    <mergeCell ref="BI3:BJ3"/>
    <mergeCell ref="BI4:BJ4"/>
    <mergeCell ref="BG4:BH4"/>
    <mergeCell ref="BG3:BH3"/>
    <mergeCell ref="X20:AB20"/>
    <mergeCell ref="X21:AB21"/>
    <mergeCell ref="I20:M20"/>
    <mergeCell ref="BK21:BK22"/>
    <mergeCell ref="S20:W20"/>
    <mergeCell ref="AC20:AG20"/>
    <mergeCell ref="BB20:BF20"/>
    <mergeCell ref="AM20:AQ20"/>
    <mergeCell ref="I21:M21"/>
    <mergeCell ref="N21:R21"/>
    <mergeCell ref="N20:R20"/>
    <mergeCell ref="BG21:BI21"/>
    <mergeCell ref="BN18:BN22"/>
    <mergeCell ref="I19:M19"/>
    <mergeCell ref="N19:R19"/>
    <mergeCell ref="S19:W19"/>
    <mergeCell ref="BB19:BF19"/>
    <mergeCell ref="BB21:BF21"/>
    <mergeCell ref="BL18:BL22"/>
    <mergeCell ref="AW19:BA19"/>
    <mergeCell ref="AW20:BA20"/>
    <mergeCell ref="AC19:AG19"/>
    <mergeCell ref="BM18:BM22"/>
    <mergeCell ref="AH20:AL20"/>
    <mergeCell ref="AM21:AQ21"/>
    <mergeCell ref="AW21:BA21"/>
    <mergeCell ref="BJ18:BJ22"/>
    <mergeCell ref="AH21:AL21"/>
    <mergeCell ref="AH19:AL19"/>
    <mergeCell ref="AM19:AQ19"/>
    <mergeCell ref="I18:BI18"/>
    <mergeCell ref="A1:E1"/>
    <mergeCell ref="A2:B3"/>
    <mergeCell ref="C2:C3"/>
    <mergeCell ref="D2:E3"/>
    <mergeCell ref="A15:B15"/>
    <mergeCell ref="H18:H22"/>
    <mergeCell ref="G18:G22"/>
    <mergeCell ref="C18:C22"/>
    <mergeCell ref="A18:A22"/>
    <mergeCell ref="B18:B22"/>
    <mergeCell ref="F18:F22"/>
    <mergeCell ref="D15:E15"/>
    <mergeCell ref="D18:D22"/>
    <mergeCell ref="E18:E22"/>
    <mergeCell ref="A14:B14"/>
    <mergeCell ref="D14:E14"/>
    <mergeCell ref="A10:B10"/>
    <mergeCell ref="U12:Z13"/>
    <mergeCell ref="Q10:AE11"/>
    <mergeCell ref="D12:E12"/>
    <mergeCell ref="A13:B13"/>
    <mergeCell ref="A11:B11"/>
    <mergeCell ref="D11:E11"/>
    <mergeCell ref="D13:E13"/>
    <mergeCell ref="D10:E10"/>
    <mergeCell ref="A12:B12"/>
    <mergeCell ref="X19:AB19"/>
    <mergeCell ref="S21:W21"/>
    <mergeCell ref="AC21:AG21"/>
    <mergeCell ref="R8:AC9"/>
    <mergeCell ref="BE3:BF3"/>
    <mergeCell ref="BE4:BF4"/>
    <mergeCell ref="BE5:BF5"/>
    <mergeCell ref="BE6:BF6"/>
    <mergeCell ref="BC3:BD3"/>
    <mergeCell ref="AZ3:BB3"/>
    <mergeCell ref="R4:AB5"/>
    <mergeCell ref="N6:AK7"/>
    <mergeCell ref="AZ6:BA6"/>
    <mergeCell ref="BC6:BD6"/>
    <mergeCell ref="BC4:BD4"/>
    <mergeCell ref="BC5:BD5"/>
    <mergeCell ref="AZ4:BA4"/>
    <mergeCell ref="AZ5:BA5"/>
    <mergeCell ref="A4:B4"/>
    <mergeCell ref="D4:E4"/>
    <mergeCell ref="A5:B5"/>
    <mergeCell ref="D5:E5"/>
    <mergeCell ref="A6:B6"/>
    <mergeCell ref="A7:B7"/>
    <mergeCell ref="A9:B9"/>
    <mergeCell ref="A8:B8"/>
    <mergeCell ref="D6:E6"/>
    <mergeCell ref="D7:E7"/>
    <mergeCell ref="D8:E8"/>
    <mergeCell ref="D9:E9"/>
  </mergeCells>
  <printOptions gridLines="false" gridLinesSet="true"/>
  <pageMargins left="1.5" right="0.25" top="0.75" bottom="0.75" header="0.5" footer="0.5"/>
  <pageSetup paperSize="300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217"/>
  <sheetViews>
    <sheetView tabSelected="0" workbookViewId="0" showGridLines="true" showRowColHeaders="1">
      <selection activeCell="C53" sqref="C53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10.269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5.26953125" customWidth="true" style="1"/>
    <col min="53" max="53" width="5.26953125" customWidth="true" style="1"/>
    <col min="54" max="54" width="5.26953125" customWidth="true" style="1"/>
    <col min="55" max="55" width="5.26953125" customWidth="true" style="1"/>
    <col min="56" max="56" width="5.26953125" customWidth="true" style="1"/>
    <col min="57" max="57" width="5.26953125" customWidth="true" style="1"/>
    <col min="58" max="58" width="5.26953125" customWidth="true" style="1"/>
    <col min="59" max="59" width="5.26953125" customWidth="true" style="1"/>
    <col min="60" max="60" width="5.26953125" customWidth="true" style="1"/>
    <col min="61" max="61" width="5.26953125" customWidth="true" style="1"/>
    <col min="62" max="62" width="8.7265625" customWidth="true" style="0"/>
    <col min="63" max="63" width="6.54296875" customWidth="true" style="0"/>
    <col min="64" max="64" width="12.453125" customWidth="true" style="0"/>
    <col min="65" max="65" width="6.7265625" customWidth="true" style="0"/>
    <col min="66" max="66" width="13.54296875" customWidth="true" style="0"/>
  </cols>
  <sheetData>
    <row r="1" spans="1:7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BE1" s="1"/>
      <c r="BJ1" s="1"/>
      <c r="BK1" s="1"/>
      <c r="BL1" s="1"/>
      <c r="BM1" s="1"/>
      <c r="BN1" s="1"/>
    </row>
    <row r="2" spans="1:7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BA2" s="26"/>
      <c r="BB2" s="174"/>
      <c r="BD2" s="141" t="s">
        <v>1</v>
      </c>
      <c r="BE2" s="141"/>
      <c r="BG2" s="26"/>
      <c r="BJ2" s="47"/>
    </row>
    <row r="3" spans="1:7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Z3" s="1033" t="s">
        <v>5</v>
      </c>
      <c r="BA3" s="1033"/>
      <c r="BB3" s="1033"/>
      <c r="BC3" s="998" t="s">
        <v>7</v>
      </c>
      <c r="BD3" s="999"/>
      <c r="BE3" s="998" t="s">
        <v>6</v>
      </c>
      <c r="BF3" s="999"/>
      <c r="BG3" s="1041" t="s">
        <v>8</v>
      </c>
      <c r="BH3" s="1041"/>
      <c r="BI3" s="1041" t="s">
        <v>9</v>
      </c>
      <c r="BJ3" s="1041"/>
    </row>
    <row r="4" spans="1:7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Z4" s="966" t="s">
        <v>13</v>
      </c>
      <c r="BA4" s="967"/>
      <c r="BB4" s="151"/>
      <c r="BC4" s="966"/>
      <c r="BD4" s="967"/>
      <c r="BE4" s="966"/>
      <c r="BF4" s="967"/>
      <c r="BG4" s="1034"/>
      <c r="BH4" s="1034"/>
      <c r="BI4" s="1148"/>
      <c r="BJ4" s="1148"/>
      <c r="BM4" s="4"/>
    </row>
    <row r="5" spans="1:7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Z5" s="966" t="s">
        <v>16</v>
      </c>
      <c r="BA5" s="967"/>
      <c r="BB5" s="151"/>
      <c r="BC5" s="966"/>
      <c r="BD5" s="967"/>
      <c r="BE5" s="966"/>
      <c r="BF5" s="967"/>
      <c r="BG5" s="1034"/>
      <c r="BH5" s="1034"/>
      <c r="BI5" s="1148"/>
      <c r="BJ5" s="1148"/>
      <c r="BM5" s="4"/>
    </row>
    <row r="6" spans="1:7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N6" s="937" t="s">
        <v>2747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O6" s="26"/>
      <c r="AZ6" s="966" t="s">
        <v>19</v>
      </c>
      <c r="BA6" s="967"/>
      <c r="BB6" s="151"/>
      <c r="BC6" s="966"/>
      <c r="BD6" s="967"/>
      <c r="BE6" s="966"/>
      <c r="BF6" s="967"/>
      <c r="BG6" s="1034"/>
      <c r="BH6" s="1034"/>
      <c r="BI6" s="1148"/>
      <c r="BJ6" s="1148"/>
      <c r="BM6" s="4"/>
    </row>
    <row r="7" spans="1:7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O7" s="5"/>
      <c r="AP7" s="5"/>
      <c r="AQ7" s="5"/>
      <c r="AU7" s="5"/>
      <c r="AV7" s="5"/>
      <c r="AZ7" s="5"/>
      <c r="BA7" s="5"/>
      <c r="BE7" s="5"/>
      <c r="BF7" s="5"/>
      <c r="BH7" s="5"/>
      <c r="BI7" s="5"/>
      <c r="BJ7" s="1"/>
      <c r="BK7" s="1"/>
      <c r="BL7" s="1"/>
      <c r="BM7" s="1"/>
      <c r="BN7" s="1"/>
    </row>
    <row r="8" spans="1:7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2748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1"/>
      <c r="BK8" s="1"/>
      <c r="BL8" s="1"/>
      <c r="BM8" s="1"/>
      <c r="BN8" s="1"/>
    </row>
    <row r="9" spans="1:7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8"/>
      <c r="BK9" s="8"/>
      <c r="BL9" s="1"/>
      <c r="BM9" s="1"/>
      <c r="BN9" s="1"/>
    </row>
    <row r="10" spans="1:7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2749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Z10" s="5"/>
      <c r="BA10" s="5"/>
      <c r="BE10" s="5"/>
      <c r="BF10" s="5"/>
      <c r="BH10" s="5"/>
      <c r="BI10" s="5"/>
      <c r="BJ10" s="52"/>
      <c r="BK10" s="52"/>
      <c r="BL10" s="1"/>
      <c r="BM10" s="1"/>
      <c r="BN10" s="1"/>
    </row>
    <row r="11" spans="1:7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Z11" s="5"/>
      <c r="BA11" s="5"/>
      <c r="BE11" s="5"/>
      <c r="BF11" s="5"/>
      <c r="BH11" s="5"/>
      <c r="BI11" s="5"/>
      <c r="BJ11" s="52"/>
      <c r="BK11" s="52"/>
      <c r="BL11" s="1"/>
      <c r="BM11" s="1"/>
      <c r="BN11" s="1"/>
    </row>
    <row r="12" spans="1:7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Z12" s="5"/>
      <c r="BA12" s="5"/>
      <c r="BE12" s="5"/>
      <c r="BF12" s="5"/>
      <c r="BH12" s="5"/>
      <c r="BI12" s="5"/>
      <c r="BJ12" s="52"/>
      <c r="BK12" s="52"/>
      <c r="BL12" s="1"/>
      <c r="BM12" s="1"/>
      <c r="BN12" s="1"/>
    </row>
    <row r="13" spans="1:7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Z13" s="5"/>
      <c r="BA13" s="5"/>
      <c r="BE13" s="5"/>
      <c r="BF13" s="5"/>
      <c r="BH13" s="5"/>
      <c r="BI13" s="5"/>
      <c r="BJ13" s="52"/>
      <c r="BK13" s="52"/>
      <c r="BL13" s="1"/>
      <c r="BM13" s="1"/>
      <c r="BN13" s="1"/>
    </row>
    <row r="14" spans="1:7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Z14" s="5"/>
      <c r="BA14" s="5"/>
      <c r="BE14" s="5"/>
      <c r="BF14" s="5"/>
      <c r="BH14" s="5"/>
      <c r="BI14" s="5"/>
      <c r="BJ14" s="52"/>
      <c r="BK14" s="52"/>
      <c r="BL14" s="1"/>
      <c r="BM14" s="1"/>
      <c r="BN14" s="1"/>
    </row>
    <row r="15" spans="1:7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Z15" s="5"/>
      <c r="BA15" s="5"/>
      <c r="BE15" s="5"/>
      <c r="BF15" s="5"/>
      <c r="BH15" s="5"/>
      <c r="BI15" s="5"/>
      <c r="BJ15" s="52"/>
      <c r="BK15" s="52"/>
      <c r="BL15" s="1"/>
      <c r="BM15" s="1"/>
      <c r="BN15" s="1"/>
    </row>
    <row r="16" spans="1:7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52"/>
      <c r="BK16" s="52"/>
      <c r="BL16" s="1"/>
      <c r="BM16" s="1"/>
      <c r="BN16" s="1"/>
    </row>
    <row r="17" spans="1:7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8"/>
      <c r="BK17" s="8"/>
      <c r="BL17" s="1"/>
      <c r="BM17" s="1"/>
      <c r="BN17" s="1"/>
    </row>
    <row r="18" spans="1:7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55" t="s">
        <v>155</v>
      </c>
      <c r="BK18" s="97" t="s">
        <v>156</v>
      </c>
      <c r="BL18" s="982" t="s">
        <v>2209</v>
      </c>
      <c r="BM18" s="982" t="s">
        <v>253</v>
      </c>
      <c r="BN18" s="988" t="s">
        <v>58</v>
      </c>
    </row>
    <row r="19" spans="1:7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6"/>
      <c r="AZ19" s="986"/>
      <c r="BA19" s="987"/>
      <c r="BB19" s="1073" t="s">
        <v>2762</v>
      </c>
      <c r="BC19" s="986"/>
      <c r="BD19" s="986"/>
      <c r="BE19" s="986"/>
      <c r="BF19" s="987"/>
      <c r="BG19" s="1073" t="s">
        <v>2761</v>
      </c>
      <c r="BH19" s="986"/>
      <c r="BI19" s="987"/>
      <c r="BJ19" s="955"/>
      <c r="BK19" s="97" t="s">
        <v>2763</v>
      </c>
      <c r="BL19" s="982"/>
      <c r="BM19" s="982"/>
      <c r="BN19" s="988"/>
    </row>
    <row r="20" spans="1:7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2764</v>
      </c>
      <c r="O20" s="955"/>
      <c r="P20" s="955"/>
      <c r="Q20" s="955"/>
      <c r="R20" s="955"/>
      <c r="S20" s="934" t="s">
        <v>2765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2766</v>
      </c>
      <c r="AN20" s="935"/>
      <c r="AO20" s="935"/>
      <c r="AP20" s="935"/>
      <c r="AQ20" s="936"/>
      <c r="AR20" s="934" t="s">
        <v>2767</v>
      </c>
      <c r="AS20" s="935"/>
      <c r="AT20" s="935"/>
      <c r="AU20" s="935"/>
      <c r="AV20" s="936"/>
      <c r="AW20" s="934" t="s">
        <v>2768</v>
      </c>
      <c r="AX20" s="935"/>
      <c r="AY20" s="935"/>
      <c r="AZ20" s="935"/>
      <c r="BA20" s="936"/>
      <c r="BB20" s="934" t="s">
        <v>2769</v>
      </c>
      <c r="BC20" s="935"/>
      <c r="BD20" s="935"/>
      <c r="BE20" s="935"/>
      <c r="BF20" s="936"/>
      <c r="BG20" s="934" t="s">
        <v>2770</v>
      </c>
      <c r="BH20" s="935"/>
      <c r="BI20" s="936"/>
      <c r="BJ20" s="955"/>
      <c r="BK20" s="205">
        <v>27</v>
      </c>
      <c r="BL20" s="982"/>
      <c r="BM20" s="982"/>
      <c r="BN20" s="988"/>
    </row>
    <row r="21" spans="1:7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91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92</v>
      </c>
      <c r="AI21" s="994"/>
      <c r="AJ21" s="994"/>
      <c r="AK21" s="994"/>
      <c r="AL21" s="994"/>
      <c r="AM21" s="1000" t="s">
        <v>92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994" t="s">
        <v>91</v>
      </c>
      <c r="AX21" s="994"/>
      <c r="AY21" s="994"/>
      <c r="AZ21" s="994"/>
      <c r="BA21" s="994"/>
      <c r="BB21" s="994" t="s">
        <v>2771</v>
      </c>
      <c r="BC21" s="994"/>
      <c r="BD21" s="994"/>
      <c r="BE21" s="994"/>
      <c r="BF21" s="994"/>
      <c r="BG21" s="1000" t="s">
        <v>91</v>
      </c>
      <c r="BH21" s="1001"/>
      <c r="BI21" s="1002"/>
      <c r="BJ21" s="955"/>
      <c r="BK21" s="956" t="s">
        <v>186</v>
      </c>
      <c r="BL21" s="982"/>
      <c r="BM21" s="982"/>
      <c r="BN21" s="988"/>
    </row>
    <row r="22" spans="1:7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69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192</v>
      </c>
      <c r="T22" s="69" t="s">
        <v>94</v>
      </c>
      <c r="U22" s="69" t="s">
        <v>95</v>
      </c>
      <c r="V22" s="68" t="s">
        <v>1177</v>
      </c>
      <c r="W22" s="68" t="s">
        <v>4</v>
      </c>
      <c r="X22" s="68" t="s">
        <v>192</v>
      </c>
      <c r="Y22" s="69" t="s">
        <v>94</v>
      </c>
      <c r="Z22" s="69" t="s">
        <v>95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867" t="s">
        <v>318</v>
      </c>
      <c r="AN22" s="871" t="s">
        <v>100</v>
      </c>
      <c r="AO22" s="871" t="s">
        <v>101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8" t="s">
        <v>195</v>
      </c>
      <c r="AX22" s="69" t="s">
        <v>196</v>
      </c>
      <c r="AY22" s="69" t="s">
        <v>95</v>
      </c>
      <c r="AZ22" s="68" t="s">
        <v>1177</v>
      </c>
      <c r="BA22" s="68" t="s">
        <v>4</v>
      </c>
      <c r="BB22" s="68" t="s">
        <v>195</v>
      </c>
      <c r="BC22" s="69" t="s">
        <v>196</v>
      </c>
      <c r="BD22" s="69" t="s">
        <v>95</v>
      </c>
      <c r="BE22" s="68" t="s">
        <v>1177</v>
      </c>
      <c r="BF22" s="68" t="s">
        <v>4</v>
      </c>
      <c r="BG22" s="69" t="s">
        <v>95</v>
      </c>
      <c r="BH22" s="68" t="s">
        <v>1177</v>
      </c>
      <c r="BI22" s="68" t="s">
        <v>4</v>
      </c>
      <c r="BJ22" s="955"/>
      <c r="BK22" s="985"/>
      <c r="BL22" s="982"/>
      <c r="BM22" s="982"/>
      <c r="BN22" s="988"/>
    </row>
    <row r="23" spans="1:74" customHeight="1" ht="39.75" s="11" customFormat="1">
      <c r="A23" s="131" t="s">
        <v>1051</v>
      </c>
      <c r="B23" s="258" t="s">
        <v>2772</v>
      </c>
      <c r="C23" s="131" t="s">
        <v>371</v>
      </c>
      <c r="D23" s="131">
        <v>1</v>
      </c>
      <c r="E23" s="131">
        <v>13001</v>
      </c>
      <c r="F23" s="886" t="s">
        <v>2979</v>
      </c>
      <c r="G23" s="131" t="s">
        <v>2980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2"/>
      <c r="BM23" s="131">
        <v>13001</v>
      </c>
      <c r="BN23" s="94"/>
    </row>
    <row r="24" spans="1:74" customHeight="1" ht="39.75" s="11" customFormat="1">
      <c r="A24" s="131" t="s">
        <v>369</v>
      </c>
      <c r="B24" s="258" t="s">
        <v>2873</v>
      </c>
      <c r="C24" s="131" t="s">
        <v>199</v>
      </c>
      <c r="D24" s="131">
        <v>125</v>
      </c>
      <c r="E24" s="131">
        <v>13002</v>
      </c>
      <c r="F24" s="258" t="s">
        <v>2981</v>
      </c>
      <c r="G24" s="131" t="s">
        <v>2982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2"/>
      <c r="BM24" s="131">
        <v>13002</v>
      </c>
      <c r="BN24" s="94"/>
    </row>
    <row r="25" spans="1:74" customHeight="1" ht="39.75" s="11" customFormat="1">
      <c r="A25" s="131" t="s">
        <v>388</v>
      </c>
      <c r="B25" s="258" t="s">
        <v>2965</v>
      </c>
      <c r="C25" s="131" t="s">
        <v>276</v>
      </c>
      <c r="D25" s="131">
        <v>133</v>
      </c>
      <c r="E25" s="131">
        <v>13003</v>
      </c>
      <c r="F25" s="258" t="s">
        <v>2983</v>
      </c>
      <c r="G25" s="131" t="s">
        <v>2984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2"/>
      <c r="BM25" s="131">
        <v>13003</v>
      </c>
      <c r="BN25" s="94"/>
    </row>
    <row r="26" spans="1:74" customHeight="1" ht="39.75" s="11" customFormat="1">
      <c r="A26" s="131" t="s">
        <v>329</v>
      </c>
      <c r="B26" s="258" t="s">
        <v>2973</v>
      </c>
      <c r="C26" s="131" t="s">
        <v>331</v>
      </c>
      <c r="D26" s="131">
        <v>135</v>
      </c>
      <c r="E26" s="131">
        <v>13004</v>
      </c>
      <c r="F26" s="258" t="s">
        <v>2985</v>
      </c>
      <c r="G26" s="131" t="s">
        <v>2986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2"/>
      <c r="BM26" s="131">
        <v>13004</v>
      </c>
      <c r="BN26" s="94"/>
    </row>
    <row r="27" spans="1:74" customHeight="1" ht="39.75" s="11" customFormat="1">
      <c r="A27" s="131" t="s">
        <v>388</v>
      </c>
      <c r="B27" s="258" t="s">
        <v>2975</v>
      </c>
      <c r="C27" s="131" t="s">
        <v>331</v>
      </c>
      <c r="D27" s="131">
        <v>136</v>
      </c>
      <c r="E27" s="131">
        <v>13005</v>
      </c>
      <c r="F27" s="258" t="s">
        <v>2987</v>
      </c>
      <c r="G27" s="131" t="s">
        <v>2988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2"/>
      <c r="BM27" s="131">
        <v>13005</v>
      </c>
      <c r="BN27" s="94"/>
    </row>
    <row r="28" spans="1:74" customHeight="1" ht="39.75" s="11" customForma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2"/>
      <c r="BM28" s="131"/>
      <c r="BN28" s="94"/>
    </row>
    <row r="29" spans="1:74" customHeight="1" ht="39.75" s="11" customForma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2"/>
      <c r="BM29" s="131"/>
      <c r="BN29" s="94"/>
    </row>
    <row r="30" spans="1:74" customHeight="1" ht="39.75" s="11" customForma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2"/>
      <c r="BM30" s="131"/>
      <c r="BN30" s="94"/>
    </row>
    <row r="31" spans="1:74" customHeight="1" ht="39.75" s="11" customForma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2"/>
      <c r="BM31" s="131"/>
      <c r="BN31" s="94"/>
    </row>
    <row r="32" spans="1:74" customHeight="1" ht="39.75" s="11" customForma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2"/>
      <c r="BM32" s="131"/>
      <c r="BN32" s="94"/>
    </row>
    <row r="33" spans="1:74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2"/>
      <c r="BM33" s="131"/>
      <c r="BN33" s="94"/>
    </row>
    <row r="34" spans="1:74" customHeight="1" ht="39.75" s="12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2"/>
      <c r="BM34" s="131"/>
      <c r="BN34" s="94"/>
    </row>
    <row r="35" spans="1:74" customHeight="1" ht="39.75" s="12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2"/>
      <c r="BM35" s="131"/>
      <c r="BN35" s="94"/>
    </row>
    <row r="36" spans="1:74" customHeight="1" ht="39.75" s="11" customForma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2"/>
      <c r="BM36" s="131"/>
      <c r="BN36" s="94"/>
    </row>
    <row r="37" spans="1:74" customHeight="1" ht="39.75" s="11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2"/>
      <c r="BM37" s="131"/>
      <c r="BN37" s="94"/>
    </row>
    <row r="38" spans="1:74" customHeight="1" ht="39.75" s="11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2"/>
      <c r="BM38" s="131"/>
      <c r="BN38" s="94"/>
    </row>
    <row r="39" spans="1:74" customHeight="1" ht="39.75" s="11" customForma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2"/>
      <c r="BM39" s="131"/>
      <c r="BN39" s="94"/>
    </row>
    <row r="40" spans="1:74" customHeight="1" ht="39.75" s="11" customForma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2"/>
      <c r="BM40" s="131"/>
      <c r="BN40" s="94"/>
    </row>
    <row r="41" spans="1:74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2"/>
      <c r="BM41" s="131"/>
      <c r="BN41" s="94"/>
    </row>
    <row r="42" spans="1:74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2"/>
      <c r="BM42" s="131"/>
      <c r="BN42" s="94"/>
    </row>
    <row r="43" spans="1:74" customHeight="1" ht="18" s="93" customFormat="1">
      <c r="A43" s="869"/>
      <c r="B43" s="869"/>
      <c r="C43" s="869"/>
      <c r="D43" s="869"/>
      <c r="E43" s="870"/>
      <c r="F43" s="869"/>
      <c r="G43" s="869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2"/>
      <c r="BD43" s="322"/>
      <c r="BE43" s="322"/>
      <c r="BF43" s="322"/>
      <c r="BG43" s="322"/>
      <c r="BH43" s="322"/>
      <c r="BI43" s="322"/>
      <c r="BJ43" s="322"/>
      <c r="BK43" s="322"/>
      <c r="BL43" s="322"/>
      <c r="BM43" s="870"/>
      <c r="BN43" s="322"/>
      <c r="BO43" s="322"/>
      <c r="BP43" s="322"/>
      <c r="BQ43" s="322"/>
      <c r="BR43" s="322"/>
      <c r="BS43" s="322"/>
      <c r="BT43" s="322"/>
      <c r="BU43" s="322"/>
      <c r="BV43" s="322"/>
    </row>
    <row r="44" spans="1:7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322"/>
      <c r="BD44" s="322"/>
      <c r="BE44" s="322"/>
      <c r="BF44" s="322"/>
      <c r="BG44" s="322"/>
      <c r="BH44" s="322"/>
      <c r="BI44" s="322"/>
      <c r="BJ44" s="322"/>
      <c r="BK44" s="322"/>
      <c r="BL44" s="323"/>
      <c r="BM44" s="324"/>
      <c r="BN44" s="322"/>
      <c r="BO44" s="322"/>
      <c r="BP44" s="322"/>
      <c r="BQ44" s="322"/>
      <c r="BR44" s="322"/>
      <c r="BS44" s="322"/>
      <c r="BT44" s="322"/>
      <c r="BU44" s="322"/>
      <c r="BV44" s="322"/>
    </row>
    <row r="45" spans="1:7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135</v>
      </c>
      <c r="AR45" s="322"/>
      <c r="AV45" s="322"/>
      <c r="AW45" s="322"/>
      <c r="BA45" s="322"/>
      <c r="BB45" s="322"/>
      <c r="BF45" s="322"/>
      <c r="BG45" s="322"/>
      <c r="BH45" s="322"/>
      <c r="BI45" s="322"/>
      <c r="BK45" s="322" t="s">
        <v>136</v>
      </c>
      <c r="BL45" s="322"/>
      <c r="BM45" s="324"/>
      <c r="BN45" s="322"/>
      <c r="BO45" s="322"/>
      <c r="BP45" s="322"/>
      <c r="BQ45" s="322"/>
      <c r="BR45" s="322"/>
      <c r="BS45" s="322"/>
      <c r="BT45" s="322"/>
      <c r="BU45" s="322"/>
      <c r="BV45" s="322"/>
    </row>
    <row r="46" spans="1:7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22"/>
      <c r="AO46" s="331"/>
      <c r="AQ46" s="93" t="s">
        <v>142</v>
      </c>
      <c r="AR46" s="333"/>
      <c r="AV46" s="333"/>
      <c r="AW46" s="333"/>
      <c r="BA46" s="333"/>
      <c r="BB46" s="333"/>
      <c r="BF46" s="333"/>
      <c r="BH46" s="333"/>
      <c r="BL46" s="334" t="s">
        <v>143</v>
      </c>
      <c r="BM46" s="324"/>
    </row>
    <row r="47" spans="1:74" customHeight="1" ht="18" s="93" customFormat="1">
      <c r="B47" s="331" t="s">
        <v>280</v>
      </c>
      <c r="E47" s="335"/>
      <c r="F47" s="336"/>
      <c r="G47" s="331" t="s">
        <v>2816</v>
      </c>
      <c r="H47" s="331"/>
      <c r="S47" s="93" t="s">
        <v>2817</v>
      </c>
      <c r="T47" s="195"/>
      <c r="AA47" s="195"/>
      <c r="AD47" s="327" t="s">
        <v>501</v>
      </c>
      <c r="AF47" s="332"/>
      <c r="AJ47" s="333"/>
      <c r="AK47" s="327"/>
      <c r="AP47" s="333"/>
      <c r="AQ47" s="93" t="s">
        <v>147</v>
      </c>
      <c r="AR47" s="333"/>
      <c r="AV47" s="333"/>
      <c r="AW47" s="333"/>
      <c r="BA47" s="333"/>
      <c r="BB47" s="333"/>
      <c r="BF47" s="333"/>
      <c r="BH47" s="333"/>
      <c r="BK47" s="331" t="s">
        <v>1226</v>
      </c>
      <c r="BM47" s="335"/>
    </row>
    <row r="48" spans="1:74" customHeight="1" ht="12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33"/>
      <c r="BC48" s="333"/>
      <c r="BD48" s="333"/>
      <c r="BE48" s="333"/>
      <c r="BF48" s="333"/>
      <c r="BG48" s="333"/>
      <c r="BH48" s="333"/>
      <c r="BI48" s="333"/>
      <c r="BM48" s="333"/>
    </row>
    <row r="49" spans="1:74" customHeight="1" ht="15">
      <c r="AH49" s="1"/>
      <c r="BM49" s="1"/>
    </row>
    <row r="50" spans="1:74" customHeight="1" ht="15">
      <c r="BM50" s="1"/>
    </row>
    <row r="51" spans="1:74" customHeight="1" ht="15">
      <c r="BM51" s="1"/>
    </row>
    <row r="52" spans="1:74" customHeight="1" ht="15">
      <c r="BM52" s="1"/>
    </row>
    <row r="53" spans="1:74" customHeight="1" ht="15">
      <c r="BM53" s="1"/>
    </row>
    <row r="54" spans="1:74" customHeight="1" ht="15">
      <c r="BM54" s="1"/>
    </row>
    <row r="55" spans="1:74" customHeight="1" ht="15">
      <c r="BM55" s="1"/>
    </row>
    <row r="56" spans="1:74" customHeight="1" ht="15">
      <c r="BM56" s="1"/>
    </row>
    <row r="57" spans="1:74" customHeight="1" ht="15">
      <c r="BM57" s="1"/>
    </row>
    <row r="58" spans="1:74" customHeight="1" ht="15">
      <c r="BM58" s="1"/>
    </row>
    <row r="59" spans="1:74" customHeight="1" ht="15">
      <c r="BM59" s="1"/>
    </row>
    <row r="60" spans="1:74" customHeight="1" ht="15">
      <c r="BM60" s="1"/>
    </row>
    <row r="61" spans="1:74" customHeight="1" ht="15">
      <c r="BM61" s="1"/>
    </row>
    <row r="62" spans="1:74" customHeight="1" ht="15">
      <c r="BM62" s="1"/>
    </row>
    <row r="63" spans="1:74" customHeight="1" ht="15">
      <c r="BM63" s="1"/>
    </row>
    <row r="64" spans="1:74" customHeight="1" ht="15">
      <c r="BM64" s="1"/>
    </row>
    <row r="65" spans="1:74" customHeight="1" ht="15">
      <c r="BM65" s="1"/>
    </row>
    <row r="66" spans="1:74" customHeight="1" ht="15">
      <c r="BM66" s="1"/>
    </row>
    <row r="67" spans="1:74" customHeight="1" ht="15">
      <c r="BM67" s="1"/>
    </row>
    <row r="68" spans="1:74" customHeight="1" ht="15">
      <c r="BM68" s="1"/>
    </row>
    <row r="69" spans="1:74" customHeight="1" ht="15">
      <c r="BM69" s="1"/>
    </row>
    <row r="70" spans="1:74" customHeight="1" ht="15">
      <c r="BM70" s="1"/>
    </row>
    <row r="71" spans="1:74" customHeight="1" ht="15">
      <c r="BM71" s="1"/>
    </row>
    <row r="72" spans="1:74" customHeight="1" ht="15">
      <c r="BM72" s="1"/>
    </row>
    <row r="73" spans="1:74" customHeight="1" ht="15">
      <c r="BM73" s="1"/>
    </row>
    <row r="74" spans="1:74" customHeight="1" ht="15">
      <c r="BM74" s="1"/>
    </row>
    <row r="75" spans="1:74" customHeight="1" ht="15">
      <c r="BM75" s="1"/>
    </row>
    <row r="76" spans="1:74" customHeight="1" ht="15">
      <c r="BM76" s="1"/>
    </row>
    <row r="77" spans="1:74" customHeight="1" ht="15">
      <c r="BM77" s="1"/>
    </row>
    <row r="78" spans="1:74" customHeight="1" ht="15">
      <c r="BM78" s="1"/>
    </row>
    <row r="79" spans="1:74" customHeight="1" ht="15">
      <c r="BM79" s="1"/>
    </row>
    <row r="80" spans="1:74" customHeight="1" ht="15">
      <c r="BM80" s="1"/>
    </row>
    <row r="81" spans="1:74" customHeight="1" ht="15">
      <c r="BM81" s="1"/>
    </row>
    <row r="82" spans="1:74" customHeight="1" ht="15">
      <c r="BM82" s="1"/>
    </row>
    <row r="83" spans="1:74" customHeight="1" ht="15">
      <c r="BM83" s="1"/>
    </row>
    <row r="84" spans="1:74" customHeight="1" ht="15">
      <c r="BM84" s="1"/>
    </row>
    <row r="85" spans="1:74" customHeight="1" ht="15">
      <c r="BM85" s="1"/>
    </row>
    <row r="86" spans="1:74" customHeight="1" ht="15">
      <c r="BM86" s="1"/>
    </row>
    <row r="87" spans="1:74" customHeight="1" ht="15">
      <c r="BM87" s="1"/>
    </row>
    <row r="88" spans="1:74" customHeight="1" ht="15">
      <c r="BM88" s="1"/>
    </row>
    <row r="89" spans="1:74" customHeight="1" ht="15">
      <c r="BM89" s="1"/>
    </row>
    <row r="90" spans="1:74" customHeight="1" ht="15">
      <c r="BM90" s="1"/>
    </row>
    <row r="91" spans="1:74" customHeight="1" ht="15">
      <c r="BM91" s="1"/>
    </row>
    <row r="92" spans="1:74" customHeight="1" ht="15">
      <c r="BM92" s="1"/>
    </row>
    <row r="93" spans="1:74" customHeight="1" ht="15">
      <c r="BM93" s="1"/>
    </row>
    <row r="94" spans="1:74" customHeight="1" ht="15">
      <c r="BM94" s="1"/>
    </row>
    <row r="95" spans="1:74" customHeight="1" ht="15">
      <c r="BM95" s="1"/>
    </row>
    <row r="96" spans="1:74" customHeight="1" ht="15">
      <c r="BM96" s="1"/>
    </row>
    <row r="97" spans="1:74" customHeight="1" ht="15">
      <c r="BM97" s="1"/>
    </row>
    <row r="98" spans="1:74" customHeight="1" ht="15">
      <c r="BM98" s="1"/>
    </row>
    <row r="99" spans="1:74" customHeight="1" ht="15">
      <c r="BM99" s="1"/>
    </row>
    <row r="100" spans="1:74" customHeight="1" ht="15">
      <c r="BM100" s="1"/>
    </row>
    <row r="101" spans="1:74" customHeight="1" ht="15">
      <c r="BM101" s="1"/>
    </row>
    <row r="102" spans="1:74" customHeight="1" ht="15">
      <c r="BM102" s="1"/>
    </row>
    <row r="103" spans="1:74" customHeight="1" ht="15">
      <c r="BM103" s="1"/>
    </row>
    <row r="104" spans="1:74" customHeight="1" ht="15">
      <c r="BM104" s="1"/>
    </row>
    <row r="105" spans="1:74" customHeight="1" ht="15">
      <c r="BM105" s="1"/>
    </row>
    <row r="106" spans="1:74" customHeight="1" ht="15">
      <c r="BM106" s="1"/>
    </row>
    <row r="107" spans="1:74" customHeight="1" ht="15">
      <c r="BM107" s="1"/>
    </row>
    <row r="108" spans="1:74" customHeight="1" ht="15">
      <c r="BM108" s="1"/>
    </row>
    <row r="109" spans="1:74" customHeight="1" ht="15">
      <c r="BM109" s="1"/>
    </row>
    <row r="110" spans="1:74" customHeight="1" ht="15">
      <c r="BM110" s="1"/>
    </row>
    <row r="111" spans="1:74" customHeight="1" ht="15">
      <c r="BM111" s="1"/>
    </row>
    <row r="112" spans="1:74" customHeight="1" ht="15">
      <c r="BM112" s="1"/>
    </row>
    <row r="113" spans="1:74" customHeight="1" ht="15">
      <c r="BM113" s="1"/>
    </row>
    <row r="114" spans="1:74" customHeight="1" ht="15">
      <c r="BM114" s="1"/>
    </row>
    <row r="115" spans="1:74" customHeight="1" ht="15">
      <c r="BM115" s="1"/>
    </row>
    <row r="116" spans="1:74" customHeight="1" ht="15">
      <c r="BM116" s="1"/>
    </row>
    <row r="117" spans="1:74" customHeight="1" ht="15">
      <c r="BM117" s="1"/>
    </row>
    <row r="118" spans="1:74" customHeight="1" ht="15">
      <c r="BM118" s="1"/>
    </row>
    <row r="119" spans="1:74" customHeight="1" ht="15">
      <c r="BM119" s="1"/>
    </row>
    <row r="120" spans="1:74" customHeight="1" ht="15">
      <c r="BM120" s="1"/>
    </row>
    <row r="121" spans="1:74" customHeight="1" ht="15">
      <c r="BM121" s="1"/>
    </row>
    <row r="122" spans="1:74" customHeight="1" ht="15">
      <c r="BM122" s="1"/>
    </row>
    <row r="123" spans="1:74" customHeight="1" ht="15">
      <c r="BM123" s="1"/>
    </row>
    <row r="124" spans="1:74" customHeight="1" ht="15">
      <c r="BM124" s="1"/>
    </row>
    <row r="125" spans="1:74" customHeight="1" ht="15">
      <c r="BM125" s="1"/>
    </row>
    <row r="126" spans="1:74" customHeight="1" ht="15">
      <c r="BM126" s="1"/>
    </row>
    <row r="127" spans="1:74" customHeight="1" ht="15">
      <c r="BM127" s="1"/>
    </row>
    <row r="128" spans="1:74" customHeight="1" ht="15">
      <c r="BM128" s="1"/>
    </row>
    <row r="129" spans="1:74" customHeight="1" ht="15">
      <c r="BM129" s="1"/>
    </row>
    <row r="130" spans="1:74" customHeight="1" ht="15">
      <c r="BM130" s="1"/>
    </row>
    <row r="131" spans="1:74" customHeight="1" ht="15">
      <c r="BM131" s="1"/>
    </row>
    <row r="132" spans="1:74" customHeight="1" ht="15">
      <c r="BM132" s="1"/>
    </row>
    <row r="133" spans="1:74" customHeight="1" ht="15">
      <c r="BM133" s="1"/>
    </row>
    <row r="134" spans="1:74" customHeight="1" ht="15">
      <c r="BM134" s="1"/>
    </row>
    <row r="135" spans="1:74" customHeight="1" ht="15">
      <c r="BM135" s="1"/>
    </row>
    <row r="136" spans="1:74" customHeight="1" ht="15">
      <c r="BM136" s="1"/>
    </row>
    <row r="137" spans="1:74" customHeight="1" ht="15">
      <c r="BM137" s="1"/>
    </row>
    <row r="138" spans="1:74" customHeight="1" ht="15">
      <c r="BM138" s="1"/>
    </row>
    <row r="139" spans="1:74" customHeight="1" ht="15">
      <c r="BM139" s="1"/>
    </row>
    <row r="140" spans="1:74" customHeight="1" ht="15">
      <c r="BM140" s="1"/>
    </row>
    <row r="141" spans="1:74" customHeight="1" ht="15">
      <c r="BM141" s="1"/>
    </row>
    <row r="142" spans="1:74" customHeight="1" ht="15">
      <c r="BM142" s="1"/>
    </row>
    <row r="143" spans="1:74" customHeight="1" ht="15">
      <c r="BM143" s="1"/>
    </row>
    <row r="144" spans="1:74" customHeight="1" ht="15">
      <c r="BM144" s="1"/>
    </row>
    <row r="145" spans="1:74" customHeight="1" ht="15">
      <c r="BM145" s="1"/>
    </row>
    <row r="146" spans="1:74" customHeight="1" ht="15">
      <c r="BM146" s="1"/>
    </row>
    <row r="147" spans="1:74" customHeight="1" ht="15">
      <c r="BM147" s="1"/>
    </row>
    <row r="148" spans="1:74" customHeight="1" ht="15">
      <c r="BM148" s="1"/>
    </row>
    <row r="149" spans="1:74" customHeight="1" ht="15">
      <c r="BM149" s="1"/>
    </row>
    <row r="150" spans="1:74" customHeight="1" ht="15">
      <c r="BM150" s="1"/>
    </row>
    <row r="151" spans="1:74" customHeight="1" ht="15">
      <c r="BM151" s="1"/>
    </row>
    <row r="152" spans="1:74" customHeight="1" ht="15">
      <c r="BM152" s="1"/>
    </row>
    <row r="153" spans="1:74" customHeight="1" ht="15">
      <c r="BM153" s="1"/>
    </row>
    <row r="154" spans="1:74" customHeight="1" ht="15">
      <c r="BM154" s="1"/>
    </row>
    <row r="155" spans="1:74" customHeight="1" ht="15">
      <c r="BM155" s="1"/>
    </row>
    <row r="156" spans="1:74" customHeight="1" ht="15">
      <c r="BM156" s="1"/>
    </row>
    <row r="157" spans="1:74" customHeight="1" ht="15">
      <c r="BM157" s="1"/>
    </row>
    <row r="158" spans="1:74" customHeight="1" ht="15">
      <c r="BM158" s="1"/>
    </row>
    <row r="159" spans="1:74" customHeight="1" ht="15">
      <c r="BM159" s="1"/>
    </row>
    <row r="160" spans="1:74" customHeight="1" ht="15">
      <c r="BM160" s="1"/>
    </row>
    <row r="161" spans="1:74" customHeight="1" ht="15">
      <c r="BM161" s="1"/>
    </row>
    <row r="162" spans="1:74" customHeight="1" ht="15">
      <c r="BM162" s="1"/>
    </row>
    <row r="163" spans="1:74" customHeight="1" ht="15">
      <c r="BM163" s="1"/>
    </row>
    <row r="164" spans="1:74" customHeight="1" ht="15">
      <c r="BM164" s="1"/>
    </row>
    <row r="165" spans="1:74" customHeight="1" ht="15">
      <c r="BM165" s="1"/>
    </row>
    <row r="166" spans="1:74" customHeight="1" ht="15">
      <c r="BM166" s="1"/>
    </row>
    <row r="167" spans="1:74" customHeight="1" ht="15">
      <c r="BM167" s="1"/>
    </row>
    <row r="168" spans="1:74" customHeight="1" ht="15">
      <c r="BM168" s="1"/>
    </row>
    <row r="169" spans="1:74" customHeight="1" ht="15">
      <c r="BM169" s="1"/>
    </row>
    <row r="170" spans="1:74" customHeight="1" ht="15">
      <c r="BM170" s="1"/>
    </row>
    <row r="171" spans="1:74" customHeight="1" ht="15">
      <c r="BM171" s="1"/>
    </row>
    <row r="172" spans="1:74" customHeight="1" ht="15">
      <c r="BM172" s="1"/>
    </row>
    <row r="173" spans="1:74" customHeight="1" ht="15">
      <c r="BM173" s="1"/>
    </row>
    <row r="174" spans="1:74" customHeight="1" ht="15">
      <c r="BM174" s="1"/>
    </row>
    <row r="175" spans="1:74" customHeight="1" ht="15">
      <c r="BM175" s="1"/>
    </row>
    <row r="176" spans="1:74" customHeight="1" ht="15">
      <c r="BM176" s="1"/>
    </row>
    <row r="177" spans="1:74" customHeight="1" ht="15">
      <c r="BM177" s="1"/>
    </row>
    <row r="178" spans="1:74" customHeight="1" ht="15">
      <c r="BM178" s="1"/>
    </row>
    <row r="179" spans="1:74" customHeight="1" ht="15">
      <c r="BM179" s="1"/>
    </row>
    <row r="180" spans="1:74" customHeight="1" ht="15">
      <c r="BM180" s="1"/>
    </row>
    <row r="181" spans="1:74" customHeight="1" ht="15">
      <c r="BM181" s="1"/>
    </row>
    <row r="182" spans="1:74" customHeight="1" ht="15">
      <c r="BM182" s="1"/>
    </row>
    <row r="183" spans="1:74" customHeight="1" ht="15">
      <c r="BM183" s="1"/>
    </row>
    <row r="184" spans="1:74" customHeight="1" ht="15">
      <c r="BM184" s="1"/>
    </row>
    <row r="185" spans="1:74" customHeight="1" ht="15">
      <c r="BM185" s="1"/>
    </row>
    <row r="186" spans="1:74" customHeight="1" ht="15">
      <c r="BM186" s="1"/>
    </row>
    <row r="187" spans="1:74" customHeight="1" ht="15">
      <c r="BM187" s="1"/>
    </row>
    <row r="188" spans="1:74" customHeight="1" ht="15">
      <c r="BM188" s="1"/>
    </row>
    <row r="189" spans="1:74" customHeight="1" ht="15">
      <c r="BM189" s="1"/>
    </row>
    <row r="190" spans="1:74" customHeight="1" ht="15">
      <c r="BM190" s="1"/>
    </row>
    <row r="191" spans="1:74" customHeight="1" ht="15">
      <c r="BM191" s="1"/>
    </row>
    <row r="192" spans="1:74" customHeight="1" ht="15">
      <c r="BM192" s="1"/>
    </row>
    <row r="193" spans="1:74" customHeight="1" ht="15">
      <c r="BM193" s="1"/>
    </row>
    <row r="194" spans="1:74" customHeight="1" ht="15">
      <c r="BM194" s="1"/>
    </row>
    <row r="195" spans="1:74" customHeight="1" ht="15">
      <c r="BM195" s="1"/>
    </row>
    <row r="196" spans="1:74" customHeight="1" ht="15">
      <c r="BM196" s="1"/>
    </row>
    <row r="197" spans="1:74" customHeight="1" ht="15">
      <c r="BM197" s="1"/>
    </row>
    <row r="198" spans="1:74" customHeight="1" ht="15">
      <c r="BM198" s="1"/>
    </row>
    <row r="199" spans="1:74" customHeight="1" ht="15">
      <c r="BM199" s="1"/>
    </row>
    <row r="200" spans="1:74" customHeight="1" ht="15">
      <c r="BM200" s="1"/>
    </row>
    <row r="201" spans="1:74" customHeight="1" ht="15">
      <c r="BM201" s="1"/>
    </row>
    <row r="202" spans="1:74" customHeight="1" ht="15">
      <c r="BM202" s="1"/>
    </row>
    <row r="203" spans="1:74" customHeight="1" ht="15">
      <c r="BM203" s="1"/>
    </row>
    <row r="204" spans="1:74" customHeight="1" ht="15">
      <c r="BM204" s="1"/>
    </row>
    <row r="205" spans="1:74" customHeight="1" ht="15">
      <c r="BM205" s="1"/>
    </row>
    <row r="206" spans="1:74" customHeight="1" ht="15">
      <c r="BM206" s="1"/>
    </row>
    <row r="207" spans="1:74" customHeight="1" ht="15">
      <c r="BM207" s="1"/>
    </row>
    <row r="208" spans="1:74" customHeight="1" ht="15">
      <c r="BM208" s="1"/>
    </row>
    <row r="209" spans="1:74" customHeight="1" ht="15">
      <c r="BM209" s="1"/>
    </row>
    <row r="210" spans="1:74" customHeight="1" ht="15">
      <c r="BM210" s="1"/>
    </row>
    <row r="211" spans="1:74" customHeight="1" ht="15">
      <c r="BM211" s="1"/>
    </row>
    <row r="212" spans="1:74" customHeight="1" ht="15">
      <c r="BM212" s="1"/>
    </row>
    <row r="213" spans="1:74" customHeight="1" ht="15">
      <c r="BM213" s="1"/>
    </row>
    <row r="214" spans="1:74" customHeight="1" ht="15">
      <c r="BM214" s="1"/>
    </row>
    <row r="215" spans="1:74" customHeight="1" ht="15">
      <c r="BM215" s="1"/>
    </row>
    <row r="216" spans="1:74" customHeight="1" ht="15">
      <c r="BM216" s="1"/>
    </row>
    <row r="217" spans="1:74" customHeight="1" ht="15">
      <c r="BM217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5:B15"/>
    <mergeCell ref="D10:E10"/>
    <mergeCell ref="D13:E13"/>
    <mergeCell ref="A13:B13"/>
    <mergeCell ref="A11:B11"/>
    <mergeCell ref="D11:E11"/>
    <mergeCell ref="A12:B12"/>
    <mergeCell ref="D15:E15"/>
    <mergeCell ref="D12:E12"/>
    <mergeCell ref="A14:B14"/>
    <mergeCell ref="D14:E14"/>
    <mergeCell ref="A10:B10"/>
    <mergeCell ref="A9:B9"/>
    <mergeCell ref="D9:E9"/>
    <mergeCell ref="BC3:BD3"/>
    <mergeCell ref="BC4:BD4"/>
    <mergeCell ref="A6:B6"/>
    <mergeCell ref="D6:E6"/>
    <mergeCell ref="D7:E7"/>
    <mergeCell ref="D8:E8"/>
    <mergeCell ref="A7:B7"/>
    <mergeCell ref="A8:B8"/>
    <mergeCell ref="R4:AB5"/>
    <mergeCell ref="AZ3:BB3"/>
    <mergeCell ref="AZ4:BA4"/>
    <mergeCell ref="AZ5:BA5"/>
    <mergeCell ref="A5:B5"/>
    <mergeCell ref="D5:E5"/>
    <mergeCell ref="A1:E1"/>
    <mergeCell ref="A2:B3"/>
    <mergeCell ref="C2:C3"/>
    <mergeCell ref="D2:E3"/>
    <mergeCell ref="A4:B4"/>
    <mergeCell ref="D4:E4"/>
    <mergeCell ref="A18:A22"/>
    <mergeCell ref="B18:B22"/>
    <mergeCell ref="AH21:AL21"/>
    <mergeCell ref="I21:M21"/>
    <mergeCell ref="N21:R21"/>
    <mergeCell ref="S21:W21"/>
    <mergeCell ref="I18:BI18"/>
    <mergeCell ref="D18:D22"/>
    <mergeCell ref="C18:C22"/>
    <mergeCell ref="E18:E22"/>
    <mergeCell ref="AC20:AG20"/>
    <mergeCell ref="AC21:AG21"/>
    <mergeCell ref="AH19:AL19"/>
    <mergeCell ref="BG19:BI19"/>
    <mergeCell ref="F18:F22"/>
    <mergeCell ref="X20:AB20"/>
    <mergeCell ref="BN18:BN22"/>
    <mergeCell ref="BM18:BM22"/>
    <mergeCell ref="AM21:AQ21"/>
    <mergeCell ref="AW20:BA20"/>
    <mergeCell ref="AW21:BA21"/>
    <mergeCell ref="BL18:BL22"/>
    <mergeCell ref="AR20:AV20"/>
    <mergeCell ref="BG20:BI20"/>
    <mergeCell ref="BG21:BI21"/>
    <mergeCell ref="BB20:BF20"/>
    <mergeCell ref="BK21:BK22"/>
    <mergeCell ref="BB19:BF19"/>
    <mergeCell ref="BB21:BF21"/>
    <mergeCell ref="AR21:AV21"/>
    <mergeCell ref="AW19:BA19"/>
    <mergeCell ref="AM20:AQ20"/>
    <mergeCell ref="G18:G22"/>
    <mergeCell ref="H18:H22"/>
    <mergeCell ref="X19:AB19"/>
    <mergeCell ref="BE3:BF3"/>
    <mergeCell ref="BE4:BF4"/>
    <mergeCell ref="AZ6:BA6"/>
    <mergeCell ref="BE6:BF6"/>
    <mergeCell ref="BC6:BD6"/>
    <mergeCell ref="X21:AB21"/>
    <mergeCell ref="I20:M20"/>
    <mergeCell ref="N20:R20"/>
    <mergeCell ref="S20:W20"/>
    <mergeCell ref="I19:M19"/>
    <mergeCell ref="BI3:BJ3"/>
    <mergeCell ref="BI4:BJ4"/>
    <mergeCell ref="BG4:BH4"/>
    <mergeCell ref="BG3:BH3"/>
    <mergeCell ref="BG5:BH5"/>
    <mergeCell ref="BI5:BJ5"/>
    <mergeCell ref="BI6:BJ6"/>
    <mergeCell ref="BE5:BF5"/>
    <mergeCell ref="N19:R19"/>
    <mergeCell ref="S19:W19"/>
    <mergeCell ref="BJ18:BJ22"/>
    <mergeCell ref="BC5:BD5"/>
    <mergeCell ref="BG6:BH6"/>
    <mergeCell ref="Q10:AE11"/>
    <mergeCell ref="AM19:AQ19"/>
    <mergeCell ref="AR19:AV19"/>
    <mergeCell ref="U12:Z13"/>
    <mergeCell ref="AH20:AL20"/>
    <mergeCell ref="AC19:AG19"/>
    <mergeCell ref="N6:AK7"/>
    <mergeCell ref="R8:AC9"/>
  </mergeCells>
  <printOptions gridLines="false" gridLinesSet="true"/>
  <pageMargins left="1.5" right="0.25" top="0.75" bottom="0.75" header="0.5" footer="0.5"/>
  <pageSetup paperSize="300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01"/>
  <sheetViews>
    <sheetView tabSelected="0" workbookViewId="0" showGridLines="true" showRowColHeaders="1">
      <selection activeCell="F23" sqref="F23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1.26953125" customWidth="true" style="1"/>
    <col min="7" max="7" width="10.269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8.7265625" customWidth="true" style="0"/>
    <col min="53" max="53" width="6.54296875" customWidth="true" style="0"/>
    <col min="54" max="54" width="12.453125" customWidth="true" style="0"/>
    <col min="55" max="55" width="6.7265625" customWidth="true" style="0"/>
    <col min="56" max="56" width="13.54296875" customWidth="true" style="0"/>
  </cols>
  <sheetData>
    <row r="1" spans="1:6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AU1" s="1"/>
      <c r="AZ1" s="1"/>
      <c r="BA1" s="1"/>
      <c r="BB1" s="1"/>
      <c r="BC1" s="1"/>
      <c r="BD1" s="1"/>
    </row>
    <row r="2" spans="1:6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6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3" t="s">
        <v>5</v>
      </c>
      <c r="AR3" s="1033"/>
      <c r="AS3" s="1033"/>
      <c r="AT3" s="998" t="s">
        <v>7</v>
      </c>
      <c r="AU3" s="999"/>
      <c r="AV3" s="998" t="s">
        <v>6</v>
      </c>
      <c r="AW3" s="999"/>
      <c r="AX3" s="1041" t="s">
        <v>8</v>
      </c>
      <c r="AY3" s="1041"/>
      <c r="AZ3" s="1041" t="s">
        <v>9</v>
      </c>
      <c r="BA3" s="1041"/>
    </row>
    <row r="4" spans="1:6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Q4" s="966" t="s">
        <v>13</v>
      </c>
      <c r="AR4" s="967"/>
      <c r="AS4" s="151"/>
      <c r="AT4" s="966"/>
      <c r="AU4" s="967"/>
      <c r="AV4" s="966"/>
      <c r="AW4" s="967"/>
      <c r="AX4" s="1034"/>
      <c r="AY4" s="1034"/>
      <c r="AZ4" s="1148"/>
      <c r="BA4" s="1148"/>
      <c r="BC4" s="4"/>
      <c r="BD4" s="4"/>
      <c r="BE4" s="4"/>
    </row>
    <row r="5" spans="1:6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Q5" s="966" t="s">
        <v>16</v>
      </c>
      <c r="AR5" s="967"/>
      <c r="AS5" s="151"/>
      <c r="AT5" s="966"/>
      <c r="AU5" s="967"/>
      <c r="AV5" s="966"/>
      <c r="AW5" s="967"/>
      <c r="AX5" s="1034"/>
      <c r="AY5" s="1034"/>
      <c r="AZ5" s="1148"/>
      <c r="BA5" s="1148"/>
      <c r="BC5" s="4"/>
      <c r="BD5" s="4"/>
      <c r="BE5" s="4"/>
    </row>
    <row r="6" spans="1:6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L6" s="937" t="s">
        <v>152</v>
      </c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O6" s="26"/>
      <c r="AQ6" s="966" t="s">
        <v>19</v>
      </c>
      <c r="AR6" s="967"/>
      <c r="AS6" s="151"/>
      <c r="AT6" s="966"/>
      <c r="AU6" s="967"/>
      <c r="AV6" s="966"/>
      <c r="AW6" s="967"/>
      <c r="AX6" s="1034"/>
      <c r="AY6" s="1034"/>
      <c r="AZ6" s="1148"/>
      <c r="BA6" s="1148"/>
      <c r="BC6" s="4"/>
      <c r="BD6" s="4"/>
      <c r="BE6" s="4"/>
    </row>
    <row r="7" spans="1:6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6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2989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6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6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2749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6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6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6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6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6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6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6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6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55" t="s">
        <v>155</v>
      </c>
      <c r="BA18" s="97" t="s">
        <v>156</v>
      </c>
      <c r="BB18" s="982" t="s">
        <v>2209</v>
      </c>
      <c r="BC18" s="982" t="s">
        <v>253</v>
      </c>
      <c r="BD18" s="988" t="s">
        <v>58</v>
      </c>
    </row>
    <row r="19" spans="1:6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7"/>
      <c r="AZ19" s="955"/>
      <c r="BA19" s="97" t="s">
        <v>2763</v>
      </c>
      <c r="BB19" s="982"/>
      <c r="BC19" s="982"/>
      <c r="BD19" s="988"/>
    </row>
    <row r="20" spans="1:6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2990</v>
      </c>
      <c r="O20" s="955"/>
      <c r="P20" s="955"/>
      <c r="Q20" s="955"/>
      <c r="R20" s="955"/>
      <c r="S20" s="934" t="s">
        <v>1561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2991</v>
      </c>
      <c r="AN20" s="935"/>
      <c r="AO20" s="935"/>
      <c r="AP20" s="935"/>
      <c r="AQ20" s="936"/>
      <c r="AR20" s="934" t="s">
        <v>2992</v>
      </c>
      <c r="AS20" s="935"/>
      <c r="AT20" s="935"/>
      <c r="AU20" s="935"/>
      <c r="AV20" s="936"/>
      <c r="AW20" s="934" t="s">
        <v>2993</v>
      </c>
      <c r="AX20" s="935"/>
      <c r="AY20" s="936"/>
      <c r="AZ20" s="955"/>
      <c r="BA20" s="205">
        <v>27</v>
      </c>
      <c r="BB20" s="982"/>
      <c r="BC20" s="982"/>
      <c r="BD20" s="988"/>
    </row>
    <row r="21" spans="1:6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92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183</v>
      </c>
      <c r="AI21" s="994"/>
      <c r="AJ21" s="994"/>
      <c r="AK21" s="994"/>
      <c r="AL21" s="994"/>
      <c r="AM21" s="1000" t="s">
        <v>91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1000" t="s">
        <v>91</v>
      </c>
      <c r="AX21" s="1001"/>
      <c r="AY21" s="1002"/>
      <c r="AZ21" s="955"/>
      <c r="BA21" s="956" t="s">
        <v>186</v>
      </c>
      <c r="BB21" s="982"/>
      <c r="BC21" s="982"/>
      <c r="BD21" s="988"/>
    </row>
    <row r="22" spans="1:6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85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318</v>
      </c>
      <c r="T22" s="69" t="s">
        <v>100</v>
      </c>
      <c r="U22" s="69" t="s">
        <v>101</v>
      </c>
      <c r="V22" s="68" t="s">
        <v>1177</v>
      </c>
      <c r="W22" s="68" t="s">
        <v>4</v>
      </c>
      <c r="X22" s="68" t="s">
        <v>192</v>
      </c>
      <c r="Y22" s="69" t="s">
        <v>94</v>
      </c>
      <c r="Z22" s="69" t="s">
        <v>95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68" t="s">
        <v>195</v>
      </c>
      <c r="AN22" s="69" t="s">
        <v>196</v>
      </c>
      <c r="AO22" s="69" t="s">
        <v>95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9" t="s">
        <v>95</v>
      </c>
      <c r="AX22" s="68" t="s">
        <v>1177</v>
      </c>
      <c r="AY22" s="68" t="s">
        <v>4</v>
      </c>
      <c r="AZ22" s="955"/>
      <c r="BA22" s="985"/>
      <c r="BB22" s="982"/>
      <c r="BC22" s="982"/>
      <c r="BD22" s="988"/>
    </row>
    <row r="23" spans="1:64" customHeight="1" ht="39.75" s="11" customFormat="1">
      <c r="A23" s="131" t="s">
        <v>202</v>
      </c>
      <c r="B23" s="258" t="s">
        <v>2994</v>
      </c>
      <c r="C23" s="131" t="s">
        <v>199</v>
      </c>
      <c r="D23" s="131">
        <v>43</v>
      </c>
      <c r="E23" s="131">
        <v>8401</v>
      </c>
      <c r="F23" s="258" t="s">
        <v>2995</v>
      </c>
      <c r="G23" s="131">
        <v>106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8401</v>
      </c>
      <c r="BD23" s="94"/>
    </row>
    <row r="24" spans="1:64" customHeight="1" ht="39.75" s="11" customFormat="1">
      <c r="A24" s="131"/>
      <c r="B24" s="258"/>
      <c r="C24" s="131"/>
      <c r="D24" s="131"/>
      <c r="E24" s="131"/>
      <c r="F24" s="258"/>
      <c r="G24" s="131"/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/>
      <c r="BD24" s="94"/>
    </row>
    <row r="25" spans="1:64" customHeight="1" ht="39.75" s="11" customFormat="1">
      <c r="A25" s="131"/>
      <c r="B25" s="258"/>
      <c r="C25" s="131"/>
      <c r="D25" s="131"/>
      <c r="E25" s="131"/>
      <c r="F25" s="258"/>
      <c r="G25" s="131"/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/>
      <c r="BD25" s="94"/>
    </row>
    <row r="26" spans="1:64" customHeight="1" ht="39.75" s="11" customFormat="1">
      <c r="A26" s="131"/>
      <c r="B26" s="258"/>
      <c r="C26" s="131"/>
      <c r="D26" s="131"/>
      <c r="E26" s="131"/>
      <c r="F26" s="258"/>
      <c r="G26" s="131"/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/>
      <c r="BD26" s="94"/>
    </row>
    <row r="27" spans="1:64" customHeight="1" ht="39.75" s="11" customFormat="1">
      <c r="A27" s="131"/>
      <c r="B27" s="258"/>
      <c r="C27" s="131"/>
      <c r="D27" s="131"/>
      <c r="E27" s="131"/>
      <c r="F27" s="258"/>
      <c r="G27" s="131"/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/>
      <c r="BD27" s="94"/>
    </row>
    <row r="28" spans="1:64" customHeight="1" ht="39.75" s="11" customForma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/>
      <c r="BD28" s="94"/>
    </row>
    <row r="29" spans="1:64" customHeight="1" ht="39.75" s="11" customForma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/>
      <c r="BD29" s="94"/>
    </row>
    <row r="30" spans="1:64" customHeight="1" ht="39.75" s="11" customForma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/>
      <c r="BD30" s="94"/>
    </row>
    <row r="31" spans="1:64" customHeight="1" ht="39.75" s="11" customForma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64" customHeight="1" ht="39.75" s="11" customForma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customHeight="1" ht="39.75" s="12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customHeight="1" ht="39.75" s="12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customHeight="1" ht="39.75" s="11" customForma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customHeight="1" ht="39.75" s="11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customHeight="1" ht="39.75" s="11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customHeight="1" ht="39.75" s="11" customFormat="1">
      <c r="A39" s="131"/>
      <c r="B39" s="258"/>
      <c r="C39" s="131"/>
      <c r="D39" s="131"/>
      <c r="E39" s="131"/>
      <c r="F39" s="258"/>
      <c r="G39" s="258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customHeight="1" ht="39.75" s="11" customFormat="1">
      <c r="A40" s="131"/>
      <c r="B40" s="258"/>
      <c r="C40" s="131"/>
      <c r="D40" s="131"/>
      <c r="E40" s="131"/>
      <c r="F40" s="258"/>
      <c r="G40" s="258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customHeight="1" ht="18" s="93" customForma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05"/>
      <c r="AP44" s="322"/>
      <c r="AQ44" s="305"/>
      <c r="AR44" s="322"/>
      <c r="AS44" s="322"/>
      <c r="AT44" s="322"/>
      <c r="AU44" s="322"/>
      <c r="AV44" s="305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05"/>
      <c r="AQ45" s="93" t="s">
        <v>135</v>
      </c>
      <c r="AR45" s="322"/>
      <c r="AV45" s="322"/>
      <c r="AW45" s="322"/>
      <c r="AX45" s="322"/>
      <c r="AY45" s="322"/>
      <c r="BA45" s="305" t="s">
        <v>136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05"/>
      <c r="AO46" s="331"/>
      <c r="AQ46" s="93" t="s">
        <v>142</v>
      </c>
      <c r="AR46" s="333"/>
      <c r="AV46" s="333"/>
      <c r="AX46" s="333"/>
      <c r="BB46" s="334" t="s">
        <v>143</v>
      </c>
      <c r="BC46" s="324"/>
    </row>
    <row r="47" spans="1:64" customHeight="1" ht="18" s="93" customFormat="1">
      <c r="B47" s="331" t="s">
        <v>280</v>
      </c>
      <c r="E47" s="335"/>
      <c r="F47" s="336"/>
      <c r="G47" s="331" t="s">
        <v>2996</v>
      </c>
      <c r="H47" s="331"/>
      <c r="S47" s="93" t="s">
        <v>2817</v>
      </c>
      <c r="T47" s="195"/>
      <c r="AA47" s="195"/>
      <c r="AD47" s="327" t="s">
        <v>501</v>
      </c>
      <c r="AF47" s="332"/>
      <c r="AJ47" s="333"/>
      <c r="AK47" s="327"/>
      <c r="AL47" s="306"/>
      <c r="AP47" s="333"/>
      <c r="AQ47" s="93" t="s">
        <v>147</v>
      </c>
      <c r="AR47" s="333"/>
      <c r="AV47" s="333"/>
      <c r="AX47" s="333"/>
      <c r="BA47" s="331" t="s">
        <v>1226</v>
      </c>
      <c r="BC47" s="335"/>
    </row>
    <row r="48" spans="1:64" customHeight="1" ht="19.5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64" customHeight="1" ht="39.75" s="11" customFormat="1">
      <c r="A49" s="131" t="s">
        <v>382</v>
      </c>
      <c r="B49" s="258" t="s">
        <v>2997</v>
      </c>
      <c r="C49" s="131" t="s">
        <v>371</v>
      </c>
      <c r="D49" s="131">
        <v>31</v>
      </c>
      <c r="E49" s="131">
        <v>6701</v>
      </c>
      <c r="F49" s="258" t="s">
        <v>2998</v>
      </c>
      <c r="G49" s="131" t="s">
        <v>2999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2"/>
      <c r="BC49" s="131">
        <v>6701</v>
      </c>
      <c r="BD49" s="94"/>
    </row>
    <row r="50" spans="1:64" customHeight="1" ht="39.75" s="11" customFormat="1">
      <c r="A50" s="131" t="s">
        <v>388</v>
      </c>
      <c r="B50" s="258" t="s">
        <v>3000</v>
      </c>
      <c r="C50" s="131" t="s">
        <v>377</v>
      </c>
      <c r="D50" s="131">
        <v>91</v>
      </c>
      <c r="E50" s="131">
        <v>6702</v>
      </c>
      <c r="F50" s="258" t="s">
        <v>3001</v>
      </c>
      <c r="G50" s="131" t="s">
        <v>3002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2"/>
      <c r="BC50" s="131">
        <v>6702</v>
      </c>
      <c r="BD50" s="94"/>
    </row>
    <row r="51" spans="1:64" customHeight="1" ht="39.75" s="11" customFormat="1">
      <c r="A51" s="131" t="s">
        <v>388</v>
      </c>
      <c r="B51" s="258" t="s">
        <v>3003</v>
      </c>
      <c r="C51" s="131" t="s">
        <v>199</v>
      </c>
      <c r="D51" s="131">
        <v>250</v>
      </c>
      <c r="E51" s="131">
        <v>6703</v>
      </c>
      <c r="F51" s="258" t="s">
        <v>3004</v>
      </c>
      <c r="G51" s="131" t="s">
        <v>3005</v>
      </c>
      <c r="H51" s="131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131">
        <v>6703</v>
      </c>
      <c r="BD51" s="94"/>
    </row>
    <row r="52" spans="1:64" customHeight="1" ht="39.75" s="11" customFormat="1">
      <c r="A52" s="131" t="s">
        <v>197</v>
      </c>
      <c r="B52" s="258" t="s">
        <v>3006</v>
      </c>
      <c r="C52" s="131" t="s">
        <v>377</v>
      </c>
      <c r="D52" s="131">
        <v>56</v>
      </c>
      <c r="E52" s="131">
        <v>6704</v>
      </c>
      <c r="F52" s="258" t="s">
        <v>3007</v>
      </c>
      <c r="G52" s="131" t="s">
        <v>3002</v>
      </c>
      <c r="H52" s="131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131">
        <v>6704</v>
      </c>
      <c r="BD52" s="94"/>
    </row>
    <row r="53" spans="1:64" customHeight="1" ht="39.75" s="11" customFormat="1">
      <c r="A53" s="131" t="s">
        <v>388</v>
      </c>
      <c r="B53" s="258" t="s">
        <v>3008</v>
      </c>
      <c r="C53" s="131" t="s">
        <v>388</v>
      </c>
      <c r="D53" s="131">
        <v>82</v>
      </c>
      <c r="E53" s="131">
        <v>6705</v>
      </c>
      <c r="F53" s="258" t="s">
        <v>3009</v>
      </c>
      <c r="G53" s="131" t="s">
        <v>3005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131">
        <v>6705</v>
      </c>
      <c r="BD53" s="94"/>
    </row>
    <row r="54" spans="1:64" customHeight="1" ht="39.75" s="11" customFormat="1">
      <c r="A54" s="131" t="s">
        <v>388</v>
      </c>
      <c r="B54" s="258" t="s">
        <v>3010</v>
      </c>
      <c r="C54" s="131" t="s">
        <v>199</v>
      </c>
      <c r="D54" s="131">
        <v>252</v>
      </c>
      <c r="E54" s="131">
        <v>6706</v>
      </c>
      <c r="F54" s="258" t="s">
        <v>3011</v>
      </c>
      <c r="G54" s="131" t="s">
        <v>3012</v>
      </c>
      <c r="H54" s="131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131">
        <v>6706</v>
      </c>
      <c r="BD54" s="94"/>
    </row>
    <row r="55" spans="1:64" customHeight="1" ht="39.75" s="11" customFormat="1">
      <c r="A55" s="131" t="s">
        <v>388</v>
      </c>
      <c r="B55" s="258"/>
      <c r="C55" s="131" t="s">
        <v>199</v>
      </c>
      <c r="D55" s="131"/>
      <c r="E55" s="131">
        <v>6707</v>
      </c>
      <c r="F55" s="258" t="s">
        <v>3013</v>
      </c>
      <c r="G55" s="131" t="s">
        <v>388</v>
      </c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131">
        <v>6707</v>
      </c>
      <c r="BD55" s="94"/>
    </row>
    <row r="56" spans="1:64" customHeight="1" ht="39.75" s="11" customFormat="1">
      <c r="A56" s="131" t="s">
        <v>329</v>
      </c>
      <c r="B56" s="258" t="s">
        <v>3014</v>
      </c>
      <c r="C56" s="131" t="s">
        <v>276</v>
      </c>
      <c r="D56" s="131">
        <v>243</v>
      </c>
      <c r="E56" s="131">
        <v>6708</v>
      </c>
      <c r="F56" s="258" t="s">
        <v>3015</v>
      </c>
      <c r="G56" s="131" t="s">
        <v>3005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131">
        <v>6708</v>
      </c>
      <c r="BD56" s="94"/>
    </row>
    <row r="57" spans="1:64" customHeight="1" ht="39.75" s="11" customFormat="1">
      <c r="A57" s="131" t="s">
        <v>388</v>
      </c>
      <c r="B57" s="258" t="s">
        <v>3016</v>
      </c>
      <c r="C57" s="131" t="s">
        <v>276</v>
      </c>
      <c r="D57" s="131">
        <v>247</v>
      </c>
      <c r="E57" s="131">
        <v>6709</v>
      </c>
      <c r="F57" s="258" t="s">
        <v>3017</v>
      </c>
      <c r="G57" s="131" t="s">
        <v>3005</v>
      </c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131">
        <v>6709</v>
      </c>
      <c r="BD57" s="94"/>
    </row>
    <row r="58" spans="1:64" customHeight="1" ht="39.75" s="11" customFormat="1">
      <c r="A58" s="131" t="s">
        <v>388</v>
      </c>
      <c r="B58" s="258" t="s">
        <v>3018</v>
      </c>
      <c r="C58" s="131" t="s">
        <v>199</v>
      </c>
      <c r="D58" s="131">
        <v>256</v>
      </c>
      <c r="E58" s="131">
        <v>6710</v>
      </c>
      <c r="F58" s="258" t="s">
        <v>3019</v>
      </c>
      <c r="G58" s="131" t="s">
        <v>3012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131">
        <v>6710</v>
      </c>
      <c r="BD58" s="94"/>
    </row>
    <row r="59" spans="1:64" customHeight="1" ht="39.75" s="11" customFormat="1">
      <c r="A59" s="131" t="s">
        <v>2356</v>
      </c>
      <c r="B59" s="258" t="s">
        <v>3020</v>
      </c>
      <c r="C59" s="131" t="s">
        <v>377</v>
      </c>
      <c r="D59" s="131">
        <v>19</v>
      </c>
      <c r="E59" s="131">
        <v>6711</v>
      </c>
      <c r="F59" s="258" t="s">
        <v>3021</v>
      </c>
      <c r="G59" s="131" t="s">
        <v>388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131">
        <v>6711</v>
      </c>
      <c r="BD59" s="94"/>
    </row>
    <row r="60" spans="1:64" customHeight="1" ht="39.75" s="12" customFormat="1">
      <c r="A60" s="131" t="s">
        <v>388</v>
      </c>
      <c r="B60" s="258" t="s">
        <v>3022</v>
      </c>
      <c r="C60" s="131" t="s">
        <v>388</v>
      </c>
      <c r="D60" s="131">
        <v>36</v>
      </c>
      <c r="E60" s="131">
        <v>6712</v>
      </c>
      <c r="F60" s="258" t="s">
        <v>3023</v>
      </c>
      <c r="G60" s="131" t="s">
        <v>388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131">
        <v>6712</v>
      </c>
      <c r="BD60" s="94"/>
    </row>
    <row r="61" spans="1:64" customHeight="1" ht="39.75" s="12" customFormat="1">
      <c r="A61" s="131" t="s">
        <v>388</v>
      </c>
      <c r="B61" s="258" t="s">
        <v>3024</v>
      </c>
      <c r="C61" s="131" t="s">
        <v>388</v>
      </c>
      <c r="D61" s="131">
        <v>45</v>
      </c>
      <c r="E61" s="131">
        <v>6713</v>
      </c>
      <c r="F61" s="258" t="s">
        <v>3025</v>
      </c>
      <c r="G61" s="131" t="s">
        <v>388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131">
        <v>6713</v>
      </c>
      <c r="BD61" s="94"/>
    </row>
    <row r="62" spans="1:64" customHeight="1" ht="39.75" s="11" customFormat="1">
      <c r="A62" s="131" t="s">
        <v>388</v>
      </c>
      <c r="B62" s="258" t="s">
        <v>3026</v>
      </c>
      <c r="C62" s="131" t="s">
        <v>388</v>
      </c>
      <c r="D62" s="131">
        <v>57</v>
      </c>
      <c r="E62" s="131">
        <v>6714</v>
      </c>
      <c r="F62" s="258" t="s">
        <v>3027</v>
      </c>
      <c r="G62" s="131" t="s">
        <v>388</v>
      </c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131">
        <v>6714</v>
      </c>
      <c r="BD62" s="94"/>
    </row>
    <row r="63" spans="1:64" customHeight="1" ht="39.75" s="11" customFormat="1">
      <c r="A63" s="131" t="s">
        <v>388</v>
      </c>
      <c r="B63" s="258" t="s">
        <v>3028</v>
      </c>
      <c r="C63" s="131" t="s">
        <v>388</v>
      </c>
      <c r="D63" s="131">
        <v>68</v>
      </c>
      <c r="E63" s="131">
        <v>6715</v>
      </c>
      <c r="F63" s="258" t="s">
        <v>3029</v>
      </c>
      <c r="G63" s="131" t="s">
        <v>3030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131">
        <v>6715</v>
      </c>
      <c r="BD63" s="94"/>
    </row>
    <row r="64" spans="1:64" customHeight="1" ht="39.75" s="11" customFormat="1">
      <c r="A64" s="131" t="s">
        <v>388</v>
      </c>
      <c r="B64" s="258" t="s">
        <v>3031</v>
      </c>
      <c r="C64" s="131" t="s">
        <v>388</v>
      </c>
      <c r="D64" s="131">
        <v>49</v>
      </c>
      <c r="E64" s="131">
        <v>6716</v>
      </c>
      <c r="F64" s="258" t="s">
        <v>3032</v>
      </c>
      <c r="G64" s="131" t="s">
        <v>3033</v>
      </c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131">
        <v>6716</v>
      </c>
      <c r="BD64" s="94"/>
    </row>
    <row r="65" spans="1:64" customHeight="1" ht="39.75" s="11" customFormat="1">
      <c r="A65" s="131" t="s">
        <v>425</v>
      </c>
      <c r="B65" s="258" t="s">
        <v>3034</v>
      </c>
      <c r="C65" s="131" t="s">
        <v>388</v>
      </c>
      <c r="D65" s="131">
        <v>83</v>
      </c>
      <c r="E65" s="131">
        <v>6717</v>
      </c>
      <c r="F65" s="258" t="s">
        <v>3035</v>
      </c>
      <c r="G65" s="258" t="s">
        <v>3012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131">
        <v>6717</v>
      </c>
      <c r="BD65" s="94"/>
    </row>
    <row r="66" spans="1:64" customHeight="1" ht="39.75" s="11" customFormat="1">
      <c r="A66" s="131" t="s">
        <v>388</v>
      </c>
      <c r="B66" s="258" t="s">
        <v>3036</v>
      </c>
      <c r="C66" s="131" t="s">
        <v>276</v>
      </c>
      <c r="D66" s="131">
        <v>249</v>
      </c>
      <c r="E66" s="131">
        <v>6718</v>
      </c>
      <c r="F66" s="258" t="s">
        <v>3037</v>
      </c>
      <c r="G66" s="258" t="s">
        <v>3038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131">
        <v>6718</v>
      </c>
      <c r="BD66" s="94"/>
    </row>
    <row r="67" spans="1:64" customHeight="1" ht="39.75" s="11" customFormat="1">
      <c r="A67" s="131" t="s">
        <v>425</v>
      </c>
      <c r="B67" s="258" t="s">
        <v>3039</v>
      </c>
      <c r="C67" s="131" t="s">
        <v>199</v>
      </c>
      <c r="D67" s="131"/>
      <c r="E67" s="131">
        <v>6719</v>
      </c>
      <c r="F67" s="258" t="s">
        <v>3040</v>
      </c>
      <c r="G67" s="131" t="s">
        <v>3041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131">
        <v>6719</v>
      </c>
      <c r="BD67" s="94"/>
    </row>
    <row r="68" spans="1:64" customHeight="1" ht="39.75" s="11" customFormat="1">
      <c r="A68" s="131" t="s">
        <v>375</v>
      </c>
      <c r="B68" s="258"/>
      <c r="C68" s="131" t="s">
        <v>377</v>
      </c>
      <c r="D68" s="131">
        <v>23</v>
      </c>
      <c r="E68" s="131">
        <v>6720</v>
      </c>
      <c r="F68" s="258" t="s">
        <v>3042</v>
      </c>
      <c r="G68" s="131" t="s">
        <v>3043</v>
      </c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131">
        <v>6720</v>
      </c>
      <c r="BD68" s="94"/>
    </row>
    <row r="69" spans="1:64" customHeight="1" ht="18" s="93" customForma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4"/>
      <c r="BD69" s="322"/>
      <c r="BE69" s="322"/>
      <c r="BF69" s="322"/>
      <c r="BG69" s="322"/>
      <c r="BH69" s="322"/>
      <c r="BI69" s="322"/>
      <c r="BJ69" s="322"/>
      <c r="BK69" s="322"/>
      <c r="BL69" s="322"/>
    </row>
    <row r="70" spans="1:64" customHeight="1" ht="18" s="93" customForma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128</v>
      </c>
      <c r="S70" s="322" t="s">
        <v>2813</v>
      </c>
      <c r="T70" s="322"/>
      <c r="U70" s="322"/>
      <c r="W70" s="322"/>
      <c r="X70" s="322"/>
      <c r="Y70" s="326"/>
      <c r="Z70" s="322"/>
      <c r="AA70" s="322"/>
      <c r="AB70" s="322"/>
      <c r="AD70" s="327" t="s">
        <v>498</v>
      </c>
      <c r="AF70" s="322"/>
      <c r="AH70" s="322"/>
      <c r="AI70" s="322"/>
      <c r="AJ70" s="322"/>
      <c r="AK70" s="327"/>
      <c r="AL70" s="322"/>
      <c r="AM70" s="322"/>
      <c r="AN70" s="322"/>
      <c r="AO70" s="305"/>
      <c r="AP70" s="322"/>
      <c r="AQ70" s="305"/>
      <c r="AR70" s="322"/>
      <c r="AS70" s="322"/>
      <c r="AT70" s="322"/>
      <c r="AU70" s="322"/>
      <c r="AV70" s="305"/>
      <c r="AW70" s="322"/>
      <c r="AX70" s="322"/>
      <c r="AY70" s="322"/>
      <c r="AZ70" s="322"/>
      <c r="BA70" s="322"/>
      <c r="BB70" s="323"/>
      <c r="BC70" s="324"/>
      <c r="BD70" s="322"/>
      <c r="BE70" s="322"/>
      <c r="BF70" s="322"/>
      <c r="BG70" s="322"/>
      <c r="BH70" s="322"/>
      <c r="BI70" s="322"/>
      <c r="BJ70" s="322"/>
      <c r="BK70" s="322"/>
      <c r="BL70" s="322"/>
    </row>
    <row r="71" spans="1:64" customHeight="1" ht="18" s="93" customFormat="1">
      <c r="A71" s="328" t="s">
        <v>206</v>
      </c>
      <c r="B71" s="329" t="s">
        <v>221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132</v>
      </c>
      <c r="S71" s="93" t="s">
        <v>2814</v>
      </c>
      <c r="T71" s="322"/>
      <c r="U71" s="322"/>
      <c r="W71" s="322"/>
      <c r="X71" s="322"/>
      <c r="Y71" s="330"/>
      <c r="AA71" s="322"/>
      <c r="AB71" s="322"/>
      <c r="AD71" s="327" t="s">
        <v>499</v>
      </c>
      <c r="AF71" s="327"/>
      <c r="AH71" s="322"/>
      <c r="AI71" s="322"/>
      <c r="AJ71" s="322"/>
      <c r="AK71" s="327"/>
      <c r="AL71" s="322"/>
      <c r="AM71" s="322"/>
      <c r="AN71" s="322"/>
      <c r="AO71" s="305"/>
      <c r="AQ71" s="93" t="s">
        <v>135</v>
      </c>
      <c r="AR71" s="322"/>
      <c r="AV71" s="322"/>
      <c r="AW71" s="322"/>
      <c r="AX71" s="322"/>
      <c r="AY71" s="322"/>
      <c r="BA71" s="305" t="s">
        <v>136</v>
      </c>
      <c r="BB71" s="322"/>
      <c r="BC71" s="324"/>
      <c r="BD71" s="322"/>
      <c r="BE71" s="322"/>
      <c r="BF71" s="322"/>
      <c r="BG71" s="322"/>
      <c r="BH71" s="322"/>
      <c r="BI71" s="322"/>
      <c r="BJ71" s="322"/>
      <c r="BK71" s="322"/>
      <c r="BL71" s="322"/>
    </row>
    <row r="72" spans="1:64" customHeight="1" ht="18" s="93" customFormat="1">
      <c r="A72" s="330" t="s">
        <v>209</v>
      </c>
      <c r="B72" s="329" t="s">
        <v>222</v>
      </c>
      <c r="C72" s="329"/>
      <c r="D72" s="329"/>
      <c r="E72" s="324"/>
      <c r="Q72" s="330"/>
      <c r="R72" s="330" t="s">
        <v>139</v>
      </c>
      <c r="S72" s="93" t="s">
        <v>2815</v>
      </c>
      <c r="T72" s="195"/>
      <c r="Y72" s="330"/>
      <c r="AA72" s="195"/>
      <c r="AD72" s="327" t="s">
        <v>500</v>
      </c>
      <c r="AF72" s="332"/>
      <c r="AJ72" s="333"/>
      <c r="AK72" s="327"/>
      <c r="AL72" s="305"/>
      <c r="AO72" s="331"/>
      <c r="AQ72" s="93" t="s">
        <v>142</v>
      </c>
      <c r="AR72" s="333"/>
      <c r="AV72" s="333"/>
      <c r="AX72" s="333"/>
      <c r="BB72" s="334" t="s">
        <v>143</v>
      </c>
      <c r="BC72" s="324"/>
    </row>
    <row r="73" spans="1:64" customHeight="1" ht="18" s="93" customFormat="1">
      <c r="B73" s="331" t="s">
        <v>280</v>
      </c>
      <c r="E73" s="335"/>
      <c r="F73" s="336"/>
      <c r="G73" s="331" t="s">
        <v>2816</v>
      </c>
      <c r="H73" s="331"/>
      <c r="S73" s="93" t="s">
        <v>2817</v>
      </c>
      <c r="T73" s="195"/>
      <c r="AA73" s="195"/>
      <c r="AD73" s="327" t="s">
        <v>501</v>
      </c>
      <c r="AF73" s="332"/>
      <c r="AJ73" s="333"/>
      <c r="AK73" s="327"/>
      <c r="AL73" s="306"/>
      <c r="AP73" s="333"/>
      <c r="AQ73" s="93" t="s">
        <v>147</v>
      </c>
      <c r="AR73" s="333"/>
      <c r="AV73" s="333"/>
      <c r="AX73" s="333"/>
      <c r="BA73" s="331" t="s">
        <v>1226</v>
      </c>
      <c r="BC73" s="335"/>
    </row>
    <row r="74" spans="1:64" customHeight="1" ht="19.5" s="93" customForma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BC74" s="333"/>
    </row>
    <row r="75" spans="1:64" customHeight="1" ht="39.75" s="11" customFormat="1">
      <c r="A75" s="131" t="s">
        <v>202</v>
      </c>
      <c r="B75" s="258" t="s">
        <v>3044</v>
      </c>
      <c r="C75" s="131" t="s">
        <v>199</v>
      </c>
      <c r="D75" s="131">
        <v>242</v>
      </c>
      <c r="E75" s="131">
        <v>6721</v>
      </c>
      <c r="F75" s="258" t="s">
        <v>219</v>
      </c>
      <c r="G75" s="131" t="s">
        <v>3005</v>
      </c>
      <c r="H75" s="131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2"/>
      <c r="BC75" s="131">
        <v>6721</v>
      </c>
      <c r="BD75" s="94"/>
    </row>
    <row r="76" spans="1:64" customHeight="1" ht="39.75" s="11" customFormat="1">
      <c r="A76" s="131" t="s">
        <v>197</v>
      </c>
      <c r="B76" s="258" t="s">
        <v>3045</v>
      </c>
      <c r="C76" s="131" t="s">
        <v>276</v>
      </c>
      <c r="D76" s="131">
        <v>259</v>
      </c>
      <c r="E76" s="131">
        <v>6722</v>
      </c>
      <c r="F76" s="258" t="s">
        <v>3046</v>
      </c>
      <c r="G76" s="131" t="s">
        <v>3012</v>
      </c>
      <c r="H76" s="131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2"/>
      <c r="BC76" s="131">
        <v>6722</v>
      </c>
      <c r="BD76" s="94"/>
    </row>
    <row r="77" spans="1:64" customHeight="1" ht="39.75" s="11" customFormat="1">
      <c r="A77" s="131" t="s">
        <v>425</v>
      </c>
      <c r="B77" s="258" t="s">
        <v>3047</v>
      </c>
      <c r="C77" s="131" t="s">
        <v>218</v>
      </c>
      <c r="D77" s="131"/>
      <c r="E77" s="131">
        <v>6723</v>
      </c>
      <c r="F77" s="258" t="s">
        <v>3048</v>
      </c>
      <c r="G77" s="131" t="s">
        <v>3012</v>
      </c>
      <c r="H77" s="131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2"/>
      <c r="BC77" s="131">
        <v>6723</v>
      </c>
      <c r="BD77" s="94"/>
    </row>
    <row r="78" spans="1:64" customHeight="1" ht="39.75" s="11" customFormat="1">
      <c r="A78" s="131" t="s">
        <v>2356</v>
      </c>
      <c r="B78" s="258" t="s">
        <v>3049</v>
      </c>
      <c r="C78" s="131" t="s">
        <v>276</v>
      </c>
      <c r="D78" s="131">
        <v>112</v>
      </c>
      <c r="E78" s="131">
        <v>6724</v>
      </c>
      <c r="F78" s="258" t="s">
        <v>3050</v>
      </c>
      <c r="G78" s="131" t="s">
        <v>3041</v>
      </c>
      <c r="H78" s="131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2"/>
      <c r="BC78" s="131">
        <v>6724</v>
      </c>
      <c r="BD78" s="94"/>
    </row>
    <row r="79" spans="1:64" customHeight="1" ht="39.75" s="11" customFormat="1">
      <c r="A79" s="131" t="s">
        <v>329</v>
      </c>
      <c r="B79" s="258" t="s">
        <v>3051</v>
      </c>
      <c r="C79" s="131" t="s">
        <v>276</v>
      </c>
      <c r="D79" s="131">
        <v>262</v>
      </c>
      <c r="E79" s="131">
        <v>6725</v>
      </c>
      <c r="F79" s="258" t="s">
        <v>3052</v>
      </c>
      <c r="G79" s="131" t="s">
        <v>3012</v>
      </c>
      <c r="H79" s="131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2"/>
      <c r="BC79" s="131">
        <v>6725</v>
      </c>
      <c r="BD79" s="94"/>
    </row>
    <row r="80" spans="1:64" customHeight="1" ht="39.75" s="11" customFormat="1">
      <c r="A80" s="258" t="s">
        <v>2356</v>
      </c>
      <c r="B80" s="258" t="s">
        <v>3053</v>
      </c>
      <c r="C80" s="258" t="s">
        <v>199</v>
      </c>
      <c r="D80" s="258">
        <v>307</v>
      </c>
      <c r="E80" s="131">
        <v>6726</v>
      </c>
      <c r="F80" s="258" t="s">
        <v>3054</v>
      </c>
      <c r="G80" s="131" t="s">
        <v>3055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2"/>
      <c r="BC80" s="131">
        <v>6726</v>
      </c>
      <c r="BD80" s="94"/>
    </row>
    <row r="81" spans="1:64" customHeight="1" ht="39.75" s="11" customFormat="1">
      <c r="A81" s="131" t="s">
        <v>197</v>
      </c>
      <c r="B81" s="258" t="s">
        <v>3056</v>
      </c>
      <c r="C81" s="258" t="s">
        <v>331</v>
      </c>
      <c r="D81" s="258">
        <v>313</v>
      </c>
      <c r="E81" s="131">
        <v>6727</v>
      </c>
      <c r="F81" s="258" t="s">
        <v>3057</v>
      </c>
      <c r="G81" s="131" t="s">
        <v>331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2"/>
      <c r="BC81" s="131">
        <v>6727</v>
      </c>
      <c r="BD81" s="94"/>
    </row>
    <row r="82" spans="1:64" customHeight="1" ht="39.75" s="11" customFormat="1">
      <c r="A82" s="131" t="s">
        <v>1030</v>
      </c>
      <c r="B82" s="258" t="s">
        <v>3058</v>
      </c>
      <c r="C82" s="258" t="s">
        <v>276</v>
      </c>
      <c r="D82" s="258">
        <v>257</v>
      </c>
      <c r="E82" s="131">
        <v>6116</v>
      </c>
      <c r="F82" s="258" t="s">
        <v>3059</v>
      </c>
      <c r="G82" s="131" t="s">
        <v>331</v>
      </c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2"/>
      <c r="BC82" s="131">
        <v>6116</v>
      </c>
      <c r="BD82" s="94"/>
    </row>
    <row r="83" spans="1:64" customHeight="1" ht="39.75" s="11" customFormat="1">
      <c r="A83" s="258"/>
      <c r="B83" s="258"/>
      <c r="C83" s="258"/>
      <c r="D83" s="258"/>
      <c r="E83" s="811"/>
      <c r="F83" s="258"/>
      <c r="G83" s="258"/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2"/>
      <c r="BC83" s="811"/>
      <c r="BD83" s="94"/>
    </row>
    <row r="84" spans="1:64" customHeight="1" ht="39.75" s="11" customFormat="1">
      <c r="A84" s="107"/>
      <c r="B84" s="107"/>
      <c r="C84" s="107"/>
      <c r="D84" s="107"/>
      <c r="E84" s="107"/>
      <c r="F84" s="107"/>
      <c r="G84" s="107"/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2"/>
      <c r="BC84" s="107"/>
      <c r="BD84" s="94"/>
    </row>
    <row r="85" spans="1:64" customHeight="1" ht="39.75" s="11" customFormat="1">
      <c r="A85" s="131"/>
      <c r="B85" s="258"/>
      <c r="C85" s="131"/>
      <c r="D85" s="131"/>
      <c r="E85" s="131"/>
      <c r="F85" s="258"/>
      <c r="G85" s="131"/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2"/>
      <c r="BC85" s="131"/>
      <c r="BD85" s="94"/>
    </row>
    <row r="86" spans="1:64" customHeight="1" ht="39.75" s="12" customFormat="1">
      <c r="A86" s="131"/>
      <c r="B86" s="258"/>
      <c r="C86" s="131"/>
      <c r="D86" s="131"/>
      <c r="E86" s="131"/>
      <c r="F86" s="258"/>
      <c r="G86" s="131"/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2"/>
      <c r="BC86" s="131"/>
      <c r="BD86" s="94"/>
    </row>
    <row r="87" spans="1:64" customHeight="1" ht="39.75" s="12" customFormat="1">
      <c r="A87" s="131"/>
      <c r="B87" s="258"/>
      <c r="C87" s="131"/>
      <c r="D87" s="131"/>
      <c r="E87" s="131"/>
      <c r="F87" s="258"/>
      <c r="G87" s="131"/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2"/>
      <c r="BC87" s="131"/>
      <c r="BD87" s="94"/>
    </row>
    <row r="88" spans="1:64" customHeight="1" ht="39.75" s="11" customFormat="1">
      <c r="A88" s="131"/>
      <c r="B88" s="258"/>
      <c r="C88" s="131"/>
      <c r="D88" s="131"/>
      <c r="E88" s="131"/>
      <c r="F88" s="258"/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2"/>
      <c r="BC88" s="131"/>
      <c r="BD88" s="94"/>
    </row>
    <row r="89" spans="1:64" customHeight="1" ht="39.75" s="11" customFormat="1">
      <c r="A89" s="131"/>
      <c r="B89" s="258"/>
      <c r="C89" s="131"/>
      <c r="D89" s="131"/>
      <c r="E89" s="131"/>
      <c r="F89" s="258"/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2"/>
      <c r="BC89" s="131"/>
      <c r="BD89" s="94"/>
    </row>
    <row r="90" spans="1:64" customHeight="1" ht="39.75" s="11" customFormat="1">
      <c r="A90" s="131"/>
      <c r="B90" s="258"/>
      <c r="C90" s="131"/>
      <c r="D90" s="131"/>
      <c r="E90" s="131"/>
      <c r="F90" s="258"/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2"/>
      <c r="BC90" s="131"/>
      <c r="BD90" s="94"/>
    </row>
    <row r="91" spans="1:64" customHeight="1" ht="39.75" s="11" customFormat="1">
      <c r="A91" s="131"/>
      <c r="B91" s="258"/>
      <c r="C91" s="131"/>
      <c r="D91" s="131"/>
      <c r="E91" s="131"/>
      <c r="F91" s="258"/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2"/>
      <c r="BC91" s="131"/>
      <c r="BD91" s="94"/>
    </row>
    <row r="92" spans="1:64" customHeight="1" ht="39.75" s="11" customFormat="1">
      <c r="A92" s="131"/>
      <c r="B92" s="258"/>
      <c r="C92" s="131"/>
      <c r="D92" s="131"/>
      <c r="E92" s="131"/>
      <c r="F92" s="258"/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2"/>
      <c r="BC92" s="131"/>
      <c r="BD92" s="94"/>
    </row>
    <row r="93" spans="1:64" customHeight="1" ht="39.75" s="11" customFormat="1">
      <c r="A93" s="131"/>
      <c r="B93" s="258"/>
      <c r="C93" s="131"/>
      <c r="D93" s="131"/>
      <c r="E93" s="131"/>
      <c r="F93" s="258"/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2"/>
      <c r="BC93" s="131"/>
      <c r="BD93" s="94"/>
    </row>
    <row r="94" spans="1:64" customHeight="1" ht="39.75" s="11" customFormat="1">
      <c r="A94" s="131"/>
      <c r="B94" s="258"/>
      <c r="C94" s="131"/>
      <c r="D94" s="131"/>
      <c r="E94" s="131"/>
      <c r="F94" s="258"/>
      <c r="G94" s="131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2"/>
      <c r="BC94" s="131"/>
      <c r="BD94" s="94"/>
    </row>
    <row r="95" spans="1:64" customHeight="1" ht="18" s="93" customFormat="1">
      <c r="A95" s="322"/>
      <c r="B95" s="323"/>
      <c r="C95" s="322"/>
      <c r="D95" s="322"/>
      <c r="E95" s="324"/>
      <c r="F95" s="325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W95" s="322"/>
      <c r="X95" s="322"/>
      <c r="Y95" s="322"/>
      <c r="Z95" s="322"/>
      <c r="AA95" s="322"/>
      <c r="AB95" s="322"/>
      <c r="AD95" s="322"/>
      <c r="AE95" s="322"/>
      <c r="AF95" s="322"/>
      <c r="AG95" s="322"/>
      <c r="AH95" s="322"/>
      <c r="AI95" s="322"/>
      <c r="AJ95" s="322"/>
      <c r="AK95" s="322"/>
      <c r="AL95" s="322"/>
      <c r="AM95" s="322"/>
      <c r="AN95" s="322"/>
      <c r="AO95" s="322"/>
      <c r="AP95" s="322"/>
      <c r="AQ95" s="322"/>
      <c r="AR95" s="322"/>
      <c r="AS95" s="322"/>
      <c r="AT95" s="322"/>
      <c r="AU95" s="322"/>
      <c r="AV95" s="322"/>
      <c r="AW95" s="322"/>
      <c r="AX95" s="322"/>
      <c r="AY95" s="322"/>
      <c r="AZ95" s="322"/>
      <c r="BA95" s="322"/>
      <c r="BB95" s="322"/>
      <c r="BC95" s="324"/>
      <c r="BD95" s="322"/>
      <c r="BE95" s="322"/>
      <c r="BF95" s="322"/>
      <c r="BG95" s="322"/>
      <c r="BH95" s="322"/>
      <c r="BI95" s="322"/>
      <c r="BJ95" s="322"/>
      <c r="BK95" s="322"/>
      <c r="BL95" s="322"/>
    </row>
    <row r="96" spans="1:64" customHeight="1" ht="18" s="93" customFormat="1">
      <c r="A96" s="322"/>
      <c r="B96" s="323"/>
      <c r="C96" s="322"/>
      <c r="D96" s="322"/>
      <c r="E96" s="324"/>
      <c r="F96" s="325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6"/>
      <c r="R96" s="326" t="s">
        <v>128</v>
      </c>
      <c r="S96" s="322" t="s">
        <v>2813</v>
      </c>
      <c r="T96" s="322"/>
      <c r="U96" s="322"/>
      <c r="W96" s="322"/>
      <c r="X96" s="322"/>
      <c r="Y96" s="326"/>
      <c r="Z96" s="322"/>
      <c r="AA96" s="322"/>
      <c r="AB96" s="322"/>
      <c r="AD96" s="327" t="s">
        <v>498</v>
      </c>
      <c r="AF96" s="322"/>
      <c r="AH96" s="322"/>
      <c r="AI96" s="322"/>
      <c r="AJ96" s="322"/>
      <c r="AK96" s="327"/>
      <c r="AL96" s="322"/>
      <c r="AM96" s="322"/>
      <c r="AN96" s="322"/>
      <c r="AO96" s="305"/>
      <c r="AP96" s="322"/>
      <c r="AQ96" s="305"/>
      <c r="AR96" s="322"/>
      <c r="AS96" s="322"/>
      <c r="AT96" s="322"/>
      <c r="AU96" s="322"/>
      <c r="AV96" s="305"/>
      <c r="AW96" s="322"/>
      <c r="AX96" s="322"/>
      <c r="AY96" s="322"/>
      <c r="AZ96" s="322"/>
      <c r="BA96" s="322"/>
      <c r="BB96" s="323"/>
      <c r="BC96" s="324"/>
      <c r="BD96" s="322"/>
      <c r="BE96" s="322"/>
      <c r="BF96" s="322"/>
      <c r="BG96" s="322"/>
      <c r="BH96" s="322"/>
      <c r="BI96" s="322"/>
      <c r="BJ96" s="322"/>
      <c r="BK96" s="322"/>
      <c r="BL96" s="322"/>
    </row>
    <row r="97" spans="1:64" customHeight="1" ht="18" s="93" customFormat="1">
      <c r="A97" s="328" t="s">
        <v>206</v>
      </c>
      <c r="B97" s="329" t="s">
        <v>221</v>
      </c>
      <c r="C97" s="329"/>
      <c r="D97" s="329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30"/>
      <c r="R97" s="330" t="s">
        <v>132</v>
      </c>
      <c r="S97" s="93" t="s">
        <v>2814</v>
      </c>
      <c r="T97" s="322"/>
      <c r="U97" s="322"/>
      <c r="W97" s="322"/>
      <c r="X97" s="322"/>
      <c r="Y97" s="330"/>
      <c r="AA97" s="322"/>
      <c r="AB97" s="322"/>
      <c r="AD97" s="327" t="s">
        <v>499</v>
      </c>
      <c r="AF97" s="327"/>
      <c r="AH97" s="322"/>
      <c r="AI97" s="322"/>
      <c r="AJ97" s="322"/>
      <c r="AK97" s="327"/>
      <c r="AL97" s="322"/>
      <c r="AM97" s="322"/>
      <c r="AN97" s="322"/>
      <c r="AO97" s="305"/>
      <c r="AQ97" s="93" t="s">
        <v>135</v>
      </c>
      <c r="AR97" s="322"/>
      <c r="AV97" s="322"/>
      <c r="AW97" s="322"/>
      <c r="AX97" s="322"/>
      <c r="AY97" s="322"/>
      <c r="BA97" s="305" t="s">
        <v>136</v>
      </c>
      <c r="BB97" s="322"/>
      <c r="BC97" s="324"/>
      <c r="BD97" s="322"/>
      <c r="BE97" s="322"/>
      <c r="BF97" s="322"/>
      <c r="BG97" s="322"/>
      <c r="BH97" s="322"/>
      <c r="BI97" s="322"/>
      <c r="BJ97" s="322"/>
      <c r="BK97" s="322"/>
      <c r="BL97" s="322"/>
    </row>
    <row r="98" spans="1:64" customHeight="1" ht="18" s="93" customFormat="1">
      <c r="A98" s="330" t="s">
        <v>209</v>
      </c>
      <c r="B98" s="329" t="s">
        <v>222</v>
      </c>
      <c r="C98" s="329"/>
      <c r="D98" s="329"/>
      <c r="E98" s="324"/>
      <c r="Q98" s="330"/>
      <c r="R98" s="330" t="s">
        <v>139</v>
      </c>
      <c r="S98" s="93" t="s">
        <v>2815</v>
      </c>
      <c r="T98" s="195"/>
      <c r="Y98" s="330"/>
      <c r="AA98" s="195"/>
      <c r="AD98" s="327" t="s">
        <v>500</v>
      </c>
      <c r="AF98" s="332"/>
      <c r="AJ98" s="333"/>
      <c r="AK98" s="327"/>
      <c r="AL98" s="305"/>
      <c r="AO98" s="331"/>
      <c r="AQ98" s="93" t="s">
        <v>142</v>
      </c>
      <c r="AR98" s="333"/>
      <c r="AV98" s="333"/>
      <c r="AX98" s="333"/>
      <c r="BB98" s="334" t="s">
        <v>143</v>
      </c>
      <c r="BC98" s="324"/>
    </row>
    <row r="99" spans="1:64" customHeight="1" ht="18" s="93" customFormat="1">
      <c r="B99" s="331" t="s">
        <v>280</v>
      </c>
      <c r="E99" s="335"/>
      <c r="F99" s="336"/>
      <c r="G99" s="331" t="s">
        <v>2816</v>
      </c>
      <c r="H99" s="331"/>
      <c r="S99" s="93" t="s">
        <v>2817</v>
      </c>
      <c r="T99" s="195"/>
      <c r="AA99" s="195"/>
      <c r="AD99" s="327" t="s">
        <v>501</v>
      </c>
      <c r="AF99" s="332"/>
      <c r="AJ99" s="333"/>
      <c r="AK99" s="327"/>
      <c r="AL99" s="306"/>
      <c r="AP99" s="333"/>
      <c r="AQ99" s="93" t="s">
        <v>147</v>
      </c>
      <c r="AR99" s="333"/>
      <c r="AV99" s="333"/>
      <c r="AX99" s="333"/>
      <c r="BA99" s="331" t="s">
        <v>1226</v>
      </c>
      <c r="BC99" s="335"/>
    </row>
    <row r="100" spans="1:64" customHeight="1" ht="12" s="93" customFormat="1">
      <c r="A100" s="335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W100" s="333"/>
      <c r="X100" s="333"/>
      <c r="Y100" s="333"/>
      <c r="Z100" s="333"/>
      <c r="AA100" s="333"/>
      <c r="AB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BC100" s="333"/>
    </row>
    <row r="101" spans="1:64" customHeight="1" ht="15.5">
      <c r="AH10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Q4:AR4"/>
    <mergeCell ref="AQ5:AR5"/>
    <mergeCell ref="AT3:AU3"/>
    <mergeCell ref="AV3:AW3"/>
    <mergeCell ref="AT4:AU4"/>
    <mergeCell ref="AT5:AU5"/>
    <mergeCell ref="D11:E11"/>
    <mergeCell ref="R4:AB5"/>
    <mergeCell ref="R8:AC9"/>
    <mergeCell ref="Q10:AE11"/>
    <mergeCell ref="D8:E8"/>
    <mergeCell ref="AV6:AW6"/>
    <mergeCell ref="L6:AM7"/>
    <mergeCell ref="D4:E4"/>
    <mergeCell ref="D5:E5"/>
    <mergeCell ref="D10:E10"/>
    <mergeCell ref="AT6:AU6"/>
    <mergeCell ref="AQ6:AR6"/>
    <mergeCell ref="A5:B5"/>
    <mergeCell ref="A14:B14"/>
    <mergeCell ref="D14:E14"/>
    <mergeCell ref="A10:B10"/>
    <mergeCell ref="A6:B6"/>
    <mergeCell ref="D13:E13"/>
    <mergeCell ref="A13:B13"/>
    <mergeCell ref="A12:B12"/>
    <mergeCell ref="D12:E12"/>
    <mergeCell ref="A9:B9"/>
    <mergeCell ref="A11:B11"/>
    <mergeCell ref="D9:E9"/>
    <mergeCell ref="C18:C22"/>
    <mergeCell ref="E18:E22"/>
    <mergeCell ref="A1:E1"/>
    <mergeCell ref="A2:B3"/>
    <mergeCell ref="C2:C3"/>
    <mergeCell ref="D2:E3"/>
    <mergeCell ref="A7:B7"/>
    <mergeCell ref="A8:B8"/>
    <mergeCell ref="A15:B15"/>
    <mergeCell ref="A4:B4"/>
    <mergeCell ref="D15:E15"/>
    <mergeCell ref="A18:A22"/>
    <mergeCell ref="B18:B22"/>
    <mergeCell ref="D18:D22"/>
    <mergeCell ref="D6:E6"/>
    <mergeCell ref="D7:E7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19:AG19"/>
    <mergeCell ref="AC20:AG20"/>
    <mergeCell ref="AM21:AQ21"/>
    <mergeCell ref="AZ18:AZ22"/>
    <mergeCell ref="AC21:AG21"/>
    <mergeCell ref="AH21:AL21"/>
    <mergeCell ref="I21:M21"/>
    <mergeCell ref="U12:Z13"/>
    <mergeCell ref="F18:F22"/>
    <mergeCell ref="X20:AB20"/>
    <mergeCell ref="X21:AB21"/>
    <mergeCell ref="I20:M20"/>
    <mergeCell ref="N20:R20"/>
    <mergeCell ref="S20:W20"/>
    <mergeCell ref="G18:G22"/>
    <mergeCell ref="H18:H22"/>
    <mergeCell ref="N21:R21"/>
    <mergeCell ref="S21:W21"/>
    <mergeCell ref="I18:AY18"/>
    <mergeCell ref="AH19:AL19"/>
    <mergeCell ref="X19:AB19"/>
    <mergeCell ref="AM20:AQ20"/>
    <mergeCell ref="AM19:AQ19"/>
    <mergeCell ref="AZ3:BA3"/>
    <mergeCell ref="AZ4:BA4"/>
    <mergeCell ref="AX4:AY4"/>
    <mergeCell ref="AX3:AY3"/>
    <mergeCell ref="BA21:BA22"/>
    <mergeCell ref="AW21:AY21"/>
    <mergeCell ref="AV4:AW4"/>
    <mergeCell ref="AZ5:BA5"/>
    <mergeCell ref="AZ6:BA6"/>
    <mergeCell ref="AX5:AY5"/>
    <mergeCell ref="AX6:AY6"/>
    <mergeCell ref="AV5:AW5"/>
    <mergeCell ref="AR20:AV20"/>
    <mergeCell ref="AW19:AY19"/>
    <mergeCell ref="AW20:AY20"/>
    <mergeCell ref="AQ3:AS3"/>
  </mergeCells>
  <printOptions gridLines="false" gridLinesSet="true"/>
  <pageMargins left="1.5" right="0.25" top="0.75" bottom="0.75" header="0.5" footer="0.5"/>
  <pageSetup paperSize="300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76"/>
  <sheetViews>
    <sheetView tabSelected="0" workbookViewId="0" showGridLines="true" showRowColHeaders="1">
      <selection activeCell="F44" sqref="F44"/>
    </sheetView>
  </sheetViews>
  <sheetFormatPr customHeight="true" defaultRowHeight="15" outlineLevelRow="0" outlineLevelCol="0"/>
  <cols>
    <col min="1" max="1" width="16.26953125" customWidth="true" style="23"/>
    <col min="2" max="2" width="10.816406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3.26953125" customWidth="true" style="1"/>
    <col min="7" max="7" width="8.453125" customWidth="true" style="1"/>
    <col min="8" max="8" width="11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0"/>
    <col min="41" max="41" width="5.26953125" customWidth="true" style="1"/>
    <col min="42" max="42" width="5.26953125" customWidth="true" style="1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8.7265625" customWidth="true" style="0"/>
    <col min="53" max="53" width="6.54296875" customWidth="true" style="0"/>
    <col min="54" max="54" width="12.453125" customWidth="true" style="0"/>
    <col min="55" max="55" width="6.7265625" customWidth="true" style="0"/>
    <col min="56" max="56" width="13.54296875" customWidth="true" style="0"/>
  </cols>
  <sheetData>
    <row r="1" spans="1:64" customHeight="1" ht="18.75">
      <c r="A1" s="1145" t="s">
        <v>502</v>
      </c>
      <c r="B1" s="1146"/>
      <c r="C1" s="1146"/>
      <c r="D1" s="1146"/>
      <c r="E1" s="1147"/>
      <c r="G1" s="1"/>
      <c r="O1" s="1"/>
      <c r="Q1" s="1"/>
      <c r="V1" s="1"/>
      <c r="AM1" s="1"/>
      <c r="AN1" s="1"/>
      <c r="AS1" s="1"/>
      <c r="AZ1" s="1"/>
      <c r="BA1" s="1"/>
      <c r="BB1" s="1"/>
      <c r="BC1" s="1"/>
      <c r="BD1" s="1"/>
    </row>
    <row r="2" spans="1:64" customHeight="1" ht="34.5" s="699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801"/>
      <c r="M2" s="801"/>
      <c r="N2" s="801"/>
      <c r="P2" s="802"/>
      <c r="AA2" s="802"/>
      <c r="AB2" s="801"/>
      <c r="AC2" s="802"/>
      <c r="AE2" s="65"/>
      <c r="AF2" s="65"/>
      <c r="AG2" s="65"/>
      <c r="AL2" s="802"/>
      <c r="AM2" s="802"/>
      <c r="AP2" s="802"/>
      <c r="AQ2" s="174"/>
      <c r="AS2" s="141" t="s">
        <v>1</v>
      </c>
      <c r="AT2" s="141"/>
      <c r="AU2" s="141"/>
      <c r="AV2" s="174"/>
      <c r="AX2" s="802"/>
      <c r="BA2" s="47"/>
    </row>
    <row r="3" spans="1:64" customHeight="1" ht="24" s="699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M3" s="802"/>
      <c r="AO3" s="61"/>
      <c r="AP3" s="61"/>
      <c r="AQ3" s="1033" t="s">
        <v>5</v>
      </c>
      <c r="AR3" s="1033"/>
      <c r="AS3" s="1033"/>
      <c r="AT3" s="1033" t="s">
        <v>6</v>
      </c>
      <c r="AU3" s="1033"/>
      <c r="AV3" s="1033" t="s">
        <v>7</v>
      </c>
      <c r="AW3" s="1033"/>
      <c r="AX3" s="1041" t="s">
        <v>8</v>
      </c>
      <c r="AY3" s="1041"/>
      <c r="AZ3" s="1041" t="s">
        <v>9</v>
      </c>
      <c r="BA3" s="1041"/>
    </row>
    <row r="4" spans="1:64" customHeight="1" ht="17.2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M4" s="802"/>
      <c r="AN4" s="699"/>
      <c r="AO4" s="246"/>
      <c r="AP4" s="699"/>
      <c r="AQ4" s="1034" t="s">
        <v>13</v>
      </c>
      <c r="AR4" s="1034"/>
      <c r="AS4" s="1034"/>
      <c r="AT4" s="1034"/>
      <c r="AU4" s="1034"/>
      <c r="AV4" s="1043"/>
      <c r="AW4" s="1043"/>
      <c r="AX4" s="1034"/>
      <c r="AY4" s="1034"/>
      <c r="AZ4" s="1148"/>
      <c r="BA4" s="1148"/>
    </row>
    <row r="5" spans="1:64" customHeight="1" ht="18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M5" s="802"/>
      <c r="AN5" s="699"/>
      <c r="AO5" s="246"/>
      <c r="AP5" s="3"/>
      <c r="AQ5" s="1034" t="s">
        <v>16</v>
      </c>
      <c r="AR5" s="1034"/>
      <c r="AS5" s="1034"/>
      <c r="AT5" s="1034"/>
      <c r="AU5" s="1034"/>
      <c r="AV5" s="1043"/>
      <c r="AW5" s="1043"/>
      <c r="AX5" s="1034"/>
      <c r="AY5" s="1034"/>
      <c r="AZ5" s="1148"/>
      <c r="BA5" s="1148"/>
    </row>
    <row r="6" spans="1:64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2"/>
      <c r="L6" s="937" t="s">
        <v>3060</v>
      </c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N6" s="699"/>
      <c r="AO6" s="204"/>
      <c r="AP6" s="22"/>
      <c r="AQ6" s="1034" t="s">
        <v>19</v>
      </c>
      <c r="AR6" s="1034"/>
      <c r="AS6" s="1034"/>
      <c r="AT6" s="1034"/>
      <c r="AU6" s="1034"/>
      <c r="AV6" s="1043"/>
      <c r="AW6" s="1043"/>
      <c r="AX6" s="1034"/>
      <c r="AY6" s="1034"/>
      <c r="AZ6" s="1148"/>
      <c r="BA6" s="1148"/>
    </row>
    <row r="7" spans="1:64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45"/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5"/>
      <c r="AO7" s="5"/>
      <c r="AS7" s="5"/>
      <c r="AT7" s="5"/>
      <c r="AX7" s="5"/>
      <c r="AY7" s="5"/>
      <c r="AZ7" s="1"/>
      <c r="BA7" s="1"/>
      <c r="BB7" s="1"/>
      <c r="BC7" s="1"/>
      <c r="BD7" s="1"/>
    </row>
    <row r="8" spans="1:64" customHeight="1" ht="15.7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3061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M8" s="22"/>
      <c r="AN8" s="22"/>
      <c r="AO8" s="22"/>
      <c r="AP8" s="22"/>
      <c r="AR8" s="22"/>
      <c r="AS8" s="22"/>
      <c r="AT8" s="22"/>
      <c r="AU8" s="22"/>
      <c r="AW8" s="22"/>
      <c r="AX8" s="22"/>
      <c r="AY8" s="22"/>
      <c r="AZ8" s="1"/>
      <c r="BA8" s="1"/>
      <c r="BB8" s="1"/>
      <c r="BC8" s="1"/>
      <c r="BD8" s="1"/>
    </row>
    <row r="9" spans="1:64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176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M9" s="22"/>
      <c r="AN9" s="22"/>
      <c r="AO9" s="22"/>
      <c r="AP9" s="22"/>
      <c r="AR9" s="22"/>
      <c r="AS9" s="22"/>
      <c r="AT9" s="22"/>
      <c r="AU9" s="22"/>
      <c r="AW9" s="22"/>
      <c r="AX9" s="22"/>
      <c r="AY9" s="22"/>
      <c r="AZ9" s="8"/>
      <c r="BA9" s="8"/>
      <c r="BB9" s="1"/>
      <c r="BC9" s="1"/>
      <c r="BD9" s="1"/>
    </row>
    <row r="10" spans="1:64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937" t="s">
        <v>3062</v>
      </c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7"/>
      <c r="AE10" s="937"/>
      <c r="AF10" s="143"/>
      <c r="AM10" s="5"/>
      <c r="AN10" s="5"/>
      <c r="AO10" s="5"/>
      <c r="AS10" s="5"/>
      <c r="AT10" s="5"/>
      <c r="AX10" s="5"/>
      <c r="AY10" s="5"/>
      <c r="AZ10" s="52"/>
      <c r="BA10" s="52"/>
      <c r="BB10" s="1"/>
      <c r="BC10" s="1"/>
      <c r="BD10" s="1"/>
    </row>
    <row r="11" spans="1:64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143"/>
      <c r="AM11" s="5"/>
      <c r="AN11" s="5"/>
      <c r="AO11" s="5"/>
      <c r="AS11" s="5"/>
      <c r="AT11" s="5"/>
      <c r="AX11" s="5"/>
      <c r="AY11" s="5"/>
      <c r="AZ11" s="52"/>
      <c r="BA11" s="52"/>
      <c r="BB11" s="1"/>
      <c r="BC11" s="1"/>
      <c r="BD11" s="1"/>
    </row>
    <row r="12" spans="1:64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3063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M12" s="5"/>
      <c r="AN12" s="5"/>
      <c r="AO12" s="5"/>
      <c r="AS12" s="5"/>
      <c r="AT12" s="5"/>
      <c r="AX12" s="5"/>
      <c r="AY12" s="5"/>
      <c r="AZ12" s="52"/>
      <c r="BA12" s="52"/>
      <c r="BB12" s="1"/>
      <c r="BC12" s="1"/>
      <c r="BD12" s="1"/>
    </row>
    <row r="13" spans="1:64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M13" s="5"/>
      <c r="AN13" s="5"/>
      <c r="AO13" s="5"/>
      <c r="AS13" s="5"/>
      <c r="AT13" s="5"/>
      <c r="AX13" s="5"/>
      <c r="AY13" s="5"/>
      <c r="AZ13" s="52"/>
      <c r="BA13" s="52"/>
      <c r="BB13" s="1"/>
      <c r="BC13" s="1"/>
      <c r="BD13" s="1"/>
    </row>
    <row r="14" spans="1:64" customHeight="1" ht="16.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M14" s="5"/>
      <c r="AN14" s="5"/>
      <c r="AO14" s="5"/>
      <c r="AS14" s="5"/>
      <c r="AT14" s="5"/>
      <c r="AX14" s="5"/>
      <c r="AY14" s="5"/>
      <c r="AZ14" s="52"/>
      <c r="BA14" s="52"/>
      <c r="BB14" s="1"/>
      <c r="BC14" s="1"/>
      <c r="BD14" s="1"/>
    </row>
    <row r="15" spans="1:64" customHeight="1" ht="16.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M15" s="5"/>
      <c r="AN15" s="5"/>
      <c r="AO15" s="5"/>
      <c r="AS15" s="5"/>
      <c r="AT15" s="5"/>
      <c r="AX15" s="5"/>
      <c r="AY15" s="5"/>
      <c r="AZ15" s="52"/>
      <c r="BA15" s="52"/>
      <c r="BB15" s="1"/>
      <c r="BC15" s="1"/>
      <c r="BD15" s="1"/>
    </row>
    <row r="16" spans="1:64" customHeight="1" ht="15.7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N16" s="22"/>
      <c r="AO16" s="22"/>
      <c r="AP16" s="22"/>
      <c r="AR16" s="22"/>
      <c r="AS16" s="22"/>
      <c r="AT16" s="22"/>
      <c r="AU16" s="22"/>
      <c r="AW16" s="22"/>
      <c r="AX16" s="22"/>
      <c r="AY16" s="22"/>
      <c r="AZ16" s="52"/>
      <c r="BA16" s="52"/>
      <c r="BB16" s="1"/>
      <c r="BC16" s="1"/>
      <c r="BD16" s="1"/>
    </row>
    <row r="17" spans="1:6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N17" s="22"/>
      <c r="AO17" s="22"/>
      <c r="AP17" s="22"/>
      <c r="AR17" s="22"/>
      <c r="AS17" s="22"/>
      <c r="AT17" s="22"/>
      <c r="AU17" s="22"/>
      <c r="AW17" s="22"/>
      <c r="AX17" s="22"/>
      <c r="AY17" s="22"/>
      <c r="AZ17" s="8"/>
      <c r="BA17" s="8"/>
      <c r="BB17" s="1"/>
      <c r="BC17" s="1"/>
      <c r="BD17" s="1"/>
    </row>
    <row r="18" spans="1:64" customHeight="1" ht="16.5" s="702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290</v>
      </c>
      <c r="H18" s="944" t="s">
        <v>250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55" t="s">
        <v>155</v>
      </c>
      <c r="BA18" s="955" t="s">
        <v>156</v>
      </c>
      <c r="BB18" s="982" t="s">
        <v>2209</v>
      </c>
      <c r="BC18" s="982" t="s">
        <v>253</v>
      </c>
      <c r="BD18" s="988" t="s">
        <v>58</v>
      </c>
    </row>
    <row r="19" spans="1:64" customHeight="1" ht="19.5" s="702" customFormat="1">
      <c r="A19" s="944"/>
      <c r="B19" s="944"/>
      <c r="C19" s="944"/>
      <c r="D19" s="944"/>
      <c r="E19" s="944"/>
      <c r="F19" s="944"/>
      <c r="G19" s="944"/>
      <c r="H19" s="944"/>
      <c r="I19" s="1082" t="s">
        <v>59</v>
      </c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3"/>
      <c r="AO19" s="1084"/>
      <c r="AP19" s="1081" t="s">
        <v>61</v>
      </c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955"/>
      <c r="BA19" s="955"/>
      <c r="BB19" s="982"/>
      <c r="BC19" s="982"/>
      <c r="BD19" s="988"/>
    </row>
    <row r="20" spans="1:64" customHeight="1" ht="19.5" s="702" customFormat="1">
      <c r="A20" s="944"/>
      <c r="B20" s="944"/>
      <c r="C20" s="944"/>
      <c r="D20" s="944"/>
      <c r="E20" s="944"/>
      <c r="F20" s="944"/>
      <c r="G20" s="944"/>
      <c r="H20" s="944"/>
      <c r="I20" s="1082" t="s">
        <v>157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149" t="s">
        <v>2759</v>
      </c>
      <c r="AN20" s="1150"/>
      <c r="AO20" s="1151"/>
      <c r="AP20" s="1081" t="s">
        <v>64</v>
      </c>
      <c r="AQ20" s="1081"/>
      <c r="AR20" s="1081"/>
      <c r="AS20" s="1081"/>
      <c r="AT20" s="1081"/>
      <c r="AU20" s="1081"/>
      <c r="AV20" s="1081"/>
      <c r="AW20" s="1081"/>
      <c r="AX20" s="1081"/>
      <c r="AY20" s="1081"/>
      <c r="AZ20" s="955"/>
      <c r="BA20" s="265" t="s">
        <v>161</v>
      </c>
      <c r="BB20" s="982"/>
      <c r="BC20" s="982"/>
      <c r="BD20" s="988"/>
    </row>
    <row r="21" spans="1:64" customHeight="1" ht="19.5" s="702" customFormat="1">
      <c r="A21" s="944"/>
      <c r="B21" s="944"/>
      <c r="C21" s="944"/>
      <c r="D21" s="944"/>
      <c r="E21" s="944"/>
      <c r="F21" s="944"/>
      <c r="G21" s="944"/>
      <c r="H21" s="944"/>
      <c r="I21" s="988" t="s">
        <v>2753</v>
      </c>
      <c r="J21" s="988"/>
      <c r="K21" s="1140"/>
      <c r="L21" s="1140"/>
      <c r="M21" s="1140"/>
      <c r="N21" s="988" t="s">
        <v>2754</v>
      </c>
      <c r="O21" s="988"/>
      <c r="P21" s="1140"/>
      <c r="Q21" s="1140"/>
      <c r="R21" s="1140"/>
      <c r="S21" s="988" t="s">
        <v>2755</v>
      </c>
      <c r="T21" s="988"/>
      <c r="U21" s="1140"/>
      <c r="V21" s="1140"/>
      <c r="W21" s="1140"/>
      <c r="X21" s="938" t="s">
        <v>2756</v>
      </c>
      <c r="Y21" s="939"/>
      <c r="Z21" s="939"/>
      <c r="AA21" s="939"/>
      <c r="AB21" s="940"/>
      <c r="AC21" s="988" t="s">
        <v>2757</v>
      </c>
      <c r="AD21" s="988"/>
      <c r="AE21" s="1140"/>
      <c r="AF21" s="1140"/>
      <c r="AG21" s="1140"/>
      <c r="AH21" s="988" t="s">
        <v>2758</v>
      </c>
      <c r="AI21" s="988"/>
      <c r="AJ21" s="1140"/>
      <c r="AK21" s="1140"/>
      <c r="AL21" s="1140"/>
      <c r="AM21" s="1152"/>
      <c r="AN21" s="1153"/>
      <c r="AO21" s="1154"/>
      <c r="AP21" s="988" t="s">
        <v>2163</v>
      </c>
      <c r="AQ21" s="988"/>
      <c r="AR21" s="1140"/>
      <c r="AS21" s="1140"/>
      <c r="AT21" s="1140"/>
      <c r="AU21" s="988" t="s">
        <v>220</v>
      </c>
      <c r="AV21" s="988"/>
      <c r="AW21" s="1140"/>
      <c r="AX21" s="1140"/>
      <c r="AY21" s="1140"/>
      <c r="AZ21" s="955"/>
      <c r="BA21" s="97">
        <v>28</v>
      </c>
      <c r="BB21" s="982"/>
      <c r="BC21" s="982"/>
      <c r="BD21" s="988"/>
    </row>
    <row r="22" spans="1:64" customHeight="1" ht="33.75" s="750" customFormat="1">
      <c r="A22" s="944"/>
      <c r="B22" s="944"/>
      <c r="C22" s="944"/>
      <c r="D22" s="944"/>
      <c r="E22" s="944"/>
      <c r="F22" s="944"/>
      <c r="G22" s="944"/>
      <c r="H22" s="944"/>
      <c r="I22" s="955" t="s">
        <v>182</v>
      </c>
      <c r="J22" s="955"/>
      <c r="K22" s="955"/>
      <c r="L22" s="955"/>
      <c r="M22" s="955"/>
      <c r="N22" s="955" t="s">
        <v>3064</v>
      </c>
      <c r="O22" s="955"/>
      <c r="P22" s="955"/>
      <c r="Q22" s="955"/>
      <c r="R22" s="955"/>
      <c r="S22" s="955" t="s">
        <v>85</v>
      </c>
      <c r="T22" s="955"/>
      <c r="U22" s="955"/>
      <c r="V22" s="955"/>
      <c r="W22" s="955"/>
      <c r="X22" s="934" t="s">
        <v>1561</v>
      </c>
      <c r="Y22" s="935"/>
      <c r="Z22" s="935"/>
      <c r="AA22" s="935"/>
      <c r="AB22" s="936"/>
      <c r="AC22" s="955" t="s">
        <v>3065</v>
      </c>
      <c r="AD22" s="955"/>
      <c r="AE22" s="955"/>
      <c r="AF22" s="955"/>
      <c r="AG22" s="955"/>
      <c r="AH22" s="955" t="s">
        <v>3066</v>
      </c>
      <c r="AI22" s="955"/>
      <c r="AJ22" s="955"/>
      <c r="AK22" s="955"/>
      <c r="AL22" s="955"/>
      <c r="AM22" s="955" t="s">
        <v>3067</v>
      </c>
      <c r="AN22" s="955"/>
      <c r="AO22" s="955"/>
      <c r="AP22" s="955" t="s">
        <v>355</v>
      </c>
      <c r="AQ22" s="955"/>
      <c r="AR22" s="955"/>
      <c r="AS22" s="955"/>
      <c r="AT22" s="955"/>
      <c r="AU22" s="955" t="s">
        <v>3068</v>
      </c>
      <c r="AV22" s="955"/>
      <c r="AW22" s="955"/>
      <c r="AX22" s="955"/>
      <c r="AY22" s="955"/>
      <c r="AZ22" s="955"/>
      <c r="BA22" s="955" t="s">
        <v>186</v>
      </c>
      <c r="BB22" s="982"/>
      <c r="BC22" s="982"/>
      <c r="BD22" s="988"/>
    </row>
    <row r="23" spans="1:64" customHeight="1" ht="15.75" s="702" customFormat="1">
      <c r="A23" s="944"/>
      <c r="B23" s="944"/>
      <c r="C23" s="944"/>
      <c r="D23" s="944"/>
      <c r="E23" s="944"/>
      <c r="F23" s="944"/>
      <c r="G23" s="944"/>
      <c r="H23" s="944"/>
      <c r="I23" s="994" t="s">
        <v>92</v>
      </c>
      <c r="J23" s="994"/>
      <c r="K23" s="994"/>
      <c r="L23" s="994"/>
      <c r="M23" s="994"/>
      <c r="N23" s="994" t="s">
        <v>92</v>
      </c>
      <c r="O23" s="994"/>
      <c r="P23" s="994"/>
      <c r="Q23" s="994"/>
      <c r="R23" s="994"/>
      <c r="S23" s="994" t="s">
        <v>92</v>
      </c>
      <c r="T23" s="994"/>
      <c r="U23" s="994"/>
      <c r="V23" s="994"/>
      <c r="W23" s="994"/>
      <c r="X23" s="1000" t="s">
        <v>92</v>
      </c>
      <c r="Y23" s="1001"/>
      <c r="Z23" s="1001"/>
      <c r="AA23" s="1001"/>
      <c r="AB23" s="1002"/>
      <c r="AC23" s="994" t="s">
        <v>183</v>
      </c>
      <c r="AD23" s="994"/>
      <c r="AE23" s="994"/>
      <c r="AF23" s="994"/>
      <c r="AG23" s="994"/>
      <c r="AH23" s="994" t="s">
        <v>183</v>
      </c>
      <c r="AI23" s="994"/>
      <c r="AJ23" s="994"/>
      <c r="AK23" s="994"/>
      <c r="AL23" s="994"/>
      <c r="AM23" s="994" t="s">
        <v>91</v>
      </c>
      <c r="AN23" s="994"/>
      <c r="AO23" s="994"/>
      <c r="AP23" s="994" t="s">
        <v>91</v>
      </c>
      <c r="AQ23" s="994"/>
      <c r="AR23" s="994"/>
      <c r="AS23" s="994"/>
      <c r="AT23" s="994"/>
      <c r="AU23" s="994" t="s">
        <v>91</v>
      </c>
      <c r="AV23" s="994"/>
      <c r="AW23" s="994"/>
      <c r="AX23" s="994"/>
      <c r="AY23" s="994"/>
      <c r="AZ23" s="955"/>
      <c r="BA23" s="955"/>
      <c r="BB23" s="982"/>
      <c r="BC23" s="982"/>
      <c r="BD23" s="988"/>
    </row>
    <row r="24" spans="1:64" customHeight="1" ht="63.75" s="702" customFormat="1">
      <c r="A24" s="944"/>
      <c r="B24" s="944"/>
      <c r="C24" s="944"/>
      <c r="D24" s="944"/>
      <c r="E24" s="944"/>
      <c r="F24" s="944"/>
      <c r="G24" s="944"/>
      <c r="H24" s="944"/>
      <c r="I24" s="68" t="s">
        <v>318</v>
      </c>
      <c r="J24" s="69" t="s">
        <v>100</v>
      </c>
      <c r="K24" s="69" t="s">
        <v>101</v>
      </c>
      <c r="L24" s="68" t="s">
        <v>1177</v>
      </c>
      <c r="M24" s="68" t="s">
        <v>4</v>
      </c>
      <c r="N24" s="68" t="s">
        <v>318</v>
      </c>
      <c r="O24" s="69" t="s">
        <v>100</v>
      </c>
      <c r="P24" s="69" t="s">
        <v>101</v>
      </c>
      <c r="Q24" s="68" t="s">
        <v>1177</v>
      </c>
      <c r="R24" s="68" t="s">
        <v>4</v>
      </c>
      <c r="S24" s="68" t="s">
        <v>318</v>
      </c>
      <c r="T24" s="69" t="s">
        <v>100</v>
      </c>
      <c r="U24" s="69" t="s">
        <v>101</v>
      </c>
      <c r="V24" s="68" t="s">
        <v>1177</v>
      </c>
      <c r="W24" s="68" t="s">
        <v>4</v>
      </c>
      <c r="X24" s="68" t="s">
        <v>318</v>
      </c>
      <c r="Y24" s="69" t="s">
        <v>100</v>
      </c>
      <c r="Z24" s="69" t="s">
        <v>101</v>
      </c>
      <c r="AA24" s="68" t="s">
        <v>1177</v>
      </c>
      <c r="AB24" s="68" t="s">
        <v>4</v>
      </c>
      <c r="AC24" s="68" t="s">
        <v>543</v>
      </c>
      <c r="AD24" s="69" t="s">
        <v>272</v>
      </c>
      <c r="AE24" s="69" t="s">
        <v>101</v>
      </c>
      <c r="AF24" s="68" t="s">
        <v>1177</v>
      </c>
      <c r="AG24" s="68" t="s">
        <v>4</v>
      </c>
      <c r="AH24" s="68" t="s">
        <v>543</v>
      </c>
      <c r="AI24" s="69" t="s">
        <v>272</v>
      </c>
      <c r="AJ24" s="69" t="s">
        <v>101</v>
      </c>
      <c r="AK24" s="68" t="s">
        <v>1177</v>
      </c>
      <c r="AL24" s="68" t="s">
        <v>4</v>
      </c>
      <c r="AM24" s="69" t="s">
        <v>95</v>
      </c>
      <c r="AN24" s="68" t="s">
        <v>1177</v>
      </c>
      <c r="AO24" s="68" t="s">
        <v>4</v>
      </c>
      <c r="AP24" s="68" t="s">
        <v>318</v>
      </c>
      <c r="AQ24" s="69" t="s">
        <v>100</v>
      </c>
      <c r="AR24" s="69" t="s">
        <v>101</v>
      </c>
      <c r="AS24" s="68" t="s">
        <v>1177</v>
      </c>
      <c r="AT24" s="68" t="s">
        <v>4</v>
      </c>
      <c r="AU24" s="68" t="s">
        <v>318</v>
      </c>
      <c r="AV24" s="69" t="s">
        <v>100</v>
      </c>
      <c r="AW24" s="69" t="s">
        <v>101</v>
      </c>
      <c r="AX24" s="68" t="s">
        <v>1177</v>
      </c>
      <c r="AY24" s="68" t="s">
        <v>4</v>
      </c>
      <c r="AZ24" s="955"/>
      <c r="BA24" s="955"/>
      <c r="BB24" s="982"/>
      <c r="BC24" s="982"/>
      <c r="BD24" s="988"/>
    </row>
    <row r="25" spans="1:64" customHeight="1" ht="39.75" s="704" customFormat="1">
      <c r="A25" s="131" t="s">
        <v>202</v>
      </c>
      <c r="B25" s="320" t="s">
        <v>3069</v>
      </c>
      <c r="C25" s="319" t="s">
        <v>549</v>
      </c>
      <c r="D25" s="319">
        <v>283</v>
      </c>
      <c r="E25" s="319">
        <v>5201</v>
      </c>
      <c r="F25" s="320" t="s">
        <v>3070</v>
      </c>
      <c r="G25" s="319">
        <v>103</v>
      </c>
      <c r="H25" s="319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214">
        <v>8.5</v>
      </c>
      <c r="T25" s="214">
        <v>48</v>
      </c>
      <c r="U25" s="214">
        <v>57</v>
      </c>
      <c r="V25" s="214" t="s">
        <v>26</v>
      </c>
      <c r="W25" s="214">
        <v>2.75</v>
      </c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319">
        <v>7001</v>
      </c>
      <c r="BD25" s="94"/>
    </row>
    <row r="26" spans="1:64" customHeight="1" ht="39.75" s="704" customFormat="1">
      <c r="A26" s="319"/>
      <c r="B26" s="320"/>
      <c r="C26" s="319"/>
      <c r="D26" s="319"/>
      <c r="E26" s="319"/>
      <c r="F26" s="320"/>
      <c r="G26" s="319"/>
      <c r="H26" s="319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842"/>
      <c r="T26" s="842"/>
      <c r="U26" s="842"/>
      <c r="V26" s="842"/>
      <c r="W26" s="842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319"/>
      <c r="BD26" s="94"/>
    </row>
    <row r="27" spans="1:64" customHeight="1" ht="39.75" s="704" customFormat="1">
      <c r="A27" s="131"/>
      <c r="B27" s="320"/>
      <c r="C27" s="386"/>
      <c r="D27" s="319"/>
      <c r="E27" s="319"/>
      <c r="F27" s="320"/>
      <c r="G27" s="319"/>
      <c r="H27" s="319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319"/>
      <c r="BD27" s="94"/>
    </row>
    <row r="28" spans="1:64" customHeight="1" ht="39.75" s="704" customFormat="1">
      <c r="A28" s="319"/>
      <c r="B28" s="320"/>
      <c r="C28" s="319"/>
      <c r="D28" s="319"/>
      <c r="E28" s="319"/>
      <c r="F28" s="258"/>
      <c r="G28" s="319"/>
      <c r="H28" s="319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319"/>
      <c r="BD28" s="94"/>
    </row>
    <row r="29" spans="1:64" customHeight="1" ht="39.75" s="704" customFormat="1">
      <c r="A29" s="131"/>
      <c r="B29" s="320"/>
      <c r="C29" s="386"/>
      <c r="D29" s="319"/>
      <c r="E29" s="319"/>
      <c r="F29" s="258"/>
      <c r="G29" s="319"/>
      <c r="H29" s="319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319"/>
      <c r="BD29" s="94"/>
    </row>
    <row r="30" spans="1:64" customHeight="1" ht="39.75" s="704" customFormat="1">
      <c r="A30" s="319"/>
      <c r="B30" s="320"/>
      <c r="C30" s="386"/>
      <c r="D30" s="319"/>
      <c r="E30" s="319"/>
      <c r="F30" s="320"/>
      <c r="G30" s="319"/>
      <c r="H30" s="319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319"/>
      <c r="BD30" s="94"/>
    </row>
    <row r="31" spans="1:64" customHeight="1" ht="39.75" s="704" customFormat="1">
      <c r="A31" s="131"/>
      <c r="B31" s="320"/>
      <c r="C31" s="386"/>
      <c r="D31" s="319"/>
      <c r="E31" s="319"/>
      <c r="F31" s="258"/>
      <c r="G31" s="319"/>
      <c r="H31" s="319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319"/>
      <c r="BD31" s="94"/>
    </row>
    <row r="32" spans="1:64" customHeight="1" ht="39.75" s="704" customFormat="1">
      <c r="A32" s="319"/>
      <c r="B32" s="320"/>
      <c r="C32" s="319"/>
      <c r="D32" s="319"/>
      <c r="E32" s="319"/>
      <c r="F32" s="320"/>
      <c r="G32" s="319"/>
      <c r="H32" s="319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319"/>
      <c r="BD32" s="94"/>
    </row>
    <row r="33" spans="1:64" customHeight="1" ht="39.75" s="704" customFormat="1">
      <c r="A33" s="319"/>
      <c r="B33" s="121"/>
      <c r="C33" s="319"/>
      <c r="D33" s="319"/>
      <c r="E33" s="319"/>
      <c r="F33" s="320"/>
      <c r="G33" s="319"/>
      <c r="H33" s="319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319"/>
      <c r="BD33" s="94"/>
    </row>
    <row r="34" spans="1:64" customHeight="1" ht="39.75" s="704" customFormat="1">
      <c r="A34" s="319"/>
      <c r="B34" s="121"/>
      <c r="C34" s="319"/>
      <c r="D34" s="319"/>
      <c r="E34" s="319"/>
      <c r="F34" s="320"/>
      <c r="G34" s="319"/>
      <c r="H34" s="319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319"/>
      <c r="BD34" s="94"/>
    </row>
    <row r="35" spans="1:64" customHeight="1" ht="39.75" s="704" customFormat="1">
      <c r="A35" s="319"/>
      <c r="B35" s="121"/>
      <c r="C35" s="319"/>
      <c r="D35" s="319"/>
      <c r="E35" s="319"/>
      <c r="F35" s="258"/>
      <c r="G35" s="319"/>
      <c r="H35" s="319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319"/>
      <c r="BD35" s="94"/>
    </row>
    <row r="36" spans="1:64" customHeight="1" ht="39.75" s="705" customFormat="1">
      <c r="A36" s="319"/>
      <c r="B36" s="121"/>
      <c r="C36" s="319"/>
      <c r="D36" s="319"/>
      <c r="E36" s="319"/>
      <c r="F36" s="320"/>
      <c r="G36" s="319"/>
      <c r="H36" s="319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319"/>
      <c r="BD36" s="94"/>
    </row>
    <row r="37" spans="1:64" customHeight="1" ht="39.75" s="705" customFormat="1">
      <c r="A37" s="386"/>
      <c r="B37" s="121"/>
      <c r="C37" s="319"/>
      <c r="D37" s="319"/>
      <c r="E37" s="319"/>
      <c r="F37" s="258"/>
      <c r="G37" s="319"/>
      <c r="H37" s="319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319"/>
      <c r="BD37" s="94"/>
    </row>
    <row r="38" spans="1:64" customHeight="1" ht="39.75" s="704" customFormat="1">
      <c r="A38" s="319"/>
      <c r="B38" s="121"/>
      <c r="C38" s="319"/>
      <c r="D38" s="319"/>
      <c r="E38" s="319"/>
      <c r="F38" s="320"/>
      <c r="G38" s="319"/>
      <c r="H38" s="319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319"/>
      <c r="BD38" s="94"/>
    </row>
    <row r="39" spans="1:64" customHeight="1" ht="39.75" s="704" customFormat="1">
      <c r="A39" s="319"/>
      <c r="B39" s="121"/>
      <c r="C39" s="319"/>
      <c r="D39" s="319"/>
      <c r="E39" s="319"/>
      <c r="F39" s="258"/>
      <c r="G39" s="319"/>
      <c r="H39" s="319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319"/>
      <c r="BD39" s="94"/>
    </row>
    <row r="40" spans="1:64" customHeight="1" ht="39.75" s="704" customFormat="1">
      <c r="A40" s="319"/>
      <c r="B40" s="121"/>
      <c r="C40" s="319"/>
      <c r="D40" s="319"/>
      <c r="E40" s="319"/>
      <c r="F40" s="320"/>
      <c r="G40" s="319"/>
      <c r="H40" s="319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319"/>
      <c r="BD40" s="94"/>
    </row>
    <row r="41" spans="1:64" customHeight="1" ht="39.75" s="704" customFormat="1">
      <c r="A41" s="319"/>
      <c r="B41" s="121"/>
      <c r="C41" s="319"/>
      <c r="D41" s="319"/>
      <c r="E41" s="319"/>
      <c r="F41" s="258"/>
      <c r="G41" s="319"/>
      <c r="H41" s="319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319"/>
      <c r="BD41" s="94"/>
    </row>
    <row r="42" spans="1:64" customHeight="1" ht="39.75" s="704" customFormat="1">
      <c r="A42" s="319"/>
      <c r="B42" s="121"/>
      <c r="C42" s="386"/>
      <c r="D42" s="319"/>
      <c r="E42" s="319"/>
      <c r="F42" s="258"/>
      <c r="G42" s="319"/>
      <c r="H42" s="319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319"/>
      <c r="BD42" s="94"/>
    </row>
    <row r="43" spans="1:64" customHeight="1" ht="39.75" s="704" customFormat="1">
      <c r="A43" s="319"/>
      <c r="B43" s="121"/>
      <c r="C43" s="386"/>
      <c r="D43" s="319"/>
      <c r="E43" s="319"/>
      <c r="F43" s="258"/>
      <c r="G43" s="319"/>
      <c r="H43" s="319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2"/>
      <c r="BC43" s="319"/>
      <c r="BD43" s="94"/>
    </row>
    <row r="44" spans="1:64" customHeight="1" ht="39.75" s="704" customFormat="1">
      <c r="A44" s="319"/>
      <c r="B44" s="121"/>
      <c r="C44" s="319"/>
      <c r="D44" s="319"/>
      <c r="E44" s="319"/>
      <c r="F44" s="258"/>
      <c r="G44" s="319"/>
      <c r="H44" s="319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2"/>
      <c r="BC44" s="319"/>
      <c r="BD44" s="94"/>
    </row>
    <row r="45" spans="1:64" customHeight="1" ht="18" s="750" customFormat="1">
      <c r="A45" s="803"/>
      <c r="B45" s="804"/>
      <c r="C45" s="803"/>
      <c r="D45" s="803"/>
      <c r="E45" s="324"/>
      <c r="F45" s="805"/>
      <c r="G45" s="803"/>
      <c r="H45" s="803"/>
      <c r="I45" s="803"/>
      <c r="J45" s="803"/>
      <c r="K45" s="803"/>
      <c r="L45" s="803"/>
      <c r="M45" s="803"/>
      <c r="N45" s="803"/>
      <c r="O45" s="803"/>
      <c r="P45" s="803"/>
      <c r="Q45" s="803"/>
      <c r="R45" s="803"/>
      <c r="S45" s="803"/>
      <c r="T45" s="803"/>
      <c r="U45" s="803"/>
      <c r="W45" s="803"/>
      <c r="X45" s="803"/>
      <c r="Y45" s="803"/>
      <c r="Z45" s="803"/>
      <c r="AA45" s="803"/>
      <c r="AB45" s="803"/>
      <c r="AD45" s="803"/>
      <c r="AE45" s="803"/>
      <c r="AF45" s="803"/>
      <c r="AG45" s="803"/>
      <c r="AH45" s="803"/>
      <c r="AI45" s="803"/>
      <c r="AJ45" s="803"/>
      <c r="AK45" s="803"/>
      <c r="AL45" s="803"/>
      <c r="AM45" s="803"/>
      <c r="AN45" s="803"/>
      <c r="AO45" s="803"/>
      <c r="AP45" s="803"/>
      <c r="AQ45" s="803"/>
      <c r="AR45" s="803"/>
      <c r="AS45" s="803"/>
      <c r="AT45" s="803"/>
      <c r="AU45" s="803"/>
      <c r="AV45" s="803"/>
      <c r="AW45" s="803"/>
      <c r="AX45" s="803"/>
      <c r="AY45" s="803"/>
      <c r="AZ45" s="803"/>
      <c r="BA45" s="803"/>
      <c r="BB45" s="803"/>
      <c r="BC45" s="324"/>
      <c r="BD45" s="803"/>
      <c r="BE45" s="803"/>
      <c r="BF45" s="803"/>
      <c r="BG45" s="803"/>
      <c r="BH45" s="803"/>
      <c r="BI45" s="803"/>
      <c r="BJ45" s="803"/>
      <c r="BK45" s="803"/>
      <c r="BL45" s="803"/>
    </row>
    <row r="46" spans="1:64" customHeight="1" ht="18" s="750" customFormat="1">
      <c r="A46" s="803"/>
      <c r="B46" s="804"/>
      <c r="C46" s="803"/>
      <c r="D46" s="803"/>
      <c r="E46" s="324"/>
      <c r="F46" s="805"/>
      <c r="G46" s="803"/>
      <c r="H46" s="803"/>
      <c r="I46" s="803"/>
      <c r="J46" s="803"/>
      <c r="K46" s="803"/>
      <c r="L46" s="803"/>
      <c r="M46" s="803"/>
      <c r="N46" s="803"/>
      <c r="O46" s="803"/>
      <c r="P46" s="803"/>
      <c r="Q46" s="326"/>
      <c r="R46" s="326" t="s">
        <v>128</v>
      </c>
      <c r="S46" s="803" t="s">
        <v>3071</v>
      </c>
      <c r="T46" s="803"/>
      <c r="U46" s="803"/>
      <c r="W46" s="803"/>
      <c r="X46" s="803"/>
      <c r="Y46" s="326"/>
      <c r="Z46" s="803"/>
      <c r="AA46" s="803"/>
      <c r="AB46" s="803"/>
      <c r="AD46" s="327" t="s">
        <v>498</v>
      </c>
      <c r="AF46" s="803"/>
      <c r="AH46" s="803"/>
      <c r="AI46" s="803"/>
      <c r="AJ46" s="803"/>
      <c r="AK46" s="327"/>
      <c r="AL46" s="803"/>
      <c r="AM46" s="322"/>
      <c r="AN46" s="803"/>
      <c r="AO46" s="322"/>
      <c r="AP46" s="803"/>
      <c r="AQ46" s="803"/>
      <c r="AR46" s="803"/>
      <c r="AS46" s="803"/>
      <c r="AT46" s="322"/>
      <c r="AU46" s="803"/>
      <c r="AV46" s="803"/>
      <c r="AW46" s="803"/>
      <c r="AX46" s="803"/>
      <c r="AY46" s="803"/>
      <c r="AZ46" s="803"/>
      <c r="BA46" s="803"/>
      <c r="BB46" s="804"/>
      <c r="BC46" s="324"/>
      <c r="BD46" s="803"/>
      <c r="BE46" s="803"/>
      <c r="BF46" s="803"/>
      <c r="BG46" s="803"/>
      <c r="BH46" s="803"/>
      <c r="BI46" s="803"/>
      <c r="BJ46" s="803"/>
      <c r="BK46" s="803"/>
      <c r="BL46" s="803"/>
    </row>
    <row r="47" spans="1:64" customHeight="1" ht="18" s="750" customFormat="1">
      <c r="A47" s="806" t="s">
        <v>206</v>
      </c>
      <c r="B47" s="807" t="s">
        <v>3072</v>
      </c>
      <c r="C47" s="807"/>
      <c r="D47" s="807"/>
      <c r="E47" s="324"/>
      <c r="F47" s="805"/>
      <c r="G47" s="803"/>
      <c r="H47" s="803"/>
      <c r="I47" s="803"/>
      <c r="J47" s="803"/>
      <c r="K47" s="803"/>
      <c r="L47" s="803"/>
      <c r="M47" s="803"/>
      <c r="N47" s="803"/>
      <c r="O47" s="803"/>
      <c r="P47" s="803"/>
      <c r="Q47" s="808"/>
      <c r="R47" s="808" t="s">
        <v>132</v>
      </c>
      <c r="S47" s="750" t="s">
        <v>3073</v>
      </c>
      <c r="T47" s="803"/>
      <c r="U47" s="803"/>
      <c r="W47" s="803"/>
      <c r="X47" s="803"/>
      <c r="Y47" s="808"/>
      <c r="AA47" s="803"/>
      <c r="AB47" s="803"/>
      <c r="AD47" s="327" t="s">
        <v>499</v>
      </c>
      <c r="AF47" s="327"/>
      <c r="AH47" s="803"/>
      <c r="AI47" s="803"/>
      <c r="AJ47" s="803"/>
      <c r="AK47" s="327"/>
      <c r="AL47" s="803"/>
      <c r="AM47" s="322"/>
      <c r="AO47" s="750" t="s">
        <v>135</v>
      </c>
      <c r="AP47" s="803"/>
      <c r="AT47" s="803"/>
      <c r="AU47" s="803"/>
      <c r="AV47" s="803"/>
      <c r="AW47" s="803"/>
      <c r="AX47" s="803"/>
      <c r="AY47" s="803"/>
      <c r="BA47" s="322" t="s">
        <v>136</v>
      </c>
      <c r="BB47" s="803"/>
      <c r="BC47" s="324"/>
      <c r="BD47" s="803"/>
      <c r="BE47" s="803"/>
      <c r="BF47" s="803"/>
      <c r="BG47" s="803"/>
      <c r="BH47" s="803"/>
      <c r="BI47" s="803"/>
      <c r="BJ47" s="803"/>
      <c r="BK47" s="803"/>
      <c r="BL47" s="803"/>
    </row>
    <row r="48" spans="1:64" customHeight="1" ht="18" s="750" customFormat="1">
      <c r="A48" s="808" t="s">
        <v>209</v>
      </c>
      <c r="B48" s="807" t="s">
        <v>3074</v>
      </c>
      <c r="C48" s="807"/>
      <c r="D48" s="807"/>
      <c r="E48" s="324"/>
      <c r="Q48" s="808"/>
      <c r="R48" s="808" t="s">
        <v>139</v>
      </c>
      <c r="S48" s="750" t="s">
        <v>3075</v>
      </c>
      <c r="T48" s="195"/>
      <c r="Y48" s="808"/>
      <c r="AA48" s="195"/>
      <c r="AD48" s="327" t="s">
        <v>500</v>
      </c>
      <c r="AF48" s="809"/>
      <c r="AJ48" s="333"/>
      <c r="AK48" s="327"/>
      <c r="AL48" s="322"/>
      <c r="AM48" s="331"/>
      <c r="AO48" s="750" t="s">
        <v>142</v>
      </c>
      <c r="AP48" s="333"/>
      <c r="AT48" s="333"/>
      <c r="AU48" s="333"/>
      <c r="AX48" s="333"/>
      <c r="BB48" s="334" t="s">
        <v>143</v>
      </c>
      <c r="BC48" s="324"/>
    </row>
    <row r="49" spans="1:64" customHeight="1" ht="18" s="750" customFormat="1">
      <c r="B49" s="331" t="s">
        <v>280</v>
      </c>
      <c r="E49" s="335"/>
      <c r="F49" s="810"/>
      <c r="G49" s="331" t="s">
        <v>3076</v>
      </c>
      <c r="S49" s="750" t="s">
        <v>3077</v>
      </c>
      <c r="T49" s="195"/>
      <c r="AA49" s="195"/>
      <c r="AD49" s="327" t="s">
        <v>501</v>
      </c>
      <c r="AF49" s="809"/>
      <c r="AJ49" s="333"/>
      <c r="AK49" s="327"/>
      <c r="AL49" s="93"/>
      <c r="AN49" s="333"/>
      <c r="AO49" s="750" t="s">
        <v>147</v>
      </c>
      <c r="AP49" s="333"/>
      <c r="AT49" s="333"/>
      <c r="AU49" s="333"/>
      <c r="AX49" s="333"/>
      <c r="BA49" s="331" t="s">
        <v>1226</v>
      </c>
      <c r="BC49" s="335"/>
    </row>
    <row r="50" spans="1:64" customHeight="1" ht="12" s="750" customFormat="1">
      <c r="A50" s="335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W50" s="333"/>
      <c r="X50" s="333"/>
      <c r="Y50" s="333"/>
      <c r="Z50" s="333"/>
      <c r="AA50" s="333"/>
      <c r="AB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BC50" s="333"/>
    </row>
    <row r="51" spans="1:64" customHeight="1" ht="39.75" s="704" customFormat="1">
      <c r="A51" s="131" t="s">
        <v>3078</v>
      </c>
      <c r="B51" s="320" t="s">
        <v>3079</v>
      </c>
      <c r="C51" s="319" t="s">
        <v>323</v>
      </c>
      <c r="D51" s="319">
        <v>72</v>
      </c>
      <c r="E51" s="319">
        <v>7001</v>
      </c>
      <c r="F51" s="320" t="s">
        <v>3080</v>
      </c>
      <c r="G51" s="319" t="s">
        <v>479</v>
      </c>
      <c r="H51" s="319" t="s">
        <v>479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319">
        <v>7001</v>
      </c>
      <c r="BD51" s="94"/>
    </row>
    <row r="52" spans="1:64" customHeight="1" ht="39.75" s="704" customFormat="1">
      <c r="A52" s="319" t="s">
        <v>479</v>
      </c>
      <c r="B52" s="320" t="s">
        <v>3081</v>
      </c>
      <c r="C52" s="319" t="s">
        <v>549</v>
      </c>
      <c r="D52" s="319">
        <v>114</v>
      </c>
      <c r="E52" s="319">
        <v>7002</v>
      </c>
      <c r="F52" s="320" t="s">
        <v>3082</v>
      </c>
      <c r="G52" s="319" t="s">
        <v>479</v>
      </c>
      <c r="H52" s="319" t="s">
        <v>479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319">
        <v>7002</v>
      </c>
      <c r="BD52" s="94"/>
    </row>
    <row r="53" spans="1:64" customHeight="1" ht="39.75" s="704" customFormat="1">
      <c r="A53" s="131" t="s">
        <v>3083</v>
      </c>
      <c r="B53" s="320" t="s">
        <v>3084</v>
      </c>
      <c r="C53" s="386" t="s">
        <v>3085</v>
      </c>
      <c r="D53" s="319">
        <v>120</v>
      </c>
      <c r="E53" s="319">
        <v>7003</v>
      </c>
      <c r="F53" s="320" t="s">
        <v>3086</v>
      </c>
      <c r="G53" s="319" t="s">
        <v>479</v>
      </c>
      <c r="H53" s="319" t="s">
        <v>479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319">
        <v>7003</v>
      </c>
      <c r="BD53" s="94"/>
    </row>
    <row r="54" spans="1:64" customHeight="1" ht="39.75" s="704" customFormat="1">
      <c r="A54" s="319" t="s">
        <v>375</v>
      </c>
      <c r="B54" s="320" t="s">
        <v>3087</v>
      </c>
      <c r="C54" s="319" t="s">
        <v>1018</v>
      </c>
      <c r="D54" s="319">
        <v>201</v>
      </c>
      <c r="E54" s="319">
        <v>7004</v>
      </c>
      <c r="F54" s="258" t="s">
        <v>3088</v>
      </c>
      <c r="G54" s="319" t="s">
        <v>479</v>
      </c>
      <c r="H54" s="319" t="s">
        <v>479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319">
        <v>7004</v>
      </c>
      <c r="BD54" s="94"/>
    </row>
    <row r="55" spans="1:64" customHeight="1" ht="39.75" s="704" customFormat="1">
      <c r="A55" s="131" t="s">
        <v>3089</v>
      </c>
      <c r="B55" s="320" t="s">
        <v>3090</v>
      </c>
      <c r="C55" s="386" t="s">
        <v>3085</v>
      </c>
      <c r="D55" s="319">
        <v>41</v>
      </c>
      <c r="E55" s="319">
        <v>7005</v>
      </c>
      <c r="F55" s="258" t="s">
        <v>3091</v>
      </c>
      <c r="G55" s="319" t="s">
        <v>479</v>
      </c>
      <c r="H55" s="319" t="s">
        <v>479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319">
        <v>7005</v>
      </c>
      <c r="BD55" s="94"/>
    </row>
    <row r="56" spans="1:64" customHeight="1" ht="39.75" s="704" customFormat="1">
      <c r="A56" s="319" t="s">
        <v>479</v>
      </c>
      <c r="B56" s="320" t="s">
        <v>3092</v>
      </c>
      <c r="C56" s="386" t="s">
        <v>3085</v>
      </c>
      <c r="D56" s="319">
        <v>113</v>
      </c>
      <c r="E56" s="319">
        <v>7006</v>
      </c>
      <c r="F56" s="320" t="s">
        <v>3093</v>
      </c>
      <c r="G56" s="319" t="s">
        <v>479</v>
      </c>
      <c r="H56" s="319" t="s">
        <v>479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319">
        <v>7006</v>
      </c>
      <c r="BD56" s="94"/>
    </row>
    <row r="57" spans="1:64" customHeight="1" ht="39.75" s="704" customFormat="1">
      <c r="A57" s="131" t="s">
        <v>202</v>
      </c>
      <c r="B57" s="320" t="s">
        <v>3094</v>
      </c>
      <c r="C57" s="386" t="s">
        <v>3085</v>
      </c>
      <c r="D57" s="319">
        <v>54</v>
      </c>
      <c r="E57" s="319">
        <v>7007</v>
      </c>
      <c r="F57" s="258" t="s">
        <v>3095</v>
      </c>
      <c r="G57" s="319" t="s">
        <v>479</v>
      </c>
      <c r="H57" s="319" t="s">
        <v>479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319">
        <v>7007</v>
      </c>
      <c r="BD57" s="94"/>
    </row>
    <row r="58" spans="1:64" customHeight="1" ht="39.75" s="704" customFormat="1">
      <c r="A58" s="319" t="s">
        <v>479</v>
      </c>
      <c r="B58" s="320" t="s">
        <v>3069</v>
      </c>
      <c r="C58" s="319" t="s">
        <v>549</v>
      </c>
      <c r="D58" s="319">
        <v>77</v>
      </c>
      <c r="E58" s="319">
        <v>7008</v>
      </c>
      <c r="F58" s="320" t="s">
        <v>3070</v>
      </c>
      <c r="G58" s="319" t="s">
        <v>479</v>
      </c>
      <c r="H58" s="319" t="s">
        <v>479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319">
        <v>7008</v>
      </c>
      <c r="BD58" s="94"/>
    </row>
    <row r="59" spans="1:64" customHeight="1" ht="39.75" s="704" customFormat="1">
      <c r="A59" s="319"/>
      <c r="B59" s="121"/>
      <c r="C59" s="319"/>
      <c r="D59" s="319"/>
      <c r="E59" s="319"/>
      <c r="F59" s="320"/>
      <c r="G59" s="319"/>
      <c r="H59" s="319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319"/>
      <c r="BD59" s="94"/>
    </row>
    <row r="60" spans="1:64" customHeight="1" ht="39.75" s="704" customFormat="1">
      <c r="A60" s="319"/>
      <c r="B60" s="121"/>
      <c r="C60" s="319"/>
      <c r="D60" s="319"/>
      <c r="E60" s="319"/>
      <c r="F60" s="320"/>
      <c r="G60" s="319"/>
      <c r="H60" s="319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319"/>
      <c r="BD60" s="94"/>
    </row>
    <row r="61" spans="1:64" customHeight="1" ht="39.75" s="704" customFormat="1">
      <c r="A61" s="319"/>
      <c r="B61" s="121"/>
      <c r="C61" s="319"/>
      <c r="D61" s="319"/>
      <c r="E61" s="319"/>
      <c r="F61" s="258"/>
      <c r="G61" s="319"/>
      <c r="H61" s="319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319"/>
      <c r="BD61" s="94"/>
    </row>
    <row r="62" spans="1:64" customHeight="1" ht="39.75" s="705" customFormat="1">
      <c r="A62" s="319"/>
      <c r="B62" s="121"/>
      <c r="C62" s="319"/>
      <c r="D62" s="319"/>
      <c r="E62" s="319"/>
      <c r="F62" s="320"/>
      <c r="G62" s="319"/>
      <c r="H62" s="319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319"/>
      <c r="BD62" s="94"/>
    </row>
    <row r="63" spans="1:64" customHeight="1" ht="39.75" s="705" customFormat="1">
      <c r="A63" s="386"/>
      <c r="B63" s="121"/>
      <c r="C63" s="319"/>
      <c r="D63" s="319"/>
      <c r="E63" s="319"/>
      <c r="F63" s="258"/>
      <c r="G63" s="319"/>
      <c r="H63" s="319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319"/>
      <c r="BD63" s="94"/>
    </row>
    <row r="64" spans="1:64" customHeight="1" ht="39.75" s="704" customFormat="1">
      <c r="A64" s="319"/>
      <c r="B64" s="121"/>
      <c r="C64" s="319"/>
      <c r="D64" s="319"/>
      <c r="E64" s="319"/>
      <c r="F64" s="320"/>
      <c r="G64" s="319"/>
      <c r="H64" s="319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319"/>
      <c r="BD64" s="94"/>
    </row>
    <row r="65" spans="1:64" customHeight="1" ht="39.75" s="704" customFormat="1">
      <c r="A65" s="319"/>
      <c r="B65" s="121"/>
      <c r="C65" s="319"/>
      <c r="D65" s="319"/>
      <c r="E65" s="319"/>
      <c r="F65" s="258"/>
      <c r="G65" s="319"/>
      <c r="H65" s="319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319"/>
      <c r="BD65" s="94"/>
    </row>
    <row r="66" spans="1:64" customHeight="1" ht="39.75" s="704" customFormat="1">
      <c r="A66" s="319"/>
      <c r="B66" s="121"/>
      <c r="C66" s="319"/>
      <c r="D66" s="319"/>
      <c r="E66" s="319"/>
      <c r="F66" s="320"/>
      <c r="G66" s="319"/>
      <c r="H66" s="319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319"/>
      <c r="BD66" s="94"/>
    </row>
    <row r="67" spans="1:64" customHeight="1" ht="39.75" s="704" customFormat="1">
      <c r="A67" s="319"/>
      <c r="B67" s="121"/>
      <c r="C67" s="319"/>
      <c r="D67" s="319"/>
      <c r="E67" s="319"/>
      <c r="F67" s="258"/>
      <c r="G67" s="319"/>
      <c r="H67" s="319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319"/>
      <c r="BD67" s="94"/>
    </row>
    <row r="68" spans="1:64" customHeight="1" ht="39.75" s="704" customFormat="1">
      <c r="A68" s="319"/>
      <c r="B68" s="121"/>
      <c r="C68" s="386"/>
      <c r="D68" s="319"/>
      <c r="E68" s="319"/>
      <c r="F68" s="258"/>
      <c r="G68" s="319"/>
      <c r="H68" s="319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319"/>
      <c r="BD68" s="94"/>
    </row>
    <row r="69" spans="1:64" customHeight="1" ht="39.75" s="704" customFormat="1">
      <c r="A69" s="319"/>
      <c r="B69" s="121"/>
      <c r="C69" s="386"/>
      <c r="D69" s="319"/>
      <c r="E69" s="319"/>
      <c r="F69" s="258"/>
      <c r="G69" s="319"/>
      <c r="H69" s="319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2"/>
      <c r="BC69" s="319"/>
      <c r="BD69" s="94"/>
    </row>
    <row r="70" spans="1:64" customHeight="1" ht="39.75" s="704" customFormat="1">
      <c r="A70" s="319"/>
      <c r="B70" s="121"/>
      <c r="C70" s="319"/>
      <c r="D70" s="319"/>
      <c r="E70" s="319"/>
      <c r="F70" s="258"/>
      <c r="G70" s="319"/>
      <c r="H70" s="319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2"/>
      <c r="BC70" s="319"/>
      <c r="BD70" s="94"/>
    </row>
    <row r="71" spans="1:64" customHeight="1" ht="18" s="750" customFormat="1">
      <c r="A71" s="803"/>
      <c r="B71" s="804"/>
      <c r="C71" s="803"/>
      <c r="D71" s="803"/>
      <c r="E71" s="324"/>
      <c r="F71" s="805"/>
      <c r="G71" s="803"/>
      <c r="H71" s="803"/>
      <c r="I71" s="803"/>
      <c r="J71" s="803"/>
      <c r="K71" s="803"/>
      <c r="L71" s="803"/>
      <c r="M71" s="803"/>
      <c r="N71" s="803"/>
      <c r="O71" s="803"/>
      <c r="P71" s="803"/>
      <c r="Q71" s="803"/>
      <c r="R71" s="803"/>
      <c r="S71" s="803"/>
      <c r="T71" s="803"/>
      <c r="U71" s="803"/>
      <c r="W71" s="803"/>
      <c r="X71" s="803"/>
      <c r="Y71" s="803"/>
      <c r="Z71" s="803"/>
      <c r="AA71" s="803"/>
      <c r="AB71" s="803"/>
      <c r="AD71" s="803"/>
      <c r="AE71" s="803"/>
      <c r="AF71" s="803"/>
      <c r="AG71" s="803"/>
      <c r="AH71" s="803"/>
      <c r="AI71" s="803"/>
      <c r="AJ71" s="803"/>
      <c r="AK71" s="803"/>
      <c r="AL71" s="803"/>
      <c r="AM71" s="803"/>
      <c r="AN71" s="803"/>
      <c r="AO71" s="803"/>
      <c r="AP71" s="803"/>
      <c r="AQ71" s="803"/>
      <c r="AR71" s="803"/>
      <c r="AS71" s="803"/>
      <c r="AT71" s="803"/>
      <c r="AU71" s="803"/>
      <c r="AV71" s="803"/>
      <c r="AW71" s="803"/>
      <c r="AX71" s="803"/>
      <c r="AY71" s="803"/>
      <c r="AZ71" s="803"/>
      <c r="BA71" s="803"/>
      <c r="BB71" s="803"/>
      <c r="BC71" s="324"/>
      <c r="BD71" s="803"/>
      <c r="BE71" s="803"/>
      <c r="BF71" s="803"/>
      <c r="BG71" s="803"/>
      <c r="BH71" s="803"/>
      <c r="BI71" s="803"/>
      <c r="BJ71" s="803"/>
      <c r="BK71" s="803"/>
      <c r="BL71" s="803"/>
    </row>
    <row r="72" spans="1:64" customHeight="1" ht="18" s="750" customFormat="1">
      <c r="A72" s="803"/>
      <c r="B72" s="804"/>
      <c r="C72" s="803"/>
      <c r="D72" s="803"/>
      <c r="E72" s="324"/>
      <c r="F72" s="805"/>
      <c r="G72" s="803"/>
      <c r="H72" s="803"/>
      <c r="I72" s="803"/>
      <c r="J72" s="803"/>
      <c r="K72" s="803"/>
      <c r="L72" s="803"/>
      <c r="M72" s="803"/>
      <c r="N72" s="803"/>
      <c r="O72" s="803"/>
      <c r="P72" s="803"/>
      <c r="Q72" s="326"/>
      <c r="R72" s="326" t="s">
        <v>128</v>
      </c>
      <c r="S72" s="803" t="s">
        <v>2813</v>
      </c>
      <c r="T72" s="803"/>
      <c r="U72" s="803"/>
      <c r="W72" s="803"/>
      <c r="X72" s="803"/>
      <c r="Y72" s="326"/>
      <c r="Z72" s="803"/>
      <c r="AA72" s="803"/>
      <c r="AB72" s="803"/>
      <c r="AD72" s="327" t="s">
        <v>498</v>
      </c>
      <c r="AF72" s="803"/>
      <c r="AH72" s="803"/>
      <c r="AI72" s="803"/>
      <c r="AJ72" s="803"/>
      <c r="AK72" s="327"/>
      <c r="AL72" s="803"/>
      <c r="AM72" s="322"/>
      <c r="AN72" s="803"/>
      <c r="AO72" s="322"/>
      <c r="AP72" s="803"/>
      <c r="AQ72" s="803"/>
      <c r="AR72" s="803"/>
      <c r="AS72" s="803"/>
      <c r="AT72" s="322"/>
      <c r="AU72" s="803"/>
      <c r="AV72" s="803"/>
      <c r="AW72" s="803"/>
      <c r="AX72" s="803"/>
      <c r="AY72" s="803"/>
      <c r="AZ72" s="803"/>
      <c r="BA72" s="803"/>
      <c r="BB72" s="804"/>
      <c r="BC72" s="324"/>
      <c r="BD72" s="803"/>
      <c r="BE72" s="803"/>
      <c r="BF72" s="803"/>
      <c r="BG72" s="803"/>
      <c r="BH72" s="803"/>
      <c r="BI72" s="803"/>
      <c r="BJ72" s="803"/>
      <c r="BK72" s="803"/>
      <c r="BL72" s="803"/>
    </row>
    <row r="73" spans="1:64" customHeight="1" ht="18" s="750" customFormat="1">
      <c r="A73" s="806" t="s">
        <v>206</v>
      </c>
      <c r="B73" s="807" t="s">
        <v>221</v>
      </c>
      <c r="C73" s="807"/>
      <c r="D73" s="807"/>
      <c r="E73" s="324"/>
      <c r="F73" s="805"/>
      <c r="G73" s="803"/>
      <c r="H73" s="803"/>
      <c r="I73" s="803"/>
      <c r="J73" s="803"/>
      <c r="K73" s="803"/>
      <c r="L73" s="803"/>
      <c r="M73" s="803"/>
      <c r="N73" s="803"/>
      <c r="O73" s="803"/>
      <c r="P73" s="803"/>
      <c r="Q73" s="808"/>
      <c r="R73" s="808" t="s">
        <v>132</v>
      </c>
      <c r="S73" s="750" t="s">
        <v>2814</v>
      </c>
      <c r="T73" s="803"/>
      <c r="U73" s="803"/>
      <c r="W73" s="803"/>
      <c r="X73" s="803"/>
      <c r="Y73" s="808"/>
      <c r="AA73" s="803"/>
      <c r="AB73" s="803"/>
      <c r="AD73" s="327" t="s">
        <v>499</v>
      </c>
      <c r="AF73" s="327"/>
      <c r="AH73" s="803"/>
      <c r="AI73" s="803"/>
      <c r="AJ73" s="803"/>
      <c r="AK73" s="327"/>
      <c r="AL73" s="803"/>
      <c r="AM73" s="322"/>
      <c r="AO73" s="750" t="s">
        <v>135</v>
      </c>
      <c r="AP73" s="803"/>
      <c r="AT73" s="803"/>
      <c r="AU73" s="803"/>
      <c r="AV73" s="803"/>
      <c r="AW73" s="803"/>
      <c r="AX73" s="803"/>
      <c r="AY73" s="803"/>
      <c r="BA73" s="322" t="s">
        <v>136</v>
      </c>
      <c r="BB73" s="803"/>
      <c r="BC73" s="324"/>
      <c r="BD73" s="803"/>
      <c r="BE73" s="803"/>
      <c r="BF73" s="803"/>
      <c r="BG73" s="803"/>
      <c r="BH73" s="803"/>
      <c r="BI73" s="803"/>
      <c r="BJ73" s="803"/>
      <c r="BK73" s="803"/>
      <c r="BL73" s="803"/>
    </row>
    <row r="74" spans="1:64" customHeight="1" ht="18" s="750" customFormat="1">
      <c r="A74" s="808" t="s">
        <v>209</v>
      </c>
      <c r="B74" s="807" t="s">
        <v>222</v>
      </c>
      <c r="C74" s="807"/>
      <c r="D74" s="807"/>
      <c r="E74" s="324"/>
      <c r="Q74" s="808"/>
      <c r="R74" s="808" t="s">
        <v>139</v>
      </c>
      <c r="S74" s="750" t="s">
        <v>2815</v>
      </c>
      <c r="T74" s="195"/>
      <c r="Y74" s="808"/>
      <c r="AA74" s="195"/>
      <c r="AD74" s="327" t="s">
        <v>500</v>
      </c>
      <c r="AF74" s="809"/>
      <c r="AJ74" s="333"/>
      <c r="AK74" s="327"/>
      <c r="AL74" s="322"/>
      <c r="AM74" s="331"/>
      <c r="AO74" s="750" t="s">
        <v>142</v>
      </c>
      <c r="AP74" s="333"/>
      <c r="AT74" s="333"/>
      <c r="AU74" s="333"/>
      <c r="AX74" s="333"/>
      <c r="BB74" s="334" t="s">
        <v>143</v>
      </c>
      <c r="BC74" s="324"/>
    </row>
    <row r="75" spans="1:64" customHeight="1" ht="18" s="750" customFormat="1">
      <c r="B75" s="331" t="s">
        <v>280</v>
      </c>
      <c r="E75" s="335"/>
      <c r="F75" s="810"/>
      <c r="G75" s="331" t="s">
        <v>3076</v>
      </c>
      <c r="S75" s="750" t="s">
        <v>2817</v>
      </c>
      <c r="T75" s="195"/>
      <c r="AA75" s="195"/>
      <c r="AD75" s="327" t="s">
        <v>501</v>
      </c>
      <c r="AF75" s="809"/>
      <c r="AJ75" s="333"/>
      <c r="AK75" s="327"/>
      <c r="AL75" s="93"/>
      <c r="AN75" s="333"/>
      <c r="AO75" s="750" t="s">
        <v>147</v>
      </c>
      <c r="AP75" s="333"/>
      <c r="AT75" s="333"/>
      <c r="AU75" s="333"/>
      <c r="AX75" s="333"/>
      <c r="BA75" s="331" t="s">
        <v>1226</v>
      </c>
      <c r="BC75" s="335"/>
    </row>
    <row r="76" spans="1:64" customHeight="1" ht="12" s="750" customFormat="1">
      <c r="A76" s="335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W76" s="333"/>
      <c r="X76" s="333"/>
      <c r="Y76" s="333"/>
      <c r="Z76" s="333"/>
      <c r="AA76" s="333"/>
      <c r="AB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BC76" s="33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T3:AU3"/>
    <mergeCell ref="AV3:AW3"/>
    <mergeCell ref="AQ4:AS4"/>
    <mergeCell ref="AT4:AU4"/>
    <mergeCell ref="AQ3:AS3"/>
    <mergeCell ref="U12:Z13"/>
    <mergeCell ref="Q10:AE11"/>
    <mergeCell ref="R4:AB5"/>
    <mergeCell ref="AQ6:AS6"/>
    <mergeCell ref="AQ5:AS5"/>
    <mergeCell ref="R8:AC9"/>
    <mergeCell ref="L6:AM7"/>
    <mergeCell ref="AZ3:BA3"/>
    <mergeCell ref="AZ4:BA4"/>
    <mergeCell ref="AX4:AY4"/>
    <mergeCell ref="AX3:AY3"/>
    <mergeCell ref="AZ5:BA5"/>
    <mergeCell ref="AZ6:BA6"/>
    <mergeCell ref="AV4:AW4"/>
    <mergeCell ref="AX6:AY6"/>
    <mergeCell ref="AP19:AY19"/>
    <mergeCell ref="AT6:AU6"/>
    <mergeCell ref="AV6:AW6"/>
    <mergeCell ref="AT5:AU5"/>
    <mergeCell ref="AV5:AW5"/>
    <mergeCell ref="AX5:AY5"/>
    <mergeCell ref="AP20:AY20"/>
    <mergeCell ref="AH22:AL22"/>
    <mergeCell ref="AC22:AG22"/>
    <mergeCell ref="AU21:AY21"/>
    <mergeCell ref="AP22:AT22"/>
    <mergeCell ref="AM20:AO21"/>
    <mergeCell ref="F18:F24"/>
    <mergeCell ref="X21:AB21"/>
    <mergeCell ref="I21:M21"/>
    <mergeCell ref="G18:G24"/>
    <mergeCell ref="I22:M22"/>
    <mergeCell ref="N22:R22"/>
    <mergeCell ref="H18:H24"/>
    <mergeCell ref="A10:B10"/>
    <mergeCell ref="D5:E5"/>
    <mergeCell ref="A6:B6"/>
    <mergeCell ref="D6:E6"/>
    <mergeCell ref="A7:B7"/>
    <mergeCell ref="A9:B9"/>
    <mergeCell ref="D10:E10"/>
    <mergeCell ref="A8:B8"/>
    <mergeCell ref="D8:E8"/>
    <mergeCell ref="D9:E9"/>
    <mergeCell ref="BD18:BD24"/>
    <mergeCell ref="AP23:AT23"/>
    <mergeCell ref="I20:AL20"/>
    <mergeCell ref="BC18:BC24"/>
    <mergeCell ref="AU23:AY23"/>
    <mergeCell ref="N21:R21"/>
    <mergeCell ref="S21:W21"/>
    <mergeCell ref="AP21:AT21"/>
    <mergeCell ref="AH21:AL21"/>
    <mergeCell ref="X23:AB23"/>
    <mergeCell ref="BB18:BB24"/>
    <mergeCell ref="AU22:AY22"/>
    <mergeCell ref="AZ18:AZ24"/>
    <mergeCell ref="BA18:BA19"/>
    <mergeCell ref="BA22:BA24"/>
    <mergeCell ref="X22:AB22"/>
    <mergeCell ref="A18:A24"/>
    <mergeCell ref="B18:B24"/>
    <mergeCell ref="AH23:AL23"/>
    <mergeCell ref="I23:M23"/>
    <mergeCell ref="N23:R23"/>
    <mergeCell ref="S23:W23"/>
    <mergeCell ref="C18:C24"/>
    <mergeCell ref="AC23:AG23"/>
    <mergeCell ref="AC21:AG21"/>
    <mergeCell ref="D18:D24"/>
    <mergeCell ref="I18:AY18"/>
    <mergeCell ref="AM23:AO23"/>
    <mergeCell ref="I19:AO19"/>
    <mergeCell ref="S22:W22"/>
    <mergeCell ref="AM22:AO22"/>
    <mergeCell ref="E18:E24"/>
    <mergeCell ref="A1:E1"/>
    <mergeCell ref="A2:B3"/>
    <mergeCell ref="C2:C3"/>
    <mergeCell ref="D2:E3"/>
    <mergeCell ref="D7:E7"/>
    <mergeCell ref="A4:B4"/>
    <mergeCell ref="D4:E4"/>
    <mergeCell ref="A5:B5"/>
    <mergeCell ref="A15:B15"/>
    <mergeCell ref="D15:E15"/>
    <mergeCell ref="A13:B13"/>
    <mergeCell ref="A11:B11"/>
    <mergeCell ref="D11:E11"/>
    <mergeCell ref="A12:B12"/>
    <mergeCell ref="D12:E12"/>
    <mergeCell ref="D13:E13"/>
    <mergeCell ref="A14:B14"/>
    <mergeCell ref="D14:E14"/>
  </mergeCells>
  <printOptions gridLines="false" gridLinesSet="true"/>
  <pageMargins left="1.5" right="0.25" top="0.5" bottom="0.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9"/>
  <sheetViews>
    <sheetView tabSelected="0" workbookViewId="0" showGridLines="true" showRowColHeaders="1">
      <selection activeCell="N6" sqref="N6:AK7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8.4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8.7265625" customWidth="true" style="0"/>
    <col min="53" max="53" width="6.54296875" customWidth="true" style="0"/>
    <col min="54" max="54" width="12.453125" customWidth="true" style="0"/>
    <col min="55" max="55" width="6.7265625" customWidth="true" style="0"/>
    <col min="56" max="56" width="13.54296875" customWidth="true" style="0"/>
  </cols>
  <sheetData>
    <row r="1" spans="1:6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AU1" s="1"/>
      <c r="AZ1" s="1"/>
      <c r="BA1" s="1"/>
      <c r="BB1" s="1"/>
      <c r="BC1" s="1"/>
      <c r="BD1" s="1"/>
    </row>
    <row r="2" spans="1:6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6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3" t="s">
        <v>5</v>
      </c>
      <c r="AR3" s="1033"/>
      <c r="AS3" s="1033"/>
      <c r="AT3" s="998" t="s">
        <v>7</v>
      </c>
      <c r="AU3" s="999"/>
      <c r="AV3" s="998" t="s">
        <v>6</v>
      </c>
      <c r="AW3" s="999"/>
      <c r="AX3" s="1041" t="s">
        <v>8</v>
      </c>
      <c r="AY3" s="1041"/>
      <c r="AZ3" s="1041" t="s">
        <v>9</v>
      </c>
      <c r="BA3" s="1041"/>
    </row>
    <row r="4" spans="1:6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Q4" s="966" t="s">
        <v>13</v>
      </c>
      <c r="AR4" s="967"/>
      <c r="AS4" s="151"/>
      <c r="AT4" s="966"/>
      <c r="AU4" s="967"/>
      <c r="AV4" s="966"/>
      <c r="AW4" s="967"/>
      <c r="AX4" s="1034"/>
      <c r="AY4" s="1034"/>
      <c r="AZ4" s="1148"/>
      <c r="BA4" s="1148"/>
      <c r="BC4" s="4"/>
      <c r="BD4" s="4"/>
      <c r="BE4" s="4"/>
    </row>
    <row r="5" spans="1:6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Q5" s="966" t="s">
        <v>16</v>
      </c>
      <c r="AR5" s="967"/>
      <c r="AS5" s="151"/>
      <c r="AT5" s="966"/>
      <c r="AU5" s="967"/>
      <c r="AV5" s="966"/>
      <c r="AW5" s="967"/>
      <c r="AX5" s="1034"/>
      <c r="AY5" s="1034"/>
      <c r="AZ5" s="1148"/>
      <c r="BA5" s="1148"/>
      <c r="BC5" s="4"/>
      <c r="BD5" s="4"/>
      <c r="BE5" s="4"/>
    </row>
    <row r="6" spans="1:6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N6" s="937" t="s">
        <v>3096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O6" s="26"/>
      <c r="AQ6" s="966" t="s">
        <v>19</v>
      </c>
      <c r="AR6" s="967"/>
      <c r="AS6" s="151"/>
      <c r="AT6" s="966"/>
      <c r="AU6" s="967"/>
      <c r="AV6" s="966"/>
      <c r="AW6" s="967"/>
      <c r="AX6" s="1034"/>
      <c r="AY6" s="1034"/>
      <c r="AZ6" s="1148"/>
      <c r="BA6" s="1148"/>
      <c r="BC6" s="4"/>
      <c r="BD6" s="4"/>
      <c r="BE6" s="4"/>
    </row>
    <row r="7" spans="1:6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6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3097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6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6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2749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6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6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6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6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6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6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6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6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55" t="s">
        <v>155</v>
      </c>
      <c r="BA18" s="97" t="s">
        <v>156</v>
      </c>
      <c r="BB18" s="982" t="s">
        <v>2209</v>
      </c>
      <c r="BC18" s="982" t="s">
        <v>253</v>
      </c>
      <c r="BD18" s="988" t="s">
        <v>58</v>
      </c>
    </row>
    <row r="19" spans="1:6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7"/>
      <c r="AZ19" s="955"/>
      <c r="BA19" s="97" t="s">
        <v>2763</v>
      </c>
      <c r="BB19" s="982"/>
      <c r="BC19" s="982"/>
      <c r="BD19" s="988"/>
    </row>
    <row r="20" spans="1:6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2990</v>
      </c>
      <c r="O20" s="955"/>
      <c r="P20" s="955"/>
      <c r="Q20" s="955"/>
      <c r="R20" s="955"/>
      <c r="S20" s="934" t="s">
        <v>1561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2991</v>
      </c>
      <c r="AN20" s="935"/>
      <c r="AO20" s="935"/>
      <c r="AP20" s="935"/>
      <c r="AQ20" s="936"/>
      <c r="AR20" s="934" t="s">
        <v>2992</v>
      </c>
      <c r="AS20" s="935"/>
      <c r="AT20" s="935"/>
      <c r="AU20" s="935"/>
      <c r="AV20" s="936"/>
      <c r="AW20" s="934" t="s">
        <v>2993</v>
      </c>
      <c r="AX20" s="935"/>
      <c r="AY20" s="936"/>
      <c r="AZ20" s="955"/>
      <c r="BA20" s="205">
        <v>27</v>
      </c>
      <c r="BB20" s="982"/>
      <c r="BC20" s="982"/>
      <c r="BD20" s="988"/>
    </row>
    <row r="21" spans="1:6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92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183</v>
      </c>
      <c r="AI21" s="994"/>
      <c r="AJ21" s="994"/>
      <c r="AK21" s="994"/>
      <c r="AL21" s="994"/>
      <c r="AM21" s="1000" t="s">
        <v>91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1000" t="s">
        <v>91</v>
      </c>
      <c r="AX21" s="1001"/>
      <c r="AY21" s="1002"/>
      <c r="AZ21" s="955"/>
      <c r="BA21" s="956" t="s">
        <v>186</v>
      </c>
      <c r="BB21" s="982"/>
      <c r="BC21" s="982"/>
      <c r="BD21" s="988"/>
    </row>
    <row r="22" spans="1:6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69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318</v>
      </c>
      <c r="T22" s="69" t="s">
        <v>100</v>
      </c>
      <c r="U22" s="69" t="s">
        <v>101</v>
      </c>
      <c r="V22" s="68" t="s">
        <v>1177</v>
      </c>
      <c r="W22" s="68" t="s">
        <v>4</v>
      </c>
      <c r="X22" s="68" t="s">
        <v>192</v>
      </c>
      <c r="Y22" s="69" t="s">
        <v>94</v>
      </c>
      <c r="Z22" s="69" t="s">
        <v>95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68" t="s">
        <v>195</v>
      </c>
      <c r="AN22" s="69" t="s">
        <v>196</v>
      </c>
      <c r="AO22" s="69" t="s">
        <v>95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9" t="s">
        <v>95</v>
      </c>
      <c r="AX22" s="68" t="s">
        <v>1177</v>
      </c>
      <c r="AY22" s="68" t="s">
        <v>4</v>
      </c>
      <c r="AZ22" s="955"/>
      <c r="BA22" s="985"/>
      <c r="BB22" s="982"/>
      <c r="BC22" s="982"/>
      <c r="BD22" s="988"/>
    </row>
    <row r="23" spans="1:64" customHeight="1" ht="39.75" s="11" customFormat="1">
      <c r="A23" s="131" t="s">
        <v>197</v>
      </c>
      <c r="B23" s="258" t="s">
        <v>3098</v>
      </c>
      <c r="C23" s="131" t="s">
        <v>323</v>
      </c>
      <c r="D23" s="131">
        <v>109</v>
      </c>
      <c r="E23" s="131">
        <v>7101</v>
      </c>
      <c r="F23" s="258" t="s">
        <v>3099</v>
      </c>
      <c r="G23" s="131">
        <v>105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7101</v>
      </c>
      <c r="BD23" s="94"/>
    </row>
    <row r="24" spans="1:64" customHeight="1" ht="39.75" s="11" customFormat="1">
      <c r="A24" s="131" t="s">
        <v>329</v>
      </c>
      <c r="B24" s="258" t="s">
        <v>3100</v>
      </c>
      <c r="C24" s="131" t="s">
        <v>218</v>
      </c>
      <c r="D24" s="131">
        <v>47</v>
      </c>
      <c r="E24" s="131">
        <v>7102</v>
      </c>
      <c r="F24" s="258" t="s">
        <v>3101</v>
      </c>
      <c r="G24" s="131">
        <v>105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7102</v>
      </c>
      <c r="BD24" s="94"/>
    </row>
    <row r="25" spans="1:64" customHeight="1" ht="39.75" s="11" customFormat="1">
      <c r="A25" s="131" t="s">
        <v>202</v>
      </c>
      <c r="B25" s="258" t="s">
        <v>3102</v>
      </c>
      <c r="C25" s="131" t="s">
        <v>323</v>
      </c>
      <c r="D25" s="131">
        <v>110</v>
      </c>
      <c r="E25" s="131">
        <v>7103</v>
      </c>
      <c r="F25" s="258" t="s">
        <v>3103</v>
      </c>
      <c r="G25" s="131">
        <v>105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7103</v>
      </c>
      <c r="BD25" s="94"/>
    </row>
    <row r="26" spans="1:64" customHeight="1" ht="39.75" s="11" customFormat="1">
      <c r="A26" s="131"/>
      <c r="B26" s="258"/>
      <c r="C26" s="131"/>
      <c r="D26" s="131"/>
      <c r="E26" s="131"/>
      <c r="F26" s="258"/>
      <c r="G26" s="131"/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/>
      <c r="BD26" s="94"/>
    </row>
    <row r="27" spans="1:64" customHeight="1" ht="39.75" s="11" customFormat="1">
      <c r="A27" s="131"/>
      <c r="B27" s="258"/>
      <c r="C27" s="131"/>
      <c r="D27" s="131"/>
      <c r="E27" s="131"/>
      <c r="F27" s="258"/>
      <c r="G27" s="131"/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/>
      <c r="BD27" s="94"/>
    </row>
    <row r="28" spans="1:64" customHeight="1" ht="39.75" s="11" customForma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/>
      <c r="BD28" s="94"/>
    </row>
    <row r="29" spans="1:64" customHeight="1" ht="39.75" s="11" customForma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/>
      <c r="BD29" s="94"/>
    </row>
    <row r="30" spans="1:64" customHeight="1" ht="39.75" s="11" customForma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/>
      <c r="BD30" s="94"/>
    </row>
    <row r="31" spans="1:64" customHeight="1" ht="39.75" s="11" customForma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64" customHeight="1" ht="39.75" s="11" customForma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customHeight="1" ht="39.75" s="12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customHeight="1" ht="39.75" s="12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customHeight="1" ht="39.75" s="11" customForma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customHeight="1" ht="39.75" s="11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customHeight="1" ht="39.75" s="11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customHeight="1" ht="39.75" s="11" customForma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customHeight="1" ht="39.75" s="11" customForma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customHeight="1" ht="18" s="93" customForma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135</v>
      </c>
      <c r="AR45" s="322"/>
      <c r="AV45" s="322"/>
      <c r="AW45" s="322"/>
      <c r="AX45" s="322"/>
      <c r="AY45" s="322"/>
      <c r="BA45" s="322" t="s">
        <v>136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22"/>
      <c r="AO46" s="331"/>
      <c r="AQ46" s="93" t="s">
        <v>142</v>
      </c>
      <c r="AR46" s="333"/>
      <c r="AV46" s="333"/>
      <c r="AX46" s="333"/>
      <c r="BB46" s="334" t="s">
        <v>143</v>
      </c>
      <c r="BC46" s="324"/>
    </row>
    <row r="47" spans="1:64" customHeight="1" ht="18" s="93" customFormat="1">
      <c r="B47" s="331" t="s">
        <v>280</v>
      </c>
      <c r="E47" s="335"/>
      <c r="F47" s="336"/>
      <c r="G47" s="331" t="s">
        <v>3076</v>
      </c>
      <c r="H47" s="331"/>
      <c r="S47" s="93" t="s">
        <v>2817</v>
      </c>
      <c r="T47" s="195"/>
      <c r="AA47" s="195"/>
      <c r="AD47" s="327" t="s">
        <v>501</v>
      </c>
      <c r="AF47" s="332"/>
      <c r="AJ47" s="333"/>
      <c r="AK47" s="327"/>
      <c r="AP47" s="333"/>
      <c r="AQ47" s="93" t="s">
        <v>147</v>
      </c>
      <c r="AR47" s="333"/>
      <c r="AV47" s="333"/>
      <c r="AX47" s="333"/>
      <c r="BA47" s="331" t="s">
        <v>1226</v>
      </c>
      <c r="BC47" s="335"/>
    </row>
    <row r="48" spans="1:64" customHeight="1" ht="12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64" customHeight="1" ht="15.5">
      <c r="AH4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X5:AY5"/>
    <mergeCell ref="AX6:AY6"/>
    <mergeCell ref="AZ3:BA3"/>
    <mergeCell ref="AZ4:BA4"/>
    <mergeCell ref="AX4:AY4"/>
    <mergeCell ref="AX3:AY3"/>
    <mergeCell ref="AZ5:BA5"/>
    <mergeCell ref="AZ6:BA6"/>
    <mergeCell ref="D12:E12"/>
    <mergeCell ref="D14:E14"/>
    <mergeCell ref="D15:E15"/>
    <mergeCell ref="D10:E10"/>
    <mergeCell ref="D13:E13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W21:AY21"/>
    <mergeCell ref="BA21:BA22"/>
    <mergeCell ref="AM21:AQ21"/>
    <mergeCell ref="AZ18:AZ22"/>
    <mergeCell ref="I20:M20"/>
    <mergeCell ref="N20:R20"/>
    <mergeCell ref="I21:M21"/>
    <mergeCell ref="R8:AC9"/>
    <mergeCell ref="AH19:AL19"/>
    <mergeCell ref="AC21:AG21"/>
    <mergeCell ref="X19:AB19"/>
    <mergeCell ref="S20:W20"/>
    <mergeCell ref="AH21:AL21"/>
    <mergeCell ref="AC20:AG20"/>
    <mergeCell ref="U12:Z13"/>
    <mergeCell ref="Q10:AE11"/>
    <mergeCell ref="I18:AY18"/>
    <mergeCell ref="S21:W21"/>
    <mergeCell ref="N21:R21"/>
    <mergeCell ref="AR20:AV20"/>
    <mergeCell ref="AM20:AQ20"/>
    <mergeCell ref="AM19:AQ19"/>
    <mergeCell ref="X21:AB21"/>
    <mergeCell ref="D18:D22"/>
    <mergeCell ref="E18:E22"/>
    <mergeCell ref="AC19:AG19"/>
    <mergeCell ref="AW19:AY19"/>
    <mergeCell ref="AW20:AY20"/>
    <mergeCell ref="F18:F22"/>
    <mergeCell ref="G18:G22"/>
    <mergeCell ref="H18:H22"/>
    <mergeCell ref="X20:AB20"/>
    <mergeCell ref="A18:A22"/>
    <mergeCell ref="B18:B22"/>
    <mergeCell ref="C18:C22"/>
    <mergeCell ref="A4:B4"/>
    <mergeCell ref="A5:B5"/>
    <mergeCell ref="A8:B8"/>
    <mergeCell ref="A9:B9"/>
    <mergeCell ref="A15:B15"/>
    <mergeCell ref="A14:B14"/>
    <mergeCell ref="A13:B13"/>
    <mergeCell ref="A1:E1"/>
    <mergeCell ref="A2:B3"/>
    <mergeCell ref="C2:C3"/>
    <mergeCell ref="D2:E3"/>
    <mergeCell ref="A12:B12"/>
    <mergeCell ref="D4:E4"/>
    <mergeCell ref="D9:E9"/>
    <mergeCell ref="A7:B7"/>
    <mergeCell ref="D5:E5"/>
    <mergeCell ref="A6:B6"/>
    <mergeCell ref="A11:B11"/>
    <mergeCell ref="D11:E11"/>
    <mergeCell ref="A10:B10"/>
    <mergeCell ref="D6:E6"/>
    <mergeCell ref="D7:E7"/>
    <mergeCell ref="D8:E8"/>
    <mergeCell ref="AV3:AW3"/>
    <mergeCell ref="AV4:AW4"/>
    <mergeCell ref="AV5:AW5"/>
    <mergeCell ref="AV6:AW6"/>
    <mergeCell ref="AT3:AU3"/>
    <mergeCell ref="AT4:AU4"/>
    <mergeCell ref="AT5:AU5"/>
    <mergeCell ref="AT6:AU6"/>
    <mergeCell ref="R4:AB5"/>
    <mergeCell ref="N6:AK7"/>
    <mergeCell ref="AQ3:AS3"/>
    <mergeCell ref="AQ4:AR4"/>
    <mergeCell ref="AQ5:AR5"/>
    <mergeCell ref="AQ6:AR6"/>
  </mergeCells>
  <printOptions gridLines="false" gridLinesSet="true"/>
  <pageMargins left="1.5" right="0.25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228"/>
  <sheetViews>
    <sheetView tabSelected="0" workbookViewId="0" showGridLines="true" showRowColHeaders="1">
      <selection activeCell="D25" sqref="D25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8.4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8.7265625" customWidth="true" style="0"/>
    <col min="53" max="53" width="6.54296875" customWidth="true" style="0"/>
    <col min="54" max="54" width="12.453125" customWidth="true" style="0"/>
    <col min="55" max="55" width="6.7265625" customWidth="true" style="0"/>
    <col min="56" max="56" width="13.54296875" customWidth="true" style="0"/>
  </cols>
  <sheetData>
    <row r="1" spans="1:6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AU1" s="1"/>
      <c r="AZ1" s="1"/>
      <c r="BA1" s="1"/>
      <c r="BB1" s="1"/>
      <c r="BC1" s="1"/>
      <c r="BD1" s="1"/>
    </row>
    <row r="2" spans="1:6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6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3" t="s">
        <v>5</v>
      </c>
      <c r="AR3" s="1033"/>
      <c r="AS3" s="1033"/>
      <c r="AT3" s="998" t="s">
        <v>7</v>
      </c>
      <c r="AU3" s="999"/>
      <c r="AV3" s="998" t="s">
        <v>6</v>
      </c>
      <c r="AW3" s="999"/>
      <c r="AX3" s="1041" t="s">
        <v>8</v>
      </c>
      <c r="AY3" s="1041"/>
      <c r="AZ3" s="1041" t="s">
        <v>9</v>
      </c>
      <c r="BA3" s="1041"/>
    </row>
    <row r="4" spans="1:6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Q4" s="966" t="s">
        <v>13</v>
      </c>
      <c r="AR4" s="967"/>
      <c r="AS4" s="151"/>
      <c r="AT4" s="966"/>
      <c r="AU4" s="967"/>
      <c r="AV4" s="966"/>
      <c r="AW4" s="967"/>
      <c r="AX4" s="1034"/>
      <c r="AY4" s="1034"/>
      <c r="AZ4" s="1148"/>
      <c r="BA4" s="1148"/>
      <c r="BC4" s="4"/>
      <c r="BD4" s="4"/>
      <c r="BE4" s="4"/>
    </row>
    <row r="5" spans="1:6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Q5" s="966" t="s">
        <v>16</v>
      </c>
      <c r="AR5" s="967"/>
      <c r="AS5" s="151"/>
      <c r="AT5" s="966"/>
      <c r="AU5" s="967"/>
      <c r="AV5" s="966"/>
      <c r="AW5" s="967"/>
      <c r="AX5" s="1034"/>
      <c r="AY5" s="1034"/>
      <c r="AZ5" s="1148"/>
      <c r="BA5" s="1148"/>
      <c r="BC5" s="4"/>
      <c r="BD5" s="4"/>
      <c r="BE5" s="4"/>
    </row>
    <row r="6" spans="1:6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L6" s="937" t="s">
        <v>3096</v>
      </c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O6" s="26"/>
      <c r="AQ6" s="966" t="s">
        <v>19</v>
      </c>
      <c r="AR6" s="967"/>
      <c r="AS6" s="151"/>
      <c r="AT6" s="966"/>
      <c r="AU6" s="967"/>
      <c r="AV6" s="966"/>
      <c r="AW6" s="967"/>
      <c r="AX6" s="1034"/>
      <c r="AY6" s="1034"/>
      <c r="AZ6" s="1148"/>
      <c r="BA6" s="1148"/>
      <c r="BC6" s="4"/>
      <c r="BD6" s="4"/>
      <c r="BE6" s="4"/>
    </row>
    <row r="7" spans="1:6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6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3104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6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6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3105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6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6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6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6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6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6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6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6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55" t="s">
        <v>155</v>
      </c>
      <c r="BA18" s="97" t="s">
        <v>156</v>
      </c>
      <c r="BB18" s="982" t="s">
        <v>2209</v>
      </c>
      <c r="BC18" s="982" t="s">
        <v>253</v>
      </c>
      <c r="BD18" s="988" t="s">
        <v>58</v>
      </c>
    </row>
    <row r="19" spans="1:6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7"/>
      <c r="AZ19" s="955"/>
      <c r="BA19" s="97" t="s">
        <v>2763</v>
      </c>
      <c r="BB19" s="982"/>
      <c r="BC19" s="982"/>
      <c r="BD19" s="988"/>
    </row>
    <row r="20" spans="1:6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2990</v>
      </c>
      <c r="O20" s="955"/>
      <c r="P20" s="955"/>
      <c r="Q20" s="955"/>
      <c r="R20" s="955"/>
      <c r="S20" s="934" t="s">
        <v>1561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2991</v>
      </c>
      <c r="AN20" s="935"/>
      <c r="AO20" s="935"/>
      <c r="AP20" s="935"/>
      <c r="AQ20" s="936"/>
      <c r="AR20" s="934" t="s">
        <v>2992</v>
      </c>
      <c r="AS20" s="935"/>
      <c r="AT20" s="935"/>
      <c r="AU20" s="935"/>
      <c r="AV20" s="936"/>
      <c r="AW20" s="934" t="s">
        <v>2993</v>
      </c>
      <c r="AX20" s="935"/>
      <c r="AY20" s="936"/>
      <c r="AZ20" s="955"/>
      <c r="BA20" s="205">
        <v>27</v>
      </c>
      <c r="BB20" s="982"/>
      <c r="BC20" s="982"/>
      <c r="BD20" s="988"/>
    </row>
    <row r="21" spans="1:6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92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183</v>
      </c>
      <c r="AI21" s="994"/>
      <c r="AJ21" s="994"/>
      <c r="AK21" s="994"/>
      <c r="AL21" s="994"/>
      <c r="AM21" s="1000" t="s">
        <v>91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1000" t="s">
        <v>91</v>
      </c>
      <c r="AX21" s="1001"/>
      <c r="AY21" s="1002"/>
      <c r="AZ21" s="955"/>
      <c r="BA21" s="956" t="s">
        <v>186</v>
      </c>
      <c r="BB21" s="982"/>
      <c r="BC21" s="982"/>
      <c r="BD21" s="988"/>
    </row>
    <row r="22" spans="1:6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69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318</v>
      </c>
      <c r="T22" s="69" t="s">
        <v>100</v>
      </c>
      <c r="U22" s="69" t="s">
        <v>101</v>
      </c>
      <c r="V22" s="68" t="s">
        <v>1177</v>
      </c>
      <c r="W22" s="68" t="s">
        <v>4</v>
      </c>
      <c r="X22" s="68" t="s">
        <v>192</v>
      </c>
      <c r="Y22" s="69" t="s">
        <v>94</v>
      </c>
      <c r="Z22" s="69" t="s">
        <v>95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68" t="s">
        <v>195</v>
      </c>
      <c r="AN22" s="69" t="s">
        <v>196</v>
      </c>
      <c r="AO22" s="69" t="s">
        <v>95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9" t="s">
        <v>95</v>
      </c>
      <c r="AX22" s="68" t="s">
        <v>1177</v>
      </c>
      <c r="AY22" s="68" t="s">
        <v>4</v>
      </c>
      <c r="AZ22" s="955"/>
      <c r="BA22" s="985"/>
      <c r="BB22" s="982"/>
      <c r="BC22" s="982"/>
      <c r="BD22" s="988"/>
    </row>
    <row r="23" spans="1:64" customHeight="1" ht="39.75" s="11" customFormat="1">
      <c r="A23" s="131" t="s">
        <v>3106</v>
      </c>
      <c r="B23" s="258" t="s">
        <v>3079</v>
      </c>
      <c r="C23" s="131" t="s">
        <v>323</v>
      </c>
      <c r="D23" s="131">
        <v>72</v>
      </c>
      <c r="E23" s="131">
        <v>7001</v>
      </c>
      <c r="F23" s="258" t="s">
        <v>3080</v>
      </c>
      <c r="G23" s="131" t="s">
        <v>220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7001</v>
      </c>
      <c r="BD23" s="94"/>
    </row>
    <row r="24" spans="1:64" customHeight="1" ht="39.75" s="11" customFormat="1">
      <c r="A24" s="131" t="s">
        <v>388</v>
      </c>
      <c r="B24" s="258" t="s">
        <v>3107</v>
      </c>
      <c r="C24" s="131" t="s">
        <v>549</v>
      </c>
      <c r="D24" s="131">
        <v>114</v>
      </c>
      <c r="E24" s="131">
        <v>7002</v>
      </c>
      <c r="F24" s="258" t="s">
        <v>3082</v>
      </c>
      <c r="G24" s="131" t="s">
        <v>388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7002</v>
      </c>
      <c r="BD24" s="94"/>
    </row>
    <row r="25" spans="1:64" customHeight="1" ht="39.75" s="11" customFormat="1">
      <c r="A25" s="131" t="s">
        <v>3108</v>
      </c>
      <c r="B25" s="258" t="s">
        <v>3084</v>
      </c>
      <c r="C25" s="131" t="s">
        <v>388</v>
      </c>
      <c r="D25" s="131">
        <v>120</v>
      </c>
      <c r="E25" s="131">
        <v>7003</v>
      </c>
      <c r="F25" s="258" t="s">
        <v>3109</v>
      </c>
      <c r="G25" s="131" t="s">
        <v>388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7003</v>
      </c>
      <c r="BD25" s="94"/>
    </row>
    <row r="26" spans="1:64" customHeight="1" ht="39.75" s="11" customFormat="1">
      <c r="A26" s="131" t="s">
        <v>375</v>
      </c>
      <c r="B26" s="258" t="s">
        <v>3087</v>
      </c>
      <c r="C26" s="131" t="s">
        <v>1018</v>
      </c>
      <c r="D26" s="131">
        <v>201</v>
      </c>
      <c r="E26" s="131">
        <v>7004</v>
      </c>
      <c r="F26" s="258" t="s">
        <v>3088</v>
      </c>
      <c r="G26" s="131" t="s">
        <v>388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>
        <v>7004</v>
      </c>
      <c r="BD26" s="94"/>
    </row>
    <row r="27" spans="1:64" customHeight="1" ht="39.75" s="11" customFormat="1">
      <c r="A27" s="131" t="s">
        <v>216</v>
      </c>
      <c r="B27" s="258" t="s">
        <v>3090</v>
      </c>
      <c r="C27" s="131" t="s">
        <v>323</v>
      </c>
      <c r="D27" s="131">
        <v>41</v>
      </c>
      <c r="E27" s="131">
        <v>7005</v>
      </c>
      <c r="F27" s="258" t="s">
        <v>3091</v>
      </c>
      <c r="G27" s="131" t="s">
        <v>388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>
        <v>7005</v>
      </c>
      <c r="BD27" s="94"/>
    </row>
    <row r="28" spans="1:64" customHeight="1" ht="39.75" s="11" customFormat="1">
      <c r="A28" s="131" t="s">
        <v>388</v>
      </c>
      <c r="B28" s="258" t="s">
        <v>3092</v>
      </c>
      <c r="C28" s="131" t="s">
        <v>549</v>
      </c>
      <c r="D28" s="131">
        <v>211</v>
      </c>
      <c r="E28" s="131">
        <v>7006</v>
      </c>
      <c r="F28" s="258" t="s">
        <v>3093</v>
      </c>
      <c r="G28" s="131" t="s">
        <v>388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>
        <v>7006</v>
      </c>
      <c r="BD28" s="94"/>
    </row>
    <row r="29" spans="1:64" customHeight="1" ht="39.75" s="11" customFormat="1">
      <c r="A29" s="131" t="s">
        <v>202</v>
      </c>
      <c r="B29" s="258" t="s">
        <v>3110</v>
      </c>
      <c r="C29" s="131" t="s">
        <v>323</v>
      </c>
      <c r="D29" s="131">
        <v>54</v>
      </c>
      <c r="E29" s="131">
        <v>7007</v>
      </c>
      <c r="F29" s="258" t="s">
        <v>3095</v>
      </c>
      <c r="G29" s="131" t="s">
        <v>388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>
        <v>7007</v>
      </c>
      <c r="BD29" s="94"/>
    </row>
    <row r="30" spans="1:64" customHeight="1" ht="39.75" s="11" customFormat="1">
      <c r="A30" s="131" t="s">
        <v>388</v>
      </c>
      <c r="B30" s="258" t="s">
        <v>3069</v>
      </c>
      <c r="C30" s="131" t="s">
        <v>549</v>
      </c>
      <c r="D30" s="131">
        <v>207</v>
      </c>
      <c r="E30" s="131">
        <v>7008</v>
      </c>
      <c r="F30" s="258" t="s">
        <v>3070</v>
      </c>
      <c r="G30" s="131" t="s">
        <v>388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>
        <v>7008</v>
      </c>
      <c r="BD30" s="94"/>
    </row>
    <row r="31" spans="1:64" customHeight="1" ht="39.75" s="11" customForma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64" customHeight="1" ht="39.75" s="11" customForma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customHeight="1" ht="39.75" s="12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customHeight="1" ht="39.75" s="12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customHeight="1" ht="39.75" s="11" customForma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customHeight="1" ht="39.75" s="11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customHeight="1" ht="39.75" s="11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customHeight="1" ht="39.75" s="11" customForma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customHeight="1" ht="39.75" s="11" customForma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customHeight="1" ht="18" s="93" customForma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135</v>
      </c>
      <c r="AR45" s="322"/>
      <c r="AV45" s="322"/>
      <c r="AW45" s="322"/>
      <c r="AX45" s="322"/>
      <c r="AY45" s="322"/>
      <c r="BA45" s="322" t="s">
        <v>136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22"/>
      <c r="AO46" s="331"/>
      <c r="AQ46" s="93" t="s">
        <v>142</v>
      </c>
      <c r="AR46" s="333"/>
      <c r="AV46" s="333"/>
      <c r="AX46" s="333"/>
      <c r="BB46" s="334" t="s">
        <v>143</v>
      </c>
      <c r="BC46" s="324"/>
    </row>
    <row r="47" spans="1:64" customHeight="1" ht="18" s="93" customFormat="1">
      <c r="B47" s="331" t="s">
        <v>280</v>
      </c>
      <c r="E47" s="335"/>
      <c r="F47" s="336"/>
      <c r="G47" s="331" t="s">
        <v>3076</v>
      </c>
      <c r="H47" s="331"/>
      <c r="S47" s="93" t="s">
        <v>2817</v>
      </c>
      <c r="T47" s="195"/>
      <c r="AA47" s="195"/>
      <c r="AD47" s="327" t="s">
        <v>501</v>
      </c>
      <c r="AF47" s="332"/>
      <c r="AJ47" s="333"/>
      <c r="AK47" s="327"/>
      <c r="AP47" s="333"/>
      <c r="AQ47" s="93" t="s">
        <v>147</v>
      </c>
      <c r="AR47" s="333"/>
      <c r="AV47" s="333"/>
      <c r="AX47" s="333"/>
      <c r="BA47" s="331" t="s">
        <v>1226</v>
      </c>
      <c r="BC47" s="335"/>
    </row>
    <row r="48" spans="1:64" customHeight="1" ht="12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64" customHeight="1" ht="15">
      <c r="AH49" s="1"/>
      <c r="BC49" s="1"/>
    </row>
    <row r="50" spans="1:64" customHeight="1" ht="15">
      <c r="BC50" s="1"/>
    </row>
    <row r="51" spans="1:64" customHeight="1" ht="15">
      <c r="BC51" s="1"/>
    </row>
    <row r="52" spans="1:64" customHeight="1" ht="15">
      <c r="BC52" s="1"/>
    </row>
    <row r="53" spans="1:64" customHeight="1" ht="15">
      <c r="BC53" s="1"/>
    </row>
    <row r="54" spans="1:64" customHeight="1" ht="15">
      <c r="BC54" s="1"/>
    </row>
    <row r="55" spans="1:64" customHeight="1" ht="15">
      <c r="BC55" s="1"/>
    </row>
    <row r="56" spans="1:64" customHeight="1" ht="15">
      <c r="BC56" s="1"/>
    </row>
    <row r="57" spans="1:64" customHeight="1" ht="15">
      <c r="BC57" s="1"/>
    </row>
    <row r="58" spans="1:64" customHeight="1" ht="15">
      <c r="BC58" s="1"/>
    </row>
    <row r="59" spans="1:64" customHeight="1" ht="15">
      <c r="BC59" s="1"/>
    </row>
    <row r="60" spans="1:64" customHeight="1" ht="15">
      <c r="BC60" s="1"/>
    </row>
    <row r="61" spans="1:64" customHeight="1" ht="15">
      <c r="BC61" s="1"/>
    </row>
    <row r="62" spans="1:64" customHeight="1" ht="15">
      <c r="BC62" s="1"/>
    </row>
    <row r="63" spans="1:64" customHeight="1" ht="15">
      <c r="BC63" s="1"/>
    </row>
    <row r="64" spans="1:64" customHeight="1" ht="15">
      <c r="BC64" s="1"/>
    </row>
    <row r="65" spans="1:64" customHeight="1" ht="15">
      <c r="BC65" s="1"/>
    </row>
    <row r="66" spans="1:64" customHeight="1" ht="15">
      <c r="BC66" s="1"/>
    </row>
    <row r="67" spans="1:64" customHeight="1" ht="15">
      <c r="BC67" s="1"/>
    </row>
    <row r="68" spans="1:64" customHeight="1" ht="15">
      <c r="BC68" s="1"/>
    </row>
    <row r="69" spans="1:64" customHeight="1" ht="15">
      <c r="BC69" s="1"/>
    </row>
    <row r="70" spans="1:64" customHeight="1" ht="15">
      <c r="BC70" s="1"/>
    </row>
    <row r="71" spans="1:64" customHeight="1" ht="15">
      <c r="BC71" s="1"/>
    </row>
    <row r="72" spans="1:64" customHeight="1" ht="15">
      <c r="BC72" s="1"/>
    </row>
    <row r="73" spans="1:64" customHeight="1" ht="15">
      <c r="BC73" s="1"/>
    </row>
    <row r="74" spans="1:64" customHeight="1" ht="15">
      <c r="BC74" s="1"/>
    </row>
    <row r="75" spans="1:64" customHeight="1" ht="15">
      <c r="BC75" s="1"/>
    </row>
    <row r="76" spans="1:64" customHeight="1" ht="15">
      <c r="BC76" s="1"/>
    </row>
    <row r="77" spans="1:64" customHeight="1" ht="15">
      <c r="BC77" s="1"/>
    </row>
    <row r="78" spans="1:64" customHeight="1" ht="15">
      <c r="BC78" s="1"/>
    </row>
    <row r="79" spans="1:64" customHeight="1" ht="15">
      <c r="BC79" s="1"/>
    </row>
    <row r="80" spans="1:64" customHeight="1" ht="15">
      <c r="BC80" s="1"/>
    </row>
    <row r="81" spans="1:64" customHeight="1" ht="15">
      <c r="BC81" s="1"/>
    </row>
    <row r="82" spans="1:64" customHeight="1" ht="15">
      <c r="BC82" s="1"/>
    </row>
    <row r="83" spans="1:64" customHeight="1" ht="15">
      <c r="BC83" s="1"/>
    </row>
    <row r="84" spans="1:64" customHeight="1" ht="15">
      <c r="BC84" s="1"/>
    </row>
    <row r="85" spans="1:64" customHeight="1" ht="15">
      <c r="BC85" s="1"/>
    </row>
    <row r="86" spans="1:64" customHeight="1" ht="15">
      <c r="BC86" s="1"/>
    </row>
    <row r="87" spans="1:64" customHeight="1" ht="15">
      <c r="BC87" s="1"/>
    </row>
    <row r="88" spans="1:64" customHeight="1" ht="15">
      <c r="BC88" s="1"/>
    </row>
    <row r="89" spans="1:64" customHeight="1" ht="15">
      <c r="BC89" s="1"/>
    </row>
    <row r="90" spans="1:64" customHeight="1" ht="15">
      <c r="BC90" s="1"/>
    </row>
    <row r="91" spans="1:64" customHeight="1" ht="15">
      <c r="BC91" s="1"/>
    </row>
    <row r="92" spans="1:64" customHeight="1" ht="15">
      <c r="BC92" s="1"/>
    </row>
    <row r="93" spans="1:64" customHeight="1" ht="15">
      <c r="BC93" s="1"/>
    </row>
    <row r="94" spans="1:64" customHeight="1" ht="15">
      <c r="BC94" s="1"/>
    </row>
    <row r="95" spans="1:64" customHeight="1" ht="15">
      <c r="BC95" s="1"/>
    </row>
    <row r="96" spans="1:64" customHeight="1" ht="15">
      <c r="BC96" s="1"/>
    </row>
    <row r="97" spans="1:64" customHeight="1" ht="15">
      <c r="BC97" s="1"/>
    </row>
    <row r="98" spans="1:64" customHeight="1" ht="15">
      <c r="BC98" s="1"/>
    </row>
    <row r="99" spans="1:64" customHeight="1" ht="15">
      <c r="BC99" s="1"/>
    </row>
    <row r="100" spans="1:64" customHeight="1" ht="15">
      <c r="BC100" s="1"/>
    </row>
    <row r="101" spans="1:64" customHeight="1" ht="15">
      <c r="BC101" s="1"/>
    </row>
    <row r="102" spans="1:64" customHeight="1" ht="15">
      <c r="BC102" s="1"/>
    </row>
    <row r="103" spans="1:64" customHeight="1" ht="15">
      <c r="BC103" s="1"/>
    </row>
    <row r="104" spans="1:64" customHeight="1" ht="15">
      <c r="BC104" s="1"/>
    </row>
    <row r="105" spans="1:64" customHeight="1" ht="15">
      <c r="BC105" s="1"/>
    </row>
    <row r="106" spans="1:64" customHeight="1" ht="15">
      <c r="BC106" s="1"/>
    </row>
    <row r="107" spans="1:64" customHeight="1" ht="15">
      <c r="BC107" s="1"/>
    </row>
    <row r="108" spans="1:64" customHeight="1" ht="15">
      <c r="BC108" s="1"/>
    </row>
    <row r="109" spans="1:64" customHeight="1" ht="15">
      <c r="BC109" s="1"/>
    </row>
    <row r="110" spans="1:64" customHeight="1" ht="15">
      <c r="BC110" s="1"/>
    </row>
    <row r="111" spans="1:64" customHeight="1" ht="15">
      <c r="BC111" s="1"/>
    </row>
    <row r="112" spans="1:64" customHeight="1" ht="15">
      <c r="BC112" s="1"/>
    </row>
    <row r="113" spans="1:64" customHeight="1" ht="15">
      <c r="BC113" s="1"/>
    </row>
    <row r="114" spans="1:64" customHeight="1" ht="15">
      <c r="BC114" s="1"/>
    </row>
    <row r="115" spans="1:64" customHeight="1" ht="15">
      <c r="BC115" s="1"/>
    </row>
    <row r="116" spans="1:64" customHeight="1" ht="15">
      <c r="BC116" s="1"/>
    </row>
    <row r="117" spans="1:64" customHeight="1" ht="15">
      <c r="BC117" s="1"/>
    </row>
    <row r="118" spans="1:64" customHeight="1" ht="15">
      <c r="BC118" s="1"/>
    </row>
    <row r="119" spans="1:64" customHeight="1" ht="15">
      <c r="BC119" s="1"/>
    </row>
    <row r="120" spans="1:64" customHeight="1" ht="15">
      <c r="BC120" s="1"/>
    </row>
    <row r="121" spans="1:64" customHeight="1" ht="15">
      <c r="BC121" s="1"/>
    </row>
    <row r="122" spans="1:64" customHeight="1" ht="15">
      <c r="BC122" s="1"/>
    </row>
    <row r="123" spans="1:64" customHeight="1" ht="15">
      <c r="BC123" s="1"/>
    </row>
    <row r="124" spans="1:64" customHeight="1" ht="15">
      <c r="BC124" s="1"/>
    </row>
    <row r="125" spans="1:64" customHeight="1" ht="15">
      <c r="BC125" s="1"/>
    </row>
    <row r="126" spans="1:64" customHeight="1" ht="15">
      <c r="BC126" s="1"/>
    </row>
    <row r="127" spans="1:64" customHeight="1" ht="15">
      <c r="BC127" s="1"/>
    </row>
    <row r="128" spans="1:64" customHeight="1" ht="15">
      <c r="BC128" s="1"/>
    </row>
    <row r="129" spans="1:64" customHeight="1" ht="15">
      <c r="BC129" s="1"/>
    </row>
    <row r="130" spans="1:64" customHeight="1" ht="15">
      <c r="BC130" s="1"/>
    </row>
    <row r="131" spans="1:64" customHeight="1" ht="15">
      <c r="BC131" s="1"/>
    </row>
    <row r="132" spans="1:64" customHeight="1" ht="15">
      <c r="BC132" s="1"/>
    </row>
    <row r="133" spans="1:64" customHeight="1" ht="15">
      <c r="BC133" s="1"/>
    </row>
    <row r="134" spans="1:64" customHeight="1" ht="15">
      <c r="BC134" s="1"/>
    </row>
    <row r="135" spans="1:64" customHeight="1" ht="15">
      <c r="BC135" s="1"/>
    </row>
    <row r="136" spans="1:64" customHeight="1" ht="15">
      <c r="BC136" s="1"/>
    </row>
    <row r="137" spans="1:64" customHeight="1" ht="15">
      <c r="BC137" s="1"/>
    </row>
    <row r="138" spans="1:64" customHeight="1" ht="15">
      <c r="BC138" s="1"/>
    </row>
    <row r="139" spans="1:64" customHeight="1" ht="15">
      <c r="BC139" s="1"/>
    </row>
    <row r="140" spans="1:64" customHeight="1" ht="15">
      <c r="BC140" s="1"/>
    </row>
    <row r="141" spans="1:64" customHeight="1" ht="15">
      <c r="BC141" s="1"/>
    </row>
    <row r="142" spans="1:64" customHeight="1" ht="15">
      <c r="BC142" s="1"/>
    </row>
    <row r="143" spans="1:64" customHeight="1" ht="15">
      <c r="BC143" s="1"/>
    </row>
    <row r="144" spans="1:64" customHeight="1" ht="15">
      <c r="BC144" s="1"/>
    </row>
    <row r="145" spans="1:64" customHeight="1" ht="15">
      <c r="BC145" s="1"/>
    </row>
    <row r="146" spans="1:64" customHeight="1" ht="15">
      <c r="BC146" s="1"/>
    </row>
    <row r="147" spans="1:64" customHeight="1" ht="15">
      <c r="BC147" s="1"/>
    </row>
    <row r="148" spans="1:64" customHeight="1" ht="15">
      <c r="BC148" s="1"/>
    </row>
    <row r="149" spans="1:64" customHeight="1" ht="15">
      <c r="BC149" s="1"/>
    </row>
    <row r="150" spans="1:64" customHeight="1" ht="15">
      <c r="BC150" s="1"/>
    </row>
    <row r="151" spans="1:64" customHeight="1" ht="15">
      <c r="BC151" s="1"/>
    </row>
    <row r="152" spans="1:64" customHeight="1" ht="15">
      <c r="BC152" s="1"/>
    </row>
    <row r="153" spans="1:64" customHeight="1" ht="15">
      <c r="BC153" s="1"/>
    </row>
    <row r="154" spans="1:64" customHeight="1" ht="15">
      <c r="BC154" s="1"/>
    </row>
    <row r="155" spans="1:64" customHeight="1" ht="15">
      <c r="BC155" s="1"/>
    </row>
    <row r="156" spans="1:64" customHeight="1" ht="15">
      <c r="BC156" s="1"/>
    </row>
    <row r="157" spans="1:64" customHeight="1" ht="15">
      <c r="BC157" s="1"/>
    </row>
    <row r="158" spans="1:64" customHeight="1" ht="15">
      <c r="BC158" s="1"/>
    </row>
    <row r="159" spans="1:64" customHeight="1" ht="15">
      <c r="BC159" s="1"/>
    </row>
    <row r="160" spans="1:64" customHeight="1" ht="15">
      <c r="BC160" s="1"/>
    </row>
    <row r="161" spans="1:64" customHeight="1" ht="15">
      <c r="BC161" s="1"/>
    </row>
    <row r="162" spans="1:64" customHeight="1" ht="15">
      <c r="BC162" s="1"/>
    </row>
    <row r="163" spans="1:64" customHeight="1" ht="15">
      <c r="BC163" s="1"/>
    </row>
    <row r="164" spans="1:64" customHeight="1" ht="15">
      <c r="BC164" s="1"/>
    </row>
    <row r="165" spans="1:64" customHeight="1" ht="15">
      <c r="BC165" s="1"/>
    </row>
    <row r="166" spans="1:64" customHeight="1" ht="15">
      <c r="BC166" s="1"/>
    </row>
    <row r="167" spans="1:64" customHeight="1" ht="15">
      <c r="BC167" s="1"/>
    </row>
    <row r="168" spans="1:64" customHeight="1" ht="15">
      <c r="BC168" s="1"/>
    </row>
    <row r="169" spans="1:64" customHeight="1" ht="15">
      <c r="BC169" s="1"/>
    </row>
    <row r="170" spans="1:64" customHeight="1" ht="15">
      <c r="BC170" s="1"/>
    </row>
    <row r="171" spans="1:64" customHeight="1" ht="15">
      <c r="BC171" s="1"/>
    </row>
    <row r="172" spans="1:64" customHeight="1" ht="15">
      <c r="BC172" s="1"/>
    </row>
    <row r="173" spans="1:64" customHeight="1" ht="15">
      <c r="BC173" s="1"/>
    </row>
    <row r="174" spans="1:64" customHeight="1" ht="15">
      <c r="BC174" s="1"/>
    </row>
    <row r="175" spans="1:64" customHeight="1" ht="15">
      <c r="BC175" s="1"/>
    </row>
    <row r="176" spans="1:64" customHeight="1" ht="15">
      <c r="BC176" s="1"/>
    </row>
    <row r="177" spans="1:64" customHeight="1" ht="15">
      <c r="BC177" s="1"/>
    </row>
    <row r="178" spans="1:64" customHeight="1" ht="15">
      <c r="BC178" s="1"/>
    </row>
    <row r="179" spans="1:64" customHeight="1" ht="15">
      <c r="BC179" s="1"/>
    </row>
    <row r="180" spans="1:64" customHeight="1" ht="15">
      <c r="BC180" s="1"/>
    </row>
    <row r="181" spans="1:64" customHeight="1" ht="15">
      <c r="BC181" s="1"/>
    </row>
    <row r="182" spans="1:64" customHeight="1" ht="15">
      <c r="BC182" s="1"/>
    </row>
    <row r="183" spans="1:64" customHeight="1" ht="15">
      <c r="BC183" s="1"/>
    </row>
    <row r="184" spans="1:64" customHeight="1" ht="15">
      <c r="BC184" s="1"/>
    </row>
    <row r="185" spans="1:64" customHeight="1" ht="15">
      <c r="BC185" s="1"/>
    </row>
    <row r="186" spans="1:64" customHeight="1" ht="15">
      <c r="BC186" s="1"/>
    </row>
    <row r="187" spans="1:64" customHeight="1" ht="15">
      <c r="BC187" s="1"/>
    </row>
    <row r="188" spans="1:64" customHeight="1" ht="15">
      <c r="BC188" s="1"/>
    </row>
    <row r="189" spans="1:64" customHeight="1" ht="15">
      <c r="BC189" s="1"/>
    </row>
    <row r="190" spans="1:64" customHeight="1" ht="15">
      <c r="BC190" s="1"/>
    </row>
    <row r="191" spans="1:64" customHeight="1" ht="15">
      <c r="BC191" s="1"/>
    </row>
    <row r="192" spans="1:64" customHeight="1" ht="15">
      <c r="BC192" s="1"/>
    </row>
    <row r="193" spans="1:64" customHeight="1" ht="15">
      <c r="BC193" s="1"/>
    </row>
    <row r="194" spans="1:64" customHeight="1" ht="15">
      <c r="BC194" s="1"/>
    </row>
    <row r="195" spans="1:64" customHeight="1" ht="15">
      <c r="BC195" s="1"/>
    </row>
    <row r="196" spans="1:64" customHeight="1" ht="15">
      <c r="BC196" s="1"/>
    </row>
    <row r="197" spans="1:64" customHeight="1" ht="15">
      <c r="BC197" s="1"/>
    </row>
    <row r="198" spans="1:64" customHeight="1" ht="15">
      <c r="BC198" s="1"/>
    </row>
    <row r="199" spans="1:64" customHeight="1" ht="15">
      <c r="BC199" s="1"/>
    </row>
    <row r="200" spans="1:64" customHeight="1" ht="15">
      <c r="BC200" s="1"/>
    </row>
    <row r="201" spans="1:64" customHeight="1" ht="15">
      <c r="BC201" s="1"/>
    </row>
    <row r="202" spans="1:64" customHeight="1" ht="15">
      <c r="BC202" s="1"/>
    </row>
    <row r="203" spans="1:64" customHeight="1" ht="15">
      <c r="BC203" s="1"/>
    </row>
    <row r="204" spans="1:64" customHeight="1" ht="15">
      <c r="BC204" s="1"/>
    </row>
    <row r="205" spans="1:64" customHeight="1" ht="15">
      <c r="BC205" s="1"/>
    </row>
    <row r="206" spans="1:64" customHeight="1" ht="15">
      <c r="BC206" s="1"/>
    </row>
    <row r="207" spans="1:64" customHeight="1" ht="15">
      <c r="BC207" s="1"/>
    </row>
    <row r="208" spans="1:64" customHeight="1" ht="15">
      <c r="BC208" s="1"/>
    </row>
    <row r="209" spans="1:64" customHeight="1" ht="15">
      <c r="BC209" s="1"/>
    </row>
    <row r="210" spans="1:64" customHeight="1" ht="15">
      <c r="BC210" s="1"/>
    </row>
    <row r="211" spans="1:64" customHeight="1" ht="15">
      <c r="BC211" s="1"/>
    </row>
    <row r="212" spans="1:64" customHeight="1" ht="15">
      <c r="BC212" s="1"/>
    </row>
    <row r="213" spans="1:64" customHeight="1" ht="15">
      <c r="BC213" s="1"/>
    </row>
    <row r="214" spans="1:64" customHeight="1" ht="15">
      <c r="BC214" s="1"/>
    </row>
    <row r="215" spans="1:64" customHeight="1" ht="15">
      <c r="BC215" s="1"/>
    </row>
    <row r="216" spans="1:64" customHeight="1" ht="15">
      <c r="BC216" s="1"/>
    </row>
    <row r="217" spans="1:64" customHeight="1" ht="15">
      <c r="BC217" s="1"/>
    </row>
    <row r="218" spans="1:64" customHeight="1" ht="15">
      <c r="BC218" s="1"/>
    </row>
    <row r="219" spans="1:64" customHeight="1" ht="15">
      <c r="BC219" s="1"/>
    </row>
    <row r="220" spans="1:64" customHeight="1" ht="15">
      <c r="BC220" s="1"/>
    </row>
    <row r="221" spans="1:64" customHeight="1" ht="15">
      <c r="BC221" s="1"/>
    </row>
    <row r="222" spans="1:64" customHeight="1" ht="15">
      <c r="BC222" s="1"/>
    </row>
    <row r="223" spans="1:64" customHeight="1" ht="15">
      <c r="BC223" s="1"/>
    </row>
    <row r="224" spans="1:64" customHeight="1" ht="15">
      <c r="BC224" s="1"/>
    </row>
    <row r="225" spans="1:64" customHeight="1" ht="15">
      <c r="BC225" s="1"/>
    </row>
    <row r="226" spans="1:64" customHeight="1" ht="15">
      <c r="BC226" s="1"/>
    </row>
    <row r="227" spans="1:64" customHeight="1" ht="15">
      <c r="BC227" s="1"/>
    </row>
    <row r="228" spans="1:64" customHeight="1" ht="15">
      <c r="BC22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A21:BA22"/>
    <mergeCell ref="AZ18:AZ22"/>
    <mergeCell ref="AZ3:BA3"/>
    <mergeCell ref="AZ4:BA4"/>
    <mergeCell ref="AZ5:BA5"/>
    <mergeCell ref="AZ6:BA6"/>
    <mergeCell ref="AH21:AL21"/>
    <mergeCell ref="AC21:AG21"/>
    <mergeCell ref="R8:AC9"/>
    <mergeCell ref="AV3:AW3"/>
    <mergeCell ref="AV4:AW4"/>
    <mergeCell ref="AV5:AW5"/>
    <mergeCell ref="X20:AB20"/>
    <mergeCell ref="AX4:AY4"/>
    <mergeCell ref="AX3:AY3"/>
    <mergeCell ref="AX5:AY5"/>
    <mergeCell ref="AX6:AY6"/>
    <mergeCell ref="AC19:AG19"/>
    <mergeCell ref="AH19:AL19"/>
    <mergeCell ref="AM19:AQ19"/>
    <mergeCell ref="AW19:AY19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20:AG20"/>
    <mergeCell ref="I18:AY18"/>
    <mergeCell ref="AW20:AY20"/>
    <mergeCell ref="AW21:AY21"/>
    <mergeCell ref="AR20:AV20"/>
    <mergeCell ref="AM21:AQ21"/>
    <mergeCell ref="AM20:AQ20"/>
    <mergeCell ref="A18:A22"/>
    <mergeCell ref="B18:B22"/>
    <mergeCell ref="C18:C22"/>
    <mergeCell ref="X19:AB19"/>
    <mergeCell ref="I20:M20"/>
    <mergeCell ref="N20:R20"/>
    <mergeCell ref="S20:W20"/>
    <mergeCell ref="D18:D22"/>
    <mergeCell ref="E18:E22"/>
    <mergeCell ref="G18:G22"/>
    <mergeCell ref="H18:H22"/>
    <mergeCell ref="F18:F22"/>
    <mergeCell ref="I21:M21"/>
    <mergeCell ref="N21:R21"/>
    <mergeCell ref="S21:W21"/>
    <mergeCell ref="X21:AB21"/>
    <mergeCell ref="A15:B15"/>
    <mergeCell ref="A6:B6"/>
    <mergeCell ref="D15:E15"/>
    <mergeCell ref="D10:E10"/>
    <mergeCell ref="D13:E13"/>
    <mergeCell ref="A13:B13"/>
    <mergeCell ref="A11:B11"/>
    <mergeCell ref="D11:E11"/>
    <mergeCell ref="A12:B12"/>
    <mergeCell ref="D12:E12"/>
    <mergeCell ref="A10:B10"/>
    <mergeCell ref="A14:B14"/>
    <mergeCell ref="A7:B7"/>
    <mergeCell ref="A8:B8"/>
    <mergeCell ref="A9:B9"/>
    <mergeCell ref="D9:E9"/>
    <mergeCell ref="A1:E1"/>
    <mergeCell ref="A2:B3"/>
    <mergeCell ref="C2:C3"/>
    <mergeCell ref="D2:E3"/>
    <mergeCell ref="R4:AB5"/>
    <mergeCell ref="A4:B4"/>
    <mergeCell ref="A5:B5"/>
    <mergeCell ref="D5:E5"/>
    <mergeCell ref="D4:E4"/>
    <mergeCell ref="D14:E14"/>
    <mergeCell ref="D7:E7"/>
    <mergeCell ref="D8:E8"/>
    <mergeCell ref="Q10:AE11"/>
    <mergeCell ref="U12:Z13"/>
    <mergeCell ref="AV6:AW6"/>
    <mergeCell ref="D6:E6"/>
    <mergeCell ref="L6:AM7"/>
    <mergeCell ref="AT5:AU5"/>
    <mergeCell ref="AT6:AU6"/>
    <mergeCell ref="AQ3:AS3"/>
    <mergeCell ref="AQ4:AR4"/>
    <mergeCell ref="AQ5:AR5"/>
    <mergeCell ref="AQ6:AR6"/>
    <mergeCell ref="AT3:AU3"/>
    <mergeCell ref="AT4:AU4"/>
  </mergeCells>
  <printOptions gridLines="false" gridLinesSet="true"/>
  <pageMargins left="1.5" right="0.25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86"/>
  <sheetViews>
    <sheetView tabSelected="0" workbookViewId="0" showGridLines="true" showRowColHeaders="1">
      <selection activeCell="D26" sqref="D26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8.453125" customWidth="true" style="1"/>
    <col min="8" max="8" width="8.4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0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8.7265625" customWidth="true" style="0"/>
    <col min="53" max="53" width="6.54296875" customWidth="true" style="0"/>
    <col min="54" max="54" width="12.453125" customWidth="true" style="0"/>
    <col min="55" max="55" width="6.7265625" customWidth="true" style="0"/>
    <col min="56" max="56" width="13.54296875" customWidth="true" style="0"/>
  </cols>
  <sheetData>
    <row r="1" spans="1:64" customHeight="1" ht="18.75">
      <c r="A1" s="1145" t="s">
        <v>502</v>
      </c>
      <c r="B1" s="1146"/>
      <c r="C1" s="1146"/>
      <c r="D1" s="1146"/>
      <c r="E1" s="1147"/>
      <c r="G1" s="1"/>
      <c r="H1" s="1"/>
      <c r="O1" s="1"/>
      <c r="Q1" s="1"/>
      <c r="V1" s="1"/>
      <c r="AM1" s="1"/>
      <c r="AN1" s="1"/>
      <c r="AP1" s="1"/>
      <c r="AU1" s="1"/>
      <c r="AZ1" s="1"/>
      <c r="BA1" s="1"/>
      <c r="BB1" s="1"/>
      <c r="BC1" s="1"/>
      <c r="BD1" s="1"/>
    </row>
    <row r="2" spans="1:64" customHeight="1" ht="1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64" customHeight="1" ht="1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61"/>
      <c r="AR3" s="61"/>
      <c r="AS3" s="1033" t="s">
        <v>5</v>
      </c>
      <c r="AT3" s="1033"/>
      <c r="AU3" s="1033"/>
      <c r="AV3" s="229" t="s">
        <v>6</v>
      </c>
      <c r="AW3" s="229"/>
      <c r="AX3" s="1041" t="s">
        <v>8</v>
      </c>
      <c r="AY3" s="1041"/>
      <c r="AZ3" s="1041" t="s">
        <v>9</v>
      </c>
      <c r="BA3" s="1041"/>
    </row>
    <row r="4" spans="1:64" customHeight="1" ht="1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O4" s="13"/>
      <c r="P4" s="99"/>
      <c r="Q4" s="122"/>
      <c r="R4" s="1144" t="s">
        <v>12</v>
      </c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08"/>
      <c r="AD4" s="208"/>
      <c r="AE4" s="208"/>
      <c r="AF4" s="246"/>
      <c r="AO4" s="26"/>
      <c r="AP4" s="4"/>
      <c r="AQ4" s="246"/>
      <c r="AR4" s="4"/>
      <c r="AS4" s="1034" t="s">
        <v>13</v>
      </c>
      <c r="AT4" s="1034"/>
      <c r="AU4" s="1034"/>
      <c r="AV4" s="59"/>
      <c r="AW4" s="518"/>
      <c r="AX4" s="1034"/>
      <c r="AY4" s="1034"/>
      <c r="AZ4" s="1148"/>
      <c r="BA4" s="1148"/>
    </row>
    <row r="5" spans="1:64" customHeight="1" ht="1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O5" s="13"/>
      <c r="P5" s="99"/>
      <c r="Q5" s="193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08"/>
      <c r="AD5" s="208"/>
      <c r="AE5" s="208"/>
      <c r="AF5" s="246"/>
      <c r="AO5" s="26"/>
      <c r="AP5" s="4"/>
      <c r="AQ5" s="246"/>
      <c r="AR5" s="3"/>
      <c r="AS5" s="1034" t="s">
        <v>16</v>
      </c>
      <c r="AT5" s="1034"/>
      <c r="AU5" s="1034"/>
      <c r="AV5" s="59"/>
      <c r="AW5" s="518"/>
      <c r="AX5" s="1034"/>
      <c r="AY5" s="1034"/>
      <c r="AZ5" s="1148"/>
      <c r="BA5" s="1148"/>
    </row>
    <row r="6" spans="1:64" customHeight="1" ht="15">
      <c r="A6" s="1034" t="s">
        <v>507</v>
      </c>
      <c r="B6" s="1034"/>
      <c r="C6" s="59" t="s">
        <v>18</v>
      </c>
      <c r="D6" s="1031">
        <v>3.5</v>
      </c>
      <c r="E6" s="1031"/>
      <c r="F6" s="32"/>
      <c r="N6" s="937" t="s">
        <v>3111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O6" s="26"/>
      <c r="AP6" s="4"/>
      <c r="AQ6" s="204"/>
      <c r="AR6" s="22"/>
      <c r="AS6" s="1034" t="s">
        <v>19</v>
      </c>
      <c r="AT6" s="1034"/>
      <c r="AU6" s="1034"/>
      <c r="AV6" s="59"/>
      <c r="AW6" s="518"/>
      <c r="AX6" s="1034"/>
      <c r="AY6" s="1034"/>
      <c r="AZ6" s="1148"/>
      <c r="BA6" s="1148"/>
    </row>
    <row r="7" spans="1:64" customHeight="1" ht="15">
      <c r="A7" s="1034" t="s">
        <v>509</v>
      </c>
      <c r="B7" s="1034"/>
      <c r="C7" s="59" t="s">
        <v>21</v>
      </c>
      <c r="D7" s="1034">
        <v>3.25</v>
      </c>
      <c r="E7" s="1034"/>
      <c r="F7" s="45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64" customHeight="1" ht="1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O8" s="13"/>
      <c r="P8" s="13"/>
      <c r="Q8" s="143"/>
      <c r="R8" s="937" t="s">
        <v>3112</v>
      </c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64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O9" s="13"/>
      <c r="P9" s="99"/>
      <c r="Q9" s="201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64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45"/>
      <c r="O10" s="13"/>
      <c r="P10" s="99"/>
      <c r="Q10" s="1060" t="s">
        <v>3113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64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64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45"/>
      <c r="O12" s="13"/>
      <c r="P12" s="99"/>
      <c r="Q12" s="176"/>
      <c r="R12" s="143"/>
      <c r="S12" s="143"/>
      <c r="T12" s="143"/>
      <c r="U12" s="1032" t="s">
        <v>2750</v>
      </c>
      <c r="V12" s="1032"/>
      <c r="W12" s="1032"/>
      <c r="X12" s="1032"/>
      <c r="Y12" s="1032"/>
      <c r="Z12" s="1032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64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45"/>
      <c r="O13" s="13"/>
      <c r="P13" s="99"/>
      <c r="Q13" s="32"/>
      <c r="R13" s="32"/>
      <c r="S13" s="143"/>
      <c r="T13" s="143"/>
      <c r="U13" s="1032"/>
      <c r="V13" s="1032"/>
      <c r="W13" s="1032"/>
      <c r="X13" s="1032"/>
      <c r="Y13" s="1032"/>
      <c r="Z13" s="1032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64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64" customHeight="1" ht="1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64" customHeight="1" ht="15">
      <c r="A16" s="113" t="s">
        <v>2751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64" customHeight="1" ht="15.75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64" customHeight="1" ht="29.2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58" t="s">
        <v>249</v>
      </c>
      <c r="H18" s="958" t="s">
        <v>2752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55" t="s">
        <v>155</v>
      </c>
      <c r="BA18" s="97" t="s">
        <v>156</v>
      </c>
      <c r="BB18" s="982" t="s">
        <v>2209</v>
      </c>
      <c r="BC18" s="982" t="s">
        <v>253</v>
      </c>
      <c r="BD18" s="988" t="s">
        <v>58</v>
      </c>
    </row>
    <row r="19" spans="1:64" customHeight="1" ht="19.5" s="7" customFormat="1">
      <c r="A19" s="944"/>
      <c r="B19" s="944"/>
      <c r="C19" s="944"/>
      <c r="D19" s="944"/>
      <c r="E19" s="944"/>
      <c r="F19" s="944"/>
      <c r="G19" s="959"/>
      <c r="H19" s="959"/>
      <c r="I19" s="988" t="s">
        <v>2753</v>
      </c>
      <c r="J19" s="988"/>
      <c r="K19" s="1140"/>
      <c r="L19" s="1140"/>
      <c r="M19" s="1140"/>
      <c r="N19" s="988" t="s">
        <v>2754</v>
      </c>
      <c r="O19" s="988"/>
      <c r="P19" s="1140"/>
      <c r="Q19" s="1140"/>
      <c r="R19" s="1140"/>
      <c r="S19" s="988" t="s">
        <v>2755</v>
      </c>
      <c r="T19" s="988"/>
      <c r="U19" s="1140"/>
      <c r="V19" s="1140"/>
      <c r="W19" s="1140"/>
      <c r="X19" s="938" t="s">
        <v>2756</v>
      </c>
      <c r="Y19" s="939"/>
      <c r="Z19" s="939"/>
      <c r="AA19" s="939"/>
      <c r="AB19" s="940"/>
      <c r="AC19" s="988" t="s">
        <v>2757</v>
      </c>
      <c r="AD19" s="988"/>
      <c r="AE19" s="1140"/>
      <c r="AF19" s="1140"/>
      <c r="AG19" s="1140"/>
      <c r="AH19" s="988" t="s">
        <v>2758</v>
      </c>
      <c r="AI19" s="988"/>
      <c r="AJ19" s="1140"/>
      <c r="AK19" s="1140"/>
      <c r="AL19" s="1140"/>
      <c r="AM19" s="1073" t="s">
        <v>2759</v>
      </c>
      <c r="AN19" s="986"/>
      <c r="AO19" s="986"/>
      <c r="AP19" s="986"/>
      <c r="AQ19" s="987"/>
      <c r="AR19" s="1073" t="s">
        <v>2760</v>
      </c>
      <c r="AS19" s="986"/>
      <c r="AT19" s="986"/>
      <c r="AU19" s="986"/>
      <c r="AV19" s="987"/>
      <c r="AW19" s="1073" t="s">
        <v>2761</v>
      </c>
      <c r="AX19" s="986"/>
      <c r="AY19" s="987"/>
      <c r="AZ19" s="955"/>
      <c r="BA19" s="97" t="s">
        <v>2763</v>
      </c>
      <c r="BB19" s="982"/>
      <c r="BC19" s="982"/>
      <c r="BD19" s="988"/>
    </row>
    <row r="20" spans="1:64" customHeight="1" ht="33.75" s="93" customFormat="1">
      <c r="A20" s="944"/>
      <c r="B20" s="944"/>
      <c r="C20" s="944"/>
      <c r="D20" s="944"/>
      <c r="E20" s="944"/>
      <c r="F20" s="944"/>
      <c r="G20" s="959"/>
      <c r="H20" s="959"/>
      <c r="I20" s="955" t="s">
        <v>182</v>
      </c>
      <c r="J20" s="955"/>
      <c r="K20" s="955"/>
      <c r="L20" s="955"/>
      <c r="M20" s="955"/>
      <c r="N20" s="955" t="s">
        <v>2990</v>
      </c>
      <c r="O20" s="955"/>
      <c r="P20" s="955"/>
      <c r="Q20" s="955"/>
      <c r="R20" s="955"/>
      <c r="S20" s="934" t="s">
        <v>1561</v>
      </c>
      <c r="T20" s="935"/>
      <c r="U20" s="935"/>
      <c r="V20" s="935"/>
      <c r="W20" s="936"/>
      <c r="X20" s="934" t="s">
        <v>1559</v>
      </c>
      <c r="Y20" s="935"/>
      <c r="Z20" s="935"/>
      <c r="AA20" s="935"/>
      <c r="AB20" s="936"/>
      <c r="AC20" s="955" t="s">
        <v>2114</v>
      </c>
      <c r="AD20" s="955"/>
      <c r="AE20" s="955"/>
      <c r="AF20" s="955"/>
      <c r="AG20" s="955"/>
      <c r="AH20" s="955" t="s">
        <v>85</v>
      </c>
      <c r="AI20" s="955"/>
      <c r="AJ20" s="955"/>
      <c r="AK20" s="955"/>
      <c r="AL20" s="955"/>
      <c r="AM20" s="934" t="s">
        <v>2991</v>
      </c>
      <c r="AN20" s="935"/>
      <c r="AO20" s="935"/>
      <c r="AP20" s="935"/>
      <c r="AQ20" s="936"/>
      <c r="AR20" s="934" t="s">
        <v>2992</v>
      </c>
      <c r="AS20" s="935"/>
      <c r="AT20" s="935"/>
      <c r="AU20" s="935"/>
      <c r="AV20" s="936"/>
      <c r="AW20" s="934" t="s">
        <v>2993</v>
      </c>
      <c r="AX20" s="935"/>
      <c r="AY20" s="936"/>
      <c r="AZ20" s="955"/>
      <c r="BA20" s="205">
        <v>27</v>
      </c>
      <c r="BB20" s="982"/>
      <c r="BC20" s="982"/>
      <c r="BD20" s="988"/>
    </row>
    <row r="21" spans="1:64" customHeight="1" ht="15.75" s="7" customFormat="1">
      <c r="A21" s="944"/>
      <c r="B21" s="944"/>
      <c r="C21" s="944"/>
      <c r="D21" s="944"/>
      <c r="E21" s="944"/>
      <c r="F21" s="944"/>
      <c r="G21" s="959"/>
      <c r="H21" s="959"/>
      <c r="I21" s="994" t="s">
        <v>92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92</v>
      </c>
      <c r="T21" s="994"/>
      <c r="U21" s="994"/>
      <c r="V21" s="994"/>
      <c r="W21" s="994"/>
      <c r="X21" s="1000" t="s">
        <v>91</v>
      </c>
      <c r="Y21" s="1001"/>
      <c r="Z21" s="1001"/>
      <c r="AA21" s="1001"/>
      <c r="AB21" s="1002"/>
      <c r="AC21" s="994" t="s">
        <v>92</v>
      </c>
      <c r="AD21" s="994"/>
      <c r="AE21" s="994"/>
      <c r="AF21" s="994"/>
      <c r="AG21" s="994"/>
      <c r="AH21" s="994" t="s">
        <v>183</v>
      </c>
      <c r="AI21" s="994"/>
      <c r="AJ21" s="994"/>
      <c r="AK21" s="994"/>
      <c r="AL21" s="994"/>
      <c r="AM21" s="1000" t="s">
        <v>91</v>
      </c>
      <c r="AN21" s="1001"/>
      <c r="AO21" s="1001"/>
      <c r="AP21" s="1001"/>
      <c r="AQ21" s="1002"/>
      <c r="AR21" s="994" t="s">
        <v>91</v>
      </c>
      <c r="AS21" s="994"/>
      <c r="AT21" s="994"/>
      <c r="AU21" s="994"/>
      <c r="AV21" s="994"/>
      <c r="AW21" s="1000" t="s">
        <v>91</v>
      </c>
      <c r="AX21" s="1001"/>
      <c r="AY21" s="1002"/>
      <c r="AZ21" s="955"/>
      <c r="BA21" s="956" t="s">
        <v>186</v>
      </c>
      <c r="BB21" s="982"/>
      <c r="BC21" s="982"/>
      <c r="BD21" s="988"/>
    </row>
    <row r="22" spans="1:64" customHeight="1" ht="63.75" s="7" customFormat="1">
      <c r="A22" s="958"/>
      <c r="B22" s="958"/>
      <c r="C22" s="958"/>
      <c r="D22" s="958"/>
      <c r="E22" s="958"/>
      <c r="F22" s="958"/>
      <c r="G22" s="959"/>
      <c r="H22" s="959"/>
      <c r="I22" s="84" t="s">
        <v>318</v>
      </c>
      <c r="J22" s="69" t="s">
        <v>100</v>
      </c>
      <c r="K22" s="69" t="s">
        <v>101</v>
      </c>
      <c r="L22" s="68" t="s">
        <v>1177</v>
      </c>
      <c r="M22" s="68" t="s">
        <v>4</v>
      </c>
      <c r="N22" s="68" t="s">
        <v>318</v>
      </c>
      <c r="O22" s="69" t="s">
        <v>100</v>
      </c>
      <c r="P22" s="69" t="s">
        <v>101</v>
      </c>
      <c r="Q22" s="68" t="s">
        <v>1177</v>
      </c>
      <c r="R22" s="68" t="s">
        <v>4</v>
      </c>
      <c r="S22" s="68" t="s">
        <v>318</v>
      </c>
      <c r="T22" s="69" t="s">
        <v>100</v>
      </c>
      <c r="U22" s="69" t="s">
        <v>101</v>
      </c>
      <c r="V22" s="68" t="s">
        <v>1177</v>
      </c>
      <c r="W22" s="68" t="s">
        <v>4</v>
      </c>
      <c r="X22" s="68" t="s">
        <v>318</v>
      </c>
      <c r="Y22" s="69" t="s">
        <v>100</v>
      </c>
      <c r="Z22" s="69" t="s">
        <v>101</v>
      </c>
      <c r="AA22" s="68" t="s">
        <v>1177</v>
      </c>
      <c r="AB22" s="68" t="s">
        <v>4</v>
      </c>
      <c r="AC22" s="68" t="s">
        <v>318</v>
      </c>
      <c r="AD22" s="69" t="s">
        <v>100</v>
      </c>
      <c r="AE22" s="69" t="s">
        <v>101</v>
      </c>
      <c r="AF22" s="68" t="s">
        <v>1177</v>
      </c>
      <c r="AG22" s="68" t="s">
        <v>4</v>
      </c>
      <c r="AH22" s="68" t="s">
        <v>318</v>
      </c>
      <c r="AI22" s="69" t="s">
        <v>100</v>
      </c>
      <c r="AJ22" s="69" t="s">
        <v>101</v>
      </c>
      <c r="AK22" s="68" t="s">
        <v>1177</v>
      </c>
      <c r="AL22" s="68" t="s">
        <v>4</v>
      </c>
      <c r="AM22" s="68" t="s">
        <v>195</v>
      </c>
      <c r="AN22" s="69" t="s">
        <v>196</v>
      </c>
      <c r="AO22" s="69" t="s">
        <v>95</v>
      </c>
      <c r="AP22" s="68" t="s">
        <v>1177</v>
      </c>
      <c r="AQ22" s="68" t="s">
        <v>4</v>
      </c>
      <c r="AR22" s="68" t="s">
        <v>195</v>
      </c>
      <c r="AS22" s="69" t="s">
        <v>196</v>
      </c>
      <c r="AT22" s="69" t="s">
        <v>95</v>
      </c>
      <c r="AU22" s="68" t="s">
        <v>1177</v>
      </c>
      <c r="AV22" s="68" t="s">
        <v>4</v>
      </c>
      <c r="AW22" s="69" t="s">
        <v>101</v>
      </c>
      <c r="AX22" s="68" t="s">
        <v>1177</v>
      </c>
      <c r="AY22" s="68" t="s">
        <v>4</v>
      </c>
      <c r="AZ22" s="955"/>
      <c r="BA22" s="985"/>
      <c r="BB22" s="982"/>
      <c r="BC22" s="982"/>
      <c r="BD22" s="988"/>
    </row>
    <row r="23" spans="1:64" customHeight="1" ht="39.75" s="11" customFormat="1">
      <c r="A23" s="131" t="s">
        <v>382</v>
      </c>
      <c r="B23" s="258" t="s">
        <v>3114</v>
      </c>
      <c r="C23" s="131" t="s">
        <v>323</v>
      </c>
      <c r="D23" s="131">
        <v>42</v>
      </c>
      <c r="E23" s="131">
        <v>5901</v>
      </c>
      <c r="F23" s="258" t="s">
        <v>3115</v>
      </c>
      <c r="G23" s="131"/>
      <c r="H23" s="131" t="s">
        <v>220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5901</v>
      </c>
      <c r="BD23" s="94"/>
    </row>
    <row r="24" spans="1:64" customHeight="1" ht="39.75" s="11" customFormat="1">
      <c r="A24" s="131" t="s">
        <v>388</v>
      </c>
      <c r="B24" s="258" t="s">
        <v>3116</v>
      </c>
      <c r="C24" s="131" t="s">
        <v>388</v>
      </c>
      <c r="D24" s="131">
        <v>48</v>
      </c>
      <c r="E24" s="131">
        <v>5902</v>
      </c>
      <c r="F24" s="258" t="s">
        <v>3117</v>
      </c>
      <c r="G24" s="131">
        <v>103</v>
      </c>
      <c r="H24" s="131" t="s">
        <v>220</v>
      </c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5902</v>
      </c>
      <c r="BD24" s="94"/>
    </row>
    <row r="25" spans="1:64" customHeight="1" ht="39.75" s="11" customFormat="1">
      <c r="A25" s="131" t="s">
        <v>388</v>
      </c>
      <c r="B25" s="258" t="s">
        <v>3118</v>
      </c>
      <c r="C25" s="131" t="s">
        <v>388</v>
      </c>
      <c r="D25" s="131">
        <v>73</v>
      </c>
      <c r="E25" s="131">
        <v>5903</v>
      </c>
      <c r="F25" s="258" t="s">
        <v>3119</v>
      </c>
      <c r="G25" s="131"/>
      <c r="H25" s="131" t="s">
        <v>220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5903</v>
      </c>
      <c r="BD25" s="94"/>
    </row>
    <row r="26" spans="1:64" customHeight="1" ht="39.75" s="11" customFormat="1">
      <c r="A26" s="131" t="s">
        <v>388</v>
      </c>
      <c r="B26" s="258" t="s">
        <v>3120</v>
      </c>
      <c r="C26" s="131" t="s">
        <v>388</v>
      </c>
      <c r="D26" s="131">
        <v>209</v>
      </c>
      <c r="E26" s="131">
        <v>5904</v>
      </c>
      <c r="F26" s="258" t="s">
        <v>3121</v>
      </c>
      <c r="G26" s="131">
        <v>103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>
        <v>5904</v>
      </c>
      <c r="BD26" s="94"/>
    </row>
    <row r="27" spans="1:64" customHeight="1" ht="39.75" s="11" customFormat="1">
      <c r="A27" s="131" t="s">
        <v>1409</v>
      </c>
      <c r="B27" s="258" t="s">
        <v>3122</v>
      </c>
      <c r="C27" s="131" t="s">
        <v>218</v>
      </c>
      <c r="D27" s="131">
        <v>10</v>
      </c>
      <c r="E27" s="131">
        <v>5905</v>
      </c>
      <c r="F27" s="258" t="s">
        <v>3123</v>
      </c>
      <c r="G27" s="131" t="s">
        <v>3124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>
        <v>5905</v>
      </c>
      <c r="BD27" s="94"/>
    </row>
    <row r="28" spans="1:64" customHeight="1" ht="39.75" s="11" customFormat="1">
      <c r="A28" s="131" t="s">
        <v>388</v>
      </c>
      <c r="B28" s="258" t="s">
        <v>3125</v>
      </c>
      <c r="C28" s="131" t="s">
        <v>388</v>
      </c>
      <c r="D28" s="131">
        <v>17</v>
      </c>
      <c r="E28" s="131">
        <v>5906</v>
      </c>
      <c r="F28" s="258" t="s">
        <v>3126</v>
      </c>
      <c r="G28" s="131">
        <v>106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>
        <v>5906</v>
      </c>
      <c r="BD28" s="94"/>
    </row>
    <row r="29" spans="1:64" customHeight="1" ht="39.75" s="11" customFormat="1">
      <c r="A29" s="131" t="s">
        <v>388</v>
      </c>
      <c r="B29" s="258" t="s">
        <v>3127</v>
      </c>
      <c r="C29" s="131" t="s">
        <v>388</v>
      </c>
      <c r="D29" s="131">
        <v>55</v>
      </c>
      <c r="E29" s="131">
        <v>5907</v>
      </c>
      <c r="F29" s="258" t="s">
        <v>3128</v>
      </c>
      <c r="G29" s="131">
        <v>105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>
        <v>5907</v>
      </c>
      <c r="BD29" s="94"/>
    </row>
    <row r="30" spans="1:64" customHeight="1" ht="39.75" s="11" customFormat="1">
      <c r="A30" s="131" t="s">
        <v>388</v>
      </c>
      <c r="B30" s="258" t="s">
        <v>3129</v>
      </c>
      <c r="C30" s="131" t="s">
        <v>388</v>
      </c>
      <c r="D30" s="131">
        <v>65</v>
      </c>
      <c r="E30" s="131">
        <v>5908</v>
      </c>
      <c r="F30" s="258" t="s">
        <v>3130</v>
      </c>
      <c r="G30" s="131" t="s">
        <v>3131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>
        <v>5908</v>
      </c>
      <c r="BD30" s="94"/>
    </row>
    <row r="31" spans="1:64" customHeight="1" ht="39.75" s="11" customFormat="1">
      <c r="A31" s="131" t="s">
        <v>388</v>
      </c>
      <c r="B31" s="258" t="s">
        <v>3098</v>
      </c>
      <c r="C31" s="131" t="s">
        <v>323</v>
      </c>
      <c r="D31" s="131">
        <v>109</v>
      </c>
      <c r="E31" s="131">
        <v>5909</v>
      </c>
      <c r="F31" s="258" t="s">
        <v>3132</v>
      </c>
      <c r="G31" s="131" t="s">
        <v>3133</v>
      </c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>
        <v>5909</v>
      </c>
      <c r="BD31" s="94"/>
    </row>
    <row r="32" spans="1:64" customHeight="1" ht="39.75" s="11" customFormat="1">
      <c r="A32" s="131" t="s">
        <v>388</v>
      </c>
      <c r="B32" s="258" t="s">
        <v>3134</v>
      </c>
      <c r="C32" s="131" t="s">
        <v>388</v>
      </c>
      <c r="D32" s="131">
        <v>202</v>
      </c>
      <c r="E32" s="131">
        <v>5910</v>
      </c>
      <c r="F32" s="258" t="s">
        <v>3135</v>
      </c>
      <c r="G32" s="131">
        <v>103</v>
      </c>
      <c r="H32" s="131" t="s">
        <v>220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>
        <v>5910</v>
      </c>
      <c r="BD32" s="94"/>
    </row>
    <row r="33" spans="1:64" customHeight="1" ht="39.75" s="11" customFormat="1">
      <c r="A33" s="131" t="s">
        <v>388</v>
      </c>
      <c r="B33" s="258" t="s">
        <v>3136</v>
      </c>
      <c r="C33" s="131" t="s">
        <v>1018</v>
      </c>
      <c r="D33" s="131">
        <v>214</v>
      </c>
      <c r="E33" s="131">
        <v>5911</v>
      </c>
      <c r="F33" s="258" t="s">
        <v>3137</v>
      </c>
      <c r="G33" s="131">
        <v>103</v>
      </c>
      <c r="H33" s="131" t="s">
        <v>3138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>
        <v>5911</v>
      </c>
      <c r="BD33" s="94"/>
    </row>
    <row r="34" spans="1:64" customHeight="1" ht="39.75" s="12" customFormat="1">
      <c r="A34" s="131" t="s">
        <v>1137</v>
      </c>
      <c r="B34" s="258" t="s">
        <v>3100</v>
      </c>
      <c r="C34" s="131" t="s">
        <v>218</v>
      </c>
      <c r="D34" s="131">
        <v>47</v>
      </c>
      <c r="E34" s="131">
        <v>5912</v>
      </c>
      <c r="F34" s="258" t="s">
        <v>3139</v>
      </c>
      <c r="G34" s="131" t="s">
        <v>3131</v>
      </c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>
        <v>5912</v>
      </c>
      <c r="BD34" s="94"/>
    </row>
    <row r="35" spans="1:64" customHeight="1" ht="39.75" s="12" customFormat="1">
      <c r="A35" s="131" t="s">
        <v>388</v>
      </c>
      <c r="B35" s="258" t="s">
        <v>3140</v>
      </c>
      <c r="C35" s="131" t="s">
        <v>388</v>
      </c>
      <c r="D35" s="131">
        <v>58</v>
      </c>
      <c r="E35" s="131">
        <v>5913</v>
      </c>
      <c r="F35" s="258" t="s">
        <v>3141</v>
      </c>
      <c r="G35" s="131">
        <v>106</v>
      </c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>
        <v>5913</v>
      </c>
      <c r="BD35" s="94"/>
    </row>
    <row r="36" spans="1:64" customHeight="1" ht="39.75" s="11" customFormat="1">
      <c r="A36" s="131" t="s">
        <v>388</v>
      </c>
      <c r="B36" s="258" t="s">
        <v>3142</v>
      </c>
      <c r="C36" s="131" t="s">
        <v>388</v>
      </c>
      <c r="D36" s="131">
        <v>75</v>
      </c>
      <c r="E36" s="131">
        <v>5914</v>
      </c>
      <c r="F36" s="258" t="s">
        <v>3143</v>
      </c>
      <c r="G36" s="131">
        <v>106</v>
      </c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>
        <v>5914</v>
      </c>
      <c r="BD36" s="94"/>
    </row>
    <row r="37" spans="1:64" customHeight="1" ht="39.75" s="11" customFormat="1">
      <c r="A37" s="131" t="s">
        <v>388</v>
      </c>
      <c r="B37" s="258" t="s">
        <v>3144</v>
      </c>
      <c r="C37" s="131" t="s">
        <v>549</v>
      </c>
      <c r="D37" s="131">
        <v>118</v>
      </c>
      <c r="E37" s="131">
        <v>5915</v>
      </c>
      <c r="F37" s="258" t="s">
        <v>3145</v>
      </c>
      <c r="G37" s="131"/>
      <c r="H37" s="131" t="s">
        <v>220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>
        <v>5915</v>
      </c>
      <c r="BD37" s="94"/>
    </row>
    <row r="38" spans="1:64" customHeight="1" ht="39.75" s="11" customFormat="1">
      <c r="A38" s="131" t="s">
        <v>3146</v>
      </c>
      <c r="B38" s="258" t="s">
        <v>3084</v>
      </c>
      <c r="C38" s="131" t="s">
        <v>388</v>
      </c>
      <c r="D38" s="131">
        <v>120</v>
      </c>
      <c r="E38" s="131">
        <v>5916</v>
      </c>
      <c r="F38" s="258" t="s">
        <v>3147</v>
      </c>
      <c r="G38" s="131"/>
      <c r="H38" s="131" t="s">
        <v>220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>
        <v>5916</v>
      </c>
      <c r="BD38" s="94"/>
    </row>
    <row r="39" spans="1:64" customHeight="1" ht="39.75" s="11" customFormat="1">
      <c r="A39" s="131" t="s">
        <v>1421</v>
      </c>
      <c r="B39" s="258" t="s">
        <v>3148</v>
      </c>
      <c r="C39" s="131" t="s">
        <v>218</v>
      </c>
      <c r="D39" s="131">
        <v>91</v>
      </c>
      <c r="E39" s="131">
        <v>5917</v>
      </c>
      <c r="F39" s="258" t="s">
        <v>3149</v>
      </c>
      <c r="G39" s="131" t="s">
        <v>3131</v>
      </c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>
        <v>5917</v>
      </c>
      <c r="BD39" s="94"/>
    </row>
    <row r="40" spans="1:64" customHeight="1" ht="39.75" s="11" customFormat="1">
      <c r="A40" s="131" t="s">
        <v>388</v>
      </c>
      <c r="B40" s="258" t="s">
        <v>3150</v>
      </c>
      <c r="C40" s="131" t="s">
        <v>549</v>
      </c>
      <c r="D40" s="131">
        <v>102</v>
      </c>
      <c r="E40" s="131">
        <v>5918</v>
      </c>
      <c r="F40" s="258" t="s">
        <v>3151</v>
      </c>
      <c r="G40" s="131"/>
      <c r="H40" s="131" t="s">
        <v>220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>
        <v>5918</v>
      </c>
      <c r="BD40" s="94"/>
    </row>
    <row r="41" spans="1:64" customHeight="1" ht="39.75" s="11" customFormat="1">
      <c r="A41" s="131" t="s">
        <v>3152</v>
      </c>
      <c r="B41" s="258" t="s">
        <v>3153</v>
      </c>
      <c r="C41" s="131" t="s">
        <v>1018</v>
      </c>
      <c r="D41" s="131">
        <v>110</v>
      </c>
      <c r="E41" s="131">
        <v>5919</v>
      </c>
      <c r="F41" s="258" t="s">
        <v>3154</v>
      </c>
      <c r="G41" s="131"/>
      <c r="H41" s="131" t="s">
        <v>220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>
        <v>5919</v>
      </c>
      <c r="BD41" s="94"/>
    </row>
    <row r="42" spans="1:64" customHeight="1" ht="39.75" s="11" customFormat="1">
      <c r="A42" s="131" t="s">
        <v>216</v>
      </c>
      <c r="B42" s="258" t="s">
        <v>3155</v>
      </c>
      <c r="C42" s="131" t="s">
        <v>218</v>
      </c>
      <c r="D42" s="131">
        <v>8</v>
      </c>
      <c r="E42" s="131">
        <v>5920</v>
      </c>
      <c r="F42" s="258" t="s">
        <v>3156</v>
      </c>
      <c r="G42" s="131" t="s">
        <v>3131</v>
      </c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>
        <v>5920</v>
      </c>
      <c r="BD42" s="94"/>
    </row>
    <row r="43" spans="1:64" customHeight="1" ht="18" s="93" customForma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customHeight="1" ht="18" s="93" customForma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128</v>
      </c>
      <c r="S44" s="322" t="s">
        <v>2813</v>
      </c>
      <c r="T44" s="322"/>
      <c r="U44" s="322"/>
      <c r="W44" s="322"/>
      <c r="X44" s="322"/>
      <c r="Y44" s="326"/>
      <c r="Z44" s="322"/>
      <c r="AA44" s="322"/>
      <c r="AB44" s="322"/>
      <c r="AD44" s="327" t="s">
        <v>498</v>
      </c>
      <c r="AF44" s="322"/>
      <c r="AH44" s="322"/>
      <c r="AI44" s="322"/>
      <c r="AJ44" s="322"/>
      <c r="AK44" s="327"/>
      <c r="AL44" s="322"/>
      <c r="AM44" s="322"/>
      <c r="AN44" s="322"/>
      <c r="AO44" s="305"/>
      <c r="AP44" s="322"/>
      <c r="AQ44" s="305"/>
      <c r="AR44" s="322"/>
      <c r="AS44" s="322"/>
      <c r="AT44" s="322"/>
      <c r="AU44" s="322"/>
      <c r="AV44" s="305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customHeight="1" ht="18" s="93" customFormat="1">
      <c r="A45" s="328" t="s">
        <v>206</v>
      </c>
      <c r="B45" s="329" t="s">
        <v>221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132</v>
      </c>
      <c r="S45" s="93" t="s">
        <v>2814</v>
      </c>
      <c r="T45" s="322"/>
      <c r="U45" s="322"/>
      <c r="W45" s="322"/>
      <c r="X45" s="322"/>
      <c r="Y45" s="330"/>
      <c r="AA45" s="322"/>
      <c r="AB45" s="322"/>
      <c r="AD45" s="327" t="s">
        <v>499</v>
      </c>
      <c r="AF45" s="327"/>
      <c r="AH45" s="322"/>
      <c r="AI45" s="322"/>
      <c r="AJ45" s="322"/>
      <c r="AK45" s="327"/>
      <c r="AL45" s="322"/>
      <c r="AM45" s="322"/>
      <c r="AN45" s="322"/>
      <c r="AO45" s="305"/>
      <c r="AQ45" s="93" t="s">
        <v>135</v>
      </c>
      <c r="AR45" s="322"/>
      <c r="AV45" s="322"/>
      <c r="AW45" s="322"/>
      <c r="AX45" s="322"/>
      <c r="AY45" s="322"/>
      <c r="BA45" s="305" t="s">
        <v>136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customHeight="1" ht="18" s="93" customFormat="1">
      <c r="A46" s="330" t="s">
        <v>209</v>
      </c>
      <c r="B46" s="329" t="s">
        <v>222</v>
      </c>
      <c r="C46" s="329"/>
      <c r="D46" s="329"/>
      <c r="E46" s="324"/>
      <c r="Q46" s="330"/>
      <c r="R46" s="330" t="s">
        <v>139</v>
      </c>
      <c r="S46" s="93" t="s">
        <v>2815</v>
      </c>
      <c r="T46" s="195"/>
      <c r="Y46" s="330"/>
      <c r="AA46" s="195"/>
      <c r="AD46" s="327" t="s">
        <v>500</v>
      </c>
      <c r="AF46" s="332"/>
      <c r="AJ46" s="333"/>
      <c r="AK46" s="327"/>
      <c r="AL46" s="305"/>
      <c r="AO46" s="331"/>
      <c r="AQ46" s="93" t="s">
        <v>142</v>
      </c>
      <c r="AR46" s="333"/>
      <c r="AV46" s="333"/>
      <c r="AX46" s="333"/>
      <c r="BB46" s="334" t="s">
        <v>143</v>
      </c>
      <c r="BC46" s="324"/>
    </row>
    <row r="47" spans="1:64" customHeight="1" ht="18" s="93" customFormat="1">
      <c r="B47" s="331" t="s">
        <v>280</v>
      </c>
      <c r="E47" s="335"/>
      <c r="F47" s="336"/>
      <c r="G47" s="331" t="s">
        <v>3157</v>
      </c>
      <c r="S47" s="93" t="s">
        <v>2817</v>
      </c>
      <c r="T47" s="195"/>
      <c r="AA47" s="195"/>
      <c r="AD47" s="327" t="s">
        <v>501</v>
      </c>
      <c r="AF47" s="332"/>
      <c r="AJ47" s="333"/>
      <c r="AK47" s="327"/>
      <c r="AL47" s="306"/>
      <c r="AP47" s="333"/>
      <c r="AQ47" s="93" t="s">
        <v>147</v>
      </c>
      <c r="AR47" s="333"/>
      <c r="AV47" s="333"/>
      <c r="AX47" s="333"/>
      <c r="BA47" s="331" t="s">
        <v>1226</v>
      </c>
      <c r="BC47" s="335"/>
    </row>
    <row r="48" spans="1:64" customHeight="1" ht="12" s="93" customForma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64" customHeight="1" ht="39.75" s="11" customFormat="1">
      <c r="A49" s="131" t="s">
        <v>216</v>
      </c>
      <c r="B49" s="258" t="s">
        <v>3158</v>
      </c>
      <c r="C49" s="131" t="s">
        <v>218</v>
      </c>
      <c r="D49" s="131">
        <v>12</v>
      </c>
      <c r="E49" s="131">
        <v>5921</v>
      </c>
      <c r="F49" s="258" t="s">
        <v>3159</v>
      </c>
      <c r="G49" s="131" t="s">
        <v>3131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2"/>
      <c r="BC49" s="131">
        <v>5921</v>
      </c>
      <c r="BD49" s="94"/>
    </row>
    <row r="50" spans="1:64" customHeight="1" ht="39.75" s="11" customFormat="1">
      <c r="A50" s="131" t="s">
        <v>3160</v>
      </c>
      <c r="B50" s="258" t="s">
        <v>3161</v>
      </c>
      <c r="C50" s="131" t="s">
        <v>388</v>
      </c>
      <c r="D50" s="131">
        <v>83</v>
      </c>
      <c r="E50" s="131">
        <v>5922</v>
      </c>
      <c r="F50" s="258" t="s">
        <v>3162</v>
      </c>
      <c r="G50" s="131" t="s">
        <v>3163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2"/>
      <c r="BC50" s="131">
        <v>5922</v>
      </c>
      <c r="BD50" s="94"/>
    </row>
    <row r="51" spans="1:64" customHeight="1" ht="39.75" s="11" customFormat="1">
      <c r="A51" s="131" t="s">
        <v>388</v>
      </c>
      <c r="B51" s="258" t="s">
        <v>3164</v>
      </c>
      <c r="C51" s="131" t="s">
        <v>549</v>
      </c>
      <c r="D51" s="131">
        <v>119</v>
      </c>
      <c r="E51" s="131">
        <v>5923</v>
      </c>
      <c r="F51" s="258" t="s">
        <v>3165</v>
      </c>
      <c r="G51" s="131"/>
      <c r="H51" s="131" t="s">
        <v>220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131">
        <v>5923</v>
      </c>
      <c r="BD51" s="94"/>
    </row>
    <row r="52" spans="1:64" customHeight="1" ht="39.75" s="11" customFormat="1">
      <c r="A52" s="131" t="s">
        <v>388</v>
      </c>
      <c r="B52" s="258" t="s">
        <v>3166</v>
      </c>
      <c r="C52" s="131" t="s">
        <v>1018</v>
      </c>
      <c r="D52" s="131">
        <v>121</v>
      </c>
      <c r="E52" s="131">
        <v>5924</v>
      </c>
      <c r="F52" s="258" t="s">
        <v>3167</v>
      </c>
      <c r="G52" s="131"/>
      <c r="H52" s="131" t="s">
        <v>220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131">
        <v>5924</v>
      </c>
      <c r="BD52" s="94"/>
    </row>
    <row r="53" spans="1:64" customHeight="1" ht="39.75" s="11" customFormat="1">
      <c r="A53" s="131" t="s">
        <v>388</v>
      </c>
      <c r="B53" s="258" t="s">
        <v>3092</v>
      </c>
      <c r="C53" s="131" t="s">
        <v>549</v>
      </c>
      <c r="D53" s="131">
        <v>211</v>
      </c>
      <c r="E53" s="131">
        <v>5925</v>
      </c>
      <c r="F53" s="258" t="s">
        <v>3168</v>
      </c>
      <c r="G53" s="131">
        <v>103</v>
      </c>
      <c r="H53" s="131" t="s">
        <v>3169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131">
        <v>5925</v>
      </c>
      <c r="BD53" s="94"/>
    </row>
    <row r="54" spans="1:64" customHeight="1" ht="39.75" s="11" customFormat="1">
      <c r="A54" s="131" t="s">
        <v>1012</v>
      </c>
      <c r="B54" s="258" t="s">
        <v>3170</v>
      </c>
      <c r="C54" s="131" t="s">
        <v>388</v>
      </c>
      <c r="D54" s="131">
        <v>15</v>
      </c>
      <c r="E54" s="131">
        <v>5926</v>
      </c>
      <c r="F54" s="258" t="s">
        <v>3171</v>
      </c>
      <c r="G54" s="131"/>
      <c r="H54" s="131" t="s">
        <v>2163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131">
        <v>5926</v>
      </c>
      <c r="BD54" s="94"/>
    </row>
    <row r="55" spans="1:64" customHeight="1" ht="39.75" s="11" customFormat="1">
      <c r="A55" s="131" t="s">
        <v>388</v>
      </c>
      <c r="B55" s="258" t="s">
        <v>3110</v>
      </c>
      <c r="C55" s="131" t="s">
        <v>323</v>
      </c>
      <c r="D55" s="131">
        <v>54</v>
      </c>
      <c r="E55" s="131">
        <v>5927</v>
      </c>
      <c r="F55" s="258" t="s">
        <v>3172</v>
      </c>
      <c r="G55" s="131"/>
      <c r="H55" s="131" t="s">
        <v>3138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131">
        <v>5927</v>
      </c>
      <c r="BD55" s="94"/>
    </row>
    <row r="56" spans="1:64" customHeight="1" ht="39.75" s="11" customFormat="1">
      <c r="A56" s="131" t="s">
        <v>388</v>
      </c>
      <c r="B56" s="258" t="s">
        <v>3173</v>
      </c>
      <c r="C56" s="131" t="s">
        <v>549</v>
      </c>
      <c r="D56" s="131">
        <v>106</v>
      </c>
      <c r="E56" s="131">
        <v>5928</v>
      </c>
      <c r="F56" s="258" t="s">
        <v>3174</v>
      </c>
      <c r="G56" s="131"/>
      <c r="H56" s="131" t="s">
        <v>220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131">
        <v>5928</v>
      </c>
      <c r="BD56" s="94"/>
    </row>
    <row r="57" spans="1:64" customHeight="1" ht="39.75" s="11" customFormat="1">
      <c r="A57" s="131" t="s">
        <v>388</v>
      </c>
      <c r="B57" s="258" t="s">
        <v>3175</v>
      </c>
      <c r="C57" s="131" t="s">
        <v>388</v>
      </c>
      <c r="D57" s="131">
        <v>207</v>
      </c>
      <c r="E57" s="131">
        <v>5929</v>
      </c>
      <c r="F57" s="258" t="s">
        <v>3176</v>
      </c>
      <c r="G57" s="131">
        <v>103</v>
      </c>
      <c r="H57" s="131" t="s">
        <v>3177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131">
        <v>5929</v>
      </c>
      <c r="BD57" s="94"/>
    </row>
    <row r="58" spans="1:64" customHeight="1" ht="39.75" s="11" customFormat="1">
      <c r="A58" s="131" t="s">
        <v>388</v>
      </c>
      <c r="B58" s="258" t="s">
        <v>3178</v>
      </c>
      <c r="C58" s="131" t="s">
        <v>388</v>
      </c>
      <c r="D58" s="131">
        <v>206</v>
      </c>
      <c r="E58" s="131">
        <v>5930</v>
      </c>
      <c r="F58" s="258" t="s">
        <v>3179</v>
      </c>
      <c r="G58" s="131"/>
      <c r="H58" s="131" t="s">
        <v>2163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131">
        <v>5930</v>
      </c>
      <c r="BD58" s="94"/>
    </row>
    <row r="59" spans="1:64" customHeight="1" ht="39.75" s="11" customFormat="1">
      <c r="A59" s="131" t="s">
        <v>388</v>
      </c>
      <c r="B59" s="258" t="s">
        <v>3102</v>
      </c>
      <c r="C59" s="131" t="s">
        <v>323</v>
      </c>
      <c r="D59" s="131">
        <v>110</v>
      </c>
      <c r="E59" s="131">
        <v>5931</v>
      </c>
      <c r="F59" s="258" t="s">
        <v>3103</v>
      </c>
      <c r="G59" s="131"/>
      <c r="H59" s="131" t="s">
        <v>3180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131">
        <v>5931</v>
      </c>
      <c r="BD59" s="94"/>
    </row>
    <row r="60" spans="1:64" customHeight="1" ht="39.75" s="12" customFormat="1">
      <c r="A60" s="131" t="s">
        <v>388</v>
      </c>
      <c r="B60" s="258" t="s">
        <v>3181</v>
      </c>
      <c r="C60" s="131" t="s">
        <v>388</v>
      </c>
      <c r="D60" s="131">
        <v>205</v>
      </c>
      <c r="E60" s="131">
        <v>5932</v>
      </c>
      <c r="F60" s="258" t="s">
        <v>3182</v>
      </c>
      <c r="G60" s="131">
        <v>105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131">
        <v>5932</v>
      </c>
      <c r="BD60" s="94"/>
    </row>
    <row r="61" spans="1:64" customHeight="1" ht="39.75" s="12" customFormat="1">
      <c r="A61" s="131" t="s">
        <v>1409</v>
      </c>
      <c r="B61" s="258" t="s">
        <v>3183</v>
      </c>
      <c r="C61" s="131" t="s">
        <v>3184</v>
      </c>
      <c r="D61" s="131">
        <v>206</v>
      </c>
      <c r="E61" s="131">
        <v>5933</v>
      </c>
      <c r="F61" s="258" t="s">
        <v>3185</v>
      </c>
      <c r="G61" s="131">
        <v>106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131">
        <v>5933</v>
      </c>
      <c r="BD61" s="94"/>
    </row>
    <row r="62" spans="1:64" customHeight="1" ht="39.75" s="11" customFormat="1">
      <c r="A62" s="131" t="s">
        <v>3186</v>
      </c>
      <c r="B62" s="258"/>
      <c r="C62" s="131" t="s">
        <v>388</v>
      </c>
      <c r="D62" s="131">
        <v>1</v>
      </c>
      <c r="E62" s="131">
        <v>5934</v>
      </c>
      <c r="F62" s="258" t="s">
        <v>3187</v>
      </c>
      <c r="G62" s="131" t="s">
        <v>388</v>
      </c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131">
        <v>5934</v>
      </c>
      <c r="BD62" s="94"/>
    </row>
    <row r="63" spans="1:64" customHeight="1" ht="39.75" s="11" customFormat="1">
      <c r="A63" s="131" t="s">
        <v>388</v>
      </c>
      <c r="B63" s="258" t="s">
        <v>3188</v>
      </c>
      <c r="C63" s="131" t="s">
        <v>388</v>
      </c>
      <c r="D63" s="131">
        <v>39</v>
      </c>
      <c r="E63" s="131">
        <v>5935</v>
      </c>
      <c r="F63" s="258" t="s">
        <v>3189</v>
      </c>
      <c r="G63" s="131" t="s">
        <v>388</v>
      </c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131">
        <v>5935</v>
      </c>
      <c r="BD63" s="94"/>
    </row>
    <row r="64" spans="1:64" customHeight="1" ht="39.75" s="11" customFormat="1">
      <c r="A64" s="131" t="s">
        <v>388</v>
      </c>
      <c r="B64" s="258" t="s">
        <v>3045</v>
      </c>
      <c r="C64" s="131" t="s">
        <v>388</v>
      </c>
      <c r="D64" s="131">
        <v>71</v>
      </c>
      <c r="E64" s="131">
        <v>5936</v>
      </c>
      <c r="F64" s="258" t="s">
        <v>3046</v>
      </c>
      <c r="G64" s="131" t="s">
        <v>388</v>
      </c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131">
        <v>5936</v>
      </c>
      <c r="BD64" s="94"/>
    </row>
    <row r="65" spans="1:64" customHeight="1" ht="39.75" s="11" customFormat="1">
      <c r="A65" s="131" t="s">
        <v>329</v>
      </c>
      <c r="B65" s="258" t="s">
        <v>3051</v>
      </c>
      <c r="C65" s="131" t="s">
        <v>388</v>
      </c>
      <c r="D65" s="131">
        <v>55</v>
      </c>
      <c r="E65" s="131">
        <v>5937</v>
      </c>
      <c r="F65" s="258" t="s">
        <v>3052</v>
      </c>
      <c r="G65" s="131" t="s">
        <v>388</v>
      </c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131">
        <v>5937</v>
      </c>
      <c r="BD65" s="94"/>
    </row>
    <row r="66" spans="1:64" customHeight="1" ht="39.75" s="11" customFormat="1">
      <c r="A66" s="386"/>
      <c r="B66" s="320"/>
      <c r="C66" s="319"/>
      <c r="D66" s="319"/>
      <c r="E66" s="319"/>
      <c r="F66" s="320"/>
      <c r="G66" s="319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319"/>
      <c r="BD66" s="94"/>
    </row>
    <row r="67" spans="1:64" customHeight="1" ht="39.75" s="11" customFormat="1">
      <c r="A67" s="386"/>
      <c r="B67" s="320"/>
      <c r="C67" s="319"/>
      <c r="D67" s="319"/>
      <c r="E67" s="319"/>
      <c r="F67" s="320"/>
      <c r="G67" s="319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319"/>
      <c r="BD67" s="94"/>
    </row>
    <row r="68" spans="1:64" customHeight="1" ht="39.75" s="11" customFormat="1">
      <c r="A68" s="386"/>
      <c r="B68" s="320"/>
      <c r="C68" s="319"/>
      <c r="D68" s="319"/>
      <c r="E68" s="319"/>
      <c r="F68" s="320"/>
      <c r="G68" s="319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319"/>
      <c r="BD68" s="94"/>
    </row>
    <row r="69" spans="1:64" customHeight="1" ht="18" s="93" customForma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4"/>
      <c r="BD69" s="322"/>
      <c r="BE69" s="322"/>
      <c r="BF69" s="322"/>
      <c r="BG69" s="322"/>
      <c r="BH69" s="322"/>
      <c r="BI69" s="322"/>
      <c r="BJ69" s="322"/>
      <c r="BK69" s="322"/>
      <c r="BL69" s="322"/>
    </row>
    <row r="70" spans="1:64" customHeight="1" ht="18" s="93" customForma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128</v>
      </c>
      <c r="S70" s="322" t="s">
        <v>2813</v>
      </c>
      <c r="T70" s="322"/>
      <c r="U70" s="322"/>
      <c r="W70" s="322"/>
      <c r="X70" s="322"/>
      <c r="Y70" s="326"/>
      <c r="Z70" s="322"/>
      <c r="AA70" s="322"/>
      <c r="AB70" s="322"/>
      <c r="AD70" s="327" t="s">
        <v>498</v>
      </c>
      <c r="AF70" s="322"/>
      <c r="AH70" s="322"/>
      <c r="AI70" s="322"/>
      <c r="AJ70" s="322"/>
      <c r="AK70" s="327"/>
      <c r="AL70" s="322"/>
      <c r="AM70" s="322"/>
      <c r="AN70" s="322"/>
      <c r="AO70" s="305"/>
      <c r="AP70" s="322"/>
      <c r="AQ70" s="305"/>
      <c r="AR70" s="322"/>
      <c r="AS70" s="322"/>
      <c r="AT70" s="322"/>
      <c r="AU70" s="322"/>
      <c r="AV70" s="305"/>
      <c r="AW70" s="322"/>
      <c r="AX70" s="322"/>
      <c r="AY70" s="322"/>
      <c r="AZ70" s="322"/>
      <c r="BA70" s="322"/>
      <c r="BB70" s="323"/>
      <c r="BC70" s="324"/>
      <c r="BD70" s="322"/>
      <c r="BE70" s="322"/>
      <c r="BF70" s="322"/>
      <c r="BG70" s="322"/>
      <c r="BH70" s="322"/>
      <c r="BI70" s="322"/>
      <c r="BJ70" s="322"/>
      <c r="BK70" s="322"/>
      <c r="BL70" s="322"/>
    </row>
    <row r="71" spans="1:64" customHeight="1" ht="18" s="93" customFormat="1">
      <c r="A71" s="328" t="s">
        <v>206</v>
      </c>
      <c r="B71" s="329" t="s">
        <v>221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132</v>
      </c>
      <c r="S71" s="93" t="s">
        <v>2814</v>
      </c>
      <c r="T71" s="322"/>
      <c r="U71" s="322"/>
      <c r="W71" s="322"/>
      <c r="X71" s="322"/>
      <c r="Y71" s="330"/>
      <c r="AA71" s="322"/>
      <c r="AB71" s="322"/>
      <c r="AD71" s="327" t="s">
        <v>499</v>
      </c>
      <c r="AF71" s="327"/>
      <c r="AH71" s="322"/>
      <c r="AI71" s="322"/>
      <c r="AJ71" s="322"/>
      <c r="AK71" s="327"/>
      <c r="AL71" s="322"/>
      <c r="AM71" s="322"/>
      <c r="AN71" s="322"/>
      <c r="AO71" s="305"/>
      <c r="AQ71" s="93" t="s">
        <v>135</v>
      </c>
      <c r="AR71" s="322"/>
      <c r="AV71" s="322"/>
      <c r="AW71" s="322"/>
      <c r="AX71" s="322"/>
      <c r="AY71" s="322"/>
      <c r="BA71" s="305" t="s">
        <v>136</v>
      </c>
      <c r="BB71" s="322"/>
      <c r="BC71" s="324"/>
      <c r="BD71" s="322"/>
      <c r="BE71" s="322"/>
      <c r="BF71" s="322"/>
      <c r="BG71" s="322"/>
      <c r="BH71" s="322"/>
      <c r="BI71" s="322"/>
      <c r="BJ71" s="322"/>
      <c r="BK71" s="322"/>
      <c r="BL71" s="322"/>
    </row>
    <row r="72" spans="1:64" customHeight="1" ht="18" s="93" customFormat="1">
      <c r="A72" s="330" t="s">
        <v>209</v>
      </c>
      <c r="B72" s="329" t="s">
        <v>222</v>
      </c>
      <c r="C72" s="329"/>
      <c r="D72" s="329"/>
      <c r="E72" s="324"/>
      <c r="Q72" s="330"/>
      <c r="R72" s="330" t="s">
        <v>139</v>
      </c>
      <c r="S72" s="93" t="s">
        <v>2815</v>
      </c>
      <c r="T72" s="195"/>
      <c r="Y72" s="330"/>
      <c r="AA72" s="195"/>
      <c r="AD72" s="327" t="s">
        <v>500</v>
      </c>
      <c r="AF72" s="332"/>
      <c r="AJ72" s="333"/>
      <c r="AK72" s="327"/>
      <c r="AL72" s="305"/>
      <c r="AO72" s="331"/>
      <c r="AQ72" s="93" t="s">
        <v>142</v>
      </c>
      <c r="AR72" s="333"/>
      <c r="AV72" s="333"/>
      <c r="AX72" s="333"/>
      <c r="BB72" s="334" t="s">
        <v>143</v>
      </c>
      <c r="BC72" s="324"/>
    </row>
    <row r="73" spans="1:64" customHeight="1" ht="18" s="93" customFormat="1">
      <c r="B73" s="331" t="s">
        <v>280</v>
      </c>
      <c r="E73" s="335"/>
      <c r="F73" s="336"/>
      <c r="G73" s="331" t="s">
        <v>3157</v>
      </c>
      <c r="S73" s="93" t="s">
        <v>2817</v>
      </c>
      <c r="T73" s="195"/>
      <c r="AA73" s="195"/>
      <c r="AD73" s="327" t="s">
        <v>501</v>
      </c>
      <c r="AF73" s="332"/>
      <c r="AJ73" s="333"/>
      <c r="AK73" s="327"/>
      <c r="AL73" s="306"/>
      <c r="AP73" s="333"/>
      <c r="AQ73" s="93" t="s">
        <v>147</v>
      </c>
      <c r="AR73" s="333"/>
      <c r="AV73" s="333"/>
      <c r="AX73" s="333"/>
      <c r="BA73" s="331" t="s">
        <v>1226</v>
      </c>
      <c r="BC73" s="335"/>
    </row>
    <row r="74" spans="1:64" customHeight="1" ht="12" s="93" customForma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BC74" s="333"/>
    </row>
    <row r="75" spans="1:64" customHeight="1" ht="15">
      <c r="BC75" s="1"/>
    </row>
    <row r="76" spans="1:64" customHeight="1" ht="15">
      <c r="BC76" s="1"/>
    </row>
    <row r="77" spans="1:64" customHeight="1" ht="15">
      <c r="BC77" s="1"/>
    </row>
    <row r="78" spans="1:64" customHeight="1" ht="15">
      <c r="BC78" s="1"/>
    </row>
    <row r="79" spans="1:64" customHeight="1" ht="15">
      <c r="BC79" s="1"/>
    </row>
    <row r="80" spans="1:64" customHeight="1" ht="15">
      <c r="BC80" s="1"/>
    </row>
    <row r="81" spans="1:64" customHeight="1" ht="15">
      <c r="BC81" s="1"/>
    </row>
    <row r="82" spans="1:64" customHeight="1" ht="15">
      <c r="BC82" s="1"/>
    </row>
    <row r="83" spans="1:64" customHeight="1" ht="15">
      <c r="BC83" s="1"/>
    </row>
    <row r="84" spans="1:64" customHeight="1" ht="15">
      <c r="BC84" s="1"/>
    </row>
    <row r="85" spans="1:64" customHeight="1" ht="15">
      <c r="BC85" s="1"/>
    </row>
    <row r="86" spans="1:64" customHeight="1" ht="15">
      <c r="BC86" s="1"/>
    </row>
    <row r="87" spans="1:64" customHeight="1" ht="15">
      <c r="BC87" s="1"/>
    </row>
    <row r="88" spans="1:64" customHeight="1" ht="15">
      <c r="BC88" s="1"/>
    </row>
    <row r="89" spans="1:64" customHeight="1" ht="15">
      <c r="BC89" s="1"/>
    </row>
    <row r="90" spans="1:64" customHeight="1" ht="15">
      <c r="BC90" s="1"/>
    </row>
    <row r="91" spans="1:64" customHeight="1" ht="15">
      <c r="BC91" s="1"/>
    </row>
    <row r="92" spans="1:64" customHeight="1" ht="15">
      <c r="BC92" s="1"/>
    </row>
    <row r="93" spans="1:64" customHeight="1" ht="15">
      <c r="BC93" s="1"/>
    </row>
    <row r="94" spans="1:64" customHeight="1" ht="15">
      <c r="BC94" s="1"/>
    </row>
    <row r="95" spans="1:64" customHeight="1" ht="15">
      <c r="BC95" s="1"/>
    </row>
    <row r="96" spans="1:64" customHeight="1" ht="15">
      <c r="BC96" s="1"/>
    </row>
    <row r="97" spans="1:64" customHeight="1" ht="15">
      <c r="BC97" s="1"/>
    </row>
    <row r="98" spans="1:64" customHeight="1" ht="15">
      <c r="BC98" s="1"/>
    </row>
    <row r="99" spans="1:64" customHeight="1" ht="15">
      <c r="BC99" s="1"/>
    </row>
    <row r="100" spans="1:64" customHeight="1" ht="15">
      <c r="BC100" s="1"/>
    </row>
    <row r="101" spans="1:64" customHeight="1" ht="15">
      <c r="BC101" s="1"/>
    </row>
    <row r="102" spans="1:64" customHeight="1" ht="15">
      <c r="BC102" s="1"/>
    </row>
    <row r="103" spans="1:64" customHeight="1" ht="15">
      <c r="BC103" s="1"/>
    </row>
    <row r="104" spans="1:64" customHeight="1" ht="15">
      <c r="BC104" s="1"/>
    </row>
    <row r="105" spans="1:64" customHeight="1" ht="15">
      <c r="BC105" s="1"/>
    </row>
    <row r="106" spans="1:64" customHeight="1" ht="15">
      <c r="BC106" s="1"/>
    </row>
    <row r="107" spans="1:64" customHeight="1" ht="15">
      <c r="BC107" s="1"/>
    </row>
    <row r="108" spans="1:64" customHeight="1" ht="15">
      <c r="BC108" s="1"/>
    </row>
    <row r="109" spans="1:64" customHeight="1" ht="15">
      <c r="BC109" s="1"/>
    </row>
    <row r="110" spans="1:64" customHeight="1" ht="15">
      <c r="BC110" s="1"/>
    </row>
    <row r="111" spans="1:64" customHeight="1" ht="15">
      <c r="BC111" s="1"/>
    </row>
    <row r="112" spans="1:64" customHeight="1" ht="15">
      <c r="BC112" s="1"/>
    </row>
    <row r="113" spans="1:64" customHeight="1" ht="15">
      <c r="BC113" s="1"/>
    </row>
    <row r="114" spans="1:64" customHeight="1" ht="15">
      <c r="BC114" s="1"/>
    </row>
    <row r="115" spans="1:64" customHeight="1" ht="15">
      <c r="BC115" s="1"/>
    </row>
    <row r="116" spans="1:64" customHeight="1" ht="15">
      <c r="BC116" s="1"/>
    </row>
    <row r="117" spans="1:64" customHeight="1" ht="15">
      <c r="BC117" s="1"/>
    </row>
    <row r="118" spans="1:64" customHeight="1" ht="15">
      <c r="BC118" s="1"/>
    </row>
    <row r="119" spans="1:64" customHeight="1" ht="15">
      <c r="BC119" s="1"/>
    </row>
    <row r="120" spans="1:64" customHeight="1" ht="15">
      <c r="BC120" s="1"/>
    </row>
    <row r="121" spans="1:64" customHeight="1" ht="15">
      <c r="BC121" s="1"/>
    </row>
    <row r="122" spans="1:64" customHeight="1" ht="15">
      <c r="BC122" s="1"/>
    </row>
    <row r="123" spans="1:64" customHeight="1" ht="15">
      <c r="BC123" s="1"/>
    </row>
    <row r="124" spans="1:64" customHeight="1" ht="15">
      <c r="BC124" s="1"/>
    </row>
    <row r="125" spans="1:64" customHeight="1" ht="15">
      <c r="BC125" s="1"/>
    </row>
    <row r="126" spans="1:64" customHeight="1" ht="15">
      <c r="BC126" s="1"/>
    </row>
    <row r="127" spans="1:64" customHeight="1" ht="15">
      <c r="BC127" s="1"/>
    </row>
    <row r="128" spans="1:64" customHeight="1" ht="15">
      <c r="BC128" s="1"/>
    </row>
    <row r="129" spans="1:64" customHeight="1" ht="15">
      <c r="BC129" s="1"/>
    </row>
    <row r="130" spans="1:64" customHeight="1" ht="15">
      <c r="BC130" s="1"/>
    </row>
    <row r="131" spans="1:64" customHeight="1" ht="15">
      <c r="BC131" s="1"/>
    </row>
    <row r="132" spans="1:64" customHeight="1" ht="15">
      <c r="BC132" s="1"/>
    </row>
    <row r="133" spans="1:64" customHeight="1" ht="15">
      <c r="BC133" s="1"/>
    </row>
    <row r="134" spans="1:64" customHeight="1" ht="15">
      <c r="BC134" s="1"/>
    </row>
    <row r="135" spans="1:64" customHeight="1" ht="15">
      <c r="BC135" s="1"/>
    </row>
    <row r="136" spans="1:64" customHeight="1" ht="15">
      <c r="BC136" s="1"/>
    </row>
    <row r="137" spans="1:64" customHeight="1" ht="15">
      <c r="BC137" s="1"/>
    </row>
    <row r="138" spans="1:64" customHeight="1" ht="15">
      <c r="BC138" s="1"/>
    </row>
    <row r="139" spans="1:64" customHeight="1" ht="15">
      <c r="BC139" s="1"/>
    </row>
    <row r="140" spans="1:64" customHeight="1" ht="15">
      <c r="BC140" s="1"/>
    </row>
    <row r="141" spans="1:64" customHeight="1" ht="15">
      <c r="BC141" s="1"/>
    </row>
    <row r="142" spans="1:64" customHeight="1" ht="15">
      <c r="BC142" s="1"/>
    </row>
    <row r="143" spans="1:64" customHeight="1" ht="15">
      <c r="BC143" s="1"/>
    </row>
    <row r="144" spans="1:64" customHeight="1" ht="15">
      <c r="BC144" s="1"/>
    </row>
    <row r="145" spans="1:64" customHeight="1" ht="15">
      <c r="BC145" s="1"/>
    </row>
    <row r="146" spans="1:64" customHeight="1" ht="15">
      <c r="BC146" s="1"/>
    </row>
    <row r="147" spans="1:64" customHeight="1" ht="15">
      <c r="BC147" s="1"/>
    </row>
    <row r="148" spans="1:64" customHeight="1" ht="15">
      <c r="BC148" s="1"/>
    </row>
    <row r="149" spans="1:64" customHeight="1" ht="15">
      <c r="BC149" s="1"/>
    </row>
    <row r="150" spans="1:64" customHeight="1" ht="15">
      <c r="BC150" s="1"/>
    </row>
    <row r="151" spans="1:64" customHeight="1" ht="15">
      <c r="BC151" s="1"/>
    </row>
    <row r="152" spans="1:64" customHeight="1" ht="15">
      <c r="BC152" s="1"/>
    </row>
    <row r="153" spans="1:64" customHeight="1" ht="15">
      <c r="BC153" s="1"/>
    </row>
    <row r="154" spans="1:64" customHeight="1" ht="15">
      <c r="BC154" s="1"/>
    </row>
    <row r="155" spans="1:64" customHeight="1" ht="15">
      <c r="BC155" s="1"/>
    </row>
    <row r="156" spans="1:64" customHeight="1" ht="15">
      <c r="BC156" s="1"/>
    </row>
    <row r="157" spans="1:64" customHeight="1" ht="15">
      <c r="BC157" s="1"/>
    </row>
    <row r="158" spans="1:64" customHeight="1" ht="15">
      <c r="BC158" s="1"/>
    </row>
    <row r="159" spans="1:64" customHeight="1" ht="15">
      <c r="BC159" s="1"/>
    </row>
    <row r="160" spans="1:64" customHeight="1" ht="15">
      <c r="BC160" s="1"/>
    </row>
    <row r="161" spans="1:64" customHeight="1" ht="15">
      <c r="BC161" s="1"/>
    </row>
    <row r="162" spans="1:64" customHeight="1" ht="15">
      <c r="BC162" s="1"/>
    </row>
    <row r="163" spans="1:64" customHeight="1" ht="15">
      <c r="BC163" s="1"/>
    </row>
    <row r="164" spans="1:64" customHeight="1" ht="15">
      <c r="BC164" s="1"/>
    </row>
    <row r="165" spans="1:64" customHeight="1" ht="15">
      <c r="BC165" s="1"/>
    </row>
    <row r="166" spans="1:64" customHeight="1" ht="15">
      <c r="BC166" s="1"/>
    </row>
    <row r="167" spans="1:64" customHeight="1" ht="15">
      <c r="BC167" s="1"/>
    </row>
    <row r="168" spans="1:64" customHeight="1" ht="15">
      <c r="BC168" s="1"/>
    </row>
    <row r="169" spans="1:64" customHeight="1" ht="15">
      <c r="BC169" s="1"/>
    </row>
    <row r="170" spans="1:64" customHeight="1" ht="15">
      <c r="BC170" s="1"/>
    </row>
    <row r="171" spans="1:64" customHeight="1" ht="15">
      <c r="BC171" s="1"/>
    </row>
    <row r="172" spans="1:64" customHeight="1" ht="15">
      <c r="BC172" s="1"/>
    </row>
    <row r="173" spans="1:64" customHeight="1" ht="15">
      <c r="BC173" s="1"/>
    </row>
    <row r="174" spans="1:64" customHeight="1" ht="15">
      <c r="BC174" s="1"/>
    </row>
    <row r="175" spans="1:64" customHeight="1" ht="15">
      <c r="BC175" s="1"/>
    </row>
    <row r="176" spans="1:64" customHeight="1" ht="15">
      <c r="BC176" s="1"/>
    </row>
    <row r="177" spans="1:64" customHeight="1" ht="15">
      <c r="BC177" s="1"/>
    </row>
    <row r="178" spans="1:64" customHeight="1" ht="15">
      <c r="BC178" s="1"/>
    </row>
    <row r="179" spans="1:64" customHeight="1" ht="15">
      <c r="BC179" s="1"/>
    </row>
    <row r="180" spans="1:64" customHeight="1" ht="15">
      <c r="BC180" s="1"/>
    </row>
    <row r="181" spans="1:64" customHeight="1" ht="15">
      <c r="BC181" s="1"/>
    </row>
    <row r="182" spans="1:64" customHeight="1" ht="15">
      <c r="BC182" s="1"/>
    </row>
    <row r="183" spans="1:64" customHeight="1" ht="15">
      <c r="BC183" s="1"/>
    </row>
    <row r="184" spans="1:64" customHeight="1" ht="15">
      <c r="BC184" s="1"/>
    </row>
    <row r="185" spans="1:64" customHeight="1" ht="15">
      <c r="BC185" s="1"/>
    </row>
    <row r="186" spans="1:64" customHeight="1" ht="15">
      <c r="BC18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Z3:BA3"/>
    <mergeCell ref="AZ4:BA4"/>
    <mergeCell ref="AX5:AY5"/>
    <mergeCell ref="AX6:AY6"/>
    <mergeCell ref="AZ5:BA5"/>
    <mergeCell ref="AZ6:BA6"/>
    <mergeCell ref="AX4:AY4"/>
    <mergeCell ref="AX3:AY3"/>
    <mergeCell ref="AS6:AU6"/>
    <mergeCell ref="AS5:AU5"/>
    <mergeCell ref="R4:AB5"/>
    <mergeCell ref="A8:B8"/>
    <mergeCell ref="N6:AK7"/>
    <mergeCell ref="A5:B5"/>
    <mergeCell ref="D5:E5"/>
    <mergeCell ref="D6:E6"/>
    <mergeCell ref="A7:B7"/>
    <mergeCell ref="D7:E7"/>
    <mergeCell ref="A4:B4"/>
    <mergeCell ref="D4:E4"/>
    <mergeCell ref="A6:B6"/>
    <mergeCell ref="D8:E8"/>
    <mergeCell ref="AS3:AU3"/>
    <mergeCell ref="AS4:AU4"/>
    <mergeCell ref="F18:F22"/>
    <mergeCell ref="R8:AC9"/>
    <mergeCell ref="Q10:AE11"/>
    <mergeCell ref="U12:Z13"/>
    <mergeCell ref="I21:M21"/>
    <mergeCell ref="N21:R21"/>
    <mergeCell ref="X21:AB21"/>
    <mergeCell ref="AC21:AG21"/>
    <mergeCell ref="N20:R20"/>
    <mergeCell ref="AC20:AG20"/>
    <mergeCell ref="X20:AB20"/>
    <mergeCell ref="AC19:AG19"/>
    <mergeCell ref="S20:W20"/>
    <mergeCell ref="G18:G22"/>
    <mergeCell ref="A18:A22"/>
    <mergeCell ref="B18:B22"/>
    <mergeCell ref="C18:C22"/>
    <mergeCell ref="E18:E22"/>
    <mergeCell ref="D18:D22"/>
    <mergeCell ref="BD18:BD22"/>
    <mergeCell ref="I19:M19"/>
    <mergeCell ref="N19:R19"/>
    <mergeCell ref="S19:W19"/>
    <mergeCell ref="AR19:AV19"/>
    <mergeCell ref="AM19:AQ19"/>
    <mergeCell ref="AM21:AQ21"/>
    <mergeCell ref="BC18:BC22"/>
    <mergeCell ref="AM20:AQ20"/>
    <mergeCell ref="H18:H22"/>
    <mergeCell ref="I20:M20"/>
    <mergeCell ref="S21:W21"/>
    <mergeCell ref="BB18:BB22"/>
    <mergeCell ref="AZ18:AZ22"/>
    <mergeCell ref="I18:AY18"/>
    <mergeCell ref="AW19:AY19"/>
    <mergeCell ref="AW20:AY20"/>
    <mergeCell ref="AW21:AY21"/>
    <mergeCell ref="AR20:AV20"/>
    <mergeCell ref="AH19:AL19"/>
    <mergeCell ref="AH21:AL21"/>
    <mergeCell ref="AR21:AV21"/>
    <mergeCell ref="X19:AB19"/>
    <mergeCell ref="AH20:AL20"/>
    <mergeCell ref="BA21:BA22"/>
    <mergeCell ref="A15:B15"/>
    <mergeCell ref="D15:E15"/>
    <mergeCell ref="A13:B13"/>
    <mergeCell ref="D10:E10"/>
    <mergeCell ref="A12:B12"/>
    <mergeCell ref="A10:B10"/>
    <mergeCell ref="D13:E13"/>
    <mergeCell ref="A14:B14"/>
    <mergeCell ref="A11:B11"/>
    <mergeCell ref="D11:E11"/>
    <mergeCell ref="D14:E14"/>
    <mergeCell ref="D12:E12"/>
    <mergeCell ref="D9:E9"/>
    <mergeCell ref="A9:B9"/>
    <mergeCell ref="A1:E1"/>
    <mergeCell ref="A2:B3"/>
    <mergeCell ref="C2:C3"/>
    <mergeCell ref="D2:E3"/>
  </mergeCells>
  <printOptions gridLines="false" gridLinesSet="true"/>
  <pageMargins left="1.5" right="0.25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K259"/>
  <sheetViews>
    <sheetView tabSelected="0" workbookViewId="0" showGridLines="true" showRowColHeaders="1">
      <selection activeCell="A1" sqref="A1:E1"/>
    </sheetView>
  </sheetViews>
  <sheetFormatPr customHeight="true" defaultRowHeight="15" outlineLevelRow="0" outlineLevelCol="0"/>
  <cols>
    <col min="1" max="1" width="16.26953125" customWidth="true" style="23"/>
    <col min="2" max="2" width="9.453125" customWidth="true" style="2"/>
    <col min="3" max="3" width="7.26953125" customWidth="true" style="2"/>
    <col min="4" max="4" width="5.81640625" customWidth="true" style="2"/>
    <col min="5" max="5" width="5.54296875" customWidth="true" style="1"/>
    <col min="6" max="6" width="29.26953125" customWidth="true" style="1"/>
    <col min="7" max="7" width="11.453125" customWidth="true" style="1"/>
    <col min="8" max="8" width="5.269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0"/>
    <col min="40" max="40" width="5.26953125" customWidth="true" style="1"/>
    <col min="41" max="41" width="5.26953125" customWidth="true" style="1"/>
    <col min="42" max="42" width="5.26953125" customWidth="true" style="1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8.7265625" customWidth="true" style="0"/>
    <col min="52" max="52" width="6.54296875" customWidth="true" style="0"/>
    <col min="53" max="53" width="12.453125" customWidth="true" style="0"/>
    <col min="54" max="54" width="6.7265625" customWidth="true" style="0"/>
    <col min="55" max="55" width="13.54296875" customWidth="true" style="0"/>
  </cols>
  <sheetData>
    <row r="1" spans="1:63" customHeight="1" ht="18.75">
      <c r="A1" s="1145" t="s">
        <v>502</v>
      </c>
      <c r="B1" s="1146"/>
      <c r="C1" s="1146"/>
      <c r="D1" s="1146"/>
      <c r="E1" s="1147"/>
      <c r="G1" s="1"/>
      <c r="N1" s="1"/>
      <c r="P1" s="1"/>
      <c r="U1" s="1"/>
      <c r="AL1" s="1"/>
      <c r="AM1" s="1"/>
      <c r="AR1" s="1"/>
      <c r="AY1" s="1"/>
      <c r="AZ1" s="1"/>
      <c r="BA1" s="1"/>
      <c r="BB1" s="1"/>
      <c r="BC1" s="1"/>
    </row>
    <row r="2" spans="1:63" customHeight="1" ht="39.75" s="4" customFormat="1">
      <c r="A2" s="1034" t="s">
        <v>503</v>
      </c>
      <c r="B2" s="1034"/>
      <c r="C2" s="1034" t="s">
        <v>226</v>
      </c>
      <c r="D2" s="1034" t="s">
        <v>4</v>
      </c>
      <c r="E2" s="1034"/>
      <c r="G2" s="3"/>
      <c r="K2" s="31"/>
      <c r="L2" s="31"/>
      <c r="M2" s="31"/>
      <c r="O2" s="26"/>
      <c r="Z2" s="26"/>
      <c r="AA2" s="31"/>
      <c r="AB2" s="26"/>
      <c r="AD2" s="65"/>
      <c r="AE2" s="65"/>
      <c r="AF2" s="65"/>
      <c r="AK2" s="26"/>
      <c r="AL2" s="26"/>
      <c r="AO2" s="26"/>
      <c r="AP2" s="174"/>
      <c r="AR2" s="141" t="s">
        <v>1</v>
      </c>
      <c r="AS2" s="141"/>
      <c r="AT2" s="141"/>
      <c r="AU2" s="174"/>
      <c r="AW2" s="26"/>
      <c r="AZ2" s="47"/>
    </row>
    <row r="3" spans="1:63" customHeight="1" ht="31.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Z3" s="61"/>
      <c r="AB3" s="61"/>
      <c r="AC3" s="61"/>
      <c r="AD3" s="61"/>
      <c r="AE3" s="61"/>
      <c r="AF3" s="61"/>
      <c r="AK3" s="61"/>
      <c r="AL3" s="26"/>
      <c r="AN3" s="61"/>
      <c r="AO3" s="61"/>
      <c r="AP3" s="1033" t="s">
        <v>5</v>
      </c>
      <c r="AQ3" s="1033"/>
      <c r="AR3" s="1033"/>
      <c r="AS3" s="1033" t="s">
        <v>6</v>
      </c>
      <c r="AT3" s="1033"/>
      <c r="AU3" s="1033" t="s">
        <v>7</v>
      </c>
      <c r="AV3" s="1033"/>
      <c r="AW3" s="1041" t="s">
        <v>8</v>
      </c>
      <c r="AX3" s="1041"/>
      <c r="AY3" s="1041" t="s">
        <v>9</v>
      </c>
      <c r="AZ3" s="1041"/>
    </row>
    <row r="4" spans="1:63" customHeight="1" ht="24.75">
      <c r="A4" s="1034" t="s">
        <v>504</v>
      </c>
      <c r="B4" s="1034"/>
      <c r="C4" s="59" t="s">
        <v>11</v>
      </c>
      <c r="D4" s="1031">
        <v>4</v>
      </c>
      <c r="E4" s="1031"/>
      <c r="F4" s="35"/>
      <c r="K4" s="30"/>
      <c r="L4" s="30"/>
      <c r="M4" s="30"/>
      <c r="N4" s="13"/>
      <c r="O4" s="99"/>
      <c r="P4" s="122"/>
      <c r="Q4" s="1144" t="s">
        <v>12</v>
      </c>
      <c r="R4" s="1144"/>
      <c r="S4" s="1144"/>
      <c r="T4" s="1144"/>
      <c r="U4" s="1144"/>
      <c r="V4" s="1144"/>
      <c r="W4" s="1144"/>
      <c r="X4" s="1144"/>
      <c r="Y4" s="1144"/>
      <c r="Z4" s="1144"/>
      <c r="AA4" s="1144"/>
      <c r="AB4" s="208"/>
      <c r="AC4" s="208"/>
      <c r="AD4" s="208"/>
      <c r="AE4" s="246"/>
      <c r="AL4" s="26"/>
      <c r="AM4" s="4"/>
      <c r="AN4" s="246"/>
      <c r="AO4" s="4"/>
      <c r="AP4" s="1034" t="s">
        <v>13</v>
      </c>
      <c r="AQ4" s="1034"/>
      <c r="AR4" s="1034"/>
      <c r="AS4" s="1034"/>
      <c r="AT4" s="1034"/>
      <c r="AU4" s="1043"/>
      <c r="AV4" s="1043"/>
      <c r="AW4" s="1034"/>
      <c r="AX4" s="1034"/>
      <c r="AY4" s="1148"/>
      <c r="AZ4" s="1148"/>
    </row>
    <row r="5" spans="1:63" customHeight="1" ht="24">
      <c r="A5" s="1034" t="s">
        <v>506</v>
      </c>
      <c r="B5" s="1034"/>
      <c r="C5" s="59" t="s">
        <v>15</v>
      </c>
      <c r="D5" s="1034">
        <v>3.75</v>
      </c>
      <c r="E5" s="1034"/>
      <c r="K5" s="30"/>
      <c r="L5" s="30"/>
      <c r="M5" s="30"/>
      <c r="N5" s="13"/>
      <c r="O5" s="99"/>
      <c r="P5" s="193"/>
      <c r="Q5" s="1144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208"/>
      <c r="AC5" s="208"/>
      <c r="AD5" s="208"/>
      <c r="AE5" s="246"/>
      <c r="AL5" s="26"/>
      <c r="AM5" s="4"/>
      <c r="AN5" s="246"/>
      <c r="AO5" s="3"/>
      <c r="AP5" s="1034" t="s">
        <v>16</v>
      </c>
      <c r="AQ5" s="1034"/>
      <c r="AR5" s="1034"/>
      <c r="AS5" s="1034"/>
      <c r="AT5" s="1034"/>
      <c r="AU5" s="1043"/>
      <c r="AV5" s="1043"/>
      <c r="AW5" s="1034"/>
      <c r="AX5" s="1034"/>
      <c r="AY5" s="1148"/>
      <c r="AZ5" s="1148"/>
    </row>
    <row r="6" spans="1:63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2"/>
      <c r="M6" s="1155" t="s">
        <v>3190</v>
      </c>
      <c r="N6" s="1155"/>
      <c r="O6" s="1155"/>
      <c r="P6" s="1155"/>
      <c r="Q6" s="1155"/>
      <c r="R6" s="1155"/>
      <c r="S6" s="1155"/>
      <c r="T6" s="1155"/>
      <c r="U6" s="1155"/>
      <c r="V6" s="1155"/>
      <c r="W6" s="1155"/>
      <c r="X6" s="1155"/>
      <c r="Y6" s="1155"/>
      <c r="Z6" s="1155"/>
      <c r="AA6" s="1155"/>
      <c r="AB6" s="1155"/>
      <c r="AC6" s="1155"/>
      <c r="AD6" s="1155"/>
      <c r="AE6" s="1155"/>
      <c r="AF6" s="1155"/>
      <c r="AG6" s="1155"/>
      <c r="AH6" s="1155"/>
      <c r="AI6" s="1155"/>
      <c r="AJ6" s="1155"/>
      <c r="AL6" s="26"/>
      <c r="AM6" s="4"/>
      <c r="AN6" s="204"/>
      <c r="AO6" s="22"/>
      <c r="AP6" s="1034" t="s">
        <v>19</v>
      </c>
      <c r="AQ6" s="1034"/>
      <c r="AR6" s="1034"/>
      <c r="AS6" s="1034"/>
      <c r="AT6" s="1034"/>
      <c r="AU6" s="1043"/>
      <c r="AV6" s="1043"/>
      <c r="AW6" s="1034"/>
      <c r="AX6" s="1034"/>
      <c r="AY6" s="1148"/>
      <c r="AZ6" s="1148"/>
    </row>
    <row r="7" spans="1:63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4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L7" s="5"/>
      <c r="AM7" s="5"/>
      <c r="AN7" s="5"/>
      <c r="AR7" s="5"/>
      <c r="AS7" s="5"/>
      <c r="AW7" s="5"/>
      <c r="AX7" s="5"/>
      <c r="AY7" s="1"/>
      <c r="AZ7" s="1"/>
      <c r="BA7" s="1"/>
      <c r="BB7" s="1"/>
      <c r="BC7" s="1"/>
    </row>
    <row r="8" spans="1:63" customHeight="1" ht="15.75">
      <c r="A8" s="1034" t="s">
        <v>510</v>
      </c>
      <c r="B8" s="1034"/>
      <c r="C8" s="59" t="s">
        <v>24</v>
      </c>
      <c r="D8" s="1031">
        <v>3</v>
      </c>
      <c r="E8" s="1031"/>
      <c r="F8" s="13"/>
      <c r="M8" s="22"/>
      <c r="N8" s="13"/>
      <c r="O8" s="13"/>
      <c r="P8" s="143"/>
      <c r="Q8" s="937" t="s">
        <v>3191</v>
      </c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143"/>
      <c r="AD8" s="143"/>
      <c r="AE8" s="143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  <c r="BC8" s="1"/>
    </row>
    <row r="9" spans="1:63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2"/>
      <c r="M9" s="22"/>
      <c r="N9" s="13"/>
      <c r="O9" s="99"/>
      <c r="P9" s="201"/>
      <c r="Q9" s="937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143"/>
      <c r="AD9" s="143"/>
      <c r="AE9" s="143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  <c r="BC9" s="1"/>
    </row>
    <row r="10" spans="1:63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45"/>
      <c r="N10" s="13"/>
      <c r="O10" s="99"/>
      <c r="P10" s="1060" t="s">
        <v>3113</v>
      </c>
      <c r="Q10" s="1060"/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43"/>
      <c r="AL10" s="5"/>
      <c r="AM10" s="5"/>
      <c r="AN10" s="5"/>
      <c r="AR10" s="5"/>
      <c r="AS10" s="5"/>
      <c r="AW10" s="5"/>
      <c r="AX10" s="5"/>
      <c r="AY10" s="52"/>
      <c r="AZ10" s="52"/>
      <c r="BA10" s="1"/>
      <c r="BB10" s="1"/>
      <c r="BC10" s="1"/>
    </row>
    <row r="11" spans="1:63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45"/>
      <c r="N11" s="13"/>
      <c r="O11" s="99"/>
      <c r="P11" s="1060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43"/>
      <c r="AL11" s="5"/>
      <c r="AM11" s="5"/>
      <c r="AN11" s="5"/>
      <c r="AR11" s="5"/>
      <c r="AS11" s="5"/>
      <c r="AW11" s="5"/>
      <c r="AX11" s="5"/>
      <c r="AY11" s="52"/>
      <c r="AZ11" s="52"/>
      <c r="BA11" s="1"/>
      <c r="BB11" s="1"/>
      <c r="BC11" s="1"/>
    </row>
    <row r="12" spans="1:63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45"/>
      <c r="N12" s="13"/>
      <c r="O12" s="99"/>
      <c r="P12" s="176"/>
      <c r="Q12" s="143"/>
      <c r="R12" s="143"/>
      <c r="S12" s="143"/>
      <c r="T12" s="1032" t="s">
        <v>3063</v>
      </c>
      <c r="U12" s="1032"/>
      <c r="V12" s="1032"/>
      <c r="W12" s="1032"/>
      <c r="X12" s="1032"/>
      <c r="Y12" s="1032"/>
      <c r="Z12" s="247"/>
      <c r="AA12" s="143"/>
      <c r="AB12" s="143"/>
      <c r="AC12" s="143"/>
      <c r="AD12" s="143"/>
      <c r="AE12" s="143"/>
      <c r="AL12" s="5"/>
      <c r="AM12" s="5"/>
      <c r="AN12" s="5"/>
      <c r="AR12" s="5"/>
      <c r="AS12" s="5"/>
      <c r="AW12" s="5"/>
      <c r="AX12" s="5"/>
      <c r="AY12" s="52"/>
      <c r="AZ12" s="52"/>
      <c r="BA12" s="1"/>
      <c r="BB12" s="1"/>
      <c r="BC12" s="1"/>
    </row>
    <row r="13" spans="1:63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45"/>
      <c r="N13" s="13"/>
      <c r="O13" s="99"/>
      <c r="P13" s="32"/>
      <c r="Q13" s="32"/>
      <c r="R13" s="143"/>
      <c r="S13" s="143"/>
      <c r="T13" s="1032"/>
      <c r="U13" s="1032"/>
      <c r="V13" s="1032"/>
      <c r="W13" s="1032"/>
      <c r="X13" s="1032"/>
      <c r="Y13" s="1032"/>
      <c r="Z13" s="247"/>
      <c r="AA13" s="247"/>
      <c r="AB13" s="247"/>
      <c r="AC13" s="247"/>
      <c r="AD13" s="247"/>
      <c r="AE13" s="143"/>
      <c r="AL13" s="5"/>
      <c r="AM13" s="5"/>
      <c r="AN13" s="5"/>
      <c r="AR13" s="5"/>
      <c r="AS13" s="5"/>
      <c r="AW13" s="5"/>
      <c r="AX13" s="5"/>
      <c r="AY13" s="52"/>
      <c r="AZ13" s="52"/>
      <c r="BA13" s="1"/>
      <c r="BB13" s="1"/>
      <c r="BC13" s="1"/>
    </row>
    <row r="14" spans="1:63" customHeight="1" ht="16.5">
      <c r="A14" s="1034" t="s">
        <v>516</v>
      </c>
      <c r="B14" s="1034"/>
      <c r="C14" s="59" t="s">
        <v>38</v>
      </c>
      <c r="D14" s="1031" t="s">
        <v>39</v>
      </c>
      <c r="E14" s="1031"/>
      <c r="F14" s="45"/>
      <c r="N14" s="13"/>
      <c r="O14" s="99"/>
      <c r="P14" s="32"/>
      <c r="Q14" s="32"/>
      <c r="R14" s="143"/>
      <c r="S14" s="143"/>
      <c r="T14" s="243"/>
      <c r="U14" s="243"/>
      <c r="V14" s="243"/>
      <c r="W14" s="243"/>
      <c r="X14" s="243"/>
      <c r="Y14" s="243"/>
      <c r="Z14" s="247"/>
      <c r="AA14" s="247"/>
      <c r="AB14" s="247"/>
      <c r="AC14" s="247"/>
      <c r="AD14" s="247"/>
      <c r="AE14" s="143"/>
      <c r="AL14" s="5"/>
      <c r="AM14" s="5"/>
      <c r="AN14" s="5"/>
      <c r="AR14" s="5"/>
      <c r="AS14" s="5"/>
      <c r="AW14" s="5"/>
      <c r="AX14" s="5"/>
      <c r="AY14" s="52"/>
      <c r="AZ14" s="52"/>
      <c r="BA14" s="1"/>
      <c r="BB14" s="1"/>
      <c r="BC14" s="1"/>
    </row>
    <row r="15" spans="1:63" customHeight="1" ht="16.5">
      <c r="A15" s="1034" t="s">
        <v>516</v>
      </c>
      <c r="B15" s="1034"/>
      <c r="C15" s="59" t="s">
        <v>40</v>
      </c>
      <c r="D15" s="1031" t="s">
        <v>41</v>
      </c>
      <c r="E15" s="1031"/>
      <c r="F15" s="45"/>
      <c r="N15" s="13"/>
      <c r="O15" s="99"/>
      <c r="P15" s="32"/>
      <c r="Q15" s="32"/>
      <c r="R15" s="143"/>
      <c r="S15" s="143"/>
      <c r="T15" s="243"/>
      <c r="U15" s="243"/>
      <c r="V15" s="243"/>
      <c r="W15" s="243"/>
      <c r="X15" s="243"/>
      <c r="Y15" s="243"/>
      <c r="Z15" s="247"/>
      <c r="AA15" s="247"/>
      <c r="AB15" s="247"/>
      <c r="AC15" s="247"/>
      <c r="AD15" s="247"/>
      <c r="AE15" s="143"/>
      <c r="AL15" s="5"/>
      <c r="AM15" s="5"/>
      <c r="AN15" s="5"/>
      <c r="AR15" s="5"/>
      <c r="AS15" s="5"/>
      <c r="AW15" s="5"/>
      <c r="AX15" s="5"/>
      <c r="AY15" s="52"/>
      <c r="AZ15" s="52"/>
      <c r="BA15" s="1"/>
      <c r="BB15" s="1"/>
      <c r="BC15" s="1"/>
    </row>
    <row r="16" spans="1:63" customHeight="1" ht="15.75">
      <c r="A16" s="113" t="s">
        <v>2751</v>
      </c>
      <c r="B16" s="113"/>
      <c r="C16" s="103"/>
      <c r="D16" s="114"/>
      <c r="E16" s="75"/>
      <c r="F16" s="13"/>
      <c r="M16" s="22"/>
      <c r="O16" s="22"/>
      <c r="P16" s="22"/>
      <c r="R16" s="22"/>
      <c r="T16" s="22"/>
      <c r="U16" s="22"/>
      <c r="V16" s="22"/>
      <c r="W16" s="22"/>
      <c r="Y16" s="22"/>
      <c r="Z16" s="22"/>
      <c r="AA16" s="22"/>
      <c r="AB16" s="22"/>
      <c r="AD16" s="22"/>
      <c r="AE16" s="22"/>
      <c r="AF16" s="22"/>
      <c r="AG16" s="22"/>
      <c r="AI16" s="22"/>
      <c r="AJ16" s="22"/>
      <c r="AK16" s="22"/>
      <c r="AL16" s="22"/>
      <c r="AM16" s="22"/>
      <c r="AN16" s="22"/>
      <c r="AO16" s="22"/>
      <c r="AQ16" s="22"/>
      <c r="AR16" s="22"/>
      <c r="AS16" s="22"/>
      <c r="AT16" s="22"/>
      <c r="AV16" s="22"/>
      <c r="AW16" s="22"/>
      <c r="AX16" s="22"/>
      <c r="AY16" s="52"/>
      <c r="AZ16" s="52"/>
      <c r="BA16" s="1"/>
      <c r="BB16" s="1"/>
      <c r="BC16" s="1"/>
    </row>
    <row r="17" spans="1:63" customHeight="1" ht="15.75">
      <c r="A17" s="32"/>
      <c r="B17" s="112"/>
      <c r="C17" s="111"/>
      <c r="D17" s="112"/>
      <c r="E17" s="75"/>
      <c r="F17" s="32"/>
      <c r="M17" s="22"/>
      <c r="O17" s="22"/>
      <c r="P17" s="22"/>
      <c r="R17" s="22"/>
      <c r="T17" s="22"/>
      <c r="U17" s="22"/>
      <c r="V17" s="22"/>
      <c r="W17" s="22"/>
      <c r="Y17" s="22"/>
      <c r="Z17" s="22"/>
      <c r="AA17" s="22"/>
      <c r="AB17" s="22"/>
      <c r="AD17" s="22"/>
      <c r="AE17" s="22"/>
      <c r="AF17" s="22"/>
      <c r="AG17" s="22"/>
      <c r="AI17" s="22"/>
      <c r="AJ17" s="22"/>
      <c r="AK17" s="22"/>
      <c r="AL17" s="22"/>
      <c r="AM17" s="22"/>
      <c r="AN17" s="22"/>
      <c r="AO17" s="22"/>
      <c r="AQ17" s="22"/>
      <c r="AR17" s="22"/>
      <c r="AS17" s="22"/>
      <c r="AT17" s="22"/>
      <c r="AV17" s="22"/>
      <c r="AW17" s="22"/>
      <c r="AX17" s="22"/>
      <c r="AY17" s="8"/>
      <c r="AZ17" s="8"/>
      <c r="BA17" s="1"/>
      <c r="BB17" s="1"/>
      <c r="BC17" s="1"/>
    </row>
    <row r="18" spans="1:63" customHeight="1" ht="16.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1771</v>
      </c>
      <c r="H18" s="1124" t="s">
        <v>53</v>
      </c>
      <c r="I18" s="1124"/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955" t="s">
        <v>155</v>
      </c>
      <c r="AZ18" s="955" t="s">
        <v>156</v>
      </c>
      <c r="BA18" s="982" t="s">
        <v>2209</v>
      </c>
      <c r="BB18" s="982" t="s">
        <v>253</v>
      </c>
      <c r="BC18" s="988" t="s">
        <v>58</v>
      </c>
    </row>
    <row r="19" spans="1:63" customHeight="1" ht="19.5" s="7" customFormat="1">
      <c r="A19" s="944"/>
      <c r="B19" s="944"/>
      <c r="C19" s="944"/>
      <c r="D19" s="944"/>
      <c r="E19" s="944"/>
      <c r="F19" s="944"/>
      <c r="G19" s="944"/>
      <c r="H19" s="1082" t="s">
        <v>59</v>
      </c>
      <c r="I19" s="1083"/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4"/>
      <c r="AO19" s="1081" t="s">
        <v>61</v>
      </c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955"/>
      <c r="AZ19" s="955"/>
      <c r="BA19" s="982"/>
      <c r="BB19" s="982"/>
      <c r="BC19" s="988"/>
    </row>
    <row r="20" spans="1:63" customHeight="1" ht="19.5" s="7" customFormat="1">
      <c r="A20" s="944"/>
      <c r="B20" s="944"/>
      <c r="C20" s="944"/>
      <c r="D20" s="944"/>
      <c r="E20" s="944"/>
      <c r="F20" s="944"/>
      <c r="G20" s="944"/>
      <c r="H20" s="1082" t="s">
        <v>157</v>
      </c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4"/>
      <c r="AL20" s="1149" t="s">
        <v>2759</v>
      </c>
      <c r="AM20" s="1150"/>
      <c r="AN20" s="1151"/>
      <c r="AO20" s="1081" t="s">
        <v>64</v>
      </c>
      <c r="AP20" s="1081"/>
      <c r="AQ20" s="1081"/>
      <c r="AR20" s="1081"/>
      <c r="AS20" s="1081"/>
      <c r="AT20" s="1081"/>
      <c r="AU20" s="1081"/>
      <c r="AV20" s="1081"/>
      <c r="AW20" s="1081"/>
      <c r="AX20" s="1081"/>
      <c r="AY20" s="955"/>
      <c r="AZ20" s="265" t="s">
        <v>161</v>
      </c>
      <c r="BA20" s="982"/>
      <c r="BB20" s="982"/>
      <c r="BC20" s="988"/>
    </row>
    <row r="21" spans="1:63" customHeight="1" ht="19.5" s="7" customFormat="1">
      <c r="A21" s="944"/>
      <c r="B21" s="944"/>
      <c r="C21" s="944"/>
      <c r="D21" s="944"/>
      <c r="E21" s="944"/>
      <c r="F21" s="944"/>
      <c r="G21" s="944"/>
      <c r="H21" s="988" t="s">
        <v>2753</v>
      </c>
      <c r="I21" s="988"/>
      <c r="J21" s="1140"/>
      <c r="K21" s="1140"/>
      <c r="L21" s="1140"/>
      <c r="M21" s="988" t="s">
        <v>2754</v>
      </c>
      <c r="N21" s="988"/>
      <c r="O21" s="1140"/>
      <c r="P21" s="1140"/>
      <c r="Q21" s="1140"/>
      <c r="R21" s="988" t="s">
        <v>2755</v>
      </c>
      <c r="S21" s="988"/>
      <c r="T21" s="1140"/>
      <c r="U21" s="1140"/>
      <c r="V21" s="1140"/>
      <c r="W21" s="938" t="s">
        <v>2756</v>
      </c>
      <c r="X21" s="939"/>
      <c r="Y21" s="939"/>
      <c r="Z21" s="939"/>
      <c r="AA21" s="940"/>
      <c r="AB21" s="988" t="s">
        <v>2757</v>
      </c>
      <c r="AC21" s="988"/>
      <c r="AD21" s="1140"/>
      <c r="AE21" s="1140"/>
      <c r="AF21" s="1140"/>
      <c r="AG21" s="988" t="s">
        <v>2758</v>
      </c>
      <c r="AH21" s="988"/>
      <c r="AI21" s="1140"/>
      <c r="AJ21" s="1140"/>
      <c r="AK21" s="1140"/>
      <c r="AL21" s="1152"/>
      <c r="AM21" s="1153"/>
      <c r="AN21" s="1154"/>
      <c r="AO21" s="988" t="s">
        <v>2163</v>
      </c>
      <c r="AP21" s="988"/>
      <c r="AQ21" s="1140"/>
      <c r="AR21" s="1140"/>
      <c r="AS21" s="1140"/>
      <c r="AT21" s="988" t="s">
        <v>220</v>
      </c>
      <c r="AU21" s="988"/>
      <c r="AV21" s="1140"/>
      <c r="AW21" s="1140"/>
      <c r="AX21" s="1140"/>
      <c r="AY21" s="955"/>
      <c r="AZ21" s="97">
        <v>28</v>
      </c>
      <c r="BA21" s="982"/>
      <c r="BB21" s="982"/>
      <c r="BC21" s="988"/>
    </row>
    <row r="22" spans="1:63" customHeight="1" ht="33.75" s="93" customFormat="1">
      <c r="A22" s="944"/>
      <c r="B22" s="944"/>
      <c r="C22" s="944"/>
      <c r="D22" s="944"/>
      <c r="E22" s="944"/>
      <c r="F22" s="944"/>
      <c r="G22" s="944"/>
      <c r="H22" s="955" t="s">
        <v>182</v>
      </c>
      <c r="I22" s="955"/>
      <c r="J22" s="955"/>
      <c r="K22" s="955"/>
      <c r="L22" s="955"/>
      <c r="M22" s="955" t="s">
        <v>3064</v>
      </c>
      <c r="N22" s="955"/>
      <c r="O22" s="955"/>
      <c r="P22" s="955"/>
      <c r="Q22" s="955"/>
      <c r="R22" s="955" t="s">
        <v>85</v>
      </c>
      <c r="S22" s="955"/>
      <c r="T22" s="955"/>
      <c r="U22" s="955"/>
      <c r="V22" s="955"/>
      <c r="W22" s="934" t="s">
        <v>1561</v>
      </c>
      <c r="X22" s="935"/>
      <c r="Y22" s="935"/>
      <c r="Z22" s="935"/>
      <c r="AA22" s="936"/>
      <c r="AB22" s="955" t="s">
        <v>3065</v>
      </c>
      <c r="AC22" s="955"/>
      <c r="AD22" s="955"/>
      <c r="AE22" s="955"/>
      <c r="AF22" s="955"/>
      <c r="AG22" s="955" t="s">
        <v>3066</v>
      </c>
      <c r="AH22" s="955"/>
      <c r="AI22" s="955"/>
      <c r="AJ22" s="955"/>
      <c r="AK22" s="955"/>
      <c r="AL22" s="955" t="s">
        <v>3067</v>
      </c>
      <c r="AM22" s="955"/>
      <c r="AN22" s="955"/>
      <c r="AO22" s="955" t="s">
        <v>355</v>
      </c>
      <c r="AP22" s="955"/>
      <c r="AQ22" s="955"/>
      <c r="AR22" s="955"/>
      <c r="AS22" s="955"/>
      <c r="AT22" s="955" t="s">
        <v>3068</v>
      </c>
      <c r="AU22" s="955"/>
      <c r="AV22" s="955"/>
      <c r="AW22" s="955"/>
      <c r="AX22" s="955"/>
      <c r="AY22" s="955"/>
      <c r="AZ22" s="955" t="s">
        <v>186</v>
      </c>
      <c r="BA22" s="982"/>
      <c r="BB22" s="982"/>
      <c r="BC22" s="988"/>
    </row>
    <row r="23" spans="1:63" customHeight="1" ht="15.75" s="7" customFormat="1">
      <c r="A23" s="944"/>
      <c r="B23" s="944"/>
      <c r="C23" s="944"/>
      <c r="D23" s="944"/>
      <c r="E23" s="944"/>
      <c r="F23" s="944"/>
      <c r="G23" s="944"/>
      <c r="H23" s="994" t="s">
        <v>92</v>
      </c>
      <c r="I23" s="994"/>
      <c r="J23" s="994"/>
      <c r="K23" s="994"/>
      <c r="L23" s="994"/>
      <c r="M23" s="994" t="s">
        <v>92</v>
      </c>
      <c r="N23" s="994"/>
      <c r="O23" s="994"/>
      <c r="P23" s="994"/>
      <c r="Q23" s="994"/>
      <c r="R23" s="994" t="s">
        <v>92</v>
      </c>
      <c r="S23" s="994"/>
      <c r="T23" s="994"/>
      <c r="U23" s="994"/>
      <c r="V23" s="994"/>
      <c r="W23" s="1000" t="s">
        <v>92</v>
      </c>
      <c r="X23" s="1001"/>
      <c r="Y23" s="1001"/>
      <c r="Z23" s="1001"/>
      <c r="AA23" s="1002"/>
      <c r="AB23" s="994" t="s">
        <v>183</v>
      </c>
      <c r="AC23" s="994"/>
      <c r="AD23" s="994"/>
      <c r="AE23" s="994"/>
      <c r="AF23" s="994"/>
      <c r="AG23" s="994" t="s">
        <v>183</v>
      </c>
      <c r="AH23" s="994"/>
      <c r="AI23" s="994"/>
      <c r="AJ23" s="994"/>
      <c r="AK23" s="994"/>
      <c r="AL23" s="994" t="s">
        <v>91</v>
      </c>
      <c r="AM23" s="994"/>
      <c r="AN23" s="994"/>
      <c r="AO23" s="994" t="s">
        <v>91</v>
      </c>
      <c r="AP23" s="994"/>
      <c r="AQ23" s="994"/>
      <c r="AR23" s="994"/>
      <c r="AS23" s="994"/>
      <c r="AT23" s="994" t="s">
        <v>91</v>
      </c>
      <c r="AU23" s="994"/>
      <c r="AV23" s="994"/>
      <c r="AW23" s="994"/>
      <c r="AX23" s="994"/>
      <c r="AY23" s="955"/>
      <c r="AZ23" s="955"/>
      <c r="BA23" s="982"/>
      <c r="BB23" s="982"/>
      <c r="BC23" s="988"/>
    </row>
    <row r="24" spans="1:63" customHeight="1" ht="63.75" s="7" customFormat="1">
      <c r="A24" s="958"/>
      <c r="B24" s="958"/>
      <c r="C24" s="958"/>
      <c r="D24" s="958"/>
      <c r="E24" s="958"/>
      <c r="F24" s="958"/>
      <c r="G24" s="958"/>
      <c r="H24" s="68" t="s">
        <v>318</v>
      </c>
      <c r="I24" s="69" t="s">
        <v>100</v>
      </c>
      <c r="J24" s="69" t="s">
        <v>101</v>
      </c>
      <c r="K24" s="68" t="s">
        <v>1177</v>
      </c>
      <c r="L24" s="68" t="s">
        <v>4</v>
      </c>
      <c r="M24" s="68" t="s">
        <v>318</v>
      </c>
      <c r="N24" s="69" t="s">
        <v>100</v>
      </c>
      <c r="O24" s="69" t="s">
        <v>101</v>
      </c>
      <c r="P24" s="68" t="s">
        <v>1177</v>
      </c>
      <c r="Q24" s="68" t="s">
        <v>4</v>
      </c>
      <c r="R24" s="68" t="s">
        <v>318</v>
      </c>
      <c r="S24" s="69" t="s">
        <v>100</v>
      </c>
      <c r="T24" s="69" t="s">
        <v>101</v>
      </c>
      <c r="U24" s="68" t="s">
        <v>1177</v>
      </c>
      <c r="V24" s="68" t="s">
        <v>4</v>
      </c>
      <c r="W24" s="68" t="s">
        <v>318</v>
      </c>
      <c r="X24" s="69" t="s">
        <v>100</v>
      </c>
      <c r="Y24" s="69" t="s">
        <v>101</v>
      </c>
      <c r="Z24" s="68" t="s">
        <v>1177</v>
      </c>
      <c r="AA24" s="68" t="s">
        <v>4</v>
      </c>
      <c r="AB24" s="68" t="s">
        <v>543</v>
      </c>
      <c r="AC24" s="69" t="s">
        <v>272</v>
      </c>
      <c r="AD24" s="69" t="s">
        <v>101</v>
      </c>
      <c r="AE24" s="68" t="s">
        <v>1177</v>
      </c>
      <c r="AF24" s="68" t="s">
        <v>4</v>
      </c>
      <c r="AG24" s="68" t="s">
        <v>543</v>
      </c>
      <c r="AH24" s="69" t="s">
        <v>272</v>
      </c>
      <c r="AI24" s="69" t="s">
        <v>101</v>
      </c>
      <c r="AJ24" s="68" t="s">
        <v>1177</v>
      </c>
      <c r="AK24" s="68" t="s">
        <v>4</v>
      </c>
      <c r="AL24" s="69" t="s">
        <v>95</v>
      </c>
      <c r="AM24" s="68" t="s">
        <v>1177</v>
      </c>
      <c r="AN24" s="68" t="s">
        <v>4</v>
      </c>
      <c r="AO24" s="68" t="s">
        <v>318</v>
      </c>
      <c r="AP24" s="69" t="s">
        <v>100</v>
      </c>
      <c r="AQ24" s="69" t="s">
        <v>101</v>
      </c>
      <c r="AR24" s="68" t="s">
        <v>1177</v>
      </c>
      <c r="AS24" s="68" t="s">
        <v>4</v>
      </c>
      <c r="AT24" s="68" t="s">
        <v>318</v>
      </c>
      <c r="AU24" s="69" t="s">
        <v>100</v>
      </c>
      <c r="AV24" s="69" t="s">
        <v>101</v>
      </c>
      <c r="AW24" s="68" t="s">
        <v>1177</v>
      </c>
      <c r="AX24" s="68" t="s">
        <v>4</v>
      </c>
      <c r="AY24" s="955"/>
      <c r="AZ24" s="955"/>
      <c r="BA24" s="982"/>
      <c r="BB24" s="982"/>
      <c r="BC24" s="988"/>
    </row>
    <row r="25" spans="1:63" customHeight="1" ht="39.75" s="11" customFormat="1">
      <c r="A25" s="131" t="s">
        <v>382</v>
      </c>
      <c r="B25" s="258" t="s">
        <v>3114</v>
      </c>
      <c r="C25" s="131" t="s">
        <v>323</v>
      </c>
      <c r="D25" s="131">
        <v>42</v>
      </c>
      <c r="E25" s="131">
        <v>3801</v>
      </c>
      <c r="F25" s="258" t="s">
        <v>3192</v>
      </c>
      <c r="G25" s="131">
        <v>103</v>
      </c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2"/>
      <c r="BB25" s="131">
        <v>3801</v>
      </c>
      <c r="BC25" s="94"/>
    </row>
    <row r="26" spans="1:63" customHeight="1" ht="39.75" s="11" customFormat="1">
      <c r="A26" s="131" t="s">
        <v>388</v>
      </c>
      <c r="B26" s="258" t="s">
        <v>3120</v>
      </c>
      <c r="C26" s="131" t="s">
        <v>388</v>
      </c>
      <c r="D26" s="131">
        <v>43</v>
      </c>
      <c r="E26" s="131">
        <v>3802</v>
      </c>
      <c r="F26" s="258" t="s">
        <v>3193</v>
      </c>
      <c r="G26" s="131" t="s">
        <v>3194</v>
      </c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2"/>
      <c r="BB26" s="131">
        <v>3802</v>
      </c>
      <c r="BC26" s="94"/>
    </row>
    <row r="27" spans="1:63" customHeight="1" ht="39.75" s="11" customFormat="1">
      <c r="A27" s="131" t="s">
        <v>388</v>
      </c>
      <c r="B27" s="258" t="s">
        <v>3195</v>
      </c>
      <c r="C27" s="131" t="s">
        <v>388</v>
      </c>
      <c r="D27" s="131">
        <v>44</v>
      </c>
      <c r="E27" s="131">
        <v>3803</v>
      </c>
      <c r="F27" s="258" t="s">
        <v>3196</v>
      </c>
      <c r="G27" s="131" t="s">
        <v>3197</v>
      </c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2"/>
      <c r="BB27" s="131">
        <v>3803</v>
      </c>
      <c r="BC27" s="94"/>
    </row>
    <row r="28" spans="1:63" customHeight="1" ht="39.75" s="11" customFormat="1">
      <c r="A28" s="131" t="s">
        <v>388</v>
      </c>
      <c r="B28" s="258" t="s">
        <v>3118</v>
      </c>
      <c r="C28" s="131" t="s">
        <v>388</v>
      </c>
      <c r="D28" s="131">
        <v>73</v>
      </c>
      <c r="E28" s="131">
        <v>3804</v>
      </c>
      <c r="F28" s="258" t="s">
        <v>3198</v>
      </c>
      <c r="G28" s="131" t="s">
        <v>388</v>
      </c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2"/>
      <c r="BB28" s="131">
        <v>3804</v>
      </c>
      <c r="BC28" s="94"/>
    </row>
    <row r="29" spans="1:63" customHeight="1" ht="39.75" s="11" customFormat="1">
      <c r="A29" s="131" t="s">
        <v>1409</v>
      </c>
      <c r="B29" s="258" t="s">
        <v>3199</v>
      </c>
      <c r="C29" s="131" t="s">
        <v>388</v>
      </c>
      <c r="D29" s="131">
        <v>12</v>
      </c>
      <c r="E29" s="131">
        <v>3805</v>
      </c>
      <c r="F29" s="258" t="s">
        <v>3200</v>
      </c>
      <c r="G29" s="131" t="s">
        <v>2163</v>
      </c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2"/>
      <c r="BB29" s="131">
        <v>3805</v>
      </c>
      <c r="BC29" s="94"/>
    </row>
    <row r="30" spans="1:63" customHeight="1" ht="39.75" s="11" customFormat="1">
      <c r="A30" s="131" t="s">
        <v>388</v>
      </c>
      <c r="B30" s="258" t="s">
        <v>3201</v>
      </c>
      <c r="C30" s="131" t="s">
        <v>388</v>
      </c>
      <c r="D30" s="131">
        <v>16</v>
      </c>
      <c r="E30" s="131">
        <v>3806</v>
      </c>
      <c r="F30" s="258" t="s">
        <v>3202</v>
      </c>
      <c r="G30" s="131" t="s">
        <v>3203</v>
      </c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2"/>
      <c r="BB30" s="131">
        <v>3806</v>
      </c>
      <c r="BC30" s="94"/>
    </row>
    <row r="31" spans="1:63" customHeight="1" ht="39.75" s="11" customFormat="1">
      <c r="A31" s="131" t="s">
        <v>388</v>
      </c>
      <c r="B31" s="258" t="s">
        <v>3204</v>
      </c>
      <c r="C31" s="131" t="s">
        <v>549</v>
      </c>
      <c r="D31" s="131">
        <v>26</v>
      </c>
      <c r="E31" s="131">
        <v>3807</v>
      </c>
      <c r="F31" s="258" t="s">
        <v>3205</v>
      </c>
      <c r="G31" s="131">
        <v>103</v>
      </c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2"/>
      <c r="BB31" s="131">
        <v>3807</v>
      </c>
      <c r="BC31" s="94"/>
    </row>
    <row r="32" spans="1:63" customHeight="1" ht="39.75" s="11" customFormat="1">
      <c r="A32" s="131" t="s">
        <v>388</v>
      </c>
      <c r="B32" s="258" t="s">
        <v>3206</v>
      </c>
      <c r="C32" s="131" t="s">
        <v>323</v>
      </c>
      <c r="D32" s="131">
        <v>44</v>
      </c>
      <c r="E32" s="131">
        <v>3808</v>
      </c>
      <c r="F32" s="258" t="s">
        <v>3207</v>
      </c>
      <c r="G32" s="131" t="s">
        <v>2163</v>
      </c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2"/>
      <c r="BB32" s="131">
        <v>3808</v>
      </c>
      <c r="BC32" s="94"/>
    </row>
    <row r="33" spans="1:63" customHeight="1" ht="39.75" s="11" customFormat="1">
      <c r="A33" s="131"/>
      <c r="B33" s="258" t="s">
        <v>3208</v>
      </c>
      <c r="C33" s="131" t="s">
        <v>388</v>
      </c>
      <c r="D33" s="131">
        <v>47</v>
      </c>
      <c r="E33" s="131">
        <v>3809</v>
      </c>
      <c r="F33" s="258" t="s">
        <v>3209</v>
      </c>
      <c r="G33" s="131">
        <v>103</v>
      </c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2"/>
      <c r="BB33" s="131">
        <v>3809</v>
      </c>
      <c r="BC33" s="94"/>
    </row>
    <row r="34" spans="1:63" customHeight="1" ht="39.75" s="11" customFormat="1">
      <c r="A34" s="131" t="s">
        <v>388</v>
      </c>
      <c r="B34" s="258" t="s">
        <v>3210</v>
      </c>
      <c r="C34" s="131" t="s">
        <v>549</v>
      </c>
      <c r="D34" s="131">
        <v>84</v>
      </c>
      <c r="E34" s="131">
        <v>3810</v>
      </c>
      <c r="F34" s="258" t="s">
        <v>3211</v>
      </c>
      <c r="G34" s="131" t="s">
        <v>3194</v>
      </c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2"/>
      <c r="BB34" s="131">
        <v>3810</v>
      </c>
      <c r="BC34" s="94"/>
    </row>
    <row r="35" spans="1:63" customHeight="1" ht="39.75" s="11" customFormat="1">
      <c r="A35" s="131" t="s">
        <v>3146</v>
      </c>
      <c r="B35" s="258" t="s">
        <v>3084</v>
      </c>
      <c r="C35" s="131" t="s">
        <v>388</v>
      </c>
      <c r="D35" s="131">
        <v>120</v>
      </c>
      <c r="E35" s="131">
        <v>3811</v>
      </c>
      <c r="F35" s="258" t="s">
        <v>3109</v>
      </c>
      <c r="G35" s="131" t="s">
        <v>220</v>
      </c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2"/>
      <c r="BB35" s="131">
        <v>3811</v>
      </c>
      <c r="BC35" s="94"/>
    </row>
    <row r="36" spans="1:63" customHeight="1" ht="39.75" s="12" customFormat="1">
      <c r="A36" s="131" t="s">
        <v>3212</v>
      </c>
      <c r="B36" s="258" t="s">
        <v>3213</v>
      </c>
      <c r="C36" s="131" t="s">
        <v>323</v>
      </c>
      <c r="D36" s="131">
        <v>82</v>
      </c>
      <c r="E36" s="131">
        <v>3812</v>
      </c>
      <c r="F36" s="258" t="s">
        <v>3214</v>
      </c>
      <c r="G36" s="131" t="s">
        <v>3215</v>
      </c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2"/>
      <c r="BB36" s="131">
        <v>3812</v>
      </c>
      <c r="BC36" s="94"/>
    </row>
    <row r="37" spans="1:63" customHeight="1" ht="39.75" s="12" customFormat="1">
      <c r="A37" s="131" t="s">
        <v>425</v>
      </c>
      <c r="B37" s="258" t="s">
        <v>3216</v>
      </c>
      <c r="C37" s="131" t="s">
        <v>388</v>
      </c>
      <c r="D37" s="131">
        <v>49</v>
      </c>
      <c r="E37" s="131">
        <v>3813</v>
      </c>
      <c r="F37" s="258" t="s">
        <v>3217</v>
      </c>
      <c r="G37" s="131" t="s">
        <v>3215</v>
      </c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2"/>
      <c r="BB37" s="131">
        <v>3813</v>
      </c>
      <c r="BC37" s="94"/>
    </row>
    <row r="38" spans="1:63" customHeight="1" ht="39.75" s="11" customFormat="1">
      <c r="A38" s="131" t="s">
        <v>388</v>
      </c>
      <c r="B38" s="258" t="s">
        <v>3150</v>
      </c>
      <c r="C38" s="131" t="s">
        <v>549</v>
      </c>
      <c r="D38" s="131">
        <v>102</v>
      </c>
      <c r="E38" s="131">
        <v>3814</v>
      </c>
      <c r="F38" s="258" t="s">
        <v>3218</v>
      </c>
      <c r="G38" s="131" t="s">
        <v>3219</v>
      </c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2"/>
      <c r="BB38" s="131">
        <v>3814</v>
      </c>
      <c r="BC38" s="94"/>
    </row>
    <row r="39" spans="1:63" customHeight="1" ht="39.75" s="11" customFormat="1">
      <c r="A39" s="131" t="s">
        <v>375</v>
      </c>
      <c r="B39" s="258" t="s">
        <v>3220</v>
      </c>
      <c r="C39" s="131" t="s">
        <v>388</v>
      </c>
      <c r="D39" s="131">
        <v>39</v>
      </c>
      <c r="E39" s="131">
        <v>3815</v>
      </c>
      <c r="F39" s="258" t="s">
        <v>3221</v>
      </c>
      <c r="G39" s="131" t="s">
        <v>220</v>
      </c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2"/>
      <c r="BB39" s="131">
        <v>3815</v>
      </c>
      <c r="BC39" s="94"/>
    </row>
    <row r="40" spans="1:63" customHeight="1" ht="39.75" s="11" customFormat="1">
      <c r="A40" s="131" t="s">
        <v>388</v>
      </c>
      <c r="B40" s="258" t="s">
        <v>3222</v>
      </c>
      <c r="C40" s="131" t="s">
        <v>323</v>
      </c>
      <c r="D40" s="131">
        <v>78</v>
      </c>
      <c r="E40" s="131">
        <v>3816</v>
      </c>
      <c r="F40" s="258" t="s">
        <v>3223</v>
      </c>
      <c r="G40" s="131" t="s">
        <v>3224</v>
      </c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2"/>
      <c r="BB40" s="131">
        <v>3816</v>
      </c>
      <c r="BC40" s="94"/>
    </row>
    <row r="41" spans="1:63" customHeight="1" ht="39.75" s="11" customFormat="1">
      <c r="A41" s="131" t="s">
        <v>388</v>
      </c>
      <c r="B41" s="258" t="s">
        <v>3225</v>
      </c>
      <c r="C41" s="131" t="s">
        <v>549</v>
      </c>
      <c r="D41" s="131">
        <v>110</v>
      </c>
      <c r="E41" s="131">
        <v>3817</v>
      </c>
      <c r="F41" s="258" t="s">
        <v>3226</v>
      </c>
      <c r="G41" s="131" t="s">
        <v>220</v>
      </c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2"/>
      <c r="BB41" s="131">
        <v>3817</v>
      </c>
      <c r="BC41" s="94"/>
    </row>
    <row r="42" spans="1:63" customHeight="1" ht="39.75" s="11" customFormat="1">
      <c r="A42" s="131" t="s">
        <v>216</v>
      </c>
      <c r="B42" s="258" t="s">
        <v>3092</v>
      </c>
      <c r="C42" s="131" t="s">
        <v>388</v>
      </c>
      <c r="D42" s="131">
        <v>113</v>
      </c>
      <c r="E42" s="131">
        <v>3818</v>
      </c>
      <c r="F42" s="258" t="s">
        <v>3093</v>
      </c>
      <c r="G42" s="131" t="s">
        <v>3227</v>
      </c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2"/>
      <c r="BB42" s="131">
        <v>3818</v>
      </c>
      <c r="BC42" s="94"/>
    </row>
    <row r="43" spans="1:63" customHeight="1" ht="39.75" s="11" customFormat="1">
      <c r="A43" s="131" t="s">
        <v>388</v>
      </c>
      <c r="B43" s="258" t="s">
        <v>3164</v>
      </c>
      <c r="C43" s="131" t="s">
        <v>388</v>
      </c>
      <c r="D43" s="131">
        <v>119</v>
      </c>
      <c r="E43" s="131">
        <v>3819</v>
      </c>
      <c r="F43" s="258" t="s">
        <v>3228</v>
      </c>
      <c r="G43" s="131" t="s">
        <v>220</v>
      </c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2"/>
      <c r="BB43" s="131">
        <v>3819</v>
      </c>
      <c r="BC43" s="94"/>
    </row>
    <row r="44" spans="1:63" customHeight="1" ht="39.75" s="11" customFormat="1">
      <c r="A44" s="131" t="s">
        <v>388</v>
      </c>
      <c r="B44" s="258" t="s">
        <v>3229</v>
      </c>
      <c r="C44" s="131" t="s">
        <v>388</v>
      </c>
      <c r="D44" s="131">
        <v>121</v>
      </c>
      <c r="E44" s="131">
        <v>3820</v>
      </c>
      <c r="F44" s="258" t="s">
        <v>3230</v>
      </c>
      <c r="G44" s="131" t="s">
        <v>220</v>
      </c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2"/>
      <c r="BB44" s="131">
        <v>3820</v>
      </c>
      <c r="BC44" s="94"/>
    </row>
    <row r="45" spans="1:63" customHeight="1" ht="18" s="93" customFormat="1">
      <c r="A45" s="322"/>
      <c r="B45" s="323"/>
      <c r="C45" s="322"/>
      <c r="D45" s="322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V45" s="322"/>
      <c r="W45" s="322"/>
      <c r="X45" s="322"/>
      <c r="Y45" s="322"/>
      <c r="Z45" s="322"/>
      <c r="AA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  <c r="AQ45" s="322"/>
      <c r="AR45" s="322"/>
      <c r="AS45" s="322"/>
      <c r="AT45" s="322"/>
      <c r="AU45" s="322"/>
      <c r="AV45" s="322"/>
      <c r="AW45" s="322"/>
      <c r="AX45" s="322"/>
      <c r="AY45" s="322"/>
      <c r="AZ45" s="322"/>
      <c r="BA45" s="322"/>
      <c r="BB45" s="324"/>
      <c r="BC45" s="322"/>
      <c r="BD45" s="322"/>
      <c r="BE45" s="322"/>
      <c r="BF45" s="322"/>
      <c r="BG45" s="322"/>
      <c r="BH45" s="322"/>
      <c r="BI45" s="322"/>
      <c r="BJ45" s="322"/>
      <c r="BK45" s="322"/>
    </row>
    <row r="46" spans="1:63" customHeight="1" ht="18" s="93" customFormat="1">
      <c r="A46" s="322"/>
      <c r="B46" s="323"/>
      <c r="C46" s="322"/>
      <c r="D46" s="322"/>
      <c r="E46" s="324"/>
      <c r="F46" s="325"/>
      <c r="G46" s="322"/>
      <c r="H46" s="322"/>
      <c r="I46" s="322"/>
      <c r="J46" s="322"/>
      <c r="K46" s="322"/>
      <c r="L46" s="322"/>
      <c r="M46" s="322"/>
      <c r="N46" s="322"/>
      <c r="O46" s="322"/>
      <c r="P46" s="326"/>
      <c r="Q46" s="326" t="s">
        <v>128</v>
      </c>
      <c r="R46" s="322" t="s">
        <v>2813</v>
      </c>
      <c r="S46" s="322"/>
      <c r="T46" s="322"/>
      <c r="V46" s="322"/>
      <c r="W46" s="322"/>
      <c r="X46" s="326"/>
      <c r="Y46" s="322"/>
      <c r="Z46" s="322"/>
      <c r="AA46" s="322"/>
      <c r="AC46" s="327" t="s">
        <v>498</v>
      </c>
      <c r="AE46" s="322"/>
      <c r="AG46" s="322"/>
      <c r="AH46" s="322"/>
      <c r="AI46" s="322"/>
      <c r="AJ46" s="327"/>
      <c r="AK46" s="322"/>
      <c r="AL46" s="305"/>
      <c r="AM46" s="322"/>
      <c r="AN46" s="305"/>
      <c r="AO46" s="322"/>
      <c r="AP46" s="322"/>
      <c r="AQ46" s="322"/>
      <c r="AR46" s="322"/>
      <c r="AS46" s="305"/>
      <c r="AT46" s="322"/>
      <c r="AU46" s="322"/>
      <c r="AV46" s="322"/>
      <c r="AW46" s="322"/>
      <c r="AX46" s="322"/>
      <c r="AY46" s="322"/>
      <c r="AZ46" s="322"/>
      <c r="BA46" s="323"/>
      <c r="BB46" s="324"/>
      <c r="BC46" s="322"/>
      <c r="BD46" s="322"/>
      <c r="BE46" s="322"/>
      <c r="BF46" s="322"/>
      <c r="BG46" s="322"/>
      <c r="BH46" s="322"/>
      <c r="BI46" s="322"/>
      <c r="BJ46" s="322"/>
      <c r="BK46" s="322"/>
    </row>
    <row r="47" spans="1:63" customHeight="1" ht="18" s="93" customFormat="1">
      <c r="A47" s="328" t="s">
        <v>206</v>
      </c>
      <c r="B47" s="329" t="s">
        <v>221</v>
      </c>
      <c r="C47" s="329"/>
      <c r="D47" s="329"/>
      <c r="E47" s="324"/>
      <c r="F47" s="325"/>
      <c r="G47" s="322"/>
      <c r="H47" s="322"/>
      <c r="I47" s="322"/>
      <c r="J47" s="322"/>
      <c r="K47" s="322"/>
      <c r="L47" s="322"/>
      <c r="M47" s="322"/>
      <c r="N47" s="322"/>
      <c r="O47" s="322"/>
      <c r="P47" s="330"/>
      <c r="Q47" s="330" t="s">
        <v>132</v>
      </c>
      <c r="R47" s="93" t="s">
        <v>2814</v>
      </c>
      <c r="S47" s="322"/>
      <c r="T47" s="322"/>
      <c r="V47" s="322"/>
      <c r="W47" s="322"/>
      <c r="X47" s="330"/>
      <c r="Z47" s="322"/>
      <c r="AA47" s="322"/>
      <c r="AC47" s="327" t="s">
        <v>499</v>
      </c>
      <c r="AE47" s="327"/>
      <c r="AG47" s="322"/>
      <c r="AH47" s="322"/>
      <c r="AI47" s="322"/>
      <c r="AJ47" s="327"/>
      <c r="AK47" s="322"/>
      <c r="AL47" s="305"/>
      <c r="AN47" s="93" t="s">
        <v>135</v>
      </c>
      <c r="AO47" s="322"/>
      <c r="AS47" s="322"/>
      <c r="AT47" s="322"/>
      <c r="AU47" s="322"/>
      <c r="AV47" s="322"/>
      <c r="AW47" s="322"/>
      <c r="AX47" s="322"/>
      <c r="AZ47" s="305" t="s">
        <v>136</v>
      </c>
      <c r="BA47" s="322"/>
      <c r="BB47" s="324"/>
      <c r="BC47" s="322"/>
      <c r="BD47" s="322"/>
      <c r="BE47" s="322"/>
      <c r="BF47" s="322"/>
      <c r="BG47" s="322"/>
      <c r="BH47" s="322"/>
      <c r="BI47" s="322"/>
      <c r="BJ47" s="322"/>
      <c r="BK47" s="322"/>
    </row>
    <row r="48" spans="1:63" customHeight="1" ht="18" s="93" customFormat="1">
      <c r="A48" s="330" t="s">
        <v>209</v>
      </c>
      <c r="B48" s="329" t="s">
        <v>222</v>
      </c>
      <c r="C48" s="329"/>
      <c r="D48" s="329"/>
      <c r="E48" s="324"/>
      <c r="P48" s="330"/>
      <c r="Q48" s="330" t="s">
        <v>139</v>
      </c>
      <c r="R48" s="93" t="s">
        <v>2815</v>
      </c>
      <c r="S48" s="195"/>
      <c r="X48" s="330"/>
      <c r="Z48" s="195"/>
      <c r="AC48" s="327" t="s">
        <v>500</v>
      </c>
      <c r="AE48" s="332"/>
      <c r="AI48" s="333"/>
      <c r="AJ48" s="327"/>
      <c r="AK48" s="305"/>
      <c r="AL48" s="331"/>
      <c r="AN48" s="93" t="s">
        <v>142</v>
      </c>
      <c r="AO48" s="333"/>
      <c r="AS48" s="333"/>
      <c r="AT48" s="333"/>
      <c r="AW48" s="333"/>
      <c r="BA48" s="334" t="s">
        <v>143</v>
      </c>
      <c r="BB48" s="324"/>
    </row>
    <row r="49" spans="1:63" customHeight="1" ht="18" s="93" customFormat="1">
      <c r="B49" s="331" t="s">
        <v>280</v>
      </c>
      <c r="E49" s="335"/>
      <c r="F49" s="336"/>
      <c r="G49" s="331" t="s">
        <v>3157</v>
      </c>
      <c r="R49" s="93" t="s">
        <v>2817</v>
      </c>
      <c r="S49" s="195"/>
      <c r="Z49" s="195"/>
      <c r="AC49" s="327" t="s">
        <v>501</v>
      </c>
      <c r="AE49" s="332"/>
      <c r="AI49" s="333"/>
      <c r="AJ49" s="327"/>
      <c r="AK49" s="306"/>
      <c r="AM49" s="333"/>
      <c r="AN49" s="93" t="s">
        <v>147</v>
      </c>
      <c r="AO49" s="333"/>
      <c r="AS49" s="333"/>
      <c r="AT49" s="333"/>
      <c r="AW49" s="333"/>
      <c r="AZ49" s="331" t="s">
        <v>1226</v>
      </c>
      <c r="BB49" s="335"/>
    </row>
    <row r="50" spans="1:63" customHeight="1" ht="12" s="93" customFormat="1">
      <c r="A50" s="335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V50" s="333"/>
      <c r="W50" s="333"/>
      <c r="X50" s="333"/>
      <c r="Y50" s="333"/>
      <c r="Z50" s="333"/>
      <c r="AA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BB50" s="333"/>
    </row>
    <row r="51" spans="1:63" customHeight="1" ht="39.75" s="11" customFormat="1">
      <c r="A51" s="131" t="s">
        <v>202</v>
      </c>
      <c r="B51" s="258" t="s">
        <v>3170</v>
      </c>
      <c r="C51" s="131" t="s">
        <v>549</v>
      </c>
      <c r="D51" s="131">
        <v>15</v>
      </c>
      <c r="E51" s="131">
        <v>3821</v>
      </c>
      <c r="F51" s="258" t="s">
        <v>3231</v>
      </c>
      <c r="G51" s="131" t="s">
        <v>2163</v>
      </c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2"/>
      <c r="BB51" s="131">
        <v>3821</v>
      </c>
      <c r="BC51" s="94"/>
    </row>
    <row r="52" spans="1:63" customHeight="1" ht="39.75" s="11" customFormat="1">
      <c r="A52" s="131" t="s">
        <v>388</v>
      </c>
      <c r="B52" s="258" t="s">
        <v>3232</v>
      </c>
      <c r="C52" s="131" t="s">
        <v>549</v>
      </c>
      <c r="D52" s="131">
        <v>17</v>
      </c>
      <c r="E52" s="131">
        <v>3822</v>
      </c>
      <c r="F52" s="258" t="s">
        <v>3233</v>
      </c>
      <c r="G52" s="131" t="s">
        <v>3234</v>
      </c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2"/>
      <c r="BB52" s="131">
        <v>3822</v>
      </c>
      <c r="BC52" s="94"/>
    </row>
    <row r="53" spans="1:63" customHeight="1" ht="39.75" s="11" customFormat="1">
      <c r="A53" s="131" t="s">
        <v>388</v>
      </c>
      <c r="B53" s="258" t="s">
        <v>3235</v>
      </c>
      <c r="C53" s="131" t="s">
        <v>323</v>
      </c>
      <c r="D53" s="131">
        <v>19</v>
      </c>
      <c r="E53" s="131">
        <v>3823</v>
      </c>
      <c r="F53" s="258" t="s">
        <v>3236</v>
      </c>
      <c r="G53" s="131" t="s">
        <v>2163</v>
      </c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2"/>
      <c r="BB53" s="131">
        <v>3823</v>
      </c>
      <c r="BC53" s="94"/>
    </row>
    <row r="54" spans="1:63" customHeight="1" ht="39.75" s="11" customFormat="1">
      <c r="A54" s="131" t="s">
        <v>388</v>
      </c>
      <c r="B54" s="258" t="s">
        <v>3237</v>
      </c>
      <c r="C54" s="131" t="s">
        <v>323</v>
      </c>
      <c r="D54" s="131">
        <v>30</v>
      </c>
      <c r="E54" s="131">
        <v>3824</v>
      </c>
      <c r="F54" s="258" t="s">
        <v>3238</v>
      </c>
      <c r="G54" s="131" t="s">
        <v>2163</v>
      </c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2"/>
      <c r="BB54" s="131">
        <v>3824</v>
      </c>
      <c r="BC54" s="94"/>
    </row>
    <row r="55" spans="1:63" customHeight="1" ht="39.75" s="11" customFormat="1">
      <c r="A55" s="131" t="s">
        <v>388</v>
      </c>
      <c r="B55" s="258" t="s">
        <v>3110</v>
      </c>
      <c r="C55" s="131" t="s">
        <v>388</v>
      </c>
      <c r="D55" s="131">
        <v>54</v>
      </c>
      <c r="E55" s="131">
        <v>3825</v>
      </c>
      <c r="F55" s="258" t="s">
        <v>3095</v>
      </c>
      <c r="G55" s="131" t="s">
        <v>3227</v>
      </c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2"/>
      <c r="BB55" s="131">
        <v>3825</v>
      </c>
      <c r="BC55" s="94"/>
    </row>
    <row r="56" spans="1:63" customHeight="1" ht="39.75" s="11" customFormat="1">
      <c r="A56" s="131" t="s">
        <v>388</v>
      </c>
      <c r="B56" s="258" t="s">
        <v>3239</v>
      </c>
      <c r="C56" s="131" t="s">
        <v>388</v>
      </c>
      <c r="D56" s="131">
        <v>55</v>
      </c>
      <c r="E56" s="131">
        <v>3826</v>
      </c>
      <c r="F56" s="258" t="s">
        <v>3240</v>
      </c>
      <c r="G56" s="131" t="s">
        <v>220</v>
      </c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2"/>
      <c r="BB56" s="131">
        <v>3826</v>
      </c>
      <c r="BC56" s="94"/>
    </row>
    <row r="57" spans="1:63" customHeight="1" ht="39.75" s="11" customFormat="1">
      <c r="A57" s="131" t="s">
        <v>388</v>
      </c>
      <c r="B57" s="258" t="s">
        <v>3241</v>
      </c>
      <c r="C57" s="131" t="s">
        <v>388</v>
      </c>
      <c r="D57" s="131">
        <v>59</v>
      </c>
      <c r="E57" s="131">
        <v>3827</v>
      </c>
      <c r="F57" s="258" t="s">
        <v>3242</v>
      </c>
      <c r="G57" s="131" t="s">
        <v>3243</v>
      </c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2"/>
      <c r="BB57" s="131">
        <v>3827</v>
      </c>
      <c r="BC57" s="94"/>
    </row>
    <row r="58" spans="1:63" customHeight="1" ht="39.75" s="11" customFormat="1">
      <c r="A58" s="131" t="s">
        <v>388</v>
      </c>
      <c r="B58" s="258" t="s">
        <v>3244</v>
      </c>
      <c r="C58" s="131" t="s">
        <v>388</v>
      </c>
      <c r="D58" s="131">
        <v>60</v>
      </c>
      <c r="E58" s="131">
        <v>3828</v>
      </c>
      <c r="F58" s="258" t="s">
        <v>3245</v>
      </c>
      <c r="G58" s="131" t="s">
        <v>220</v>
      </c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2"/>
      <c r="BB58" s="131">
        <v>3828</v>
      </c>
      <c r="BC58" s="94"/>
    </row>
    <row r="59" spans="1:63" customHeight="1" ht="39.75" s="11" customFormat="1">
      <c r="A59" s="131" t="s">
        <v>388</v>
      </c>
      <c r="B59" s="258" t="s">
        <v>3246</v>
      </c>
      <c r="C59" s="131" t="s">
        <v>388</v>
      </c>
      <c r="D59" s="131">
        <v>65</v>
      </c>
      <c r="E59" s="131">
        <v>3829</v>
      </c>
      <c r="F59" s="258" t="s">
        <v>3247</v>
      </c>
      <c r="G59" s="131" t="s">
        <v>2163</v>
      </c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2"/>
      <c r="BB59" s="131">
        <v>3829</v>
      </c>
      <c r="BC59" s="94"/>
    </row>
    <row r="60" spans="1:63" customHeight="1" ht="39.75" s="11" customFormat="1">
      <c r="A60" s="131" t="s">
        <v>388</v>
      </c>
      <c r="B60" s="258" t="s">
        <v>3178</v>
      </c>
      <c r="C60" s="131" t="s">
        <v>388</v>
      </c>
      <c r="D60" s="131">
        <v>69</v>
      </c>
      <c r="E60" s="131">
        <v>3830</v>
      </c>
      <c r="F60" s="258" t="s">
        <v>3248</v>
      </c>
      <c r="G60" s="131" t="s">
        <v>3249</v>
      </c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2"/>
      <c r="BB60" s="131">
        <v>3830</v>
      </c>
      <c r="BC60" s="94"/>
    </row>
    <row r="61" spans="1:63" customHeight="1" ht="39.75" s="11" customFormat="1">
      <c r="A61" s="131" t="s">
        <v>388</v>
      </c>
      <c r="B61" s="258" t="s">
        <v>3250</v>
      </c>
      <c r="C61" s="131" t="s">
        <v>388</v>
      </c>
      <c r="D61" s="131">
        <v>70</v>
      </c>
      <c r="E61" s="131">
        <v>3831</v>
      </c>
      <c r="F61" s="258" t="s">
        <v>3251</v>
      </c>
      <c r="G61" s="131" t="s">
        <v>3252</v>
      </c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2"/>
      <c r="BB61" s="131">
        <v>3831</v>
      </c>
      <c r="BC61" s="94"/>
    </row>
    <row r="62" spans="1:63" customHeight="1" ht="39.75" s="12" customFormat="1">
      <c r="A62" s="131" t="s">
        <v>388</v>
      </c>
      <c r="B62" s="258" t="s">
        <v>3253</v>
      </c>
      <c r="C62" s="131" t="s">
        <v>388</v>
      </c>
      <c r="D62" s="131">
        <v>75</v>
      </c>
      <c r="E62" s="131">
        <v>3832</v>
      </c>
      <c r="F62" s="258" t="s">
        <v>3254</v>
      </c>
      <c r="G62" s="131" t="s">
        <v>3227</v>
      </c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2"/>
      <c r="BB62" s="131">
        <v>3832</v>
      </c>
      <c r="BC62" s="94"/>
    </row>
    <row r="63" spans="1:63" customHeight="1" ht="39.75" s="12" customFormat="1">
      <c r="A63" s="131" t="s">
        <v>388</v>
      </c>
      <c r="B63" s="258" t="s">
        <v>3255</v>
      </c>
      <c r="C63" s="131" t="s">
        <v>549</v>
      </c>
      <c r="D63" s="131">
        <v>77</v>
      </c>
      <c r="E63" s="131">
        <v>3833</v>
      </c>
      <c r="F63" s="258" t="s">
        <v>3070</v>
      </c>
      <c r="G63" s="131" t="s">
        <v>3256</v>
      </c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2"/>
      <c r="BB63" s="131">
        <v>3833</v>
      </c>
      <c r="BC63" s="94"/>
    </row>
    <row r="64" spans="1:63" customHeight="1" ht="39.75" s="11" customFormat="1">
      <c r="A64" s="131" t="s">
        <v>388</v>
      </c>
      <c r="B64" s="258" t="s">
        <v>3181</v>
      </c>
      <c r="C64" s="131" t="s">
        <v>323</v>
      </c>
      <c r="D64" s="131">
        <v>88</v>
      </c>
      <c r="E64" s="131">
        <v>3834</v>
      </c>
      <c r="F64" s="258" t="s">
        <v>3257</v>
      </c>
      <c r="G64" s="131" t="s">
        <v>3249</v>
      </c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2"/>
      <c r="BB64" s="131">
        <v>3834</v>
      </c>
      <c r="BC64" s="94"/>
    </row>
    <row r="65" spans="1:63" customHeight="1" ht="39.75" s="11" customFormat="1">
      <c r="A65" s="131" t="s">
        <v>388</v>
      </c>
      <c r="B65" s="258" t="s">
        <v>3173</v>
      </c>
      <c r="C65" s="131" t="s">
        <v>549</v>
      </c>
      <c r="D65" s="131">
        <v>106</v>
      </c>
      <c r="E65" s="131">
        <v>3835</v>
      </c>
      <c r="F65" s="258" t="s">
        <v>3258</v>
      </c>
      <c r="G65" s="131" t="s">
        <v>220</v>
      </c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2"/>
      <c r="BB65" s="131">
        <v>3835</v>
      </c>
      <c r="BC65" s="94"/>
    </row>
    <row r="66" spans="1:63" customHeight="1" ht="39.75" s="11" customFormat="1">
      <c r="A66" s="131" t="s">
        <v>382</v>
      </c>
      <c r="B66" s="258" t="s">
        <v>3259</v>
      </c>
      <c r="C66" s="131" t="s">
        <v>323</v>
      </c>
      <c r="D66" s="131">
        <v>10</v>
      </c>
      <c r="E66" s="131">
        <v>3836</v>
      </c>
      <c r="F66" s="258" t="s">
        <v>967</v>
      </c>
      <c r="G66" s="131" t="s">
        <v>3194</v>
      </c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2"/>
      <c r="BB66" s="131">
        <v>3836</v>
      </c>
      <c r="BC66" s="94"/>
    </row>
    <row r="67" spans="1:63" customHeight="1" ht="39.75" s="11" customFormat="1">
      <c r="A67" s="131" t="s">
        <v>388</v>
      </c>
      <c r="B67" s="258" t="s">
        <v>3116</v>
      </c>
      <c r="C67" s="131" t="s">
        <v>388</v>
      </c>
      <c r="D67" s="131">
        <v>48</v>
      </c>
      <c r="E67" s="131">
        <v>3837</v>
      </c>
      <c r="F67" s="258" t="s">
        <v>3260</v>
      </c>
      <c r="G67" s="131" t="s">
        <v>388</v>
      </c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2"/>
      <c r="BB67" s="131">
        <v>3837</v>
      </c>
      <c r="BC67" s="94"/>
    </row>
    <row r="68" spans="1:63" customHeight="1" ht="39.75" s="11" customFormat="1">
      <c r="A68" s="131" t="s">
        <v>375</v>
      </c>
      <c r="B68" s="258" t="s">
        <v>3261</v>
      </c>
      <c r="C68" s="131" t="s">
        <v>388</v>
      </c>
      <c r="D68" s="131">
        <v>11</v>
      </c>
      <c r="E68" s="131">
        <v>3838</v>
      </c>
      <c r="F68" s="258" t="s">
        <v>3262</v>
      </c>
      <c r="G68" s="131" t="s">
        <v>220</v>
      </c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2"/>
      <c r="BB68" s="131">
        <v>3838</v>
      </c>
      <c r="BC68" s="94"/>
    </row>
    <row r="69" spans="1:63" customHeight="1" ht="39.75" s="11" customFormat="1">
      <c r="A69" s="131" t="s">
        <v>216</v>
      </c>
      <c r="B69" s="258" t="s">
        <v>3263</v>
      </c>
      <c r="C69" s="131" t="s">
        <v>388</v>
      </c>
      <c r="D69" s="131">
        <v>67</v>
      </c>
      <c r="E69" s="131">
        <v>3839</v>
      </c>
      <c r="F69" s="258" t="s">
        <v>3264</v>
      </c>
      <c r="G69" s="131" t="s">
        <v>388</v>
      </c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2"/>
      <c r="BB69" s="131">
        <v>3839</v>
      </c>
      <c r="BC69" s="94"/>
    </row>
    <row r="70" spans="1:63" customHeight="1" ht="39.75" s="11" customFormat="1">
      <c r="A70" s="131" t="s">
        <v>3265</v>
      </c>
      <c r="B70" s="258" t="s">
        <v>3266</v>
      </c>
      <c r="C70" s="131" t="s">
        <v>2196</v>
      </c>
      <c r="D70" s="131">
        <v>205</v>
      </c>
      <c r="E70" s="131">
        <v>3840</v>
      </c>
      <c r="F70" s="258" t="s">
        <v>3267</v>
      </c>
      <c r="G70" s="131" t="s">
        <v>388</v>
      </c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2"/>
      <c r="BB70" s="131">
        <v>3840</v>
      </c>
      <c r="BC70" s="94"/>
    </row>
    <row r="71" spans="1:63" customHeight="1" ht="18" s="93" customFormat="1">
      <c r="A71" s="322"/>
      <c r="B71" s="323"/>
      <c r="C71" s="322"/>
      <c r="D71" s="322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V71" s="322"/>
      <c r="W71" s="322"/>
      <c r="X71" s="322"/>
      <c r="Y71" s="322"/>
      <c r="Z71" s="322"/>
      <c r="AA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  <c r="AX71" s="322"/>
      <c r="AY71" s="322"/>
      <c r="AZ71" s="322"/>
      <c r="BA71" s="322"/>
      <c r="BB71" s="324"/>
      <c r="BC71" s="322"/>
      <c r="BD71" s="322"/>
      <c r="BE71" s="322"/>
      <c r="BF71" s="322"/>
      <c r="BG71" s="322"/>
      <c r="BH71" s="322"/>
      <c r="BI71" s="322"/>
      <c r="BJ71" s="322"/>
      <c r="BK71" s="322"/>
    </row>
    <row r="72" spans="1:63" customHeight="1" ht="18" s="93" customFormat="1">
      <c r="A72" s="322"/>
      <c r="B72" s="323"/>
      <c r="C72" s="322"/>
      <c r="D72" s="322"/>
      <c r="E72" s="324"/>
      <c r="F72" s="325"/>
      <c r="G72" s="322"/>
      <c r="H72" s="322"/>
      <c r="I72" s="322"/>
      <c r="J72" s="322"/>
      <c r="K72" s="322"/>
      <c r="L72" s="322"/>
      <c r="M72" s="322"/>
      <c r="N72" s="322"/>
      <c r="O72" s="322"/>
      <c r="P72" s="326"/>
      <c r="Q72" s="326" t="s">
        <v>128</v>
      </c>
      <c r="R72" s="322" t="s">
        <v>2813</v>
      </c>
      <c r="S72" s="322"/>
      <c r="T72" s="322"/>
      <c r="V72" s="322"/>
      <c r="W72" s="322"/>
      <c r="X72" s="326"/>
      <c r="Y72" s="322"/>
      <c r="Z72" s="322"/>
      <c r="AA72" s="322"/>
      <c r="AC72" s="327" t="s">
        <v>498</v>
      </c>
      <c r="AE72" s="322"/>
      <c r="AG72" s="322"/>
      <c r="AH72" s="322"/>
      <c r="AI72" s="322"/>
      <c r="AJ72" s="327"/>
      <c r="AK72" s="322"/>
      <c r="AL72" s="305"/>
      <c r="AM72" s="322"/>
      <c r="AN72" s="305"/>
      <c r="AO72" s="322"/>
      <c r="AP72" s="322"/>
      <c r="AQ72" s="322"/>
      <c r="AR72" s="322"/>
      <c r="AS72" s="305"/>
      <c r="AT72" s="322"/>
      <c r="AU72" s="322"/>
      <c r="AV72" s="322"/>
      <c r="AW72" s="322"/>
      <c r="AX72" s="322"/>
      <c r="AY72" s="322"/>
      <c r="AZ72" s="322"/>
      <c r="BA72" s="323"/>
      <c r="BB72" s="324"/>
      <c r="BC72" s="322"/>
      <c r="BD72" s="322"/>
      <c r="BE72" s="322"/>
      <c r="BF72" s="322"/>
      <c r="BG72" s="322"/>
      <c r="BH72" s="322"/>
      <c r="BI72" s="322"/>
      <c r="BJ72" s="322"/>
      <c r="BK72" s="322"/>
    </row>
    <row r="73" spans="1:63" customHeight="1" ht="18" s="93" customFormat="1">
      <c r="A73" s="328" t="s">
        <v>206</v>
      </c>
      <c r="B73" s="329" t="s">
        <v>221</v>
      </c>
      <c r="C73" s="329"/>
      <c r="D73" s="329"/>
      <c r="E73" s="324"/>
      <c r="F73" s="325"/>
      <c r="G73" s="322"/>
      <c r="H73" s="322"/>
      <c r="I73" s="322"/>
      <c r="J73" s="322"/>
      <c r="K73" s="322"/>
      <c r="L73" s="322"/>
      <c r="M73" s="322"/>
      <c r="N73" s="322"/>
      <c r="O73" s="322"/>
      <c r="P73" s="330"/>
      <c r="Q73" s="330" t="s">
        <v>132</v>
      </c>
      <c r="R73" s="93" t="s">
        <v>2814</v>
      </c>
      <c r="S73" s="322"/>
      <c r="T73" s="322"/>
      <c r="V73" s="322"/>
      <c r="W73" s="322"/>
      <c r="X73" s="330"/>
      <c r="Z73" s="322"/>
      <c r="AA73" s="322"/>
      <c r="AC73" s="327" t="s">
        <v>499</v>
      </c>
      <c r="AE73" s="327"/>
      <c r="AG73" s="322"/>
      <c r="AH73" s="322"/>
      <c r="AI73" s="322"/>
      <c r="AJ73" s="327"/>
      <c r="AK73" s="322"/>
      <c r="AL73" s="305"/>
      <c r="AN73" s="93" t="s">
        <v>135</v>
      </c>
      <c r="AO73" s="322"/>
      <c r="AS73" s="322"/>
      <c r="AT73" s="322"/>
      <c r="AU73" s="322"/>
      <c r="AV73" s="322"/>
      <c r="AW73" s="322"/>
      <c r="AX73" s="322"/>
      <c r="AZ73" s="305" t="s">
        <v>136</v>
      </c>
      <c r="BA73" s="322"/>
      <c r="BB73" s="324"/>
      <c r="BC73" s="322"/>
      <c r="BD73" s="322"/>
      <c r="BE73" s="322"/>
      <c r="BF73" s="322"/>
      <c r="BG73" s="322"/>
      <c r="BH73" s="322"/>
      <c r="BI73" s="322"/>
      <c r="BJ73" s="322"/>
      <c r="BK73" s="322"/>
    </row>
    <row r="74" spans="1:63" customHeight="1" ht="18" s="93" customFormat="1">
      <c r="A74" s="330" t="s">
        <v>209</v>
      </c>
      <c r="B74" s="329" t="s">
        <v>222</v>
      </c>
      <c r="C74" s="329"/>
      <c r="D74" s="329"/>
      <c r="E74" s="324"/>
      <c r="P74" s="330"/>
      <c r="Q74" s="330" t="s">
        <v>139</v>
      </c>
      <c r="R74" s="93" t="s">
        <v>2815</v>
      </c>
      <c r="S74" s="195"/>
      <c r="X74" s="330"/>
      <c r="Z74" s="195"/>
      <c r="AC74" s="327" t="s">
        <v>500</v>
      </c>
      <c r="AE74" s="332"/>
      <c r="AI74" s="333"/>
      <c r="AJ74" s="327"/>
      <c r="AK74" s="305"/>
      <c r="AL74" s="331"/>
      <c r="AN74" s="93" t="s">
        <v>142</v>
      </c>
      <c r="AO74" s="333"/>
      <c r="AS74" s="333"/>
      <c r="AT74" s="333"/>
      <c r="AW74" s="333"/>
      <c r="BA74" s="334" t="s">
        <v>143</v>
      </c>
      <c r="BB74" s="324"/>
    </row>
    <row r="75" spans="1:63" customHeight="1" ht="18" s="93" customFormat="1">
      <c r="B75" s="331" t="s">
        <v>280</v>
      </c>
      <c r="E75" s="335"/>
      <c r="F75" s="336"/>
      <c r="G75" s="331" t="s">
        <v>3157</v>
      </c>
      <c r="R75" s="93" t="s">
        <v>2817</v>
      </c>
      <c r="S75" s="195"/>
      <c r="Z75" s="195"/>
      <c r="AC75" s="327" t="s">
        <v>501</v>
      </c>
      <c r="AE75" s="332"/>
      <c r="AI75" s="333"/>
      <c r="AJ75" s="327"/>
      <c r="AK75" s="306"/>
      <c r="AM75" s="333"/>
      <c r="AN75" s="93" t="s">
        <v>147</v>
      </c>
      <c r="AO75" s="333"/>
      <c r="AS75" s="333"/>
      <c r="AT75" s="333"/>
      <c r="AW75" s="333"/>
      <c r="AZ75" s="331" t="s">
        <v>1226</v>
      </c>
      <c r="BB75" s="335"/>
    </row>
    <row r="76" spans="1:63" customHeight="1" ht="12" s="93" customFormat="1">
      <c r="A76" s="335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V76" s="333"/>
      <c r="W76" s="333"/>
      <c r="X76" s="333"/>
      <c r="Y76" s="333"/>
      <c r="Z76" s="333"/>
      <c r="AA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BB76" s="333"/>
    </row>
    <row r="77" spans="1:63" customHeight="1" ht="39.75" s="11" customFormat="1">
      <c r="A77" s="131" t="s">
        <v>1368</v>
      </c>
      <c r="B77" s="258" t="s">
        <v>3268</v>
      </c>
      <c r="C77" s="131" t="s">
        <v>2126</v>
      </c>
      <c r="D77" s="131">
        <v>301</v>
      </c>
      <c r="E77" s="131">
        <v>3841</v>
      </c>
      <c r="F77" s="258" t="s">
        <v>3269</v>
      </c>
      <c r="G77" s="131" t="s">
        <v>2163</v>
      </c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2"/>
      <c r="BB77" s="131">
        <v>3841</v>
      </c>
      <c r="BC77" s="94"/>
    </row>
    <row r="78" spans="1:63" customHeight="1" ht="39.75" s="11" customFormat="1">
      <c r="A78" s="386"/>
      <c r="B78" s="320"/>
      <c r="C78" s="319"/>
      <c r="D78" s="319"/>
      <c r="E78" s="319"/>
      <c r="F78" s="258"/>
      <c r="G78" s="319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2"/>
      <c r="BB78" s="319"/>
      <c r="BC78" s="94"/>
    </row>
    <row r="79" spans="1:63" customHeight="1" ht="39.75" s="11" customFormat="1">
      <c r="A79" s="319"/>
      <c r="B79" s="320"/>
      <c r="C79" s="319"/>
      <c r="D79" s="319"/>
      <c r="E79" s="319"/>
      <c r="F79" s="320"/>
      <c r="G79" s="319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2"/>
      <c r="BB79" s="319"/>
      <c r="BC79" s="94"/>
    </row>
    <row r="80" spans="1:63" customHeight="1" ht="39.75" s="11" customFormat="1">
      <c r="A80" s="319"/>
      <c r="B80" s="320"/>
      <c r="C80" s="319"/>
      <c r="D80" s="319"/>
      <c r="E80" s="319"/>
      <c r="F80" s="320"/>
      <c r="G80" s="319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2"/>
      <c r="BB80" s="319"/>
      <c r="BC80" s="94"/>
    </row>
    <row r="81" spans="1:63" customHeight="1" ht="39.75" s="11" customFormat="1">
      <c r="A81" s="319"/>
      <c r="B81" s="320"/>
      <c r="C81" s="319"/>
      <c r="D81" s="319"/>
      <c r="E81" s="319"/>
      <c r="F81" s="258"/>
      <c r="G81" s="319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2"/>
      <c r="BB81" s="319"/>
      <c r="BC81" s="94"/>
    </row>
    <row r="82" spans="1:63" customHeight="1" ht="39.75" s="11" customFormat="1">
      <c r="A82" s="319"/>
      <c r="B82" s="320"/>
      <c r="C82" s="319"/>
      <c r="D82" s="319"/>
      <c r="E82" s="319"/>
      <c r="F82" s="258"/>
      <c r="G82" s="319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2"/>
      <c r="BB82" s="319"/>
      <c r="BC82" s="94"/>
    </row>
    <row r="83" spans="1:63" customHeight="1" ht="39.75" s="11" customFormat="1">
      <c r="A83" s="386"/>
      <c r="B83" s="320"/>
      <c r="C83" s="386"/>
      <c r="D83" s="319"/>
      <c r="E83" s="319"/>
      <c r="F83" s="258"/>
      <c r="G83" s="319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2"/>
      <c r="BB83" s="319"/>
      <c r="BC83" s="94"/>
    </row>
    <row r="84" spans="1:63" customHeight="1" ht="39.75" s="11" customFormat="1">
      <c r="A84" s="319"/>
      <c r="B84" s="320"/>
      <c r="C84" s="386"/>
      <c r="D84" s="319"/>
      <c r="E84" s="319"/>
      <c r="F84" s="320"/>
      <c r="G84" s="319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2"/>
      <c r="BB84" s="319"/>
      <c r="BC84" s="94"/>
    </row>
    <row r="85" spans="1:63" customHeight="1" ht="39.75" s="11" customFormat="1">
      <c r="A85" s="319"/>
      <c r="B85" s="320"/>
      <c r="C85" s="386"/>
      <c r="D85" s="319"/>
      <c r="E85" s="319"/>
      <c r="F85" s="320"/>
      <c r="G85" s="319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2"/>
      <c r="BB85" s="319"/>
      <c r="BC85" s="94"/>
    </row>
    <row r="86" spans="1:63" customHeight="1" ht="39.75" s="11" customFormat="1">
      <c r="A86" s="386"/>
      <c r="B86" s="320"/>
      <c r="C86" s="386"/>
      <c r="D86" s="319"/>
      <c r="E86" s="319"/>
      <c r="F86" s="258"/>
      <c r="G86" s="319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2"/>
      <c r="BB86" s="319"/>
      <c r="BC86" s="94"/>
    </row>
    <row r="87" spans="1:63" customHeight="1" ht="39.75" s="11" customFormat="1">
      <c r="A87" s="319"/>
      <c r="B87" s="320"/>
      <c r="C87" s="386"/>
      <c r="D87" s="319"/>
      <c r="E87" s="319"/>
      <c r="F87" s="320"/>
      <c r="G87" s="319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2"/>
      <c r="BB87" s="319"/>
      <c r="BC87" s="94"/>
    </row>
    <row r="88" spans="1:63" customHeight="1" ht="39.75" s="12" customFormat="1">
      <c r="A88" s="319"/>
      <c r="B88" s="320"/>
      <c r="C88" s="319"/>
      <c r="D88" s="319"/>
      <c r="E88" s="319"/>
      <c r="F88" s="258"/>
      <c r="G88" s="319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2"/>
      <c r="BB88" s="319"/>
      <c r="BC88" s="94"/>
    </row>
    <row r="89" spans="1:63" customHeight="1" ht="39.75" s="12" customFormat="1">
      <c r="A89" s="319"/>
      <c r="B89" s="320"/>
      <c r="C89" s="319"/>
      <c r="D89" s="319"/>
      <c r="E89" s="319"/>
      <c r="F89" s="258"/>
      <c r="G89" s="319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2"/>
      <c r="BB89" s="319"/>
      <c r="BC89" s="94"/>
    </row>
    <row r="90" spans="1:63" customHeight="1" ht="39.75" s="11" customFormat="1">
      <c r="A90" s="319"/>
      <c r="B90" s="320"/>
      <c r="C90" s="386"/>
      <c r="D90" s="319"/>
      <c r="E90" s="319"/>
      <c r="F90" s="258"/>
      <c r="G90" s="319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2"/>
      <c r="BB90" s="319"/>
      <c r="BC90" s="94"/>
    </row>
    <row r="91" spans="1:63" customHeight="1" ht="39.75" s="11" customFormat="1">
      <c r="A91" s="131"/>
      <c r="B91" s="320"/>
      <c r="C91" s="319"/>
      <c r="D91" s="319"/>
      <c r="E91" s="319"/>
      <c r="F91" s="320"/>
      <c r="G91" s="319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2"/>
      <c r="BB91" s="319"/>
      <c r="BC91" s="94"/>
    </row>
    <row r="92" spans="1:63" customHeight="1" ht="39.75" s="11" customFormat="1">
      <c r="A92" s="319"/>
      <c r="B92" s="320"/>
      <c r="C92" s="386"/>
      <c r="D92" s="319"/>
      <c r="E92" s="319"/>
      <c r="F92" s="320"/>
      <c r="G92" s="319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2"/>
      <c r="BB92" s="319"/>
      <c r="BC92" s="94"/>
    </row>
    <row r="93" spans="1:63" customHeight="1" ht="39.75" s="11" customFormat="1">
      <c r="A93" s="319"/>
      <c r="B93" s="320"/>
      <c r="C93" s="386"/>
      <c r="D93" s="319"/>
      <c r="E93" s="319"/>
      <c r="F93" s="258"/>
      <c r="G93" s="319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2"/>
      <c r="BB93" s="319"/>
      <c r="BC93" s="94"/>
    </row>
    <row r="94" spans="1:63" customHeight="1" ht="39.75" s="11" customFormat="1">
      <c r="A94" s="131"/>
      <c r="B94" s="320"/>
      <c r="C94" s="386"/>
      <c r="D94" s="319"/>
      <c r="E94" s="319"/>
      <c r="F94" s="258"/>
      <c r="G94" s="319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2"/>
      <c r="BB94" s="319"/>
      <c r="BC94" s="94"/>
    </row>
    <row r="95" spans="1:63" customHeight="1" ht="39.75" s="11" customFormat="1">
      <c r="A95" s="319"/>
      <c r="B95" s="320"/>
      <c r="C95" s="386"/>
      <c r="D95" s="319"/>
      <c r="E95" s="319"/>
      <c r="F95" s="258"/>
      <c r="G95" s="319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2"/>
      <c r="BB95" s="319"/>
      <c r="BC95" s="94"/>
    </row>
    <row r="96" spans="1:63" customHeight="1" ht="39.75" s="11" customFormat="1">
      <c r="A96" s="319"/>
      <c r="B96" s="320"/>
      <c r="C96" s="386"/>
      <c r="D96" s="319"/>
      <c r="E96" s="319"/>
      <c r="F96" s="320"/>
      <c r="G96" s="319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2"/>
      <c r="BB96" s="319"/>
      <c r="BC96" s="94"/>
    </row>
    <row r="97" spans="1:63" customHeight="1" ht="18" s="93" customFormat="1">
      <c r="A97" s="322"/>
      <c r="B97" s="323"/>
      <c r="C97" s="322"/>
      <c r="D97" s="322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V97" s="322"/>
      <c r="W97" s="322"/>
      <c r="X97" s="322"/>
      <c r="Y97" s="322"/>
      <c r="Z97" s="322"/>
      <c r="AA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2"/>
      <c r="AP97" s="322"/>
      <c r="AQ97" s="322"/>
      <c r="AR97" s="322"/>
      <c r="AS97" s="322"/>
      <c r="AT97" s="322"/>
      <c r="AU97" s="322"/>
      <c r="AV97" s="322"/>
      <c r="AW97" s="322"/>
      <c r="AX97" s="322"/>
      <c r="AY97" s="322"/>
      <c r="AZ97" s="322"/>
      <c r="BA97" s="322"/>
      <c r="BB97" s="324"/>
      <c r="BC97" s="322"/>
      <c r="BD97" s="322"/>
      <c r="BE97" s="322"/>
      <c r="BF97" s="322"/>
      <c r="BG97" s="322"/>
      <c r="BH97" s="322"/>
      <c r="BI97" s="322"/>
      <c r="BJ97" s="322"/>
      <c r="BK97" s="322"/>
    </row>
    <row r="98" spans="1:63" customHeight="1" ht="18" s="93" customFormat="1">
      <c r="A98" s="322"/>
      <c r="B98" s="323"/>
      <c r="C98" s="322"/>
      <c r="D98" s="322"/>
      <c r="E98" s="324"/>
      <c r="F98" s="325"/>
      <c r="G98" s="322"/>
      <c r="H98" s="322"/>
      <c r="I98" s="322"/>
      <c r="J98" s="322"/>
      <c r="K98" s="322"/>
      <c r="L98" s="322"/>
      <c r="M98" s="322"/>
      <c r="N98" s="322"/>
      <c r="O98" s="322"/>
      <c r="P98" s="326"/>
      <c r="Q98" s="326" t="s">
        <v>128</v>
      </c>
      <c r="R98" s="322" t="s">
        <v>2813</v>
      </c>
      <c r="S98" s="322"/>
      <c r="T98" s="322"/>
      <c r="V98" s="322"/>
      <c r="W98" s="322"/>
      <c r="X98" s="326"/>
      <c r="Y98" s="322"/>
      <c r="Z98" s="322"/>
      <c r="AA98" s="322"/>
      <c r="AC98" s="327" t="s">
        <v>498</v>
      </c>
      <c r="AE98" s="322"/>
      <c r="AG98" s="322"/>
      <c r="AH98" s="322"/>
      <c r="AI98" s="322"/>
      <c r="AJ98" s="327"/>
      <c r="AK98" s="322"/>
      <c r="AL98" s="305"/>
      <c r="AM98" s="322"/>
      <c r="AN98" s="305"/>
      <c r="AO98" s="322"/>
      <c r="AP98" s="322"/>
      <c r="AQ98" s="322"/>
      <c r="AR98" s="322"/>
      <c r="AS98" s="305"/>
      <c r="AT98" s="322"/>
      <c r="AU98" s="322"/>
      <c r="AV98" s="322"/>
      <c r="AW98" s="322"/>
      <c r="AX98" s="322"/>
      <c r="AY98" s="322"/>
      <c r="AZ98" s="322"/>
      <c r="BA98" s="323"/>
      <c r="BB98" s="324"/>
      <c r="BC98" s="322"/>
      <c r="BD98" s="322"/>
      <c r="BE98" s="322"/>
      <c r="BF98" s="322"/>
      <c r="BG98" s="322"/>
      <c r="BH98" s="322"/>
      <c r="BI98" s="322"/>
      <c r="BJ98" s="322"/>
      <c r="BK98" s="322"/>
    </row>
    <row r="99" spans="1:63" customHeight="1" ht="18" s="93" customFormat="1">
      <c r="A99" s="328" t="s">
        <v>206</v>
      </c>
      <c r="B99" s="329" t="s">
        <v>221</v>
      </c>
      <c r="C99" s="329"/>
      <c r="D99" s="329"/>
      <c r="E99" s="324"/>
      <c r="F99" s="325"/>
      <c r="G99" s="322"/>
      <c r="H99" s="322"/>
      <c r="I99" s="322"/>
      <c r="J99" s="322"/>
      <c r="K99" s="322"/>
      <c r="L99" s="322"/>
      <c r="M99" s="322"/>
      <c r="N99" s="322"/>
      <c r="O99" s="322"/>
      <c r="P99" s="330"/>
      <c r="Q99" s="330" t="s">
        <v>132</v>
      </c>
      <c r="R99" s="93" t="s">
        <v>2814</v>
      </c>
      <c r="S99" s="322"/>
      <c r="T99" s="322"/>
      <c r="V99" s="322"/>
      <c r="W99" s="322"/>
      <c r="X99" s="330"/>
      <c r="Z99" s="322"/>
      <c r="AA99" s="322"/>
      <c r="AC99" s="327" t="s">
        <v>499</v>
      </c>
      <c r="AE99" s="327"/>
      <c r="AG99" s="322"/>
      <c r="AH99" s="322"/>
      <c r="AI99" s="322"/>
      <c r="AJ99" s="327"/>
      <c r="AK99" s="322"/>
      <c r="AL99" s="305"/>
      <c r="AN99" s="93" t="s">
        <v>135</v>
      </c>
      <c r="AO99" s="322"/>
      <c r="AS99" s="322"/>
      <c r="AT99" s="322"/>
      <c r="AU99" s="322"/>
      <c r="AV99" s="322"/>
      <c r="AW99" s="322"/>
      <c r="AX99" s="322"/>
      <c r="AZ99" s="305" t="s">
        <v>136</v>
      </c>
      <c r="BA99" s="322"/>
      <c r="BB99" s="324"/>
      <c r="BC99" s="322"/>
      <c r="BD99" s="322"/>
      <c r="BE99" s="322"/>
      <c r="BF99" s="322"/>
      <c r="BG99" s="322"/>
      <c r="BH99" s="322"/>
      <c r="BI99" s="322"/>
      <c r="BJ99" s="322"/>
      <c r="BK99" s="322"/>
    </row>
    <row r="100" spans="1:63" customHeight="1" ht="18" s="93" customFormat="1">
      <c r="A100" s="330" t="s">
        <v>209</v>
      </c>
      <c r="B100" s="329" t="s">
        <v>222</v>
      </c>
      <c r="C100" s="329"/>
      <c r="D100" s="329"/>
      <c r="E100" s="324"/>
      <c r="P100" s="330"/>
      <c r="Q100" s="330" t="s">
        <v>139</v>
      </c>
      <c r="R100" s="93" t="s">
        <v>2815</v>
      </c>
      <c r="S100" s="195"/>
      <c r="X100" s="330"/>
      <c r="Z100" s="195"/>
      <c r="AC100" s="327" t="s">
        <v>500</v>
      </c>
      <c r="AE100" s="332"/>
      <c r="AI100" s="333"/>
      <c r="AJ100" s="327"/>
      <c r="AK100" s="305"/>
      <c r="AL100" s="331"/>
      <c r="AN100" s="93" t="s">
        <v>142</v>
      </c>
      <c r="AO100" s="333"/>
      <c r="AS100" s="333"/>
      <c r="AT100" s="333"/>
      <c r="AW100" s="333"/>
      <c r="BA100" s="334" t="s">
        <v>143</v>
      </c>
      <c r="BB100" s="324"/>
    </row>
    <row r="101" spans="1:63" customHeight="1" ht="18" s="93" customFormat="1">
      <c r="B101" s="331" t="s">
        <v>280</v>
      </c>
      <c r="E101" s="335"/>
      <c r="F101" s="336"/>
      <c r="G101" s="331" t="s">
        <v>3157</v>
      </c>
      <c r="R101" s="93" t="s">
        <v>2817</v>
      </c>
      <c r="S101" s="195"/>
      <c r="Z101" s="195"/>
      <c r="AC101" s="327" t="s">
        <v>501</v>
      </c>
      <c r="AE101" s="332"/>
      <c r="AI101" s="333"/>
      <c r="AJ101" s="327"/>
      <c r="AK101" s="306"/>
      <c r="AM101" s="333"/>
      <c r="AN101" s="93" t="s">
        <v>147</v>
      </c>
      <c r="AO101" s="333"/>
      <c r="AS101" s="333"/>
      <c r="AT101" s="333"/>
      <c r="AW101" s="333"/>
      <c r="AZ101" s="331" t="s">
        <v>1226</v>
      </c>
      <c r="BB101" s="335"/>
    </row>
    <row r="102" spans="1:63" customHeight="1" ht="12" s="93" customFormat="1">
      <c r="A102" s="335"/>
      <c r="B102" s="333"/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  <c r="P102" s="333"/>
      <c r="Q102" s="333"/>
      <c r="R102" s="333"/>
      <c r="S102" s="333"/>
      <c r="T102" s="333"/>
      <c r="V102" s="333"/>
      <c r="W102" s="333"/>
      <c r="X102" s="333"/>
      <c r="Y102" s="333"/>
      <c r="Z102" s="333"/>
      <c r="AA102" s="333"/>
      <c r="AC102" s="333"/>
      <c r="AD102" s="333"/>
      <c r="AE102" s="333"/>
      <c r="AF102" s="333"/>
      <c r="AG102" s="333"/>
      <c r="AH102" s="333"/>
      <c r="AI102" s="333"/>
      <c r="AJ102" s="333"/>
      <c r="AK102" s="333"/>
      <c r="AL102" s="333"/>
      <c r="AN102" s="333"/>
      <c r="AO102" s="333"/>
      <c r="AP102" s="333"/>
      <c r="AQ102" s="333"/>
      <c r="AR102" s="333"/>
      <c r="AS102" s="333"/>
      <c r="AT102" s="333"/>
      <c r="AU102" s="333"/>
      <c r="AV102" s="333"/>
      <c r="AW102" s="333"/>
      <c r="AX102" s="333"/>
      <c r="BB102" s="333"/>
    </row>
    <row r="103" spans="1:63" customHeight="1" ht="15">
      <c r="AG103" s="1"/>
      <c r="BB103" s="1"/>
    </row>
    <row r="104" spans="1:63" customHeight="1" ht="15">
      <c r="BB104" s="1"/>
    </row>
    <row r="105" spans="1:63" customHeight="1" ht="15">
      <c r="BB105" s="1"/>
    </row>
    <row r="106" spans="1:63" customHeight="1" ht="15">
      <c r="BB106" s="1"/>
    </row>
    <row r="107" spans="1:63" customHeight="1" ht="15">
      <c r="BB107" s="1"/>
    </row>
    <row r="108" spans="1:63" customHeight="1" ht="15">
      <c r="BB108" s="1"/>
    </row>
    <row r="109" spans="1:63" customHeight="1" ht="15">
      <c r="BB109" s="1"/>
    </row>
    <row r="110" spans="1:63" customHeight="1" ht="15">
      <c r="BB110" s="1"/>
    </row>
    <row r="111" spans="1:63" customHeight="1" ht="15">
      <c r="BB111" s="1"/>
    </row>
    <row r="112" spans="1:63" customHeight="1" ht="15">
      <c r="BB112" s="1"/>
    </row>
    <row r="113" spans="1:63" customHeight="1" ht="15">
      <c r="BB113" s="1"/>
    </row>
    <row r="114" spans="1:63" customHeight="1" ht="15">
      <c r="BB114" s="1"/>
    </row>
    <row r="115" spans="1:63" customHeight="1" ht="15">
      <c r="BB115" s="1"/>
    </row>
    <row r="116" spans="1:63" customHeight="1" ht="15">
      <c r="BB116" s="1"/>
    </row>
    <row r="117" spans="1:63" customHeight="1" ht="15">
      <c r="BB117" s="1"/>
    </row>
    <row r="118" spans="1:63" customHeight="1" ht="15">
      <c r="BB118" s="1"/>
    </row>
    <row r="119" spans="1:63" customHeight="1" ht="15">
      <c r="BB119" s="1"/>
    </row>
    <row r="120" spans="1:63" customHeight="1" ht="15">
      <c r="BB120" s="1"/>
    </row>
    <row r="121" spans="1:63" customHeight="1" ht="15">
      <c r="BB121" s="1"/>
    </row>
    <row r="122" spans="1:63" customHeight="1" ht="15">
      <c r="BB122" s="1"/>
    </row>
    <row r="123" spans="1:63" customHeight="1" ht="15">
      <c r="BB123" s="1"/>
    </row>
    <row r="124" spans="1:63" customHeight="1" ht="15">
      <c r="BB124" s="1"/>
    </row>
    <row r="125" spans="1:63" customHeight="1" ht="15">
      <c r="BB125" s="1"/>
    </row>
    <row r="126" spans="1:63" customHeight="1" ht="15">
      <c r="BB126" s="1"/>
    </row>
    <row r="127" spans="1:63" customHeight="1" ht="15">
      <c r="BB127" s="1"/>
    </row>
    <row r="128" spans="1:63" customHeight="1" ht="15">
      <c r="BB128" s="1"/>
    </row>
    <row r="129" spans="1:63" customHeight="1" ht="15">
      <c r="BB129" s="1"/>
    </row>
    <row r="130" spans="1:63" customHeight="1" ht="15">
      <c r="BB130" s="1"/>
    </row>
    <row r="131" spans="1:63" customHeight="1" ht="15">
      <c r="BB131" s="1"/>
    </row>
    <row r="132" spans="1:63" customHeight="1" ht="15">
      <c r="BB132" s="1"/>
    </row>
    <row r="133" spans="1:63" customHeight="1" ht="15">
      <c r="BB133" s="1"/>
    </row>
    <row r="134" spans="1:63" customHeight="1" ht="15">
      <c r="BB134" s="1"/>
    </row>
    <row r="135" spans="1:63" customHeight="1" ht="15">
      <c r="BB135" s="1"/>
    </row>
    <row r="136" spans="1:63" customHeight="1" ht="15">
      <c r="BB136" s="1"/>
    </row>
    <row r="137" spans="1:63" customHeight="1" ht="15">
      <c r="BB137" s="1"/>
    </row>
    <row r="138" spans="1:63" customHeight="1" ht="15">
      <c r="BB138" s="1"/>
    </row>
    <row r="139" spans="1:63" customHeight="1" ht="15">
      <c r="BB139" s="1"/>
    </row>
    <row r="140" spans="1:63" customHeight="1" ht="15">
      <c r="BB140" s="1"/>
    </row>
    <row r="141" spans="1:63" customHeight="1" ht="15">
      <c r="BB141" s="1"/>
    </row>
    <row r="142" spans="1:63" customHeight="1" ht="15">
      <c r="BB142" s="1"/>
    </row>
    <row r="143" spans="1:63" customHeight="1" ht="15">
      <c r="BB143" s="1"/>
    </row>
    <row r="144" spans="1:63" customHeight="1" ht="15">
      <c r="BB144" s="1"/>
    </row>
    <row r="145" spans="1:63" customHeight="1" ht="15">
      <c r="BB145" s="1"/>
    </row>
    <row r="146" spans="1:63" customHeight="1" ht="15">
      <c r="BB146" s="1"/>
    </row>
    <row r="147" spans="1:63" customHeight="1" ht="15">
      <c r="BB147" s="1"/>
    </row>
    <row r="148" spans="1:63" customHeight="1" ht="15">
      <c r="BB148" s="1"/>
    </row>
    <row r="149" spans="1:63" customHeight="1" ht="15">
      <c r="BB149" s="1"/>
    </row>
    <row r="150" spans="1:63" customHeight="1" ht="15">
      <c r="BB150" s="1"/>
    </row>
    <row r="151" spans="1:63" customHeight="1" ht="15">
      <c r="BB151" s="1"/>
    </row>
    <row r="152" spans="1:63" customHeight="1" ht="15">
      <c r="BB152" s="1"/>
    </row>
    <row r="153" spans="1:63" customHeight="1" ht="15">
      <c r="BB153" s="1"/>
    </row>
    <row r="154" spans="1:63" customHeight="1" ht="15">
      <c r="BB154" s="1"/>
    </row>
    <row r="155" spans="1:63" customHeight="1" ht="15">
      <c r="BB155" s="1"/>
    </row>
    <row r="156" spans="1:63" customHeight="1" ht="15">
      <c r="BB156" s="1"/>
    </row>
    <row r="157" spans="1:63" customHeight="1" ht="15">
      <c r="BB157" s="1"/>
    </row>
    <row r="158" spans="1:63" customHeight="1" ht="15">
      <c r="BB158" s="1"/>
    </row>
    <row r="159" spans="1:63" customHeight="1" ht="15">
      <c r="BB159" s="1"/>
    </row>
    <row r="160" spans="1:63" customHeight="1" ht="15">
      <c r="BB160" s="1"/>
    </row>
    <row r="161" spans="1:63" customHeight="1" ht="15">
      <c r="BB161" s="1"/>
    </row>
    <row r="162" spans="1:63" customHeight="1" ht="15">
      <c r="BB162" s="1"/>
    </row>
    <row r="163" spans="1:63" customHeight="1" ht="15">
      <c r="BB163" s="1"/>
    </row>
    <row r="164" spans="1:63" customHeight="1" ht="15">
      <c r="BB164" s="1"/>
    </row>
    <row r="165" spans="1:63" customHeight="1" ht="15">
      <c r="BB165" s="1"/>
    </row>
    <row r="166" spans="1:63" customHeight="1" ht="15">
      <c r="BB166" s="1"/>
    </row>
    <row r="167" spans="1:63" customHeight="1" ht="15">
      <c r="BB167" s="1"/>
    </row>
    <row r="168" spans="1:63" customHeight="1" ht="15">
      <c r="BB168" s="1"/>
    </row>
    <row r="169" spans="1:63" customHeight="1" ht="15">
      <c r="BB169" s="1"/>
    </row>
    <row r="170" spans="1:63" customHeight="1" ht="15">
      <c r="BB170" s="1"/>
    </row>
    <row r="171" spans="1:63" customHeight="1" ht="15">
      <c r="BB171" s="1"/>
    </row>
    <row r="172" spans="1:63" customHeight="1" ht="15">
      <c r="BB172" s="1"/>
    </row>
    <row r="173" spans="1:63" customHeight="1" ht="15">
      <c r="BB173" s="1"/>
    </row>
    <row r="174" spans="1:63" customHeight="1" ht="15">
      <c r="BB174" s="1"/>
    </row>
    <row r="175" spans="1:63" customHeight="1" ht="15">
      <c r="BB175" s="1"/>
    </row>
    <row r="176" spans="1:63" customHeight="1" ht="15">
      <c r="BB176" s="1"/>
    </row>
    <row r="177" spans="1:63" customHeight="1" ht="15">
      <c r="BB177" s="1"/>
    </row>
    <row r="178" spans="1:63" customHeight="1" ht="15">
      <c r="BB178" s="1"/>
    </row>
    <row r="179" spans="1:63" customHeight="1" ht="15">
      <c r="BB179" s="1"/>
    </row>
    <row r="180" spans="1:63" customHeight="1" ht="15">
      <c r="BB180" s="1"/>
    </row>
    <row r="181" spans="1:63" customHeight="1" ht="15">
      <c r="BB181" s="1"/>
    </row>
    <row r="182" spans="1:63" customHeight="1" ht="15">
      <c r="BB182" s="1"/>
    </row>
    <row r="183" spans="1:63" customHeight="1" ht="15">
      <c r="BB183" s="1"/>
    </row>
    <row r="184" spans="1:63" customHeight="1" ht="15">
      <c r="BB184" s="1"/>
    </row>
    <row r="185" spans="1:63" customHeight="1" ht="15">
      <c r="BB185" s="1"/>
    </row>
    <row r="186" spans="1:63" customHeight="1" ht="15">
      <c r="BB186" s="1"/>
    </row>
    <row r="187" spans="1:63" customHeight="1" ht="15">
      <c r="BB187" s="1"/>
    </row>
    <row r="188" spans="1:63" customHeight="1" ht="15">
      <c r="BB188" s="1"/>
    </row>
    <row r="189" spans="1:63" customHeight="1" ht="15">
      <c r="BB189" s="1"/>
    </row>
    <row r="190" spans="1:63" customHeight="1" ht="15">
      <c r="BB190" s="1"/>
    </row>
    <row r="191" spans="1:63" customHeight="1" ht="15">
      <c r="BB191" s="1"/>
    </row>
    <row r="192" spans="1:63" customHeight="1" ht="15">
      <c r="BB192" s="1"/>
    </row>
    <row r="193" spans="1:63" customHeight="1" ht="15">
      <c r="BB193" s="1"/>
    </row>
    <row r="194" spans="1:63" customHeight="1" ht="15">
      <c r="BB194" s="1"/>
    </row>
    <row r="195" spans="1:63" customHeight="1" ht="15">
      <c r="BB195" s="1"/>
    </row>
    <row r="196" spans="1:63" customHeight="1" ht="15">
      <c r="BB196" s="1"/>
    </row>
    <row r="197" spans="1:63" customHeight="1" ht="15">
      <c r="BB197" s="1"/>
    </row>
    <row r="198" spans="1:63" customHeight="1" ht="15">
      <c r="BB198" s="1"/>
    </row>
    <row r="199" spans="1:63" customHeight="1" ht="15">
      <c r="BB199" s="1"/>
    </row>
    <row r="200" spans="1:63" customHeight="1" ht="15">
      <c r="BB200" s="1"/>
    </row>
    <row r="201" spans="1:63" customHeight="1" ht="15">
      <c r="BB201" s="1"/>
    </row>
    <row r="202" spans="1:63" customHeight="1" ht="15">
      <c r="BB202" s="1"/>
    </row>
    <row r="203" spans="1:63" customHeight="1" ht="15">
      <c r="BB203" s="1"/>
    </row>
    <row r="204" spans="1:63" customHeight="1" ht="15">
      <c r="BB204" s="1"/>
    </row>
    <row r="205" spans="1:63" customHeight="1" ht="15">
      <c r="BB205" s="1"/>
    </row>
    <row r="206" spans="1:63" customHeight="1" ht="15">
      <c r="BB206" s="1"/>
    </row>
    <row r="207" spans="1:63" customHeight="1" ht="15">
      <c r="BB207" s="1"/>
    </row>
    <row r="208" spans="1:63" customHeight="1" ht="15">
      <c r="BB208" s="1"/>
    </row>
    <row r="209" spans="1:63" customHeight="1" ht="15">
      <c r="BB209" s="1"/>
    </row>
    <row r="210" spans="1:63" customHeight="1" ht="15">
      <c r="BB210" s="1"/>
    </row>
    <row r="211" spans="1:63" customHeight="1" ht="15">
      <c r="BB211" s="1"/>
    </row>
    <row r="212" spans="1:63" customHeight="1" ht="15">
      <c r="BB212" s="1"/>
    </row>
    <row r="213" spans="1:63" customHeight="1" ht="15">
      <c r="BB213" s="1"/>
    </row>
    <row r="214" spans="1:63" customHeight="1" ht="15">
      <c r="BB214" s="1"/>
    </row>
    <row r="215" spans="1:63" customHeight="1" ht="15">
      <c r="BB215" s="1"/>
    </row>
    <row r="216" spans="1:63" customHeight="1" ht="15">
      <c r="BB216" s="1"/>
    </row>
    <row r="217" spans="1:63" customHeight="1" ht="15">
      <c r="BB217" s="1"/>
    </row>
    <row r="218" spans="1:63" customHeight="1" ht="15">
      <c r="BB218" s="1"/>
    </row>
    <row r="219" spans="1:63" customHeight="1" ht="15">
      <c r="BB219" s="1"/>
    </row>
    <row r="220" spans="1:63" customHeight="1" ht="15">
      <c r="BB220" s="1"/>
    </row>
    <row r="221" spans="1:63" customHeight="1" ht="15">
      <c r="BB221" s="1"/>
    </row>
    <row r="222" spans="1:63" customHeight="1" ht="15">
      <c r="BB222" s="1"/>
    </row>
    <row r="223" spans="1:63" customHeight="1" ht="15">
      <c r="BB223" s="1"/>
    </row>
    <row r="224" spans="1:63" customHeight="1" ht="15">
      <c r="BB224" s="1"/>
    </row>
    <row r="225" spans="1:63" customHeight="1" ht="15">
      <c r="BB225" s="1"/>
    </row>
    <row r="226" spans="1:63" customHeight="1" ht="15">
      <c r="BB226" s="1"/>
    </row>
    <row r="227" spans="1:63" customHeight="1" ht="15">
      <c r="BB227" s="1"/>
    </row>
    <row r="228" spans="1:63" customHeight="1" ht="15">
      <c r="BB228" s="1"/>
    </row>
    <row r="229" spans="1:63" customHeight="1" ht="15">
      <c r="BB229" s="1"/>
    </row>
    <row r="230" spans="1:63" customHeight="1" ht="15">
      <c r="BB230" s="1"/>
    </row>
    <row r="231" spans="1:63" customHeight="1" ht="15">
      <c r="BB231" s="1"/>
    </row>
    <row r="232" spans="1:63" customHeight="1" ht="15">
      <c r="BB232" s="1"/>
    </row>
    <row r="233" spans="1:63" customHeight="1" ht="15">
      <c r="BB233" s="1"/>
    </row>
    <row r="234" spans="1:63" customHeight="1" ht="15">
      <c r="BB234" s="1"/>
    </row>
    <row r="235" spans="1:63" customHeight="1" ht="15">
      <c r="BB235" s="1"/>
    </row>
    <row r="236" spans="1:63" customHeight="1" ht="15">
      <c r="BB236" s="1"/>
    </row>
    <row r="237" spans="1:63" customHeight="1" ht="15">
      <c r="BB237" s="1"/>
    </row>
    <row r="238" spans="1:63" customHeight="1" ht="15">
      <c r="BB238" s="1"/>
    </row>
    <row r="239" spans="1:63" customHeight="1" ht="15">
      <c r="BB239" s="1"/>
    </row>
    <row r="240" spans="1:63" customHeight="1" ht="15">
      <c r="BB240" s="1"/>
    </row>
    <row r="241" spans="1:63" customHeight="1" ht="15">
      <c r="BB241" s="1"/>
    </row>
    <row r="242" spans="1:63" customHeight="1" ht="15">
      <c r="BB242" s="1"/>
    </row>
    <row r="243" spans="1:63" customHeight="1" ht="15">
      <c r="BB243" s="1"/>
    </row>
    <row r="244" spans="1:63" customHeight="1" ht="15">
      <c r="BB244" s="1"/>
    </row>
    <row r="245" spans="1:63" customHeight="1" ht="15">
      <c r="BB245" s="1"/>
    </row>
    <row r="246" spans="1:63" customHeight="1" ht="15">
      <c r="BB246" s="1"/>
    </row>
    <row r="247" spans="1:63" customHeight="1" ht="15">
      <c r="BB247" s="1"/>
    </row>
    <row r="248" spans="1:63" customHeight="1" ht="15">
      <c r="BB248" s="1"/>
    </row>
    <row r="249" spans="1:63" customHeight="1" ht="15">
      <c r="BB249" s="1"/>
    </row>
    <row r="250" spans="1:63" customHeight="1" ht="15">
      <c r="BB250" s="1"/>
    </row>
    <row r="251" spans="1:63" customHeight="1" ht="15">
      <c r="BB251" s="1"/>
    </row>
    <row r="252" spans="1:63" customHeight="1" ht="15">
      <c r="BB252" s="1"/>
    </row>
    <row r="253" spans="1:63" customHeight="1" ht="15">
      <c r="BB253" s="1"/>
    </row>
    <row r="254" spans="1:63" customHeight="1" ht="15">
      <c r="BB254" s="1"/>
    </row>
    <row r="255" spans="1:63" customHeight="1" ht="15">
      <c r="BB255" s="1"/>
    </row>
    <row r="256" spans="1:63" customHeight="1" ht="15">
      <c r="BB256" s="1"/>
    </row>
    <row r="257" spans="1:63" customHeight="1" ht="15">
      <c r="BB257" s="1"/>
    </row>
    <row r="258" spans="1:63" customHeight="1" ht="15">
      <c r="BB258" s="1"/>
    </row>
    <row r="259" spans="1:63" customHeight="1" ht="15">
      <c r="BB25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Y3:AZ3"/>
    <mergeCell ref="AY4:AZ4"/>
    <mergeCell ref="AW4:AX4"/>
    <mergeCell ref="AW3:AX3"/>
    <mergeCell ref="AP3:AR3"/>
    <mergeCell ref="AS3:AT3"/>
    <mergeCell ref="AU3:AV3"/>
    <mergeCell ref="AP4:AR4"/>
    <mergeCell ref="AS4:AT4"/>
    <mergeCell ref="AU4:AV4"/>
    <mergeCell ref="AY5:AZ5"/>
    <mergeCell ref="AY6:AZ6"/>
    <mergeCell ref="AW5:AX5"/>
    <mergeCell ref="D8:E8"/>
    <mergeCell ref="AW6:AX6"/>
    <mergeCell ref="AS6:AT6"/>
    <mergeCell ref="Q4:AA5"/>
    <mergeCell ref="D4:E4"/>
    <mergeCell ref="D5:E5"/>
    <mergeCell ref="D6:E6"/>
    <mergeCell ref="D7:E7"/>
    <mergeCell ref="T12:Y13"/>
    <mergeCell ref="P10:AD11"/>
    <mergeCell ref="AU6:AV6"/>
    <mergeCell ref="AS5:AT5"/>
    <mergeCell ref="AU5:AV5"/>
    <mergeCell ref="AP5:AR5"/>
    <mergeCell ref="AP6:AR6"/>
    <mergeCell ref="M6:AJ7"/>
    <mergeCell ref="Q8:AB9"/>
    <mergeCell ref="BC18:BC24"/>
    <mergeCell ref="H21:L21"/>
    <mergeCell ref="M21:Q21"/>
    <mergeCell ref="R21:V21"/>
    <mergeCell ref="AO21:AS21"/>
    <mergeCell ref="AO23:AS23"/>
    <mergeCell ref="W21:AA21"/>
    <mergeCell ref="H22:L22"/>
    <mergeCell ref="M22:Q22"/>
    <mergeCell ref="H20:AK20"/>
    <mergeCell ref="H23:L23"/>
    <mergeCell ref="M23:Q23"/>
    <mergeCell ref="R23:V23"/>
    <mergeCell ref="AG23:AK23"/>
    <mergeCell ref="BB18:BB24"/>
    <mergeCell ref="AT23:AX23"/>
    <mergeCell ref="D18:D24"/>
    <mergeCell ref="AT22:AX22"/>
    <mergeCell ref="AB21:AF21"/>
    <mergeCell ref="AT21:AX21"/>
    <mergeCell ref="AO19:AX19"/>
    <mergeCell ref="AO22:AS22"/>
    <mergeCell ref="W23:AA23"/>
    <mergeCell ref="AG22:AK22"/>
    <mergeCell ref="AB22:AF22"/>
    <mergeCell ref="R22:V22"/>
    <mergeCell ref="AG21:AK21"/>
    <mergeCell ref="AB23:AF23"/>
    <mergeCell ref="AL22:AN22"/>
    <mergeCell ref="AO20:AX20"/>
    <mergeCell ref="A11:B11"/>
    <mergeCell ref="D11:E11"/>
    <mergeCell ref="A12:B12"/>
    <mergeCell ref="D12:E12"/>
    <mergeCell ref="G18:G24"/>
    <mergeCell ref="E18:E24"/>
    <mergeCell ref="F18:F24"/>
    <mergeCell ref="A18:A24"/>
    <mergeCell ref="B18:B24"/>
    <mergeCell ref="A15:B15"/>
    <mergeCell ref="D15:E15"/>
    <mergeCell ref="A13:B13"/>
    <mergeCell ref="A14:B14"/>
    <mergeCell ref="D14:E14"/>
    <mergeCell ref="D13:E13"/>
    <mergeCell ref="C18:C24"/>
    <mergeCell ref="BA18:BA24"/>
    <mergeCell ref="AY18:AY24"/>
    <mergeCell ref="AZ18:AZ19"/>
    <mergeCell ref="AL20:AN21"/>
    <mergeCell ref="H19:AN19"/>
    <mergeCell ref="AZ22:AZ24"/>
    <mergeCell ref="W22:AA22"/>
    <mergeCell ref="H18:AX18"/>
    <mergeCell ref="AL23:AN23"/>
    <mergeCell ref="A1:E1"/>
    <mergeCell ref="A2:B3"/>
    <mergeCell ref="C2:C3"/>
    <mergeCell ref="D2:E3"/>
    <mergeCell ref="D10:E10"/>
    <mergeCell ref="D9:E9"/>
    <mergeCell ref="A10:B10"/>
    <mergeCell ref="A9:B9"/>
    <mergeCell ref="A4:B4"/>
    <mergeCell ref="A8:B8"/>
    <mergeCell ref="A7:B7"/>
    <mergeCell ref="A5:B5"/>
    <mergeCell ref="A6:B6"/>
  </mergeCells>
  <printOptions gridLines="false" gridLinesSet="true"/>
  <pageMargins left="1.5" right="0.25" top="0.75" bottom="2.25" header="0.5" footer="0.5"/>
  <pageSetup paperSize="5025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Q164"/>
  <sheetViews>
    <sheetView tabSelected="0" workbookViewId="0" showGridLines="true" showRowColHeaders="1">
      <selection activeCell="BJ4" sqref="BJ4"/>
    </sheetView>
  </sheetViews>
  <sheetFormatPr customHeight="true" defaultRowHeight="12.75" outlineLevelRow="0" outlineLevelCol="0"/>
  <cols>
    <col min="1" max="1" width="14.54296875" customWidth="true" style="23"/>
    <col min="2" max="2" width="11.1796875" customWidth="true" style="1"/>
    <col min="3" max="3" width="7.453125" customWidth="true" style="23"/>
    <col min="4" max="4" width="5.26953125" customWidth="true" style="1"/>
    <col min="5" max="5" width="5.54296875" customWidth="true" style="23"/>
    <col min="6" max="6" width="25.81640625" customWidth="true" style="341"/>
    <col min="7" max="7" width="9" customWidth="true" style="1"/>
    <col min="8" max="8" width="5" customWidth="true" style="1"/>
    <col min="9" max="9" width="5" customWidth="true" style="1"/>
    <col min="10" max="10" width="5" customWidth="true" style="1"/>
    <col min="11" max="11" width="5" customWidth="true" style="1"/>
    <col min="12" max="12" width="5" customWidth="true" style="1"/>
    <col min="13" max="13" width="5" customWidth="true" style="1"/>
    <col min="14" max="14" width="5" customWidth="true" style="1"/>
    <col min="15" max="15" width="5" customWidth="true" style="1"/>
    <col min="16" max="16" width="5" customWidth="true" style="1"/>
    <col min="17" max="17" width="5" customWidth="true" style="1"/>
    <col min="18" max="18" width="5" customWidth="true" style="1"/>
    <col min="19" max="19" width="5" customWidth="true" style="1"/>
    <col min="20" max="20" width="5" customWidth="true" style="1"/>
    <col min="21" max="21" width="5" customWidth="true" style="1"/>
    <col min="22" max="22" width="5" customWidth="true" style="1"/>
    <col min="23" max="23" width="5" customWidth="true" style="1"/>
    <col min="24" max="24" width="5" customWidth="true" style="1"/>
    <col min="25" max="25" width="5" customWidth="true" style="1"/>
    <col min="26" max="26" width="5" customWidth="true" style="1"/>
    <col min="27" max="27" width="5" customWidth="true" style="1"/>
    <col min="28" max="28" width="5" customWidth="true" style="1"/>
    <col min="29" max="29" width="5" customWidth="true" style="1"/>
    <col min="30" max="30" width="5" customWidth="true" style="1"/>
    <col min="31" max="31" width="5" customWidth="true" style="1"/>
    <col min="32" max="32" width="5" customWidth="true" style="1"/>
    <col min="33" max="33" width="5" customWidth="true" style="1"/>
    <col min="34" max="34" width="5" customWidth="true" style="1"/>
    <col min="35" max="35" width="5" customWidth="true" style="1"/>
    <col min="36" max="36" width="5" customWidth="true" style="1"/>
    <col min="37" max="37" width="5" customWidth="true" style="1"/>
    <col min="38" max="38" width="5" customWidth="true" style="1"/>
    <col min="39" max="39" width="5" customWidth="true" style="1"/>
    <col min="40" max="40" width="5" customWidth="true" style="1"/>
    <col min="41" max="41" width="5" customWidth="true" style="1"/>
    <col min="42" max="42" width="5" customWidth="true" style="1"/>
    <col min="43" max="43" width="5" customWidth="true" style="1"/>
    <col min="44" max="44" width="5" customWidth="true" style="1"/>
    <col min="45" max="45" width="5" customWidth="true" style="1"/>
    <col min="46" max="46" width="5" customWidth="true" style="1"/>
    <col min="47" max="47" width="5" customWidth="true" style="1"/>
    <col min="48" max="48" width="5" customWidth="true" style="1"/>
    <col min="49" max="49" width="5" customWidth="true" style="1"/>
    <col min="50" max="50" width="5" customWidth="true" style="1"/>
    <col min="51" max="51" width="5" customWidth="true" style="1"/>
    <col min="52" max="52" width="5" customWidth="true" style="1"/>
    <col min="53" max="53" width="5" customWidth="true" style="1"/>
    <col min="54" max="54" width="5" customWidth="true" style="1"/>
    <col min="55" max="55" width="5" customWidth="true" style="1"/>
    <col min="56" max="56" width="5" customWidth="true" style="1"/>
    <col min="57" max="57" width="5" customWidth="true" style="1"/>
    <col min="58" max="58" width="5" customWidth="true" style="1"/>
    <col min="59" max="59" width="5" customWidth="true" style="1"/>
    <col min="60" max="60" width="5" customWidth="true" style="1"/>
    <col min="61" max="61" width="5" customWidth="true" style="1"/>
    <col min="62" max="62" width="5" customWidth="true" style="1"/>
    <col min="63" max="63" width="5" customWidth="true" style="0"/>
    <col min="64" max="64" width="5" customWidth="true" style="0"/>
    <col min="65" max="65" width="5" customWidth="true" style="1"/>
    <col min="66" max="66" width="7" customWidth="true" style="1"/>
    <col min="67" max="67" width="5" customWidth="true" style="1"/>
    <col min="68" max="68" width="5" customWidth="true" style="1"/>
    <col min="69" max="69" width="8.26953125" customWidth="true" style="1"/>
    <col min="70" max="70" width="7.26953125" customWidth="true" style="1"/>
    <col min="71" max="71" width="7.26953125" customWidth="true" style="1"/>
    <col min="72" max="72" width="7" customWidth="true" style="1"/>
    <col min="73" max="73" width="11.54296875" customWidth="true" style="1"/>
  </cols>
  <sheetData>
    <row r="2" spans="1:95" customHeight="1" ht="39.75" s="4" customFormat="1">
      <c r="A2" s="1159" t="s">
        <v>502</v>
      </c>
      <c r="B2" s="1159"/>
      <c r="C2" s="1159"/>
      <c r="D2" s="1159"/>
      <c r="E2" s="138"/>
      <c r="F2" s="292"/>
      <c r="K2" s="31"/>
      <c r="L2" s="31"/>
      <c r="M2" s="31"/>
      <c r="O2" s="26"/>
      <c r="P2" s="26"/>
      <c r="Q2" s="140"/>
      <c r="S2" s="139"/>
      <c r="T2" s="127"/>
      <c r="U2" s="139"/>
      <c r="V2" s="127"/>
      <c r="W2" s="139"/>
      <c r="X2" s="140"/>
      <c r="Y2" s="140"/>
      <c r="Z2" s="140"/>
      <c r="AA2" s="127"/>
      <c r="AC2" s="139"/>
      <c r="AD2" s="127"/>
      <c r="AE2" s="139"/>
      <c r="AF2" s="127"/>
      <c r="AG2" s="139"/>
      <c r="AH2" s="140"/>
      <c r="AI2" s="140"/>
      <c r="AJ2" s="140"/>
      <c r="AK2" s="127"/>
      <c r="AL2" s="127"/>
      <c r="AM2" s="127"/>
      <c r="AN2" s="26"/>
      <c r="AO2" s="65"/>
      <c r="AP2" s="26"/>
      <c r="AQ2" s="26"/>
      <c r="AT2" s="26"/>
      <c r="AV2" s="26"/>
      <c r="AW2" s="65"/>
      <c r="AY2" s="26"/>
      <c r="BA2" s="26"/>
      <c r="BB2" s="65"/>
      <c r="BD2" s="26"/>
      <c r="BE2" s="26"/>
      <c r="BF2" s="26"/>
      <c r="BH2" s="26"/>
      <c r="BI2" s="65"/>
      <c r="BN2" s="979" t="s">
        <v>1</v>
      </c>
      <c r="BO2" s="979"/>
      <c r="BP2" s="979"/>
      <c r="BQ2" s="979"/>
      <c r="BR2" s="979"/>
      <c r="BS2" s="979"/>
      <c r="BT2" s="979"/>
      <c r="BU2" s="979"/>
    </row>
    <row r="3" spans="1:95" customHeight="1" ht="31.5" s="4" customFormat="1">
      <c r="A3" s="1034" t="s">
        <v>503</v>
      </c>
      <c r="B3" s="1034"/>
      <c r="C3" s="1034" t="s">
        <v>226</v>
      </c>
      <c r="D3" s="1034" t="s">
        <v>4</v>
      </c>
      <c r="E3" s="1034"/>
      <c r="F3" s="354"/>
      <c r="G3" s="2"/>
      <c r="H3" s="2"/>
      <c r="I3" s="2"/>
      <c r="J3" s="2"/>
      <c r="P3" s="61"/>
      <c r="Q3" s="127"/>
      <c r="R3" s="127"/>
      <c r="S3" s="127"/>
      <c r="T3" s="127"/>
      <c r="U3" s="127"/>
      <c r="V3" s="127"/>
      <c r="W3" s="127"/>
      <c r="X3" s="143"/>
      <c r="Y3" s="127"/>
      <c r="Z3" s="143"/>
      <c r="AA3" s="143"/>
      <c r="AB3" s="127"/>
      <c r="AC3" s="127"/>
      <c r="AD3" s="127"/>
      <c r="AE3" s="127"/>
      <c r="AF3" s="127"/>
      <c r="AG3" s="127"/>
      <c r="AH3" s="143"/>
      <c r="AI3" s="127"/>
      <c r="AJ3" s="143"/>
      <c r="AK3" s="143"/>
      <c r="AL3" s="143"/>
      <c r="AM3" s="143"/>
      <c r="AN3" s="61"/>
      <c r="AO3" s="61"/>
      <c r="AP3" s="61"/>
      <c r="AQ3" s="61"/>
      <c r="AW3" s="61"/>
      <c r="BB3" s="61"/>
      <c r="BI3" s="61"/>
      <c r="BN3" s="975" t="s">
        <v>5</v>
      </c>
      <c r="BO3" s="975"/>
      <c r="BP3" s="975" t="s">
        <v>7</v>
      </c>
      <c r="BQ3" s="975"/>
      <c r="BR3" s="1160" t="s">
        <v>6</v>
      </c>
      <c r="BS3" s="1161"/>
      <c r="BT3" s="298" t="s">
        <v>8</v>
      </c>
      <c r="BU3" s="318" t="s">
        <v>9</v>
      </c>
    </row>
    <row r="4" spans="1:95" customHeight="1" ht="24.75">
      <c r="A4" s="1034"/>
      <c r="B4" s="1034"/>
      <c r="C4" s="1034"/>
      <c r="D4" s="1034"/>
      <c r="E4" s="1034"/>
      <c r="F4" s="354"/>
      <c r="K4" s="30"/>
      <c r="L4" s="30"/>
      <c r="M4" s="30"/>
      <c r="O4" s="30"/>
      <c r="P4" s="30"/>
      <c r="Q4" s="1144" t="s">
        <v>12</v>
      </c>
      <c r="R4" s="1144"/>
      <c r="S4" s="1144"/>
      <c r="T4" s="1144"/>
      <c r="U4" s="1144"/>
      <c r="V4" s="1144"/>
      <c r="W4" s="1144"/>
      <c r="X4" s="1144"/>
      <c r="Y4" s="1144"/>
      <c r="Z4" s="1144"/>
      <c r="AA4" s="1144"/>
      <c r="AB4" s="1144"/>
      <c r="AC4" s="27"/>
      <c r="AD4" s="27"/>
      <c r="AE4" s="27"/>
      <c r="AF4" s="27"/>
      <c r="AG4" s="27"/>
      <c r="AH4" s="27"/>
      <c r="AI4" s="27"/>
      <c r="AJ4" s="27"/>
      <c r="AK4" s="27"/>
      <c r="AL4" s="143"/>
      <c r="AM4" s="143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N4" s="189" t="s">
        <v>13</v>
      </c>
      <c r="BO4" s="189"/>
      <c r="BP4" s="1034"/>
      <c r="BQ4" s="1034"/>
      <c r="BR4" s="1034"/>
      <c r="BS4" s="1034"/>
      <c r="BT4" s="59"/>
      <c r="BU4" s="59"/>
    </row>
    <row r="5" spans="1:95" customHeight="1" ht="24">
      <c r="A5" s="1034" t="s">
        <v>504</v>
      </c>
      <c r="B5" s="1034"/>
      <c r="C5" s="59" t="s">
        <v>11</v>
      </c>
      <c r="D5" s="1031">
        <v>4</v>
      </c>
      <c r="E5" s="1031"/>
      <c r="K5" s="30"/>
      <c r="L5" s="30"/>
      <c r="M5" s="30"/>
      <c r="O5" s="30"/>
      <c r="P5" s="30"/>
      <c r="Q5" s="1144"/>
      <c r="R5" s="1144"/>
      <c r="S5" s="1144"/>
      <c r="T5" s="1144"/>
      <c r="U5" s="1144"/>
      <c r="V5" s="1144"/>
      <c r="W5" s="1144"/>
      <c r="X5" s="1144"/>
      <c r="Y5" s="1144"/>
      <c r="Z5" s="1144"/>
      <c r="AA5" s="1144"/>
      <c r="AB5" s="1144"/>
      <c r="AC5" s="27"/>
      <c r="AD5" s="27"/>
      <c r="AE5" s="27"/>
      <c r="AF5" s="27"/>
      <c r="AG5" s="27"/>
      <c r="AH5" s="27"/>
      <c r="AI5" s="27"/>
      <c r="AJ5" s="27"/>
      <c r="AK5" s="27"/>
      <c r="AL5" s="143"/>
      <c r="AM5" s="143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N5" s="189" t="s">
        <v>16</v>
      </c>
      <c r="BO5" s="189"/>
      <c r="BP5" s="1034"/>
      <c r="BQ5" s="1034"/>
      <c r="BR5" s="1034"/>
      <c r="BS5" s="1034"/>
      <c r="BT5" s="154"/>
      <c r="BU5" s="154"/>
    </row>
    <row r="6" spans="1:95" customHeight="1" ht="15.75">
      <c r="A6" s="1034" t="s">
        <v>506</v>
      </c>
      <c r="B6" s="1034"/>
      <c r="C6" s="59" t="s">
        <v>15</v>
      </c>
      <c r="D6" s="1034">
        <v>3.75</v>
      </c>
      <c r="E6" s="1034"/>
      <c r="F6" s="188"/>
      <c r="M6" s="22"/>
      <c r="O6" s="22"/>
      <c r="P6" s="22"/>
      <c r="Q6" s="1144"/>
      <c r="R6" s="1144"/>
      <c r="S6" s="1144"/>
      <c r="T6" s="1144"/>
      <c r="U6" s="1144"/>
      <c r="V6" s="1144"/>
      <c r="W6" s="1144"/>
      <c r="X6" s="1144"/>
      <c r="Y6" s="1144"/>
      <c r="Z6" s="1144"/>
      <c r="AA6" s="1144"/>
      <c r="AB6" s="1144"/>
      <c r="AC6" s="22"/>
      <c r="AD6" s="22"/>
      <c r="AE6" s="22"/>
      <c r="AF6" s="22"/>
      <c r="AG6" s="22"/>
      <c r="AH6" s="22"/>
      <c r="AI6" s="22"/>
      <c r="AJ6" s="22"/>
      <c r="AK6" s="22"/>
      <c r="AL6" s="143"/>
      <c r="AM6" s="143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N6" s="189" t="s">
        <v>19</v>
      </c>
      <c r="BO6" s="189"/>
      <c r="BP6" s="1034"/>
      <c r="BQ6" s="1034"/>
      <c r="BR6" s="1034"/>
      <c r="BS6" s="1034"/>
      <c r="BT6" s="154"/>
      <c r="BU6" s="154"/>
    </row>
    <row r="7" spans="1:95" customHeight="1" ht="16.5">
      <c r="A7" s="1034" t="s">
        <v>507</v>
      </c>
      <c r="B7" s="1034"/>
      <c r="C7" s="59" t="s">
        <v>18</v>
      </c>
      <c r="D7" s="1031">
        <v>3.5</v>
      </c>
      <c r="E7" s="1031"/>
      <c r="F7" s="340"/>
      <c r="L7" s="1156" t="s">
        <v>3270</v>
      </c>
      <c r="M7" s="1156"/>
      <c r="N7" s="1156"/>
      <c r="O7" s="1156"/>
      <c r="P7" s="1156"/>
      <c r="Q7" s="1156"/>
      <c r="R7" s="1156"/>
      <c r="S7" s="1156"/>
      <c r="T7" s="1156"/>
      <c r="U7" s="1156"/>
      <c r="V7" s="1156"/>
      <c r="W7" s="1156"/>
      <c r="X7" s="1156"/>
      <c r="Y7" s="1156"/>
      <c r="Z7" s="1156"/>
      <c r="AA7" s="1156"/>
      <c r="AB7" s="1156"/>
      <c r="AC7" s="1156"/>
      <c r="AD7" s="1156"/>
      <c r="AE7" s="1156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Y7" s="1"/>
      <c r="BZ7" s="1"/>
      <c r="CA7" s="5"/>
      <c r="CB7" s="1"/>
      <c r="CC7" s="1"/>
      <c r="CD7" s="1"/>
    </row>
    <row r="8" spans="1:95" customHeight="1" ht="15.75">
      <c r="A8" s="1034" t="s">
        <v>509</v>
      </c>
      <c r="B8" s="1034"/>
      <c r="C8" s="59" t="s">
        <v>21</v>
      </c>
      <c r="D8" s="1034">
        <v>3.25</v>
      </c>
      <c r="E8" s="1034"/>
      <c r="L8" s="1156"/>
      <c r="M8" s="1156"/>
      <c r="N8" s="1156"/>
      <c r="O8" s="1156"/>
      <c r="P8" s="1156"/>
      <c r="Q8" s="1156"/>
      <c r="R8" s="1156"/>
      <c r="S8" s="1156"/>
      <c r="T8" s="1156"/>
      <c r="U8" s="1156"/>
      <c r="V8" s="1156"/>
      <c r="W8" s="1156"/>
      <c r="X8" s="1156"/>
      <c r="Y8" s="1156"/>
      <c r="Z8" s="1156"/>
      <c r="AA8" s="1156"/>
      <c r="AB8" s="1156"/>
      <c r="AC8" s="1156"/>
      <c r="AD8" s="1156"/>
      <c r="AE8" s="1156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95" customHeight="1" ht="15.75">
      <c r="A9" s="1034" t="s">
        <v>510</v>
      </c>
      <c r="B9" s="1034"/>
      <c r="C9" s="59" t="s">
        <v>24</v>
      </c>
      <c r="D9" s="1031">
        <v>3</v>
      </c>
      <c r="E9" s="1031"/>
      <c r="F9" s="188"/>
      <c r="M9" s="22"/>
      <c r="O9" s="22"/>
      <c r="P9" s="937" t="s">
        <v>3271</v>
      </c>
      <c r="Q9" s="937"/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22"/>
      <c r="AE9" s="22"/>
      <c r="AF9" s="22"/>
      <c r="AG9" s="22"/>
      <c r="AH9" s="22"/>
      <c r="AI9" s="22"/>
      <c r="AJ9" s="22"/>
      <c r="AK9" s="22"/>
      <c r="AL9" s="206"/>
      <c r="AM9" s="206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</row>
    <row r="10" spans="1:95" customHeight="1" ht="16.5">
      <c r="A10" s="1034" t="s">
        <v>512</v>
      </c>
      <c r="B10" s="1034"/>
      <c r="C10" s="59" t="s">
        <v>26</v>
      </c>
      <c r="D10" s="1034">
        <v>2.75</v>
      </c>
      <c r="E10" s="1034"/>
      <c r="F10" s="340"/>
      <c r="P10" s="937"/>
      <c r="Q10" s="937"/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L10" s="207"/>
      <c r="AM10" s="207"/>
      <c r="AO10" s="5"/>
      <c r="AQ10" s="5"/>
      <c r="AR10" s="5"/>
      <c r="AS10" s="5"/>
      <c r="AT10" s="5"/>
      <c r="AW10" s="5"/>
      <c r="AX10" s="52"/>
      <c r="AY10" s="5"/>
      <c r="BB10" s="5"/>
      <c r="BC10" s="52"/>
      <c r="BD10" s="5"/>
      <c r="BE10" s="5"/>
      <c r="BF10" s="5"/>
      <c r="BI10" s="5"/>
      <c r="BJ10" s="52"/>
      <c r="BK10" s="48"/>
      <c r="BL10" s="48"/>
      <c r="BM10" s="52"/>
      <c r="BN10" s="52"/>
      <c r="BO10" s="5"/>
      <c r="BP10" s="52"/>
      <c r="BQ10" s="52"/>
      <c r="BR10" s="52"/>
      <c r="BS10" s="52"/>
    </row>
    <row r="11" spans="1:95" customHeight="1" ht="16.5">
      <c r="A11" s="1034" t="s">
        <v>513</v>
      </c>
      <c r="B11" s="1034"/>
      <c r="C11" s="59" t="s">
        <v>29</v>
      </c>
      <c r="D11" s="1031">
        <v>2.5</v>
      </c>
      <c r="E11" s="1031"/>
      <c r="F11" s="340"/>
      <c r="O11" s="937" t="s">
        <v>3272</v>
      </c>
      <c r="P11" s="937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143"/>
      <c r="AG11" s="143"/>
      <c r="AH11" s="143"/>
      <c r="AI11" s="143"/>
      <c r="AJ11" s="143"/>
      <c r="AK11" s="143"/>
      <c r="AL11" s="143"/>
      <c r="AM11" s="143"/>
      <c r="AO11" s="5"/>
      <c r="AQ11" s="5"/>
      <c r="AR11" s="5"/>
      <c r="AS11" s="5"/>
      <c r="AT11" s="5"/>
      <c r="AW11" s="5"/>
      <c r="AX11" s="52"/>
      <c r="AY11" s="5"/>
      <c r="BB11" s="5"/>
      <c r="BC11" s="52"/>
      <c r="BD11" s="5"/>
      <c r="BE11" s="5"/>
      <c r="BF11" s="5"/>
      <c r="BI11" s="5"/>
      <c r="BJ11" s="52"/>
      <c r="BK11" s="48"/>
      <c r="BL11" s="48"/>
      <c r="BM11" s="52"/>
      <c r="BN11" s="52"/>
      <c r="BO11" s="5"/>
      <c r="BP11" s="52"/>
      <c r="BQ11" s="52"/>
      <c r="BR11" s="52"/>
      <c r="BS11" s="52"/>
    </row>
    <row r="12" spans="1:95" customHeight="1" ht="16.5">
      <c r="A12" s="1034" t="s">
        <v>514</v>
      </c>
      <c r="B12" s="1034"/>
      <c r="C12" s="59" t="s">
        <v>31</v>
      </c>
      <c r="D12" s="1034">
        <v>2.25</v>
      </c>
      <c r="E12" s="1034"/>
      <c r="F12" s="340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143"/>
      <c r="AG12" s="143"/>
      <c r="AH12" s="143"/>
      <c r="AI12" s="143"/>
      <c r="AJ12" s="143"/>
      <c r="AK12" s="143"/>
      <c r="AL12" s="143"/>
      <c r="AM12" s="143"/>
      <c r="AO12" s="5"/>
      <c r="AQ12" s="5"/>
      <c r="AR12" s="5"/>
      <c r="AS12" s="5"/>
      <c r="AT12" s="5"/>
      <c r="AW12" s="5"/>
      <c r="AX12" s="52"/>
      <c r="AY12" s="5"/>
      <c r="BB12" s="5"/>
      <c r="BC12" s="52"/>
      <c r="BD12" s="5"/>
      <c r="BE12" s="5"/>
      <c r="BF12" s="5"/>
      <c r="BI12" s="5"/>
      <c r="BJ12" s="52"/>
      <c r="BK12" s="48"/>
      <c r="BL12" s="48"/>
      <c r="BM12" s="52"/>
      <c r="BN12" s="52"/>
      <c r="BO12" s="5"/>
      <c r="BP12" s="52"/>
      <c r="BQ12" s="52"/>
      <c r="BR12" s="52"/>
      <c r="BS12" s="52"/>
    </row>
    <row r="13" spans="1:95" customHeight="1" ht="16.5">
      <c r="A13" s="1034" t="s">
        <v>515</v>
      </c>
      <c r="B13" s="1034"/>
      <c r="C13" s="59" t="s">
        <v>34</v>
      </c>
      <c r="D13" s="1031">
        <v>2</v>
      </c>
      <c r="E13" s="1031"/>
      <c r="F13" s="340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O13" s="5"/>
      <c r="AQ13" s="5"/>
      <c r="AR13" s="5"/>
      <c r="AS13" s="5"/>
      <c r="AT13" s="5"/>
      <c r="AW13" s="5"/>
      <c r="AX13" s="52"/>
      <c r="AY13" s="5"/>
      <c r="BB13" s="5"/>
      <c r="BC13" s="52"/>
      <c r="BD13" s="5"/>
      <c r="BE13" s="5"/>
      <c r="BF13" s="5"/>
      <c r="BI13" s="5"/>
      <c r="BJ13" s="52"/>
      <c r="BK13" s="48"/>
      <c r="BL13" s="48"/>
      <c r="BM13" s="52"/>
      <c r="BN13" s="52"/>
      <c r="BO13" s="5"/>
      <c r="BP13" s="52"/>
      <c r="BQ13" s="52"/>
      <c r="BR13" s="52"/>
      <c r="BS13" s="52"/>
    </row>
    <row r="14" spans="1:95" customHeight="1" ht="16.5">
      <c r="A14" s="1034" t="s">
        <v>35</v>
      </c>
      <c r="B14" s="1034"/>
      <c r="C14" s="59" t="s">
        <v>36</v>
      </c>
      <c r="D14" s="1031">
        <v>0</v>
      </c>
      <c r="E14" s="1031"/>
      <c r="F14" s="340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O14" s="5"/>
      <c r="AQ14" s="5"/>
      <c r="AR14" s="5"/>
      <c r="AS14" s="5"/>
      <c r="AT14" s="5"/>
      <c r="AW14" s="5"/>
      <c r="AX14" s="52"/>
      <c r="AY14" s="5"/>
      <c r="BB14" s="5"/>
      <c r="BC14" s="52"/>
      <c r="BD14" s="5"/>
      <c r="BE14" s="5"/>
      <c r="BF14" s="5"/>
      <c r="BI14" s="5"/>
      <c r="BJ14" s="52"/>
      <c r="BK14" s="48"/>
      <c r="BL14" s="48"/>
      <c r="BM14" s="52"/>
      <c r="BN14" s="52"/>
      <c r="BO14" s="5"/>
      <c r="BP14" s="52"/>
      <c r="BQ14" s="52"/>
      <c r="BR14" s="52"/>
      <c r="BS14" s="52"/>
    </row>
    <row r="15" spans="1:95" customHeight="1" ht="16.5">
      <c r="A15" s="1034" t="s">
        <v>516</v>
      </c>
      <c r="B15" s="1034"/>
      <c r="C15" s="59" t="s">
        <v>38</v>
      </c>
      <c r="D15" s="1031" t="s">
        <v>39</v>
      </c>
      <c r="E15" s="1031"/>
      <c r="F15" s="340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O15" s="5"/>
      <c r="AQ15" s="5"/>
      <c r="AR15" s="5"/>
      <c r="AS15" s="5"/>
      <c r="AT15" s="5"/>
      <c r="AW15" s="5"/>
      <c r="AX15" s="52"/>
      <c r="AY15" s="5"/>
      <c r="BB15" s="5"/>
      <c r="BC15" s="52"/>
      <c r="BD15" s="5"/>
      <c r="BE15" s="5"/>
      <c r="BF15" s="5"/>
      <c r="BI15" s="5"/>
      <c r="BJ15" s="52"/>
      <c r="BK15" s="48"/>
      <c r="BL15" s="48"/>
      <c r="BM15" s="52"/>
      <c r="BN15" s="52"/>
      <c r="BO15" s="5"/>
      <c r="BP15" s="52"/>
      <c r="BQ15" s="52"/>
      <c r="BR15" s="52"/>
      <c r="BS15" s="52"/>
    </row>
    <row r="16" spans="1:95" customHeight="1" ht="16.5">
      <c r="A16" s="1034" t="s">
        <v>516</v>
      </c>
      <c r="B16" s="1034"/>
      <c r="C16" s="59" t="s">
        <v>40</v>
      </c>
      <c r="D16" s="1031" t="s">
        <v>41</v>
      </c>
      <c r="E16" s="1031"/>
      <c r="F16" s="340"/>
      <c r="Q16" s="137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61"/>
      <c r="AO16" s="5"/>
      <c r="AQ16" s="5"/>
      <c r="AR16" s="5"/>
      <c r="AS16" s="5"/>
      <c r="AT16" s="5"/>
      <c r="AW16" s="5"/>
      <c r="AX16" s="52"/>
      <c r="AY16" s="5"/>
      <c r="BB16" s="5"/>
      <c r="BC16" s="52"/>
      <c r="BD16" s="5"/>
      <c r="BE16" s="5"/>
      <c r="BF16" s="5"/>
      <c r="BI16" s="5"/>
      <c r="BJ16" s="52"/>
      <c r="BK16" s="48"/>
      <c r="BL16" s="48"/>
      <c r="BM16" s="52"/>
      <c r="BN16" s="52"/>
      <c r="BO16" s="5"/>
      <c r="BP16" s="52"/>
      <c r="BQ16" s="52"/>
      <c r="BR16" s="52"/>
      <c r="BS16" s="52"/>
    </row>
    <row r="17" spans="1:95" customHeight="1" ht="15.75">
      <c r="A17" s="74" t="s">
        <v>517</v>
      </c>
      <c r="B17" s="36"/>
      <c r="C17" s="28"/>
      <c r="D17" s="36"/>
      <c r="E17" s="138"/>
      <c r="M17" s="22"/>
      <c r="O17" s="22"/>
      <c r="P17" s="22"/>
      <c r="Q17" s="137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61"/>
      <c r="AN17" s="22"/>
      <c r="AO17" s="22"/>
      <c r="AP17" s="22"/>
      <c r="AQ17" s="22"/>
      <c r="AR17" s="22"/>
      <c r="AS17" s="22"/>
      <c r="AT17" s="22"/>
      <c r="AV17" s="22"/>
      <c r="AW17" s="22"/>
      <c r="AX17" s="78"/>
      <c r="AY17" s="22"/>
      <c r="BA17" s="22"/>
      <c r="BB17" s="22"/>
      <c r="BC17" s="78"/>
      <c r="BD17" s="22"/>
      <c r="BE17" s="22"/>
      <c r="BF17" s="22"/>
      <c r="BH17" s="22"/>
      <c r="BI17" s="22"/>
      <c r="BJ17" s="78"/>
      <c r="BK17" s="78"/>
      <c r="BL17" s="78"/>
      <c r="BM17" s="52"/>
      <c r="BN17" s="52"/>
      <c r="BO17" s="22"/>
      <c r="BP17" s="52"/>
      <c r="BQ17" s="52"/>
      <c r="BR17" s="52"/>
      <c r="BS17" s="52"/>
    </row>
    <row r="18" spans="1:95" customHeight="1" ht="15.75">
      <c r="A18" s="32"/>
      <c r="B18" s="77"/>
      <c r="C18" s="75"/>
      <c r="D18" s="77"/>
      <c r="E18" s="75"/>
      <c r="F18" s="188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</row>
    <row r="19" spans="1:95" customHeight="1" ht="16.5" s="7" customFormat="1">
      <c r="A19" s="1029" t="s">
        <v>45</v>
      </c>
      <c r="B19" s="981" t="s">
        <v>46</v>
      </c>
      <c r="C19" s="1029" t="s">
        <v>47</v>
      </c>
      <c r="D19" s="981" t="s">
        <v>48</v>
      </c>
      <c r="E19" s="981" t="s">
        <v>49</v>
      </c>
      <c r="F19" s="944" t="s">
        <v>50</v>
      </c>
      <c r="G19" s="981" t="s">
        <v>3273</v>
      </c>
      <c r="H19" s="1124" t="s">
        <v>519</v>
      </c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124"/>
      <c r="BL19" s="1124"/>
      <c r="BM19" s="1124"/>
      <c r="BN19" s="1124"/>
      <c r="BO19" s="1124"/>
      <c r="BP19" s="1124"/>
      <c r="BQ19" s="981" t="s">
        <v>3274</v>
      </c>
      <c r="BR19" s="984" t="s">
        <v>156</v>
      </c>
      <c r="BS19" s="981" t="s">
        <v>2209</v>
      </c>
      <c r="BT19" s="1044" t="s">
        <v>253</v>
      </c>
      <c r="BU19" s="994" t="s">
        <v>58</v>
      </c>
    </row>
    <row r="20" spans="1:95" customHeight="1" ht="19.5" s="7" customFormat="1">
      <c r="A20" s="1029"/>
      <c r="B20" s="981"/>
      <c r="C20" s="1029"/>
      <c r="D20" s="981"/>
      <c r="E20" s="981"/>
      <c r="F20" s="944"/>
      <c r="G20" s="981"/>
      <c r="H20" s="1081" t="s">
        <v>3275</v>
      </c>
      <c r="I20" s="1081"/>
      <c r="J20" s="1081"/>
      <c r="K20" s="1081"/>
      <c r="L20" s="1081"/>
      <c r="M20" s="1081"/>
      <c r="N20" s="1081"/>
      <c r="O20" s="1081"/>
      <c r="P20" s="1081"/>
      <c r="Q20" s="1081"/>
      <c r="R20" s="1081"/>
      <c r="S20" s="1081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946" t="s">
        <v>61</v>
      </c>
      <c r="AU20" s="947"/>
      <c r="AV20" s="947"/>
      <c r="AW20" s="947"/>
      <c r="AX20" s="947"/>
      <c r="AY20" s="947"/>
      <c r="AZ20" s="947"/>
      <c r="BA20" s="947"/>
      <c r="BB20" s="947"/>
      <c r="BC20" s="947"/>
      <c r="BD20" s="947"/>
      <c r="BE20" s="947"/>
      <c r="BF20" s="947"/>
      <c r="BG20" s="947"/>
      <c r="BH20" s="947"/>
      <c r="BI20" s="947"/>
      <c r="BJ20" s="947"/>
      <c r="BK20" s="947"/>
      <c r="BL20" s="947"/>
      <c r="BM20" s="947"/>
      <c r="BN20" s="947"/>
      <c r="BO20" s="947"/>
      <c r="BP20" s="948"/>
      <c r="BQ20" s="981"/>
      <c r="BR20" s="1074"/>
      <c r="BS20" s="981"/>
      <c r="BT20" s="1044"/>
      <c r="BU20" s="994"/>
    </row>
    <row r="21" spans="1:95" customHeight="1" ht="19.5" s="7" customFormat="1">
      <c r="A21" s="1029"/>
      <c r="B21" s="981"/>
      <c r="C21" s="1029"/>
      <c r="D21" s="981"/>
      <c r="E21" s="981"/>
      <c r="F21" s="944"/>
      <c r="G21" s="981"/>
      <c r="H21" s="1082" t="s">
        <v>1158</v>
      </c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4"/>
      <c r="AL21" s="1081" t="s">
        <v>158</v>
      </c>
      <c r="AM21" s="1081"/>
      <c r="AN21" s="1081"/>
      <c r="AO21" s="1081"/>
      <c r="AP21" s="1081"/>
      <c r="AQ21" s="1081" t="s">
        <v>60</v>
      </c>
      <c r="AR21" s="1081"/>
      <c r="AS21" s="1081"/>
      <c r="AT21" s="949"/>
      <c r="AU21" s="950"/>
      <c r="AV21" s="950"/>
      <c r="AW21" s="950"/>
      <c r="AX21" s="950"/>
      <c r="AY21" s="950"/>
      <c r="AZ21" s="950"/>
      <c r="BA21" s="950"/>
      <c r="BB21" s="950"/>
      <c r="BC21" s="950"/>
      <c r="BD21" s="950"/>
      <c r="BE21" s="950"/>
      <c r="BF21" s="950"/>
      <c r="BG21" s="950"/>
      <c r="BH21" s="950"/>
      <c r="BI21" s="950"/>
      <c r="BJ21" s="950"/>
      <c r="BK21" s="950"/>
      <c r="BL21" s="950"/>
      <c r="BM21" s="950"/>
      <c r="BN21" s="950"/>
      <c r="BO21" s="950"/>
      <c r="BP21" s="951"/>
      <c r="BQ21" s="981"/>
      <c r="BR21" s="1074"/>
      <c r="BS21" s="981"/>
      <c r="BT21" s="1044"/>
      <c r="BU21" s="994"/>
    </row>
    <row r="22" spans="1:95" customHeight="1" ht="19.5" s="7" customFormat="1">
      <c r="A22" s="1029"/>
      <c r="B22" s="981"/>
      <c r="C22" s="1029"/>
      <c r="D22" s="981"/>
      <c r="E22" s="981"/>
      <c r="F22" s="944"/>
      <c r="G22" s="981"/>
      <c r="H22" s="988" t="s">
        <v>3276</v>
      </c>
      <c r="I22" s="988"/>
      <c r="J22" s="988"/>
      <c r="K22" s="988"/>
      <c r="L22" s="988"/>
      <c r="M22" s="988" t="s">
        <v>3277</v>
      </c>
      <c r="N22" s="988"/>
      <c r="O22" s="988"/>
      <c r="P22" s="988"/>
      <c r="Q22" s="988"/>
      <c r="R22" s="988" t="s">
        <v>3278</v>
      </c>
      <c r="S22" s="988"/>
      <c r="T22" s="988"/>
      <c r="U22" s="988"/>
      <c r="V22" s="988"/>
      <c r="W22" s="988" t="s">
        <v>3279</v>
      </c>
      <c r="X22" s="988"/>
      <c r="Y22" s="988"/>
      <c r="Z22" s="988"/>
      <c r="AA22" s="988"/>
      <c r="AB22" s="988" t="s">
        <v>3280</v>
      </c>
      <c r="AC22" s="988"/>
      <c r="AD22" s="988"/>
      <c r="AE22" s="988"/>
      <c r="AF22" s="988"/>
      <c r="AG22" s="988" t="s">
        <v>3281</v>
      </c>
      <c r="AH22" s="988"/>
      <c r="AI22" s="988"/>
      <c r="AJ22" s="988"/>
      <c r="AK22" s="988"/>
      <c r="AL22" s="988" t="s">
        <v>3282</v>
      </c>
      <c r="AM22" s="988"/>
      <c r="AN22" s="988"/>
      <c r="AO22" s="988"/>
      <c r="AP22" s="988"/>
      <c r="AQ22" s="945" t="s">
        <v>3283</v>
      </c>
      <c r="AR22" s="945"/>
      <c r="AS22" s="945"/>
      <c r="AT22" s="988" t="s">
        <v>3284</v>
      </c>
      <c r="AU22" s="988"/>
      <c r="AV22" s="988"/>
      <c r="AW22" s="988"/>
      <c r="AX22" s="988"/>
      <c r="AY22" s="938" t="s">
        <v>3285</v>
      </c>
      <c r="AZ22" s="1157"/>
      <c r="BA22" s="1157"/>
      <c r="BB22" s="1157"/>
      <c r="BC22" s="1157"/>
      <c r="BD22" s="1158"/>
      <c r="BE22" s="938" t="s">
        <v>3286</v>
      </c>
      <c r="BF22" s="1157"/>
      <c r="BG22" s="1157"/>
      <c r="BH22" s="1157"/>
      <c r="BI22" s="1157"/>
      <c r="BJ22" s="1158"/>
      <c r="BK22" s="938" t="s">
        <v>3287</v>
      </c>
      <c r="BL22" s="1157"/>
      <c r="BM22" s="1157"/>
      <c r="BN22" s="1157"/>
      <c r="BO22" s="1157"/>
      <c r="BP22" s="1158"/>
      <c r="BQ22" s="981"/>
      <c r="BR22" s="353">
        <v>28</v>
      </c>
      <c r="BS22" s="981"/>
      <c r="BT22" s="1044"/>
      <c r="BU22" s="994"/>
    </row>
    <row r="23" spans="1:95" customHeight="1" ht="29.25" s="7" customFormat="1">
      <c r="A23" s="1029"/>
      <c r="B23" s="981"/>
      <c r="C23" s="1029"/>
      <c r="D23" s="981"/>
      <c r="E23" s="981"/>
      <c r="F23" s="944"/>
      <c r="G23" s="981"/>
      <c r="H23" s="1044" t="s">
        <v>3288</v>
      </c>
      <c r="I23" s="1044"/>
      <c r="J23" s="1044"/>
      <c r="K23" s="1044"/>
      <c r="L23" s="1044"/>
      <c r="M23" s="1044" t="s">
        <v>3289</v>
      </c>
      <c r="N23" s="1044"/>
      <c r="O23" s="1044"/>
      <c r="P23" s="1044"/>
      <c r="Q23" s="1044"/>
      <c r="R23" s="1044" t="s">
        <v>3290</v>
      </c>
      <c r="S23" s="1044"/>
      <c r="T23" s="1044"/>
      <c r="U23" s="1044"/>
      <c r="V23" s="1044"/>
      <c r="W23" s="1044" t="s">
        <v>3291</v>
      </c>
      <c r="X23" s="1044"/>
      <c r="Y23" s="1044"/>
      <c r="Z23" s="1044"/>
      <c r="AA23" s="1044"/>
      <c r="AB23" s="1044" t="s">
        <v>3292</v>
      </c>
      <c r="AC23" s="1044"/>
      <c r="AD23" s="1044"/>
      <c r="AE23" s="1044"/>
      <c r="AF23" s="1044"/>
      <c r="AG23" s="1044" t="s">
        <v>3293</v>
      </c>
      <c r="AH23" s="1044"/>
      <c r="AI23" s="1044"/>
      <c r="AJ23" s="1044"/>
      <c r="AK23" s="1044"/>
      <c r="AL23" s="1044" t="s">
        <v>2060</v>
      </c>
      <c r="AM23" s="1044"/>
      <c r="AN23" s="1044"/>
      <c r="AO23" s="1044"/>
      <c r="AP23" s="1044"/>
      <c r="AQ23" s="1044"/>
      <c r="AR23" s="1044"/>
      <c r="AS23" s="1044"/>
      <c r="AT23" s="1044" t="s">
        <v>3294</v>
      </c>
      <c r="AU23" s="1044"/>
      <c r="AV23" s="1044"/>
      <c r="AW23" s="1044"/>
      <c r="AX23" s="1044"/>
      <c r="AY23" s="1003" t="s">
        <v>3295</v>
      </c>
      <c r="AZ23" s="1157"/>
      <c r="BA23" s="1157"/>
      <c r="BB23" s="1157"/>
      <c r="BC23" s="1157"/>
      <c r="BD23" s="1158"/>
      <c r="BE23" s="1003" t="s">
        <v>523</v>
      </c>
      <c r="BF23" s="1157"/>
      <c r="BG23" s="1157"/>
      <c r="BH23" s="1157"/>
      <c r="BI23" s="1157"/>
      <c r="BJ23" s="1158"/>
      <c r="BK23" s="1003" t="s">
        <v>3296</v>
      </c>
      <c r="BL23" s="1157"/>
      <c r="BM23" s="1157"/>
      <c r="BN23" s="1157"/>
      <c r="BO23" s="1157"/>
      <c r="BP23" s="1158"/>
      <c r="BQ23" s="981"/>
      <c r="BR23" s="1074" t="s">
        <v>186</v>
      </c>
      <c r="BS23" s="981"/>
      <c r="BT23" s="1044"/>
      <c r="BU23" s="994"/>
    </row>
    <row r="24" spans="1:95" customHeight="1" ht="15.75" s="7" customFormat="1">
      <c r="A24" s="1029"/>
      <c r="B24" s="981"/>
      <c r="C24" s="1029"/>
      <c r="D24" s="981"/>
      <c r="E24" s="981"/>
      <c r="F24" s="944"/>
      <c r="G24" s="981"/>
      <c r="H24" s="994" t="s">
        <v>91</v>
      </c>
      <c r="I24" s="994"/>
      <c r="J24" s="994"/>
      <c r="K24" s="994"/>
      <c r="L24" s="994"/>
      <c r="M24" s="994" t="s">
        <v>92</v>
      </c>
      <c r="N24" s="994"/>
      <c r="O24" s="994"/>
      <c r="P24" s="994"/>
      <c r="Q24" s="994"/>
      <c r="R24" s="994" t="s">
        <v>91</v>
      </c>
      <c r="S24" s="994"/>
      <c r="T24" s="994"/>
      <c r="U24" s="994"/>
      <c r="V24" s="994"/>
      <c r="W24" s="994" t="s">
        <v>91</v>
      </c>
      <c r="X24" s="994"/>
      <c r="Y24" s="994"/>
      <c r="Z24" s="994"/>
      <c r="AA24" s="994"/>
      <c r="AB24" s="994" t="s">
        <v>91</v>
      </c>
      <c r="AC24" s="994"/>
      <c r="AD24" s="994"/>
      <c r="AE24" s="994"/>
      <c r="AF24" s="994"/>
      <c r="AG24" s="994" t="s">
        <v>91</v>
      </c>
      <c r="AH24" s="994"/>
      <c r="AI24" s="994"/>
      <c r="AJ24" s="994"/>
      <c r="AK24" s="994"/>
      <c r="AL24" s="994" t="s">
        <v>92</v>
      </c>
      <c r="AM24" s="994"/>
      <c r="AN24" s="994"/>
      <c r="AO24" s="994"/>
      <c r="AP24" s="994"/>
      <c r="AQ24" s="994" t="s">
        <v>91</v>
      </c>
      <c r="AR24" s="994"/>
      <c r="AS24" s="994"/>
      <c r="AT24" s="994" t="s">
        <v>91</v>
      </c>
      <c r="AU24" s="994"/>
      <c r="AV24" s="994"/>
      <c r="AW24" s="994"/>
      <c r="AX24" s="994"/>
      <c r="AY24" s="1000" t="s">
        <v>91</v>
      </c>
      <c r="AZ24" s="1157"/>
      <c r="BA24" s="1157"/>
      <c r="BB24" s="1157"/>
      <c r="BC24" s="1157"/>
      <c r="BD24" s="1158"/>
      <c r="BE24" s="1000" t="s">
        <v>91</v>
      </c>
      <c r="BF24" s="1157"/>
      <c r="BG24" s="1157"/>
      <c r="BH24" s="1157"/>
      <c r="BI24" s="1157"/>
      <c r="BJ24" s="1158"/>
      <c r="BK24" s="1000" t="s">
        <v>91</v>
      </c>
      <c r="BL24" s="1157"/>
      <c r="BM24" s="1157"/>
      <c r="BN24" s="1157"/>
      <c r="BO24" s="1157"/>
      <c r="BP24" s="1158"/>
      <c r="BQ24" s="981"/>
      <c r="BR24" s="1074"/>
      <c r="BS24" s="981"/>
      <c r="BT24" s="1044"/>
      <c r="BU24" s="994"/>
    </row>
    <row r="25" spans="1:95" customHeight="1" ht="63.75" s="7" customFormat="1">
      <c r="A25" s="1030"/>
      <c r="B25" s="984"/>
      <c r="C25" s="1030"/>
      <c r="D25" s="984"/>
      <c r="E25" s="984"/>
      <c r="F25" s="958"/>
      <c r="G25" s="984"/>
      <c r="H25" s="84" t="s">
        <v>3297</v>
      </c>
      <c r="I25" s="85" t="s">
        <v>3298</v>
      </c>
      <c r="J25" s="69" t="s">
        <v>3299</v>
      </c>
      <c r="K25" s="68" t="s">
        <v>1177</v>
      </c>
      <c r="L25" s="68" t="s">
        <v>4</v>
      </c>
      <c r="M25" s="68" t="s">
        <v>3300</v>
      </c>
      <c r="N25" s="69" t="s">
        <v>3301</v>
      </c>
      <c r="O25" s="69" t="s">
        <v>101</v>
      </c>
      <c r="P25" s="68" t="s">
        <v>1177</v>
      </c>
      <c r="Q25" s="68" t="s">
        <v>4</v>
      </c>
      <c r="R25" s="84" t="s">
        <v>3297</v>
      </c>
      <c r="S25" s="85" t="s">
        <v>3298</v>
      </c>
      <c r="T25" s="69" t="s">
        <v>3299</v>
      </c>
      <c r="U25" s="68" t="s">
        <v>1177</v>
      </c>
      <c r="V25" s="68" t="s">
        <v>4</v>
      </c>
      <c r="W25" s="84" t="s">
        <v>3297</v>
      </c>
      <c r="X25" s="85" t="s">
        <v>3298</v>
      </c>
      <c r="Y25" s="69" t="s">
        <v>3299</v>
      </c>
      <c r="Z25" s="68" t="s">
        <v>1177</v>
      </c>
      <c r="AA25" s="68" t="s">
        <v>4</v>
      </c>
      <c r="AB25" s="84" t="s">
        <v>3297</v>
      </c>
      <c r="AC25" s="85" t="s">
        <v>3298</v>
      </c>
      <c r="AD25" s="69" t="s">
        <v>3299</v>
      </c>
      <c r="AE25" s="68" t="s">
        <v>1177</v>
      </c>
      <c r="AF25" s="68" t="s">
        <v>4</v>
      </c>
      <c r="AG25" s="84" t="s">
        <v>3297</v>
      </c>
      <c r="AH25" s="85" t="s">
        <v>3298</v>
      </c>
      <c r="AI25" s="69" t="s">
        <v>3299</v>
      </c>
      <c r="AJ25" s="68" t="s">
        <v>1177</v>
      </c>
      <c r="AK25" s="68" t="s">
        <v>4</v>
      </c>
      <c r="AL25" s="68" t="s">
        <v>3300</v>
      </c>
      <c r="AM25" s="69" t="s">
        <v>3301</v>
      </c>
      <c r="AN25" s="69" t="s">
        <v>101</v>
      </c>
      <c r="AO25" s="68" t="s">
        <v>1177</v>
      </c>
      <c r="AP25" s="68" t="s">
        <v>4</v>
      </c>
      <c r="AQ25" s="69" t="s">
        <v>95</v>
      </c>
      <c r="AR25" s="68" t="s">
        <v>1177</v>
      </c>
      <c r="AS25" s="68" t="s">
        <v>4</v>
      </c>
      <c r="AT25" s="68" t="s">
        <v>3297</v>
      </c>
      <c r="AU25" s="69" t="s">
        <v>3298</v>
      </c>
      <c r="AV25" s="69" t="s">
        <v>95</v>
      </c>
      <c r="AW25" s="68" t="s">
        <v>1177</v>
      </c>
      <c r="AX25" s="68" t="s">
        <v>4</v>
      </c>
      <c r="AY25" s="68" t="s">
        <v>3302</v>
      </c>
      <c r="AZ25" s="69" t="s">
        <v>3298</v>
      </c>
      <c r="BA25" s="68" t="s">
        <v>3303</v>
      </c>
      <c r="BB25" s="69" t="s">
        <v>95</v>
      </c>
      <c r="BC25" s="68" t="s">
        <v>1177</v>
      </c>
      <c r="BD25" s="68" t="s">
        <v>4</v>
      </c>
      <c r="BE25" s="68" t="s">
        <v>3302</v>
      </c>
      <c r="BF25" s="69" t="s">
        <v>3298</v>
      </c>
      <c r="BG25" s="68" t="s">
        <v>3303</v>
      </c>
      <c r="BH25" s="69" t="s">
        <v>95</v>
      </c>
      <c r="BI25" s="68" t="s">
        <v>1177</v>
      </c>
      <c r="BJ25" s="68" t="s">
        <v>4</v>
      </c>
      <c r="BK25" s="68" t="s">
        <v>3302</v>
      </c>
      <c r="BL25" s="69" t="s">
        <v>3298</v>
      </c>
      <c r="BM25" s="68" t="s">
        <v>3303</v>
      </c>
      <c r="BN25" s="69" t="s">
        <v>95</v>
      </c>
      <c r="BO25" s="68" t="s">
        <v>1177</v>
      </c>
      <c r="BP25" s="68" t="s">
        <v>4</v>
      </c>
      <c r="BQ25" s="254"/>
      <c r="BR25" s="1075"/>
      <c r="BS25" s="981"/>
      <c r="BT25" s="1044"/>
      <c r="BU25" s="994"/>
    </row>
    <row r="26" spans="1:95" customHeight="1" ht="36" s="11" customFormat="1">
      <c r="A26" s="131" t="s">
        <v>382</v>
      </c>
      <c r="B26" s="258" t="s">
        <v>3304</v>
      </c>
      <c r="C26" s="131" t="s">
        <v>371</v>
      </c>
      <c r="D26" s="131">
        <v>6</v>
      </c>
      <c r="E26" s="131">
        <v>1401</v>
      </c>
      <c r="F26" s="258" t="s">
        <v>3305</v>
      </c>
      <c r="G26" s="131" t="s">
        <v>3306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1"/>
      <c r="BL26" s="71"/>
      <c r="BM26" s="70"/>
      <c r="BN26" s="70"/>
      <c r="BO26" s="70"/>
      <c r="BP26" s="70"/>
      <c r="BQ26" s="70"/>
      <c r="BR26" s="70"/>
      <c r="BS26" s="70"/>
      <c r="BT26" s="131">
        <v>1401</v>
      </c>
      <c r="BU26" s="70"/>
    </row>
    <row r="27" spans="1:95" customHeight="1" ht="36" s="11" customFormat="1">
      <c r="A27" s="131" t="s">
        <v>331</v>
      </c>
      <c r="B27" s="258" t="s">
        <v>3307</v>
      </c>
      <c r="C27" s="131" t="s">
        <v>331</v>
      </c>
      <c r="D27" s="131">
        <v>11</v>
      </c>
      <c r="E27" s="131">
        <v>1402</v>
      </c>
      <c r="F27" s="258" t="s">
        <v>3308</v>
      </c>
      <c r="G27" s="131" t="s">
        <v>388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1"/>
      <c r="BL27" s="71"/>
      <c r="BM27" s="70"/>
      <c r="BN27" s="70"/>
      <c r="BO27" s="70"/>
      <c r="BP27" s="70"/>
      <c r="BQ27" s="70"/>
      <c r="BR27" s="70"/>
      <c r="BS27" s="70"/>
      <c r="BT27" s="131">
        <v>1402</v>
      </c>
      <c r="BU27" s="70"/>
    </row>
    <row r="28" spans="1:95" customHeight="1" ht="36" s="11" customFormat="1">
      <c r="A28" s="131" t="s">
        <v>331</v>
      </c>
      <c r="B28" s="258" t="s">
        <v>3309</v>
      </c>
      <c r="C28" s="131" t="s">
        <v>331</v>
      </c>
      <c r="D28" s="131">
        <v>15</v>
      </c>
      <c r="E28" s="131">
        <v>1403</v>
      </c>
      <c r="F28" s="258" t="s">
        <v>3310</v>
      </c>
      <c r="G28" s="131" t="s">
        <v>388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1"/>
      <c r="BL28" s="71"/>
      <c r="BM28" s="70"/>
      <c r="BN28" s="70"/>
      <c r="BO28" s="70"/>
      <c r="BP28" s="70"/>
      <c r="BQ28" s="70"/>
      <c r="BR28" s="70"/>
      <c r="BS28" s="70"/>
      <c r="BT28" s="131">
        <v>1403</v>
      </c>
      <c r="BU28" s="70"/>
    </row>
    <row r="29" spans="1:95" customHeight="1" ht="36" s="11" customFormat="1">
      <c r="A29" s="131" t="s">
        <v>331</v>
      </c>
      <c r="B29" s="258" t="s">
        <v>3311</v>
      </c>
      <c r="C29" s="131" t="s">
        <v>331</v>
      </c>
      <c r="D29" s="131">
        <v>28</v>
      </c>
      <c r="E29" s="131">
        <v>1404</v>
      </c>
      <c r="F29" s="258" t="s">
        <v>3312</v>
      </c>
      <c r="G29" s="131" t="s">
        <v>388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1"/>
      <c r="BL29" s="71"/>
      <c r="BM29" s="70"/>
      <c r="BN29" s="70"/>
      <c r="BO29" s="70"/>
      <c r="BP29" s="70"/>
      <c r="BQ29" s="70"/>
      <c r="BR29" s="70"/>
      <c r="BS29" s="70"/>
      <c r="BT29" s="131">
        <v>1404</v>
      </c>
      <c r="BU29" s="70"/>
    </row>
    <row r="30" spans="1:95" customHeight="1" ht="36" s="11" customFormat="1">
      <c r="A30" s="131" t="s">
        <v>331</v>
      </c>
      <c r="B30" s="258" t="s">
        <v>3313</v>
      </c>
      <c r="C30" s="131" t="s">
        <v>331</v>
      </c>
      <c r="D30" s="131">
        <v>34</v>
      </c>
      <c r="E30" s="131">
        <v>1405</v>
      </c>
      <c r="F30" s="258" t="s">
        <v>886</v>
      </c>
      <c r="G30" s="131" t="s">
        <v>388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1"/>
      <c r="BL30" s="71"/>
      <c r="BM30" s="70"/>
      <c r="BN30" s="70"/>
      <c r="BO30" s="70"/>
      <c r="BP30" s="70"/>
      <c r="BQ30" s="70"/>
      <c r="BR30" s="70"/>
      <c r="BS30" s="70"/>
      <c r="BT30" s="131">
        <v>1405</v>
      </c>
      <c r="BU30" s="70"/>
    </row>
    <row r="31" spans="1:95" customHeight="1" ht="36" s="11" customFormat="1">
      <c r="A31" s="131" t="s">
        <v>331</v>
      </c>
      <c r="B31" s="258" t="s">
        <v>3314</v>
      </c>
      <c r="C31" s="131" t="s">
        <v>331</v>
      </c>
      <c r="D31" s="131">
        <v>39</v>
      </c>
      <c r="E31" s="131">
        <v>1406</v>
      </c>
      <c r="F31" s="258" t="s">
        <v>3315</v>
      </c>
      <c r="G31" s="131" t="s">
        <v>388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1"/>
      <c r="BL31" s="71"/>
      <c r="BM31" s="70"/>
      <c r="BN31" s="70"/>
      <c r="BO31" s="70"/>
      <c r="BP31" s="70"/>
      <c r="BQ31" s="70"/>
      <c r="BR31" s="70"/>
      <c r="BS31" s="70"/>
      <c r="BT31" s="131">
        <v>1406</v>
      </c>
      <c r="BU31" s="70"/>
    </row>
    <row r="32" spans="1:95" customHeight="1" ht="36" s="11" customFormat="1">
      <c r="A32" s="131" t="s">
        <v>331</v>
      </c>
      <c r="B32" s="258" t="s">
        <v>3316</v>
      </c>
      <c r="C32" s="131" t="s">
        <v>331</v>
      </c>
      <c r="D32" s="131">
        <v>43</v>
      </c>
      <c r="E32" s="131">
        <v>1407</v>
      </c>
      <c r="F32" s="258" t="s">
        <v>3317</v>
      </c>
      <c r="G32" s="131" t="s">
        <v>388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1"/>
      <c r="BL32" s="71"/>
      <c r="BM32" s="70"/>
      <c r="BN32" s="70"/>
      <c r="BO32" s="70"/>
      <c r="BP32" s="70"/>
      <c r="BQ32" s="70"/>
      <c r="BR32" s="70"/>
      <c r="BS32" s="70"/>
      <c r="BT32" s="131">
        <v>1407</v>
      </c>
      <c r="BU32" s="70"/>
    </row>
    <row r="33" spans="1:95" customHeight="1" ht="36" s="11" customFormat="1">
      <c r="A33" s="131" t="s">
        <v>331</v>
      </c>
      <c r="B33" s="258" t="s">
        <v>3318</v>
      </c>
      <c r="C33" s="131" t="s">
        <v>331</v>
      </c>
      <c r="D33" s="131">
        <v>44</v>
      </c>
      <c r="E33" s="131">
        <v>1408</v>
      </c>
      <c r="F33" s="258" t="s">
        <v>3319</v>
      </c>
      <c r="G33" s="131" t="s">
        <v>388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1"/>
      <c r="BL33" s="71"/>
      <c r="BM33" s="70"/>
      <c r="BN33" s="70"/>
      <c r="BO33" s="70"/>
      <c r="BP33" s="70"/>
      <c r="BQ33" s="70"/>
      <c r="BR33" s="70"/>
      <c r="BS33" s="70"/>
      <c r="BT33" s="131">
        <v>1408</v>
      </c>
      <c r="BU33" s="70"/>
    </row>
    <row r="34" spans="1:95" customHeight="1" ht="36" s="11" customFormat="1">
      <c r="A34" s="131" t="s">
        <v>331</v>
      </c>
      <c r="B34" s="258" t="s">
        <v>3320</v>
      </c>
      <c r="C34" s="131" t="s">
        <v>331</v>
      </c>
      <c r="D34" s="131">
        <v>50</v>
      </c>
      <c r="E34" s="131">
        <v>1409</v>
      </c>
      <c r="F34" s="258" t="s">
        <v>1250</v>
      </c>
      <c r="G34" s="131" t="s">
        <v>388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1"/>
      <c r="BL34" s="71"/>
      <c r="BM34" s="70"/>
      <c r="BN34" s="70"/>
      <c r="BO34" s="70"/>
      <c r="BP34" s="70"/>
      <c r="BQ34" s="70"/>
      <c r="BR34" s="70"/>
      <c r="BS34" s="70"/>
      <c r="BT34" s="131">
        <v>1409</v>
      </c>
      <c r="BU34" s="70"/>
    </row>
    <row r="35" spans="1:95" customHeight="1" ht="36" s="11" customFormat="1">
      <c r="A35" s="131" t="s">
        <v>331</v>
      </c>
      <c r="B35" s="258" t="s">
        <v>3321</v>
      </c>
      <c r="C35" s="131" t="s">
        <v>331</v>
      </c>
      <c r="D35" s="131">
        <v>51</v>
      </c>
      <c r="E35" s="131">
        <v>1410</v>
      </c>
      <c r="F35" s="258" t="s">
        <v>3322</v>
      </c>
      <c r="G35" s="131" t="s">
        <v>388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1"/>
      <c r="BL35" s="71"/>
      <c r="BM35" s="70"/>
      <c r="BN35" s="70"/>
      <c r="BO35" s="70"/>
      <c r="BP35" s="70"/>
      <c r="BQ35" s="70"/>
      <c r="BR35" s="70"/>
      <c r="BS35" s="70"/>
      <c r="BT35" s="131">
        <v>1410</v>
      </c>
      <c r="BU35" s="70"/>
    </row>
    <row r="36" spans="1:95" customHeight="1" ht="36" s="12" customFormat="1">
      <c r="A36" s="131" t="s">
        <v>331</v>
      </c>
      <c r="B36" s="258" t="s">
        <v>3323</v>
      </c>
      <c r="C36" s="131" t="s">
        <v>331</v>
      </c>
      <c r="D36" s="131">
        <v>56</v>
      </c>
      <c r="E36" s="131">
        <v>1411</v>
      </c>
      <c r="F36" s="258" t="s">
        <v>3324</v>
      </c>
      <c r="G36" s="131" t="s">
        <v>388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1"/>
      <c r="BL36" s="71"/>
      <c r="BM36" s="70"/>
      <c r="BN36" s="70"/>
      <c r="BO36" s="70"/>
      <c r="BP36" s="70"/>
      <c r="BQ36" s="70"/>
      <c r="BR36" s="70"/>
      <c r="BS36" s="70"/>
      <c r="BT36" s="131">
        <v>1411</v>
      </c>
      <c r="BU36" s="70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</row>
    <row r="37" spans="1:95" customHeight="1" ht="36" s="12" customFormat="1">
      <c r="A37" s="131" t="s">
        <v>331</v>
      </c>
      <c r="B37" s="258" t="s">
        <v>3325</v>
      </c>
      <c r="C37" s="131" t="s">
        <v>331</v>
      </c>
      <c r="D37" s="131">
        <v>58</v>
      </c>
      <c r="E37" s="131">
        <v>1412</v>
      </c>
      <c r="F37" s="258" t="s">
        <v>3326</v>
      </c>
      <c r="G37" s="131" t="s">
        <v>388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1"/>
      <c r="BL37" s="71"/>
      <c r="BM37" s="70"/>
      <c r="BN37" s="70"/>
      <c r="BO37" s="70"/>
      <c r="BP37" s="70"/>
      <c r="BQ37" s="70"/>
      <c r="BR37" s="70"/>
      <c r="BS37" s="70"/>
      <c r="BT37" s="131">
        <v>1412</v>
      </c>
      <c r="BU37" s="70"/>
    </row>
    <row r="38" spans="1:95" customHeight="1" ht="36" s="12" customFormat="1">
      <c r="A38" s="131" t="s">
        <v>331</v>
      </c>
      <c r="B38" s="258" t="s">
        <v>3327</v>
      </c>
      <c r="C38" s="131" t="s">
        <v>331</v>
      </c>
      <c r="D38" s="131">
        <v>62</v>
      </c>
      <c r="E38" s="131">
        <v>1413</v>
      </c>
      <c r="F38" s="258" t="s">
        <v>3328</v>
      </c>
      <c r="G38" s="131" t="s">
        <v>388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1"/>
      <c r="BL38" s="71"/>
      <c r="BM38" s="70"/>
      <c r="BN38" s="70"/>
      <c r="BO38" s="70"/>
      <c r="BP38" s="70"/>
      <c r="BQ38" s="70"/>
      <c r="BR38" s="70"/>
      <c r="BS38" s="70"/>
      <c r="BT38" s="131">
        <v>1413</v>
      </c>
      <c r="BU38" s="70"/>
    </row>
    <row r="39" spans="1:95" customHeight="1" ht="36" s="11" customFormat="1">
      <c r="A39" s="131" t="s">
        <v>331</v>
      </c>
      <c r="B39" s="258" t="s">
        <v>3329</v>
      </c>
      <c r="C39" s="131" t="s">
        <v>199</v>
      </c>
      <c r="D39" s="131">
        <v>81</v>
      </c>
      <c r="E39" s="131">
        <v>1414</v>
      </c>
      <c r="F39" s="258" t="s">
        <v>3315</v>
      </c>
      <c r="G39" s="131" t="s">
        <v>388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1"/>
      <c r="BL39" s="71"/>
      <c r="BM39" s="70"/>
      <c r="BN39" s="70"/>
      <c r="BO39" s="70"/>
      <c r="BP39" s="70"/>
      <c r="BQ39" s="70"/>
      <c r="BR39" s="70"/>
      <c r="BS39" s="70"/>
      <c r="BT39" s="131">
        <v>1414</v>
      </c>
      <c r="BU39" s="70"/>
    </row>
    <row r="40" spans="1:95" customHeight="1" ht="36" s="11" customFormat="1">
      <c r="A40" s="131" t="s">
        <v>331</v>
      </c>
      <c r="B40" s="258" t="s">
        <v>3330</v>
      </c>
      <c r="C40" s="131" t="s">
        <v>377</v>
      </c>
      <c r="D40" s="131">
        <v>86</v>
      </c>
      <c r="E40" s="131">
        <v>1415</v>
      </c>
      <c r="F40" s="258" t="s">
        <v>3331</v>
      </c>
      <c r="G40" s="131" t="s">
        <v>388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1"/>
      <c r="BL40" s="71"/>
      <c r="BM40" s="70"/>
      <c r="BN40" s="70"/>
      <c r="BO40" s="70"/>
      <c r="BP40" s="70"/>
      <c r="BQ40" s="70"/>
      <c r="BR40" s="70"/>
      <c r="BS40" s="70"/>
      <c r="BT40" s="131">
        <v>1415</v>
      </c>
      <c r="BU40" s="70"/>
    </row>
    <row r="41" spans="1:95" customHeight="1" ht="36" s="11" customFormat="1">
      <c r="A41" s="131" t="s">
        <v>331</v>
      </c>
      <c r="B41" s="258" t="s">
        <v>3332</v>
      </c>
      <c r="C41" s="131" t="s">
        <v>331</v>
      </c>
      <c r="D41" s="131">
        <v>90</v>
      </c>
      <c r="E41" s="131">
        <v>1416</v>
      </c>
      <c r="F41" s="258" t="s">
        <v>3333</v>
      </c>
      <c r="G41" s="131" t="s">
        <v>388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1"/>
      <c r="BL41" s="71"/>
      <c r="BM41" s="70"/>
      <c r="BN41" s="70"/>
      <c r="BO41" s="70"/>
      <c r="BP41" s="70"/>
      <c r="BQ41" s="70"/>
      <c r="BR41" s="70"/>
      <c r="BS41" s="70"/>
      <c r="BT41" s="131">
        <v>1416</v>
      </c>
      <c r="BU41" s="70"/>
    </row>
    <row r="42" spans="1:95" customHeight="1" ht="36" s="11" customFormat="1">
      <c r="A42" s="131" t="s">
        <v>197</v>
      </c>
      <c r="B42" s="258" t="s">
        <v>3334</v>
      </c>
      <c r="C42" s="131" t="s">
        <v>371</v>
      </c>
      <c r="D42" s="131">
        <v>10</v>
      </c>
      <c r="E42" s="131">
        <v>1417</v>
      </c>
      <c r="F42" s="258" t="s">
        <v>3335</v>
      </c>
      <c r="G42" s="131" t="s">
        <v>388</v>
      </c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1"/>
      <c r="BL42" s="71"/>
      <c r="BM42" s="70"/>
      <c r="BN42" s="70"/>
      <c r="BO42" s="70"/>
      <c r="BP42" s="70"/>
      <c r="BQ42" s="70"/>
      <c r="BR42" s="70"/>
      <c r="BS42" s="70"/>
      <c r="BT42" s="131">
        <v>1417</v>
      </c>
      <c r="BU42" s="70"/>
    </row>
    <row r="43" spans="1:95" customHeight="1" ht="36" s="11" customFormat="1">
      <c r="A43" s="131" t="s">
        <v>331</v>
      </c>
      <c r="B43" s="258" t="s">
        <v>3336</v>
      </c>
      <c r="C43" s="131" t="s">
        <v>331</v>
      </c>
      <c r="D43" s="131">
        <v>20</v>
      </c>
      <c r="E43" s="131">
        <v>1418</v>
      </c>
      <c r="F43" s="258" t="s">
        <v>3337</v>
      </c>
      <c r="G43" s="131" t="s">
        <v>388</v>
      </c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1"/>
      <c r="BL43" s="71"/>
      <c r="BM43" s="70"/>
      <c r="BN43" s="70"/>
      <c r="BO43" s="70"/>
      <c r="BP43" s="70"/>
      <c r="BQ43" s="70"/>
      <c r="BR43" s="70"/>
      <c r="BS43" s="70"/>
      <c r="BT43" s="131">
        <v>1418</v>
      </c>
      <c r="BU43" s="70"/>
    </row>
    <row r="44" spans="1:95" customHeight="1" ht="36" s="11" customFormat="1">
      <c r="A44" s="131" t="s">
        <v>331</v>
      </c>
      <c r="B44" s="258" t="s">
        <v>3338</v>
      </c>
      <c r="C44" s="131" t="s">
        <v>331</v>
      </c>
      <c r="D44" s="131">
        <v>22</v>
      </c>
      <c r="E44" s="131">
        <v>1419</v>
      </c>
      <c r="F44" s="258" t="s">
        <v>3339</v>
      </c>
      <c r="G44" s="131" t="s">
        <v>388</v>
      </c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1"/>
      <c r="BL44" s="71"/>
      <c r="BM44" s="70"/>
      <c r="BN44" s="70"/>
      <c r="BO44" s="70"/>
      <c r="BP44" s="70"/>
      <c r="BQ44" s="70"/>
      <c r="BR44" s="70"/>
      <c r="BS44" s="70"/>
      <c r="BT44" s="131">
        <v>1419</v>
      </c>
      <c r="BU44" s="70"/>
    </row>
    <row r="45" spans="1:95" customHeight="1" ht="36" s="11" customFormat="1">
      <c r="A45" s="131" t="s">
        <v>331</v>
      </c>
      <c r="B45" s="258" t="s">
        <v>3340</v>
      </c>
      <c r="C45" s="131" t="s">
        <v>331</v>
      </c>
      <c r="D45" s="131">
        <v>23</v>
      </c>
      <c r="E45" s="131">
        <v>1420</v>
      </c>
      <c r="F45" s="258" t="s">
        <v>3341</v>
      </c>
      <c r="G45" s="131" t="s">
        <v>388</v>
      </c>
      <c r="H45" s="2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1"/>
      <c r="BL45" s="71"/>
      <c r="BM45" s="70"/>
      <c r="BN45" s="70"/>
      <c r="BO45" s="70"/>
      <c r="BP45" s="70"/>
      <c r="BQ45" s="70"/>
      <c r="BR45" s="70"/>
      <c r="BS45" s="70"/>
      <c r="BT45" s="131">
        <v>1420</v>
      </c>
      <c r="BU45" s="70"/>
    </row>
    <row r="46" spans="1:95" customHeight="1" ht="18" s="7" customFormat="1">
      <c r="A46" s="48"/>
      <c r="B46" s="152"/>
      <c r="C46" s="48"/>
      <c r="D46" s="48"/>
      <c r="E46" s="17"/>
      <c r="F46" s="261"/>
      <c r="G46" s="48"/>
      <c r="H46" s="48"/>
      <c r="I46" s="48"/>
      <c r="J46" s="48"/>
      <c r="K46" s="48"/>
      <c r="L46" s="48"/>
      <c r="M46" s="48"/>
      <c r="N46" s="48"/>
      <c r="O46" s="48"/>
      <c r="P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17"/>
      <c r="BP46" s="17"/>
      <c r="BQ46" s="17"/>
      <c r="BR46" s="17"/>
      <c r="BS46" s="17"/>
      <c r="BT46" s="17"/>
      <c r="BU46" s="17"/>
    </row>
    <row r="47" spans="1:95" customHeight="1" ht="18" s="7" customFormat="1">
      <c r="A47" s="48"/>
      <c r="B47" s="152"/>
      <c r="C47" s="48"/>
      <c r="D47" s="48"/>
      <c r="E47" s="17"/>
      <c r="F47" s="261"/>
      <c r="G47" s="48"/>
      <c r="H47" s="48"/>
      <c r="I47" s="48"/>
      <c r="J47" s="48"/>
      <c r="K47" s="48"/>
      <c r="L47" s="48"/>
      <c r="M47" s="48"/>
      <c r="N47" s="48"/>
      <c r="S47" s="167" t="s">
        <v>128</v>
      </c>
      <c r="T47" s="48" t="s">
        <v>3342</v>
      </c>
      <c r="U47" s="167"/>
      <c r="V47" s="48"/>
      <c r="W47" s="48"/>
      <c r="X47" s="48"/>
      <c r="Y47" s="48"/>
      <c r="Z47" s="48"/>
      <c r="AA47" s="48"/>
      <c r="AB47" s="48"/>
      <c r="AC47" s="167"/>
      <c r="AF47" s="48"/>
      <c r="AG47" s="48"/>
      <c r="AH47" s="114" t="s">
        <v>130</v>
      </c>
      <c r="AI47" s="48"/>
      <c r="AJ47" s="48"/>
      <c r="AK47" s="48"/>
      <c r="AL47" s="48"/>
      <c r="AM47" s="114"/>
      <c r="AO47" s="114"/>
      <c r="AR47" s="48"/>
      <c r="AS47" s="114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24"/>
      <c r="BP47" s="48"/>
      <c r="BQ47" s="136"/>
      <c r="BT47" s="17"/>
      <c r="BU47" s="17"/>
    </row>
    <row r="48" spans="1:95" customHeight="1" ht="18" s="7" customFormat="1">
      <c r="A48" s="165" t="s">
        <v>206</v>
      </c>
      <c r="B48" s="166" t="s">
        <v>3343</v>
      </c>
      <c r="C48" s="166"/>
      <c r="D48" s="166"/>
      <c r="E48" s="60"/>
      <c r="F48" s="261"/>
      <c r="G48" s="48"/>
      <c r="H48" s="48"/>
      <c r="I48" s="48"/>
      <c r="J48" s="48"/>
      <c r="K48" s="48"/>
      <c r="L48" s="48"/>
      <c r="M48" s="48"/>
      <c r="N48" s="48"/>
      <c r="S48" s="168" t="s">
        <v>132</v>
      </c>
      <c r="T48" s="7" t="s">
        <v>3344</v>
      </c>
      <c r="U48" s="168"/>
      <c r="W48" s="48"/>
      <c r="X48" s="48"/>
      <c r="Y48" s="114"/>
      <c r="AA48" s="48"/>
      <c r="AB48" s="48"/>
      <c r="AC48" s="168"/>
      <c r="AF48" s="48"/>
      <c r="AG48" s="48"/>
      <c r="AH48" s="114" t="s">
        <v>134</v>
      </c>
      <c r="AJ48" s="48"/>
      <c r="AK48" s="48"/>
      <c r="AL48" s="114"/>
      <c r="AM48" s="114"/>
      <c r="AO48" s="114"/>
      <c r="AR48" s="48"/>
      <c r="AS48" s="7" t="s">
        <v>135</v>
      </c>
      <c r="AT48" s="48"/>
      <c r="AY48" s="48"/>
      <c r="BD48" s="48"/>
      <c r="BE48" s="48"/>
      <c r="BF48" s="48"/>
      <c r="BN48" s="136"/>
      <c r="BO48" s="136" t="s">
        <v>136</v>
      </c>
      <c r="BP48" s="48"/>
      <c r="BQ48" s="48"/>
      <c r="BU48" s="17"/>
    </row>
    <row r="49" spans="1:95" customHeight="1" ht="18" s="7" customFormat="1">
      <c r="A49" s="168" t="s">
        <v>209</v>
      </c>
      <c r="B49" s="166" t="s">
        <v>3345</v>
      </c>
      <c r="C49" s="166"/>
      <c r="D49" s="166"/>
      <c r="E49" s="60"/>
      <c r="F49" s="292"/>
      <c r="G49" s="169" t="s">
        <v>334</v>
      </c>
      <c r="S49" s="168" t="s">
        <v>139</v>
      </c>
      <c r="T49" s="7" t="s">
        <v>3346</v>
      </c>
      <c r="U49" s="168"/>
      <c r="W49" s="36"/>
      <c r="Y49" s="170"/>
      <c r="AA49" s="36"/>
      <c r="AC49" s="168"/>
      <c r="AF49" s="36"/>
      <c r="AH49" s="114" t="s">
        <v>141</v>
      </c>
      <c r="AJ49" s="36"/>
      <c r="AL49" s="170"/>
      <c r="AM49" s="114"/>
      <c r="AO49" s="114"/>
      <c r="AS49" s="7" t="s">
        <v>142</v>
      </c>
      <c r="BN49" s="135"/>
      <c r="BO49" s="136"/>
      <c r="BP49" s="103" t="s">
        <v>143</v>
      </c>
      <c r="BQ49" s="103"/>
      <c r="BU49" s="17"/>
    </row>
    <row r="50" spans="1:95" customHeight="1" ht="18" s="7" customFormat="1">
      <c r="B50" s="169" t="s">
        <v>280</v>
      </c>
      <c r="E50" s="13"/>
      <c r="F50" s="263"/>
      <c r="T50" s="7" t="s">
        <v>3347</v>
      </c>
      <c r="W50" s="36"/>
      <c r="Y50" s="170"/>
      <c r="AA50" s="36"/>
      <c r="AF50" s="36"/>
      <c r="AH50" s="114" t="s">
        <v>146</v>
      </c>
      <c r="AJ50" s="36"/>
      <c r="AL50" s="170"/>
      <c r="AM50" s="114"/>
      <c r="AO50" s="114"/>
      <c r="AS50" s="7" t="s">
        <v>2035</v>
      </c>
      <c r="BO50" s="135"/>
      <c r="BP50" s="103" t="s">
        <v>336</v>
      </c>
      <c r="BQ50" s="103"/>
      <c r="BU50" s="17"/>
    </row>
    <row r="51" spans="1:95" customHeight="1" ht="18" s="7" customFormat="1">
      <c r="B51" s="128"/>
      <c r="E51" s="13"/>
      <c r="F51" s="263"/>
      <c r="P51" s="36"/>
      <c r="U51" s="36"/>
      <c r="V51" s="36"/>
      <c r="W51" s="36"/>
      <c r="Z51" s="36"/>
      <c r="AA51" s="36"/>
      <c r="AE51" s="36"/>
      <c r="AF51" s="36"/>
      <c r="AI51" s="36"/>
      <c r="AJ51" s="36"/>
      <c r="BO51" s="17"/>
      <c r="BP51" s="17"/>
      <c r="BQ51" s="17"/>
      <c r="BR51" s="17"/>
      <c r="BS51" s="17"/>
      <c r="BT51" s="13"/>
      <c r="BU51" s="17"/>
    </row>
    <row r="52" spans="1:95" customHeight="1" ht="39.75" s="7" customFormat="1">
      <c r="A52" s="131" t="s">
        <v>197</v>
      </c>
      <c r="B52" s="258" t="s">
        <v>3348</v>
      </c>
      <c r="C52" s="131" t="s">
        <v>371</v>
      </c>
      <c r="D52" s="131">
        <v>24</v>
      </c>
      <c r="E52" s="131">
        <v>1421</v>
      </c>
      <c r="F52" s="258" t="s">
        <v>3349</v>
      </c>
      <c r="G52" s="131" t="s">
        <v>3306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1"/>
      <c r="BL52" s="71"/>
      <c r="BM52" s="70"/>
      <c r="BN52" s="70"/>
      <c r="BO52" s="70"/>
      <c r="BP52" s="70"/>
      <c r="BQ52" s="70"/>
      <c r="BR52" s="70"/>
      <c r="BS52" s="70"/>
      <c r="BT52" s="131">
        <v>1421</v>
      </c>
      <c r="BU52" s="70"/>
    </row>
    <row r="53" spans="1:95" customHeight="1" ht="39.75" s="7" customFormat="1">
      <c r="A53" s="131" t="s">
        <v>331</v>
      </c>
      <c r="B53" s="258" t="s">
        <v>3350</v>
      </c>
      <c r="C53" s="131" t="s">
        <v>371</v>
      </c>
      <c r="D53" s="131">
        <v>26</v>
      </c>
      <c r="E53" s="131">
        <v>1422</v>
      </c>
      <c r="F53" s="258" t="s">
        <v>3351</v>
      </c>
      <c r="G53" s="131" t="s">
        <v>388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1"/>
      <c r="BL53" s="71"/>
      <c r="BM53" s="70"/>
      <c r="BN53" s="70"/>
      <c r="BO53" s="70"/>
      <c r="BP53" s="70"/>
      <c r="BQ53" s="70"/>
      <c r="BR53" s="70"/>
      <c r="BS53" s="70"/>
      <c r="BT53" s="131">
        <v>1422</v>
      </c>
      <c r="BU53" s="70"/>
    </row>
    <row r="54" spans="1:95" customHeight="1" ht="39.75">
      <c r="A54" s="131" t="s">
        <v>331</v>
      </c>
      <c r="B54" s="258" t="s">
        <v>3352</v>
      </c>
      <c r="C54" s="131" t="s">
        <v>371</v>
      </c>
      <c r="D54" s="131">
        <v>27</v>
      </c>
      <c r="E54" s="131">
        <v>1423</v>
      </c>
      <c r="F54" s="258" t="s">
        <v>2860</v>
      </c>
      <c r="G54" s="131" t="s">
        <v>388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1"/>
      <c r="BL54" s="71"/>
      <c r="BM54" s="70"/>
      <c r="BN54" s="70"/>
      <c r="BO54" s="70"/>
      <c r="BP54" s="70"/>
      <c r="BQ54" s="70"/>
      <c r="BR54" s="70"/>
      <c r="BS54" s="70"/>
      <c r="BT54" s="131">
        <v>1423</v>
      </c>
      <c r="BU54" s="70"/>
    </row>
    <row r="55" spans="1:95" customHeight="1" ht="39.75">
      <c r="A55" s="131" t="s">
        <v>331</v>
      </c>
      <c r="B55" s="258" t="s">
        <v>3353</v>
      </c>
      <c r="C55" s="131" t="s">
        <v>371</v>
      </c>
      <c r="D55" s="131">
        <v>37</v>
      </c>
      <c r="E55" s="131">
        <v>1424</v>
      </c>
      <c r="F55" s="258" t="s">
        <v>3354</v>
      </c>
      <c r="G55" s="131" t="s">
        <v>388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1"/>
      <c r="BL55" s="71"/>
      <c r="BM55" s="70"/>
      <c r="BN55" s="70"/>
      <c r="BO55" s="70"/>
      <c r="BP55" s="70"/>
      <c r="BQ55" s="70"/>
      <c r="BR55" s="70"/>
      <c r="BS55" s="70"/>
      <c r="BT55" s="131">
        <v>1424</v>
      </c>
      <c r="BU55" s="70"/>
    </row>
    <row r="56" spans="1:95" customHeight="1" ht="39.75">
      <c r="A56" s="131" t="s">
        <v>331</v>
      </c>
      <c r="B56" s="258" t="s">
        <v>3355</v>
      </c>
      <c r="C56" s="131" t="s">
        <v>371</v>
      </c>
      <c r="D56" s="131">
        <v>38</v>
      </c>
      <c r="E56" s="131">
        <v>1425</v>
      </c>
      <c r="F56" s="258" t="s">
        <v>3356</v>
      </c>
      <c r="G56" s="131" t="s">
        <v>388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1"/>
      <c r="BL56" s="71"/>
      <c r="BM56" s="70"/>
      <c r="BN56" s="70"/>
      <c r="BO56" s="70"/>
      <c r="BP56" s="70"/>
      <c r="BQ56" s="70"/>
      <c r="BR56" s="70"/>
      <c r="BS56" s="70"/>
      <c r="BT56" s="131">
        <v>1425</v>
      </c>
      <c r="BU56" s="70"/>
    </row>
    <row r="57" spans="1:95" customHeight="1" ht="39.75">
      <c r="A57" s="131" t="s">
        <v>331</v>
      </c>
      <c r="B57" s="258" t="s">
        <v>3357</v>
      </c>
      <c r="C57" s="131" t="s">
        <v>371</v>
      </c>
      <c r="D57" s="131">
        <v>42</v>
      </c>
      <c r="E57" s="131">
        <v>1426</v>
      </c>
      <c r="F57" s="258" t="s">
        <v>3358</v>
      </c>
      <c r="G57" s="131" t="s">
        <v>388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1"/>
      <c r="BL57" s="71"/>
      <c r="BM57" s="70"/>
      <c r="BN57" s="70"/>
      <c r="BO57" s="70"/>
      <c r="BP57" s="70"/>
      <c r="BQ57" s="70"/>
      <c r="BR57" s="70"/>
      <c r="BS57" s="70"/>
      <c r="BT57" s="131">
        <v>1426</v>
      </c>
      <c r="BU57" s="70"/>
    </row>
    <row r="58" spans="1:95" customHeight="1" ht="39.75">
      <c r="A58" s="131" t="s">
        <v>331</v>
      </c>
      <c r="B58" s="258" t="s">
        <v>3359</v>
      </c>
      <c r="C58" s="131" t="s">
        <v>371</v>
      </c>
      <c r="D58" s="131">
        <v>46</v>
      </c>
      <c r="E58" s="131">
        <v>1427</v>
      </c>
      <c r="F58" s="258" t="s">
        <v>3360</v>
      </c>
      <c r="G58" s="131" t="s">
        <v>388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1"/>
      <c r="BL58" s="71"/>
      <c r="BM58" s="70"/>
      <c r="BN58" s="70"/>
      <c r="BO58" s="70"/>
      <c r="BP58" s="70"/>
      <c r="BQ58" s="70"/>
      <c r="BR58" s="70"/>
      <c r="BS58" s="70"/>
      <c r="BT58" s="131">
        <v>1427</v>
      </c>
      <c r="BU58" s="70"/>
    </row>
    <row r="59" spans="1:95" customHeight="1" ht="39.75">
      <c r="A59" s="131" t="s">
        <v>331</v>
      </c>
      <c r="B59" s="258" t="s">
        <v>3361</v>
      </c>
      <c r="C59" s="131" t="s">
        <v>371</v>
      </c>
      <c r="D59" s="131">
        <v>47</v>
      </c>
      <c r="E59" s="131">
        <v>1428</v>
      </c>
      <c r="F59" s="258" t="s">
        <v>3015</v>
      </c>
      <c r="G59" s="131" t="s">
        <v>388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1"/>
      <c r="BL59" s="71"/>
      <c r="BM59" s="70"/>
      <c r="BN59" s="70"/>
      <c r="BO59" s="70"/>
      <c r="BP59" s="70"/>
      <c r="BQ59" s="70"/>
      <c r="BR59" s="70"/>
      <c r="BS59" s="70"/>
      <c r="BT59" s="131">
        <v>1428</v>
      </c>
      <c r="BU59" s="70"/>
    </row>
    <row r="60" spans="1:95" customHeight="1" ht="39.75">
      <c r="A60" s="131" t="s">
        <v>331</v>
      </c>
      <c r="B60" s="258" t="s">
        <v>3362</v>
      </c>
      <c r="C60" s="131" t="s">
        <v>371</v>
      </c>
      <c r="D60" s="131">
        <v>49</v>
      </c>
      <c r="E60" s="131">
        <v>1429</v>
      </c>
      <c r="F60" s="258" t="s">
        <v>841</v>
      </c>
      <c r="G60" s="131" t="s">
        <v>388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1"/>
      <c r="BL60" s="71"/>
      <c r="BM60" s="70"/>
      <c r="BN60" s="70"/>
      <c r="BO60" s="70"/>
      <c r="BP60" s="70"/>
      <c r="BQ60" s="70"/>
      <c r="BR60" s="70"/>
      <c r="BS60" s="70"/>
      <c r="BT60" s="131">
        <v>1429</v>
      </c>
      <c r="BU60" s="70"/>
    </row>
    <row r="61" spans="1:95" customHeight="1" ht="39.75">
      <c r="A61" s="131" t="s">
        <v>331</v>
      </c>
      <c r="B61" s="258" t="s">
        <v>3363</v>
      </c>
      <c r="C61" s="131" t="s">
        <v>371</v>
      </c>
      <c r="D61" s="131">
        <v>53</v>
      </c>
      <c r="E61" s="131">
        <v>1430</v>
      </c>
      <c r="F61" s="258" t="s">
        <v>3364</v>
      </c>
      <c r="G61" s="131" t="s">
        <v>388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1"/>
      <c r="BL61" s="71"/>
      <c r="BM61" s="70"/>
      <c r="BN61" s="70"/>
      <c r="BO61" s="70"/>
      <c r="BP61" s="70"/>
      <c r="BQ61" s="70"/>
      <c r="BR61" s="70"/>
      <c r="BS61" s="70"/>
      <c r="BT61" s="131">
        <v>1430</v>
      </c>
      <c r="BU61" s="70"/>
    </row>
    <row r="62" spans="1:95" customHeight="1" ht="39.75">
      <c r="A62" s="131" t="s">
        <v>331</v>
      </c>
      <c r="B62" s="258" t="s">
        <v>3365</v>
      </c>
      <c r="C62" s="131" t="s">
        <v>371</v>
      </c>
      <c r="D62" s="131">
        <v>55</v>
      </c>
      <c r="E62" s="131">
        <v>1431</v>
      </c>
      <c r="F62" s="258" t="s">
        <v>3366</v>
      </c>
      <c r="G62" s="131" t="s">
        <v>388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1"/>
      <c r="BL62" s="71"/>
      <c r="BM62" s="70"/>
      <c r="BN62" s="70"/>
      <c r="BO62" s="70"/>
      <c r="BP62" s="70"/>
      <c r="BQ62" s="70"/>
      <c r="BR62" s="70"/>
      <c r="BS62" s="70"/>
      <c r="BT62" s="131">
        <v>1431</v>
      </c>
      <c r="BU62" s="70"/>
    </row>
    <row r="63" spans="1:95" customHeight="1" ht="39.75">
      <c r="A63" s="131" t="s">
        <v>331</v>
      </c>
      <c r="B63" s="258" t="s">
        <v>3367</v>
      </c>
      <c r="C63" s="131" t="s">
        <v>377</v>
      </c>
      <c r="D63" s="131">
        <v>82</v>
      </c>
      <c r="E63" s="131">
        <v>1432</v>
      </c>
      <c r="F63" s="258" t="s">
        <v>3368</v>
      </c>
      <c r="G63" s="131" t="s">
        <v>388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1"/>
      <c r="BL63" s="71"/>
      <c r="BM63" s="70"/>
      <c r="BN63" s="70"/>
      <c r="BO63" s="70"/>
      <c r="BP63" s="70"/>
      <c r="BQ63" s="70"/>
      <c r="BR63" s="70"/>
      <c r="BS63" s="70"/>
      <c r="BT63" s="131">
        <v>1432</v>
      </c>
      <c r="BU63" s="70"/>
    </row>
    <row r="64" spans="1:95" customHeight="1" ht="39.75">
      <c r="A64" s="131" t="s">
        <v>331</v>
      </c>
      <c r="B64" s="258" t="s">
        <v>3369</v>
      </c>
      <c r="C64" s="131" t="s">
        <v>377</v>
      </c>
      <c r="D64" s="131">
        <v>83</v>
      </c>
      <c r="E64" s="131">
        <v>1433</v>
      </c>
      <c r="F64" s="258" t="s">
        <v>3370</v>
      </c>
      <c r="G64" s="131" t="s">
        <v>388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1"/>
      <c r="BL64" s="71"/>
      <c r="BM64" s="70"/>
      <c r="BN64" s="70"/>
      <c r="BO64" s="70"/>
      <c r="BP64" s="70"/>
      <c r="BQ64" s="70"/>
      <c r="BR64" s="70"/>
      <c r="BS64" s="70"/>
      <c r="BT64" s="131">
        <v>1433</v>
      </c>
      <c r="BU64" s="70"/>
    </row>
    <row r="65" spans="1:95" customHeight="1" ht="39.75">
      <c r="A65" s="131" t="s">
        <v>331</v>
      </c>
      <c r="B65" s="258" t="s">
        <v>3371</v>
      </c>
      <c r="C65" s="131" t="s">
        <v>377</v>
      </c>
      <c r="D65" s="131">
        <v>88</v>
      </c>
      <c r="E65" s="131">
        <v>1434</v>
      </c>
      <c r="F65" s="258" t="s">
        <v>3372</v>
      </c>
      <c r="G65" s="131" t="s">
        <v>388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1"/>
      <c r="BL65" s="71"/>
      <c r="BM65" s="70"/>
      <c r="BN65" s="70"/>
      <c r="BO65" s="70"/>
      <c r="BP65" s="70"/>
      <c r="BQ65" s="70"/>
      <c r="BR65" s="70"/>
      <c r="BS65" s="70"/>
      <c r="BT65" s="131">
        <v>1434</v>
      </c>
      <c r="BU65" s="70"/>
    </row>
    <row r="66" spans="1:95" customHeight="1" ht="39.75">
      <c r="A66" s="131" t="s">
        <v>329</v>
      </c>
      <c r="B66" s="258" t="s">
        <v>3373</v>
      </c>
      <c r="C66" s="131" t="s">
        <v>371</v>
      </c>
      <c r="D66" s="258">
        <v>2</v>
      </c>
      <c r="E66" s="131">
        <v>1435</v>
      </c>
      <c r="F66" s="258" t="s">
        <v>3374</v>
      </c>
      <c r="G66" s="131" t="s">
        <v>388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1"/>
      <c r="BL66" s="71"/>
      <c r="BM66" s="70"/>
      <c r="BN66" s="70"/>
      <c r="BO66" s="70"/>
      <c r="BP66" s="70"/>
      <c r="BQ66" s="70"/>
      <c r="BR66" s="70"/>
      <c r="BS66" s="70"/>
      <c r="BT66" s="131">
        <v>1435</v>
      </c>
      <c r="BU66" s="70"/>
    </row>
    <row r="67" spans="1:95" customHeight="1" ht="39.75">
      <c r="A67" s="131" t="s">
        <v>331</v>
      </c>
      <c r="B67" s="258" t="s">
        <v>3375</v>
      </c>
      <c r="C67" s="258" t="s">
        <v>371</v>
      </c>
      <c r="D67" s="258">
        <v>25</v>
      </c>
      <c r="E67" s="131">
        <v>1436</v>
      </c>
      <c r="F67" s="258" t="s">
        <v>3376</v>
      </c>
      <c r="G67" s="131" t="s">
        <v>388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1"/>
      <c r="BL67" s="71"/>
      <c r="BM67" s="70"/>
      <c r="BN67" s="70"/>
      <c r="BO67" s="70"/>
      <c r="BP67" s="70"/>
      <c r="BQ67" s="70"/>
      <c r="BR67" s="70"/>
      <c r="BS67" s="70"/>
      <c r="BT67" s="131">
        <v>1436</v>
      </c>
      <c r="BU67" s="70"/>
    </row>
    <row r="68" spans="1:95" customHeight="1" ht="39.75">
      <c r="A68" s="131" t="s">
        <v>331</v>
      </c>
      <c r="B68" s="258" t="s">
        <v>3377</v>
      </c>
      <c r="C68" s="131" t="s">
        <v>371</v>
      </c>
      <c r="D68" s="131">
        <v>33</v>
      </c>
      <c r="E68" s="131">
        <v>1437</v>
      </c>
      <c r="F68" s="258" t="s">
        <v>3378</v>
      </c>
      <c r="G68" s="131" t="s">
        <v>388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1"/>
      <c r="BL68" s="71"/>
      <c r="BM68" s="70"/>
      <c r="BN68" s="70"/>
      <c r="BO68" s="70"/>
      <c r="BP68" s="70"/>
      <c r="BQ68" s="70"/>
      <c r="BR68" s="70"/>
      <c r="BS68" s="70"/>
      <c r="BT68" s="131">
        <v>1437</v>
      </c>
      <c r="BU68" s="70"/>
    </row>
    <row r="69" spans="1:95" customHeight="1" ht="39.75">
      <c r="A69" s="131" t="s">
        <v>331</v>
      </c>
      <c r="B69" s="258" t="s">
        <v>3379</v>
      </c>
      <c r="C69" s="131" t="s">
        <v>371</v>
      </c>
      <c r="D69" s="131">
        <v>36</v>
      </c>
      <c r="E69" s="131">
        <v>1438</v>
      </c>
      <c r="F69" s="258" t="s">
        <v>3380</v>
      </c>
      <c r="G69" s="131" t="s">
        <v>388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1"/>
      <c r="BL69" s="71"/>
      <c r="BM69" s="70"/>
      <c r="BN69" s="70"/>
      <c r="BO69" s="70"/>
      <c r="BP69" s="70"/>
      <c r="BQ69" s="70"/>
      <c r="BR69" s="70"/>
      <c r="BS69" s="70"/>
      <c r="BT69" s="131">
        <v>1438</v>
      </c>
      <c r="BU69" s="70"/>
    </row>
    <row r="70" spans="1:95" customHeight="1" ht="39.75">
      <c r="A70" s="131" t="s">
        <v>331</v>
      </c>
      <c r="B70" s="258" t="s">
        <v>3381</v>
      </c>
      <c r="C70" s="131" t="s">
        <v>371</v>
      </c>
      <c r="D70" s="131">
        <v>40</v>
      </c>
      <c r="E70" s="131">
        <v>1439</v>
      </c>
      <c r="F70" s="258" t="s">
        <v>3382</v>
      </c>
      <c r="G70" s="131" t="s">
        <v>388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1"/>
      <c r="BL70" s="71"/>
      <c r="BM70" s="70"/>
      <c r="BN70" s="70"/>
      <c r="BO70" s="70"/>
      <c r="BP70" s="70"/>
      <c r="BQ70" s="70"/>
      <c r="BR70" s="70"/>
      <c r="BS70" s="70"/>
      <c r="BT70" s="131">
        <v>1439</v>
      </c>
      <c r="BU70" s="70"/>
    </row>
    <row r="71" spans="1:95" customHeight="1" ht="40.5">
      <c r="A71" s="131" t="s">
        <v>331</v>
      </c>
      <c r="B71" s="258" t="s">
        <v>3383</v>
      </c>
      <c r="C71" s="131" t="s">
        <v>371</v>
      </c>
      <c r="D71" s="131">
        <v>45</v>
      </c>
      <c r="E71" s="131">
        <v>1440</v>
      </c>
      <c r="F71" s="258" t="s">
        <v>3384</v>
      </c>
      <c r="G71" s="131" t="s">
        <v>388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1"/>
      <c r="BL71" s="71"/>
      <c r="BM71" s="70"/>
      <c r="BN71" s="70"/>
      <c r="BO71" s="70"/>
      <c r="BP71" s="70"/>
      <c r="BQ71" s="70"/>
      <c r="BR71" s="70"/>
      <c r="BS71" s="70"/>
      <c r="BT71" s="131">
        <v>1440</v>
      </c>
      <c r="BU71" s="70"/>
    </row>
    <row r="72" spans="1:95" customHeight="1" ht="18" s="7" customFormat="1">
      <c r="H72" s="48"/>
      <c r="I72" s="48"/>
      <c r="J72" s="48"/>
      <c r="K72" s="48"/>
      <c r="L72" s="48"/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17"/>
      <c r="BP72" s="17"/>
      <c r="BQ72" s="17"/>
      <c r="BR72" s="17"/>
      <c r="BS72" s="17"/>
      <c r="BT72" s="17"/>
      <c r="BU72" s="17"/>
    </row>
    <row r="73" spans="1:95" customHeight="1" ht="18" s="7" customFormat="1">
      <c r="A73" s="48"/>
      <c r="B73" s="152"/>
      <c r="C73" s="48"/>
      <c r="D73" s="48"/>
      <c r="E73" s="17"/>
      <c r="F73" s="261"/>
      <c r="G73" s="48"/>
      <c r="H73" s="48"/>
      <c r="I73" s="48"/>
      <c r="J73" s="48"/>
      <c r="K73" s="48"/>
      <c r="L73" s="48"/>
      <c r="M73" s="48"/>
      <c r="N73" s="48"/>
      <c r="S73" s="167" t="s">
        <v>128</v>
      </c>
      <c r="T73" s="48" t="s">
        <v>3342</v>
      </c>
      <c r="U73" s="167"/>
      <c r="V73" s="48"/>
      <c r="W73" s="48"/>
      <c r="X73" s="48"/>
      <c r="Y73" s="48"/>
      <c r="Z73" s="48"/>
      <c r="AA73" s="48"/>
      <c r="AB73" s="48"/>
      <c r="AC73" s="167"/>
      <c r="AE73" s="114" t="s">
        <v>130</v>
      </c>
      <c r="AF73" s="48"/>
      <c r="AG73" s="48"/>
      <c r="AH73" s="48"/>
      <c r="AI73" s="48"/>
      <c r="AJ73" s="48"/>
      <c r="AK73" s="48"/>
      <c r="AL73" s="48"/>
      <c r="AM73" s="114"/>
      <c r="AO73" s="114"/>
      <c r="AR73" s="48"/>
      <c r="AS73" s="114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24"/>
      <c r="BP73" s="48"/>
      <c r="BQ73" s="136"/>
      <c r="BT73" s="17"/>
      <c r="BU73" s="17"/>
    </row>
    <row r="74" spans="1:95" customHeight="1" ht="18" s="7" customFormat="1">
      <c r="A74" s="165" t="s">
        <v>206</v>
      </c>
      <c r="B74" s="166" t="s">
        <v>3343</v>
      </c>
      <c r="C74" s="166"/>
      <c r="D74" s="166"/>
      <c r="E74" s="60"/>
      <c r="F74" s="261"/>
      <c r="G74" s="48"/>
      <c r="H74" s="48"/>
      <c r="I74" s="48"/>
      <c r="J74" s="48"/>
      <c r="K74" s="48"/>
      <c r="L74" s="48"/>
      <c r="M74" s="48"/>
      <c r="N74" s="48"/>
      <c r="S74" s="168" t="s">
        <v>132</v>
      </c>
      <c r="T74" s="7" t="s">
        <v>3344</v>
      </c>
      <c r="U74" s="168"/>
      <c r="W74" s="48"/>
      <c r="X74" s="48"/>
      <c r="Y74" s="114"/>
      <c r="AA74" s="48"/>
      <c r="AB74" s="48"/>
      <c r="AC74" s="168"/>
      <c r="AE74" s="114" t="s">
        <v>134</v>
      </c>
      <c r="AF74" s="48"/>
      <c r="AG74" s="48"/>
      <c r="AH74" s="114"/>
      <c r="AJ74" s="48"/>
      <c r="AK74" s="48"/>
      <c r="AL74" s="114"/>
      <c r="AM74" s="114"/>
      <c r="AO74" s="114"/>
      <c r="AR74" s="48"/>
      <c r="AS74" s="7" t="s">
        <v>135</v>
      </c>
      <c r="AT74" s="48"/>
      <c r="AY74" s="48"/>
      <c r="BD74" s="48"/>
      <c r="BE74" s="48"/>
      <c r="BF74" s="48"/>
      <c r="BN74" s="136"/>
      <c r="BO74" s="136" t="s">
        <v>136</v>
      </c>
      <c r="BP74" s="48"/>
      <c r="BQ74" s="48"/>
      <c r="BU74" s="17"/>
    </row>
    <row r="75" spans="1:95" customHeight="1" ht="18" s="7" customFormat="1">
      <c r="A75" s="168" t="s">
        <v>209</v>
      </c>
      <c r="B75" s="166" t="s">
        <v>3345</v>
      </c>
      <c r="C75" s="166"/>
      <c r="D75" s="166"/>
      <c r="E75" s="60"/>
      <c r="F75" s="292"/>
      <c r="G75" s="169" t="s">
        <v>334</v>
      </c>
      <c r="S75" s="168" t="s">
        <v>139</v>
      </c>
      <c r="T75" s="7" t="s">
        <v>3346</v>
      </c>
      <c r="U75" s="168"/>
      <c r="W75" s="36"/>
      <c r="Y75" s="170"/>
      <c r="AA75" s="36"/>
      <c r="AC75" s="168"/>
      <c r="AE75" s="114" t="s">
        <v>141</v>
      </c>
      <c r="AF75" s="36"/>
      <c r="AH75" s="170"/>
      <c r="AJ75" s="36"/>
      <c r="AL75" s="170"/>
      <c r="AM75" s="114"/>
      <c r="AO75" s="114"/>
      <c r="AS75" s="7" t="s">
        <v>142</v>
      </c>
      <c r="BN75" s="135"/>
      <c r="BO75" s="136"/>
      <c r="BP75" s="103" t="s">
        <v>143</v>
      </c>
      <c r="BQ75" s="103"/>
      <c r="BU75" s="17"/>
    </row>
    <row r="76" spans="1:95" customHeight="1" ht="18" s="7" customFormat="1">
      <c r="B76" s="169" t="s">
        <v>280</v>
      </c>
      <c r="E76" s="13"/>
      <c r="F76" s="263"/>
      <c r="T76" s="7" t="s">
        <v>3347</v>
      </c>
      <c r="W76" s="36"/>
      <c r="Y76" s="170"/>
      <c r="AA76" s="36"/>
      <c r="AE76" s="114" t="s">
        <v>146</v>
      </c>
      <c r="AF76" s="36"/>
      <c r="AH76" s="170"/>
      <c r="AJ76" s="36"/>
      <c r="AL76" s="170"/>
      <c r="AM76" s="114"/>
      <c r="AO76" s="114"/>
      <c r="AS76" s="7" t="s">
        <v>2035</v>
      </c>
      <c r="BO76" s="135"/>
      <c r="BP76" s="103" t="s">
        <v>336</v>
      </c>
      <c r="BQ76" s="103"/>
      <c r="BU76" s="17"/>
    </row>
    <row r="77" spans="1:95" customHeight="1" ht="18" s="7" customFormat="1">
      <c r="B77" s="128"/>
      <c r="E77" s="13"/>
      <c r="F77" s="263"/>
      <c r="P77" s="36"/>
      <c r="U77" s="36"/>
      <c r="V77" s="36"/>
      <c r="W77" s="36"/>
      <c r="Z77" s="36"/>
      <c r="AA77" s="36"/>
      <c r="AE77" s="36"/>
      <c r="AF77" s="36"/>
      <c r="AI77" s="36"/>
      <c r="AJ77" s="36"/>
      <c r="BO77" s="17"/>
      <c r="BP77" s="17"/>
      <c r="BQ77" s="17"/>
      <c r="BR77" s="17"/>
      <c r="BS77" s="17"/>
      <c r="BT77" s="13"/>
      <c r="BU77" s="17"/>
    </row>
    <row r="78" spans="1:95" customHeight="1" ht="39.75" s="81" customFormat="1">
      <c r="A78" s="131" t="s">
        <v>3385</v>
      </c>
      <c r="B78" s="258" t="s">
        <v>3386</v>
      </c>
      <c r="C78" s="131" t="s">
        <v>371</v>
      </c>
      <c r="D78" s="131">
        <v>52</v>
      </c>
      <c r="E78" s="131">
        <v>1441</v>
      </c>
      <c r="F78" s="258" t="s">
        <v>3387</v>
      </c>
      <c r="G78" s="131" t="s">
        <v>3306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1"/>
      <c r="BL78" s="71"/>
      <c r="BM78" s="70"/>
      <c r="BN78" s="70"/>
      <c r="BO78" s="70"/>
      <c r="BP78" s="70"/>
      <c r="BQ78" s="70"/>
      <c r="BR78" s="70"/>
      <c r="BS78" s="70"/>
      <c r="BT78" s="131">
        <v>1441</v>
      </c>
      <c r="BU78" s="70"/>
    </row>
    <row r="79" spans="1:95" customHeight="1" ht="39.75" s="81" customFormat="1">
      <c r="A79" s="131" t="s">
        <v>331</v>
      </c>
      <c r="B79" s="258" t="s">
        <v>3388</v>
      </c>
      <c r="C79" s="131" t="s">
        <v>377</v>
      </c>
      <c r="D79" s="131">
        <v>92</v>
      </c>
      <c r="E79" s="131">
        <v>1442</v>
      </c>
      <c r="F79" s="258" t="s">
        <v>3389</v>
      </c>
      <c r="G79" s="131" t="s">
        <v>388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1"/>
      <c r="BL79" s="71"/>
      <c r="BM79" s="70"/>
      <c r="BN79" s="70"/>
      <c r="BO79" s="70"/>
      <c r="BP79" s="70"/>
      <c r="BQ79" s="70"/>
      <c r="BR79" s="70"/>
      <c r="BS79" s="70"/>
      <c r="BT79" s="131">
        <v>1442</v>
      </c>
      <c r="BU79" s="70"/>
    </row>
    <row r="80" spans="1:95" customHeight="1" ht="39.75" s="81" customFormat="1">
      <c r="A80" s="131" t="s">
        <v>1421</v>
      </c>
      <c r="B80" s="258" t="s">
        <v>3390</v>
      </c>
      <c r="C80" s="131" t="s">
        <v>371</v>
      </c>
      <c r="D80" s="131">
        <v>5</v>
      </c>
      <c r="E80" s="131">
        <v>1443</v>
      </c>
      <c r="F80" s="258" t="s">
        <v>3391</v>
      </c>
      <c r="G80" s="131" t="s">
        <v>388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1"/>
      <c r="BL80" s="71"/>
      <c r="BM80" s="70"/>
      <c r="BN80" s="70"/>
      <c r="BO80" s="70"/>
      <c r="BP80" s="70"/>
      <c r="BQ80" s="70"/>
      <c r="BR80" s="70"/>
      <c r="BS80" s="70"/>
      <c r="BT80" s="131">
        <v>1443</v>
      </c>
      <c r="BU80" s="70"/>
    </row>
    <row r="81" spans="1:95" customHeight="1" ht="39.75" s="81" customFormat="1">
      <c r="A81" s="131" t="s">
        <v>331</v>
      </c>
      <c r="B81" s="258" t="s">
        <v>3392</v>
      </c>
      <c r="C81" s="131" t="s">
        <v>371</v>
      </c>
      <c r="D81" s="131">
        <v>8</v>
      </c>
      <c r="E81" s="131">
        <v>1444</v>
      </c>
      <c r="F81" s="258" t="s">
        <v>3393</v>
      </c>
      <c r="G81" s="131" t="s">
        <v>388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1"/>
      <c r="BL81" s="71"/>
      <c r="BM81" s="70"/>
      <c r="BN81" s="70"/>
      <c r="BO81" s="70"/>
      <c r="BP81" s="70"/>
      <c r="BQ81" s="70"/>
      <c r="BR81" s="70"/>
      <c r="BS81" s="70"/>
      <c r="BT81" s="131">
        <v>1444</v>
      </c>
      <c r="BU81" s="70"/>
    </row>
    <row r="82" spans="1:95" customHeight="1" ht="39.75" s="81" customFormat="1">
      <c r="A82" s="131" t="s">
        <v>331</v>
      </c>
      <c r="B82" s="258" t="s">
        <v>3394</v>
      </c>
      <c r="C82" s="131" t="s">
        <v>371</v>
      </c>
      <c r="D82" s="131">
        <v>16</v>
      </c>
      <c r="E82" s="131">
        <v>1445</v>
      </c>
      <c r="F82" s="258" t="s">
        <v>3395</v>
      </c>
      <c r="G82" s="131" t="s">
        <v>388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1"/>
      <c r="BL82" s="71"/>
      <c r="BM82" s="70"/>
      <c r="BN82" s="70"/>
      <c r="BO82" s="70"/>
      <c r="BP82" s="70"/>
      <c r="BQ82" s="70"/>
      <c r="BR82" s="70"/>
      <c r="BS82" s="70"/>
      <c r="BT82" s="131">
        <v>1445</v>
      </c>
      <c r="BU82" s="70"/>
    </row>
    <row r="83" spans="1:95" customHeight="1" ht="39.75" s="81" customFormat="1">
      <c r="A83" s="131" t="s">
        <v>331</v>
      </c>
      <c r="B83" s="258" t="s">
        <v>3396</v>
      </c>
      <c r="C83" s="131" t="s">
        <v>371</v>
      </c>
      <c r="D83" s="131">
        <v>21</v>
      </c>
      <c r="E83" s="131">
        <v>1446</v>
      </c>
      <c r="F83" s="258" t="s">
        <v>3397</v>
      </c>
      <c r="G83" s="131" t="s">
        <v>388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1"/>
      <c r="BL83" s="71"/>
      <c r="BM83" s="70"/>
      <c r="BN83" s="70"/>
      <c r="BO83" s="70"/>
      <c r="BP83" s="70"/>
      <c r="BQ83" s="70"/>
      <c r="BR83" s="70"/>
      <c r="BS83" s="70"/>
      <c r="BT83" s="131">
        <v>1446</v>
      </c>
      <c r="BU83" s="70"/>
    </row>
    <row r="84" spans="1:95" customHeight="1" ht="39.75" s="81" customFormat="1">
      <c r="A84" s="131" t="s">
        <v>331</v>
      </c>
      <c r="B84" s="258" t="s">
        <v>3398</v>
      </c>
      <c r="C84" s="131" t="s">
        <v>371</v>
      </c>
      <c r="D84" s="131">
        <v>18</v>
      </c>
      <c r="E84" s="131">
        <v>1447</v>
      </c>
      <c r="F84" s="258" t="s">
        <v>3399</v>
      </c>
      <c r="G84" s="131" t="s">
        <v>388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1"/>
      <c r="BL84" s="71"/>
      <c r="BM84" s="70"/>
      <c r="BN84" s="70"/>
      <c r="BO84" s="70"/>
      <c r="BP84" s="70"/>
      <c r="BQ84" s="70"/>
      <c r="BR84" s="70"/>
      <c r="BS84" s="70"/>
      <c r="BT84" s="131">
        <v>1447</v>
      </c>
      <c r="BU84" s="70"/>
    </row>
    <row r="85" spans="1:95" customHeight="1" ht="39.75" s="81" customFormat="1">
      <c r="A85" s="131" t="s">
        <v>331</v>
      </c>
      <c r="B85" s="258" t="s">
        <v>3400</v>
      </c>
      <c r="C85" s="131" t="s">
        <v>371</v>
      </c>
      <c r="D85" s="131">
        <v>32</v>
      </c>
      <c r="E85" s="131">
        <v>1448</v>
      </c>
      <c r="F85" s="258" t="s">
        <v>3401</v>
      </c>
      <c r="G85" s="131" t="s">
        <v>388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1"/>
      <c r="BL85" s="71"/>
      <c r="BM85" s="70"/>
      <c r="BN85" s="70"/>
      <c r="BO85" s="70"/>
      <c r="BP85" s="70"/>
      <c r="BQ85" s="70"/>
      <c r="BR85" s="70"/>
      <c r="BS85" s="70"/>
      <c r="BT85" s="131">
        <v>1448</v>
      </c>
      <c r="BU85" s="70"/>
    </row>
    <row r="86" spans="1:95" customHeight="1" ht="39.75" s="81" customFormat="1">
      <c r="A86" s="131" t="s">
        <v>331</v>
      </c>
      <c r="B86" s="258" t="s">
        <v>3402</v>
      </c>
      <c r="C86" s="131" t="s">
        <v>371</v>
      </c>
      <c r="D86" s="131">
        <v>59</v>
      </c>
      <c r="E86" s="131">
        <v>1449</v>
      </c>
      <c r="F86" s="258" t="s">
        <v>3403</v>
      </c>
      <c r="G86" s="131" t="s">
        <v>388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1"/>
      <c r="BL86" s="71"/>
      <c r="BM86" s="70"/>
      <c r="BN86" s="70"/>
      <c r="BO86" s="70"/>
      <c r="BP86" s="70"/>
      <c r="BQ86" s="70"/>
      <c r="BR86" s="70"/>
      <c r="BS86" s="70"/>
      <c r="BT86" s="131">
        <v>1449</v>
      </c>
      <c r="BU86" s="70"/>
    </row>
    <row r="87" spans="1:95" customHeight="1" ht="39.75" s="81" customFormat="1">
      <c r="A87" s="131" t="s">
        <v>331</v>
      </c>
      <c r="B87" s="258" t="s">
        <v>3404</v>
      </c>
      <c r="C87" s="131" t="s">
        <v>371</v>
      </c>
      <c r="D87" s="131">
        <v>61</v>
      </c>
      <c r="E87" s="131">
        <v>1450</v>
      </c>
      <c r="F87" s="258" t="s">
        <v>3405</v>
      </c>
      <c r="G87" s="131" t="s">
        <v>388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1"/>
      <c r="BL87" s="71"/>
      <c r="BM87" s="70"/>
      <c r="BN87" s="70"/>
      <c r="BO87" s="70"/>
      <c r="BP87" s="70"/>
      <c r="BQ87" s="70"/>
      <c r="BR87" s="70"/>
      <c r="BS87" s="70"/>
      <c r="BT87" s="131">
        <v>1450</v>
      </c>
      <c r="BU87" s="70"/>
    </row>
    <row r="88" spans="1:95" customHeight="1" ht="39.75" s="81" customFormat="1">
      <c r="A88" s="131" t="s">
        <v>375</v>
      </c>
      <c r="B88" s="258" t="s">
        <v>3406</v>
      </c>
      <c r="C88" s="131" t="s">
        <v>371</v>
      </c>
      <c r="D88" s="131">
        <v>4</v>
      </c>
      <c r="E88" s="131">
        <v>1451</v>
      </c>
      <c r="F88" s="258" t="s">
        <v>3407</v>
      </c>
      <c r="G88" s="131" t="s">
        <v>388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1"/>
      <c r="BL88" s="71"/>
      <c r="BM88" s="70"/>
      <c r="BN88" s="70"/>
      <c r="BO88" s="70"/>
      <c r="BP88" s="70"/>
      <c r="BQ88" s="70"/>
      <c r="BR88" s="70"/>
      <c r="BS88" s="70"/>
      <c r="BT88" s="131">
        <v>1451</v>
      </c>
      <c r="BU88" s="70"/>
    </row>
    <row r="89" spans="1:95" customHeight="1" ht="39.75" s="81" customFormat="1">
      <c r="A89" s="131" t="s">
        <v>331</v>
      </c>
      <c r="B89" s="258" t="s">
        <v>3408</v>
      </c>
      <c r="C89" s="131" t="s">
        <v>371</v>
      </c>
      <c r="D89" s="131">
        <v>7</v>
      </c>
      <c r="E89" s="131">
        <v>1452</v>
      </c>
      <c r="F89" s="258" t="s">
        <v>3409</v>
      </c>
      <c r="G89" s="131" t="s">
        <v>388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1"/>
      <c r="BL89" s="71"/>
      <c r="BM89" s="70"/>
      <c r="BN89" s="70"/>
      <c r="BO89" s="70"/>
      <c r="BP89" s="70"/>
      <c r="BQ89" s="70"/>
      <c r="BR89" s="70"/>
      <c r="BS89" s="70"/>
      <c r="BT89" s="131">
        <v>1452</v>
      </c>
      <c r="BU89" s="70"/>
    </row>
    <row r="90" spans="1:95" customHeight="1" ht="39.75" s="81" customFormat="1">
      <c r="A90" s="131" t="s">
        <v>331</v>
      </c>
      <c r="B90" s="258" t="s">
        <v>3410</v>
      </c>
      <c r="C90" s="131" t="s">
        <v>371</v>
      </c>
      <c r="D90" s="131">
        <v>14</v>
      </c>
      <c r="E90" s="131">
        <v>1453</v>
      </c>
      <c r="F90" s="258" t="s">
        <v>3411</v>
      </c>
      <c r="G90" s="131" t="s">
        <v>388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1"/>
      <c r="BL90" s="71"/>
      <c r="BM90" s="70"/>
      <c r="BN90" s="70"/>
      <c r="BO90" s="70"/>
      <c r="BP90" s="70"/>
      <c r="BQ90" s="70"/>
      <c r="BR90" s="70"/>
      <c r="BS90" s="70"/>
      <c r="BT90" s="131">
        <v>1453</v>
      </c>
      <c r="BU90" s="70"/>
    </row>
    <row r="91" spans="1:95" customHeight="1" ht="39.75" s="81" customFormat="1">
      <c r="A91" s="131" t="s">
        <v>331</v>
      </c>
      <c r="B91" s="258" t="s">
        <v>3412</v>
      </c>
      <c r="C91" s="131" t="s">
        <v>371</v>
      </c>
      <c r="D91" s="131">
        <v>29</v>
      </c>
      <c r="E91" s="131">
        <v>1454</v>
      </c>
      <c r="F91" s="258" t="s">
        <v>3413</v>
      </c>
      <c r="G91" s="131" t="s">
        <v>388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1"/>
      <c r="BL91" s="71"/>
      <c r="BM91" s="70"/>
      <c r="BN91" s="70"/>
      <c r="BO91" s="70"/>
      <c r="BP91" s="70"/>
      <c r="BQ91" s="70"/>
      <c r="BR91" s="70"/>
      <c r="BS91" s="70"/>
      <c r="BT91" s="131">
        <v>1454</v>
      </c>
      <c r="BU91" s="70"/>
    </row>
    <row r="92" spans="1:95" customHeight="1" ht="39.75" s="81" customFormat="1">
      <c r="A92" s="131" t="s">
        <v>331</v>
      </c>
      <c r="B92" s="258" t="s">
        <v>3414</v>
      </c>
      <c r="C92" s="131" t="s">
        <v>371</v>
      </c>
      <c r="D92" s="131">
        <v>30</v>
      </c>
      <c r="E92" s="131">
        <v>1455</v>
      </c>
      <c r="F92" s="258" t="s">
        <v>3415</v>
      </c>
      <c r="G92" s="131" t="s">
        <v>388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1"/>
      <c r="BL92" s="71"/>
      <c r="BM92" s="70"/>
      <c r="BN92" s="70"/>
      <c r="BO92" s="70"/>
      <c r="BP92" s="70"/>
      <c r="BQ92" s="70"/>
      <c r="BR92" s="70"/>
      <c r="BS92" s="70"/>
      <c r="BT92" s="131">
        <v>1455</v>
      </c>
      <c r="BU92" s="70"/>
    </row>
    <row r="93" spans="1:95" customHeight="1" ht="39.75" s="81" customFormat="1">
      <c r="A93" s="131" t="s">
        <v>331</v>
      </c>
      <c r="B93" s="258" t="s">
        <v>3416</v>
      </c>
      <c r="C93" s="131" t="s">
        <v>371</v>
      </c>
      <c r="D93" s="131">
        <v>41</v>
      </c>
      <c r="E93" s="131">
        <v>1456</v>
      </c>
      <c r="F93" s="258" t="s">
        <v>3417</v>
      </c>
      <c r="G93" s="131" t="s">
        <v>388</v>
      </c>
      <c r="H93" s="70"/>
      <c r="I93" s="646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1"/>
      <c r="BL93" s="71"/>
      <c r="BM93" s="70"/>
      <c r="BN93" s="70"/>
      <c r="BO93" s="70"/>
      <c r="BP93" s="70"/>
      <c r="BQ93" s="70"/>
      <c r="BR93" s="70"/>
      <c r="BS93" s="70"/>
      <c r="BT93" s="131">
        <v>1456</v>
      </c>
      <c r="BU93" s="70"/>
    </row>
    <row r="94" spans="1:95" customHeight="1" ht="39.75" s="81" customFormat="1">
      <c r="A94" s="131" t="s">
        <v>331</v>
      </c>
      <c r="B94" s="258" t="s">
        <v>3418</v>
      </c>
      <c r="C94" s="131" t="s">
        <v>371</v>
      </c>
      <c r="D94" s="131">
        <v>57</v>
      </c>
      <c r="E94" s="131">
        <v>1457</v>
      </c>
      <c r="F94" s="258" t="s">
        <v>3419</v>
      </c>
      <c r="G94" s="131" t="s">
        <v>388</v>
      </c>
      <c r="H94" s="70"/>
      <c r="I94" s="646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1"/>
      <c r="BL94" s="71"/>
      <c r="BM94" s="70"/>
      <c r="BN94" s="70"/>
      <c r="BO94" s="70"/>
      <c r="BP94" s="70"/>
      <c r="BQ94" s="70"/>
      <c r="BR94" s="70"/>
      <c r="BS94" s="70"/>
      <c r="BT94" s="131">
        <v>1457</v>
      </c>
      <c r="BU94" s="70"/>
    </row>
    <row r="95" spans="1:95" customHeight="1" ht="39.75" s="81" customFormat="1">
      <c r="A95" s="131" t="s">
        <v>331</v>
      </c>
      <c r="B95" s="258" t="s">
        <v>3420</v>
      </c>
      <c r="C95" s="131" t="s">
        <v>377</v>
      </c>
      <c r="D95" s="131">
        <v>89</v>
      </c>
      <c r="E95" s="131">
        <v>1458</v>
      </c>
      <c r="F95" s="258" t="s">
        <v>3421</v>
      </c>
      <c r="G95" s="131" t="s">
        <v>388</v>
      </c>
      <c r="H95" s="70"/>
      <c r="I95" s="646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1"/>
      <c r="BL95" s="71"/>
      <c r="BM95" s="70"/>
      <c r="BN95" s="70"/>
      <c r="BO95" s="70"/>
      <c r="BP95" s="70"/>
      <c r="BQ95" s="70"/>
      <c r="BR95" s="70"/>
      <c r="BS95" s="70"/>
      <c r="BT95" s="131">
        <v>1458</v>
      </c>
      <c r="BU95" s="70"/>
    </row>
    <row r="96" spans="1:95" customHeight="1" ht="39.75" s="81" customFormat="1">
      <c r="A96" s="131" t="s">
        <v>3422</v>
      </c>
      <c r="B96" s="258" t="s">
        <v>3423</v>
      </c>
      <c r="C96" s="131" t="s">
        <v>371</v>
      </c>
      <c r="D96" s="131">
        <v>1</v>
      </c>
      <c r="E96" s="131">
        <v>1459</v>
      </c>
      <c r="F96" s="258" t="s">
        <v>3424</v>
      </c>
      <c r="G96" s="131" t="s">
        <v>388</v>
      </c>
      <c r="H96" s="70"/>
      <c r="I96" s="646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1"/>
      <c r="BL96" s="71"/>
      <c r="BM96" s="70"/>
      <c r="BN96" s="70"/>
      <c r="BO96" s="70"/>
      <c r="BP96" s="70"/>
      <c r="BQ96" s="70"/>
      <c r="BR96" s="70"/>
      <c r="BS96" s="70"/>
      <c r="BT96" s="131">
        <v>1459</v>
      </c>
      <c r="BU96" s="70"/>
    </row>
    <row r="97" spans="1:95" customHeight="1" ht="39.75" s="81" customFormat="1">
      <c r="A97" s="131" t="s">
        <v>331</v>
      </c>
      <c r="B97" s="258" t="s">
        <v>3425</v>
      </c>
      <c r="C97" s="131" t="s">
        <v>371</v>
      </c>
      <c r="D97" s="131">
        <v>3</v>
      </c>
      <c r="E97" s="131">
        <v>1460</v>
      </c>
      <c r="F97" s="258" t="s">
        <v>3426</v>
      </c>
      <c r="G97" s="131" t="s">
        <v>331</v>
      </c>
      <c r="H97" s="70"/>
      <c r="I97" s="646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1"/>
      <c r="BL97" s="71"/>
      <c r="BM97" s="70"/>
      <c r="BN97" s="70"/>
      <c r="BO97" s="70"/>
      <c r="BP97" s="70"/>
      <c r="BQ97" s="70"/>
      <c r="BR97" s="70"/>
      <c r="BS97" s="70"/>
      <c r="BT97" s="131">
        <v>1460</v>
      </c>
      <c r="BU97" s="70"/>
    </row>
    <row r="98" spans="1:95" customHeight="1" ht="18" s="7" customForma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17"/>
      <c r="BP98" s="17"/>
      <c r="BQ98" s="17"/>
      <c r="BR98" s="17"/>
      <c r="BS98" s="17"/>
      <c r="BT98" s="17"/>
      <c r="BU98" s="17"/>
    </row>
    <row r="99" spans="1:95" customHeight="1" ht="18" s="7" customFormat="1">
      <c r="A99" s="48"/>
      <c r="B99" s="152"/>
      <c r="C99" s="48"/>
      <c r="D99" s="48"/>
      <c r="E99" s="17"/>
      <c r="F99" s="261"/>
      <c r="G99" s="48"/>
      <c r="H99" s="48"/>
      <c r="I99" s="48"/>
      <c r="J99" s="48"/>
      <c r="K99" s="48"/>
      <c r="L99" s="48"/>
      <c r="M99" s="48"/>
      <c r="N99" s="48"/>
      <c r="S99" s="167" t="s">
        <v>128</v>
      </c>
      <c r="T99" s="48" t="s">
        <v>3342</v>
      </c>
      <c r="U99" s="167"/>
      <c r="V99" s="48"/>
      <c r="W99" s="48"/>
      <c r="X99" s="48"/>
      <c r="Y99" s="48"/>
      <c r="Z99" s="48"/>
      <c r="AA99" s="48"/>
      <c r="AB99" s="48"/>
      <c r="AC99" s="167"/>
      <c r="AE99" s="114" t="s">
        <v>130</v>
      </c>
      <c r="AF99" s="48"/>
      <c r="AG99" s="48"/>
      <c r="AH99" s="48"/>
      <c r="AI99" s="48"/>
      <c r="AJ99" s="48"/>
      <c r="AK99" s="48"/>
      <c r="AL99" s="48"/>
      <c r="AM99" s="114"/>
      <c r="AO99" s="114"/>
      <c r="AR99" s="48"/>
      <c r="AS99" s="114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24"/>
      <c r="BP99" s="48"/>
      <c r="BQ99" s="136"/>
      <c r="BT99" s="17"/>
      <c r="BU99" s="17"/>
    </row>
    <row r="100" spans="1:95" customHeight="1" ht="18" s="7" customFormat="1">
      <c r="A100" s="165" t="s">
        <v>206</v>
      </c>
      <c r="B100" s="166" t="s">
        <v>3343</v>
      </c>
      <c r="C100" s="166"/>
      <c r="D100" s="166"/>
      <c r="E100" s="60"/>
      <c r="F100" s="261"/>
      <c r="G100" s="48"/>
      <c r="H100" s="48"/>
      <c r="I100" s="48"/>
      <c r="J100" s="48"/>
      <c r="K100" s="48"/>
      <c r="L100" s="48"/>
      <c r="M100" s="48"/>
      <c r="N100" s="48"/>
      <c r="S100" s="168" t="s">
        <v>132</v>
      </c>
      <c r="T100" s="7" t="s">
        <v>3344</v>
      </c>
      <c r="U100" s="168"/>
      <c r="W100" s="48"/>
      <c r="X100" s="48"/>
      <c r="Y100" s="114"/>
      <c r="AA100" s="48"/>
      <c r="AB100" s="48"/>
      <c r="AC100" s="168"/>
      <c r="AE100" s="114" t="s">
        <v>134</v>
      </c>
      <c r="AF100" s="48"/>
      <c r="AG100" s="48"/>
      <c r="AH100" s="114"/>
      <c r="AJ100" s="48"/>
      <c r="AK100" s="48"/>
      <c r="AL100" s="114"/>
      <c r="AM100" s="114"/>
      <c r="AO100" s="114"/>
      <c r="AR100" s="48"/>
      <c r="AS100" s="7" t="s">
        <v>135</v>
      </c>
      <c r="AT100" s="48"/>
      <c r="AY100" s="48"/>
      <c r="BD100" s="48"/>
      <c r="BE100" s="48"/>
      <c r="BF100" s="48"/>
      <c r="BN100" s="136"/>
      <c r="BO100" s="136" t="s">
        <v>136</v>
      </c>
      <c r="BP100" s="48"/>
      <c r="BQ100" s="48"/>
      <c r="BU100" s="17"/>
    </row>
    <row r="101" spans="1:95" customHeight="1" ht="18" s="7" customFormat="1">
      <c r="A101" s="168" t="s">
        <v>209</v>
      </c>
      <c r="B101" s="166" t="s">
        <v>3345</v>
      </c>
      <c r="C101" s="166"/>
      <c r="D101" s="166"/>
      <c r="E101" s="60"/>
      <c r="F101" s="292"/>
      <c r="G101" s="169" t="s">
        <v>334</v>
      </c>
      <c r="S101" s="168" t="s">
        <v>139</v>
      </c>
      <c r="T101" s="7" t="s">
        <v>3346</v>
      </c>
      <c r="U101" s="168"/>
      <c r="W101" s="36"/>
      <c r="Y101" s="170"/>
      <c r="AA101" s="36"/>
      <c r="AC101" s="168"/>
      <c r="AE101" s="114" t="s">
        <v>141</v>
      </c>
      <c r="AF101" s="36"/>
      <c r="AH101" s="170"/>
      <c r="AJ101" s="36"/>
      <c r="AL101" s="170"/>
      <c r="AM101" s="114"/>
      <c r="AO101" s="114"/>
      <c r="AS101" s="7" t="s">
        <v>142</v>
      </c>
      <c r="BN101" s="135"/>
      <c r="BO101" s="136"/>
      <c r="BP101" s="103" t="s">
        <v>143</v>
      </c>
      <c r="BQ101" s="103"/>
      <c r="BU101" s="17"/>
    </row>
    <row r="102" spans="1:95" customHeight="1" ht="18" s="7" customFormat="1">
      <c r="B102" s="169" t="s">
        <v>280</v>
      </c>
      <c r="E102" s="13"/>
      <c r="F102" s="263"/>
      <c r="T102" s="7" t="s">
        <v>3347</v>
      </c>
      <c r="W102" s="36"/>
      <c r="Y102" s="170"/>
      <c r="AA102" s="36"/>
      <c r="AE102" s="114" t="s">
        <v>146</v>
      </c>
      <c r="AF102" s="36"/>
      <c r="AH102" s="170"/>
      <c r="AJ102" s="36"/>
      <c r="AL102" s="170"/>
      <c r="AM102" s="114"/>
      <c r="AO102" s="114"/>
      <c r="AS102" s="7" t="s">
        <v>2035</v>
      </c>
      <c r="BO102" s="135"/>
      <c r="BP102" s="103" t="s">
        <v>336</v>
      </c>
      <c r="BQ102" s="103"/>
      <c r="BU102" s="17"/>
    </row>
    <row r="103" spans="1:95" customHeight="1" ht="18" s="7" customFormat="1">
      <c r="B103" s="128"/>
      <c r="E103" s="13"/>
      <c r="F103" s="263"/>
      <c r="P103" s="36"/>
      <c r="U103" s="36"/>
      <c r="V103" s="36"/>
      <c r="W103" s="36"/>
      <c r="Z103" s="36"/>
      <c r="AA103" s="36"/>
      <c r="AE103" s="36"/>
      <c r="AF103" s="36"/>
      <c r="AI103" s="36"/>
      <c r="AJ103" s="36"/>
      <c r="BO103" s="17"/>
      <c r="BP103" s="17"/>
      <c r="BQ103" s="17"/>
      <c r="BR103" s="17"/>
      <c r="BS103" s="17"/>
      <c r="BT103" s="13"/>
      <c r="BU103" s="17"/>
    </row>
    <row r="104" spans="1:95" customHeight="1" ht="39.75" s="81" customFormat="1">
      <c r="A104" s="258" t="s">
        <v>3422</v>
      </c>
      <c r="B104" s="258" t="s">
        <v>3427</v>
      </c>
      <c r="C104" s="258" t="s">
        <v>371</v>
      </c>
      <c r="D104" s="131">
        <v>9</v>
      </c>
      <c r="E104" s="131">
        <v>1461</v>
      </c>
      <c r="F104" s="258" t="s">
        <v>3428</v>
      </c>
      <c r="G104" s="258" t="s">
        <v>3306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1"/>
      <c r="BL104" s="71"/>
      <c r="BM104" s="70"/>
      <c r="BN104" s="70"/>
      <c r="BO104" s="70"/>
      <c r="BP104" s="70"/>
      <c r="BQ104" s="70"/>
      <c r="BR104" s="70"/>
      <c r="BS104" s="70"/>
      <c r="BT104" s="131">
        <v>1461</v>
      </c>
      <c r="BU104" s="70"/>
    </row>
    <row r="105" spans="1:95" customHeight="1" ht="39.75" s="81" customFormat="1">
      <c r="A105" s="131" t="s">
        <v>3429</v>
      </c>
      <c r="B105" s="258" t="s">
        <v>3430</v>
      </c>
      <c r="C105" s="131" t="s">
        <v>371</v>
      </c>
      <c r="D105" s="131">
        <v>13</v>
      </c>
      <c r="E105" s="131">
        <v>1462</v>
      </c>
      <c r="F105" s="258" t="s">
        <v>3431</v>
      </c>
      <c r="G105" s="131" t="s">
        <v>388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1"/>
      <c r="BL105" s="71"/>
      <c r="BM105" s="70"/>
      <c r="BN105" s="70"/>
      <c r="BO105" s="70"/>
      <c r="BP105" s="70"/>
      <c r="BQ105" s="70"/>
      <c r="BR105" s="70"/>
      <c r="BS105" s="70"/>
      <c r="BT105" s="131">
        <v>1462</v>
      </c>
      <c r="BU105" s="70"/>
    </row>
    <row r="106" spans="1:95" customHeight="1" ht="39.75" s="81" customFormat="1">
      <c r="A106" s="131" t="s">
        <v>331</v>
      </c>
      <c r="B106" s="258" t="s">
        <v>3432</v>
      </c>
      <c r="C106" s="131" t="s">
        <v>371</v>
      </c>
      <c r="D106" s="131">
        <v>35</v>
      </c>
      <c r="E106" s="131">
        <v>1463</v>
      </c>
      <c r="F106" s="258" t="s">
        <v>3433</v>
      </c>
      <c r="G106" s="131" t="s">
        <v>388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1"/>
      <c r="BL106" s="71"/>
      <c r="BM106" s="70"/>
      <c r="BN106" s="70"/>
      <c r="BO106" s="70"/>
      <c r="BP106" s="70"/>
      <c r="BQ106" s="70"/>
      <c r="BR106" s="70"/>
      <c r="BS106" s="70"/>
      <c r="BT106" s="131">
        <v>1463</v>
      </c>
      <c r="BU106" s="70"/>
    </row>
    <row r="107" spans="1:95" customHeight="1" ht="39.75" s="81" customFormat="1">
      <c r="A107" s="131" t="s">
        <v>331</v>
      </c>
      <c r="B107" s="258" t="s">
        <v>3434</v>
      </c>
      <c r="C107" s="131" t="s">
        <v>371</v>
      </c>
      <c r="D107" s="131">
        <v>48</v>
      </c>
      <c r="E107" s="131">
        <v>1464</v>
      </c>
      <c r="F107" s="258" t="s">
        <v>3435</v>
      </c>
      <c r="G107" s="131" t="s">
        <v>388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1"/>
      <c r="BL107" s="71"/>
      <c r="BM107" s="70"/>
      <c r="BN107" s="70"/>
      <c r="BO107" s="70"/>
      <c r="BP107" s="70"/>
      <c r="BQ107" s="70"/>
      <c r="BR107" s="70"/>
      <c r="BS107" s="70"/>
      <c r="BT107" s="131">
        <v>1464</v>
      </c>
      <c r="BU107" s="70"/>
    </row>
    <row r="108" spans="1:95" customHeight="1" ht="39.75" s="81" customFormat="1">
      <c r="A108" s="131" t="s">
        <v>331</v>
      </c>
      <c r="B108" s="258" t="s">
        <v>3436</v>
      </c>
      <c r="C108" s="131" t="s">
        <v>371</v>
      </c>
      <c r="D108" s="131">
        <v>87</v>
      </c>
      <c r="E108" s="131">
        <v>1465</v>
      </c>
      <c r="F108" s="258" t="s">
        <v>3437</v>
      </c>
      <c r="G108" s="131" t="s">
        <v>388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1"/>
      <c r="BL108" s="71"/>
      <c r="BM108" s="70"/>
      <c r="BN108" s="70"/>
      <c r="BO108" s="70"/>
      <c r="BP108" s="70"/>
      <c r="BQ108" s="70"/>
      <c r="BR108" s="70"/>
      <c r="BS108" s="70"/>
      <c r="BT108" s="131">
        <v>1465</v>
      </c>
      <c r="BU108" s="70"/>
    </row>
    <row r="109" spans="1:95" customHeight="1" ht="39.75" s="81" customFormat="1">
      <c r="A109" s="131" t="s">
        <v>202</v>
      </c>
      <c r="B109" s="258" t="s">
        <v>3438</v>
      </c>
      <c r="C109" s="131" t="s">
        <v>371</v>
      </c>
      <c r="D109" s="131">
        <v>12</v>
      </c>
      <c r="E109" s="131">
        <v>1466</v>
      </c>
      <c r="F109" s="258" t="s">
        <v>3439</v>
      </c>
      <c r="G109" s="131" t="s">
        <v>388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1"/>
      <c r="BL109" s="71"/>
      <c r="BM109" s="70"/>
      <c r="BN109" s="70"/>
      <c r="BO109" s="70"/>
      <c r="BP109" s="70"/>
      <c r="BQ109" s="70"/>
      <c r="BR109" s="70"/>
      <c r="BS109" s="70"/>
      <c r="BT109" s="131">
        <v>1466</v>
      </c>
      <c r="BU109" s="70"/>
    </row>
    <row r="110" spans="1:95" customHeight="1" ht="39.75" s="81" customFormat="1">
      <c r="A110" s="131" t="s">
        <v>331</v>
      </c>
      <c r="B110" s="258" t="s">
        <v>3440</v>
      </c>
      <c r="C110" s="131" t="s">
        <v>371</v>
      </c>
      <c r="D110" s="131">
        <v>17</v>
      </c>
      <c r="E110" s="131">
        <v>1467</v>
      </c>
      <c r="F110" s="258" t="s">
        <v>3441</v>
      </c>
      <c r="G110" s="131" t="s">
        <v>388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1"/>
      <c r="BL110" s="71"/>
      <c r="BM110" s="70"/>
      <c r="BN110" s="70"/>
      <c r="BO110" s="70"/>
      <c r="BP110" s="70"/>
      <c r="BQ110" s="70"/>
      <c r="BR110" s="70"/>
      <c r="BS110" s="70"/>
      <c r="BT110" s="131">
        <v>1467</v>
      </c>
      <c r="BU110" s="70"/>
    </row>
    <row r="111" spans="1:95" customHeight="1" ht="39.75" s="81" customFormat="1">
      <c r="A111" s="131" t="s">
        <v>331</v>
      </c>
      <c r="B111" s="258" t="s">
        <v>3442</v>
      </c>
      <c r="C111" s="131" t="s">
        <v>377</v>
      </c>
      <c r="D111" s="131">
        <v>84</v>
      </c>
      <c r="E111" s="131">
        <v>1468</v>
      </c>
      <c r="F111" s="258" t="s">
        <v>3443</v>
      </c>
      <c r="G111" s="131" t="s">
        <v>388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1"/>
      <c r="BL111" s="71"/>
      <c r="BM111" s="70"/>
      <c r="BN111" s="70"/>
      <c r="BO111" s="70"/>
      <c r="BP111" s="70"/>
      <c r="BQ111" s="70"/>
      <c r="BR111" s="70"/>
      <c r="BS111" s="70"/>
      <c r="BT111" s="131">
        <v>1468</v>
      </c>
      <c r="BU111" s="70"/>
    </row>
    <row r="112" spans="1:95" customHeight="1" ht="39.75" s="81" customFormat="1">
      <c r="A112" s="131" t="s">
        <v>331</v>
      </c>
      <c r="B112" s="258" t="s">
        <v>3444</v>
      </c>
      <c r="C112" s="131" t="s">
        <v>479</v>
      </c>
      <c r="D112" s="131">
        <v>85</v>
      </c>
      <c r="E112" s="131">
        <v>1469</v>
      </c>
      <c r="F112" s="258" t="s">
        <v>3445</v>
      </c>
      <c r="G112" s="131" t="s">
        <v>388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1"/>
      <c r="BL112" s="71"/>
      <c r="BM112" s="70"/>
      <c r="BN112" s="70"/>
      <c r="BO112" s="70"/>
      <c r="BP112" s="70"/>
      <c r="BQ112" s="70"/>
      <c r="BR112" s="70"/>
      <c r="BS112" s="70"/>
      <c r="BT112" s="131">
        <v>1469</v>
      </c>
      <c r="BU112" s="70"/>
    </row>
    <row r="113" spans="1:95" customHeight="1" ht="39.75" s="81" customFormat="1">
      <c r="A113" s="131" t="s">
        <v>329</v>
      </c>
      <c r="B113" s="258" t="s">
        <v>3446</v>
      </c>
      <c r="C113" s="131" t="s">
        <v>276</v>
      </c>
      <c r="D113" s="131">
        <v>93</v>
      </c>
      <c r="E113" s="131">
        <v>1470</v>
      </c>
      <c r="F113" s="258" t="s">
        <v>3447</v>
      </c>
      <c r="G113" s="131" t="s">
        <v>388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1"/>
      <c r="BL113" s="71"/>
      <c r="BM113" s="70"/>
      <c r="BN113" s="70"/>
      <c r="BO113" s="70"/>
      <c r="BP113" s="70"/>
      <c r="BQ113" s="70"/>
      <c r="BR113" s="70"/>
      <c r="BS113" s="70"/>
      <c r="BT113" s="131">
        <v>1470</v>
      </c>
      <c r="BU113" s="70"/>
    </row>
    <row r="114" spans="1:95" customHeight="1" ht="39.75" s="81" customFormat="1">
      <c r="A114" s="91"/>
      <c r="B114" s="254"/>
      <c r="C114" s="91"/>
      <c r="D114" s="91"/>
      <c r="E114" s="91"/>
      <c r="F114" s="258"/>
      <c r="G114" s="91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1"/>
      <c r="BL114" s="71"/>
      <c r="BM114" s="70"/>
      <c r="BN114" s="70"/>
      <c r="BO114" s="70"/>
      <c r="BP114" s="70"/>
      <c r="BQ114" s="70"/>
      <c r="BR114" s="70"/>
      <c r="BS114" s="70"/>
      <c r="BT114" s="91"/>
      <c r="BU114" s="70"/>
    </row>
    <row r="115" spans="1:95" customHeight="1" ht="39.75" s="81" customFormat="1">
      <c r="A115" s="91"/>
      <c r="B115" s="254"/>
      <c r="C115" s="91"/>
      <c r="D115" s="91"/>
      <c r="E115" s="91"/>
      <c r="F115" s="258"/>
      <c r="G115" s="91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1"/>
      <c r="BL115" s="71"/>
      <c r="BM115" s="70"/>
      <c r="BN115" s="70"/>
      <c r="BO115" s="70"/>
      <c r="BP115" s="70"/>
      <c r="BQ115" s="70"/>
      <c r="BR115" s="70"/>
      <c r="BS115" s="70"/>
      <c r="BT115" s="91"/>
      <c r="BU115" s="70"/>
    </row>
    <row r="116" spans="1:95" customHeight="1" ht="39.75" s="81" customFormat="1">
      <c r="A116" s="91"/>
      <c r="B116" s="254"/>
      <c r="C116" s="91"/>
      <c r="D116" s="91"/>
      <c r="E116" s="91"/>
      <c r="F116" s="258"/>
      <c r="G116" s="91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1"/>
      <c r="BL116" s="71"/>
      <c r="BM116" s="70"/>
      <c r="BN116" s="70"/>
      <c r="BO116" s="70"/>
      <c r="BP116" s="70"/>
      <c r="BQ116" s="70"/>
      <c r="BR116" s="70"/>
      <c r="BS116" s="70"/>
      <c r="BT116" s="91"/>
      <c r="BU116" s="70"/>
    </row>
    <row r="117" spans="1:95" customHeight="1" ht="39.75" s="81" customFormat="1">
      <c r="A117" s="64"/>
      <c r="B117" s="83"/>
      <c r="C117" s="63"/>
      <c r="D117" s="64"/>
      <c r="E117" s="64"/>
      <c r="F117" s="259"/>
      <c r="G117" s="64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1"/>
      <c r="BL117" s="71"/>
      <c r="BM117" s="70"/>
      <c r="BN117" s="70"/>
      <c r="BO117" s="70"/>
      <c r="BP117" s="70"/>
      <c r="BQ117" s="70"/>
      <c r="BR117" s="70"/>
      <c r="BS117" s="70"/>
      <c r="BT117" s="64"/>
      <c r="BU117" s="70"/>
    </row>
    <row r="118" spans="1:95" customHeight="1" ht="39.75" s="81" customFormat="1">
      <c r="A118" s="64"/>
      <c r="B118" s="83"/>
      <c r="C118" s="63"/>
      <c r="D118" s="64"/>
      <c r="E118" s="64"/>
      <c r="F118" s="259"/>
      <c r="G118" s="64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1"/>
      <c r="BL118" s="71"/>
      <c r="BM118" s="70"/>
      <c r="BN118" s="70"/>
      <c r="BO118" s="70"/>
      <c r="BP118" s="70"/>
      <c r="BQ118" s="70"/>
      <c r="BR118" s="70"/>
      <c r="BS118" s="70"/>
      <c r="BT118" s="64"/>
      <c r="BU118" s="70"/>
    </row>
    <row r="119" spans="1:95" customHeight="1" ht="39.75" s="81" customFormat="1">
      <c r="A119" s="64"/>
      <c r="B119" s="83"/>
      <c r="C119" s="63"/>
      <c r="D119" s="64"/>
      <c r="E119" s="64"/>
      <c r="F119" s="259"/>
      <c r="G119" s="64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1"/>
      <c r="BL119" s="71"/>
      <c r="BM119" s="70"/>
      <c r="BN119" s="70"/>
      <c r="BO119" s="70"/>
      <c r="BP119" s="70"/>
      <c r="BQ119" s="70"/>
      <c r="BR119" s="70"/>
      <c r="BS119" s="70"/>
      <c r="BT119" s="64"/>
      <c r="BU119" s="70"/>
    </row>
    <row r="120" spans="1:95" customHeight="1" ht="39.75" s="81" customFormat="1">
      <c r="A120" s="64"/>
      <c r="B120" s="83"/>
      <c r="C120" s="63"/>
      <c r="D120" s="64"/>
      <c r="E120" s="64"/>
      <c r="F120" s="259"/>
      <c r="G120" s="64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1"/>
      <c r="BL120" s="71"/>
      <c r="BM120" s="70"/>
      <c r="BN120" s="70"/>
      <c r="BO120" s="70"/>
      <c r="BP120" s="70"/>
      <c r="BQ120" s="70"/>
      <c r="BR120" s="70"/>
      <c r="BS120" s="70"/>
      <c r="BT120" s="64"/>
      <c r="BU120" s="70"/>
    </row>
    <row r="121" spans="1:95" customHeight="1" ht="39.75" s="81" customFormat="1">
      <c r="A121" s="64"/>
      <c r="B121" s="83"/>
      <c r="C121" s="63"/>
      <c r="D121" s="64"/>
      <c r="E121" s="64"/>
      <c r="F121" s="259"/>
      <c r="G121" s="64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1"/>
      <c r="BL121" s="71"/>
      <c r="BM121" s="70"/>
      <c r="BN121" s="70"/>
      <c r="BO121" s="70"/>
      <c r="BP121" s="70"/>
      <c r="BQ121" s="70"/>
      <c r="BR121" s="70"/>
      <c r="BS121" s="70"/>
      <c r="BT121" s="64"/>
      <c r="BU121" s="70"/>
    </row>
    <row r="122" spans="1:95" customHeight="1" ht="39.75" s="81" customFormat="1">
      <c r="A122" s="64"/>
      <c r="B122" s="83"/>
      <c r="C122" s="63"/>
      <c r="D122" s="64"/>
      <c r="E122" s="64"/>
      <c r="F122" s="259"/>
      <c r="G122" s="64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1"/>
      <c r="BL122" s="71"/>
      <c r="BM122" s="70"/>
      <c r="BN122" s="70"/>
      <c r="BO122" s="70"/>
      <c r="BP122" s="70"/>
      <c r="BQ122" s="70"/>
      <c r="BR122" s="70"/>
      <c r="BS122" s="70"/>
      <c r="BT122" s="64"/>
      <c r="BU122" s="70"/>
    </row>
    <row r="123" spans="1:95" customHeight="1" ht="39.75" s="81" customFormat="1">
      <c r="A123" s="64"/>
      <c r="B123" s="83"/>
      <c r="C123" s="63"/>
      <c r="D123" s="64"/>
      <c r="E123" s="64"/>
      <c r="F123" s="259"/>
      <c r="G123" s="64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1"/>
      <c r="BL123" s="71"/>
      <c r="BM123" s="70"/>
      <c r="BN123" s="70"/>
      <c r="BO123" s="70"/>
      <c r="BP123" s="70"/>
      <c r="BQ123" s="70"/>
      <c r="BR123" s="70"/>
      <c r="BS123" s="70"/>
      <c r="BT123" s="64"/>
      <c r="BU123" s="70"/>
    </row>
    <row r="124" spans="1:95" customHeight="1" ht="18" s="7" customFormat="1">
      <c r="A124" s="48"/>
      <c r="B124" s="152"/>
      <c r="C124" s="48"/>
      <c r="D124" s="48"/>
      <c r="E124" s="17"/>
      <c r="F124" s="261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17"/>
      <c r="BP124" s="17"/>
      <c r="BQ124" s="17"/>
      <c r="BR124" s="17"/>
      <c r="BS124" s="17"/>
      <c r="BT124" s="17"/>
      <c r="BU124" s="17"/>
    </row>
    <row r="125" spans="1:95" customHeight="1" ht="18" s="7" customFormat="1">
      <c r="A125" s="48"/>
      <c r="B125" s="152"/>
      <c r="C125" s="48"/>
      <c r="D125" s="48"/>
      <c r="E125" s="17"/>
      <c r="F125" s="261"/>
      <c r="G125" s="48"/>
      <c r="H125" s="48"/>
      <c r="I125" s="48"/>
      <c r="J125" s="48"/>
      <c r="K125" s="48"/>
      <c r="L125" s="48"/>
      <c r="M125" s="48"/>
      <c r="N125" s="48"/>
      <c r="S125" s="167" t="s">
        <v>128</v>
      </c>
      <c r="T125" s="48" t="s">
        <v>3342</v>
      </c>
      <c r="U125" s="167"/>
      <c r="V125" s="48"/>
      <c r="W125" s="48"/>
      <c r="X125" s="48"/>
      <c r="Y125" s="48"/>
      <c r="Z125" s="48"/>
      <c r="AA125" s="48"/>
      <c r="AB125" s="48"/>
      <c r="AC125" s="167"/>
      <c r="AE125" s="114" t="s">
        <v>130</v>
      </c>
      <c r="AF125" s="48"/>
      <c r="AG125" s="48"/>
      <c r="AH125" s="48"/>
      <c r="AI125" s="48"/>
      <c r="AJ125" s="48"/>
      <c r="AK125" s="48"/>
      <c r="AL125" s="48"/>
      <c r="AM125" s="114"/>
      <c r="AO125" s="114"/>
      <c r="AR125" s="48"/>
      <c r="AS125" s="114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24"/>
      <c r="BP125" s="48"/>
      <c r="BQ125" s="136"/>
      <c r="BT125" s="17"/>
      <c r="BU125" s="17"/>
    </row>
    <row r="126" spans="1:95" customHeight="1" ht="18" s="7" customFormat="1">
      <c r="A126" s="165" t="s">
        <v>206</v>
      </c>
      <c r="B126" s="166" t="s">
        <v>3343</v>
      </c>
      <c r="C126" s="166"/>
      <c r="D126" s="166"/>
      <c r="E126" s="60"/>
      <c r="F126" s="261"/>
      <c r="G126" s="48"/>
      <c r="H126" s="48"/>
      <c r="I126" s="48"/>
      <c r="J126" s="48"/>
      <c r="K126" s="48"/>
      <c r="L126" s="48"/>
      <c r="M126" s="48"/>
      <c r="N126" s="48"/>
      <c r="S126" s="168" t="s">
        <v>132</v>
      </c>
      <c r="T126" s="7" t="s">
        <v>3344</v>
      </c>
      <c r="U126" s="168"/>
      <c r="W126" s="48"/>
      <c r="X126" s="48"/>
      <c r="Y126" s="114"/>
      <c r="AA126" s="48"/>
      <c r="AB126" s="48"/>
      <c r="AC126" s="168"/>
      <c r="AE126" s="114" t="s">
        <v>134</v>
      </c>
      <c r="AF126" s="48"/>
      <c r="AG126" s="48"/>
      <c r="AH126" s="114"/>
      <c r="AJ126" s="48"/>
      <c r="AK126" s="48"/>
      <c r="AL126" s="114"/>
      <c r="AM126" s="114"/>
      <c r="AO126" s="114"/>
      <c r="AR126" s="48"/>
      <c r="AS126" s="7" t="s">
        <v>135</v>
      </c>
      <c r="AT126" s="48"/>
      <c r="AY126" s="48"/>
      <c r="BD126" s="48"/>
      <c r="BE126" s="48"/>
      <c r="BF126" s="48"/>
      <c r="BN126" s="136"/>
      <c r="BO126" s="136" t="s">
        <v>136</v>
      </c>
      <c r="BP126" s="48"/>
      <c r="BQ126" s="48"/>
      <c r="BU126" s="17"/>
    </row>
    <row r="127" spans="1:95" customHeight="1" ht="18" s="7" customFormat="1">
      <c r="A127" s="168" t="s">
        <v>209</v>
      </c>
      <c r="B127" s="166" t="s">
        <v>3345</v>
      </c>
      <c r="C127" s="166"/>
      <c r="D127" s="166"/>
      <c r="E127" s="60"/>
      <c r="F127" s="292"/>
      <c r="G127" s="169" t="s">
        <v>334</v>
      </c>
      <c r="S127" s="168" t="s">
        <v>139</v>
      </c>
      <c r="T127" s="7" t="s">
        <v>3346</v>
      </c>
      <c r="U127" s="168"/>
      <c r="W127" s="36"/>
      <c r="Y127" s="170"/>
      <c r="AA127" s="36"/>
      <c r="AC127" s="168"/>
      <c r="AE127" s="114" t="s">
        <v>141</v>
      </c>
      <c r="AF127" s="36"/>
      <c r="AH127" s="170"/>
      <c r="AJ127" s="36"/>
      <c r="AL127" s="170"/>
      <c r="AM127" s="114"/>
      <c r="AO127" s="114"/>
      <c r="AS127" s="7" t="s">
        <v>142</v>
      </c>
      <c r="BN127" s="135"/>
      <c r="BO127" s="136"/>
      <c r="BP127" s="103" t="s">
        <v>143</v>
      </c>
      <c r="BQ127" s="103"/>
      <c r="BU127" s="17"/>
    </row>
    <row r="128" spans="1:95" customHeight="1" ht="18" s="7" customFormat="1">
      <c r="B128" s="169" t="s">
        <v>280</v>
      </c>
      <c r="E128" s="13"/>
      <c r="F128" s="263"/>
      <c r="T128" s="7" t="s">
        <v>3347</v>
      </c>
      <c r="W128" s="36"/>
      <c r="Y128" s="170"/>
      <c r="AA128" s="36"/>
      <c r="AE128" s="114" t="s">
        <v>146</v>
      </c>
      <c r="AF128" s="36"/>
      <c r="AH128" s="170"/>
      <c r="AJ128" s="36"/>
      <c r="AL128" s="170"/>
      <c r="AM128" s="114"/>
      <c r="AO128" s="114"/>
      <c r="AS128" s="7" t="s">
        <v>2035</v>
      </c>
      <c r="BO128" s="135"/>
      <c r="BP128" s="103" t="s">
        <v>336</v>
      </c>
      <c r="BQ128" s="103"/>
      <c r="BU128" s="17"/>
    </row>
    <row r="129" spans="1:95" customHeight="1" ht="18" s="7" customFormat="1">
      <c r="B129" s="128"/>
      <c r="E129" s="13"/>
      <c r="F129" s="263"/>
      <c r="P129" s="36"/>
      <c r="U129" s="36"/>
      <c r="V129" s="36"/>
      <c r="W129" s="36"/>
      <c r="Z129" s="36"/>
      <c r="AA129" s="36"/>
      <c r="AE129" s="36"/>
      <c r="AF129" s="36"/>
      <c r="AI129" s="36"/>
      <c r="AJ129" s="36"/>
      <c r="BO129" s="17"/>
      <c r="BP129" s="17"/>
      <c r="BQ129" s="17"/>
      <c r="BR129" s="17"/>
      <c r="BS129" s="17"/>
      <c r="BT129" s="13"/>
      <c r="BU129" s="17"/>
    </row>
    <row r="130" spans="1:95" customHeight="1" ht="39.75" s="81" customFormat="1">
      <c r="A130" s="131" t="s">
        <v>382</v>
      </c>
      <c r="B130" s="258" t="s">
        <v>3448</v>
      </c>
      <c r="C130" s="131" t="s">
        <v>377</v>
      </c>
      <c r="D130" s="131">
        <v>25</v>
      </c>
      <c r="E130" s="131">
        <v>6201</v>
      </c>
      <c r="F130" s="258" t="s">
        <v>3449</v>
      </c>
      <c r="G130" s="387" t="s">
        <v>3450</v>
      </c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1"/>
      <c r="BL130" s="71"/>
      <c r="BM130" s="70"/>
      <c r="BN130" s="70"/>
      <c r="BO130" s="70"/>
      <c r="BP130" s="70"/>
      <c r="BQ130" s="70"/>
      <c r="BR130" s="70"/>
      <c r="BS130" s="70"/>
      <c r="BT130" s="131">
        <v>6201</v>
      </c>
      <c r="BU130" s="70"/>
    </row>
    <row r="131" spans="1:95" customHeight="1" ht="39.75" s="81" customFormat="1">
      <c r="A131" s="131" t="s">
        <v>331</v>
      </c>
      <c r="B131" s="258" t="s">
        <v>3451</v>
      </c>
      <c r="C131" s="131" t="s">
        <v>331</v>
      </c>
      <c r="D131" s="131">
        <v>28</v>
      </c>
      <c r="E131" s="131">
        <v>6202</v>
      </c>
      <c r="F131" s="258" t="s">
        <v>3452</v>
      </c>
      <c r="G131" s="131" t="s">
        <v>3453</v>
      </c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1"/>
      <c r="BL131" s="71"/>
      <c r="BM131" s="70"/>
      <c r="BN131" s="70"/>
      <c r="BO131" s="70"/>
      <c r="BP131" s="70"/>
      <c r="BQ131" s="70"/>
      <c r="BR131" s="70"/>
      <c r="BS131" s="70"/>
      <c r="BT131" s="131">
        <v>6202</v>
      </c>
      <c r="BU131" s="70"/>
    </row>
    <row r="132" spans="1:95" customHeight="1" ht="39.75" s="81" customFormat="1">
      <c r="A132" s="131" t="s">
        <v>425</v>
      </c>
      <c r="B132" s="258" t="s">
        <v>3454</v>
      </c>
      <c r="C132" s="131" t="s">
        <v>331</v>
      </c>
      <c r="D132" s="131">
        <v>39</v>
      </c>
      <c r="E132" s="131">
        <v>6203</v>
      </c>
      <c r="F132" s="258" t="s">
        <v>3455</v>
      </c>
      <c r="G132" s="131" t="s">
        <v>3456</v>
      </c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1"/>
      <c r="BL132" s="71"/>
      <c r="BM132" s="70"/>
      <c r="BN132" s="70"/>
      <c r="BO132" s="70"/>
      <c r="BP132" s="70"/>
      <c r="BQ132" s="70"/>
      <c r="BR132" s="70"/>
      <c r="BS132" s="70"/>
      <c r="BT132" s="131">
        <v>6203</v>
      </c>
      <c r="BU132" s="70"/>
    </row>
    <row r="133" spans="1:95" customHeight="1" ht="39.75" s="81" customFormat="1">
      <c r="A133" s="131"/>
      <c r="B133" s="258"/>
      <c r="C133" s="131"/>
      <c r="D133" s="131"/>
      <c r="E133" s="131"/>
      <c r="F133" s="258"/>
      <c r="G133" s="131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1"/>
      <c r="BL133" s="71"/>
      <c r="BM133" s="70"/>
      <c r="BN133" s="70"/>
      <c r="BO133" s="70"/>
      <c r="BP133" s="70"/>
      <c r="BQ133" s="70"/>
      <c r="BR133" s="70"/>
      <c r="BS133" s="70"/>
      <c r="BT133" s="131"/>
      <c r="BU133" s="70"/>
    </row>
    <row r="134" spans="1:95" customHeight="1" ht="39.75" s="81" customFormat="1">
      <c r="A134" s="131"/>
      <c r="B134" s="258"/>
      <c r="C134" s="131"/>
      <c r="D134" s="131"/>
      <c r="E134" s="131"/>
      <c r="F134" s="258"/>
      <c r="G134" s="131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1"/>
      <c r="BL134" s="71"/>
      <c r="BM134" s="70"/>
      <c r="BN134" s="70"/>
      <c r="BO134" s="70"/>
      <c r="BP134" s="70"/>
      <c r="BQ134" s="70"/>
      <c r="BR134" s="70"/>
      <c r="BS134" s="70"/>
      <c r="BT134" s="131"/>
      <c r="BU134" s="70"/>
    </row>
    <row r="135" spans="1:95" customHeight="1" ht="39.75" s="81" customFormat="1">
      <c r="A135" s="131"/>
      <c r="B135" s="258"/>
      <c r="C135" s="131"/>
      <c r="D135" s="131"/>
      <c r="E135" s="131"/>
      <c r="F135" s="258"/>
      <c r="G135" s="131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1"/>
      <c r="BL135" s="71"/>
      <c r="BM135" s="70"/>
      <c r="BN135" s="70"/>
      <c r="BO135" s="70"/>
      <c r="BP135" s="70"/>
      <c r="BQ135" s="70"/>
      <c r="BR135" s="70"/>
      <c r="BS135" s="70"/>
      <c r="BT135" s="131"/>
      <c r="BU135" s="70"/>
    </row>
    <row r="136" spans="1:95" customHeight="1" ht="39.75" s="81" customFormat="1">
      <c r="A136" s="131"/>
      <c r="B136" s="258"/>
      <c r="C136" s="131"/>
      <c r="D136" s="131"/>
      <c r="E136" s="131"/>
      <c r="F136" s="258"/>
      <c r="G136" s="131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1"/>
      <c r="BL136" s="71"/>
      <c r="BM136" s="70"/>
      <c r="BN136" s="70"/>
      <c r="BO136" s="70"/>
      <c r="BP136" s="70"/>
      <c r="BQ136" s="70"/>
      <c r="BR136" s="70"/>
      <c r="BS136" s="70"/>
      <c r="BT136" s="131"/>
      <c r="BU136" s="70"/>
    </row>
    <row r="137" spans="1:95" customHeight="1" ht="39.75" s="81" customFormat="1">
      <c r="A137" s="131"/>
      <c r="B137" s="258"/>
      <c r="C137" s="131"/>
      <c r="D137" s="131"/>
      <c r="E137" s="131"/>
      <c r="F137" s="258"/>
      <c r="G137" s="131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1"/>
      <c r="BL137" s="71"/>
      <c r="BM137" s="70"/>
      <c r="BN137" s="70"/>
      <c r="BO137" s="70"/>
      <c r="BP137" s="70"/>
      <c r="BQ137" s="70"/>
      <c r="BR137" s="70"/>
      <c r="BS137" s="70"/>
      <c r="BT137" s="131"/>
      <c r="BU137" s="70"/>
    </row>
    <row r="138" spans="1:95" customHeight="1" ht="39.75" s="81" customFormat="1">
      <c r="A138" s="131"/>
      <c r="B138" s="258"/>
      <c r="C138" s="131"/>
      <c r="D138" s="131"/>
      <c r="E138" s="131"/>
      <c r="F138" s="258"/>
      <c r="G138" s="131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1"/>
      <c r="BL138" s="71"/>
      <c r="BM138" s="70"/>
      <c r="BN138" s="70"/>
      <c r="BO138" s="70"/>
      <c r="BP138" s="70"/>
      <c r="BQ138" s="70"/>
      <c r="BR138" s="70"/>
      <c r="BS138" s="70"/>
      <c r="BT138" s="131"/>
      <c r="BU138" s="70"/>
    </row>
    <row r="139" spans="1:95" customHeight="1" ht="39.75" s="81" customFormat="1">
      <c r="A139" s="131"/>
      <c r="B139" s="258"/>
      <c r="C139" s="131"/>
      <c r="D139" s="131"/>
      <c r="E139" s="131"/>
      <c r="F139" s="258"/>
      <c r="G139" s="131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1"/>
      <c r="BL139" s="71"/>
      <c r="BM139" s="70"/>
      <c r="BN139" s="70"/>
      <c r="BO139" s="70"/>
      <c r="BP139" s="70"/>
      <c r="BQ139" s="70"/>
      <c r="BR139" s="70"/>
      <c r="BS139" s="70"/>
      <c r="BT139" s="131"/>
      <c r="BU139" s="70"/>
    </row>
    <row r="140" spans="1:95" customHeight="1" ht="39.75" s="81" customFormat="1">
      <c r="A140" s="91"/>
      <c r="B140" s="254"/>
      <c r="C140" s="91"/>
      <c r="D140" s="91"/>
      <c r="E140" s="91"/>
      <c r="F140" s="258"/>
      <c r="G140" s="91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1"/>
      <c r="BL140" s="71"/>
      <c r="BM140" s="70"/>
      <c r="BN140" s="70"/>
      <c r="BO140" s="70"/>
      <c r="BP140" s="70"/>
      <c r="BQ140" s="70"/>
      <c r="BR140" s="70"/>
      <c r="BS140" s="70"/>
      <c r="BT140" s="91"/>
      <c r="BU140" s="70"/>
    </row>
    <row r="141" spans="1:95" customHeight="1" ht="39.75" s="81" customFormat="1">
      <c r="A141" s="91"/>
      <c r="B141" s="254"/>
      <c r="C141" s="91"/>
      <c r="D141" s="91"/>
      <c r="E141" s="91"/>
      <c r="F141" s="258"/>
      <c r="G141" s="91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1"/>
      <c r="BL141" s="71"/>
      <c r="BM141" s="70"/>
      <c r="BN141" s="70"/>
      <c r="BO141" s="70"/>
      <c r="BP141" s="70"/>
      <c r="BQ141" s="70"/>
      <c r="BR141" s="70"/>
      <c r="BS141" s="70"/>
      <c r="BT141" s="91"/>
      <c r="BU141" s="70"/>
    </row>
    <row r="142" spans="1:95" customHeight="1" ht="39.75" s="81" customFormat="1">
      <c r="A142" s="91"/>
      <c r="B142" s="254"/>
      <c r="C142" s="91"/>
      <c r="D142" s="91"/>
      <c r="E142" s="91"/>
      <c r="F142" s="258"/>
      <c r="G142" s="91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1"/>
      <c r="BL142" s="71"/>
      <c r="BM142" s="70"/>
      <c r="BN142" s="70"/>
      <c r="BO142" s="70"/>
      <c r="BP142" s="70"/>
      <c r="BQ142" s="70"/>
      <c r="BR142" s="70"/>
      <c r="BS142" s="70"/>
      <c r="BT142" s="91"/>
      <c r="BU142" s="70"/>
    </row>
    <row r="143" spans="1:95" customHeight="1" ht="39.75" s="81" customFormat="1">
      <c r="A143" s="64"/>
      <c r="B143" s="83"/>
      <c r="C143" s="63"/>
      <c r="D143" s="64"/>
      <c r="E143" s="64"/>
      <c r="F143" s="259"/>
      <c r="G143" s="64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1"/>
      <c r="BL143" s="71"/>
      <c r="BM143" s="70"/>
      <c r="BN143" s="70"/>
      <c r="BO143" s="70"/>
      <c r="BP143" s="70"/>
      <c r="BQ143" s="70"/>
      <c r="BR143" s="70"/>
      <c r="BS143" s="70"/>
      <c r="BT143" s="64"/>
      <c r="BU143" s="70"/>
    </row>
    <row r="144" spans="1:95" customHeight="1" ht="39.75" s="81" customFormat="1">
      <c r="A144" s="64"/>
      <c r="B144" s="83"/>
      <c r="C144" s="63"/>
      <c r="D144" s="64"/>
      <c r="E144" s="64"/>
      <c r="F144" s="259"/>
      <c r="G144" s="64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1"/>
      <c r="BL144" s="71"/>
      <c r="BM144" s="70"/>
      <c r="BN144" s="70"/>
      <c r="BO144" s="70"/>
      <c r="BP144" s="70"/>
      <c r="BQ144" s="70"/>
      <c r="BR144" s="70"/>
      <c r="BS144" s="70"/>
      <c r="BT144" s="64"/>
      <c r="BU144" s="70"/>
    </row>
    <row r="145" spans="1:95" customHeight="1" ht="39.75" s="81" customFormat="1">
      <c r="A145" s="64"/>
      <c r="B145" s="83"/>
      <c r="C145" s="63"/>
      <c r="D145" s="64"/>
      <c r="E145" s="64"/>
      <c r="F145" s="259"/>
      <c r="G145" s="64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1"/>
      <c r="BL145" s="71"/>
      <c r="BM145" s="70"/>
      <c r="BN145" s="70"/>
      <c r="BO145" s="70"/>
      <c r="BP145" s="70"/>
      <c r="BQ145" s="70"/>
      <c r="BR145" s="70"/>
      <c r="BS145" s="70"/>
      <c r="BT145" s="64"/>
      <c r="BU145" s="70"/>
    </row>
    <row r="146" spans="1:95" customHeight="1" ht="39.75" s="81" customFormat="1">
      <c r="A146" s="64"/>
      <c r="B146" s="83"/>
      <c r="C146" s="63"/>
      <c r="D146" s="64"/>
      <c r="E146" s="64"/>
      <c r="F146" s="259"/>
      <c r="G146" s="64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1"/>
      <c r="BL146" s="71"/>
      <c r="BM146" s="70"/>
      <c r="BN146" s="70"/>
      <c r="BO146" s="70"/>
      <c r="BP146" s="70"/>
      <c r="BQ146" s="70"/>
      <c r="BR146" s="70"/>
      <c r="BS146" s="70"/>
      <c r="BT146" s="64"/>
      <c r="BU146" s="70"/>
    </row>
    <row r="147" spans="1:95" customHeight="1" ht="39.75" s="81" customFormat="1">
      <c r="A147" s="64"/>
      <c r="B147" s="83"/>
      <c r="C147" s="63"/>
      <c r="D147" s="64"/>
      <c r="E147" s="64"/>
      <c r="F147" s="259"/>
      <c r="G147" s="64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1"/>
      <c r="BL147" s="71"/>
      <c r="BM147" s="70"/>
      <c r="BN147" s="70"/>
      <c r="BO147" s="70"/>
      <c r="BP147" s="70"/>
      <c r="BQ147" s="70"/>
      <c r="BR147" s="70"/>
      <c r="BS147" s="70"/>
      <c r="BT147" s="64"/>
      <c r="BU147" s="70"/>
    </row>
    <row r="148" spans="1:95" customHeight="1" ht="39.75" s="81" customFormat="1">
      <c r="A148" s="64"/>
      <c r="B148" s="83"/>
      <c r="C148" s="63"/>
      <c r="D148" s="64"/>
      <c r="E148" s="64"/>
      <c r="F148" s="259"/>
      <c r="G148" s="64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1"/>
      <c r="BL148" s="71"/>
      <c r="BM148" s="70"/>
      <c r="BN148" s="70"/>
      <c r="BO148" s="70"/>
      <c r="BP148" s="70"/>
      <c r="BQ148" s="70"/>
      <c r="BR148" s="70"/>
      <c r="BS148" s="70"/>
      <c r="BT148" s="64"/>
      <c r="BU148" s="70"/>
    </row>
    <row r="149" spans="1:95" customHeight="1" ht="39.75" s="81" customFormat="1">
      <c r="A149" s="64"/>
      <c r="B149" s="83"/>
      <c r="C149" s="63"/>
      <c r="D149" s="64"/>
      <c r="E149" s="64"/>
      <c r="F149" s="259"/>
      <c r="G149" s="64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1"/>
      <c r="BL149" s="71"/>
      <c r="BM149" s="70"/>
      <c r="BN149" s="70"/>
      <c r="BO149" s="70"/>
      <c r="BP149" s="70"/>
      <c r="BQ149" s="70"/>
      <c r="BR149" s="70"/>
      <c r="BS149" s="70"/>
      <c r="BT149" s="64"/>
      <c r="BU149" s="70"/>
    </row>
    <row r="150" spans="1:95" customHeight="1" ht="18" s="7" customFormat="1">
      <c r="A150" s="48"/>
      <c r="B150" s="152"/>
      <c r="C150" s="48"/>
      <c r="D150" s="48"/>
      <c r="E150" s="17"/>
      <c r="F150" s="261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17"/>
      <c r="BP150" s="17"/>
      <c r="BQ150" s="17"/>
      <c r="BR150" s="17"/>
      <c r="BS150" s="17"/>
      <c r="BT150" s="17"/>
      <c r="BU150" s="17"/>
    </row>
    <row r="151" spans="1:95" customHeight="1" ht="18" s="7" customFormat="1">
      <c r="A151" s="48"/>
      <c r="B151" s="152"/>
      <c r="C151" s="48"/>
      <c r="D151" s="48"/>
      <c r="E151" s="17"/>
      <c r="F151" s="261"/>
      <c r="G151" s="48"/>
      <c r="H151" s="48"/>
      <c r="I151" s="48"/>
      <c r="J151" s="48"/>
      <c r="K151" s="48"/>
      <c r="L151" s="48"/>
      <c r="M151" s="48"/>
      <c r="N151" s="48"/>
      <c r="S151" s="167" t="s">
        <v>128</v>
      </c>
      <c r="T151" s="48" t="s">
        <v>3342</v>
      </c>
      <c r="U151" s="167"/>
      <c r="V151" s="48"/>
      <c r="W151" s="48"/>
      <c r="X151" s="48"/>
      <c r="Y151" s="48"/>
      <c r="Z151" s="48"/>
      <c r="AA151" s="48"/>
      <c r="AB151" s="48"/>
      <c r="AC151" s="167"/>
      <c r="AE151" s="114" t="s">
        <v>130</v>
      </c>
      <c r="AF151" s="48"/>
      <c r="AG151" s="48"/>
      <c r="AH151" s="48"/>
      <c r="AI151" s="48"/>
      <c r="AJ151" s="48"/>
      <c r="AK151" s="48"/>
      <c r="AL151" s="48"/>
      <c r="AM151" s="114"/>
      <c r="AO151" s="114"/>
      <c r="AR151" s="48"/>
      <c r="AS151" s="114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24"/>
      <c r="BP151" s="48"/>
      <c r="BQ151" s="136"/>
      <c r="BT151" s="17"/>
      <c r="BU151" s="17"/>
    </row>
    <row r="152" spans="1:95" customHeight="1" ht="18" s="7" customFormat="1">
      <c r="A152" s="165" t="s">
        <v>206</v>
      </c>
      <c r="B152" s="166" t="s">
        <v>3343</v>
      </c>
      <c r="C152" s="166"/>
      <c r="D152" s="166"/>
      <c r="E152" s="60"/>
      <c r="F152" s="261"/>
      <c r="G152" s="48"/>
      <c r="H152" s="48"/>
      <c r="I152" s="48"/>
      <c r="J152" s="48"/>
      <c r="K152" s="48"/>
      <c r="L152" s="48"/>
      <c r="M152" s="48"/>
      <c r="N152" s="48"/>
      <c r="S152" s="168" t="s">
        <v>132</v>
      </c>
      <c r="T152" s="7" t="s">
        <v>3344</v>
      </c>
      <c r="U152" s="168"/>
      <c r="W152" s="48"/>
      <c r="X152" s="48"/>
      <c r="Y152" s="114"/>
      <c r="AA152" s="48"/>
      <c r="AB152" s="48"/>
      <c r="AC152" s="168"/>
      <c r="AE152" s="114" t="s">
        <v>134</v>
      </c>
      <c r="AF152" s="48"/>
      <c r="AG152" s="48"/>
      <c r="AH152" s="114"/>
      <c r="AJ152" s="48"/>
      <c r="AK152" s="48"/>
      <c r="AL152" s="114"/>
      <c r="AM152" s="114"/>
      <c r="AO152" s="114"/>
      <c r="AR152" s="48"/>
      <c r="AS152" s="7" t="s">
        <v>135</v>
      </c>
      <c r="AT152" s="48"/>
      <c r="AY152" s="48"/>
      <c r="BD152" s="48"/>
      <c r="BE152" s="48"/>
      <c r="BF152" s="48"/>
      <c r="BN152" s="136"/>
      <c r="BO152" s="136" t="s">
        <v>136</v>
      </c>
      <c r="BP152" s="48"/>
      <c r="BQ152" s="48"/>
      <c r="BU152" s="17"/>
    </row>
    <row r="153" spans="1:95" customHeight="1" ht="18" s="7" customFormat="1">
      <c r="A153" s="168" t="s">
        <v>209</v>
      </c>
      <c r="B153" s="166" t="s">
        <v>3345</v>
      </c>
      <c r="C153" s="166"/>
      <c r="D153" s="166"/>
      <c r="E153" s="60"/>
      <c r="F153" s="292"/>
      <c r="G153" s="169" t="s">
        <v>334</v>
      </c>
      <c r="S153" s="168" t="s">
        <v>139</v>
      </c>
      <c r="T153" s="7" t="s">
        <v>3346</v>
      </c>
      <c r="U153" s="168"/>
      <c r="W153" s="36"/>
      <c r="Y153" s="170"/>
      <c r="AA153" s="36"/>
      <c r="AC153" s="168"/>
      <c r="AE153" s="114" t="s">
        <v>141</v>
      </c>
      <c r="AF153" s="36"/>
      <c r="AH153" s="170"/>
      <c r="AJ153" s="36"/>
      <c r="AL153" s="170"/>
      <c r="AM153" s="114"/>
      <c r="AO153" s="114"/>
      <c r="AS153" s="7" t="s">
        <v>142</v>
      </c>
      <c r="BN153" s="135"/>
      <c r="BO153" s="136"/>
      <c r="BP153" s="103" t="s">
        <v>143</v>
      </c>
      <c r="BQ153" s="103"/>
      <c r="BU153" s="17"/>
    </row>
    <row r="154" spans="1:95" customHeight="1" ht="18" s="7" customFormat="1">
      <c r="B154" s="169" t="s">
        <v>280</v>
      </c>
      <c r="E154" s="13"/>
      <c r="F154" s="263"/>
      <c r="T154" s="7" t="s">
        <v>3347</v>
      </c>
      <c r="W154" s="36"/>
      <c r="Y154" s="170"/>
      <c r="AA154" s="36"/>
      <c r="AE154" s="114" t="s">
        <v>146</v>
      </c>
      <c r="AF154" s="36"/>
      <c r="AH154" s="170"/>
      <c r="AJ154" s="36"/>
      <c r="AL154" s="170"/>
      <c r="AM154" s="114"/>
      <c r="AO154" s="114"/>
      <c r="AS154" s="7" t="s">
        <v>2035</v>
      </c>
      <c r="BO154" s="135"/>
      <c r="BP154" s="103" t="s">
        <v>336</v>
      </c>
      <c r="BQ154" s="103"/>
      <c r="BU154" s="17"/>
    </row>
    <row r="155" spans="1:95" customHeight="1" ht="18" s="7" customFormat="1">
      <c r="B155" s="128"/>
      <c r="E155" s="13"/>
      <c r="F155" s="263"/>
      <c r="P155" s="36"/>
      <c r="U155" s="36"/>
      <c r="V155" s="36"/>
      <c r="W155" s="36"/>
      <c r="Z155" s="36"/>
      <c r="AA155" s="36"/>
      <c r="AE155" s="36"/>
      <c r="AF155" s="36"/>
      <c r="AI155" s="36"/>
      <c r="AJ155" s="36"/>
      <c r="BO155" s="17"/>
      <c r="BP155" s="17"/>
      <c r="BQ155" s="17"/>
      <c r="BR155" s="17"/>
      <c r="BS155" s="17"/>
      <c r="BT155" s="13"/>
      <c r="BU155" s="17"/>
    </row>
    <row r="156" spans="1:95" customHeight="1" ht="12.75">
      <c r="BT156" s="23"/>
    </row>
    <row r="157" spans="1:95" customHeight="1" ht="12.75">
      <c r="BT157" s="23"/>
    </row>
    <row r="158" spans="1:95" customHeight="1" ht="12.75">
      <c r="BT158" s="23"/>
    </row>
    <row r="159" spans="1:95" customHeight="1" ht="12.75">
      <c r="BT159" s="23"/>
    </row>
    <row r="160" spans="1:95" customHeight="1" ht="12.75">
      <c r="BT160" s="23"/>
    </row>
    <row r="161" spans="1:95" customHeight="1" ht="12.75">
      <c r="BT161" s="23"/>
    </row>
    <row r="162" spans="1:95" customHeight="1" ht="12.75">
      <c r="BT162" s="23"/>
    </row>
    <row r="163" spans="1:95" customHeight="1" ht="12.75">
      <c r="BT163" s="23"/>
    </row>
    <row r="164" spans="1:95" customHeight="1" ht="12.75">
      <c r="BT164" s="2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9:B25"/>
    <mergeCell ref="G19:G25"/>
    <mergeCell ref="BE24:BJ24"/>
    <mergeCell ref="O11:AE12"/>
    <mergeCell ref="H21:AK21"/>
    <mergeCell ref="M23:Q23"/>
    <mergeCell ref="H24:L24"/>
    <mergeCell ref="W23:AA23"/>
    <mergeCell ref="D14:E14"/>
    <mergeCell ref="R24:V24"/>
    <mergeCell ref="AB23:AF23"/>
    <mergeCell ref="AG23:AK23"/>
    <mergeCell ref="AQ21:AS21"/>
    <mergeCell ref="H23:L23"/>
    <mergeCell ref="H22:L22"/>
    <mergeCell ref="R22:V22"/>
    <mergeCell ref="BN2:BU2"/>
    <mergeCell ref="AT20:BP21"/>
    <mergeCell ref="AY22:BD22"/>
    <mergeCell ref="BE22:BJ22"/>
    <mergeCell ref="BR4:BS4"/>
    <mergeCell ref="BR5:BS5"/>
    <mergeCell ref="BP3:BQ3"/>
    <mergeCell ref="BP4:BQ4"/>
    <mergeCell ref="BP5:BQ5"/>
    <mergeCell ref="BU19:BU25"/>
    <mergeCell ref="BE23:BJ23"/>
    <mergeCell ref="BN3:BO3"/>
    <mergeCell ref="BR3:BS3"/>
    <mergeCell ref="BR6:BS6"/>
    <mergeCell ref="BT19:BT25"/>
    <mergeCell ref="BS19:BS25"/>
    <mergeCell ref="A2:D2"/>
    <mergeCell ref="C3:C4"/>
    <mergeCell ref="D13:E13"/>
    <mergeCell ref="C19:C25"/>
    <mergeCell ref="D19:D25"/>
    <mergeCell ref="A19:A25"/>
    <mergeCell ref="E19:E25"/>
    <mergeCell ref="A10:B10"/>
    <mergeCell ref="A11:B11"/>
    <mergeCell ref="D16:E16"/>
    <mergeCell ref="A16:B16"/>
    <mergeCell ref="D12:E12"/>
    <mergeCell ref="A12:B12"/>
    <mergeCell ref="A13:B13"/>
    <mergeCell ref="A15:B15"/>
    <mergeCell ref="D15:E15"/>
    <mergeCell ref="BR23:BR25"/>
    <mergeCell ref="AT22:AX22"/>
    <mergeCell ref="AT23:AX23"/>
    <mergeCell ref="AT24:AX24"/>
    <mergeCell ref="AY23:BD23"/>
    <mergeCell ref="AY24:BD24"/>
    <mergeCell ref="BR19:BR21"/>
    <mergeCell ref="Q4:AB6"/>
    <mergeCell ref="AB22:AF22"/>
    <mergeCell ref="AG22:AK22"/>
    <mergeCell ref="M22:Q22"/>
    <mergeCell ref="L7:AE8"/>
    <mergeCell ref="P9:AC10"/>
    <mergeCell ref="W22:AA22"/>
    <mergeCell ref="H19:BP19"/>
    <mergeCell ref="AL21:AP21"/>
    <mergeCell ref="BP6:BQ6"/>
    <mergeCell ref="BQ19:BQ24"/>
    <mergeCell ref="BK24:BP24"/>
    <mergeCell ref="BK23:BP23"/>
    <mergeCell ref="BK22:BP22"/>
    <mergeCell ref="AL23:AP23"/>
    <mergeCell ref="AQ23:AS23"/>
    <mergeCell ref="F19:F25"/>
    <mergeCell ref="AQ22:AS22"/>
    <mergeCell ref="M24:Q24"/>
    <mergeCell ref="W24:AA24"/>
    <mergeCell ref="R23:V23"/>
    <mergeCell ref="AG24:AK24"/>
    <mergeCell ref="AQ24:AS24"/>
    <mergeCell ref="H20:AS20"/>
    <mergeCell ref="AL22:AP22"/>
    <mergeCell ref="AL24:AP24"/>
    <mergeCell ref="AB24:AF24"/>
    <mergeCell ref="A14:B14"/>
    <mergeCell ref="D3:E4"/>
    <mergeCell ref="D5:E5"/>
    <mergeCell ref="D6:E6"/>
    <mergeCell ref="A6:B6"/>
    <mergeCell ref="A3:B4"/>
    <mergeCell ref="A5:B5"/>
    <mergeCell ref="A7:B7"/>
    <mergeCell ref="D11:E11"/>
    <mergeCell ref="D8:E8"/>
    <mergeCell ref="D9:E9"/>
    <mergeCell ref="D10:E10"/>
    <mergeCell ref="A9:B9"/>
    <mergeCell ref="A8:B8"/>
    <mergeCell ref="D7:E7"/>
  </mergeCells>
  <printOptions gridLines="false" gridLinesSet="true"/>
  <pageMargins left="1.5" right="1" top="0.75" bottom="0.75" header="0.5" footer="0.5"/>
  <pageSetup paperSize="301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R54"/>
  <sheetViews>
    <sheetView tabSelected="0" workbookViewId="0" showGridLines="true" showRowColHeaders="1">
      <selection activeCell="BT28" sqref="BT28"/>
    </sheetView>
  </sheetViews>
  <sheetFormatPr customHeight="true" defaultRowHeight="12.75" outlineLevelRow="0" outlineLevelCol="0"/>
  <cols>
    <col min="1" max="1" width="14.54296875" customWidth="true" style="23"/>
    <col min="2" max="2" width="11.1796875" customWidth="true" style="1"/>
    <col min="3" max="3" width="7.453125" customWidth="true" style="23"/>
    <col min="4" max="4" width="5.26953125" customWidth="true" style="1"/>
    <col min="5" max="5" width="5.54296875" customWidth="true" style="23"/>
    <col min="6" max="6" width="19.81640625" customWidth="true" style="341"/>
    <col min="7" max="7" width="9" customWidth="true" style="1"/>
    <col min="8" max="8" width="5.26953125" customWidth="true" style="1"/>
    <col min="9" max="9" width="5.26953125" customWidth="true" style="1"/>
    <col min="10" max="10" width="5.26953125" customWidth="true" style="1"/>
    <col min="11" max="11" width="5.26953125" customWidth="true" style="1"/>
    <col min="12" max="12" width="5.26953125" customWidth="true" style="1"/>
    <col min="13" max="13" width="5.26953125" customWidth="true" style="1"/>
    <col min="14" max="14" width="5.26953125" customWidth="true" style="1"/>
    <col min="15" max="15" width="5.26953125" customWidth="true" style="1"/>
    <col min="16" max="16" width="5.26953125" customWidth="true" style="1"/>
    <col min="17" max="17" width="5.26953125" customWidth="true" style="1"/>
    <col min="18" max="18" width="5.26953125" customWidth="true" style="1"/>
    <col min="19" max="19" width="5.26953125" customWidth="true" style="1"/>
    <col min="20" max="20" width="5.26953125" customWidth="true" style="1"/>
    <col min="21" max="21" width="5.26953125" customWidth="true" style="1"/>
    <col min="22" max="22" width="5.26953125" customWidth="true" style="1"/>
    <col min="23" max="23" width="5.26953125" customWidth="true" style="1"/>
    <col min="24" max="24" width="5.26953125" customWidth="true" style="1"/>
    <col min="25" max="25" width="5.26953125" customWidth="true" style="1"/>
    <col min="26" max="26" width="5.26953125" customWidth="true" style="1"/>
    <col min="27" max="27" width="5.26953125" customWidth="true" style="1"/>
    <col min="28" max="28" width="5.26953125" customWidth="true" style="1"/>
    <col min="29" max="29" width="5.26953125" customWidth="true" style="1"/>
    <col min="30" max="30" width="5.26953125" customWidth="true" style="1"/>
    <col min="31" max="31" width="5.26953125" customWidth="true" style="1"/>
    <col min="32" max="32" width="5.26953125" customWidth="true" style="1"/>
    <col min="33" max="33" width="5.26953125" customWidth="true" style="1"/>
    <col min="34" max="34" width="5.26953125" customWidth="true" style="1"/>
    <col min="35" max="35" width="5.26953125" customWidth="true" style="1"/>
    <col min="36" max="36" width="5.26953125" customWidth="true" style="1"/>
    <col min="37" max="37" width="5.26953125" customWidth="true" style="1"/>
    <col min="38" max="38" width="5.26953125" customWidth="true" style="1"/>
    <col min="39" max="39" width="5.26953125" customWidth="true" style="1"/>
    <col min="40" max="40" width="5.26953125" customWidth="true" style="1"/>
    <col min="41" max="41" width="5.26953125" customWidth="true" style="1"/>
    <col min="42" max="42" width="5.26953125" customWidth="true" style="1"/>
    <col min="43" max="43" width="5.26953125" customWidth="true" style="1"/>
    <col min="44" max="44" width="5.26953125" customWidth="true" style="1"/>
    <col min="45" max="45" width="5.26953125" customWidth="true" style="1"/>
    <col min="46" max="46" width="5.26953125" customWidth="true" style="1"/>
    <col min="47" max="47" width="5.26953125" customWidth="true" style="1"/>
    <col min="48" max="48" width="5.26953125" customWidth="true" style="1"/>
    <col min="49" max="49" width="5.26953125" customWidth="true" style="1"/>
    <col min="50" max="50" width="5.26953125" customWidth="true" style="1"/>
    <col min="51" max="51" width="5.26953125" customWidth="true" style="1"/>
    <col min="52" max="52" width="5.26953125" customWidth="true" style="1"/>
    <col min="53" max="53" width="5.26953125" customWidth="true" style="1"/>
    <col min="54" max="54" width="5.26953125" customWidth="true" style="1"/>
    <col min="55" max="55" width="5.26953125" customWidth="true" style="1"/>
    <col min="56" max="56" width="5.26953125" customWidth="true" style="1"/>
    <col min="57" max="57" width="5.26953125" customWidth="true" style="1"/>
    <col min="58" max="58" width="5.26953125" customWidth="true" style="1"/>
    <col min="59" max="59" width="5.26953125" customWidth="true" style="1"/>
    <col min="60" max="60" width="5.26953125" customWidth="true" style="1"/>
    <col min="61" max="61" width="5.26953125" customWidth="true" style="1"/>
    <col min="62" max="62" width="5.26953125" customWidth="true" style="1"/>
    <col min="63" max="63" width="5.26953125" customWidth="true" style="0"/>
    <col min="64" max="64" width="5.26953125" customWidth="true" style="0"/>
    <col min="65" max="65" width="5.26953125" customWidth="true" style="1"/>
    <col min="66" max="66" width="5.26953125" customWidth="true" style="1"/>
    <col min="67" max="67" width="5.26953125" customWidth="true" style="1"/>
    <col min="68" max="68" width="5.26953125" customWidth="true" style="1"/>
    <col min="69" max="69" width="6.54296875" customWidth="true" style="1"/>
    <col min="70" max="70" width="9" customWidth="true" style="1"/>
    <col min="71" max="71" width="7.26953125" customWidth="true" style="1"/>
    <col min="72" max="72" width="6.54296875" customWidth="true" style="1"/>
    <col min="73" max="73" width="7" customWidth="true" style="1"/>
    <col min="74" max="74" width="9.81640625" customWidth="true" style="1"/>
  </cols>
  <sheetData>
    <row r="2" spans="1:96" customHeight="1" ht="39.75" s="4" customFormat="1">
      <c r="A2" s="1159" t="s">
        <v>502</v>
      </c>
      <c r="B2" s="1159"/>
      <c r="C2" s="1159"/>
      <c r="D2" s="1159"/>
      <c r="E2" s="138"/>
      <c r="F2" s="292"/>
      <c r="K2" s="31"/>
      <c r="L2" s="31"/>
      <c r="M2" s="31"/>
      <c r="O2" s="26"/>
      <c r="P2" s="26"/>
      <c r="Q2" s="140"/>
      <c r="S2" s="139"/>
      <c r="T2" s="127"/>
      <c r="U2" s="139"/>
      <c r="V2" s="127"/>
      <c r="W2" s="139"/>
      <c r="X2" s="140"/>
      <c r="Y2" s="140"/>
      <c r="Z2" s="140"/>
      <c r="AA2" s="127"/>
      <c r="AC2" s="139"/>
      <c r="AD2" s="127"/>
      <c r="AE2" s="139"/>
      <c r="AF2" s="127"/>
      <c r="AG2" s="139"/>
      <c r="AH2" s="140"/>
      <c r="AI2" s="140"/>
      <c r="AJ2" s="140"/>
      <c r="AK2" s="127"/>
      <c r="AL2" s="127"/>
      <c r="AM2" s="127"/>
      <c r="AN2" s="26"/>
      <c r="AO2" s="65"/>
      <c r="AP2" s="26"/>
      <c r="AQ2" s="26"/>
      <c r="AT2" s="26"/>
      <c r="AV2" s="26"/>
      <c r="AW2" s="65"/>
      <c r="AY2" s="26"/>
      <c r="BA2" s="26"/>
      <c r="BB2" s="65"/>
      <c r="BD2" s="26"/>
      <c r="BE2" s="26"/>
      <c r="BF2" s="26"/>
      <c r="BH2" s="26"/>
      <c r="BI2" s="65"/>
      <c r="BK2" s="979" t="s">
        <v>1</v>
      </c>
      <c r="BL2" s="979"/>
      <c r="BM2" s="979"/>
      <c r="BN2" s="979"/>
      <c r="BO2" s="979"/>
      <c r="BP2" s="979"/>
      <c r="BQ2" s="979"/>
      <c r="BR2" s="979"/>
      <c r="BS2" s="141"/>
      <c r="BT2" s="141"/>
    </row>
    <row r="3" spans="1:96" customHeight="1" ht="31.5" s="4" customFormat="1">
      <c r="A3" s="1034" t="s">
        <v>503</v>
      </c>
      <c r="B3" s="1034"/>
      <c r="C3" s="1034" t="s">
        <v>226</v>
      </c>
      <c r="D3" s="1034" t="s">
        <v>4</v>
      </c>
      <c r="E3" s="1034"/>
      <c r="F3" s="354"/>
      <c r="G3" s="2"/>
      <c r="H3" s="2"/>
      <c r="I3" s="2"/>
      <c r="J3" s="2"/>
      <c r="P3" s="61"/>
      <c r="Q3" s="127"/>
      <c r="R3" s="127"/>
      <c r="S3" s="127"/>
      <c r="T3" s="127"/>
      <c r="U3" s="127"/>
      <c r="V3" s="127"/>
      <c r="W3" s="127"/>
      <c r="X3" s="143"/>
      <c r="Y3" s="127"/>
      <c r="Z3" s="143"/>
      <c r="AA3" s="143"/>
      <c r="AB3" s="127"/>
      <c r="AC3" s="127"/>
      <c r="AD3" s="127"/>
      <c r="AE3" s="127"/>
      <c r="AF3" s="127"/>
      <c r="AG3" s="127"/>
      <c r="AH3" s="143"/>
      <c r="AI3" s="127"/>
      <c r="AJ3" s="143"/>
      <c r="AK3" s="143"/>
      <c r="AL3" s="143"/>
      <c r="AM3" s="143"/>
      <c r="AN3" s="61"/>
      <c r="AO3" s="61"/>
      <c r="AP3" s="61"/>
      <c r="AQ3" s="61"/>
      <c r="AW3" s="61"/>
      <c r="BB3" s="61"/>
      <c r="BI3" s="61"/>
      <c r="BK3" s="975" t="s">
        <v>5</v>
      </c>
      <c r="BL3" s="975"/>
      <c r="BM3" s="1033" t="s">
        <v>7</v>
      </c>
      <c r="BN3" s="1033"/>
      <c r="BO3" s="1039" t="s">
        <v>6</v>
      </c>
      <c r="BP3" s="1040"/>
      <c r="BQ3" s="230" t="s">
        <v>8</v>
      </c>
      <c r="BR3" s="318" t="s">
        <v>9</v>
      </c>
      <c r="BS3" s="177"/>
      <c r="BT3" s="177"/>
      <c r="BU3" s="177"/>
    </row>
    <row r="4" spans="1:96" customHeight="1" ht="24.75">
      <c r="A4" s="1034"/>
      <c r="B4" s="1034"/>
      <c r="C4" s="1034"/>
      <c r="D4" s="1034"/>
      <c r="E4" s="1034"/>
      <c r="F4" s="354"/>
      <c r="K4" s="30"/>
      <c r="L4" s="30"/>
      <c r="M4" s="30"/>
      <c r="O4" s="30"/>
      <c r="P4" s="30"/>
      <c r="Q4" s="962" t="s">
        <v>12</v>
      </c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27"/>
      <c r="AD4" s="27"/>
      <c r="AE4" s="27"/>
      <c r="AF4" s="27"/>
      <c r="AG4" s="27"/>
      <c r="AH4" s="27"/>
      <c r="AI4" s="27"/>
      <c r="AJ4" s="27"/>
      <c r="AK4" s="27"/>
      <c r="AL4" s="143"/>
      <c r="AM4" s="143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K4" s="189" t="s">
        <v>13</v>
      </c>
      <c r="BL4" s="189"/>
      <c r="BM4" s="1034"/>
      <c r="BN4" s="1034"/>
      <c r="BO4" s="1034"/>
      <c r="BP4" s="1034"/>
      <c r="BQ4" s="59"/>
      <c r="BR4" s="59"/>
      <c r="BS4" s="16"/>
      <c r="BT4" s="16"/>
      <c r="BU4" s="16"/>
    </row>
    <row r="5" spans="1:96" customHeight="1" ht="24">
      <c r="A5" s="1034" t="s">
        <v>504</v>
      </c>
      <c r="B5" s="1034"/>
      <c r="C5" s="59" t="s">
        <v>11</v>
      </c>
      <c r="D5" s="1031">
        <v>4</v>
      </c>
      <c r="E5" s="1031"/>
      <c r="K5" s="30"/>
      <c r="L5" s="30"/>
      <c r="M5" s="30"/>
      <c r="O5" s="30"/>
      <c r="P5" s="30"/>
      <c r="Q5" s="962"/>
      <c r="R5" s="962"/>
      <c r="S5" s="962"/>
      <c r="T5" s="962"/>
      <c r="U5" s="962"/>
      <c r="V5" s="962"/>
      <c r="W5" s="962"/>
      <c r="X5" s="962"/>
      <c r="Y5" s="962"/>
      <c r="Z5" s="962"/>
      <c r="AA5" s="962"/>
      <c r="AB5" s="962"/>
      <c r="AC5" s="27"/>
      <c r="AD5" s="27"/>
      <c r="AE5" s="27"/>
      <c r="AF5" s="27"/>
      <c r="AG5" s="27"/>
      <c r="AH5" s="27"/>
      <c r="AI5" s="27"/>
      <c r="AJ5" s="27"/>
      <c r="AK5" s="27"/>
      <c r="AL5" s="143"/>
      <c r="AM5" s="143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K5" s="189" t="s">
        <v>16</v>
      </c>
      <c r="BL5" s="189"/>
      <c r="BM5" s="1034"/>
      <c r="BN5" s="1034"/>
      <c r="BO5" s="1034"/>
      <c r="BP5" s="1034"/>
      <c r="BQ5" s="154"/>
      <c r="BR5" s="154"/>
      <c r="BS5" s="16"/>
      <c r="BT5" s="16"/>
      <c r="BU5" s="16"/>
    </row>
    <row r="6" spans="1:96" customHeight="1" ht="15.75">
      <c r="A6" s="1034" t="s">
        <v>506</v>
      </c>
      <c r="B6" s="1034"/>
      <c r="C6" s="59" t="s">
        <v>15</v>
      </c>
      <c r="D6" s="1034">
        <v>3.75</v>
      </c>
      <c r="E6" s="1034"/>
      <c r="F6" s="188"/>
      <c r="M6" s="22"/>
      <c r="O6" s="22"/>
      <c r="P6" s="22"/>
      <c r="Q6" s="962"/>
      <c r="R6" s="962"/>
      <c r="S6" s="962"/>
      <c r="T6" s="962"/>
      <c r="U6" s="962"/>
      <c r="V6" s="962"/>
      <c r="W6" s="962"/>
      <c r="X6" s="962"/>
      <c r="Y6" s="962"/>
      <c r="Z6" s="962"/>
      <c r="AA6" s="962"/>
      <c r="AB6" s="962"/>
      <c r="AC6" s="22"/>
      <c r="AD6" s="22"/>
      <c r="AE6" s="22"/>
      <c r="AF6" s="22"/>
      <c r="AG6" s="22"/>
      <c r="AH6" s="22"/>
      <c r="AI6" s="22"/>
      <c r="AJ6" s="22"/>
      <c r="AK6" s="22"/>
      <c r="AL6" s="143"/>
      <c r="AM6" s="143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K6" s="189" t="s">
        <v>19</v>
      </c>
      <c r="BL6" s="189"/>
      <c r="BM6" s="1034"/>
      <c r="BN6" s="1034"/>
      <c r="BO6" s="1034"/>
      <c r="BP6" s="1034"/>
      <c r="BQ6" s="154"/>
      <c r="BR6" s="154"/>
      <c r="BS6" s="16"/>
      <c r="BT6" s="16"/>
      <c r="BU6" s="16"/>
    </row>
    <row r="7" spans="1:96" customHeight="1" ht="16.5">
      <c r="A7" s="1034" t="s">
        <v>507</v>
      </c>
      <c r="B7" s="1034"/>
      <c r="C7" s="59" t="s">
        <v>18</v>
      </c>
      <c r="D7" s="1031">
        <v>3.5</v>
      </c>
      <c r="E7" s="1031"/>
      <c r="F7" s="340"/>
      <c r="L7" s="1156" t="s">
        <v>3457</v>
      </c>
      <c r="M7" s="1156"/>
      <c r="N7" s="1156"/>
      <c r="O7" s="1156"/>
      <c r="P7" s="1156"/>
      <c r="Q7" s="1156"/>
      <c r="R7" s="1156"/>
      <c r="S7" s="1156"/>
      <c r="T7" s="1156"/>
      <c r="U7" s="1156"/>
      <c r="V7" s="1156"/>
      <c r="W7" s="1156"/>
      <c r="X7" s="1156"/>
      <c r="Y7" s="1156"/>
      <c r="Z7" s="1156"/>
      <c r="AA7" s="1156"/>
      <c r="AB7" s="1156"/>
      <c r="AC7" s="1156"/>
      <c r="AD7" s="1156"/>
      <c r="AE7" s="1156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O7" s="5"/>
    </row>
    <row r="8" spans="1:96" customHeight="1" ht="15.75">
      <c r="A8" s="1034" t="s">
        <v>509</v>
      </c>
      <c r="B8" s="1034"/>
      <c r="C8" s="59" t="s">
        <v>21</v>
      </c>
      <c r="D8" s="1034">
        <v>3.25</v>
      </c>
      <c r="E8" s="1034"/>
      <c r="L8" s="1156"/>
      <c r="M8" s="1156"/>
      <c r="N8" s="1156"/>
      <c r="O8" s="1156"/>
      <c r="P8" s="1156"/>
      <c r="Q8" s="1156"/>
      <c r="R8" s="1156"/>
      <c r="S8" s="1156"/>
      <c r="T8" s="1156"/>
      <c r="U8" s="1156"/>
      <c r="V8" s="1156"/>
      <c r="W8" s="1156"/>
      <c r="X8" s="1156"/>
      <c r="Y8" s="1156"/>
      <c r="Z8" s="1156"/>
      <c r="AA8" s="1156"/>
      <c r="AB8" s="1156"/>
      <c r="AC8" s="1156"/>
      <c r="AD8" s="1156"/>
      <c r="AE8" s="1156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96" customHeight="1" ht="15.75">
      <c r="A9" s="1034" t="s">
        <v>510</v>
      </c>
      <c r="B9" s="1034"/>
      <c r="C9" s="59" t="s">
        <v>24</v>
      </c>
      <c r="D9" s="1031">
        <v>3</v>
      </c>
      <c r="E9" s="1031"/>
      <c r="F9" s="188"/>
      <c r="M9" s="22"/>
      <c r="O9" s="22"/>
      <c r="P9" s="22"/>
      <c r="Q9" s="937" t="s">
        <v>3458</v>
      </c>
      <c r="R9" s="937"/>
      <c r="S9" s="937"/>
      <c r="T9" s="937"/>
      <c r="U9" s="937"/>
      <c r="V9" s="937"/>
      <c r="W9" s="937"/>
      <c r="X9" s="937"/>
      <c r="Y9" s="937"/>
      <c r="Z9" s="937"/>
      <c r="AA9" s="937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06"/>
      <c r="AM9" s="206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  <c r="BT9" s="8"/>
    </row>
    <row r="10" spans="1:96" customHeight="1" ht="16.5">
      <c r="A10" s="1034" t="s">
        <v>512</v>
      </c>
      <c r="B10" s="1034"/>
      <c r="C10" s="59" t="s">
        <v>26</v>
      </c>
      <c r="D10" s="1034">
        <v>2.75</v>
      </c>
      <c r="E10" s="1034"/>
      <c r="F10" s="340"/>
      <c r="Q10" s="937"/>
      <c r="R10" s="937"/>
      <c r="S10" s="937"/>
      <c r="T10" s="937"/>
      <c r="U10" s="937"/>
      <c r="V10" s="937"/>
      <c r="W10" s="937"/>
      <c r="X10" s="937"/>
      <c r="Y10" s="937"/>
      <c r="Z10" s="937"/>
      <c r="AA10" s="937"/>
      <c r="AL10" s="207"/>
      <c r="AM10" s="207"/>
      <c r="AO10" s="5"/>
      <c r="AQ10" s="5"/>
      <c r="AR10" s="5"/>
      <c r="AS10" s="5"/>
      <c r="AT10" s="5"/>
      <c r="AW10" s="5"/>
      <c r="AX10" s="52"/>
      <c r="AY10" s="5"/>
      <c r="BB10" s="5"/>
      <c r="BC10" s="52"/>
      <c r="BD10" s="5"/>
      <c r="BE10" s="5"/>
      <c r="BF10" s="5"/>
      <c r="BI10" s="5"/>
      <c r="BJ10" s="52"/>
      <c r="BK10" s="48"/>
      <c r="BL10" s="48"/>
      <c r="BM10" s="52"/>
      <c r="BN10" s="52"/>
      <c r="BO10" s="5"/>
      <c r="BP10" s="52"/>
      <c r="BQ10" s="52"/>
      <c r="BR10" s="52"/>
      <c r="BS10" s="52"/>
      <c r="BT10" s="52"/>
    </row>
    <row r="11" spans="1:96" customHeight="1" ht="16.5">
      <c r="A11" s="1034" t="s">
        <v>513</v>
      </c>
      <c r="B11" s="1034"/>
      <c r="C11" s="59" t="s">
        <v>29</v>
      </c>
      <c r="D11" s="1031">
        <v>2.5</v>
      </c>
      <c r="E11" s="1031"/>
      <c r="F11" s="340"/>
      <c r="O11" s="937" t="s">
        <v>3272</v>
      </c>
      <c r="P11" s="937"/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143"/>
      <c r="AG11" s="143"/>
      <c r="AH11" s="143"/>
      <c r="AI11" s="143"/>
      <c r="AJ11" s="143"/>
      <c r="AK11" s="143"/>
      <c r="AL11" s="143"/>
      <c r="AM11" s="143"/>
      <c r="AO11" s="5"/>
      <c r="AQ11" s="5"/>
      <c r="AR11" s="5"/>
      <c r="AS11" s="5"/>
      <c r="AT11" s="5"/>
      <c r="AW11" s="5"/>
      <c r="AX11" s="52"/>
      <c r="AY11" s="5"/>
      <c r="BB11" s="5"/>
      <c r="BC11" s="52"/>
      <c r="BD11" s="5"/>
      <c r="BE11" s="5"/>
      <c r="BF11" s="5"/>
      <c r="BI11" s="5"/>
      <c r="BJ11" s="52"/>
      <c r="BK11" s="48"/>
      <c r="BL11" s="48"/>
      <c r="BM11" s="52"/>
      <c r="BN11" s="52"/>
      <c r="BO11" s="5"/>
      <c r="BP11" s="52"/>
      <c r="BQ11" s="52"/>
      <c r="BR11" s="52"/>
      <c r="BS11" s="52"/>
      <c r="BT11" s="52"/>
    </row>
    <row r="12" spans="1:96" customHeight="1" ht="16.5">
      <c r="A12" s="1034" t="s">
        <v>514</v>
      </c>
      <c r="B12" s="1034"/>
      <c r="C12" s="59" t="s">
        <v>31</v>
      </c>
      <c r="D12" s="1034">
        <v>2.25</v>
      </c>
      <c r="E12" s="1034"/>
      <c r="F12" s="340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143"/>
      <c r="AG12" s="143"/>
      <c r="AH12" s="143"/>
      <c r="AI12" s="143"/>
      <c r="AJ12" s="143"/>
      <c r="AK12" s="143"/>
      <c r="AL12" s="143"/>
      <c r="AM12" s="143"/>
      <c r="AO12" s="5"/>
      <c r="AQ12" s="5"/>
      <c r="AR12" s="5"/>
      <c r="AS12" s="5"/>
      <c r="AT12" s="5"/>
      <c r="AW12" s="5"/>
      <c r="AX12" s="52"/>
      <c r="AY12" s="5"/>
      <c r="BB12" s="5"/>
      <c r="BC12" s="52"/>
      <c r="BD12" s="5"/>
      <c r="BE12" s="5"/>
      <c r="BF12" s="5"/>
      <c r="BI12" s="5"/>
      <c r="BJ12" s="52"/>
      <c r="BK12" s="48"/>
      <c r="BL12" s="48"/>
      <c r="BM12" s="52"/>
      <c r="BN12" s="52"/>
      <c r="BO12" s="5"/>
      <c r="BP12" s="52"/>
      <c r="BQ12" s="52"/>
      <c r="BR12" s="52"/>
      <c r="BS12" s="52"/>
      <c r="BT12" s="52"/>
    </row>
    <row r="13" spans="1:96" customHeight="1" ht="16.5">
      <c r="A13" s="1034" t="s">
        <v>515</v>
      </c>
      <c r="B13" s="1034"/>
      <c r="C13" s="59" t="s">
        <v>34</v>
      </c>
      <c r="D13" s="1031">
        <v>2</v>
      </c>
      <c r="E13" s="1031"/>
      <c r="F13" s="340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O13" s="5"/>
      <c r="AQ13" s="5"/>
      <c r="AR13" s="5"/>
      <c r="AS13" s="5"/>
      <c r="AT13" s="5"/>
      <c r="AW13" s="5"/>
      <c r="AX13" s="52"/>
      <c r="AY13" s="5"/>
      <c r="BB13" s="5"/>
      <c r="BC13" s="52"/>
      <c r="BD13" s="5"/>
      <c r="BE13" s="5"/>
      <c r="BF13" s="5"/>
      <c r="BI13" s="5"/>
      <c r="BJ13" s="52"/>
      <c r="BK13" s="48"/>
      <c r="BL13" s="48"/>
      <c r="BM13" s="52"/>
      <c r="BN13" s="52"/>
      <c r="BO13" s="5"/>
      <c r="BP13" s="52"/>
      <c r="BQ13" s="52"/>
      <c r="BR13" s="52"/>
      <c r="BS13" s="52"/>
      <c r="BT13" s="52"/>
    </row>
    <row r="14" spans="1:96" customHeight="1" ht="16.5">
      <c r="A14" s="1034" t="s">
        <v>35</v>
      </c>
      <c r="B14" s="1034"/>
      <c r="C14" s="59" t="s">
        <v>36</v>
      </c>
      <c r="D14" s="1031">
        <v>0</v>
      </c>
      <c r="E14" s="1031"/>
      <c r="F14" s="340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O14" s="5"/>
      <c r="AQ14" s="5"/>
      <c r="AR14" s="5"/>
      <c r="AS14" s="5"/>
      <c r="AT14" s="5"/>
      <c r="AW14" s="5"/>
      <c r="AX14" s="52"/>
      <c r="AY14" s="5"/>
      <c r="BB14" s="5"/>
      <c r="BC14" s="52"/>
      <c r="BD14" s="5"/>
      <c r="BE14" s="5"/>
      <c r="BF14" s="5"/>
      <c r="BI14" s="5"/>
      <c r="BJ14" s="52"/>
      <c r="BK14" s="48"/>
      <c r="BL14" s="48"/>
      <c r="BM14" s="52"/>
      <c r="BN14" s="52"/>
      <c r="BO14" s="5"/>
      <c r="BP14" s="52"/>
      <c r="BQ14" s="52"/>
      <c r="BR14" s="52"/>
      <c r="BS14" s="52"/>
      <c r="BT14" s="52"/>
    </row>
    <row r="15" spans="1:96" customHeight="1" ht="16.5">
      <c r="A15" s="1034" t="s">
        <v>516</v>
      </c>
      <c r="B15" s="1034"/>
      <c r="C15" s="59" t="s">
        <v>38</v>
      </c>
      <c r="D15" s="1031" t="s">
        <v>39</v>
      </c>
      <c r="E15" s="1031"/>
      <c r="F15" s="340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O15" s="5"/>
      <c r="AQ15" s="5"/>
      <c r="AR15" s="5"/>
      <c r="AS15" s="5"/>
      <c r="AT15" s="5"/>
      <c r="AW15" s="5"/>
      <c r="AX15" s="52"/>
      <c r="AY15" s="5"/>
      <c r="BB15" s="5"/>
      <c r="BC15" s="52"/>
      <c r="BD15" s="5"/>
      <c r="BE15" s="5"/>
      <c r="BF15" s="5"/>
      <c r="BI15" s="5"/>
      <c r="BJ15" s="52"/>
      <c r="BK15" s="48"/>
      <c r="BL15" s="48"/>
      <c r="BM15" s="52"/>
      <c r="BN15" s="52"/>
      <c r="BO15" s="5"/>
      <c r="BP15" s="52"/>
      <c r="BQ15" s="52"/>
      <c r="BR15" s="52"/>
      <c r="BS15" s="52"/>
      <c r="BT15" s="52"/>
    </row>
    <row r="16" spans="1:96" customHeight="1" ht="16.5">
      <c r="A16" s="1034" t="s">
        <v>516</v>
      </c>
      <c r="B16" s="1034"/>
      <c r="C16" s="59" t="s">
        <v>40</v>
      </c>
      <c r="D16" s="1031" t="s">
        <v>41</v>
      </c>
      <c r="E16" s="1031"/>
      <c r="F16" s="340"/>
      <c r="Q16" s="137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61"/>
      <c r="AO16" s="5"/>
      <c r="AQ16" s="5"/>
      <c r="AR16" s="5"/>
      <c r="AS16" s="5"/>
      <c r="AT16" s="5"/>
      <c r="AW16" s="5"/>
      <c r="AX16" s="52"/>
      <c r="AY16" s="5"/>
      <c r="BB16" s="5"/>
      <c r="BC16" s="52"/>
      <c r="BD16" s="5"/>
      <c r="BE16" s="5"/>
      <c r="BF16" s="5"/>
      <c r="BI16" s="5"/>
      <c r="BJ16" s="52"/>
      <c r="BK16" s="48"/>
      <c r="BL16" s="48"/>
      <c r="BM16" s="52"/>
      <c r="BN16" s="52"/>
      <c r="BO16" s="5"/>
      <c r="BP16" s="52"/>
      <c r="BQ16" s="52"/>
      <c r="BR16" s="52"/>
      <c r="BS16" s="52"/>
      <c r="BT16" s="52"/>
    </row>
    <row r="17" spans="1:96" customHeight="1" ht="15.75">
      <c r="A17" s="74" t="s">
        <v>517</v>
      </c>
      <c r="B17" s="36"/>
      <c r="C17" s="28"/>
      <c r="D17" s="36"/>
      <c r="E17" s="138"/>
      <c r="M17" s="22"/>
      <c r="O17" s="22"/>
      <c r="P17" s="22"/>
      <c r="Q17" s="137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61"/>
      <c r="AN17" s="22"/>
      <c r="AO17" s="22"/>
      <c r="AP17" s="22"/>
      <c r="AQ17" s="22"/>
      <c r="AR17" s="22"/>
      <c r="AS17" s="22"/>
      <c r="AT17" s="22"/>
      <c r="AV17" s="22"/>
      <c r="AW17" s="22"/>
      <c r="AX17" s="78"/>
      <c r="AY17" s="22"/>
      <c r="BA17" s="22"/>
      <c r="BB17" s="22"/>
      <c r="BC17" s="78"/>
      <c r="BD17" s="22"/>
      <c r="BE17" s="22"/>
      <c r="BF17" s="22"/>
      <c r="BH17" s="22"/>
      <c r="BI17" s="22"/>
      <c r="BJ17" s="78"/>
      <c r="BK17" s="78"/>
      <c r="BL17" s="78"/>
      <c r="BM17" s="52"/>
      <c r="BN17" s="52"/>
      <c r="BO17" s="22"/>
      <c r="BP17" s="52"/>
      <c r="BQ17" s="52"/>
      <c r="BR17" s="52"/>
      <c r="BS17" s="52"/>
      <c r="BT17" s="52"/>
    </row>
    <row r="18" spans="1:96" customHeight="1" ht="15.75">
      <c r="A18" s="32"/>
      <c r="B18" s="77"/>
      <c r="C18" s="75"/>
      <c r="D18" s="77"/>
      <c r="E18" s="75"/>
      <c r="F18" s="188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  <c r="BT18" s="8"/>
    </row>
    <row r="19" spans="1:96" customHeight="1" ht="16.5" s="7" customFormat="1">
      <c r="A19" s="1029" t="s">
        <v>45</v>
      </c>
      <c r="B19" s="981" t="s">
        <v>46</v>
      </c>
      <c r="C19" s="1029" t="s">
        <v>47</v>
      </c>
      <c r="D19" s="981" t="s">
        <v>48</v>
      </c>
      <c r="E19" s="981" t="s">
        <v>49</v>
      </c>
      <c r="F19" s="944" t="s">
        <v>50</v>
      </c>
      <c r="G19" s="981" t="s">
        <v>3273</v>
      </c>
      <c r="H19" s="1124" t="s">
        <v>519</v>
      </c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124"/>
      <c r="BL19" s="1124"/>
      <c r="BM19" s="1124"/>
      <c r="BN19" s="1124"/>
      <c r="BO19" s="1124"/>
      <c r="BP19" s="1124"/>
      <c r="BQ19" s="981" t="s">
        <v>3274</v>
      </c>
      <c r="BR19" s="981" t="s">
        <v>3459</v>
      </c>
      <c r="BS19" s="984" t="s">
        <v>156</v>
      </c>
      <c r="BT19" s="981" t="s">
        <v>2209</v>
      </c>
      <c r="BU19" s="1044" t="s">
        <v>253</v>
      </c>
      <c r="BV19" s="994" t="s">
        <v>58</v>
      </c>
    </row>
    <row r="20" spans="1:96" customHeight="1" ht="19.5" s="7" customFormat="1">
      <c r="A20" s="1029"/>
      <c r="B20" s="981"/>
      <c r="C20" s="1029"/>
      <c r="D20" s="981"/>
      <c r="E20" s="981"/>
      <c r="F20" s="944"/>
      <c r="G20" s="981"/>
      <c r="H20" s="1081" t="s">
        <v>3275</v>
      </c>
      <c r="I20" s="1081"/>
      <c r="J20" s="1081"/>
      <c r="K20" s="1081"/>
      <c r="L20" s="1081"/>
      <c r="M20" s="1081"/>
      <c r="N20" s="1081"/>
      <c r="O20" s="1081"/>
      <c r="P20" s="1081"/>
      <c r="Q20" s="1081"/>
      <c r="R20" s="1081"/>
      <c r="S20" s="1081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AF20" s="1081"/>
      <c r="AG20" s="1081"/>
      <c r="AH20" s="1081"/>
      <c r="AI20" s="1081"/>
      <c r="AJ20" s="1081"/>
      <c r="AK20" s="1081"/>
      <c r="AL20" s="1081"/>
      <c r="AM20" s="1081"/>
      <c r="AN20" s="1081"/>
      <c r="AO20" s="1081"/>
      <c r="AP20" s="1081"/>
      <c r="AQ20" s="1081"/>
      <c r="AR20" s="1081"/>
      <c r="AS20" s="1081"/>
      <c r="AT20" s="946" t="s">
        <v>61</v>
      </c>
      <c r="AU20" s="947"/>
      <c r="AV20" s="947"/>
      <c r="AW20" s="947"/>
      <c r="AX20" s="947"/>
      <c r="AY20" s="947"/>
      <c r="AZ20" s="947"/>
      <c r="BA20" s="947"/>
      <c r="BB20" s="947"/>
      <c r="BC20" s="947"/>
      <c r="BD20" s="947"/>
      <c r="BE20" s="947"/>
      <c r="BF20" s="947"/>
      <c r="BG20" s="947"/>
      <c r="BH20" s="947"/>
      <c r="BI20" s="947"/>
      <c r="BJ20" s="947"/>
      <c r="BK20" s="947"/>
      <c r="BL20" s="947"/>
      <c r="BM20" s="947"/>
      <c r="BN20" s="947"/>
      <c r="BO20" s="947"/>
      <c r="BP20" s="948"/>
      <c r="BQ20" s="981"/>
      <c r="BR20" s="981"/>
      <c r="BS20" s="1074"/>
      <c r="BT20" s="981"/>
      <c r="BU20" s="1044"/>
      <c r="BV20" s="994"/>
    </row>
    <row r="21" spans="1:96" customHeight="1" ht="19.5" s="7" customFormat="1">
      <c r="A21" s="1029"/>
      <c r="B21" s="981"/>
      <c r="C21" s="1029"/>
      <c r="D21" s="981"/>
      <c r="E21" s="981"/>
      <c r="F21" s="944"/>
      <c r="G21" s="981"/>
      <c r="H21" s="1082" t="s">
        <v>1158</v>
      </c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4"/>
      <c r="AL21" s="1081" t="s">
        <v>158</v>
      </c>
      <c r="AM21" s="1081"/>
      <c r="AN21" s="1081"/>
      <c r="AO21" s="1081"/>
      <c r="AP21" s="1081"/>
      <c r="AQ21" s="1081" t="s">
        <v>60</v>
      </c>
      <c r="AR21" s="1081"/>
      <c r="AS21" s="1081"/>
      <c r="AT21" s="949"/>
      <c r="AU21" s="950"/>
      <c r="AV21" s="950"/>
      <c r="AW21" s="950"/>
      <c r="AX21" s="950"/>
      <c r="AY21" s="950"/>
      <c r="AZ21" s="950"/>
      <c r="BA21" s="950"/>
      <c r="BB21" s="950"/>
      <c r="BC21" s="950"/>
      <c r="BD21" s="950"/>
      <c r="BE21" s="950"/>
      <c r="BF21" s="950"/>
      <c r="BG21" s="950"/>
      <c r="BH21" s="950"/>
      <c r="BI21" s="950"/>
      <c r="BJ21" s="950"/>
      <c r="BK21" s="950"/>
      <c r="BL21" s="950"/>
      <c r="BM21" s="950"/>
      <c r="BN21" s="950"/>
      <c r="BO21" s="950"/>
      <c r="BP21" s="951"/>
      <c r="BQ21" s="981"/>
      <c r="BR21" s="981"/>
      <c r="BS21" s="1074"/>
      <c r="BT21" s="981"/>
      <c r="BU21" s="1044"/>
      <c r="BV21" s="994"/>
    </row>
    <row r="22" spans="1:96" customHeight="1" ht="19.5" s="7" customFormat="1">
      <c r="A22" s="1029"/>
      <c r="B22" s="981"/>
      <c r="C22" s="1029"/>
      <c r="D22" s="981"/>
      <c r="E22" s="981"/>
      <c r="F22" s="944"/>
      <c r="G22" s="981"/>
      <c r="H22" s="988" t="s">
        <v>3276</v>
      </c>
      <c r="I22" s="988"/>
      <c r="J22" s="988"/>
      <c r="K22" s="988"/>
      <c r="L22" s="988"/>
      <c r="M22" s="988" t="s">
        <v>3277</v>
      </c>
      <c r="N22" s="988"/>
      <c r="O22" s="988"/>
      <c r="P22" s="988"/>
      <c r="Q22" s="988"/>
      <c r="R22" s="988" t="s">
        <v>3278</v>
      </c>
      <c r="S22" s="988"/>
      <c r="T22" s="988"/>
      <c r="U22" s="988"/>
      <c r="V22" s="988"/>
      <c r="W22" s="988" t="s">
        <v>3279</v>
      </c>
      <c r="X22" s="988"/>
      <c r="Y22" s="988"/>
      <c r="Z22" s="988"/>
      <c r="AA22" s="988"/>
      <c r="AB22" s="988" t="s">
        <v>3280</v>
      </c>
      <c r="AC22" s="988"/>
      <c r="AD22" s="988"/>
      <c r="AE22" s="988"/>
      <c r="AF22" s="988"/>
      <c r="AG22" s="988" t="s">
        <v>3281</v>
      </c>
      <c r="AH22" s="988"/>
      <c r="AI22" s="988"/>
      <c r="AJ22" s="988"/>
      <c r="AK22" s="988"/>
      <c r="AL22" s="988" t="s">
        <v>3282</v>
      </c>
      <c r="AM22" s="988"/>
      <c r="AN22" s="988"/>
      <c r="AO22" s="988"/>
      <c r="AP22" s="988"/>
      <c r="AQ22" s="945" t="s">
        <v>3283</v>
      </c>
      <c r="AR22" s="945"/>
      <c r="AS22" s="945"/>
      <c r="AT22" s="988" t="s">
        <v>3284</v>
      </c>
      <c r="AU22" s="988"/>
      <c r="AV22" s="988"/>
      <c r="AW22" s="988"/>
      <c r="AX22" s="988"/>
      <c r="AY22" s="938" t="s">
        <v>3285</v>
      </c>
      <c r="AZ22" s="1157"/>
      <c r="BA22" s="1157"/>
      <c r="BB22" s="1157"/>
      <c r="BC22" s="1157"/>
      <c r="BD22" s="1158"/>
      <c r="BE22" s="938" t="s">
        <v>3286</v>
      </c>
      <c r="BF22" s="1157"/>
      <c r="BG22" s="1157"/>
      <c r="BH22" s="1157"/>
      <c r="BI22" s="1157"/>
      <c r="BJ22" s="1158"/>
      <c r="BK22" s="938" t="s">
        <v>3287</v>
      </c>
      <c r="BL22" s="1157"/>
      <c r="BM22" s="1157"/>
      <c r="BN22" s="1157"/>
      <c r="BO22" s="1157"/>
      <c r="BP22" s="1158"/>
      <c r="BQ22" s="981"/>
      <c r="BR22" s="981"/>
      <c r="BS22" s="353">
        <v>28</v>
      </c>
      <c r="BT22" s="981"/>
      <c r="BU22" s="1044"/>
      <c r="BV22" s="994"/>
    </row>
    <row r="23" spans="1:96" customHeight="1" ht="29.25" s="7" customFormat="1">
      <c r="A23" s="1029"/>
      <c r="B23" s="981"/>
      <c r="C23" s="1029"/>
      <c r="D23" s="981"/>
      <c r="E23" s="981"/>
      <c r="F23" s="944"/>
      <c r="G23" s="981"/>
      <c r="H23" s="1044" t="s">
        <v>3288</v>
      </c>
      <c r="I23" s="1044"/>
      <c r="J23" s="1044"/>
      <c r="K23" s="1044"/>
      <c r="L23" s="1044"/>
      <c r="M23" s="1044" t="s">
        <v>3289</v>
      </c>
      <c r="N23" s="1044"/>
      <c r="O23" s="1044"/>
      <c r="P23" s="1044"/>
      <c r="Q23" s="1044"/>
      <c r="R23" s="1044" t="s">
        <v>3290</v>
      </c>
      <c r="S23" s="1044"/>
      <c r="T23" s="1044"/>
      <c r="U23" s="1044"/>
      <c r="V23" s="1044"/>
      <c r="W23" s="1044" t="s">
        <v>3291</v>
      </c>
      <c r="X23" s="1044"/>
      <c r="Y23" s="1044"/>
      <c r="Z23" s="1044"/>
      <c r="AA23" s="1044"/>
      <c r="AB23" s="1044" t="s">
        <v>3292</v>
      </c>
      <c r="AC23" s="1044"/>
      <c r="AD23" s="1044"/>
      <c r="AE23" s="1044"/>
      <c r="AF23" s="1044"/>
      <c r="AG23" s="1044" t="s">
        <v>3293</v>
      </c>
      <c r="AH23" s="1044"/>
      <c r="AI23" s="1044"/>
      <c r="AJ23" s="1044"/>
      <c r="AK23" s="1044"/>
      <c r="AL23" s="1044" t="s">
        <v>2060</v>
      </c>
      <c r="AM23" s="1044"/>
      <c r="AN23" s="1044"/>
      <c r="AO23" s="1044"/>
      <c r="AP23" s="1044"/>
      <c r="AQ23" s="1044"/>
      <c r="AR23" s="1044"/>
      <c r="AS23" s="1044"/>
      <c r="AT23" s="1044" t="s">
        <v>3294</v>
      </c>
      <c r="AU23" s="1044"/>
      <c r="AV23" s="1044"/>
      <c r="AW23" s="1044"/>
      <c r="AX23" s="1044"/>
      <c r="AY23" s="1003" t="s">
        <v>3295</v>
      </c>
      <c r="AZ23" s="1157"/>
      <c r="BA23" s="1157"/>
      <c r="BB23" s="1157"/>
      <c r="BC23" s="1157"/>
      <c r="BD23" s="1158"/>
      <c r="BE23" s="1003" t="s">
        <v>523</v>
      </c>
      <c r="BF23" s="1157"/>
      <c r="BG23" s="1157"/>
      <c r="BH23" s="1157"/>
      <c r="BI23" s="1157"/>
      <c r="BJ23" s="1158"/>
      <c r="BK23" s="1003" t="s">
        <v>3296</v>
      </c>
      <c r="BL23" s="1157"/>
      <c r="BM23" s="1157"/>
      <c r="BN23" s="1157"/>
      <c r="BO23" s="1157"/>
      <c r="BP23" s="1158"/>
      <c r="BQ23" s="981"/>
      <c r="BR23" s="981"/>
      <c r="BS23" s="1074" t="s">
        <v>186</v>
      </c>
      <c r="BT23" s="981"/>
      <c r="BU23" s="1044"/>
      <c r="BV23" s="994"/>
    </row>
    <row r="24" spans="1:96" customHeight="1" ht="15.75" s="7" customFormat="1">
      <c r="A24" s="1029"/>
      <c r="B24" s="981"/>
      <c r="C24" s="1029"/>
      <c r="D24" s="981"/>
      <c r="E24" s="981"/>
      <c r="F24" s="944"/>
      <c r="G24" s="981"/>
      <c r="H24" s="994" t="s">
        <v>91</v>
      </c>
      <c r="I24" s="994"/>
      <c r="J24" s="994"/>
      <c r="K24" s="994"/>
      <c r="L24" s="994"/>
      <c r="M24" s="994" t="s">
        <v>92</v>
      </c>
      <c r="N24" s="994"/>
      <c r="O24" s="994"/>
      <c r="P24" s="994"/>
      <c r="Q24" s="994"/>
      <c r="R24" s="994" t="s">
        <v>91</v>
      </c>
      <c r="S24" s="994"/>
      <c r="T24" s="994"/>
      <c r="U24" s="994"/>
      <c r="V24" s="994"/>
      <c r="W24" s="994" t="s">
        <v>91</v>
      </c>
      <c r="X24" s="994"/>
      <c r="Y24" s="994"/>
      <c r="Z24" s="994"/>
      <c r="AA24" s="994"/>
      <c r="AB24" s="994" t="s">
        <v>91</v>
      </c>
      <c r="AC24" s="994"/>
      <c r="AD24" s="994"/>
      <c r="AE24" s="994"/>
      <c r="AF24" s="994"/>
      <c r="AG24" s="994" t="s">
        <v>91</v>
      </c>
      <c r="AH24" s="994"/>
      <c r="AI24" s="994"/>
      <c r="AJ24" s="994"/>
      <c r="AK24" s="994"/>
      <c r="AL24" s="994" t="s">
        <v>92</v>
      </c>
      <c r="AM24" s="994"/>
      <c r="AN24" s="994"/>
      <c r="AO24" s="994"/>
      <c r="AP24" s="994"/>
      <c r="AQ24" s="994" t="s">
        <v>91</v>
      </c>
      <c r="AR24" s="994"/>
      <c r="AS24" s="994"/>
      <c r="AT24" s="994" t="s">
        <v>91</v>
      </c>
      <c r="AU24" s="994"/>
      <c r="AV24" s="994"/>
      <c r="AW24" s="994"/>
      <c r="AX24" s="994"/>
      <c r="AY24" s="1000" t="s">
        <v>91</v>
      </c>
      <c r="AZ24" s="1157"/>
      <c r="BA24" s="1157"/>
      <c r="BB24" s="1157"/>
      <c r="BC24" s="1157"/>
      <c r="BD24" s="1158"/>
      <c r="BE24" s="1000" t="s">
        <v>91</v>
      </c>
      <c r="BF24" s="1157"/>
      <c r="BG24" s="1157"/>
      <c r="BH24" s="1157"/>
      <c r="BI24" s="1157"/>
      <c r="BJ24" s="1158"/>
      <c r="BK24" s="1000" t="s">
        <v>91</v>
      </c>
      <c r="BL24" s="1157"/>
      <c r="BM24" s="1157"/>
      <c r="BN24" s="1157"/>
      <c r="BO24" s="1157"/>
      <c r="BP24" s="1158"/>
      <c r="BQ24" s="981"/>
      <c r="BR24" s="981"/>
      <c r="BS24" s="1074"/>
      <c r="BT24" s="981"/>
      <c r="BU24" s="1044"/>
      <c r="BV24" s="994"/>
    </row>
    <row r="25" spans="1:96" customHeight="1" ht="63.75" s="7" customFormat="1">
      <c r="A25" s="1030"/>
      <c r="B25" s="984"/>
      <c r="C25" s="1030"/>
      <c r="D25" s="984"/>
      <c r="E25" s="984"/>
      <c r="F25" s="958"/>
      <c r="G25" s="984"/>
      <c r="H25" s="84" t="s">
        <v>3297</v>
      </c>
      <c r="I25" s="85" t="s">
        <v>3298</v>
      </c>
      <c r="J25" s="69" t="s">
        <v>3299</v>
      </c>
      <c r="K25" s="68" t="s">
        <v>1177</v>
      </c>
      <c r="L25" s="68" t="s">
        <v>4</v>
      </c>
      <c r="M25" s="68" t="s">
        <v>3300</v>
      </c>
      <c r="N25" s="69" t="s">
        <v>3301</v>
      </c>
      <c r="O25" s="69" t="s">
        <v>101</v>
      </c>
      <c r="P25" s="68" t="s">
        <v>1177</v>
      </c>
      <c r="Q25" s="68" t="s">
        <v>4</v>
      </c>
      <c r="R25" s="84" t="s">
        <v>3297</v>
      </c>
      <c r="S25" s="85" t="s">
        <v>3298</v>
      </c>
      <c r="T25" s="69" t="s">
        <v>3299</v>
      </c>
      <c r="U25" s="68" t="s">
        <v>1177</v>
      </c>
      <c r="V25" s="68" t="s">
        <v>4</v>
      </c>
      <c r="W25" s="84" t="s">
        <v>3297</v>
      </c>
      <c r="X25" s="85" t="s">
        <v>3298</v>
      </c>
      <c r="Y25" s="69" t="s">
        <v>3299</v>
      </c>
      <c r="Z25" s="68" t="s">
        <v>1177</v>
      </c>
      <c r="AA25" s="68" t="s">
        <v>4</v>
      </c>
      <c r="AB25" s="84" t="s">
        <v>3297</v>
      </c>
      <c r="AC25" s="85" t="s">
        <v>3298</v>
      </c>
      <c r="AD25" s="69" t="s">
        <v>3299</v>
      </c>
      <c r="AE25" s="68" t="s">
        <v>1177</v>
      </c>
      <c r="AF25" s="68" t="s">
        <v>4</v>
      </c>
      <c r="AG25" s="84" t="s">
        <v>3297</v>
      </c>
      <c r="AH25" s="85" t="s">
        <v>3298</v>
      </c>
      <c r="AI25" s="69" t="s">
        <v>3299</v>
      </c>
      <c r="AJ25" s="68" t="s">
        <v>1177</v>
      </c>
      <c r="AK25" s="68" t="s">
        <v>4</v>
      </c>
      <c r="AL25" s="68" t="s">
        <v>3300</v>
      </c>
      <c r="AM25" s="69" t="s">
        <v>3301</v>
      </c>
      <c r="AN25" s="69" t="s">
        <v>101</v>
      </c>
      <c r="AO25" s="68" t="s">
        <v>1177</v>
      </c>
      <c r="AP25" s="68" t="s">
        <v>4</v>
      </c>
      <c r="AQ25" s="69" t="s">
        <v>95</v>
      </c>
      <c r="AR25" s="68" t="s">
        <v>1177</v>
      </c>
      <c r="AS25" s="68" t="s">
        <v>4</v>
      </c>
      <c r="AT25" s="68" t="s">
        <v>3297</v>
      </c>
      <c r="AU25" s="69" t="s">
        <v>3298</v>
      </c>
      <c r="AV25" s="69" t="s">
        <v>95</v>
      </c>
      <c r="AW25" s="68" t="s">
        <v>1177</v>
      </c>
      <c r="AX25" s="68" t="s">
        <v>4</v>
      </c>
      <c r="AY25" s="68" t="s">
        <v>3302</v>
      </c>
      <c r="AZ25" s="69" t="s">
        <v>3298</v>
      </c>
      <c r="BA25" s="68" t="s">
        <v>3303</v>
      </c>
      <c r="BB25" s="69" t="s">
        <v>95</v>
      </c>
      <c r="BC25" s="68" t="s">
        <v>1177</v>
      </c>
      <c r="BD25" s="68" t="s">
        <v>4</v>
      </c>
      <c r="BE25" s="68" t="s">
        <v>3302</v>
      </c>
      <c r="BF25" s="69" t="s">
        <v>3298</v>
      </c>
      <c r="BG25" s="68" t="s">
        <v>3303</v>
      </c>
      <c r="BH25" s="69" t="s">
        <v>95</v>
      </c>
      <c r="BI25" s="68" t="s">
        <v>1177</v>
      </c>
      <c r="BJ25" s="68" t="s">
        <v>4</v>
      </c>
      <c r="BK25" s="68" t="s">
        <v>3302</v>
      </c>
      <c r="BL25" s="69" t="s">
        <v>3298</v>
      </c>
      <c r="BM25" s="68" t="s">
        <v>3303</v>
      </c>
      <c r="BN25" s="69" t="s">
        <v>95</v>
      </c>
      <c r="BO25" s="68" t="s">
        <v>1177</v>
      </c>
      <c r="BP25" s="68" t="s">
        <v>4</v>
      </c>
      <c r="BQ25" s="254"/>
      <c r="BR25" s="373"/>
      <c r="BS25" s="1075"/>
      <c r="BT25" s="981"/>
      <c r="BU25" s="1044"/>
      <c r="BV25" s="994"/>
    </row>
    <row r="26" spans="1:96" customHeight="1" ht="39.75" s="11" customFormat="1">
      <c r="A26" s="131" t="s">
        <v>197</v>
      </c>
      <c r="B26" s="258" t="s">
        <v>3460</v>
      </c>
      <c r="C26" s="131" t="s">
        <v>377</v>
      </c>
      <c r="D26" s="131">
        <v>59</v>
      </c>
      <c r="E26" s="131">
        <v>6001</v>
      </c>
      <c r="F26" s="258" t="s">
        <v>3461</v>
      </c>
      <c r="G26" s="131">
        <v>104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1"/>
      <c r="BL26" s="71"/>
      <c r="BM26" s="70"/>
      <c r="BN26" s="70"/>
      <c r="BO26" s="70"/>
      <c r="BP26" s="70"/>
      <c r="BQ26" s="70"/>
      <c r="BR26" s="70"/>
      <c r="BS26" s="70"/>
      <c r="BT26" s="70"/>
      <c r="BU26" s="131">
        <v>6001</v>
      </c>
      <c r="BV26" s="70"/>
    </row>
    <row r="27" spans="1:96" customHeight="1" ht="39.75" s="11" customFormat="1">
      <c r="A27" s="131" t="s">
        <v>388</v>
      </c>
      <c r="B27" s="258" t="s">
        <v>3462</v>
      </c>
      <c r="C27" s="131" t="s">
        <v>199</v>
      </c>
      <c r="D27" s="131">
        <v>95</v>
      </c>
      <c r="E27" s="131">
        <v>6002</v>
      </c>
      <c r="F27" s="258" t="s">
        <v>3463</v>
      </c>
      <c r="G27" s="131">
        <v>102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1"/>
      <c r="BL27" s="71"/>
      <c r="BM27" s="70"/>
      <c r="BN27" s="70"/>
      <c r="BO27" s="70"/>
      <c r="BP27" s="70"/>
      <c r="BQ27" s="70"/>
      <c r="BR27" s="70"/>
      <c r="BS27" s="70"/>
      <c r="BT27" s="70"/>
      <c r="BU27" s="131">
        <v>6002</v>
      </c>
      <c r="BV27" s="70"/>
    </row>
    <row r="28" spans="1:96" customHeight="1" ht="39.75" s="11" customFormat="1">
      <c r="A28" s="131" t="s">
        <v>425</v>
      </c>
      <c r="B28" s="258" t="s">
        <v>3464</v>
      </c>
      <c r="C28" s="131" t="s">
        <v>377</v>
      </c>
      <c r="D28" s="131">
        <v>52</v>
      </c>
      <c r="E28" s="131">
        <v>6003</v>
      </c>
      <c r="F28" s="258" t="s">
        <v>3465</v>
      </c>
      <c r="G28" s="131">
        <v>105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1"/>
      <c r="BL28" s="71"/>
      <c r="BM28" s="70"/>
      <c r="BN28" s="70"/>
      <c r="BO28" s="70"/>
      <c r="BP28" s="70"/>
      <c r="BQ28" s="70"/>
      <c r="BR28" s="70"/>
      <c r="BS28" s="70"/>
      <c r="BT28" s="70"/>
      <c r="BU28" s="131">
        <v>6003</v>
      </c>
      <c r="BV28" s="70"/>
    </row>
    <row r="29" spans="1:96" customHeight="1" ht="39.75" s="11" customFormat="1">
      <c r="A29" s="131" t="s">
        <v>216</v>
      </c>
      <c r="B29" s="258" t="s">
        <v>3466</v>
      </c>
      <c r="C29" s="131" t="s">
        <v>199</v>
      </c>
      <c r="D29" s="131">
        <v>91</v>
      </c>
      <c r="E29" s="131">
        <v>6004</v>
      </c>
      <c r="F29" s="258" t="s">
        <v>3467</v>
      </c>
      <c r="G29" s="131" t="s">
        <v>3468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1"/>
      <c r="BL29" s="71"/>
      <c r="BM29" s="70"/>
      <c r="BN29" s="70"/>
      <c r="BO29" s="70"/>
      <c r="BP29" s="70"/>
      <c r="BQ29" s="70"/>
      <c r="BR29" s="70"/>
      <c r="BS29" s="70"/>
      <c r="BT29" s="70"/>
      <c r="BU29" s="131">
        <v>6004</v>
      </c>
      <c r="BV29" s="70"/>
    </row>
    <row r="30" spans="1:96" customHeight="1" ht="39.75" s="11" customFormat="1">
      <c r="A30" s="131" t="s">
        <v>202</v>
      </c>
      <c r="B30" s="258" t="s">
        <v>3469</v>
      </c>
      <c r="C30" s="131" t="s">
        <v>377</v>
      </c>
      <c r="D30" s="131">
        <v>32</v>
      </c>
      <c r="E30" s="131">
        <v>6005</v>
      </c>
      <c r="F30" s="258" t="s">
        <v>3470</v>
      </c>
      <c r="G30" s="131">
        <v>104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1"/>
      <c r="BL30" s="71"/>
      <c r="BM30" s="70"/>
      <c r="BN30" s="70"/>
      <c r="BO30" s="70"/>
      <c r="BP30" s="70"/>
      <c r="BQ30" s="70"/>
      <c r="BR30" s="70"/>
      <c r="BS30" s="70"/>
      <c r="BT30" s="70"/>
      <c r="BU30" s="131">
        <v>6005</v>
      </c>
      <c r="BV30" s="70"/>
    </row>
    <row r="31" spans="1:96" customHeight="1" ht="39.75" s="11" customForma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1"/>
      <c r="BL31" s="71"/>
      <c r="BM31" s="70"/>
      <c r="BN31" s="70"/>
      <c r="BO31" s="70"/>
      <c r="BP31" s="70"/>
      <c r="BQ31" s="70"/>
      <c r="BR31" s="70"/>
      <c r="BS31" s="70"/>
      <c r="BT31" s="70"/>
      <c r="BU31" s="131"/>
      <c r="BV31" s="70"/>
    </row>
    <row r="32" spans="1:96" customHeight="1" ht="39.75" s="11" customForma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1"/>
      <c r="BL32" s="71"/>
      <c r="BM32" s="70"/>
      <c r="BN32" s="70"/>
      <c r="BO32" s="70"/>
      <c r="BP32" s="70"/>
      <c r="BQ32" s="70"/>
      <c r="BR32" s="70"/>
      <c r="BS32" s="70"/>
      <c r="BT32" s="70"/>
      <c r="BU32" s="131"/>
      <c r="BV32" s="70"/>
    </row>
    <row r="33" spans="1:96" customHeight="1" ht="39.75" s="11" customForma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1"/>
      <c r="BL33" s="71"/>
      <c r="BM33" s="70"/>
      <c r="BN33" s="70"/>
      <c r="BO33" s="70"/>
      <c r="BP33" s="70"/>
      <c r="BQ33" s="70"/>
      <c r="BR33" s="70"/>
      <c r="BS33" s="70"/>
      <c r="BT33" s="70"/>
      <c r="BU33" s="131"/>
      <c r="BV33" s="70"/>
    </row>
    <row r="34" spans="1:96" customHeight="1" ht="39.75" s="11" customForma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1"/>
      <c r="BL34" s="71"/>
      <c r="BM34" s="70"/>
      <c r="BN34" s="70"/>
      <c r="BO34" s="70"/>
      <c r="BP34" s="70"/>
      <c r="BQ34" s="70"/>
      <c r="BR34" s="70"/>
      <c r="BS34" s="70"/>
      <c r="BT34" s="70"/>
      <c r="BU34" s="131"/>
      <c r="BV34" s="70"/>
    </row>
    <row r="35" spans="1:96" customHeight="1" ht="39.75" s="11" customForma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1"/>
      <c r="BL35" s="71"/>
      <c r="BM35" s="70"/>
      <c r="BN35" s="70"/>
      <c r="BO35" s="70"/>
      <c r="BP35" s="70"/>
      <c r="BQ35" s="70"/>
      <c r="BR35" s="70"/>
      <c r="BS35" s="70"/>
      <c r="BT35" s="70"/>
      <c r="BU35" s="131"/>
      <c r="BV35" s="70"/>
    </row>
    <row r="36" spans="1:96" customHeight="1" ht="39.75" s="12" customForma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1"/>
      <c r="BL36" s="71"/>
      <c r="BM36" s="70"/>
      <c r="BN36" s="70"/>
      <c r="BO36" s="70"/>
      <c r="BP36" s="70"/>
      <c r="BQ36" s="70"/>
      <c r="BR36" s="70"/>
      <c r="BS36" s="70"/>
      <c r="BT36" s="70"/>
      <c r="BU36" s="131"/>
      <c r="BV36" s="70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</row>
    <row r="37" spans="1:96" customHeight="1" ht="39.75" s="12" customForma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1"/>
      <c r="BL37" s="71"/>
      <c r="BM37" s="70"/>
      <c r="BN37" s="70"/>
      <c r="BO37" s="70"/>
      <c r="BP37" s="70"/>
      <c r="BQ37" s="70"/>
      <c r="BR37" s="70"/>
      <c r="BS37" s="70"/>
      <c r="BT37" s="70"/>
      <c r="BU37" s="131"/>
      <c r="BV37" s="70"/>
    </row>
    <row r="38" spans="1:96" customHeight="1" ht="39.75" s="12" customForma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1"/>
      <c r="BL38" s="71"/>
      <c r="BM38" s="70"/>
      <c r="BN38" s="70"/>
      <c r="BO38" s="70"/>
      <c r="BP38" s="70"/>
      <c r="BQ38" s="70"/>
      <c r="BR38" s="70"/>
      <c r="BS38" s="70"/>
      <c r="BT38" s="70"/>
      <c r="BU38" s="131"/>
      <c r="BV38" s="70"/>
    </row>
    <row r="39" spans="1:96" customHeight="1" ht="39.75" s="11" customForma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1"/>
      <c r="BL39" s="71"/>
      <c r="BM39" s="70"/>
      <c r="BN39" s="70"/>
      <c r="BO39" s="70"/>
      <c r="BP39" s="70"/>
      <c r="BQ39" s="70"/>
      <c r="BR39" s="70"/>
      <c r="BS39" s="70"/>
      <c r="BT39" s="70"/>
      <c r="BU39" s="131"/>
      <c r="BV39" s="70"/>
    </row>
    <row r="40" spans="1:96" customHeight="1" ht="39.75" s="11" customForma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1"/>
      <c r="BL40" s="71"/>
      <c r="BM40" s="70"/>
      <c r="BN40" s="70"/>
      <c r="BO40" s="70"/>
      <c r="BP40" s="70"/>
      <c r="BQ40" s="70"/>
      <c r="BR40" s="70"/>
      <c r="BS40" s="70"/>
      <c r="BT40" s="70"/>
      <c r="BU40" s="131"/>
      <c r="BV40" s="70"/>
    </row>
    <row r="41" spans="1:96" customHeight="1" ht="39.75" s="11" customForma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1"/>
      <c r="BL41" s="71"/>
      <c r="BM41" s="70"/>
      <c r="BN41" s="70"/>
      <c r="BO41" s="70"/>
      <c r="BP41" s="70"/>
      <c r="BQ41" s="70"/>
      <c r="BR41" s="70"/>
      <c r="BS41" s="70"/>
      <c r="BT41" s="70"/>
      <c r="BU41" s="131"/>
      <c r="BV41" s="70"/>
    </row>
    <row r="42" spans="1:96" customHeight="1" ht="39.75" s="11" customFormat="1">
      <c r="A42" s="131"/>
      <c r="B42" s="258"/>
      <c r="C42" s="131"/>
      <c r="D42" s="131"/>
      <c r="E42" s="131"/>
      <c r="F42" s="258"/>
      <c r="G42" s="131"/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1"/>
      <c r="BL42" s="71"/>
      <c r="BM42" s="70"/>
      <c r="BN42" s="70"/>
      <c r="BO42" s="70"/>
      <c r="BP42" s="70"/>
      <c r="BQ42" s="70"/>
      <c r="BR42" s="70"/>
      <c r="BS42" s="70"/>
      <c r="BT42" s="70"/>
      <c r="BU42" s="131"/>
      <c r="BV42" s="70"/>
    </row>
    <row r="43" spans="1:96" customHeight="1" ht="39.75" s="11" customFormat="1">
      <c r="A43" s="131"/>
      <c r="B43" s="258"/>
      <c r="C43" s="131"/>
      <c r="D43" s="131"/>
      <c r="E43" s="131"/>
      <c r="F43" s="258"/>
      <c r="G43" s="131"/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1"/>
      <c r="BL43" s="71"/>
      <c r="BM43" s="70"/>
      <c r="BN43" s="70"/>
      <c r="BO43" s="70"/>
      <c r="BP43" s="70"/>
      <c r="BQ43" s="70"/>
      <c r="BR43" s="70"/>
      <c r="BS43" s="70"/>
      <c r="BT43" s="70"/>
      <c r="BU43" s="131"/>
      <c r="BV43" s="70"/>
    </row>
    <row r="44" spans="1:96" customHeight="1" ht="39.75" s="11" customFormat="1">
      <c r="A44" s="131"/>
      <c r="B44" s="258"/>
      <c r="C44" s="131"/>
      <c r="D44" s="131"/>
      <c r="E44" s="131"/>
      <c r="F44" s="258"/>
      <c r="G44" s="131"/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1"/>
      <c r="BL44" s="71"/>
      <c r="BM44" s="70"/>
      <c r="BN44" s="70"/>
      <c r="BO44" s="70"/>
      <c r="BP44" s="70"/>
      <c r="BQ44" s="70"/>
      <c r="BR44" s="70"/>
      <c r="BS44" s="70"/>
      <c r="BT44" s="70"/>
      <c r="BU44" s="131"/>
      <c r="BV44" s="70"/>
    </row>
    <row r="45" spans="1:96" customHeight="1" ht="39.75" s="11" customFormat="1">
      <c r="A45" s="131"/>
      <c r="B45" s="258"/>
      <c r="C45" s="131"/>
      <c r="D45" s="131"/>
      <c r="E45" s="131"/>
      <c r="F45" s="258"/>
      <c r="G45" s="131"/>
      <c r="H45" s="2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1"/>
      <c r="BL45" s="71"/>
      <c r="BM45" s="70"/>
      <c r="BN45" s="70"/>
      <c r="BO45" s="70"/>
      <c r="BP45" s="70"/>
      <c r="BQ45" s="70"/>
      <c r="BR45" s="70"/>
      <c r="BS45" s="70"/>
      <c r="BT45" s="70"/>
      <c r="BU45" s="131"/>
      <c r="BV45" s="70"/>
    </row>
    <row r="46" spans="1:96" customHeight="1" ht="18" s="98" customFormat="1">
      <c r="A46" s="172"/>
      <c r="B46" s="812"/>
      <c r="C46" s="172"/>
      <c r="D46" s="172"/>
      <c r="E46" s="52"/>
      <c r="F46" s="758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R46" s="813"/>
      <c r="S46" s="813"/>
      <c r="T46" s="813"/>
      <c r="U46" s="813"/>
      <c r="V46" s="813"/>
      <c r="W46" s="813"/>
      <c r="X46" s="813"/>
      <c r="Y46" s="813"/>
      <c r="Z46" s="813"/>
      <c r="AA46" s="813"/>
      <c r="AB46" s="813"/>
      <c r="AC46" s="813"/>
      <c r="AD46" s="813"/>
      <c r="AE46" s="813"/>
      <c r="AF46" s="813"/>
      <c r="AG46" s="813"/>
      <c r="AH46" s="813"/>
      <c r="AI46" s="813"/>
      <c r="AJ46" s="813"/>
      <c r="AK46" s="813"/>
      <c r="AL46" s="813"/>
      <c r="AM46" s="813"/>
      <c r="AN46" s="813"/>
      <c r="AO46" s="813"/>
      <c r="AP46" s="813"/>
      <c r="AQ46" s="813"/>
      <c r="AR46" s="813"/>
      <c r="AS46" s="813"/>
      <c r="AT46" s="813"/>
      <c r="AU46" s="813"/>
      <c r="AV46" s="813"/>
      <c r="AW46" s="813"/>
      <c r="AX46" s="813"/>
      <c r="AY46" s="813"/>
      <c r="AZ46" s="813"/>
      <c r="BA46" s="813"/>
      <c r="BB46" s="813"/>
      <c r="BC46" s="813"/>
      <c r="BD46" s="813"/>
      <c r="BE46" s="813"/>
      <c r="BF46" s="813"/>
      <c r="BG46" s="813"/>
      <c r="BH46" s="813"/>
      <c r="BI46" s="813"/>
      <c r="BJ46" s="813"/>
      <c r="BK46" s="813"/>
      <c r="BL46" s="813"/>
      <c r="BM46" s="813"/>
      <c r="BN46" s="813"/>
      <c r="BO46" s="52"/>
      <c r="BP46" s="52"/>
      <c r="BQ46" s="52"/>
      <c r="BR46" s="52"/>
      <c r="BS46" s="52"/>
      <c r="BT46" s="52"/>
      <c r="BU46" s="52"/>
      <c r="BV46" s="52"/>
    </row>
    <row r="47" spans="1:96" customHeight="1" ht="18" s="98" customFormat="1">
      <c r="A47" s="813"/>
      <c r="B47" s="814"/>
      <c r="C47" s="813"/>
      <c r="D47" s="813"/>
      <c r="E47" s="52"/>
      <c r="F47" s="758"/>
      <c r="G47" s="813"/>
      <c r="H47" s="813"/>
      <c r="I47" s="813"/>
      <c r="J47" s="813"/>
      <c r="K47" s="813"/>
      <c r="L47" s="813"/>
      <c r="M47" s="813"/>
      <c r="N47" s="813"/>
      <c r="S47" s="218" t="s">
        <v>128</v>
      </c>
      <c r="T47" s="813" t="s">
        <v>3342</v>
      </c>
      <c r="U47" s="218"/>
      <c r="V47" s="813"/>
      <c r="W47" s="813"/>
      <c r="X47" s="813"/>
      <c r="Y47" s="813"/>
      <c r="Z47" s="813"/>
      <c r="AA47" s="813"/>
      <c r="AB47" s="813"/>
      <c r="AC47" s="218"/>
      <c r="AE47" s="238" t="s">
        <v>498</v>
      </c>
      <c r="AF47" s="813"/>
      <c r="AG47" s="813"/>
      <c r="AH47" s="813"/>
      <c r="AI47" s="813"/>
      <c r="AJ47" s="813"/>
      <c r="AK47" s="813"/>
      <c r="AL47" s="813"/>
      <c r="AM47" s="238"/>
      <c r="AO47" s="238"/>
      <c r="AR47" s="813"/>
      <c r="AS47" s="238"/>
      <c r="AT47" s="813"/>
      <c r="AU47" s="813"/>
      <c r="AV47" s="813"/>
      <c r="AW47" s="813"/>
      <c r="AX47" s="813"/>
      <c r="AY47" s="813"/>
      <c r="AZ47" s="813"/>
      <c r="BA47" s="813"/>
      <c r="BB47" s="813"/>
      <c r="BC47" s="813"/>
      <c r="BD47" s="813"/>
      <c r="BE47" s="813"/>
      <c r="BF47" s="813"/>
      <c r="BG47" s="813"/>
      <c r="BH47" s="813"/>
      <c r="BI47" s="813"/>
      <c r="BJ47" s="813"/>
      <c r="BK47" s="813"/>
      <c r="BL47" s="813"/>
      <c r="BM47" s="813"/>
      <c r="BN47" s="813"/>
      <c r="BO47" s="815"/>
      <c r="BP47" s="813"/>
      <c r="BQ47" s="667"/>
      <c r="BU47" s="52"/>
      <c r="BV47" s="52"/>
    </row>
    <row r="48" spans="1:96" customHeight="1" ht="18" s="98" customFormat="1">
      <c r="A48" s="816" t="s">
        <v>206</v>
      </c>
      <c r="B48" s="817" t="s">
        <v>3343</v>
      </c>
      <c r="C48" s="817"/>
      <c r="D48" s="817"/>
      <c r="E48" s="818"/>
      <c r="F48" s="758"/>
      <c r="G48" s="813"/>
      <c r="H48" s="813"/>
      <c r="I48" s="813"/>
      <c r="J48" s="813"/>
      <c r="K48" s="813"/>
      <c r="L48" s="813"/>
      <c r="M48" s="813"/>
      <c r="N48" s="813"/>
      <c r="S48" s="819" t="s">
        <v>132</v>
      </c>
      <c r="T48" s="820" t="s">
        <v>3344</v>
      </c>
      <c r="U48" s="819"/>
      <c r="V48" s="820"/>
      <c r="W48" s="813"/>
      <c r="X48" s="813"/>
      <c r="Y48" s="238"/>
      <c r="Z48" s="820"/>
      <c r="AA48" s="813"/>
      <c r="AB48" s="813"/>
      <c r="AC48" s="819"/>
      <c r="AE48" s="238" t="s">
        <v>499</v>
      </c>
      <c r="AF48" s="813"/>
      <c r="AG48" s="813"/>
      <c r="AH48" s="238"/>
      <c r="AI48" s="820"/>
      <c r="AJ48" s="813"/>
      <c r="AK48" s="813"/>
      <c r="AL48" s="238"/>
      <c r="AM48" s="238"/>
      <c r="AO48" s="238"/>
      <c r="AR48" s="813"/>
      <c r="AS48" s="820" t="s">
        <v>135</v>
      </c>
      <c r="AT48" s="813"/>
      <c r="AV48" s="820"/>
      <c r="AW48" s="820"/>
      <c r="AX48" s="820"/>
      <c r="AY48" s="813"/>
      <c r="BA48" s="820"/>
      <c r="BB48" s="820"/>
      <c r="BC48" s="820"/>
      <c r="BD48" s="813"/>
      <c r="BE48" s="813"/>
      <c r="BF48" s="813"/>
      <c r="BH48" s="820"/>
      <c r="BI48" s="820"/>
      <c r="BJ48" s="820"/>
      <c r="BK48" s="820"/>
      <c r="BL48" s="820"/>
      <c r="BM48" s="820"/>
      <c r="BN48" s="813"/>
      <c r="BP48" s="667" t="s">
        <v>136</v>
      </c>
      <c r="BQ48" s="813"/>
      <c r="BR48" s="813"/>
      <c r="BS48" s="818"/>
      <c r="BT48" s="52"/>
    </row>
    <row r="49" spans="1:96" customHeight="1" ht="18" s="98" customFormat="1">
      <c r="A49" s="819" t="s">
        <v>209</v>
      </c>
      <c r="B49" s="817" t="s">
        <v>3345</v>
      </c>
      <c r="C49" s="817"/>
      <c r="D49" s="817"/>
      <c r="E49" s="818"/>
      <c r="G49" s="193" t="s">
        <v>811</v>
      </c>
      <c r="H49" s="820"/>
      <c r="I49" s="820"/>
      <c r="J49" s="820"/>
      <c r="K49" s="820"/>
      <c r="L49" s="820"/>
      <c r="M49" s="820"/>
      <c r="N49" s="820"/>
      <c r="S49" s="819" t="s">
        <v>139</v>
      </c>
      <c r="T49" s="820" t="s">
        <v>3346</v>
      </c>
      <c r="U49" s="819"/>
      <c r="V49" s="820"/>
      <c r="W49" s="28"/>
      <c r="X49" s="820"/>
      <c r="Y49" s="821"/>
      <c r="Z49" s="820"/>
      <c r="AA49" s="28"/>
      <c r="AB49" s="820"/>
      <c r="AC49" s="819"/>
      <c r="AE49" s="238" t="s">
        <v>500</v>
      </c>
      <c r="AF49" s="28"/>
      <c r="AG49" s="820"/>
      <c r="AH49" s="821"/>
      <c r="AI49" s="820"/>
      <c r="AJ49" s="28"/>
      <c r="AK49" s="820"/>
      <c r="AL49" s="821"/>
      <c r="AM49" s="238"/>
      <c r="AO49" s="238"/>
      <c r="AR49" s="820"/>
      <c r="AS49" s="820" t="s">
        <v>142</v>
      </c>
      <c r="AT49" s="820"/>
      <c r="AV49" s="820"/>
      <c r="AW49" s="820"/>
      <c r="AX49" s="820"/>
      <c r="AY49" s="820"/>
      <c r="BA49" s="820"/>
      <c r="BB49" s="820"/>
      <c r="BC49" s="820"/>
      <c r="BD49" s="820"/>
      <c r="BE49" s="820"/>
      <c r="BF49" s="820"/>
      <c r="BH49" s="820"/>
      <c r="BI49" s="820"/>
      <c r="BJ49" s="820"/>
      <c r="BK49" s="820"/>
      <c r="BL49" s="820"/>
      <c r="BM49" s="820"/>
      <c r="BN49" s="820"/>
      <c r="BO49" s="52"/>
      <c r="BP49" s="667"/>
      <c r="BQ49" s="321" t="s">
        <v>143</v>
      </c>
      <c r="BR49" s="321"/>
      <c r="BS49" s="818"/>
      <c r="BT49" s="52"/>
    </row>
    <row r="50" spans="1:96" customHeight="1" ht="18" s="98" customFormat="1">
      <c r="A50" s="820"/>
      <c r="B50" s="193" t="s">
        <v>280</v>
      </c>
      <c r="C50" s="820"/>
      <c r="D50" s="820"/>
      <c r="E50" s="1"/>
      <c r="F50" s="757"/>
      <c r="G50" s="820"/>
      <c r="H50" s="820"/>
      <c r="I50" s="820"/>
      <c r="J50" s="820"/>
      <c r="K50" s="820"/>
      <c r="L50" s="820"/>
      <c r="M50" s="820"/>
      <c r="N50" s="820"/>
      <c r="S50" s="820"/>
      <c r="T50" s="820" t="s">
        <v>3347</v>
      </c>
      <c r="U50" s="820"/>
      <c r="V50" s="820"/>
      <c r="W50" s="28"/>
      <c r="X50" s="820"/>
      <c r="Y50" s="821"/>
      <c r="Z50" s="820"/>
      <c r="AA50" s="28"/>
      <c r="AB50" s="820"/>
      <c r="AC50" s="820"/>
      <c r="AE50" s="238" t="s">
        <v>501</v>
      </c>
      <c r="AF50" s="28"/>
      <c r="AG50" s="820"/>
      <c r="AH50" s="821"/>
      <c r="AI50" s="820"/>
      <c r="AJ50" s="28"/>
      <c r="AK50" s="820"/>
      <c r="AL50" s="821"/>
      <c r="AM50" s="238"/>
      <c r="AO50" s="238"/>
      <c r="AR50" s="820"/>
      <c r="AS50" s="820" t="s">
        <v>2035</v>
      </c>
      <c r="AT50" s="820"/>
      <c r="AV50" s="820"/>
      <c r="AW50" s="820"/>
      <c r="AX50" s="820"/>
      <c r="AY50" s="820"/>
      <c r="BA50" s="820"/>
      <c r="BB50" s="820"/>
      <c r="BC50" s="820"/>
      <c r="BD50" s="820"/>
      <c r="BE50" s="820"/>
      <c r="BF50" s="820"/>
      <c r="BH50" s="820"/>
      <c r="BI50" s="820"/>
      <c r="BJ50" s="820"/>
      <c r="BK50" s="820"/>
      <c r="BL50" s="820"/>
      <c r="BM50" s="820"/>
      <c r="BN50" s="820"/>
      <c r="BO50" s="52"/>
      <c r="BQ50" s="321" t="s">
        <v>336</v>
      </c>
      <c r="BR50" s="321"/>
      <c r="BS50" s="1"/>
      <c r="BT50" s="52"/>
    </row>
    <row r="51" spans="1:96" customHeight="1" ht="18" s="98" customFormat="1">
      <c r="A51" s="820"/>
      <c r="B51" s="822"/>
      <c r="C51" s="820"/>
      <c r="D51" s="820"/>
      <c r="E51" s="1"/>
      <c r="F51" s="757"/>
      <c r="G51" s="820"/>
      <c r="H51" s="820"/>
      <c r="I51" s="820"/>
      <c r="J51" s="820"/>
      <c r="K51" s="820"/>
      <c r="L51" s="820"/>
      <c r="M51" s="820"/>
      <c r="N51" s="820"/>
      <c r="O51" s="820"/>
      <c r="P51" s="28"/>
      <c r="U51" s="28"/>
      <c r="V51" s="28"/>
      <c r="W51" s="28"/>
      <c r="X51" s="820"/>
      <c r="Y51" s="820"/>
      <c r="Z51" s="28"/>
      <c r="AA51" s="28"/>
      <c r="AB51" s="820"/>
      <c r="AD51" s="820"/>
      <c r="AE51" s="28"/>
      <c r="AF51" s="28"/>
      <c r="AG51" s="820"/>
      <c r="AH51" s="820"/>
      <c r="AI51" s="28"/>
      <c r="AJ51" s="28"/>
      <c r="AK51" s="820"/>
      <c r="AL51" s="820"/>
      <c r="AM51" s="820"/>
      <c r="AN51" s="820"/>
      <c r="AO51" s="820"/>
      <c r="AP51" s="820"/>
      <c r="AQ51" s="820"/>
      <c r="AR51" s="820"/>
      <c r="AS51" s="820"/>
      <c r="AT51" s="820"/>
      <c r="AU51" s="820"/>
      <c r="AV51" s="820"/>
      <c r="AW51" s="820"/>
      <c r="AX51" s="820"/>
      <c r="AY51" s="820"/>
      <c r="AZ51" s="820"/>
      <c r="BA51" s="820"/>
      <c r="BB51" s="820"/>
      <c r="BC51" s="820"/>
      <c r="BD51" s="820"/>
      <c r="BE51" s="820"/>
      <c r="BF51" s="820"/>
      <c r="BG51" s="820"/>
      <c r="BH51" s="820"/>
      <c r="BI51" s="820"/>
      <c r="BJ51" s="820"/>
      <c r="BK51" s="820"/>
      <c r="BL51" s="820"/>
      <c r="BM51" s="820"/>
      <c r="BN51" s="820"/>
      <c r="BO51" s="52"/>
      <c r="BP51" s="52"/>
      <c r="BQ51" s="52"/>
      <c r="BR51" s="52"/>
      <c r="BS51" s="1"/>
      <c r="BT51" s="52"/>
    </row>
    <row r="52" spans="1:96" customHeight="1" ht="12.75" s="820" customFormat="1">
      <c r="A52" s="23"/>
      <c r="B52" s="1"/>
      <c r="C52" s="23"/>
      <c r="D52" s="1"/>
      <c r="E52" s="23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M52" s="1"/>
      <c r="BN52" s="1"/>
      <c r="BO52" s="1"/>
      <c r="BP52" s="1"/>
      <c r="BQ52" s="1"/>
      <c r="BR52" s="1"/>
      <c r="BS52" s="1"/>
      <c r="BT52" s="1"/>
    </row>
    <row r="53" spans="1:96" customHeight="1" ht="12.75" s="820" customFormat="1">
      <c r="A53" s="23"/>
      <c r="B53" s="1"/>
      <c r="C53" s="23"/>
      <c r="D53" s="1"/>
      <c r="E53" s="2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96" customHeight="1" ht="12.75" s="820" customFormat="1">
      <c r="A54" s="23"/>
      <c r="B54" s="1"/>
      <c r="C54" s="23"/>
      <c r="D54" s="1"/>
      <c r="E54" s="23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19:E25"/>
    <mergeCell ref="M24:Q24"/>
    <mergeCell ref="D19:D25"/>
    <mergeCell ref="C19:C25"/>
    <mergeCell ref="A19:A25"/>
    <mergeCell ref="H20:AS20"/>
    <mergeCell ref="AQ21:AS21"/>
    <mergeCell ref="H24:L24"/>
    <mergeCell ref="R24:V24"/>
    <mergeCell ref="M22:Q22"/>
    <mergeCell ref="B19:B25"/>
    <mergeCell ref="AG23:AK23"/>
    <mergeCell ref="BS23:BS25"/>
    <mergeCell ref="BR19:BR24"/>
    <mergeCell ref="AB24:AF24"/>
    <mergeCell ref="AG24:AK24"/>
    <mergeCell ref="AT22:AX22"/>
    <mergeCell ref="AL22:AP22"/>
    <mergeCell ref="BQ19:BQ24"/>
    <mergeCell ref="AL24:AP24"/>
    <mergeCell ref="AT23:AX23"/>
    <mergeCell ref="AT24:AX24"/>
    <mergeCell ref="AB22:AF22"/>
    <mergeCell ref="BK22:BP22"/>
    <mergeCell ref="BE24:BJ24"/>
    <mergeCell ref="AY24:BD24"/>
    <mergeCell ref="AQ24:AS24"/>
    <mergeCell ref="AB23:AF23"/>
    <mergeCell ref="BK24:BP24"/>
    <mergeCell ref="W24:AA24"/>
    <mergeCell ref="AQ23:AS23"/>
    <mergeCell ref="W22:AA22"/>
    <mergeCell ref="W23:AA23"/>
    <mergeCell ref="BV19:BV25"/>
    <mergeCell ref="H19:BP19"/>
    <mergeCell ref="H23:L23"/>
    <mergeCell ref="H22:L22"/>
    <mergeCell ref="R22:V22"/>
    <mergeCell ref="BU19:BU25"/>
    <mergeCell ref="BK23:BP23"/>
    <mergeCell ref="R23:V23"/>
    <mergeCell ref="M23:Q23"/>
    <mergeCell ref="AL23:AP23"/>
    <mergeCell ref="AQ22:AS22"/>
    <mergeCell ref="AL21:AP21"/>
    <mergeCell ref="AG22:AK22"/>
    <mergeCell ref="H21:AK21"/>
    <mergeCell ref="BT19:BT25"/>
    <mergeCell ref="BS19:BS21"/>
    <mergeCell ref="BM4:BN4"/>
    <mergeCell ref="BM5:BN5"/>
    <mergeCell ref="BK3:BL3"/>
    <mergeCell ref="Q4:AB6"/>
    <mergeCell ref="D8:E8"/>
    <mergeCell ref="L7:AE8"/>
    <mergeCell ref="D16:E16"/>
    <mergeCell ref="D12:E12"/>
    <mergeCell ref="A3:B4"/>
    <mergeCell ref="A8:B8"/>
    <mergeCell ref="D6:E6"/>
    <mergeCell ref="A5:B5"/>
    <mergeCell ref="A10:B10"/>
    <mergeCell ref="A11:B11"/>
    <mergeCell ref="A16:B16"/>
    <mergeCell ref="A13:B13"/>
    <mergeCell ref="A14:B14"/>
    <mergeCell ref="D14:E14"/>
    <mergeCell ref="A15:B15"/>
    <mergeCell ref="D15:E15"/>
    <mergeCell ref="D9:E9"/>
    <mergeCell ref="D10:E10"/>
    <mergeCell ref="A2:D2"/>
    <mergeCell ref="C3:C4"/>
    <mergeCell ref="D13:E13"/>
    <mergeCell ref="A6:B6"/>
    <mergeCell ref="A7:B7"/>
    <mergeCell ref="A9:B9"/>
    <mergeCell ref="D3:E4"/>
    <mergeCell ref="D7:E7"/>
    <mergeCell ref="D11:E11"/>
    <mergeCell ref="D5:E5"/>
    <mergeCell ref="A12:B12"/>
    <mergeCell ref="O11:AE12"/>
    <mergeCell ref="G19:G25"/>
    <mergeCell ref="F19:F25"/>
    <mergeCell ref="BK2:BR2"/>
    <mergeCell ref="AT20:BP21"/>
    <mergeCell ref="AY22:BD22"/>
    <mergeCell ref="AY23:BD23"/>
    <mergeCell ref="BE22:BJ22"/>
    <mergeCell ref="BE23:BJ23"/>
    <mergeCell ref="BO3:BP3"/>
    <mergeCell ref="BO6:BP6"/>
    <mergeCell ref="BM6:BN6"/>
    <mergeCell ref="BO4:BP4"/>
    <mergeCell ref="BO5:BP5"/>
    <mergeCell ref="Q9:AA10"/>
    <mergeCell ref="BM3:BN3"/>
  </mergeCells>
  <printOptions gridLines="false" gridLinesSet="true"/>
  <pageMargins left="1" right="1" top="0.25" bottom="0.25" header="0.5" footer="0.5"/>
  <pageSetup paperSize="329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T130"/>
  <sheetViews>
    <sheetView tabSelected="0" workbookViewId="0" showGridLines="true" showRowColHeaders="1">
      <selection activeCell="A1" sqref="A1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3.1796875" customWidth="true" style="1"/>
    <col min="8" max="8" width="4.2695312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4.26953125" customWidth="true" style="1"/>
    <col min="49" max="49" width="4.26953125" customWidth="true" style="1"/>
    <col min="50" max="50" width="4.26953125" customWidth="true" style="1"/>
    <col min="51" max="51" width="4.26953125" customWidth="true" style="1"/>
    <col min="52" max="52" width="4.26953125" customWidth="true" style="1"/>
    <col min="53" max="53" width="4.26953125" customWidth="true" style="1"/>
    <col min="54" max="54" width="4.26953125" customWidth="true" style="1"/>
    <col min="55" max="55" width="4.26953125" customWidth="true" style="1"/>
    <col min="56" max="56" width="4.26953125" customWidth="true" style="1"/>
    <col min="57" max="57" width="4.26953125" customWidth="true" style="1"/>
    <col min="58" max="58" width="4.26953125" customWidth="true" style="1"/>
    <col min="59" max="59" width="4.26953125" customWidth="true" style="1"/>
    <col min="60" max="60" width="4.26953125" customWidth="true" style="1"/>
    <col min="61" max="61" width="4.26953125" customWidth="true" style="1"/>
    <col min="62" max="62" width="4.26953125" customWidth="true" style="1"/>
    <col min="63" max="63" width="4.26953125" customWidth="true" style="1"/>
    <col min="64" max="64" width="4.26953125" customWidth="true" style="1"/>
    <col min="65" max="65" width="4.26953125" customWidth="true" style="1"/>
    <col min="66" max="66" width="4.81640625" customWidth="true" style="1"/>
    <col min="67" max="67" width="4.26953125" customWidth="true" style="1"/>
    <col min="68" max="68" width="4.81640625" customWidth="true" style="1"/>
    <col min="69" max="69" width="4.26953125" customWidth="true" style="1"/>
    <col min="70" max="70" width="4.26953125" customWidth="true" style="1"/>
    <col min="71" max="71" width="4.26953125" customWidth="true" style="1"/>
    <col min="72" max="72" width="4.26953125" customWidth="true" style="1"/>
    <col min="73" max="73" width="4.26953125" customWidth="true" style="1"/>
    <col min="74" max="74" width="7.54296875" customWidth="true" style="1"/>
    <col min="75" max="75" width="7.26953125" customWidth="true" style="1"/>
    <col min="76" max="76" width="6.1796875" customWidth="true" style="1"/>
    <col min="77" max="77" width="6.1796875" customWidth="true" style="1"/>
    <col min="78" max="78" width="11.7265625" customWidth="true" style="1"/>
  </cols>
  <sheetData>
    <row r="1" spans="1:98" customHeight="1" ht="15">
      <c r="A1" s="28"/>
      <c r="B1" s="30"/>
      <c r="C1" s="102"/>
      <c r="D1" s="30"/>
      <c r="E1" s="36"/>
      <c r="F1" s="51"/>
      <c r="G1" s="99"/>
      <c r="H1" s="30"/>
      <c r="L1" s="30"/>
      <c r="M1" s="30"/>
      <c r="P1" s="30"/>
      <c r="Q1" s="30"/>
      <c r="R1" s="30"/>
      <c r="U1" s="30"/>
      <c r="V1" s="30"/>
      <c r="W1" s="30"/>
      <c r="Z1" s="30"/>
      <c r="AA1" s="30"/>
      <c r="AB1" s="30"/>
      <c r="AE1" s="30"/>
      <c r="AF1" s="30"/>
      <c r="AG1" s="30"/>
      <c r="AJ1" s="30"/>
      <c r="AK1" s="30"/>
      <c r="AL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Y1" s="30"/>
      <c r="AZ1" s="30"/>
      <c r="BA1" s="30"/>
      <c r="BB1" s="30"/>
      <c r="BD1" s="30"/>
      <c r="BE1" s="30"/>
      <c r="BF1" s="30"/>
      <c r="BG1" s="30"/>
      <c r="BI1" s="30"/>
      <c r="BJ1" s="30"/>
      <c r="BK1" s="30"/>
      <c r="BL1" s="30"/>
      <c r="BN1" s="30"/>
      <c r="BO1" s="30"/>
      <c r="BP1" s="30"/>
      <c r="BQ1" s="30"/>
      <c r="BS1" s="30"/>
      <c r="BT1" s="30"/>
      <c r="BU1" s="30"/>
      <c r="BV1" s="29"/>
      <c r="BW1" s="29"/>
      <c r="BX1" s="30"/>
      <c r="BY1" s="30"/>
      <c r="BZ1" s="30"/>
    </row>
    <row r="2" spans="1:98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90"/>
      <c r="J2" s="31"/>
      <c r="K2" s="31"/>
      <c r="L2" s="173"/>
      <c r="M2" s="174"/>
      <c r="N2" s="31"/>
      <c r="O2" s="31"/>
      <c r="P2" s="173"/>
      <c r="Q2" s="173"/>
      <c r="R2" s="174"/>
      <c r="S2" s="31"/>
      <c r="T2" s="31"/>
      <c r="U2" s="173"/>
      <c r="V2" s="173"/>
      <c r="W2" s="174"/>
      <c r="X2" s="31"/>
      <c r="Y2" s="31"/>
      <c r="Z2" s="173"/>
      <c r="AA2" s="173"/>
      <c r="AB2" s="175"/>
      <c r="AC2" s="31"/>
      <c r="AD2" s="31"/>
      <c r="AE2" s="173"/>
      <c r="AF2" s="175"/>
      <c r="AG2" s="175"/>
      <c r="AH2" s="31"/>
      <c r="AI2" s="31"/>
      <c r="AJ2" s="173"/>
      <c r="AK2" s="174"/>
      <c r="AL2" s="174"/>
      <c r="AM2" s="31"/>
      <c r="AN2" s="173"/>
      <c r="AO2" s="174"/>
      <c r="AP2" s="174"/>
      <c r="AR2" s="174"/>
      <c r="AX2" s="31"/>
      <c r="AY2" s="173"/>
      <c r="AZ2" s="174"/>
      <c r="BC2" s="31"/>
      <c r="BD2" s="173"/>
      <c r="BE2" s="174"/>
      <c r="BH2" s="31"/>
      <c r="BI2" s="173"/>
      <c r="BJ2" s="174"/>
      <c r="BM2" s="31"/>
      <c r="BN2" s="141" t="s">
        <v>1</v>
      </c>
      <c r="BO2" s="141"/>
      <c r="BP2" s="141"/>
      <c r="BQ2" s="141"/>
      <c r="BS2" s="173"/>
      <c r="BT2" s="174"/>
      <c r="BU2" s="141"/>
      <c r="BV2" s="141"/>
      <c r="BW2" s="141"/>
      <c r="BX2" s="141"/>
    </row>
    <row r="3" spans="1:98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74"/>
      <c r="I3" s="2"/>
      <c r="L3" s="174"/>
      <c r="M3" s="174"/>
      <c r="P3" s="174"/>
      <c r="Q3" s="174"/>
      <c r="R3" s="174"/>
      <c r="U3" s="174"/>
      <c r="V3" s="174"/>
      <c r="W3" s="174"/>
      <c r="Z3" s="174"/>
      <c r="AA3" s="174"/>
      <c r="AB3" s="176"/>
      <c r="AE3" s="174"/>
      <c r="AF3" s="174"/>
      <c r="AG3" s="176"/>
      <c r="AJ3" s="174"/>
      <c r="AK3" s="176"/>
      <c r="AL3" s="176"/>
      <c r="AN3" s="174"/>
      <c r="AO3" s="176"/>
      <c r="AP3" s="176"/>
      <c r="AR3" s="176"/>
      <c r="AY3" s="174"/>
      <c r="AZ3" s="176"/>
      <c r="BD3" s="174"/>
      <c r="BE3" s="176"/>
      <c r="BI3" s="174"/>
      <c r="BJ3" s="176"/>
      <c r="BL3" s="970" t="s">
        <v>5</v>
      </c>
      <c r="BM3" s="970"/>
      <c r="BN3" s="970"/>
      <c r="BO3" s="971" t="s">
        <v>6</v>
      </c>
      <c r="BP3" s="972"/>
      <c r="BQ3" s="971" t="s">
        <v>7</v>
      </c>
      <c r="BR3" s="972"/>
      <c r="BS3" s="971" t="s">
        <v>8</v>
      </c>
      <c r="BT3" s="972"/>
      <c r="BU3" s="964" t="s">
        <v>9</v>
      </c>
      <c r="BV3" s="965"/>
      <c r="BW3" s="146"/>
      <c r="BX3" s="961"/>
      <c r="BY3" s="961"/>
    </row>
    <row r="4" spans="1:98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J4" s="30"/>
      <c r="K4" s="30"/>
      <c r="N4" s="30"/>
      <c r="O4" s="30"/>
      <c r="S4" s="30"/>
      <c r="T4" s="30"/>
      <c r="X4" s="30"/>
      <c r="Y4" s="30"/>
      <c r="AA4" s="962" t="s">
        <v>12</v>
      </c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176"/>
      <c r="AV4" s="176"/>
      <c r="AW4" s="13"/>
      <c r="AX4" s="13"/>
      <c r="AY4" s="13"/>
      <c r="AZ4" s="13"/>
      <c r="BA4" s="13"/>
      <c r="BB4" s="13"/>
      <c r="BC4" s="13"/>
      <c r="BD4" s="13"/>
      <c r="BE4" s="13"/>
      <c r="BH4" s="13"/>
      <c r="BI4" s="13"/>
      <c r="BJ4" s="13"/>
      <c r="BL4" s="966" t="s">
        <v>13</v>
      </c>
      <c r="BM4" s="967"/>
      <c r="BN4" s="269"/>
      <c r="BO4" s="968"/>
      <c r="BP4" s="969"/>
      <c r="BQ4" s="966"/>
      <c r="BR4" s="967"/>
      <c r="BS4" s="968"/>
      <c r="BT4" s="969"/>
      <c r="BU4" s="966"/>
      <c r="BV4" s="967"/>
      <c r="BW4" s="126"/>
      <c r="BX4" s="963"/>
      <c r="BY4" s="963"/>
      <c r="BZ4" s="13"/>
    </row>
    <row r="5" spans="1:98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J5" s="30"/>
      <c r="K5" s="30"/>
      <c r="N5" s="30"/>
      <c r="O5" s="30"/>
      <c r="S5" s="30"/>
      <c r="T5" s="30"/>
      <c r="X5" s="30"/>
      <c r="Y5" s="30"/>
      <c r="AA5" s="962"/>
      <c r="AB5" s="962"/>
      <c r="AC5" s="962"/>
      <c r="AD5" s="962"/>
      <c r="AE5" s="962"/>
      <c r="AF5" s="962"/>
      <c r="AG5" s="962"/>
      <c r="AH5" s="962"/>
      <c r="AI5" s="962"/>
      <c r="AJ5" s="962"/>
      <c r="AK5" s="962"/>
      <c r="AL5" s="962"/>
      <c r="AM5" s="962"/>
      <c r="AN5" s="962"/>
      <c r="AO5" s="962"/>
      <c r="AP5" s="962"/>
      <c r="AQ5" s="962"/>
      <c r="AR5" s="962"/>
      <c r="AS5" s="962"/>
      <c r="AT5" s="962"/>
      <c r="AU5" s="176"/>
      <c r="AV5" s="176"/>
      <c r="AW5" s="13"/>
      <c r="AX5" s="13"/>
      <c r="AY5" s="13"/>
      <c r="AZ5" s="13"/>
      <c r="BA5" s="13"/>
      <c r="BB5" s="13"/>
      <c r="BC5" s="13"/>
      <c r="BD5" s="13"/>
      <c r="BE5" s="13"/>
      <c r="BH5" s="13"/>
      <c r="BI5" s="13"/>
      <c r="BJ5" s="13"/>
      <c r="BL5" s="966" t="s">
        <v>16</v>
      </c>
      <c r="BM5" s="967"/>
      <c r="BN5" s="269"/>
      <c r="BO5" s="968"/>
      <c r="BP5" s="969"/>
      <c r="BQ5" s="966"/>
      <c r="BR5" s="967"/>
      <c r="BS5" s="968"/>
      <c r="BT5" s="969"/>
      <c r="BU5" s="966"/>
      <c r="BV5" s="967"/>
      <c r="BW5" s="126"/>
      <c r="BX5" s="963"/>
      <c r="BY5" s="963"/>
      <c r="BZ5" s="13"/>
    </row>
    <row r="6" spans="1:98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AA6" s="962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176"/>
      <c r="AV6" s="176"/>
      <c r="AW6" s="13"/>
      <c r="AX6" s="13"/>
      <c r="AY6" s="13"/>
      <c r="AZ6" s="13"/>
      <c r="BA6" s="13"/>
      <c r="BB6" s="13"/>
      <c r="BC6" s="13"/>
      <c r="BD6" s="13"/>
      <c r="BE6" s="13"/>
      <c r="BH6" s="13"/>
      <c r="BI6" s="13"/>
      <c r="BJ6" s="13"/>
      <c r="BL6" s="966" t="s">
        <v>19</v>
      </c>
      <c r="BM6" s="967"/>
      <c r="BN6" s="269"/>
      <c r="BO6" s="968"/>
      <c r="BP6" s="969"/>
      <c r="BQ6" s="966"/>
      <c r="BR6" s="967"/>
      <c r="BS6" s="968"/>
      <c r="BT6" s="969"/>
      <c r="BU6" s="966"/>
      <c r="BV6" s="967"/>
      <c r="BW6" s="126"/>
      <c r="BX6" s="963"/>
      <c r="BY6" s="963"/>
      <c r="BZ6" s="13"/>
    </row>
    <row r="7" spans="1:98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I7" s="1"/>
      <c r="J7" s="1"/>
      <c r="K7" s="1"/>
      <c r="N7" s="1"/>
      <c r="O7" s="1"/>
      <c r="S7" s="1"/>
      <c r="T7" s="1"/>
      <c r="V7" s="937" t="s">
        <v>3471</v>
      </c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204"/>
      <c r="AY7" s="204"/>
      <c r="AZ7" s="204"/>
      <c r="BC7" s="204"/>
      <c r="BD7" s="204"/>
      <c r="BE7" s="204"/>
      <c r="BH7" s="204"/>
      <c r="BI7" s="204"/>
      <c r="BJ7" s="204"/>
      <c r="BM7" s="204"/>
      <c r="BN7" s="204"/>
      <c r="BO7" s="204"/>
      <c r="BR7" s="204"/>
      <c r="BS7" s="204"/>
      <c r="BT7" s="204"/>
    </row>
    <row r="8" spans="1:98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I8" s="1"/>
      <c r="J8" s="1"/>
      <c r="K8" s="1"/>
      <c r="N8" s="1"/>
      <c r="O8" s="1"/>
      <c r="S8" s="1"/>
      <c r="T8" s="1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204"/>
      <c r="AY8" s="204"/>
      <c r="AZ8" s="204"/>
      <c r="BC8" s="204"/>
      <c r="BD8" s="204"/>
      <c r="BE8" s="204"/>
      <c r="BH8" s="204"/>
      <c r="BI8" s="204"/>
      <c r="BJ8" s="204"/>
      <c r="BM8" s="204"/>
      <c r="BN8" s="204"/>
      <c r="BO8" s="204"/>
      <c r="BR8" s="204"/>
      <c r="BS8" s="204"/>
      <c r="BT8" s="204"/>
    </row>
    <row r="9" spans="1:98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I9" s="1"/>
      <c r="J9" s="1"/>
      <c r="K9" s="1"/>
      <c r="N9" s="1"/>
      <c r="O9" s="1"/>
      <c r="S9" s="1"/>
      <c r="T9" s="1"/>
      <c r="X9" s="1"/>
      <c r="Y9" s="1"/>
      <c r="AA9" s="201"/>
      <c r="AB9" s="937" t="s">
        <v>3472</v>
      </c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143"/>
      <c r="AU9" s="178"/>
      <c r="AV9" s="178"/>
    </row>
    <row r="10" spans="1:98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I10" s="1"/>
      <c r="J10" s="1"/>
      <c r="K10" s="1"/>
      <c r="N10" s="1"/>
      <c r="O10" s="1"/>
      <c r="S10" s="1"/>
      <c r="T10" s="1"/>
      <c r="X10" s="1"/>
      <c r="Y10" s="1"/>
      <c r="AA10" s="202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143"/>
      <c r="AU10" s="200"/>
      <c r="AV10" s="200"/>
    </row>
    <row r="11" spans="1:98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I11" s="1"/>
      <c r="J11" s="1"/>
      <c r="K11" s="1"/>
      <c r="N11" s="1"/>
      <c r="O11" s="1"/>
      <c r="S11" s="1"/>
      <c r="T11" s="1"/>
      <c r="X11" s="1"/>
      <c r="Y11" s="937" t="s">
        <v>32</v>
      </c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143"/>
      <c r="AV11" s="143"/>
    </row>
    <row r="12" spans="1:98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I12" s="1"/>
      <c r="J12" s="1"/>
      <c r="K12" s="1"/>
      <c r="N12" s="1"/>
      <c r="O12" s="1"/>
      <c r="S12" s="1"/>
      <c r="T12" s="1"/>
      <c r="X12" s="1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143"/>
      <c r="AV12" s="143"/>
    </row>
    <row r="13" spans="1:98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32"/>
      <c r="L13" s="32"/>
      <c r="M13" s="32"/>
      <c r="P13" s="32"/>
      <c r="Q13" s="32"/>
      <c r="R13" s="32"/>
      <c r="U13" s="32"/>
      <c r="V13" s="32"/>
      <c r="W13" s="32"/>
      <c r="Z13" s="32"/>
      <c r="AA13" s="32"/>
      <c r="AB13" s="937" t="s">
        <v>37</v>
      </c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133"/>
      <c r="AU13" s="133"/>
      <c r="AV13" s="133"/>
      <c r="AW13" s="133"/>
      <c r="AY13" s="32"/>
      <c r="AZ13" s="32"/>
      <c r="BA13" s="133"/>
      <c r="BB13" s="133"/>
      <c r="BD13" s="32"/>
      <c r="BE13" s="32"/>
      <c r="BF13" s="266"/>
      <c r="BG13" s="266"/>
      <c r="BH13" s="266"/>
      <c r="BI13" s="266"/>
      <c r="BJ13" s="266"/>
      <c r="BK13" s="37"/>
      <c r="BL13" s="37"/>
      <c r="BN13" s="32"/>
      <c r="BO13" s="32"/>
      <c r="BP13" s="37"/>
      <c r="BQ13" s="37"/>
      <c r="BS13" s="32"/>
      <c r="BT13" s="32"/>
      <c r="BU13" s="37"/>
      <c r="BV13" s="37"/>
      <c r="BW13" s="37"/>
      <c r="BX13" s="38"/>
      <c r="BY13" s="38"/>
      <c r="BZ13" s="39"/>
    </row>
    <row r="14" spans="1:98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32"/>
      <c r="L14" s="32"/>
      <c r="M14" s="32"/>
      <c r="P14" s="32"/>
      <c r="Q14" s="32"/>
      <c r="R14" s="32"/>
      <c r="U14" s="32"/>
      <c r="V14" s="32"/>
      <c r="W14" s="32"/>
      <c r="Z14" s="32"/>
      <c r="AA14" s="32"/>
      <c r="AB14" s="937"/>
      <c r="AC14" s="937"/>
      <c r="AD14" s="937"/>
      <c r="AE14" s="937"/>
      <c r="AF14" s="937"/>
      <c r="AG14" s="937"/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133"/>
      <c r="AU14" s="133"/>
      <c r="AV14" s="133"/>
      <c r="AW14" s="133"/>
      <c r="AY14" s="32"/>
      <c r="AZ14" s="32"/>
      <c r="BA14" s="133"/>
      <c r="BB14" s="133"/>
      <c r="BD14" s="32"/>
      <c r="BE14" s="32"/>
      <c r="BF14" s="133"/>
      <c r="BG14" s="161"/>
      <c r="BI14" s="32"/>
      <c r="BJ14" s="32"/>
      <c r="BK14" s="32"/>
      <c r="BL14" s="30"/>
      <c r="BN14" s="32"/>
      <c r="BO14" s="32"/>
      <c r="BP14" s="30"/>
      <c r="BQ14" s="30"/>
      <c r="BS14" s="32"/>
      <c r="BT14" s="32"/>
      <c r="BU14" s="30"/>
      <c r="BV14" s="33"/>
      <c r="BW14" s="33"/>
      <c r="BX14" s="32"/>
      <c r="BY14" s="32"/>
      <c r="BZ14" s="30"/>
    </row>
    <row r="15" spans="1:98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7"/>
      <c r="AQ15" s="157"/>
      <c r="AR15" s="30"/>
      <c r="AS15" s="157"/>
      <c r="AT15" s="156"/>
      <c r="AU15" s="159"/>
      <c r="AV15" s="159"/>
      <c r="AW15" s="159"/>
      <c r="AY15" s="30"/>
      <c r="AZ15" s="30"/>
      <c r="BA15" s="156"/>
      <c r="BB15" s="159"/>
      <c r="BD15" s="30"/>
      <c r="BE15" s="30"/>
      <c r="BF15" s="160"/>
      <c r="BG15" s="161"/>
      <c r="BI15" s="30"/>
      <c r="BJ15" s="30"/>
      <c r="BK15" s="30"/>
      <c r="BL15" s="30"/>
      <c r="BN15" s="30"/>
      <c r="BO15" s="30"/>
      <c r="BP15" s="30"/>
      <c r="BQ15" s="30"/>
      <c r="BS15" s="30"/>
      <c r="BT15" s="30"/>
      <c r="BU15" s="30"/>
      <c r="BV15" s="29"/>
      <c r="BW15" s="29"/>
      <c r="BX15" s="30"/>
      <c r="BY15" s="30"/>
      <c r="BZ15" s="30"/>
    </row>
    <row r="16" spans="1:98" customHeight="1" ht="15">
      <c r="A16" s="28"/>
      <c r="B16" s="109" t="s">
        <v>42</v>
      </c>
      <c r="C16" s="162"/>
      <c r="D16" s="163"/>
      <c r="E16" s="36"/>
      <c r="F16" s="51"/>
      <c r="G16" s="99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29"/>
      <c r="BW16" s="29"/>
      <c r="BX16" s="30"/>
      <c r="BY16" s="30"/>
      <c r="BZ16" s="30"/>
    </row>
    <row r="17" spans="1:98" customHeight="1" ht="15">
      <c r="A17" s="28"/>
      <c r="B17" s="29" t="s">
        <v>43</v>
      </c>
      <c r="C17" s="29"/>
      <c r="D17" s="29"/>
      <c r="E17" s="36"/>
      <c r="F17" s="51"/>
      <c r="G17" s="99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29"/>
      <c r="BW17" s="29"/>
      <c r="BX17" s="30"/>
      <c r="BY17" s="30"/>
      <c r="BZ17" s="30"/>
    </row>
    <row r="18" spans="1:98" customHeight="1" ht="15">
      <c r="A18" s="28"/>
      <c r="B18" s="29" t="s">
        <v>44</v>
      </c>
      <c r="C18" s="29"/>
      <c r="D18" s="29"/>
      <c r="E18" s="36"/>
      <c r="F18" s="51"/>
      <c r="G18" s="99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29"/>
      <c r="BW18" s="29"/>
      <c r="BX18" s="30"/>
      <c r="BY18" s="30"/>
      <c r="BZ18" s="30"/>
    </row>
    <row r="19" spans="1:98" customHeight="1" ht="15">
      <c r="A19" s="28"/>
      <c r="B19" s="30"/>
      <c r="C19" s="102"/>
      <c r="D19" s="30"/>
      <c r="E19" s="36"/>
      <c r="F19" s="51"/>
      <c r="G19" s="99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29"/>
      <c r="BW19" s="29"/>
      <c r="BX19" s="30"/>
      <c r="BY19" s="30"/>
      <c r="BZ19" s="30"/>
    </row>
    <row r="20" spans="1:98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38" t="s">
        <v>53</v>
      </c>
      <c r="I20" s="939"/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40"/>
      <c r="BV20" s="956" t="s">
        <v>814</v>
      </c>
      <c r="BW20" s="955" t="s">
        <v>815</v>
      </c>
      <c r="BX20" s="955" t="s">
        <v>56</v>
      </c>
      <c r="BY20" s="955" t="s">
        <v>57</v>
      </c>
      <c r="BZ20" s="945" t="s">
        <v>58</v>
      </c>
    </row>
    <row r="21" spans="1:98" customHeight="1" ht="16.5" s="57" customFormat="1">
      <c r="A21" s="959"/>
      <c r="B21" s="959"/>
      <c r="C21" s="959"/>
      <c r="D21" s="959"/>
      <c r="E21" s="959"/>
      <c r="F21" s="959"/>
      <c r="G21" s="959"/>
      <c r="H21" s="941" t="s">
        <v>59</v>
      </c>
      <c r="I21" s="942"/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2"/>
      <c r="AQ21" s="942"/>
      <c r="AR21" s="942"/>
      <c r="AS21" s="942"/>
      <c r="AT21" s="946" t="s">
        <v>60</v>
      </c>
      <c r="AU21" s="947"/>
      <c r="AV21" s="948"/>
      <c r="AW21" s="941" t="s">
        <v>61</v>
      </c>
      <c r="AX21" s="942"/>
      <c r="AY21" s="942"/>
      <c r="AZ21" s="942"/>
      <c r="BA21" s="942"/>
      <c r="BB21" s="942"/>
      <c r="BC21" s="942"/>
      <c r="BD21" s="942"/>
      <c r="BE21" s="942"/>
      <c r="BF21" s="942"/>
      <c r="BG21" s="942"/>
      <c r="BH21" s="942"/>
      <c r="BI21" s="942"/>
      <c r="BJ21" s="942"/>
      <c r="BK21" s="942"/>
      <c r="BL21" s="942"/>
      <c r="BM21" s="942"/>
      <c r="BN21" s="942"/>
      <c r="BO21" s="942"/>
      <c r="BP21" s="942"/>
      <c r="BQ21" s="942"/>
      <c r="BR21" s="942"/>
      <c r="BS21" s="942"/>
      <c r="BT21" s="942"/>
      <c r="BU21" s="943"/>
      <c r="BV21" s="957"/>
      <c r="BW21" s="955"/>
      <c r="BX21" s="955"/>
      <c r="BY21" s="955"/>
      <c r="BZ21" s="945"/>
    </row>
    <row r="22" spans="1:98" customHeight="1" ht="18" s="57" customFormat="1">
      <c r="A22" s="959"/>
      <c r="B22" s="959"/>
      <c r="C22" s="959"/>
      <c r="D22" s="959"/>
      <c r="E22" s="959"/>
      <c r="F22" s="959"/>
      <c r="G22" s="959"/>
      <c r="H22" s="952" t="s">
        <v>62</v>
      </c>
      <c r="I22" s="953"/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4"/>
      <c r="AL22" s="952" t="s">
        <v>63</v>
      </c>
      <c r="AM22" s="953"/>
      <c r="AN22" s="953"/>
      <c r="AO22" s="953"/>
      <c r="AP22" s="953"/>
      <c r="AQ22" s="953"/>
      <c r="AR22" s="953"/>
      <c r="AS22" s="953"/>
      <c r="AT22" s="949"/>
      <c r="AU22" s="950"/>
      <c r="AV22" s="951"/>
      <c r="AW22" s="941" t="s">
        <v>64</v>
      </c>
      <c r="AX22" s="942"/>
      <c r="AY22" s="942"/>
      <c r="AZ22" s="942"/>
      <c r="BA22" s="942"/>
      <c r="BB22" s="942"/>
      <c r="BC22" s="942"/>
      <c r="BD22" s="942"/>
      <c r="BE22" s="942"/>
      <c r="BF22" s="943"/>
      <c r="BG22" s="941" t="s">
        <v>65</v>
      </c>
      <c r="BH22" s="942"/>
      <c r="BI22" s="942"/>
      <c r="BJ22" s="942"/>
      <c r="BK22" s="942"/>
      <c r="BL22" s="942"/>
      <c r="BM22" s="942"/>
      <c r="BN22" s="942"/>
      <c r="BO22" s="942"/>
      <c r="BP22" s="942"/>
      <c r="BQ22" s="942"/>
      <c r="BR22" s="942"/>
      <c r="BS22" s="942"/>
      <c r="BT22" s="942"/>
      <c r="BU22" s="943"/>
      <c r="BV22" s="957"/>
      <c r="BW22" s="955"/>
      <c r="BX22" s="955"/>
      <c r="BY22" s="955"/>
      <c r="BZ22" s="945"/>
    </row>
    <row r="23" spans="1:98" customHeight="1" ht="16.5" s="58" customFormat="1">
      <c r="A23" s="959"/>
      <c r="B23" s="959"/>
      <c r="C23" s="959"/>
      <c r="D23" s="959"/>
      <c r="E23" s="959"/>
      <c r="F23" s="959"/>
      <c r="G23" s="959"/>
      <c r="H23" s="934" t="s">
        <v>66</v>
      </c>
      <c r="I23" s="935"/>
      <c r="J23" s="935"/>
      <c r="K23" s="935"/>
      <c r="L23" s="935"/>
      <c r="M23" s="934" t="s">
        <v>67</v>
      </c>
      <c r="N23" s="935"/>
      <c r="O23" s="935"/>
      <c r="P23" s="935"/>
      <c r="Q23" s="935"/>
      <c r="R23" s="934" t="s">
        <v>68</v>
      </c>
      <c r="S23" s="935"/>
      <c r="T23" s="935"/>
      <c r="U23" s="935"/>
      <c r="V23" s="935"/>
      <c r="W23" s="934" t="s">
        <v>69</v>
      </c>
      <c r="X23" s="935"/>
      <c r="Y23" s="935"/>
      <c r="Z23" s="935"/>
      <c r="AA23" s="935"/>
      <c r="AB23" s="934" t="s">
        <v>70</v>
      </c>
      <c r="AC23" s="935"/>
      <c r="AD23" s="935"/>
      <c r="AE23" s="935"/>
      <c r="AF23" s="935"/>
      <c r="AG23" s="934" t="s">
        <v>71</v>
      </c>
      <c r="AH23" s="935"/>
      <c r="AI23" s="935"/>
      <c r="AJ23" s="935"/>
      <c r="AK23" s="935"/>
      <c r="AL23" s="934" t="s">
        <v>72</v>
      </c>
      <c r="AM23" s="935"/>
      <c r="AN23" s="935"/>
      <c r="AO23" s="935"/>
      <c r="AP23" s="935"/>
      <c r="AQ23" s="934" t="s">
        <v>73</v>
      </c>
      <c r="AR23" s="935"/>
      <c r="AS23" s="935"/>
      <c r="AT23" s="934"/>
      <c r="AU23" s="935"/>
      <c r="AV23" s="935"/>
      <c r="AW23" s="934" t="s">
        <v>69</v>
      </c>
      <c r="AX23" s="935"/>
      <c r="AY23" s="935"/>
      <c r="AZ23" s="935"/>
      <c r="BA23" s="936"/>
      <c r="BB23" s="934" t="s">
        <v>70</v>
      </c>
      <c r="BC23" s="935"/>
      <c r="BD23" s="935"/>
      <c r="BE23" s="935"/>
      <c r="BF23" s="936"/>
      <c r="BG23" s="934" t="s">
        <v>74</v>
      </c>
      <c r="BH23" s="935"/>
      <c r="BI23" s="935"/>
      <c r="BJ23" s="935"/>
      <c r="BK23" s="936"/>
      <c r="BL23" s="934" t="s">
        <v>75</v>
      </c>
      <c r="BM23" s="935"/>
      <c r="BN23" s="935"/>
      <c r="BO23" s="935"/>
      <c r="BP23" s="935"/>
      <c r="BQ23" s="934" t="s">
        <v>76</v>
      </c>
      <c r="BR23" s="935"/>
      <c r="BS23" s="935"/>
      <c r="BT23" s="935"/>
      <c r="BU23" s="935"/>
      <c r="BV23" s="957"/>
      <c r="BW23" s="955"/>
      <c r="BX23" s="955"/>
      <c r="BY23" s="955"/>
      <c r="BZ23" s="945"/>
    </row>
    <row r="24" spans="1:98" customHeight="1" ht="30.75" s="57" customFormat="1">
      <c r="A24" s="959"/>
      <c r="B24" s="959"/>
      <c r="C24" s="959"/>
      <c r="D24" s="959"/>
      <c r="E24" s="959"/>
      <c r="F24" s="959"/>
      <c r="G24" s="959"/>
      <c r="H24" s="931" t="s">
        <v>77</v>
      </c>
      <c r="I24" s="932"/>
      <c r="J24" s="932"/>
      <c r="K24" s="932"/>
      <c r="L24" s="933"/>
      <c r="M24" s="931" t="s">
        <v>78</v>
      </c>
      <c r="N24" s="932"/>
      <c r="O24" s="932"/>
      <c r="P24" s="932"/>
      <c r="Q24" s="933"/>
      <c r="R24" s="931" t="s">
        <v>79</v>
      </c>
      <c r="S24" s="932"/>
      <c r="T24" s="932"/>
      <c r="U24" s="932"/>
      <c r="V24" s="933"/>
      <c r="W24" s="931" t="s">
        <v>80</v>
      </c>
      <c r="X24" s="932"/>
      <c r="Y24" s="932"/>
      <c r="Z24" s="932"/>
      <c r="AA24" s="933"/>
      <c r="AB24" s="931" t="s">
        <v>81</v>
      </c>
      <c r="AC24" s="932"/>
      <c r="AD24" s="932"/>
      <c r="AE24" s="932"/>
      <c r="AF24" s="933"/>
      <c r="AG24" s="931" t="s">
        <v>82</v>
      </c>
      <c r="AH24" s="932"/>
      <c r="AI24" s="932"/>
      <c r="AJ24" s="932"/>
      <c r="AK24" s="933"/>
      <c r="AL24" s="931" t="s">
        <v>83</v>
      </c>
      <c r="AM24" s="932"/>
      <c r="AN24" s="932"/>
      <c r="AO24" s="932"/>
      <c r="AP24" s="933"/>
      <c r="AQ24" s="931" t="s">
        <v>84</v>
      </c>
      <c r="AR24" s="932"/>
      <c r="AS24" s="933"/>
      <c r="AT24" s="944" t="s">
        <v>60</v>
      </c>
      <c r="AU24" s="944"/>
      <c r="AV24" s="944"/>
      <c r="AW24" s="931" t="s">
        <v>85</v>
      </c>
      <c r="AX24" s="932"/>
      <c r="AY24" s="932"/>
      <c r="AZ24" s="932"/>
      <c r="BA24" s="933"/>
      <c r="BB24" s="931" t="s">
        <v>86</v>
      </c>
      <c r="BC24" s="932"/>
      <c r="BD24" s="932"/>
      <c r="BE24" s="932"/>
      <c r="BF24" s="933"/>
      <c r="BG24" s="931" t="s">
        <v>87</v>
      </c>
      <c r="BH24" s="932"/>
      <c r="BI24" s="932"/>
      <c r="BJ24" s="932"/>
      <c r="BK24" s="933"/>
      <c r="BL24" s="931" t="s">
        <v>88</v>
      </c>
      <c r="BM24" s="932"/>
      <c r="BN24" s="932"/>
      <c r="BO24" s="932"/>
      <c r="BP24" s="932"/>
      <c r="BQ24" s="931"/>
      <c r="BR24" s="932"/>
      <c r="BS24" s="932"/>
      <c r="BT24" s="932"/>
      <c r="BU24" s="932"/>
      <c r="BV24" s="957"/>
      <c r="BW24" s="955"/>
      <c r="BX24" s="955"/>
      <c r="BY24" s="955"/>
      <c r="BZ24" s="945"/>
    </row>
    <row r="25" spans="1:98" customHeight="1" ht="14.25" s="57" customFormat="1">
      <c r="A25" s="959"/>
      <c r="B25" s="959"/>
      <c r="C25" s="959"/>
      <c r="D25" s="959"/>
      <c r="E25" s="959"/>
      <c r="F25" s="959"/>
      <c r="G25" s="959"/>
      <c r="H25" s="934" t="s">
        <v>89</v>
      </c>
      <c r="I25" s="935"/>
      <c r="J25" s="935"/>
      <c r="K25" s="935"/>
      <c r="L25" s="936"/>
      <c r="M25" s="934" t="s">
        <v>89</v>
      </c>
      <c r="N25" s="935"/>
      <c r="O25" s="935"/>
      <c r="P25" s="935"/>
      <c r="Q25" s="936"/>
      <c r="R25" s="934" t="s">
        <v>89</v>
      </c>
      <c r="S25" s="935"/>
      <c r="T25" s="935"/>
      <c r="U25" s="935"/>
      <c r="V25" s="936"/>
      <c r="W25" s="934" t="s">
        <v>89</v>
      </c>
      <c r="X25" s="935"/>
      <c r="Y25" s="935"/>
      <c r="Z25" s="935"/>
      <c r="AA25" s="936"/>
      <c r="AB25" s="934" t="s">
        <v>89</v>
      </c>
      <c r="AC25" s="935"/>
      <c r="AD25" s="935"/>
      <c r="AE25" s="935"/>
      <c r="AF25" s="936"/>
      <c r="AG25" s="934" t="s">
        <v>89</v>
      </c>
      <c r="AH25" s="935"/>
      <c r="AI25" s="935"/>
      <c r="AJ25" s="935"/>
      <c r="AK25" s="936"/>
      <c r="AL25" s="934" t="s">
        <v>90</v>
      </c>
      <c r="AM25" s="935"/>
      <c r="AN25" s="935"/>
      <c r="AO25" s="935"/>
      <c r="AP25" s="936"/>
      <c r="AQ25" s="934" t="s">
        <v>91</v>
      </c>
      <c r="AR25" s="935"/>
      <c r="AS25" s="936"/>
      <c r="AT25" s="945" t="s">
        <v>91</v>
      </c>
      <c r="AU25" s="945"/>
      <c r="AV25" s="945"/>
      <c r="AW25" s="934" t="s">
        <v>91</v>
      </c>
      <c r="AX25" s="935"/>
      <c r="AY25" s="935"/>
      <c r="AZ25" s="935"/>
      <c r="BA25" s="936"/>
      <c r="BB25" s="934" t="s">
        <v>92</v>
      </c>
      <c r="BC25" s="935"/>
      <c r="BD25" s="935"/>
      <c r="BE25" s="935"/>
      <c r="BF25" s="936"/>
      <c r="BG25" s="934" t="s">
        <v>91</v>
      </c>
      <c r="BH25" s="935"/>
      <c r="BI25" s="935"/>
      <c r="BJ25" s="935"/>
      <c r="BK25" s="936"/>
      <c r="BL25" s="934" t="s">
        <v>91</v>
      </c>
      <c r="BM25" s="935"/>
      <c r="BN25" s="935"/>
      <c r="BO25" s="935"/>
      <c r="BP25" s="935"/>
      <c r="BQ25" s="934" t="s">
        <v>91</v>
      </c>
      <c r="BR25" s="935"/>
      <c r="BS25" s="935"/>
      <c r="BT25" s="935"/>
      <c r="BU25" s="935"/>
      <c r="BV25" s="957"/>
      <c r="BW25" s="955"/>
      <c r="BX25" s="955"/>
      <c r="BY25" s="955"/>
      <c r="BZ25" s="945"/>
    </row>
    <row r="26" spans="1:98" customHeight="1" ht="62.25" s="57" customFormat="1">
      <c r="A26" s="959"/>
      <c r="B26" s="959"/>
      <c r="C26" s="959"/>
      <c r="D26" s="959"/>
      <c r="E26" s="959"/>
      <c r="F26" s="959"/>
      <c r="G26" s="959"/>
      <c r="H26" s="104" t="s">
        <v>93</v>
      </c>
      <c r="I26" s="104" t="s">
        <v>94</v>
      </c>
      <c r="J26" s="104" t="s">
        <v>95</v>
      </c>
      <c r="K26" s="105" t="s">
        <v>3</v>
      </c>
      <c r="L26" s="106" t="s">
        <v>4</v>
      </c>
      <c r="M26" s="104" t="s">
        <v>93</v>
      </c>
      <c r="N26" s="104" t="s">
        <v>94</v>
      </c>
      <c r="O26" s="104" t="s">
        <v>95</v>
      </c>
      <c r="P26" s="105" t="s">
        <v>3</v>
      </c>
      <c r="Q26" s="106" t="s">
        <v>4</v>
      </c>
      <c r="R26" s="104" t="s">
        <v>93</v>
      </c>
      <c r="S26" s="104" t="s">
        <v>94</v>
      </c>
      <c r="T26" s="104" t="s">
        <v>95</v>
      </c>
      <c r="U26" s="105" t="s">
        <v>3</v>
      </c>
      <c r="V26" s="106" t="s">
        <v>4</v>
      </c>
      <c r="W26" s="104" t="s">
        <v>93</v>
      </c>
      <c r="X26" s="104" t="s">
        <v>94</v>
      </c>
      <c r="Y26" s="104" t="s">
        <v>95</v>
      </c>
      <c r="Z26" s="105" t="s">
        <v>3</v>
      </c>
      <c r="AA26" s="106" t="s">
        <v>4</v>
      </c>
      <c r="AB26" s="104" t="s">
        <v>93</v>
      </c>
      <c r="AC26" s="104" t="s">
        <v>94</v>
      </c>
      <c r="AD26" s="104" t="s">
        <v>95</v>
      </c>
      <c r="AE26" s="105" t="s">
        <v>3</v>
      </c>
      <c r="AF26" s="106" t="s">
        <v>4</v>
      </c>
      <c r="AG26" s="104" t="s">
        <v>93</v>
      </c>
      <c r="AH26" s="104" t="s">
        <v>94</v>
      </c>
      <c r="AI26" s="104" t="s">
        <v>95</v>
      </c>
      <c r="AJ26" s="105" t="s">
        <v>3</v>
      </c>
      <c r="AK26" s="106" t="s">
        <v>4</v>
      </c>
      <c r="AL26" s="104" t="s">
        <v>96</v>
      </c>
      <c r="AM26" s="104" t="s">
        <v>97</v>
      </c>
      <c r="AN26" s="104" t="s">
        <v>98</v>
      </c>
      <c r="AO26" s="105" t="s">
        <v>3</v>
      </c>
      <c r="AP26" s="106" t="s">
        <v>4</v>
      </c>
      <c r="AQ26" s="104" t="s">
        <v>95</v>
      </c>
      <c r="AR26" s="105" t="s">
        <v>3</v>
      </c>
      <c r="AS26" s="106" t="s">
        <v>4</v>
      </c>
      <c r="AT26" s="104" t="s">
        <v>98</v>
      </c>
      <c r="AU26" s="105" t="s">
        <v>3</v>
      </c>
      <c r="AV26" s="106" t="s">
        <v>4</v>
      </c>
      <c r="AW26" s="104" t="s">
        <v>99</v>
      </c>
      <c r="AX26" s="104" t="s">
        <v>100</v>
      </c>
      <c r="AY26" s="104" t="s">
        <v>101</v>
      </c>
      <c r="AZ26" s="105" t="s">
        <v>3</v>
      </c>
      <c r="BA26" s="106" t="s">
        <v>4</v>
      </c>
      <c r="BB26" s="104" t="s">
        <v>99</v>
      </c>
      <c r="BC26" s="104" t="s">
        <v>100</v>
      </c>
      <c r="BD26" s="104" t="s">
        <v>101</v>
      </c>
      <c r="BE26" s="105" t="s">
        <v>3</v>
      </c>
      <c r="BF26" s="106" t="s">
        <v>4</v>
      </c>
      <c r="BG26" s="104" t="s">
        <v>93</v>
      </c>
      <c r="BH26" s="104" t="s">
        <v>94</v>
      </c>
      <c r="BI26" s="104" t="s">
        <v>95</v>
      </c>
      <c r="BJ26" s="105" t="s">
        <v>3</v>
      </c>
      <c r="BK26" s="106" t="s">
        <v>4</v>
      </c>
      <c r="BL26" s="104" t="s">
        <v>93</v>
      </c>
      <c r="BM26" s="104" t="s">
        <v>94</v>
      </c>
      <c r="BN26" s="104" t="s">
        <v>95</v>
      </c>
      <c r="BO26" s="105" t="s">
        <v>3</v>
      </c>
      <c r="BP26" s="106" t="s">
        <v>4</v>
      </c>
      <c r="BQ26" s="104" t="s">
        <v>93</v>
      </c>
      <c r="BR26" s="104" t="s">
        <v>94</v>
      </c>
      <c r="BS26" s="104" t="s">
        <v>95</v>
      </c>
      <c r="BT26" s="105" t="s">
        <v>3</v>
      </c>
      <c r="BU26" s="106" t="s">
        <v>4</v>
      </c>
      <c r="BV26" s="70"/>
      <c r="BW26" s="955"/>
      <c r="BX26" s="955"/>
      <c r="BY26" s="955"/>
      <c r="BZ26" s="945"/>
    </row>
    <row r="27" spans="1:98" customHeight="1" ht="39.75" s="11" customFormat="1">
      <c r="A27" s="131" t="s">
        <v>382</v>
      </c>
      <c r="B27" s="258" t="s">
        <v>3473</v>
      </c>
      <c r="C27" s="131" t="s">
        <v>377</v>
      </c>
      <c r="D27" s="131">
        <v>4</v>
      </c>
      <c r="E27" s="131">
        <v>901</v>
      </c>
      <c r="F27" s="258" t="s">
        <v>3474</v>
      </c>
      <c r="G27" s="131" t="s">
        <v>837</v>
      </c>
      <c r="H27" s="264"/>
      <c r="I27" s="264"/>
      <c r="J27" s="264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131">
        <v>901</v>
      </c>
      <c r="BZ27" s="70"/>
    </row>
    <row r="28" spans="1:98" customHeight="1" ht="39.75" s="11" customFormat="1">
      <c r="A28" s="131" t="s">
        <v>388</v>
      </c>
      <c r="B28" s="258" t="s">
        <v>3475</v>
      </c>
      <c r="C28" s="131" t="s">
        <v>388</v>
      </c>
      <c r="D28" s="131">
        <v>16</v>
      </c>
      <c r="E28" s="131">
        <v>902</v>
      </c>
      <c r="F28" s="258" t="s">
        <v>3476</v>
      </c>
      <c r="G28" s="131" t="s">
        <v>388</v>
      </c>
      <c r="H28" s="264"/>
      <c r="I28" s="264"/>
      <c r="J28" s="264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131">
        <v>902</v>
      </c>
      <c r="BZ28" s="70"/>
    </row>
    <row r="29" spans="1:98" customHeight="1" ht="39.75" s="11" customFormat="1">
      <c r="A29" s="131" t="s">
        <v>388</v>
      </c>
      <c r="B29" s="258" t="s">
        <v>3477</v>
      </c>
      <c r="C29" s="131" t="s">
        <v>388</v>
      </c>
      <c r="D29" s="131">
        <v>19</v>
      </c>
      <c r="E29" s="131">
        <v>903</v>
      </c>
      <c r="F29" s="258" t="s">
        <v>3478</v>
      </c>
      <c r="G29" s="131" t="s">
        <v>388</v>
      </c>
      <c r="H29" s="264"/>
      <c r="I29" s="264"/>
      <c r="J29" s="264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131">
        <v>903</v>
      </c>
      <c r="BZ29" s="70"/>
    </row>
    <row r="30" spans="1:98" customHeight="1" ht="39.75" s="11" customFormat="1">
      <c r="A30" s="131" t="s">
        <v>388</v>
      </c>
      <c r="B30" s="258" t="s">
        <v>3479</v>
      </c>
      <c r="C30" s="131" t="s">
        <v>388</v>
      </c>
      <c r="D30" s="131">
        <v>23</v>
      </c>
      <c r="E30" s="131">
        <v>904</v>
      </c>
      <c r="F30" s="258" t="s">
        <v>3480</v>
      </c>
      <c r="G30" s="131" t="s">
        <v>388</v>
      </c>
      <c r="H30" s="264"/>
      <c r="I30" s="264"/>
      <c r="J30" s="264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131">
        <v>904</v>
      </c>
      <c r="BZ30" s="70"/>
    </row>
    <row r="31" spans="1:98" customHeight="1" ht="39.75" s="11" customFormat="1">
      <c r="A31" s="131" t="s">
        <v>388</v>
      </c>
      <c r="B31" s="258" t="s">
        <v>3481</v>
      </c>
      <c r="C31" s="131" t="s">
        <v>388</v>
      </c>
      <c r="D31" s="131">
        <v>34</v>
      </c>
      <c r="E31" s="131">
        <v>905</v>
      </c>
      <c r="F31" s="258" t="s">
        <v>3482</v>
      </c>
      <c r="G31" s="131" t="s">
        <v>388</v>
      </c>
      <c r="H31" s="264"/>
      <c r="I31" s="264"/>
      <c r="J31" s="264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131">
        <v>905</v>
      </c>
      <c r="BZ31" s="70"/>
    </row>
    <row r="32" spans="1:98" customHeight="1" ht="39.75" s="11" customFormat="1">
      <c r="A32" s="131" t="s">
        <v>388</v>
      </c>
      <c r="B32" s="258" t="s">
        <v>3483</v>
      </c>
      <c r="C32" s="131" t="s">
        <v>388</v>
      </c>
      <c r="D32" s="131">
        <v>36</v>
      </c>
      <c r="E32" s="131">
        <v>906</v>
      </c>
      <c r="F32" s="258" t="s">
        <v>3484</v>
      </c>
      <c r="G32" s="131" t="s">
        <v>388</v>
      </c>
      <c r="H32" s="264"/>
      <c r="I32" s="264"/>
      <c r="J32" s="264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131">
        <v>906</v>
      </c>
      <c r="BZ32" s="70"/>
    </row>
    <row r="33" spans="1:98" customHeight="1" ht="39.75" s="11" customFormat="1">
      <c r="A33" s="131" t="s">
        <v>388</v>
      </c>
      <c r="B33" s="258" t="s">
        <v>3485</v>
      </c>
      <c r="C33" s="131" t="s">
        <v>388</v>
      </c>
      <c r="D33" s="131">
        <v>41</v>
      </c>
      <c r="E33" s="131">
        <v>907</v>
      </c>
      <c r="F33" s="258" t="s">
        <v>3486</v>
      </c>
      <c r="G33" s="131" t="s">
        <v>388</v>
      </c>
      <c r="H33" s="264"/>
      <c r="I33" s="264"/>
      <c r="J33" s="264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131">
        <v>907</v>
      </c>
      <c r="BZ33" s="70"/>
    </row>
    <row r="34" spans="1:98" customHeight="1" ht="39.75" s="11" customFormat="1">
      <c r="A34" s="131" t="s">
        <v>388</v>
      </c>
      <c r="B34" s="258" t="s">
        <v>3487</v>
      </c>
      <c r="C34" s="131" t="s">
        <v>3488</v>
      </c>
      <c r="D34" s="131">
        <v>43</v>
      </c>
      <c r="E34" s="131">
        <v>908</v>
      </c>
      <c r="F34" s="258" t="s">
        <v>3489</v>
      </c>
      <c r="G34" s="131" t="s">
        <v>388</v>
      </c>
      <c r="H34" s="264"/>
      <c r="I34" s="264"/>
      <c r="J34" s="264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131">
        <v>908</v>
      </c>
      <c r="BZ34" s="70"/>
    </row>
    <row r="35" spans="1:98" customHeight="1" ht="39.75" s="11" customFormat="1">
      <c r="A35" s="131" t="s">
        <v>388</v>
      </c>
      <c r="B35" s="258" t="s">
        <v>998</v>
      </c>
      <c r="C35" s="131" t="s">
        <v>388</v>
      </c>
      <c r="D35" s="131">
        <v>48</v>
      </c>
      <c r="E35" s="131">
        <v>909</v>
      </c>
      <c r="F35" s="258" t="s">
        <v>999</v>
      </c>
      <c r="G35" s="131" t="s">
        <v>388</v>
      </c>
      <c r="H35" s="264"/>
      <c r="I35" s="264"/>
      <c r="J35" s="264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131">
        <v>909</v>
      </c>
      <c r="BZ35" s="70"/>
    </row>
    <row r="36" spans="1:98" customHeight="1" ht="39.75" s="11" customFormat="1">
      <c r="A36" s="131" t="s">
        <v>388</v>
      </c>
      <c r="B36" s="258" t="s">
        <v>3490</v>
      </c>
      <c r="C36" s="131" t="s">
        <v>388</v>
      </c>
      <c r="D36" s="131">
        <v>51</v>
      </c>
      <c r="E36" s="131">
        <v>910</v>
      </c>
      <c r="F36" s="258" t="s">
        <v>3491</v>
      </c>
      <c r="G36" s="131" t="s">
        <v>388</v>
      </c>
      <c r="H36" s="264"/>
      <c r="I36" s="264"/>
      <c r="J36" s="264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131">
        <v>910</v>
      </c>
      <c r="BZ36" s="70"/>
    </row>
    <row r="37" spans="1:98" customHeight="1" ht="39.75" s="12" customFormat="1">
      <c r="A37" s="131" t="s">
        <v>388</v>
      </c>
      <c r="B37" s="258" t="s">
        <v>3492</v>
      </c>
      <c r="C37" s="131" t="s">
        <v>388</v>
      </c>
      <c r="D37" s="131">
        <v>54</v>
      </c>
      <c r="E37" s="131">
        <v>911</v>
      </c>
      <c r="F37" s="258" t="s">
        <v>3493</v>
      </c>
      <c r="G37" s="131" t="s">
        <v>388</v>
      </c>
      <c r="H37" s="264"/>
      <c r="I37" s="264"/>
      <c r="J37" s="264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131">
        <v>911</v>
      </c>
      <c r="BZ37" s="70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</row>
    <row r="38" spans="1:98" customHeight="1" ht="39.75" s="12" customFormat="1">
      <c r="A38" s="131" t="s">
        <v>388</v>
      </c>
      <c r="B38" s="258" t="s">
        <v>984</v>
      </c>
      <c r="C38" s="131" t="s">
        <v>388</v>
      </c>
      <c r="D38" s="131">
        <v>57</v>
      </c>
      <c r="E38" s="131">
        <v>912</v>
      </c>
      <c r="F38" s="258" t="s">
        <v>985</v>
      </c>
      <c r="G38" s="131" t="s">
        <v>388</v>
      </c>
      <c r="H38" s="264"/>
      <c r="I38" s="264"/>
      <c r="J38" s="264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131">
        <v>912</v>
      </c>
      <c r="BZ38" s="70"/>
    </row>
    <row r="39" spans="1:98" customHeight="1" ht="39.75" s="12" customFormat="1">
      <c r="A39" s="131" t="s">
        <v>388</v>
      </c>
      <c r="B39" s="258" t="s">
        <v>3494</v>
      </c>
      <c r="C39" s="131" t="s">
        <v>388</v>
      </c>
      <c r="D39" s="131">
        <v>58</v>
      </c>
      <c r="E39" s="131">
        <v>913</v>
      </c>
      <c r="F39" s="258" t="s">
        <v>3495</v>
      </c>
      <c r="G39" s="131" t="s">
        <v>388</v>
      </c>
      <c r="H39" s="264"/>
      <c r="I39" s="264"/>
      <c r="J39" s="264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131">
        <v>913</v>
      </c>
      <c r="BZ39" s="70"/>
    </row>
    <row r="40" spans="1:98" customHeight="1" ht="39.75" s="12" customFormat="1">
      <c r="A40" s="131" t="s">
        <v>388</v>
      </c>
      <c r="B40" s="258" t="s">
        <v>3496</v>
      </c>
      <c r="C40" s="131" t="s">
        <v>388</v>
      </c>
      <c r="D40" s="131">
        <v>61</v>
      </c>
      <c r="E40" s="131">
        <v>914</v>
      </c>
      <c r="F40" s="258" t="s">
        <v>3497</v>
      </c>
      <c r="G40" s="131" t="s">
        <v>388</v>
      </c>
      <c r="H40" s="264"/>
      <c r="I40" s="264"/>
      <c r="J40" s="264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131">
        <v>914</v>
      </c>
      <c r="BZ40" s="70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</row>
    <row r="41" spans="1:98" customHeight="1" ht="39.75" s="11" customFormat="1">
      <c r="A41" s="131" t="s">
        <v>388</v>
      </c>
      <c r="B41" s="258" t="s">
        <v>3498</v>
      </c>
      <c r="C41" s="131" t="s">
        <v>388</v>
      </c>
      <c r="D41" s="131">
        <v>62</v>
      </c>
      <c r="E41" s="131">
        <v>915</v>
      </c>
      <c r="F41" s="258" t="s">
        <v>3499</v>
      </c>
      <c r="G41" s="131" t="s">
        <v>388</v>
      </c>
      <c r="H41" s="264"/>
      <c r="I41" s="264"/>
      <c r="J41" s="264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131">
        <v>915</v>
      </c>
      <c r="BZ41" s="70"/>
    </row>
    <row r="42" spans="1:98" customHeight="1" ht="39.75" s="11" customFormat="1">
      <c r="A42" s="131" t="s">
        <v>1409</v>
      </c>
      <c r="B42" s="258" t="s">
        <v>982</v>
      </c>
      <c r="C42" s="131" t="s">
        <v>388</v>
      </c>
      <c r="D42" s="131">
        <v>1</v>
      </c>
      <c r="E42" s="131">
        <v>916</v>
      </c>
      <c r="F42" s="258" t="s">
        <v>3500</v>
      </c>
      <c r="G42" s="131" t="s">
        <v>388</v>
      </c>
      <c r="H42" s="264"/>
      <c r="I42" s="264"/>
      <c r="J42" s="264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131">
        <v>916</v>
      </c>
      <c r="BZ42" s="70"/>
    </row>
    <row r="43" spans="1:98" customHeight="1" ht="39.75" s="11" customFormat="1">
      <c r="A43" s="131" t="s">
        <v>388</v>
      </c>
      <c r="B43" s="258" t="s">
        <v>3501</v>
      </c>
      <c r="C43" s="131" t="s">
        <v>388</v>
      </c>
      <c r="D43" s="131">
        <v>6</v>
      </c>
      <c r="E43" s="131">
        <v>917</v>
      </c>
      <c r="F43" s="258" t="s">
        <v>3502</v>
      </c>
      <c r="G43" s="131" t="s">
        <v>388</v>
      </c>
      <c r="H43" s="264"/>
      <c r="I43" s="264"/>
      <c r="J43" s="264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131">
        <v>917</v>
      </c>
      <c r="BZ43" s="70"/>
    </row>
    <row r="44" spans="1:98" customHeight="1" ht="39.75" s="11" customFormat="1">
      <c r="A44" s="131" t="s">
        <v>388</v>
      </c>
      <c r="B44" s="258" t="s">
        <v>3503</v>
      </c>
      <c r="C44" s="131" t="s">
        <v>388</v>
      </c>
      <c r="D44" s="131">
        <v>12</v>
      </c>
      <c r="E44" s="131">
        <v>918</v>
      </c>
      <c r="F44" s="258" t="s">
        <v>3504</v>
      </c>
      <c r="G44" s="131" t="s">
        <v>388</v>
      </c>
      <c r="H44" s="264"/>
      <c r="I44" s="264"/>
      <c r="J44" s="264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131">
        <v>918</v>
      </c>
      <c r="BZ44" s="70"/>
    </row>
    <row r="45" spans="1:98" customHeight="1" ht="39.75" s="11" customFormat="1">
      <c r="A45" s="131" t="s">
        <v>388</v>
      </c>
      <c r="B45" s="258" t="s">
        <v>3505</v>
      </c>
      <c r="C45" s="131" t="s">
        <v>388</v>
      </c>
      <c r="D45" s="131">
        <v>22</v>
      </c>
      <c r="E45" s="131">
        <v>919</v>
      </c>
      <c r="F45" s="258" t="s">
        <v>1088</v>
      </c>
      <c r="G45" s="131" t="s">
        <v>388</v>
      </c>
      <c r="H45" s="264"/>
      <c r="I45" s="264"/>
      <c r="J45" s="264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131">
        <v>919</v>
      </c>
      <c r="BZ45" s="70"/>
    </row>
    <row r="46" spans="1:98" customHeight="1" ht="39.75" s="11" customFormat="1">
      <c r="A46" s="131" t="s">
        <v>388</v>
      </c>
      <c r="B46" s="258" t="s">
        <v>3506</v>
      </c>
      <c r="C46" s="131" t="s">
        <v>388</v>
      </c>
      <c r="D46" s="131">
        <v>26</v>
      </c>
      <c r="E46" s="131">
        <v>920</v>
      </c>
      <c r="F46" s="258" t="s">
        <v>3507</v>
      </c>
      <c r="G46" s="131" t="s">
        <v>388</v>
      </c>
      <c r="H46" s="264"/>
      <c r="I46" s="264"/>
      <c r="J46" s="264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131">
        <v>920</v>
      </c>
      <c r="BZ46" s="70"/>
    </row>
    <row r="47" spans="1:98" customHeight="1" ht="20.15" s="48" customFormat="1">
      <c r="B47" s="152"/>
      <c r="F47" s="164"/>
      <c r="I47" s="17"/>
      <c r="J47" s="17"/>
      <c r="K47" s="17"/>
      <c r="N47" s="17"/>
      <c r="O47" s="17"/>
      <c r="S47" s="17"/>
      <c r="T47" s="17"/>
      <c r="X47" s="17"/>
      <c r="Y47" s="17"/>
      <c r="AA47" s="17"/>
      <c r="AX47" s="17"/>
      <c r="BC47" s="17"/>
      <c r="BH47" s="17"/>
      <c r="BM47" s="17"/>
      <c r="BR47" s="17"/>
    </row>
    <row r="48" spans="1:98" customHeight="1" ht="20.15" s="48" customFormat="1">
      <c r="B48" s="152"/>
      <c r="F48" s="164"/>
      <c r="I48" s="17"/>
      <c r="J48" s="17"/>
      <c r="K48" s="17"/>
      <c r="N48" s="17"/>
      <c r="O48" s="17"/>
      <c r="S48" s="17"/>
      <c r="T48" s="17"/>
      <c r="X48" s="17"/>
      <c r="Y48" s="17"/>
      <c r="Z48" s="167" t="s">
        <v>128</v>
      </c>
      <c r="AA48" s="48" t="s">
        <v>129</v>
      </c>
      <c r="AB48" s="17"/>
      <c r="AO48" s="114" t="s">
        <v>130</v>
      </c>
      <c r="AU48" s="17"/>
      <c r="BC48" s="17"/>
      <c r="BH48" s="17"/>
      <c r="BM48" s="17"/>
      <c r="BQ48" s="667"/>
      <c r="BR48" s="667"/>
    </row>
    <row r="49" spans="1:98" customHeight="1" ht="20.15" s="48" customFormat="1">
      <c r="A49" s="165" t="s">
        <v>206</v>
      </c>
      <c r="B49" s="166" t="s">
        <v>221</v>
      </c>
      <c r="C49" s="166"/>
      <c r="D49" s="166"/>
      <c r="E49" s="166"/>
      <c r="F49" s="164"/>
      <c r="Z49" s="168" t="s">
        <v>132</v>
      </c>
      <c r="AA49" s="48" t="s">
        <v>133</v>
      </c>
      <c r="AB49" s="17"/>
      <c r="AD49" s="167"/>
      <c r="AO49" s="114" t="s">
        <v>134</v>
      </c>
      <c r="BD49" s="48" t="s">
        <v>135</v>
      </c>
      <c r="BQ49" s="667"/>
      <c r="BS49" s="667" t="s">
        <v>136</v>
      </c>
      <c r="BY49" s="166"/>
    </row>
    <row r="50" spans="1:98" customHeight="1" ht="20.15">
      <c r="A50" s="168" t="s">
        <v>209</v>
      </c>
      <c r="B50" s="166" t="s">
        <v>222</v>
      </c>
      <c r="C50" s="166"/>
      <c r="D50" s="166"/>
      <c r="E50" s="166"/>
      <c r="G50" s="169" t="s">
        <v>878</v>
      </c>
      <c r="Z50" s="168" t="s">
        <v>139</v>
      </c>
      <c r="AA50" s="1" t="s">
        <v>140</v>
      </c>
      <c r="AB50" s="48"/>
      <c r="AC50" s="48"/>
      <c r="AD50" s="48"/>
      <c r="AO50" s="114" t="s">
        <v>141</v>
      </c>
      <c r="AQ50" s="48"/>
      <c r="AR50" s="48"/>
      <c r="AT50" s="48"/>
      <c r="AV50" s="13"/>
      <c r="BA50" s="667"/>
      <c r="BB50" s="36"/>
      <c r="BD50" s="1" t="s">
        <v>142</v>
      </c>
      <c r="BG50" s="13"/>
      <c r="BK50" s="13"/>
      <c r="BL50" s="13"/>
      <c r="BQ50" s="98"/>
      <c r="BS50" s="48"/>
      <c r="BT50" s="48"/>
      <c r="BU50" s="48"/>
      <c r="BV50" s="103" t="s">
        <v>143</v>
      </c>
      <c r="BW50" s="48"/>
      <c r="BY50" s="166"/>
    </row>
    <row r="51" spans="1:98" customHeight="1" ht="20.15">
      <c r="B51" s="169" t="s">
        <v>280</v>
      </c>
      <c r="F51" s="122"/>
      <c r="AA51" s="1" t="s">
        <v>145</v>
      </c>
      <c r="AO51" s="114" t="s">
        <v>146</v>
      </c>
      <c r="AT51" s="36"/>
      <c r="AV51" s="13"/>
      <c r="BA51" s="98"/>
      <c r="BB51" s="36"/>
      <c r="BD51" s="1" t="s">
        <v>147</v>
      </c>
      <c r="BG51" s="13"/>
      <c r="BV51" s="103" t="s">
        <v>148</v>
      </c>
    </row>
    <row r="52" spans="1:98" customHeight="1" ht="20.15">
      <c r="B52" s="128"/>
      <c r="F52" s="122"/>
      <c r="Z52" s="36"/>
      <c r="AA52" s="36"/>
      <c r="AC52" s="36"/>
      <c r="AG52" s="36"/>
      <c r="AH52" s="36"/>
      <c r="AI52" s="36"/>
      <c r="AK52" s="36"/>
      <c r="AR52" s="36"/>
      <c r="AX52" s="36"/>
      <c r="AZ52" s="36"/>
      <c r="BA52" s="98"/>
      <c r="BB52" s="171"/>
      <c r="BC52" s="36"/>
      <c r="BE52" s="36"/>
      <c r="BH52" s="36"/>
      <c r="BJ52" s="36"/>
      <c r="BM52" s="36"/>
      <c r="BO52" s="36"/>
      <c r="BR52" s="36"/>
    </row>
    <row r="53" spans="1:98" customHeight="1" ht="39.75" s="11" customFormat="1">
      <c r="A53" s="131" t="s">
        <v>1409</v>
      </c>
      <c r="B53" s="258" t="s">
        <v>3508</v>
      </c>
      <c r="C53" s="131" t="s">
        <v>377</v>
      </c>
      <c r="D53" s="131">
        <v>30</v>
      </c>
      <c r="E53" s="131">
        <v>921</v>
      </c>
      <c r="F53" s="258" t="s">
        <v>3509</v>
      </c>
      <c r="G53" s="131" t="s">
        <v>837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131">
        <v>921</v>
      </c>
      <c r="BZ53" s="70"/>
    </row>
    <row r="54" spans="1:98" customHeight="1" ht="39.75" s="11" customFormat="1">
      <c r="A54" s="131" t="s">
        <v>388</v>
      </c>
      <c r="B54" s="258" t="s">
        <v>3510</v>
      </c>
      <c r="C54" s="131" t="s">
        <v>388</v>
      </c>
      <c r="D54" s="131">
        <v>32</v>
      </c>
      <c r="E54" s="131">
        <v>922</v>
      </c>
      <c r="F54" s="258" t="s">
        <v>3511</v>
      </c>
      <c r="G54" s="131" t="s">
        <v>388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131">
        <v>922</v>
      </c>
      <c r="BZ54" s="70"/>
    </row>
    <row r="55" spans="1:98" customHeight="1" ht="39.75" s="11" customFormat="1">
      <c r="A55" s="131" t="s">
        <v>388</v>
      </c>
      <c r="B55" s="258" t="s">
        <v>3512</v>
      </c>
      <c r="C55" s="131" t="s">
        <v>388</v>
      </c>
      <c r="D55" s="131">
        <v>33</v>
      </c>
      <c r="E55" s="131">
        <v>923</v>
      </c>
      <c r="F55" s="258" t="s">
        <v>3513</v>
      </c>
      <c r="G55" s="131" t="s">
        <v>388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131">
        <v>923</v>
      </c>
      <c r="BZ55" s="70"/>
    </row>
    <row r="56" spans="1:98" customHeight="1" ht="39.75" s="11" customFormat="1">
      <c r="A56" s="131" t="s">
        <v>388</v>
      </c>
      <c r="B56" s="258" t="s">
        <v>3514</v>
      </c>
      <c r="C56" s="131" t="s">
        <v>388</v>
      </c>
      <c r="D56" s="131">
        <v>47</v>
      </c>
      <c r="E56" s="131">
        <v>924</v>
      </c>
      <c r="F56" s="258" t="s">
        <v>3515</v>
      </c>
      <c r="G56" s="131" t="s">
        <v>388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131">
        <v>924</v>
      </c>
      <c r="BZ56" s="70"/>
    </row>
    <row r="57" spans="1:98" customHeight="1" ht="39.75" s="11" customFormat="1">
      <c r="A57" s="131" t="s">
        <v>388</v>
      </c>
      <c r="B57" s="258" t="s">
        <v>3516</v>
      </c>
      <c r="C57" s="131" t="s">
        <v>388</v>
      </c>
      <c r="D57" s="131">
        <v>52</v>
      </c>
      <c r="E57" s="131">
        <v>925</v>
      </c>
      <c r="F57" s="258" t="s">
        <v>3517</v>
      </c>
      <c r="G57" s="131" t="s">
        <v>388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131">
        <v>925</v>
      </c>
      <c r="BZ57" s="70"/>
    </row>
    <row r="58" spans="1:98" customHeight="1" ht="39.75" s="11" customFormat="1">
      <c r="A58" s="131" t="s">
        <v>388</v>
      </c>
      <c r="B58" s="258" t="s">
        <v>1002</v>
      </c>
      <c r="C58" s="131" t="s">
        <v>388</v>
      </c>
      <c r="D58" s="131">
        <v>59</v>
      </c>
      <c r="E58" s="131">
        <v>926</v>
      </c>
      <c r="F58" s="258" t="s">
        <v>1003</v>
      </c>
      <c r="G58" s="131" t="s">
        <v>388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131">
        <v>926</v>
      </c>
      <c r="BZ58" s="70"/>
    </row>
    <row r="59" spans="1:98" customHeight="1" ht="39.75" s="11" customFormat="1">
      <c r="A59" s="131" t="s">
        <v>388</v>
      </c>
      <c r="B59" s="258" t="s">
        <v>1004</v>
      </c>
      <c r="C59" s="131" t="s">
        <v>388</v>
      </c>
      <c r="D59" s="131">
        <v>64</v>
      </c>
      <c r="E59" s="131">
        <v>927</v>
      </c>
      <c r="F59" s="258" t="s">
        <v>3518</v>
      </c>
      <c r="G59" s="131" t="s">
        <v>388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131">
        <v>927</v>
      </c>
      <c r="BZ59" s="70"/>
    </row>
    <row r="60" spans="1:98" customHeight="1" ht="39.75" s="11" customFormat="1">
      <c r="A60" s="131" t="s">
        <v>329</v>
      </c>
      <c r="B60" s="258" t="s">
        <v>3519</v>
      </c>
      <c r="C60" s="131" t="s">
        <v>388</v>
      </c>
      <c r="D60" s="131">
        <v>3</v>
      </c>
      <c r="E60" s="131">
        <v>928</v>
      </c>
      <c r="F60" s="258" t="s">
        <v>3520</v>
      </c>
      <c r="G60" s="131" t="s">
        <v>388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131">
        <v>928</v>
      </c>
      <c r="BZ60" s="70"/>
    </row>
    <row r="61" spans="1:98" customHeight="1" ht="39.75" s="11" customFormat="1">
      <c r="A61" s="131" t="s">
        <v>388</v>
      </c>
      <c r="B61" s="258" t="s">
        <v>3521</v>
      </c>
      <c r="C61" s="131" t="s">
        <v>388</v>
      </c>
      <c r="D61" s="131">
        <v>9</v>
      </c>
      <c r="E61" s="131">
        <v>929</v>
      </c>
      <c r="F61" s="258" t="s">
        <v>3522</v>
      </c>
      <c r="G61" s="131" t="s">
        <v>388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131">
        <v>929</v>
      </c>
      <c r="BZ61" s="70"/>
    </row>
    <row r="62" spans="1:98" customHeight="1" ht="39.75" s="11" customFormat="1">
      <c r="A62" s="131" t="s">
        <v>388</v>
      </c>
      <c r="B62" s="258" t="s">
        <v>3523</v>
      </c>
      <c r="C62" s="131" t="s">
        <v>388</v>
      </c>
      <c r="D62" s="131">
        <v>21</v>
      </c>
      <c r="E62" s="131">
        <v>930</v>
      </c>
      <c r="F62" s="258" t="s">
        <v>971</v>
      </c>
      <c r="G62" s="131" t="s">
        <v>388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131">
        <v>930</v>
      </c>
      <c r="BZ62" s="70"/>
    </row>
    <row r="63" spans="1:98" customHeight="1" ht="39.75" s="12" customFormat="1">
      <c r="A63" s="131" t="s">
        <v>388</v>
      </c>
      <c r="B63" s="258" t="s">
        <v>3524</v>
      </c>
      <c r="C63" s="131" t="s">
        <v>388</v>
      </c>
      <c r="D63" s="131">
        <v>25</v>
      </c>
      <c r="E63" s="131">
        <v>931</v>
      </c>
      <c r="F63" s="258" t="s">
        <v>967</v>
      </c>
      <c r="G63" s="131" t="s">
        <v>388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131">
        <v>931</v>
      </c>
      <c r="BZ63" s="70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</row>
    <row r="64" spans="1:98" customHeight="1" ht="39.75" s="12" customFormat="1">
      <c r="A64" s="131" t="s">
        <v>388</v>
      </c>
      <c r="B64" s="258" t="s">
        <v>3525</v>
      </c>
      <c r="C64" s="131" t="s">
        <v>388</v>
      </c>
      <c r="D64" s="131">
        <v>39</v>
      </c>
      <c r="E64" s="131">
        <v>932</v>
      </c>
      <c r="F64" s="258" t="s">
        <v>3526</v>
      </c>
      <c r="G64" s="131" t="s">
        <v>388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131">
        <v>932</v>
      </c>
      <c r="BZ64" s="70"/>
    </row>
    <row r="65" spans="1:98" customHeight="1" ht="39.75" s="12" customFormat="1">
      <c r="A65" s="131" t="s">
        <v>388</v>
      </c>
      <c r="B65" s="258" t="s">
        <v>968</v>
      </c>
      <c r="C65" s="131" t="s">
        <v>388</v>
      </c>
      <c r="D65" s="131">
        <v>53</v>
      </c>
      <c r="E65" s="131">
        <v>933</v>
      </c>
      <c r="F65" s="258" t="s">
        <v>969</v>
      </c>
      <c r="G65" s="131" t="s">
        <v>388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131">
        <v>933</v>
      </c>
      <c r="BZ65" s="70"/>
    </row>
    <row r="66" spans="1:98" customHeight="1" ht="39.75" s="12" customFormat="1">
      <c r="A66" s="131" t="s">
        <v>425</v>
      </c>
      <c r="B66" s="258" t="s">
        <v>3527</v>
      </c>
      <c r="C66" s="131" t="s">
        <v>388</v>
      </c>
      <c r="D66" s="131">
        <v>8</v>
      </c>
      <c r="E66" s="131">
        <v>934</v>
      </c>
      <c r="F66" s="258" t="s">
        <v>3528</v>
      </c>
      <c r="G66" s="131" t="s">
        <v>388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131">
        <v>934</v>
      </c>
      <c r="BZ66" s="70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</row>
    <row r="67" spans="1:98" customHeight="1" ht="39.75" s="11" customFormat="1">
      <c r="A67" s="131" t="s">
        <v>388</v>
      </c>
      <c r="B67" s="258" t="s">
        <v>3529</v>
      </c>
      <c r="C67" s="131" t="s">
        <v>388</v>
      </c>
      <c r="D67" s="131">
        <v>14</v>
      </c>
      <c r="E67" s="131">
        <v>935</v>
      </c>
      <c r="F67" s="258" t="s">
        <v>1009</v>
      </c>
      <c r="G67" s="131" t="s">
        <v>388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131">
        <v>935</v>
      </c>
      <c r="BZ67" s="70"/>
    </row>
    <row r="68" spans="1:98" customHeight="1" ht="39.75" s="11" customFormat="1">
      <c r="A68" s="131" t="s">
        <v>388</v>
      </c>
      <c r="B68" s="258" t="s">
        <v>3530</v>
      </c>
      <c r="C68" s="131" t="s">
        <v>388</v>
      </c>
      <c r="D68" s="131">
        <v>24</v>
      </c>
      <c r="E68" s="131">
        <v>936</v>
      </c>
      <c r="F68" s="258" t="s">
        <v>3531</v>
      </c>
      <c r="G68" s="131" t="s">
        <v>388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131">
        <v>936</v>
      </c>
      <c r="BZ68" s="70"/>
    </row>
    <row r="69" spans="1:98" customHeight="1" ht="39.75" s="11" customFormat="1">
      <c r="A69" s="131" t="s">
        <v>388</v>
      </c>
      <c r="B69" s="258" t="s">
        <v>3532</v>
      </c>
      <c r="C69" s="131" t="s">
        <v>388</v>
      </c>
      <c r="D69" s="131">
        <v>35</v>
      </c>
      <c r="E69" s="131">
        <v>937</v>
      </c>
      <c r="F69" s="258" t="s">
        <v>3533</v>
      </c>
      <c r="G69" s="131" t="s">
        <v>388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131">
        <v>937</v>
      </c>
      <c r="BZ69" s="70"/>
    </row>
    <row r="70" spans="1:98" customHeight="1" ht="39.75" s="11" customFormat="1">
      <c r="A70" s="131" t="s">
        <v>388</v>
      </c>
      <c r="B70" s="258" t="s">
        <v>3534</v>
      </c>
      <c r="C70" s="131" t="s">
        <v>388</v>
      </c>
      <c r="D70" s="131">
        <v>38</v>
      </c>
      <c r="E70" s="131">
        <v>938</v>
      </c>
      <c r="F70" s="258" t="s">
        <v>3535</v>
      </c>
      <c r="G70" s="131" t="s">
        <v>388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131">
        <v>938</v>
      </c>
      <c r="BZ70" s="70"/>
    </row>
    <row r="71" spans="1:98" customHeight="1" ht="39.75" s="11" customFormat="1">
      <c r="A71" s="131" t="s">
        <v>388</v>
      </c>
      <c r="B71" s="258" t="s">
        <v>3536</v>
      </c>
      <c r="C71" s="131" t="s">
        <v>388</v>
      </c>
      <c r="D71" s="131">
        <v>42</v>
      </c>
      <c r="E71" s="131">
        <v>939</v>
      </c>
      <c r="F71" s="258" t="s">
        <v>3537</v>
      </c>
      <c r="G71" s="131" t="s">
        <v>388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131">
        <v>939</v>
      </c>
      <c r="BZ71" s="70"/>
    </row>
    <row r="72" spans="1:98" customHeight="1" ht="39.75" s="11" customFormat="1">
      <c r="A72" s="131" t="s">
        <v>388</v>
      </c>
      <c r="B72" s="258" t="s">
        <v>3538</v>
      </c>
      <c r="C72" s="131" t="s">
        <v>388</v>
      </c>
      <c r="D72" s="131">
        <v>46</v>
      </c>
      <c r="E72" s="131">
        <v>940</v>
      </c>
      <c r="F72" s="258" t="s">
        <v>3539</v>
      </c>
      <c r="G72" s="131" t="s">
        <v>388</v>
      </c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131">
        <v>940</v>
      </c>
      <c r="BZ72" s="70"/>
    </row>
    <row r="73" spans="1:98" customHeight="1" ht="20.15" s="48" customFormat="1">
      <c r="B73" s="152"/>
      <c r="F73" s="164"/>
      <c r="I73" s="17"/>
      <c r="J73" s="17"/>
      <c r="K73" s="17"/>
      <c r="N73" s="17"/>
      <c r="O73" s="17"/>
      <c r="S73" s="17"/>
      <c r="T73" s="17"/>
      <c r="X73" s="17"/>
      <c r="Y73" s="17"/>
      <c r="AM73" s="17"/>
      <c r="AX73" s="17"/>
      <c r="BC73" s="17"/>
      <c r="BH73" s="17"/>
      <c r="BM73" s="17"/>
      <c r="BR73" s="17"/>
    </row>
    <row r="74" spans="1:98" customHeight="1" ht="20.15" s="48" customFormat="1">
      <c r="B74" s="152"/>
      <c r="F74" s="164"/>
      <c r="I74" s="17"/>
      <c r="J74" s="17"/>
      <c r="K74" s="17"/>
      <c r="N74" s="17"/>
      <c r="O74" s="17"/>
      <c r="S74" s="17"/>
      <c r="T74" s="17"/>
      <c r="X74" s="17"/>
      <c r="Y74" s="17"/>
      <c r="Z74" s="167" t="s">
        <v>128</v>
      </c>
      <c r="AA74" s="48" t="s">
        <v>129</v>
      </c>
      <c r="AB74" s="17"/>
      <c r="AO74" s="114" t="s">
        <v>130</v>
      </c>
      <c r="AU74" s="17"/>
      <c r="BC74" s="17"/>
      <c r="BH74" s="17"/>
      <c r="BM74" s="17"/>
      <c r="BQ74" s="667"/>
      <c r="BR74" s="667"/>
    </row>
    <row r="75" spans="1:98" customHeight="1" ht="20.15" s="48" customFormat="1">
      <c r="A75" s="165" t="s">
        <v>206</v>
      </c>
      <c r="B75" s="166" t="s">
        <v>221</v>
      </c>
      <c r="C75" s="166"/>
      <c r="D75" s="166"/>
      <c r="E75" s="166"/>
      <c r="F75" s="164"/>
      <c r="Z75" s="168" t="s">
        <v>132</v>
      </c>
      <c r="AA75" s="48" t="s">
        <v>133</v>
      </c>
      <c r="AB75" s="17"/>
      <c r="AD75" s="167"/>
      <c r="AO75" s="114" t="s">
        <v>134</v>
      </c>
      <c r="BD75" s="48" t="s">
        <v>135</v>
      </c>
      <c r="BQ75" s="667"/>
      <c r="BS75" s="667" t="s">
        <v>136</v>
      </c>
      <c r="BY75" s="166"/>
    </row>
    <row r="76" spans="1:98" customHeight="1" ht="20.15">
      <c r="A76" s="168" t="s">
        <v>209</v>
      </c>
      <c r="B76" s="166" t="s">
        <v>222</v>
      </c>
      <c r="C76" s="166"/>
      <c r="D76" s="166"/>
      <c r="E76" s="166"/>
      <c r="G76" s="169" t="s">
        <v>878</v>
      </c>
      <c r="Z76" s="168" t="s">
        <v>139</v>
      </c>
      <c r="AA76" s="1" t="s">
        <v>140</v>
      </c>
      <c r="AB76" s="48"/>
      <c r="AC76" s="48"/>
      <c r="AD76" s="48"/>
      <c r="AO76" s="114" t="s">
        <v>141</v>
      </c>
      <c r="AQ76" s="48"/>
      <c r="AR76" s="48"/>
      <c r="AT76" s="48"/>
      <c r="AV76" s="13"/>
      <c r="BA76" s="667"/>
      <c r="BB76" s="36"/>
      <c r="BD76" s="1" t="s">
        <v>142</v>
      </c>
      <c r="BG76" s="13"/>
      <c r="BK76" s="13"/>
      <c r="BL76" s="13"/>
      <c r="BQ76" s="98"/>
      <c r="BS76" s="48"/>
      <c r="BT76" s="48"/>
      <c r="BU76" s="48"/>
      <c r="BV76" s="103" t="s">
        <v>143</v>
      </c>
      <c r="BW76" s="48"/>
      <c r="BY76" s="166"/>
    </row>
    <row r="77" spans="1:98" customHeight="1" ht="20.15">
      <c r="B77" s="169" t="s">
        <v>280</v>
      </c>
      <c r="F77" s="122"/>
      <c r="AA77" s="1" t="s">
        <v>145</v>
      </c>
      <c r="AO77" s="114" t="s">
        <v>146</v>
      </c>
      <c r="AT77" s="36"/>
      <c r="AV77" s="13"/>
      <c r="BA77" s="98"/>
      <c r="BB77" s="36"/>
      <c r="BD77" s="1" t="s">
        <v>147</v>
      </c>
      <c r="BG77" s="13"/>
      <c r="BV77" s="103" t="s">
        <v>148</v>
      </c>
    </row>
    <row r="78" spans="1:98" customHeight="1" ht="20.15">
      <c r="B78" s="128"/>
      <c r="F78" s="122"/>
      <c r="Z78" s="36"/>
      <c r="AA78" s="36"/>
      <c r="AC78" s="36"/>
      <c r="AG78" s="36"/>
      <c r="AH78" s="36"/>
      <c r="AI78" s="36"/>
      <c r="AK78" s="36"/>
      <c r="AR78" s="36"/>
      <c r="AX78" s="36"/>
      <c r="AZ78" s="36"/>
      <c r="BA78" s="98"/>
      <c r="BB78" s="171"/>
      <c r="BC78" s="36"/>
      <c r="BE78" s="36"/>
      <c r="BH78" s="36"/>
      <c r="BJ78" s="36"/>
      <c r="BM78" s="36"/>
      <c r="BO78" s="36"/>
      <c r="BR78" s="36"/>
    </row>
    <row r="79" spans="1:98" customHeight="1" ht="39.75" s="11" customFormat="1">
      <c r="A79" s="131" t="s">
        <v>425</v>
      </c>
      <c r="B79" s="258" t="s">
        <v>3540</v>
      </c>
      <c r="C79" s="131" t="s">
        <v>377</v>
      </c>
      <c r="D79" s="131">
        <v>55</v>
      </c>
      <c r="E79" s="131">
        <v>941</v>
      </c>
      <c r="F79" s="258" t="s">
        <v>3541</v>
      </c>
      <c r="G79" s="131" t="s">
        <v>837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131">
        <v>941</v>
      </c>
      <c r="BZ79" s="70"/>
    </row>
    <row r="80" spans="1:98" customHeight="1" ht="39.75" s="11" customFormat="1">
      <c r="A80" s="131" t="s">
        <v>388</v>
      </c>
      <c r="B80" s="258" t="s">
        <v>3542</v>
      </c>
      <c r="C80" s="131" t="s">
        <v>388</v>
      </c>
      <c r="D80" s="131">
        <v>63</v>
      </c>
      <c r="E80" s="131">
        <v>942</v>
      </c>
      <c r="F80" s="258" t="s">
        <v>3543</v>
      </c>
      <c r="G80" s="131" t="s">
        <v>388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131">
        <v>942</v>
      </c>
      <c r="BZ80" s="70"/>
    </row>
    <row r="81" spans="1:98" customHeight="1" ht="39.75" s="11" customFormat="1">
      <c r="A81" s="131" t="s">
        <v>216</v>
      </c>
      <c r="B81" s="258" t="s">
        <v>3544</v>
      </c>
      <c r="C81" s="131" t="s">
        <v>388</v>
      </c>
      <c r="D81" s="131">
        <v>49</v>
      </c>
      <c r="E81" s="131">
        <v>943</v>
      </c>
      <c r="F81" s="258" t="s">
        <v>3545</v>
      </c>
      <c r="G81" s="131" t="s">
        <v>388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131">
        <v>943</v>
      </c>
      <c r="BZ81" s="70"/>
    </row>
    <row r="82" spans="1:98" customHeight="1" ht="39.75" s="11" customFormat="1">
      <c r="A82" s="131" t="s">
        <v>388</v>
      </c>
      <c r="B82" s="258" t="s">
        <v>3546</v>
      </c>
      <c r="C82" s="131" t="s">
        <v>388</v>
      </c>
      <c r="D82" s="131">
        <v>65</v>
      </c>
      <c r="E82" s="131">
        <v>944</v>
      </c>
      <c r="F82" s="258" t="s">
        <v>3547</v>
      </c>
      <c r="G82" s="131" t="s">
        <v>388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131">
        <v>944</v>
      </c>
      <c r="BZ82" s="70"/>
    </row>
    <row r="83" spans="1:98" customHeight="1" ht="39.75" s="11" customFormat="1">
      <c r="A83" s="131" t="s">
        <v>202</v>
      </c>
      <c r="B83" s="258" t="s">
        <v>1013</v>
      </c>
      <c r="C83" s="131" t="s">
        <v>388</v>
      </c>
      <c r="D83" s="131">
        <v>17</v>
      </c>
      <c r="E83" s="131">
        <v>945</v>
      </c>
      <c r="F83" s="258" t="s">
        <v>1014</v>
      </c>
      <c r="G83" s="131" t="s">
        <v>388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131">
        <v>945</v>
      </c>
      <c r="BZ83" s="70"/>
    </row>
    <row r="84" spans="1:98" customHeight="1" ht="39.75" s="11" customFormat="1">
      <c r="A84" s="131" t="s">
        <v>388</v>
      </c>
      <c r="B84" s="258" t="s">
        <v>3548</v>
      </c>
      <c r="C84" s="131" t="s">
        <v>388</v>
      </c>
      <c r="D84" s="131">
        <v>45</v>
      </c>
      <c r="E84" s="131">
        <v>946</v>
      </c>
      <c r="F84" s="258" t="s">
        <v>3549</v>
      </c>
      <c r="G84" s="131" t="s">
        <v>388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131">
        <v>946</v>
      </c>
      <c r="BZ84" s="70"/>
    </row>
    <row r="85" spans="1:98" customHeight="1" ht="39.75" s="11" customFormat="1">
      <c r="A85" s="131" t="s">
        <v>382</v>
      </c>
      <c r="B85" s="258" t="s">
        <v>3550</v>
      </c>
      <c r="C85" s="131" t="s">
        <v>388</v>
      </c>
      <c r="D85" s="131">
        <v>13</v>
      </c>
      <c r="E85" s="131">
        <v>947</v>
      </c>
      <c r="F85" s="258" t="s">
        <v>3551</v>
      </c>
      <c r="G85" s="131" t="s">
        <v>388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131">
        <v>947</v>
      </c>
      <c r="BZ85" s="70"/>
    </row>
    <row r="86" spans="1:98" customHeight="1" ht="39.75" s="11" customFormat="1">
      <c r="A86" s="131" t="s">
        <v>388</v>
      </c>
      <c r="B86" s="258" t="s">
        <v>951</v>
      </c>
      <c r="C86" s="131" t="s">
        <v>388</v>
      </c>
      <c r="D86" s="131">
        <v>20</v>
      </c>
      <c r="E86" s="131">
        <v>948</v>
      </c>
      <c r="F86" s="258" t="s">
        <v>3552</v>
      </c>
      <c r="G86" s="131" t="s">
        <v>388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131">
        <v>948</v>
      </c>
      <c r="BZ86" s="70"/>
    </row>
    <row r="87" spans="1:98" customHeight="1" ht="39.75" s="11" customFormat="1">
      <c r="A87" s="131" t="s">
        <v>1409</v>
      </c>
      <c r="B87" s="258" t="s">
        <v>3553</v>
      </c>
      <c r="C87" s="131" t="s">
        <v>388</v>
      </c>
      <c r="D87" s="131">
        <v>2</v>
      </c>
      <c r="E87" s="131">
        <v>949</v>
      </c>
      <c r="F87" s="258" t="s">
        <v>3554</v>
      </c>
      <c r="G87" s="131" t="s">
        <v>388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131">
        <v>949</v>
      </c>
      <c r="BZ87" s="70"/>
    </row>
    <row r="88" spans="1:98" customHeight="1" ht="39.75" s="11" customFormat="1">
      <c r="A88" s="131" t="s">
        <v>388</v>
      </c>
      <c r="B88" s="258" t="s">
        <v>1006</v>
      </c>
      <c r="C88" s="131" t="s">
        <v>276</v>
      </c>
      <c r="D88" s="131">
        <v>91</v>
      </c>
      <c r="E88" s="131">
        <v>950</v>
      </c>
      <c r="F88" s="258" t="s">
        <v>3555</v>
      </c>
      <c r="G88" s="131" t="s">
        <v>388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131">
        <v>950</v>
      </c>
      <c r="BZ88" s="70"/>
    </row>
    <row r="89" spans="1:98" customHeight="1" ht="39.75" s="12" customFormat="1">
      <c r="A89" s="131" t="s">
        <v>388</v>
      </c>
      <c r="B89" s="258" t="s">
        <v>3556</v>
      </c>
      <c r="C89" s="131" t="s">
        <v>199</v>
      </c>
      <c r="D89" s="131">
        <v>92</v>
      </c>
      <c r="E89" s="131">
        <v>951</v>
      </c>
      <c r="F89" s="258" t="s">
        <v>3557</v>
      </c>
      <c r="G89" s="131" t="s">
        <v>388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131">
        <v>951</v>
      </c>
      <c r="BZ89" s="70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</row>
    <row r="90" spans="1:98" customHeight="1" ht="39.75" s="12" customFormat="1">
      <c r="A90" s="131" t="s">
        <v>329</v>
      </c>
      <c r="B90" s="258" t="s">
        <v>964</v>
      </c>
      <c r="C90" s="131" t="s">
        <v>377</v>
      </c>
      <c r="D90" s="131">
        <v>5</v>
      </c>
      <c r="E90" s="131">
        <v>952</v>
      </c>
      <c r="F90" s="258" t="s">
        <v>965</v>
      </c>
      <c r="G90" s="131" t="s">
        <v>388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131">
        <v>952</v>
      </c>
      <c r="BZ90" s="70"/>
    </row>
    <row r="91" spans="1:98" customHeight="1" ht="39.75" s="12" customFormat="1">
      <c r="A91" s="131" t="s">
        <v>388</v>
      </c>
      <c r="B91" s="258" t="s">
        <v>3558</v>
      </c>
      <c r="C91" s="131" t="s">
        <v>388</v>
      </c>
      <c r="D91" s="131">
        <v>15</v>
      </c>
      <c r="E91" s="131">
        <v>953</v>
      </c>
      <c r="F91" s="258" t="s">
        <v>3559</v>
      </c>
      <c r="G91" s="131" t="s">
        <v>388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131">
        <v>953</v>
      </c>
      <c r="BZ91" s="70"/>
    </row>
    <row r="92" spans="1:98" customHeight="1" ht="39.75" s="12" customFormat="1">
      <c r="A92" s="131" t="s">
        <v>388</v>
      </c>
      <c r="B92" s="258" t="s">
        <v>947</v>
      </c>
      <c r="C92" s="131" t="s">
        <v>388</v>
      </c>
      <c r="D92" s="131">
        <v>31</v>
      </c>
      <c r="E92" s="131">
        <v>954</v>
      </c>
      <c r="F92" s="258" t="s">
        <v>948</v>
      </c>
      <c r="G92" s="131" t="s">
        <v>388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131">
        <v>954</v>
      </c>
      <c r="BZ92" s="70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</row>
    <row r="93" spans="1:98" customHeight="1" ht="39.75" s="11" customFormat="1">
      <c r="A93" s="131" t="s">
        <v>375</v>
      </c>
      <c r="B93" s="258" t="s">
        <v>3560</v>
      </c>
      <c r="C93" s="131" t="s">
        <v>388</v>
      </c>
      <c r="D93" s="131">
        <v>10</v>
      </c>
      <c r="E93" s="131">
        <v>955</v>
      </c>
      <c r="F93" s="258" t="s">
        <v>3561</v>
      </c>
      <c r="G93" s="131" t="s">
        <v>388</v>
      </c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131">
        <v>955</v>
      </c>
      <c r="BZ93" s="70"/>
    </row>
    <row r="94" spans="1:98" customHeight="1" ht="39.75" s="11" customFormat="1">
      <c r="A94" s="131" t="s">
        <v>388</v>
      </c>
      <c r="B94" s="258" t="s">
        <v>3562</v>
      </c>
      <c r="C94" s="131" t="s">
        <v>388</v>
      </c>
      <c r="D94" s="131">
        <v>50</v>
      </c>
      <c r="E94" s="131">
        <v>956</v>
      </c>
      <c r="F94" s="258" t="s">
        <v>3563</v>
      </c>
      <c r="G94" s="131" t="s">
        <v>388</v>
      </c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131">
        <v>956</v>
      </c>
      <c r="BZ94" s="70"/>
    </row>
    <row r="95" spans="1:98" customHeight="1" ht="39.75" s="11" customFormat="1">
      <c r="A95" s="131" t="s">
        <v>202</v>
      </c>
      <c r="B95" s="258" t="s">
        <v>3564</v>
      </c>
      <c r="C95" s="131" t="s">
        <v>388</v>
      </c>
      <c r="D95" s="131">
        <v>27</v>
      </c>
      <c r="E95" s="131">
        <v>957</v>
      </c>
      <c r="F95" s="258" t="s">
        <v>3565</v>
      </c>
      <c r="G95" s="131" t="s">
        <v>388</v>
      </c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131">
        <v>957</v>
      </c>
      <c r="BZ95" s="70"/>
    </row>
    <row r="96" spans="1:98" customHeight="1" ht="39.75" s="11" customFormat="1">
      <c r="A96" s="131" t="s">
        <v>388</v>
      </c>
      <c r="B96" s="258" t="s">
        <v>3566</v>
      </c>
      <c r="C96" s="131" t="s">
        <v>388</v>
      </c>
      <c r="D96" s="131">
        <v>29</v>
      </c>
      <c r="E96" s="131">
        <v>958</v>
      </c>
      <c r="F96" s="258" t="s">
        <v>3567</v>
      </c>
      <c r="G96" s="131" t="s">
        <v>388</v>
      </c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131">
        <v>958</v>
      </c>
      <c r="BZ96" s="70"/>
    </row>
    <row r="97" spans="1:98" customHeight="1" ht="39.75" s="11" customFormat="1">
      <c r="A97" s="131" t="s">
        <v>388</v>
      </c>
      <c r="B97" s="258" t="s">
        <v>3568</v>
      </c>
      <c r="C97" s="131" t="s">
        <v>388</v>
      </c>
      <c r="D97" s="131">
        <v>37</v>
      </c>
      <c r="E97" s="131">
        <v>959</v>
      </c>
      <c r="F97" s="258" t="s">
        <v>3569</v>
      </c>
      <c r="G97" s="131" t="s">
        <v>388</v>
      </c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131">
        <v>959</v>
      </c>
      <c r="BZ97" s="70"/>
    </row>
    <row r="98" spans="1:98" customHeight="1" ht="39.75" s="11" customFormat="1">
      <c r="A98" s="131" t="s">
        <v>382</v>
      </c>
      <c r="B98" s="258" t="s">
        <v>3570</v>
      </c>
      <c r="C98" s="131" t="s">
        <v>199</v>
      </c>
      <c r="D98" s="131">
        <v>93</v>
      </c>
      <c r="E98" s="131">
        <v>960</v>
      </c>
      <c r="F98" s="258" t="s">
        <v>3571</v>
      </c>
      <c r="G98" s="131" t="s">
        <v>388</v>
      </c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131">
        <v>960</v>
      </c>
      <c r="BZ98" s="70"/>
    </row>
    <row r="99" spans="1:98" customHeight="1" ht="20.15" s="48" customFormat="1">
      <c r="B99" s="152"/>
      <c r="F99" s="164"/>
      <c r="I99" s="17"/>
      <c r="J99" s="17"/>
      <c r="K99" s="17"/>
      <c r="N99" s="17"/>
      <c r="O99" s="17"/>
      <c r="S99" s="17"/>
      <c r="T99" s="17"/>
      <c r="X99" s="17"/>
      <c r="Y99" s="17"/>
      <c r="AM99" s="17"/>
      <c r="AX99" s="17"/>
      <c r="BC99" s="17"/>
      <c r="BH99" s="17"/>
      <c r="BM99" s="17"/>
      <c r="BR99" s="17"/>
    </row>
    <row r="100" spans="1:98" customHeight="1" ht="20.15" s="48" customFormat="1">
      <c r="B100" s="152"/>
      <c r="F100" s="164"/>
      <c r="I100" s="17"/>
      <c r="J100" s="17"/>
      <c r="K100" s="17"/>
      <c r="N100" s="17"/>
      <c r="O100" s="17"/>
      <c r="S100" s="17"/>
      <c r="T100" s="17"/>
      <c r="X100" s="17"/>
      <c r="Y100" s="17"/>
      <c r="Z100" s="167" t="s">
        <v>128</v>
      </c>
      <c r="AA100" s="48" t="s">
        <v>129</v>
      </c>
      <c r="AB100" s="17"/>
      <c r="AO100" s="114" t="s">
        <v>130</v>
      </c>
      <c r="AU100" s="17"/>
      <c r="BC100" s="17"/>
      <c r="BH100" s="17"/>
      <c r="BM100" s="17"/>
      <c r="BQ100" s="667"/>
      <c r="BR100" s="667"/>
    </row>
    <row r="101" spans="1:98" customHeight="1" ht="20.15" s="48" customFormat="1">
      <c r="A101" s="165" t="s">
        <v>206</v>
      </c>
      <c r="B101" s="166" t="s">
        <v>221</v>
      </c>
      <c r="C101" s="166"/>
      <c r="D101" s="166"/>
      <c r="E101" s="166"/>
      <c r="F101" s="164"/>
      <c r="Z101" s="168" t="s">
        <v>132</v>
      </c>
      <c r="AA101" s="48" t="s">
        <v>133</v>
      </c>
      <c r="AB101" s="17"/>
      <c r="AD101" s="167"/>
      <c r="AO101" s="114" t="s">
        <v>134</v>
      </c>
      <c r="BD101" s="48" t="s">
        <v>135</v>
      </c>
      <c r="BQ101" s="667"/>
      <c r="BS101" s="667" t="s">
        <v>136</v>
      </c>
      <c r="BY101" s="166"/>
    </row>
    <row r="102" spans="1:98" customHeight="1" ht="20.15">
      <c r="A102" s="168" t="s">
        <v>209</v>
      </c>
      <c r="B102" s="166" t="s">
        <v>222</v>
      </c>
      <c r="C102" s="166"/>
      <c r="D102" s="166"/>
      <c r="E102" s="166"/>
      <c r="G102" s="169" t="s">
        <v>878</v>
      </c>
      <c r="Z102" s="168" t="s">
        <v>139</v>
      </c>
      <c r="AA102" s="1" t="s">
        <v>140</v>
      </c>
      <c r="AB102" s="48"/>
      <c r="AC102" s="48"/>
      <c r="AD102" s="48"/>
      <c r="AO102" s="114" t="s">
        <v>141</v>
      </c>
      <c r="AQ102" s="48"/>
      <c r="AR102" s="48"/>
      <c r="AT102" s="48"/>
      <c r="AV102" s="13"/>
      <c r="BA102" s="667"/>
      <c r="BB102" s="36"/>
      <c r="BD102" s="1" t="s">
        <v>142</v>
      </c>
      <c r="BG102" s="13"/>
      <c r="BK102" s="13"/>
      <c r="BL102" s="13"/>
      <c r="BQ102" s="98"/>
      <c r="BS102" s="48"/>
      <c r="BT102" s="48"/>
      <c r="BU102" s="48"/>
      <c r="BV102" s="103" t="s">
        <v>143</v>
      </c>
      <c r="BW102" s="48"/>
      <c r="BY102" s="166"/>
    </row>
    <row r="103" spans="1:98" customHeight="1" ht="20.15">
      <c r="B103" s="169" t="s">
        <v>280</v>
      </c>
      <c r="F103" s="122"/>
      <c r="AA103" s="1" t="s">
        <v>145</v>
      </c>
      <c r="AO103" s="114" t="s">
        <v>146</v>
      </c>
      <c r="AT103" s="36"/>
      <c r="AV103" s="13"/>
      <c r="BA103" s="98"/>
      <c r="BB103" s="36"/>
      <c r="BD103" s="1" t="s">
        <v>147</v>
      </c>
      <c r="BG103" s="13"/>
      <c r="BV103" s="103" t="s">
        <v>148</v>
      </c>
    </row>
    <row r="104" spans="1:98" customHeight="1" ht="20.15">
      <c r="B104" s="128"/>
      <c r="F104" s="122"/>
      <c r="Z104" s="36"/>
      <c r="AA104" s="36"/>
      <c r="AC104" s="36"/>
      <c r="AG104" s="36"/>
      <c r="AH104" s="36"/>
      <c r="AI104" s="36"/>
      <c r="AK104" s="36"/>
      <c r="AR104" s="36"/>
      <c r="AX104" s="36"/>
      <c r="AZ104" s="36"/>
      <c r="BA104" s="98"/>
      <c r="BB104" s="171"/>
      <c r="BC104" s="36"/>
      <c r="BE104" s="36"/>
      <c r="BH104" s="36"/>
      <c r="BJ104" s="36"/>
      <c r="BM104" s="36"/>
      <c r="BO104" s="36"/>
      <c r="BR104" s="36"/>
    </row>
    <row r="105" spans="1:98" customHeight="1" ht="39.75" s="11" customFormat="1">
      <c r="A105" s="131" t="s">
        <v>382</v>
      </c>
      <c r="B105" s="258" t="s">
        <v>990</v>
      </c>
      <c r="C105" s="131" t="s">
        <v>276</v>
      </c>
      <c r="D105" s="131">
        <v>94</v>
      </c>
      <c r="E105" s="131">
        <v>961</v>
      </c>
      <c r="F105" s="258" t="s">
        <v>3572</v>
      </c>
      <c r="G105" s="131" t="s">
        <v>837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131">
        <v>961</v>
      </c>
      <c r="BZ105" s="70"/>
    </row>
    <row r="106" spans="1:98" customHeight="1" ht="39.75" s="11" customFormat="1">
      <c r="A106" s="131" t="s">
        <v>1409</v>
      </c>
      <c r="B106" s="258" t="s">
        <v>3573</v>
      </c>
      <c r="C106" s="131" t="s">
        <v>377</v>
      </c>
      <c r="D106" s="131">
        <v>28</v>
      </c>
      <c r="E106" s="131">
        <v>962</v>
      </c>
      <c r="F106" s="258" t="s">
        <v>3574</v>
      </c>
      <c r="G106" s="131" t="s">
        <v>388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131">
        <v>962</v>
      </c>
      <c r="BZ106" s="70"/>
    </row>
    <row r="107" spans="1:98" customHeight="1" ht="39.75" s="11" customFormat="1">
      <c r="A107" s="131" t="s">
        <v>388</v>
      </c>
      <c r="B107" s="258" t="s">
        <v>974</v>
      </c>
      <c r="C107" s="131" t="s">
        <v>199</v>
      </c>
      <c r="D107" s="131">
        <v>96</v>
      </c>
      <c r="E107" s="131">
        <v>963</v>
      </c>
      <c r="F107" s="258" t="s">
        <v>3575</v>
      </c>
      <c r="G107" s="131" t="s">
        <v>388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131">
        <v>963</v>
      </c>
      <c r="BZ107" s="70"/>
    </row>
    <row r="108" spans="1:98" customHeight="1" ht="39.75" s="11" customFormat="1">
      <c r="A108" s="131" t="s">
        <v>425</v>
      </c>
      <c r="B108" s="258" t="s">
        <v>1010</v>
      </c>
      <c r="C108" s="131" t="s">
        <v>276</v>
      </c>
      <c r="D108" s="131">
        <v>95</v>
      </c>
      <c r="E108" s="131">
        <v>964</v>
      </c>
      <c r="F108" s="258" t="s">
        <v>1011</v>
      </c>
      <c r="G108" s="131" t="s">
        <v>388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131">
        <v>964</v>
      </c>
      <c r="BZ108" s="70"/>
    </row>
    <row r="109" spans="1:98" customHeight="1" ht="39.75" s="11" customFormat="1">
      <c r="A109" s="131" t="s">
        <v>382</v>
      </c>
      <c r="B109" s="258" t="s">
        <v>3576</v>
      </c>
      <c r="C109" s="131" t="s">
        <v>377</v>
      </c>
      <c r="D109" s="131">
        <v>11</v>
      </c>
      <c r="E109" s="131">
        <v>965</v>
      </c>
      <c r="F109" s="258" t="s">
        <v>3577</v>
      </c>
      <c r="G109" s="131" t="s">
        <v>388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131">
        <v>965</v>
      </c>
      <c r="BZ109" s="70"/>
    </row>
    <row r="110" spans="1:98" customHeight="1" ht="39.75" s="11" customFormat="1">
      <c r="A110" s="131" t="s">
        <v>1409</v>
      </c>
      <c r="B110" s="258" t="s">
        <v>976</v>
      </c>
      <c r="C110" s="131" t="s">
        <v>199</v>
      </c>
      <c r="D110" s="131">
        <v>97</v>
      </c>
      <c r="E110" s="131">
        <v>966</v>
      </c>
      <c r="F110" s="258" t="s">
        <v>3578</v>
      </c>
      <c r="G110" s="131" t="s">
        <v>388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131">
        <v>966</v>
      </c>
      <c r="BZ110" s="70"/>
    </row>
    <row r="111" spans="1:98" customHeight="1" ht="39.75" s="11" customFormat="1">
      <c r="A111" s="131" t="s">
        <v>388</v>
      </c>
      <c r="B111" s="258" t="s">
        <v>3579</v>
      </c>
      <c r="C111" s="131" t="s">
        <v>276</v>
      </c>
      <c r="D111" s="131">
        <v>98</v>
      </c>
      <c r="E111" s="131">
        <v>967</v>
      </c>
      <c r="F111" s="258" t="s">
        <v>979</v>
      </c>
      <c r="G111" s="131" t="s">
        <v>388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131">
        <v>967</v>
      </c>
      <c r="BZ111" s="70"/>
    </row>
    <row r="112" spans="1:98" customHeight="1" ht="39.75" s="11" customFormat="1">
      <c r="A112" s="131" t="s">
        <v>382</v>
      </c>
      <c r="B112" s="258" t="s">
        <v>3580</v>
      </c>
      <c r="C112" s="131" t="s">
        <v>199</v>
      </c>
      <c r="D112" s="131">
        <v>101</v>
      </c>
      <c r="E112" s="131">
        <v>968</v>
      </c>
      <c r="F112" s="258" t="s">
        <v>987</v>
      </c>
      <c r="G112" s="131" t="s">
        <v>388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131">
        <v>968</v>
      </c>
      <c r="BZ112" s="70"/>
    </row>
    <row r="113" spans="1:98" customHeight="1" ht="39.75" s="11" customFormat="1">
      <c r="A113" s="131" t="s">
        <v>329</v>
      </c>
      <c r="B113" s="258" t="s">
        <v>3581</v>
      </c>
      <c r="C113" s="131" t="s">
        <v>276</v>
      </c>
      <c r="D113" s="131">
        <v>99</v>
      </c>
      <c r="E113" s="131">
        <v>969</v>
      </c>
      <c r="F113" s="258" t="s">
        <v>973</v>
      </c>
      <c r="G113" s="131" t="s">
        <v>388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131">
        <v>969</v>
      </c>
      <c r="BZ113" s="70"/>
    </row>
    <row r="114" spans="1:98" customHeight="1" ht="39.75" s="11" customFormat="1">
      <c r="A114" s="131" t="s">
        <v>3582</v>
      </c>
      <c r="B114" s="258" t="s">
        <v>3583</v>
      </c>
      <c r="C114" s="131" t="s">
        <v>377</v>
      </c>
      <c r="D114" s="131">
        <v>7</v>
      </c>
      <c r="E114" s="131">
        <v>970</v>
      </c>
      <c r="F114" s="258" t="s">
        <v>3584</v>
      </c>
      <c r="G114" s="131" t="s">
        <v>388</v>
      </c>
      <c r="H114" s="63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131">
        <v>970</v>
      </c>
      <c r="BZ114" s="70"/>
    </row>
    <row r="115" spans="1:98" customHeight="1" ht="39.75" s="12" customFormat="1">
      <c r="A115" s="131" t="s">
        <v>388</v>
      </c>
      <c r="B115" s="258" t="s">
        <v>3585</v>
      </c>
      <c r="C115" s="131" t="s">
        <v>199</v>
      </c>
      <c r="D115" s="131">
        <v>100</v>
      </c>
      <c r="E115" s="131">
        <v>971</v>
      </c>
      <c r="F115" s="258" t="s">
        <v>997</v>
      </c>
      <c r="G115" s="131" t="s">
        <v>388</v>
      </c>
      <c r="H115" s="63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131">
        <v>971</v>
      </c>
      <c r="BZ115" s="70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</row>
    <row r="116" spans="1:98" customHeight="1" ht="39.75" s="12" customFormat="1">
      <c r="A116" s="131" t="s">
        <v>1409</v>
      </c>
      <c r="B116" s="258" t="s">
        <v>980</v>
      </c>
      <c r="C116" s="131" t="s">
        <v>276</v>
      </c>
      <c r="D116" s="131">
        <v>102</v>
      </c>
      <c r="E116" s="131">
        <v>972</v>
      </c>
      <c r="F116" s="258" t="s">
        <v>981</v>
      </c>
      <c r="G116" s="131" t="s">
        <v>388</v>
      </c>
      <c r="H116" s="63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131">
        <v>972</v>
      </c>
      <c r="BZ116" s="70"/>
    </row>
    <row r="117" spans="1:98" customHeight="1" ht="39.75" s="12" customFormat="1">
      <c r="A117" s="131" t="s">
        <v>3586</v>
      </c>
      <c r="B117" s="258" t="s">
        <v>3587</v>
      </c>
      <c r="C117" s="131" t="s">
        <v>218</v>
      </c>
      <c r="D117" s="131">
        <v>104</v>
      </c>
      <c r="E117" s="131">
        <v>973</v>
      </c>
      <c r="F117" s="258" t="s">
        <v>3588</v>
      </c>
      <c r="G117" s="131" t="s">
        <v>388</v>
      </c>
      <c r="H117" s="63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131">
        <v>973</v>
      </c>
      <c r="BZ117" s="70"/>
    </row>
    <row r="118" spans="1:98" customHeight="1" ht="39.75" s="12" customFormat="1">
      <c r="A118" s="131"/>
      <c r="B118" s="258"/>
      <c r="C118" s="131"/>
      <c r="D118" s="131"/>
      <c r="E118" s="131">
        <v>974</v>
      </c>
      <c r="F118" s="258"/>
      <c r="G118" s="131"/>
      <c r="H118" s="63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131">
        <v>974</v>
      </c>
      <c r="BZ118" s="70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</row>
    <row r="119" spans="1:98" customHeight="1" ht="39.75" s="11" customFormat="1">
      <c r="A119" s="131"/>
      <c r="B119" s="258"/>
      <c r="C119" s="131"/>
      <c r="D119" s="131"/>
      <c r="E119" s="131">
        <v>975</v>
      </c>
      <c r="F119" s="258"/>
      <c r="G119" s="131"/>
      <c r="H119" s="63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131">
        <v>975</v>
      </c>
      <c r="BZ119" s="70"/>
    </row>
    <row r="120" spans="1:98" customHeight="1" ht="39.75" s="11" customFormat="1">
      <c r="A120" s="131"/>
      <c r="B120" s="258"/>
      <c r="C120" s="131"/>
      <c r="D120" s="131"/>
      <c r="E120" s="131">
        <v>976</v>
      </c>
      <c r="F120" s="258"/>
      <c r="G120" s="131"/>
      <c r="H120" s="63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131">
        <v>976</v>
      </c>
      <c r="BZ120" s="70"/>
    </row>
    <row r="121" spans="1:98" customHeight="1" ht="39.75" s="11" customFormat="1">
      <c r="A121" s="131"/>
      <c r="B121" s="258"/>
      <c r="C121" s="131"/>
      <c r="D121" s="131"/>
      <c r="E121" s="131"/>
      <c r="F121" s="258"/>
      <c r="G121" s="131"/>
      <c r="H121" s="63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131"/>
      <c r="BZ121" s="70"/>
    </row>
    <row r="122" spans="1:98" customHeight="1" ht="39.75" s="11" customFormat="1">
      <c r="A122" s="131"/>
      <c r="B122" s="258"/>
      <c r="C122" s="131"/>
      <c r="D122" s="131"/>
      <c r="E122" s="131"/>
      <c r="F122" s="258"/>
      <c r="G122" s="131"/>
      <c r="H122" s="63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131"/>
      <c r="BZ122" s="70"/>
    </row>
    <row r="123" spans="1:98" customHeight="1" ht="39.75" s="11" customFormat="1">
      <c r="A123" s="131"/>
      <c r="B123" s="258"/>
      <c r="C123" s="131"/>
      <c r="D123" s="131"/>
      <c r="E123" s="131"/>
      <c r="F123" s="258"/>
      <c r="G123" s="131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131"/>
      <c r="BZ123" s="70"/>
    </row>
    <row r="124" spans="1:98" customHeight="1" ht="39.75" s="11" customFormat="1">
      <c r="A124" s="131"/>
      <c r="B124" s="258"/>
      <c r="C124" s="131"/>
      <c r="D124" s="131"/>
      <c r="E124" s="131"/>
      <c r="F124" s="258"/>
      <c r="G124" s="131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131"/>
      <c r="BZ124" s="70"/>
    </row>
    <row r="125" spans="1:98" customHeight="1" ht="20.15" s="48" customFormat="1">
      <c r="B125" s="152"/>
      <c r="F125" s="164"/>
      <c r="I125" s="17"/>
      <c r="J125" s="17"/>
      <c r="K125" s="17"/>
      <c r="N125" s="17"/>
      <c r="O125" s="17"/>
      <c r="S125" s="17"/>
      <c r="T125" s="17"/>
      <c r="X125" s="17"/>
      <c r="Y125" s="17"/>
      <c r="AM125" s="17"/>
      <c r="AX125" s="17"/>
      <c r="BC125" s="17"/>
      <c r="BH125" s="17"/>
      <c r="BM125" s="17"/>
      <c r="BR125" s="17"/>
    </row>
    <row r="126" spans="1:98" customHeight="1" ht="20.15" s="48" customFormat="1">
      <c r="B126" s="152"/>
      <c r="F126" s="164"/>
      <c r="I126" s="17"/>
      <c r="J126" s="17"/>
      <c r="K126" s="17"/>
      <c r="N126" s="17"/>
      <c r="O126" s="17"/>
      <c r="S126" s="17"/>
      <c r="T126" s="17"/>
      <c r="X126" s="17"/>
      <c r="Y126" s="17"/>
      <c r="Z126" s="167" t="s">
        <v>128</v>
      </c>
      <c r="AA126" s="48" t="s">
        <v>129</v>
      </c>
      <c r="AB126" s="17"/>
      <c r="AO126" s="114" t="s">
        <v>130</v>
      </c>
      <c r="AU126" s="17"/>
      <c r="BC126" s="17"/>
      <c r="BH126" s="17"/>
      <c r="BM126" s="17"/>
      <c r="BQ126" s="667"/>
      <c r="BR126" s="667"/>
    </row>
    <row r="127" spans="1:98" customHeight="1" ht="20.15" s="48" customFormat="1">
      <c r="A127" s="165" t="s">
        <v>206</v>
      </c>
      <c r="B127" s="166" t="s">
        <v>221</v>
      </c>
      <c r="C127" s="166"/>
      <c r="D127" s="166"/>
      <c r="E127" s="166"/>
      <c r="F127" s="164"/>
      <c r="Z127" s="168" t="s">
        <v>132</v>
      </c>
      <c r="AA127" s="48" t="s">
        <v>133</v>
      </c>
      <c r="AB127" s="17"/>
      <c r="AD127" s="167"/>
      <c r="AO127" s="114" t="s">
        <v>134</v>
      </c>
      <c r="BD127" s="48" t="s">
        <v>135</v>
      </c>
      <c r="BQ127" s="667"/>
      <c r="BS127" s="667" t="s">
        <v>136</v>
      </c>
      <c r="BY127" s="166"/>
    </row>
    <row r="128" spans="1:98" customHeight="1" ht="20.15">
      <c r="A128" s="168" t="s">
        <v>209</v>
      </c>
      <c r="B128" s="166" t="s">
        <v>222</v>
      </c>
      <c r="C128" s="166"/>
      <c r="D128" s="166"/>
      <c r="E128" s="166"/>
      <c r="G128" s="169" t="s">
        <v>878</v>
      </c>
      <c r="Z128" s="168" t="s">
        <v>139</v>
      </c>
      <c r="AA128" s="1" t="s">
        <v>140</v>
      </c>
      <c r="AB128" s="48"/>
      <c r="AC128" s="48"/>
      <c r="AD128" s="48"/>
      <c r="AO128" s="114" t="s">
        <v>141</v>
      </c>
      <c r="AQ128" s="48"/>
      <c r="AR128" s="48"/>
      <c r="AT128" s="48"/>
      <c r="AV128" s="13"/>
      <c r="BA128" s="667"/>
      <c r="BB128" s="36"/>
      <c r="BD128" s="1" t="s">
        <v>142</v>
      </c>
      <c r="BG128" s="13"/>
      <c r="BK128" s="13"/>
      <c r="BL128" s="13"/>
      <c r="BQ128" s="98"/>
      <c r="BS128" s="48"/>
      <c r="BT128" s="48"/>
      <c r="BU128" s="48"/>
      <c r="BV128" s="103" t="s">
        <v>143</v>
      </c>
      <c r="BW128" s="48"/>
      <c r="BY128" s="166"/>
    </row>
    <row r="129" spans="1:98" customHeight="1" ht="20.15">
      <c r="B129" s="169" t="s">
        <v>280</v>
      </c>
      <c r="F129" s="122"/>
      <c r="AA129" s="1" t="s">
        <v>145</v>
      </c>
      <c r="AO129" s="114" t="s">
        <v>146</v>
      </c>
      <c r="AT129" s="36"/>
      <c r="AV129" s="13"/>
      <c r="BA129" s="98"/>
      <c r="BB129" s="36"/>
      <c r="BD129" s="1" t="s">
        <v>147</v>
      </c>
      <c r="BG129" s="13"/>
      <c r="BV129" s="103" t="s">
        <v>148</v>
      </c>
    </row>
    <row r="130" spans="1:98" customHeight="1" ht="20.15">
      <c r="B130" s="128"/>
      <c r="F130" s="122"/>
      <c r="Z130" s="36"/>
      <c r="AA130" s="36"/>
      <c r="AC130" s="36"/>
      <c r="AG130" s="36"/>
      <c r="AH130" s="36"/>
      <c r="AI130" s="36"/>
      <c r="AK130" s="36"/>
      <c r="AR130" s="36"/>
      <c r="AX130" s="36"/>
      <c r="AZ130" s="36"/>
      <c r="BA130" s="98"/>
      <c r="BB130" s="171"/>
      <c r="BC130" s="36"/>
      <c r="BE130" s="36"/>
      <c r="BH130" s="36"/>
      <c r="BJ130" s="36"/>
      <c r="BM130" s="36"/>
      <c r="BO130" s="36"/>
      <c r="BR130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V7:AW8"/>
    <mergeCell ref="AB9:AS10"/>
    <mergeCell ref="H20:BU20"/>
    <mergeCell ref="BG23:BK23"/>
    <mergeCell ref="BL23:BP23"/>
    <mergeCell ref="AW22:BF22"/>
    <mergeCell ref="M23:Q23"/>
    <mergeCell ref="W23:AA23"/>
    <mergeCell ref="AB23:AF23"/>
    <mergeCell ref="AG23:AK23"/>
    <mergeCell ref="BO3:BP3"/>
    <mergeCell ref="BO4:BP4"/>
    <mergeCell ref="BQ4:BR4"/>
    <mergeCell ref="BV20:BV25"/>
    <mergeCell ref="BS5:BT5"/>
    <mergeCell ref="BS6:BT6"/>
    <mergeCell ref="BS3:BT3"/>
    <mergeCell ref="BU4:BV4"/>
    <mergeCell ref="BU5:BV5"/>
    <mergeCell ref="BU6:BV6"/>
    <mergeCell ref="B2:D2"/>
    <mergeCell ref="Y11:AT12"/>
    <mergeCell ref="G20:G26"/>
    <mergeCell ref="M24:Q24"/>
    <mergeCell ref="M25:Q25"/>
    <mergeCell ref="AT25:AV25"/>
    <mergeCell ref="E20:E26"/>
    <mergeCell ref="F20:F26"/>
    <mergeCell ref="AQ24:AS24"/>
    <mergeCell ref="AQ23:AS23"/>
    <mergeCell ref="AL25:AP25"/>
    <mergeCell ref="AB13:AS14"/>
    <mergeCell ref="H21:AS21"/>
    <mergeCell ref="H23:L23"/>
    <mergeCell ref="R23:V23"/>
    <mergeCell ref="H22:AK22"/>
    <mergeCell ref="BX3:BY3"/>
    <mergeCell ref="AA4:AT6"/>
    <mergeCell ref="BX4:BY4"/>
    <mergeCell ref="BX5:BY5"/>
    <mergeCell ref="BX6:BY6"/>
    <mergeCell ref="BU3:BV3"/>
    <mergeCell ref="BQ5:BR5"/>
    <mergeCell ref="BS4:BT4"/>
    <mergeCell ref="BQ6:BR6"/>
    <mergeCell ref="BQ3:BR3"/>
    <mergeCell ref="BL3:BN3"/>
    <mergeCell ref="BL5:BM5"/>
    <mergeCell ref="BO5:BP5"/>
    <mergeCell ref="BL6:BM6"/>
    <mergeCell ref="BL4:BM4"/>
    <mergeCell ref="BO6:BP6"/>
    <mergeCell ref="AW25:BA25"/>
    <mergeCell ref="R24:V24"/>
    <mergeCell ref="AW24:BA24"/>
    <mergeCell ref="R25:V25"/>
    <mergeCell ref="W25:AA25"/>
    <mergeCell ref="AB25:AF25"/>
    <mergeCell ref="AG25:AK25"/>
    <mergeCell ref="AT24:AV24"/>
    <mergeCell ref="A20:A26"/>
    <mergeCell ref="B20:B26"/>
    <mergeCell ref="C20:C26"/>
    <mergeCell ref="D20:D26"/>
    <mergeCell ref="BL24:BP24"/>
    <mergeCell ref="H24:L24"/>
    <mergeCell ref="AL22:AS22"/>
    <mergeCell ref="W24:AA24"/>
    <mergeCell ref="AT23:AV23"/>
    <mergeCell ref="AT21:AV22"/>
    <mergeCell ref="AL23:AP23"/>
    <mergeCell ref="H25:L25"/>
    <mergeCell ref="AL24:AP24"/>
    <mergeCell ref="AQ25:AS25"/>
    <mergeCell ref="AB24:AF24"/>
    <mergeCell ref="AG24:AK24"/>
    <mergeCell ref="BZ20:BZ26"/>
    <mergeCell ref="BB24:BF24"/>
    <mergeCell ref="BQ25:BU25"/>
    <mergeCell ref="BX20:BX26"/>
    <mergeCell ref="BG24:BK24"/>
    <mergeCell ref="BB23:BF23"/>
    <mergeCell ref="AW21:BU21"/>
    <mergeCell ref="BB25:BF25"/>
    <mergeCell ref="BG25:BK25"/>
    <mergeCell ref="BY20:BY26"/>
    <mergeCell ref="AW23:BA23"/>
    <mergeCell ref="BQ24:BU24"/>
    <mergeCell ref="BW20:BW26"/>
    <mergeCell ref="BQ23:BU23"/>
    <mergeCell ref="BG22:BU22"/>
    <mergeCell ref="BL25:BP25"/>
  </mergeCells>
  <printOptions gridLines="false" gridLinesSet="true"/>
  <pageMargins left="1.25" right="0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B152"/>
  <sheetViews>
    <sheetView tabSelected="0" workbookViewId="0" showGridLines="true" showRowColHeaders="1">
      <selection activeCell="A20" sqref="A20:XFD25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3.1796875" customWidth="true" style="1"/>
    <col min="8" max="8" width="4.2695312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4.26953125" customWidth="true" style="1"/>
    <col min="49" max="49" width="4.26953125" customWidth="true" style="1"/>
    <col min="50" max="50" width="4.26953125" customWidth="true" style="1"/>
    <col min="51" max="51" width="4.26953125" customWidth="true" style="1"/>
    <col min="52" max="52" width="4.26953125" customWidth="true" style="1"/>
    <col min="53" max="53" width="4.26953125" customWidth="true" style="1"/>
    <col min="54" max="54" width="7.54296875" customWidth="true" style="1"/>
    <col min="55" max="55" width="7.26953125" customWidth="true" style="1"/>
    <col min="56" max="56" width="7.26953125" customWidth="true" style="1"/>
    <col min="57" max="57" width="10.26953125" customWidth="true" style="1"/>
    <col min="58" max="58" width="6.1796875" customWidth="true" style="1"/>
    <col min="59" max="59" width="6.1796875" customWidth="true" style="1"/>
    <col min="60" max="60" width="11.7265625" customWidth="true" style="1"/>
  </cols>
  <sheetData>
    <row r="1" spans="1:80" customHeight="1" ht="15">
      <c r="A1" s="28"/>
      <c r="B1" s="30"/>
      <c r="C1" s="102"/>
      <c r="D1" s="30"/>
      <c r="E1" s="36"/>
      <c r="F1" s="51"/>
      <c r="G1" s="99"/>
      <c r="H1" s="30"/>
      <c r="L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E1" s="30"/>
      <c r="AF1" s="30"/>
      <c r="AG1" s="30"/>
      <c r="AH1" s="30"/>
      <c r="AI1" s="30"/>
      <c r="AT1" s="30"/>
      <c r="AU1" s="30"/>
      <c r="AV1" s="30"/>
      <c r="AW1" s="30"/>
      <c r="AY1" s="30"/>
      <c r="AZ1" s="30"/>
      <c r="BA1" s="30"/>
      <c r="BB1" s="29"/>
      <c r="BC1" s="29"/>
      <c r="BD1" s="29"/>
      <c r="BE1" s="29"/>
      <c r="BF1" s="30"/>
      <c r="BG1" s="30"/>
      <c r="BH1" s="30"/>
    </row>
    <row r="2" spans="1:80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90"/>
      <c r="J2" s="31"/>
      <c r="K2" s="31"/>
      <c r="L2" s="173"/>
      <c r="M2" s="173"/>
      <c r="N2" s="174"/>
      <c r="O2" s="31"/>
      <c r="P2" s="31"/>
      <c r="Q2" s="173"/>
      <c r="R2" s="173"/>
      <c r="S2" s="175"/>
      <c r="T2" s="31"/>
      <c r="U2" s="31"/>
      <c r="V2" s="173"/>
      <c r="W2" s="175"/>
      <c r="X2" s="175"/>
      <c r="Y2" s="31"/>
      <c r="Z2" s="31"/>
      <c r="AA2" s="173"/>
      <c r="AB2" s="174"/>
      <c r="AC2" s="174"/>
      <c r="AD2" s="31"/>
      <c r="AE2" s="173"/>
      <c r="AF2" s="174"/>
      <c r="AG2" s="174"/>
      <c r="AS2" s="31"/>
      <c r="AT2" s="173"/>
      <c r="AU2" s="174"/>
      <c r="AX2" s="31"/>
      <c r="AY2" s="173"/>
      <c r="AZ2" s="174"/>
      <c r="BC2" s="141"/>
      <c r="BD2" s="141"/>
      <c r="BE2" s="141"/>
      <c r="BF2" s="141"/>
    </row>
    <row r="3" spans="1:80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74"/>
      <c r="I3" s="2"/>
      <c r="L3" s="174"/>
      <c r="M3" s="174"/>
      <c r="N3" s="174"/>
      <c r="Q3" s="174"/>
      <c r="R3" s="174"/>
      <c r="S3" s="176"/>
      <c r="V3" s="174"/>
      <c r="W3" s="174"/>
      <c r="X3" s="176"/>
      <c r="AA3" s="174"/>
      <c r="AB3" s="176"/>
      <c r="AC3" s="176"/>
      <c r="AE3" s="174"/>
      <c r="AF3" s="176"/>
      <c r="AG3" s="176"/>
      <c r="AT3" s="174"/>
      <c r="AU3" s="176"/>
      <c r="AX3" s="31"/>
      <c r="AY3" s="141" t="s">
        <v>1</v>
      </c>
      <c r="AZ3" s="141"/>
      <c r="BA3" s="141"/>
      <c r="BB3" s="141"/>
      <c r="BD3" s="173"/>
      <c r="BE3" s="174"/>
      <c r="BF3" s="141"/>
      <c r="BG3" s="141"/>
    </row>
    <row r="4" spans="1:80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J4" s="30"/>
      <c r="K4" s="30"/>
      <c r="O4" s="30"/>
      <c r="P4" s="30"/>
      <c r="R4" s="962" t="s">
        <v>12</v>
      </c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13"/>
      <c r="AS4" s="13"/>
      <c r="AT4" s="13"/>
      <c r="AU4" s="13"/>
      <c r="AV4" s="13"/>
      <c r="AW4" s="970" t="s">
        <v>5</v>
      </c>
      <c r="AX4" s="970"/>
      <c r="AY4" s="970"/>
      <c r="AZ4" s="971" t="s">
        <v>6</v>
      </c>
      <c r="BA4" s="972"/>
      <c r="BB4" s="971" t="s">
        <v>7</v>
      </c>
      <c r="BC4" s="972"/>
      <c r="BD4" s="971" t="s">
        <v>8</v>
      </c>
      <c r="BE4" s="972"/>
      <c r="BF4" s="964" t="s">
        <v>9</v>
      </c>
      <c r="BG4" s="965"/>
      <c r="BH4" s="13"/>
    </row>
    <row r="5" spans="1:80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J5" s="30"/>
      <c r="K5" s="30"/>
      <c r="O5" s="30"/>
      <c r="P5" s="30"/>
      <c r="R5" s="962"/>
      <c r="S5" s="962"/>
      <c r="T5" s="962"/>
      <c r="U5" s="962"/>
      <c r="V5" s="962"/>
      <c r="W5" s="962"/>
      <c r="X5" s="962"/>
      <c r="Y5" s="962"/>
      <c r="Z5" s="962"/>
      <c r="AA5" s="962"/>
      <c r="AB5" s="962"/>
      <c r="AC5" s="962"/>
      <c r="AD5" s="962"/>
      <c r="AE5" s="962"/>
      <c r="AF5" s="962"/>
      <c r="AG5" s="962"/>
      <c r="AH5" s="962"/>
      <c r="AI5" s="13"/>
      <c r="AS5" s="13"/>
      <c r="AT5" s="13"/>
      <c r="AU5" s="13"/>
      <c r="AV5" s="13"/>
      <c r="AW5" s="966" t="s">
        <v>13</v>
      </c>
      <c r="AX5" s="967"/>
      <c r="AY5" s="269"/>
      <c r="AZ5" s="968"/>
      <c r="BA5" s="969"/>
      <c r="BB5" s="966"/>
      <c r="BC5" s="967"/>
      <c r="BD5" s="968"/>
      <c r="BE5" s="969"/>
      <c r="BF5" s="966"/>
      <c r="BG5" s="967"/>
      <c r="BH5" s="13"/>
    </row>
    <row r="6" spans="1:80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R6" s="962"/>
      <c r="S6" s="962"/>
      <c r="T6" s="962"/>
      <c r="U6" s="962"/>
      <c r="V6" s="962"/>
      <c r="W6" s="962"/>
      <c r="X6" s="962"/>
      <c r="Y6" s="962"/>
      <c r="Z6" s="962"/>
      <c r="AA6" s="962"/>
      <c r="AB6" s="962"/>
      <c r="AC6" s="962"/>
      <c r="AD6" s="962"/>
      <c r="AE6" s="962"/>
      <c r="AF6" s="962"/>
      <c r="AG6" s="962"/>
      <c r="AH6" s="962"/>
      <c r="AI6" s="13"/>
      <c r="AS6" s="13"/>
      <c r="AT6" s="13"/>
      <c r="AU6" s="13"/>
      <c r="AV6" s="13"/>
      <c r="AW6" s="966" t="s">
        <v>16</v>
      </c>
      <c r="AX6" s="967"/>
      <c r="AY6" s="269"/>
      <c r="AZ6" s="968"/>
      <c r="BA6" s="969"/>
      <c r="BB6" s="966"/>
      <c r="BC6" s="967"/>
      <c r="BD6" s="968"/>
      <c r="BE6" s="969"/>
      <c r="BF6" s="966"/>
      <c r="BG6" s="967"/>
      <c r="BH6" s="13"/>
    </row>
    <row r="7" spans="1:80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I7" s="1"/>
      <c r="J7" s="1"/>
      <c r="K7" s="1"/>
      <c r="M7" s="937" t="s">
        <v>3589</v>
      </c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S7" s="204"/>
      <c r="AT7" s="204"/>
      <c r="AU7" s="204"/>
      <c r="AW7" s="966" t="s">
        <v>19</v>
      </c>
      <c r="AX7" s="967"/>
      <c r="AY7" s="269"/>
      <c r="AZ7" s="968"/>
      <c r="BA7" s="969"/>
      <c r="BB7" s="966"/>
      <c r="BC7" s="967"/>
      <c r="BD7" s="968"/>
      <c r="BE7" s="969"/>
      <c r="BF7" s="966"/>
      <c r="BG7" s="967"/>
    </row>
    <row r="8" spans="1:80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I8" s="1"/>
      <c r="J8" s="1"/>
      <c r="K8" s="1"/>
      <c r="M8" s="937"/>
      <c r="N8" s="937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S8" s="204"/>
      <c r="AT8" s="204"/>
      <c r="AU8" s="204"/>
      <c r="AX8" s="204"/>
      <c r="AY8" s="204"/>
      <c r="AZ8" s="204"/>
    </row>
    <row r="9" spans="1:80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I9" s="1"/>
      <c r="J9" s="1"/>
      <c r="K9" s="1"/>
      <c r="O9" s="1"/>
      <c r="P9" s="1"/>
      <c r="R9" s="201"/>
      <c r="S9" s="937" t="s">
        <v>3590</v>
      </c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</row>
    <row r="10" spans="1:80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I10" s="1"/>
      <c r="J10" s="1"/>
      <c r="K10" s="1"/>
      <c r="O10" s="1"/>
      <c r="P10" s="1"/>
      <c r="R10" s="202"/>
      <c r="S10" s="937"/>
      <c r="T10" s="937"/>
      <c r="U10" s="937"/>
      <c r="V10" s="937"/>
      <c r="W10" s="937"/>
      <c r="X10" s="937"/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</row>
    <row r="11" spans="1:80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I11" s="1"/>
      <c r="J11" s="1"/>
      <c r="K11" s="1"/>
      <c r="O11" s="1"/>
      <c r="P11" s="937" t="s">
        <v>32</v>
      </c>
      <c r="Q11" s="937"/>
      <c r="R11" s="937"/>
      <c r="S11" s="937"/>
      <c r="T11" s="937"/>
      <c r="U11" s="937"/>
      <c r="V11" s="937"/>
      <c r="W11" s="937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</row>
    <row r="12" spans="1:80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I12" s="1"/>
      <c r="J12" s="1"/>
      <c r="K12" s="1"/>
      <c r="O12" s="1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</row>
    <row r="13" spans="1:80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32"/>
      <c r="L13" s="32"/>
      <c r="M13" s="32"/>
      <c r="N13" s="32"/>
      <c r="Q13" s="32"/>
      <c r="R13" s="937" t="s">
        <v>37</v>
      </c>
      <c r="S13" s="937"/>
      <c r="T13" s="937"/>
      <c r="U13" s="937"/>
      <c r="V13" s="937"/>
      <c r="W13" s="937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133"/>
      <c r="AT13" s="32"/>
      <c r="AU13" s="32"/>
      <c r="AV13" s="133"/>
      <c r="AW13" s="133"/>
      <c r="AY13" s="32"/>
      <c r="AZ13" s="32"/>
      <c r="BA13" s="266"/>
      <c r="BB13" s="37"/>
      <c r="BC13" s="37"/>
      <c r="BD13" s="37"/>
      <c r="BE13" s="37"/>
      <c r="BF13" s="38"/>
      <c r="BG13" s="38"/>
      <c r="BH13" s="39"/>
    </row>
    <row r="14" spans="1:80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32"/>
      <c r="L14" s="32"/>
      <c r="M14" s="32"/>
      <c r="N14" s="32"/>
      <c r="Q14" s="32"/>
      <c r="R14" s="937"/>
      <c r="S14" s="937"/>
      <c r="T14" s="937"/>
      <c r="U14" s="937"/>
      <c r="V14" s="937"/>
      <c r="W14" s="937"/>
      <c r="X14" s="937"/>
      <c r="Y14" s="937"/>
      <c r="Z14" s="937"/>
      <c r="AA14" s="937"/>
      <c r="AB14" s="937"/>
      <c r="AC14" s="937"/>
      <c r="AD14" s="937"/>
      <c r="AE14" s="937"/>
      <c r="AF14" s="937"/>
      <c r="AG14" s="937"/>
      <c r="AH14" s="937"/>
      <c r="AI14" s="133"/>
      <c r="AT14" s="32"/>
      <c r="AU14" s="32"/>
      <c r="AV14" s="133"/>
      <c r="AW14" s="133"/>
      <c r="AY14" s="32"/>
      <c r="AZ14" s="32"/>
      <c r="BA14" s="133"/>
      <c r="BB14" s="33"/>
      <c r="BC14" s="33"/>
      <c r="BD14" s="33"/>
      <c r="BE14" s="33"/>
      <c r="BF14" s="32"/>
      <c r="BG14" s="32"/>
      <c r="BH14" s="30"/>
    </row>
    <row r="15" spans="1:80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7"/>
      <c r="AQ15" s="157"/>
      <c r="AR15" s="159"/>
      <c r="AT15" s="30"/>
      <c r="AU15" s="30"/>
      <c r="AV15" s="156"/>
      <c r="AW15" s="159"/>
      <c r="AY15" s="30"/>
      <c r="AZ15" s="30"/>
      <c r="BA15" s="160"/>
      <c r="BB15" s="29"/>
      <c r="BC15" s="29"/>
      <c r="BD15" s="29"/>
      <c r="BE15" s="29"/>
      <c r="BF15" s="30"/>
      <c r="BG15" s="30"/>
      <c r="BH15" s="30"/>
    </row>
    <row r="16" spans="1:80" customHeight="1" ht="15">
      <c r="A16" s="28"/>
      <c r="B16" s="109" t="s">
        <v>42</v>
      </c>
      <c r="C16" s="162"/>
      <c r="D16" s="163"/>
      <c r="E16" s="36"/>
      <c r="F16" s="51"/>
      <c r="G16" s="99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29"/>
      <c r="BC16" s="29"/>
      <c r="BD16" s="29"/>
      <c r="BE16" s="29"/>
      <c r="BF16" s="30"/>
      <c r="BG16" s="30"/>
      <c r="BH16" s="30"/>
    </row>
    <row r="17" spans="1:80" customHeight="1" ht="15">
      <c r="A17" s="28"/>
      <c r="B17" s="29" t="s">
        <v>43</v>
      </c>
      <c r="C17" s="29"/>
      <c r="D17" s="29"/>
      <c r="E17" s="36"/>
      <c r="F17" s="51"/>
      <c r="G17" s="99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29"/>
      <c r="BC17" s="29"/>
      <c r="BD17" s="29"/>
      <c r="BE17" s="29"/>
      <c r="BF17" s="30"/>
      <c r="BG17" s="30"/>
      <c r="BH17" s="30"/>
    </row>
    <row r="18" spans="1:80" customHeight="1" ht="15">
      <c r="A18" s="28"/>
      <c r="B18" s="29" t="s">
        <v>44</v>
      </c>
      <c r="C18" s="29"/>
      <c r="D18" s="29"/>
      <c r="E18" s="36"/>
      <c r="F18" s="51"/>
      <c r="G18" s="99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29"/>
      <c r="BC18" s="29"/>
      <c r="BD18" s="29"/>
      <c r="BE18" s="29"/>
      <c r="BF18" s="30"/>
      <c r="BG18" s="30"/>
      <c r="BH18" s="30"/>
    </row>
    <row r="19" spans="1:80" customHeight="1" ht="15">
      <c r="A19" s="28"/>
      <c r="B19" s="30"/>
      <c r="C19" s="102"/>
      <c r="D19" s="30"/>
      <c r="E19" s="36"/>
      <c r="F19" s="51"/>
      <c r="G19" s="99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29"/>
      <c r="BC19" s="29"/>
      <c r="BD19" s="29"/>
      <c r="BE19" s="29"/>
      <c r="BF19" s="30"/>
      <c r="BG19" s="30"/>
      <c r="BH19" s="30"/>
    </row>
    <row r="20" spans="1:80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38" t="s">
        <v>53</v>
      </c>
      <c r="I20" s="939"/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56" t="s">
        <v>3591</v>
      </c>
      <c r="BC20" s="955" t="s">
        <v>3592</v>
      </c>
      <c r="BD20" s="955" t="s">
        <v>815</v>
      </c>
      <c r="BE20" s="955" t="s">
        <v>3593</v>
      </c>
      <c r="BF20" s="955" t="s">
        <v>56</v>
      </c>
      <c r="BG20" s="955" t="s">
        <v>57</v>
      </c>
      <c r="BH20" s="1087" t="s">
        <v>58</v>
      </c>
    </row>
    <row r="21" spans="1:80" customHeight="1" ht="18" s="57" customFormat="1">
      <c r="A21" s="959"/>
      <c r="B21" s="959"/>
      <c r="C21" s="959"/>
      <c r="D21" s="959"/>
      <c r="E21" s="959"/>
      <c r="F21" s="959"/>
      <c r="G21" s="959"/>
      <c r="H21" s="952" t="s">
        <v>62</v>
      </c>
      <c r="I21" s="953"/>
      <c r="J21" s="953"/>
      <c r="K21" s="953"/>
      <c r="L21" s="953"/>
      <c r="M21" s="953"/>
      <c r="N21" s="953"/>
      <c r="O21" s="953"/>
      <c r="P21" s="953"/>
      <c r="Q21" s="953"/>
      <c r="R21" s="953"/>
      <c r="S21" s="953"/>
      <c r="T21" s="953"/>
      <c r="U21" s="953"/>
      <c r="V21" s="953"/>
      <c r="W21" s="953" t="s">
        <v>63</v>
      </c>
      <c r="X21" s="953"/>
      <c r="Y21" s="953"/>
      <c r="Z21" s="953"/>
      <c r="AA21" s="953"/>
      <c r="AB21" s="953"/>
      <c r="AC21" s="953"/>
      <c r="AD21" s="953"/>
      <c r="AE21" s="953"/>
      <c r="AF21" s="953"/>
      <c r="AG21" s="953"/>
      <c r="AH21" s="953"/>
      <c r="AI21" s="953"/>
      <c r="AJ21" s="953"/>
      <c r="AK21" s="954"/>
      <c r="AL21" s="1165" t="s">
        <v>3594</v>
      </c>
      <c r="AM21" s="1166"/>
      <c r="AN21" s="1167"/>
      <c r="AO21" s="1162" t="s">
        <v>60</v>
      </c>
      <c r="AP21" s="1163"/>
      <c r="AQ21" s="1163"/>
      <c r="AR21" s="941" t="s">
        <v>64</v>
      </c>
      <c r="AS21" s="942"/>
      <c r="AT21" s="942"/>
      <c r="AU21" s="942"/>
      <c r="AV21" s="942"/>
      <c r="AW21" s="941" t="s">
        <v>65</v>
      </c>
      <c r="AX21" s="942"/>
      <c r="AY21" s="942"/>
      <c r="AZ21" s="942"/>
      <c r="BA21" s="943"/>
      <c r="BB21" s="957"/>
      <c r="BC21" s="955"/>
      <c r="BD21" s="955"/>
      <c r="BE21" s="955"/>
      <c r="BF21" s="955"/>
      <c r="BG21" s="955"/>
      <c r="BH21" s="1087"/>
    </row>
    <row r="22" spans="1:80" customHeight="1" ht="16.5" s="58" customFormat="1">
      <c r="A22" s="959"/>
      <c r="B22" s="959"/>
      <c r="C22" s="959"/>
      <c r="D22" s="959"/>
      <c r="E22" s="959"/>
      <c r="F22" s="959"/>
      <c r="G22" s="959"/>
      <c r="H22" s="934" t="s">
        <v>3595</v>
      </c>
      <c r="I22" s="935"/>
      <c r="J22" s="935"/>
      <c r="K22" s="935"/>
      <c r="L22" s="935"/>
      <c r="M22" s="934" t="s">
        <v>3596</v>
      </c>
      <c r="N22" s="935"/>
      <c r="O22" s="935"/>
      <c r="P22" s="935"/>
      <c r="Q22" s="935"/>
      <c r="R22" s="934" t="s">
        <v>3597</v>
      </c>
      <c r="S22" s="935"/>
      <c r="T22" s="935"/>
      <c r="U22" s="935"/>
      <c r="V22" s="935"/>
      <c r="W22" s="934" t="s">
        <v>3598</v>
      </c>
      <c r="X22" s="935"/>
      <c r="Y22" s="935"/>
      <c r="Z22" s="935"/>
      <c r="AA22" s="935"/>
      <c r="AB22" s="934" t="s">
        <v>3599</v>
      </c>
      <c r="AC22" s="935"/>
      <c r="AD22" s="935"/>
      <c r="AE22" s="935"/>
      <c r="AF22" s="935"/>
      <c r="AG22" s="934" t="s">
        <v>3600</v>
      </c>
      <c r="AH22" s="935"/>
      <c r="AI22" s="935"/>
      <c r="AJ22" s="935"/>
      <c r="AK22" s="935"/>
      <c r="AL22" s="1168"/>
      <c r="AM22" s="1169"/>
      <c r="AN22" s="1170"/>
      <c r="AO22" s="1162"/>
      <c r="AP22" s="1163"/>
      <c r="AQ22" s="1163"/>
      <c r="AR22" s="934" t="s">
        <v>3601</v>
      </c>
      <c r="AS22" s="935"/>
      <c r="AT22" s="935"/>
      <c r="AU22" s="935"/>
      <c r="AV22" s="936"/>
      <c r="AW22" s="934" t="s">
        <v>3602</v>
      </c>
      <c r="AX22" s="935"/>
      <c r="AY22" s="935"/>
      <c r="AZ22" s="935"/>
      <c r="BA22" s="936"/>
      <c r="BB22" s="957"/>
      <c r="BC22" s="955"/>
      <c r="BD22" s="955"/>
      <c r="BE22" s="955"/>
      <c r="BF22" s="955"/>
      <c r="BG22" s="955"/>
      <c r="BH22" s="1087"/>
    </row>
    <row r="23" spans="1:80" customHeight="1" ht="30.75" s="57" customFormat="1">
      <c r="A23" s="959"/>
      <c r="B23" s="959"/>
      <c r="C23" s="959"/>
      <c r="D23" s="959"/>
      <c r="E23" s="959"/>
      <c r="F23" s="959"/>
      <c r="G23" s="959"/>
      <c r="H23" s="931" t="s">
        <v>3603</v>
      </c>
      <c r="I23" s="932"/>
      <c r="J23" s="932"/>
      <c r="K23" s="932"/>
      <c r="L23" s="933"/>
      <c r="M23" s="931" t="s">
        <v>78</v>
      </c>
      <c r="N23" s="932"/>
      <c r="O23" s="932"/>
      <c r="P23" s="932"/>
      <c r="Q23" s="933"/>
      <c r="R23" s="931" t="s">
        <v>81</v>
      </c>
      <c r="S23" s="932"/>
      <c r="T23" s="932"/>
      <c r="U23" s="932"/>
      <c r="V23" s="933"/>
      <c r="W23" s="931" t="s">
        <v>3604</v>
      </c>
      <c r="X23" s="932"/>
      <c r="Y23" s="932"/>
      <c r="Z23" s="932"/>
      <c r="AA23" s="933"/>
      <c r="AB23" s="931" t="s">
        <v>3605</v>
      </c>
      <c r="AC23" s="932"/>
      <c r="AD23" s="932"/>
      <c r="AE23" s="932"/>
      <c r="AF23" s="933"/>
      <c r="AG23" s="931" t="s">
        <v>3606</v>
      </c>
      <c r="AH23" s="932"/>
      <c r="AI23" s="932"/>
      <c r="AJ23" s="932"/>
      <c r="AK23" s="933"/>
      <c r="AL23" s="931" t="s">
        <v>84</v>
      </c>
      <c r="AM23" s="932"/>
      <c r="AN23" s="933"/>
      <c r="AO23" s="1164"/>
      <c r="AP23" s="1047"/>
      <c r="AQ23" s="1047"/>
      <c r="AR23" s="931" t="s">
        <v>3607</v>
      </c>
      <c r="AS23" s="932"/>
      <c r="AT23" s="932"/>
      <c r="AU23" s="932"/>
      <c r="AV23" s="933"/>
      <c r="AW23" s="931" t="s">
        <v>88</v>
      </c>
      <c r="AX23" s="932"/>
      <c r="AY23" s="932"/>
      <c r="AZ23" s="932"/>
      <c r="BA23" s="933"/>
      <c r="BB23" s="957"/>
      <c r="BC23" s="955"/>
      <c r="BD23" s="955"/>
      <c r="BE23" s="955"/>
      <c r="BF23" s="955"/>
      <c r="BG23" s="955"/>
      <c r="BH23" s="1087"/>
    </row>
    <row r="24" spans="1:80" customHeight="1" ht="14.25" s="57" customFormat="1">
      <c r="A24" s="959"/>
      <c r="B24" s="959"/>
      <c r="C24" s="959"/>
      <c r="D24" s="959"/>
      <c r="E24" s="959"/>
      <c r="F24" s="959"/>
      <c r="G24" s="959"/>
      <c r="H24" s="934" t="s">
        <v>183</v>
      </c>
      <c r="I24" s="935"/>
      <c r="J24" s="935"/>
      <c r="K24" s="935"/>
      <c r="L24" s="936"/>
      <c r="M24" s="934" t="s">
        <v>183</v>
      </c>
      <c r="N24" s="935"/>
      <c r="O24" s="935"/>
      <c r="P24" s="935"/>
      <c r="Q24" s="936"/>
      <c r="R24" s="934" t="s">
        <v>3608</v>
      </c>
      <c r="S24" s="935"/>
      <c r="T24" s="935"/>
      <c r="U24" s="935"/>
      <c r="V24" s="936"/>
      <c r="W24" s="934" t="s">
        <v>3609</v>
      </c>
      <c r="X24" s="935"/>
      <c r="Y24" s="935"/>
      <c r="Z24" s="935"/>
      <c r="AA24" s="936"/>
      <c r="AB24" s="934" t="s">
        <v>3609</v>
      </c>
      <c r="AC24" s="935"/>
      <c r="AD24" s="935"/>
      <c r="AE24" s="935"/>
      <c r="AF24" s="936"/>
      <c r="AG24" s="934" t="s">
        <v>3609</v>
      </c>
      <c r="AH24" s="935"/>
      <c r="AI24" s="935"/>
      <c r="AJ24" s="935"/>
      <c r="AK24" s="936"/>
      <c r="AL24" s="934" t="s">
        <v>831</v>
      </c>
      <c r="AM24" s="935"/>
      <c r="AN24" s="936"/>
      <c r="AO24" s="945" t="s">
        <v>2063</v>
      </c>
      <c r="AP24" s="945"/>
      <c r="AQ24" s="945"/>
      <c r="AR24" s="934" t="s">
        <v>91</v>
      </c>
      <c r="AS24" s="935"/>
      <c r="AT24" s="935"/>
      <c r="AU24" s="935"/>
      <c r="AV24" s="936"/>
      <c r="AW24" s="934" t="s">
        <v>91</v>
      </c>
      <c r="AX24" s="935"/>
      <c r="AY24" s="935"/>
      <c r="AZ24" s="935"/>
      <c r="BA24" s="936"/>
      <c r="BB24" s="957"/>
      <c r="BC24" s="955"/>
      <c r="BD24" s="955"/>
      <c r="BE24" s="955"/>
      <c r="BF24" s="955"/>
      <c r="BG24" s="955"/>
      <c r="BH24" s="1087"/>
    </row>
    <row r="25" spans="1:80" customHeight="1" ht="62.25" s="57" customFormat="1">
      <c r="A25" s="959"/>
      <c r="B25" s="959"/>
      <c r="C25" s="959"/>
      <c r="D25" s="959"/>
      <c r="E25" s="959"/>
      <c r="F25" s="959"/>
      <c r="G25" s="959"/>
      <c r="H25" s="104" t="s">
        <v>99</v>
      </c>
      <c r="I25" s="104" t="s">
        <v>100</v>
      </c>
      <c r="J25" s="104" t="s">
        <v>101</v>
      </c>
      <c r="K25" s="105" t="s">
        <v>3</v>
      </c>
      <c r="L25" s="863" t="s">
        <v>4</v>
      </c>
      <c r="M25" s="104" t="s">
        <v>99</v>
      </c>
      <c r="N25" s="104" t="s">
        <v>100</v>
      </c>
      <c r="O25" s="104" t="s">
        <v>101</v>
      </c>
      <c r="P25" s="105" t="s">
        <v>3</v>
      </c>
      <c r="Q25" s="863" t="s">
        <v>4</v>
      </c>
      <c r="R25" s="104" t="s">
        <v>99</v>
      </c>
      <c r="S25" s="104" t="s">
        <v>100</v>
      </c>
      <c r="T25" s="104" t="s">
        <v>101</v>
      </c>
      <c r="U25" s="105" t="s">
        <v>3</v>
      </c>
      <c r="V25" s="863" t="s">
        <v>4</v>
      </c>
      <c r="W25" s="104" t="s">
        <v>834</v>
      </c>
      <c r="X25" s="104" t="s">
        <v>272</v>
      </c>
      <c r="Y25" s="104" t="s">
        <v>101</v>
      </c>
      <c r="Z25" s="105" t="s">
        <v>3</v>
      </c>
      <c r="AA25" s="863" t="s">
        <v>4</v>
      </c>
      <c r="AB25" s="104" t="s">
        <v>834</v>
      </c>
      <c r="AC25" s="104" t="s">
        <v>272</v>
      </c>
      <c r="AD25" s="104" t="s">
        <v>101</v>
      </c>
      <c r="AE25" s="105" t="s">
        <v>3</v>
      </c>
      <c r="AF25" s="863" t="s">
        <v>4</v>
      </c>
      <c r="AG25" s="104" t="s">
        <v>834</v>
      </c>
      <c r="AH25" s="104" t="s">
        <v>272</v>
      </c>
      <c r="AI25" s="104" t="s">
        <v>101</v>
      </c>
      <c r="AJ25" s="105" t="s">
        <v>3</v>
      </c>
      <c r="AK25" s="863" t="s">
        <v>4</v>
      </c>
      <c r="AL25" s="104" t="s">
        <v>101</v>
      </c>
      <c r="AM25" s="105" t="s">
        <v>3</v>
      </c>
      <c r="AN25" s="106" t="s">
        <v>4</v>
      </c>
      <c r="AO25" s="104" t="s">
        <v>101</v>
      </c>
      <c r="AP25" s="105" t="s">
        <v>3</v>
      </c>
      <c r="AQ25" s="863" t="s">
        <v>4</v>
      </c>
      <c r="AR25" s="104" t="s">
        <v>99</v>
      </c>
      <c r="AS25" s="104" t="s">
        <v>100</v>
      </c>
      <c r="AT25" s="104" t="s">
        <v>101</v>
      </c>
      <c r="AU25" s="105" t="s">
        <v>3</v>
      </c>
      <c r="AV25" s="863" t="s">
        <v>4</v>
      </c>
      <c r="AW25" s="104" t="s">
        <v>99</v>
      </c>
      <c r="AX25" s="104" t="s">
        <v>100</v>
      </c>
      <c r="AY25" s="104" t="s">
        <v>101</v>
      </c>
      <c r="AZ25" s="105" t="s">
        <v>3</v>
      </c>
      <c r="BA25" s="863" t="s">
        <v>4</v>
      </c>
      <c r="BB25" s="521"/>
      <c r="BC25" s="955"/>
      <c r="BD25" s="955"/>
      <c r="BE25" s="955"/>
      <c r="BF25" s="955"/>
      <c r="BG25" s="955"/>
      <c r="BH25" s="1087"/>
    </row>
    <row r="26" spans="1:80" customHeight="1" ht="39.75" s="11" customFormat="1">
      <c r="A26" s="131" t="s">
        <v>382</v>
      </c>
      <c r="B26" s="258" t="s">
        <v>835</v>
      </c>
      <c r="C26" s="131" t="s">
        <v>371</v>
      </c>
      <c r="D26" s="131">
        <v>10</v>
      </c>
      <c r="E26" s="131">
        <v>1001</v>
      </c>
      <c r="F26" s="258" t="s">
        <v>836</v>
      </c>
      <c r="G26" s="131" t="s">
        <v>3610</v>
      </c>
      <c r="H26" s="264"/>
      <c r="I26" s="264"/>
      <c r="J26" s="264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131">
        <v>1001</v>
      </c>
      <c r="BH26" s="70"/>
    </row>
    <row r="27" spans="1:80" customHeight="1" ht="39.75" s="11" customFormat="1">
      <c r="A27" s="131" t="s">
        <v>388</v>
      </c>
      <c r="B27" s="258" t="s">
        <v>838</v>
      </c>
      <c r="C27" s="131" t="s">
        <v>331</v>
      </c>
      <c r="D27" s="131">
        <v>12</v>
      </c>
      <c r="E27" s="131">
        <v>1002</v>
      </c>
      <c r="F27" s="258" t="s">
        <v>839</v>
      </c>
      <c r="G27" s="131" t="s">
        <v>388</v>
      </c>
      <c r="H27" s="264"/>
      <c r="I27" s="264"/>
      <c r="J27" s="264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131">
        <v>1002</v>
      </c>
      <c r="BH27" s="70"/>
    </row>
    <row r="28" spans="1:80" customHeight="1" ht="39.75" s="11" customFormat="1">
      <c r="A28" s="131" t="s">
        <v>388</v>
      </c>
      <c r="B28" s="258" t="s">
        <v>840</v>
      </c>
      <c r="C28" s="131" t="s">
        <v>331</v>
      </c>
      <c r="D28" s="131">
        <v>13</v>
      </c>
      <c r="E28" s="131">
        <v>1003</v>
      </c>
      <c r="F28" s="258" t="s">
        <v>841</v>
      </c>
      <c r="G28" s="131" t="s">
        <v>388</v>
      </c>
      <c r="H28" s="264"/>
      <c r="I28" s="264"/>
      <c r="J28" s="264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131">
        <v>1003</v>
      </c>
      <c r="BH28" s="70"/>
    </row>
    <row r="29" spans="1:80" customHeight="1" ht="39.75" s="11" customFormat="1">
      <c r="A29" s="131" t="s">
        <v>388</v>
      </c>
      <c r="B29" s="258" t="s">
        <v>842</v>
      </c>
      <c r="C29" s="131" t="s">
        <v>331</v>
      </c>
      <c r="D29" s="131">
        <v>17</v>
      </c>
      <c r="E29" s="131">
        <v>1004</v>
      </c>
      <c r="F29" s="258" t="s">
        <v>843</v>
      </c>
      <c r="G29" s="131" t="s">
        <v>388</v>
      </c>
      <c r="H29" s="264"/>
      <c r="I29" s="264"/>
      <c r="J29" s="264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131">
        <v>1004</v>
      </c>
      <c r="BH29" s="70"/>
    </row>
    <row r="30" spans="1:80" customHeight="1" ht="39.75" s="11" customFormat="1">
      <c r="A30" s="131" t="s">
        <v>388</v>
      </c>
      <c r="B30" s="258" t="s">
        <v>844</v>
      </c>
      <c r="C30" s="131" t="s">
        <v>331</v>
      </c>
      <c r="D30" s="131">
        <v>18</v>
      </c>
      <c r="E30" s="131">
        <v>1005</v>
      </c>
      <c r="F30" s="258" t="s">
        <v>845</v>
      </c>
      <c r="G30" s="131" t="s">
        <v>388</v>
      </c>
      <c r="H30" s="264"/>
      <c r="I30" s="264"/>
      <c r="J30" s="264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131">
        <v>1005</v>
      </c>
      <c r="BH30" s="70"/>
    </row>
    <row r="31" spans="1:80" customHeight="1" ht="39.75" s="11" customFormat="1">
      <c r="A31" s="131" t="s">
        <v>388</v>
      </c>
      <c r="B31" s="258" t="s">
        <v>846</v>
      </c>
      <c r="C31" s="131" t="s">
        <v>331</v>
      </c>
      <c r="D31" s="131">
        <v>22</v>
      </c>
      <c r="E31" s="131">
        <v>1006</v>
      </c>
      <c r="F31" s="258" t="s">
        <v>847</v>
      </c>
      <c r="G31" s="131" t="s">
        <v>388</v>
      </c>
      <c r="H31" s="264"/>
      <c r="I31" s="264"/>
      <c r="J31" s="264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131">
        <v>1006</v>
      </c>
      <c r="BH31" s="70"/>
    </row>
    <row r="32" spans="1:80" customHeight="1" ht="39.75" s="11" customFormat="1">
      <c r="A32" s="131" t="s">
        <v>388</v>
      </c>
      <c r="B32" s="258" t="s">
        <v>848</v>
      </c>
      <c r="C32" s="131" t="s">
        <v>331</v>
      </c>
      <c r="D32" s="131">
        <v>26</v>
      </c>
      <c r="E32" s="131">
        <v>1007</v>
      </c>
      <c r="F32" s="258" t="s">
        <v>849</v>
      </c>
      <c r="G32" s="131" t="s">
        <v>388</v>
      </c>
      <c r="H32" s="264"/>
      <c r="I32" s="264"/>
      <c r="J32" s="264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131">
        <v>1007</v>
      </c>
      <c r="BH32" s="70"/>
    </row>
    <row r="33" spans="1:80" customHeight="1" ht="39.75" s="11" customFormat="1">
      <c r="A33" s="131" t="s">
        <v>388</v>
      </c>
      <c r="B33" s="258" t="s">
        <v>850</v>
      </c>
      <c r="C33" s="131" t="s">
        <v>331</v>
      </c>
      <c r="D33" s="131">
        <v>30</v>
      </c>
      <c r="E33" s="131">
        <v>1008</v>
      </c>
      <c r="F33" s="258" t="s">
        <v>851</v>
      </c>
      <c r="G33" s="131" t="s">
        <v>388</v>
      </c>
      <c r="H33" s="264"/>
      <c r="I33" s="264"/>
      <c r="J33" s="264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131">
        <v>1008</v>
      </c>
      <c r="BH33" s="70"/>
    </row>
    <row r="34" spans="1:80" customHeight="1" ht="39.75" s="11" customFormat="1">
      <c r="A34" s="131" t="s">
        <v>388</v>
      </c>
      <c r="B34" s="258" t="s">
        <v>852</v>
      </c>
      <c r="C34" s="131" t="s">
        <v>331</v>
      </c>
      <c r="D34" s="131">
        <v>32</v>
      </c>
      <c r="E34" s="131">
        <v>1009</v>
      </c>
      <c r="F34" s="258" t="s">
        <v>853</v>
      </c>
      <c r="G34" s="131" t="s">
        <v>388</v>
      </c>
      <c r="H34" s="264"/>
      <c r="I34" s="264"/>
      <c r="J34" s="264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131">
        <v>1009</v>
      </c>
      <c r="BH34" s="70"/>
    </row>
    <row r="35" spans="1:80" customHeight="1" ht="39.75" s="11" customFormat="1">
      <c r="A35" s="131" t="s">
        <v>388</v>
      </c>
      <c r="B35" s="258" t="s">
        <v>854</v>
      </c>
      <c r="C35" s="131" t="s">
        <v>331</v>
      </c>
      <c r="D35" s="131">
        <v>39</v>
      </c>
      <c r="E35" s="131">
        <v>1010</v>
      </c>
      <c r="F35" s="258" t="s">
        <v>855</v>
      </c>
      <c r="G35" s="131" t="s">
        <v>388</v>
      </c>
      <c r="H35" s="264"/>
      <c r="I35" s="264"/>
      <c r="J35" s="264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131">
        <v>1010</v>
      </c>
      <c r="BH35" s="70"/>
    </row>
    <row r="36" spans="1:80" customHeight="1" ht="39.75" s="12" customFormat="1">
      <c r="A36" s="131" t="s">
        <v>388</v>
      </c>
      <c r="B36" s="258" t="s">
        <v>856</v>
      </c>
      <c r="C36" s="131" t="s">
        <v>331</v>
      </c>
      <c r="D36" s="131">
        <v>40</v>
      </c>
      <c r="E36" s="131">
        <v>1011</v>
      </c>
      <c r="F36" s="258" t="s">
        <v>857</v>
      </c>
      <c r="G36" s="131" t="s">
        <v>388</v>
      </c>
      <c r="H36" s="264"/>
      <c r="I36" s="264"/>
      <c r="J36" s="264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131">
        <v>1011</v>
      </c>
      <c r="BH36" s="70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customHeight="1" ht="39.75" s="12" customFormat="1">
      <c r="A37" s="131" t="s">
        <v>388</v>
      </c>
      <c r="B37" s="258" t="s">
        <v>858</v>
      </c>
      <c r="C37" s="131" t="s">
        <v>331</v>
      </c>
      <c r="D37" s="131">
        <v>43</v>
      </c>
      <c r="E37" s="131">
        <v>1012</v>
      </c>
      <c r="F37" s="258" t="s">
        <v>859</v>
      </c>
      <c r="G37" s="131" t="s">
        <v>388</v>
      </c>
      <c r="H37" s="264"/>
      <c r="I37" s="264"/>
      <c r="J37" s="264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131">
        <v>1012</v>
      </c>
      <c r="BH37" s="70"/>
    </row>
    <row r="38" spans="1:80" customHeight="1" ht="39.75" s="12" customFormat="1">
      <c r="A38" s="131" t="s">
        <v>388</v>
      </c>
      <c r="B38" s="258" t="s">
        <v>860</v>
      </c>
      <c r="C38" s="131" t="s">
        <v>331</v>
      </c>
      <c r="D38" s="131">
        <v>44</v>
      </c>
      <c r="E38" s="131">
        <v>1013</v>
      </c>
      <c r="F38" s="258" t="s">
        <v>861</v>
      </c>
      <c r="G38" s="131" t="s">
        <v>388</v>
      </c>
      <c r="H38" s="264"/>
      <c r="I38" s="264"/>
      <c r="J38" s="264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131">
        <v>1013</v>
      </c>
      <c r="BH38" s="70"/>
    </row>
    <row r="39" spans="1:80" customHeight="1" ht="39.75" s="12" customFormat="1">
      <c r="A39" s="131" t="s">
        <v>388</v>
      </c>
      <c r="B39" s="258" t="s">
        <v>862</v>
      </c>
      <c r="C39" s="131" t="s">
        <v>331</v>
      </c>
      <c r="D39" s="131">
        <v>46</v>
      </c>
      <c r="E39" s="131">
        <v>1014</v>
      </c>
      <c r="F39" s="258" t="s">
        <v>3611</v>
      </c>
      <c r="G39" s="131" t="s">
        <v>388</v>
      </c>
      <c r="H39" s="264"/>
      <c r="I39" s="264"/>
      <c r="J39" s="264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131">
        <v>1014</v>
      </c>
      <c r="BH39" s="70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customHeight="1" ht="39.75" s="11" customFormat="1">
      <c r="A40" s="131" t="s">
        <v>388</v>
      </c>
      <c r="B40" s="258" t="s">
        <v>864</v>
      </c>
      <c r="C40" s="131" t="s">
        <v>331</v>
      </c>
      <c r="D40" s="131">
        <v>52</v>
      </c>
      <c r="E40" s="131">
        <v>1015</v>
      </c>
      <c r="F40" s="258" t="s">
        <v>865</v>
      </c>
      <c r="G40" s="131" t="s">
        <v>388</v>
      </c>
      <c r="H40" s="264"/>
      <c r="I40" s="264"/>
      <c r="J40" s="264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131">
        <v>1015</v>
      </c>
      <c r="BH40" s="70"/>
    </row>
    <row r="41" spans="1:80" customHeight="1" ht="39.75" s="11" customFormat="1">
      <c r="A41" s="131" t="s">
        <v>331</v>
      </c>
      <c r="B41" s="258" t="s">
        <v>866</v>
      </c>
      <c r="C41" s="131" t="s">
        <v>331</v>
      </c>
      <c r="D41" s="131">
        <v>57</v>
      </c>
      <c r="E41" s="131">
        <v>1016</v>
      </c>
      <c r="F41" s="258" t="s">
        <v>867</v>
      </c>
      <c r="G41" s="131" t="s">
        <v>388</v>
      </c>
      <c r="H41" s="264"/>
      <c r="I41" s="264"/>
      <c r="J41" s="264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131">
        <v>1016</v>
      </c>
      <c r="BH41" s="70"/>
    </row>
    <row r="42" spans="1:80" customHeight="1" ht="39.75" s="11" customFormat="1">
      <c r="A42" s="131" t="s">
        <v>388</v>
      </c>
      <c r="B42" s="258" t="s">
        <v>868</v>
      </c>
      <c r="C42" s="131" t="s">
        <v>331</v>
      </c>
      <c r="D42" s="131">
        <v>61</v>
      </c>
      <c r="E42" s="131">
        <v>1017</v>
      </c>
      <c r="F42" s="258" t="s">
        <v>869</v>
      </c>
      <c r="G42" s="131" t="s">
        <v>388</v>
      </c>
      <c r="H42" s="264"/>
      <c r="I42" s="264"/>
      <c r="J42" s="264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131">
        <v>1017</v>
      </c>
      <c r="BH42" s="70"/>
    </row>
    <row r="43" spans="1:80" customHeight="1" ht="39.75" s="11" customFormat="1">
      <c r="A43" s="131" t="s">
        <v>388</v>
      </c>
      <c r="B43" s="258" t="s">
        <v>870</v>
      </c>
      <c r="C43" s="131" t="s">
        <v>331</v>
      </c>
      <c r="D43" s="131">
        <v>64</v>
      </c>
      <c r="E43" s="131">
        <v>1018</v>
      </c>
      <c r="F43" s="258" t="s">
        <v>871</v>
      </c>
      <c r="G43" s="131" t="s">
        <v>388</v>
      </c>
      <c r="H43" s="264"/>
      <c r="I43" s="264"/>
      <c r="J43" s="264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131">
        <v>1018</v>
      </c>
      <c r="BH43" s="70"/>
    </row>
    <row r="44" spans="1:80" customHeight="1" ht="39.75" s="11" customFormat="1">
      <c r="A44" s="866" t="s">
        <v>197</v>
      </c>
      <c r="B44" s="258" t="s">
        <v>3612</v>
      </c>
      <c r="C44" s="131" t="s">
        <v>331</v>
      </c>
      <c r="D44" s="131">
        <v>8</v>
      </c>
      <c r="E44" s="131">
        <v>1019</v>
      </c>
      <c r="F44" s="258" t="s">
        <v>873</v>
      </c>
      <c r="G44" s="131" t="s">
        <v>388</v>
      </c>
      <c r="H44" s="264"/>
      <c r="I44" s="264"/>
      <c r="J44" s="264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131">
        <v>1019</v>
      </c>
      <c r="BH44" s="70"/>
    </row>
    <row r="45" spans="1:80" customHeight="1" ht="39.75" s="11" customFormat="1">
      <c r="A45" s="131" t="s">
        <v>331</v>
      </c>
      <c r="B45" s="258" t="s">
        <v>874</v>
      </c>
      <c r="C45" s="131" t="s">
        <v>331</v>
      </c>
      <c r="D45" s="131">
        <v>5</v>
      </c>
      <c r="E45" s="131">
        <v>1020</v>
      </c>
      <c r="F45" s="258" t="s">
        <v>875</v>
      </c>
      <c r="G45" s="131" t="s">
        <v>388</v>
      </c>
      <c r="H45" s="264"/>
      <c r="I45" s="264"/>
      <c r="J45" s="264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131">
        <v>1020</v>
      </c>
      <c r="BH45" s="70"/>
    </row>
    <row r="46" spans="1:80" customHeight="1" ht="39.75" s="11" customFormat="1">
      <c r="A46" s="866" t="s">
        <v>197</v>
      </c>
      <c r="B46" s="258" t="s">
        <v>879</v>
      </c>
      <c r="C46" s="131" t="s">
        <v>371</v>
      </c>
      <c r="D46" s="131">
        <v>7</v>
      </c>
      <c r="E46" s="131">
        <v>1021</v>
      </c>
      <c r="F46" s="258" t="s">
        <v>880</v>
      </c>
      <c r="G46" s="131" t="s">
        <v>3610</v>
      </c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131">
        <v>1021</v>
      </c>
      <c r="BH46" s="70"/>
    </row>
    <row r="47" spans="1:80" customHeight="1" ht="39.75" s="11" customFormat="1">
      <c r="A47" s="131" t="s">
        <v>388</v>
      </c>
      <c r="B47" s="258" t="s">
        <v>881</v>
      </c>
      <c r="C47" s="131" t="s">
        <v>331</v>
      </c>
      <c r="D47" s="131">
        <v>8</v>
      </c>
      <c r="E47" s="131">
        <v>1022</v>
      </c>
      <c r="F47" s="258" t="s">
        <v>882</v>
      </c>
      <c r="G47" s="131" t="s">
        <v>388</v>
      </c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131">
        <v>1022</v>
      </c>
      <c r="BH47" s="70"/>
    </row>
    <row r="48" spans="1:80" customHeight="1" ht="39.75" s="11" customFormat="1">
      <c r="A48" s="131" t="s">
        <v>388</v>
      </c>
      <c r="B48" s="258" t="s">
        <v>883</v>
      </c>
      <c r="C48" s="131" t="s">
        <v>331</v>
      </c>
      <c r="D48" s="131">
        <v>9</v>
      </c>
      <c r="E48" s="131">
        <v>1023</v>
      </c>
      <c r="F48" s="258" t="s">
        <v>884</v>
      </c>
      <c r="G48" s="131" t="s">
        <v>388</v>
      </c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131">
        <v>1023</v>
      </c>
      <c r="BH48" s="70"/>
    </row>
    <row r="49" spans="1:80" customHeight="1" ht="39.75" s="11" customFormat="1">
      <c r="A49" s="131" t="s">
        <v>388</v>
      </c>
      <c r="B49" s="258" t="s">
        <v>885</v>
      </c>
      <c r="C49" s="131" t="s">
        <v>331</v>
      </c>
      <c r="D49" s="131">
        <v>11</v>
      </c>
      <c r="E49" s="131">
        <v>1024</v>
      </c>
      <c r="F49" s="258" t="s">
        <v>3613</v>
      </c>
      <c r="G49" s="131" t="s">
        <v>388</v>
      </c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131">
        <v>1024</v>
      </c>
      <c r="BH49" s="70"/>
    </row>
    <row r="50" spans="1:80" customHeight="1" ht="39.75" s="11" customFormat="1">
      <c r="A50" s="131" t="s">
        <v>388</v>
      </c>
      <c r="B50" s="258" t="s">
        <v>887</v>
      </c>
      <c r="C50" s="131" t="s">
        <v>331</v>
      </c>
      <c r="D50" s="131">
        <v>16</v>
      </c>
      <c r="E50" s="131">
        <v>1025</v>
      </c>
      <c r="F50" s="258" t="s">
        <v>888</v>
      </c>
      <c r="G50" s="131" t="s">
        <v>388</v>
      </c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131">
        <v>1025</v>
      </c>
      <c r="BH50" s="70"/>
    </row>
    <row r="51" spans="1:80" customHeight="1" ht="39.75" s="11" customFormat="1">
      <c r="A51" s="131" t="s">
        <v>388</v>
      </c>
      <c r="B51" s="258" t="s">
        <v>889</v>
      </c>
      <c r="C51" s="131" t="s">
        <v>331</v>
      </c>
      <c r="D51" s="131">
        <v>20</v>
      </c>
      <c r="E51" s="131">
        <v>1026</v>
      </c>
      <c r="F51" s="258" t="s">
        <v>3613</v>
      </c>
      <c r="G51" s="131" t="s">
        <v>388</v>
      </c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131">
        <v>1026</v>
      </c>
      <c r="BH51" s="70"/>
    </row>
    <row r="52" spans="1:80" customHeight="1" ht="39.75" s="11" customFormat="1">
      <c r="A52" s="131" t="s">
        <v>388</v>
      </c>
      <c r="B52" s="258" t="s">
        <v>891</v>
      </c>
      <c r="C52" s="131" t="s">
        <v>331</v>
      </c>
      <c r="D52" s="131">
        <v>21</v>
      </c>
      <c r="E52" s="131">
        <v>1027</v>
      </c>
      <c r="F52" s="258" t="s">
        <v>892</v>
      </c>
      <c r="G52" s="131" t="s">
        <v>388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131">
        <v>1027</v>
      </c>
      <c r="BH52" s="70"/>
    </row>
    <row r="53" spans="1:80" customHeight="1" ht="39.75" s="11" customFormat="1">
      <c r="A53" s="131" t="s">
        <v>331</v>
      </c>
      <c r="B53" s="258" t="s">
        <v>893</v>
      </c>
      <c r="C53" s="131" t="s">
        <v>331</v>
      </c>
      <c r="D53" s="131">
        <v>25</v>
      </c>
      <c r="E53" s="131">
        <v>1028</v>
      </c>
      <c r="F53" s="258" t="s">
        <v>3613</v>
      </c>
      <c r="G53" s="131" t="s">
        <v>388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131">
        <v>1028</v>
      </c>
      <c r="BH53" s="70"/>
    </row>
    <row r="54" spans="1:80" customHeight="1" ht="39.75" s="11" customFormat="1">
      <c r="A54" s="131" t="s">
        <v>388</v>
      </c>
      <c r="B54" s="258" t="s">
        <v>895</v>
      </c>
      <c r="C54" s="131" t="s">
        <v>331</v>
      </c>
      <c r="D54" s="131">
        <v>34</v>
      </c>
      <c r="E54" s="131">
        <v>1029</v>
      </c>
      <c r="F54" s="258" t="s">
        <v>3613</v>
      </c>
      <c r="G54" s="131" t="s">
        <v>388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131">
        <v>1029</v>
      </c>
      <c r="BH54" s="70"/>
    </row>
    <row r="55" spans="1:80" customHeight="1" ht="39.75" s="11" customFormat="1">
      <c r="A55" s="131" t="s">
        <v>388</v>
      </c>
      <c r="B55" s="258" t="s">
        <v>897</v>
      </c>
      <c r="C55" s="131" t="s">
        <v>331</v>
      </c>
      <c r="D55" s="131">
        <v>37</v>
      </c>
      <c r="E55" s="131">
        <v>1030</v>
      </c>
      <c r="F55" s="258" t="s">
        <v>898</v>
      </c>
      <c r="G55" s="131" t="s">
        <v>388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131">
        <v>1030</v>
      </c>
      <c r="BH55" s="70"/>
    </row>
    <row r="56" spans="1:80" customHeight="1" ht="39.75" s="12" customFormat="1">
      <c r="A56" s="131" t="s">
        <v>388</v>
      </c>
      <c r="B56" s="258" t="s">
        <v>899</v>
      </c>
      <c r="C56" s="131" t="s">
        <v>331</v>
      </c>
      <c r="D56" s="131">
        <v>38</v>
      </c>
      <c r="E56" s="131">
        <v>1031</v>
      </c>
      <c r="F56" s="258" t="s">
        <v>900</v>
      </c>
      <c r="G56" s="131" t="s">
        <v>388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131">
        <v>1031</v>
      </c>
      <c r="BH56" s="70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customHeight="1" ht="39.75" s="12" customFormat="1">
      <c r="A57" s="131" t="s">
        <v>388</v>
      </c>
      <c r="B57" s="258" t="s">
        <v>3614</v>
      </c>
      <c r="C57" s="131" t="s">
        <v>331</v>
      </c>
      <c r="D57" s="131">
        <v>42</v>
      </c>
      <c r="E57" s="131">
        <v>1032</v>
      </c>
      <c r="F57" s="258" t="s">
        <v>902</v>
      </c>
      <c r="G57" s="131" t="s">
        <v>388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131">
        <v>1032</v>
      </c>
      <c r="BH57" s="70"/>
    </row>
    <row r="58" spans="1:80" customHeight="1" ht="39.75" s="12" customFormat="1">
      <c r="A58" s="131" t="s">
        <v>388</v>
      </c>
      <c r="B58" s="258" t="s">
        <v>903</v>
      </c>
      <c r="C58" s="131" t="s">
        <v>331</v>
      </c>
      <c r="D58" s="131">
        <v>49</v>
      </c>
      <c r="E58" s="131">
        <v>1033</v>
      </c>
      <c r="F58" s="258" t="s">
        <v>904</v>
      </c>
      <c r="G58" s="131" t="s">
        <v>388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131">
        <v>1033</v>
      </c>
      <c r="BH58" s="70"/>
    </row>
    <row r="59" spans="1:80" customHeight="1" ht="39.75" s="12" customFormat="1">
      <c r="A59" s="131" t="s">
        <v>331</v>
      </c>
      <c r="B59" s="258" t="s">
        <v>905</v>
      </c>
      <c r="C59" s="131" t="s">
        <v>331</v>
      </c>
      <c r="D59" s="131">
        <v>50</v>
      </c>
      <c r="E59" s="131">
        <v>1034</v>
      </c>
      <c r="F59" s="258" t="s">
        <v>663</v>
      </c>
      <c r="G59" s="131" t="s">
        <v>388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131">
        <v>1034</v>
      </c>
      <c r="BH59" s="70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customHeight="1" ht="39.75" s="11" customFormat="1">
      <c r="A60" s="131" t="s">
        <v>388</v>
      </c>
      <c r="B60" s="258" t="s">
        <v>906</v>
      </c>
      <c r="C60" s="131" t="s">
        <v>331</v>
      </c>
      <c r="D60" s="131">
        <v>55</v>
      </c>
      <c r="E60" s="131">
        <v>1035</v>
      </c>
      <c r="F60" s="258" t="s">
        <v>907</v>
      </c>
      <c r="G60" s="131" t="s">
        <v>388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131">
        <v>1035</v>
      </c>
      <c r="BH60" s="70"/>
    </row>
    <row r="61" spans="1:80" customHeight="1" ht="39.75" s="11" customFormat="1">
      <c r="A61" s="131" t="s">
        <v>329</v>
      </c>
      <c r="B61" s="258" t="s">
        <v>908</v>
      </c>
      <c r="C61" s="131" t="s">
        <v>331</v>
      </c>
      <c r="D61" s="131">
        <v>19</v>
      </c>
      <c r="E61" s="131">
        <v>1036</v>
      </c>
      <c r="F61" s="258" t="s">
        <v>3613</v>
      </c>
      <c r="G61" s="131" t="s">
        <v>388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131">
        <v>1036</v>
      </c>
      <c r="BH61" s="70"/>
    </row>
    <row r="62" spans="1:80" customHeight="1" ht="39.75" s="11" customFormat="1">
      <c r="A62" s="131" t="s">
        <v>388</v>
      </c>
      <c r="B62" s="258" t="s">
        <v>910</v>
      </c>
      <c r="C62" s="131" t="s">
        <v>331</v>
      </c>
      <c r="D62" s="131">
        <v>24</v>
      </c>
      <c r="E62" s="131">
        <v>1037</v>
      </c>
      <c r="F62" s="258" t="s">
        <v>911</v>
      </c>
      <c r="G62" s="131" t="s">
        <v>388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131">
        <v>1037</v>
      </c>
      <c r="BH62" s="70"/>
    </row>
    <row r="63" spans="1:80" customHeight="1" ht="39.75" s="11" customFormat="1">
      <c r="A63" s="131" t="s">
        <v>388</v>
      </c>
      <c r="B63" s="258" t="s">
        <v>912</v>
      </c>
      <c r="C63" s="131" t="s">
        <v>331</v>
      </c>
      <c r="D63" s="131">
        <v>33</v>
      </c>
      <c r="E63" s="131">
        <v>1038</v>
      </c>
      <c r="F63" s="258" t="s">
        <v>3613</v>
      </c>
      <c r="G63" s="131" t="s">
        <v>388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131">
        <v>1038</v>
      </c>
      <c r="BH63" s="70"/>
    </row>
    <row r="64" spans="1:80" customHeight="1" ht="39.75" s="11" customFormat="1">
      <c r="A64" s="131" t="s">
        <v>388</v>
      </c>
      <c r="B64" s="258" t="s">
        <v>914</v>
      </c>
      <c r="C64" s="131" t="s">
        <v>331</v>
      </c>
      <c r="D64" s="131">
        <v>41</v>
      </c>
      <c r="E64" s="131">
        <v>1039</v>
      </c>
      <c r="F64" s="258" t="s">
        <v>915</v>
      </c>
      <c r="G64" s="131" t="s">
        <v>388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131">
        <v>1039</v>
      </c>
      <c r="BH64" s="70"/>
    </row>
    <row r="65" spans="1:80" customHeight="1" ht="39.75" s="11" customFormat="1">
      <c r="A65" s="131" t="s">
        <v>388</v>
      </c>
      <c r="B65" s="258" t="s">
        <v>916</v>
      </c>
      <c r="C65" s="131" t="s">
        <v>331</v>
      </c>
      <c r="D65" s="131">
        <v>48</v>
      </c>
      <c r="E65" s="131">
        <v>1040</v>
      </c>
      <c r="F65" s="258" t="s">
        <v>917</v>
      </c>
      <c r="G65" s="131" t="s">
        <v>388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131">
        <v>1040</v>
      </c>
      <c r="BH65" s="70"/>
    </row>
    <row r="66" spans="1:80" customHeight="1" ht="39.75" s="11" customFormat="1">
      <c r="A66" s="131" t="s">
        <v>329</v>
      </c>
      <c r="B66" s="258" t="s">
        <v>918</v>
      </c>
      <c r="C66" s="131" t="s">
        <v>371</v>
      </c>
      <c r="D66" s="131">
        <v>60</v>
      </c>
      <c r="E66" s="131">
        <v>1041</v>
      </c>
      <c r="F66" s="258" t="s">
        <v>3615</v>
      </c>
      <c r="G66" s="131" t="s">
        <v>3610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131">
        <v>1041</v>
      </c>
      <c r="BH66" s="70"/>
    </row>
    <row r="67" spans="1:80" customHeight="1" ht="39.75" s="11" customFormat="1">
      <c r="A67" s="131" t="s">
        <v>388</v>
      </c>
      <c r="B67" s="258" t="s">
        <v>919</v>
      </c>
      <c r="C67" s="131" t="s">
        <v>331</v>
      </c>
      <c r="D67" s="131">
        <v>63</v>
      </c>
      <c r="E67" s="131">
        <v>1042</v>
      </c>
      <c r="F67" s="258" t="s">
        <v>920</v>
      </c>
      <c r="G67" s="131" t="s">
        <v>388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131">
        <v>1042</v>
      </c>
      <c r="BH67" s="70"/>
    </row>
    <row r="68" spans="1:80" customHeight="1" ht="39.75" s="11" customFormat="1">
      <c r="A68" s="131" t="s">
        <v>331</v>
      </c>
      <c r="B68" s="258" t="s">
        <v>921</v>
      </c>
      <c r="C68" s="131" t="s">
        <v>331</v>
      </c>
      <c r="D68" s="131">
        <v>65</v>
      </c>
      <c r="E68" s="131">
        <v>1043</v>
      </c>
      <c r="F68" s="258" t="s">
        <v>922</v>
      </c>
      <c r="G68" s="131" t="s">
        <v>388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131">
        <v>1043</v>
      </c>
      <c r="BH68" s="70"/>
    </row>
    <row r="69" spans="1:80" customHeight="1" ht="39.75" s="11" customFormat="1">
      <c r="A69" s="131" t="s">
        <v>425</v>
      </c>
      <c r="B69" s="258" t="s">
        <v>923</v>
      </c>
      <c r="C69" s="131" t="s">
        <v>331</v>
      </c>
      <c r="D69" s="131">
        <v>3</v>
      </c>
      <c r="E69" s="131">
        <v>1044</v>
      </c>
      <c r="F69" s="258" t="s">
        <v>924</v>
      </c>
      <c r="G69" s="131" t="s">
        <v>388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131">
        <v>1044</v>
      </c>
      <c r="BH69" s="70"/>
    </row>
    <row r="70" spans="1:80" customHeight="1" ht="39.75" s="11" customFormat="1">
      <c r="A70" s="131" t="s">
        <v>331</v>
      </c>
      <c r="B70" s="258" t="s">
        <v>925</v>
      </c>
      <c r="C70" s="131" t="s">
        <v>331</v>
      </c>
      <c r="D70" s="131">
        <v>23</v>
      </c>
      <c r="E70" s="131">
        <v>1045</v>
      </c>
      <c r="F70" s="258" t="s">
        <v>926</v>
      </c>
      <c r="G70" s="131" t="s">
        <v>388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131">
        <v>1045</v>
      </c>
      <c r="BH70" s="70"/>
    </row>
    <row r="71" spans="1:80" customHeight="1" ht="39.75" s="11" customFormat="1">
      <c r="A71" s="131" t="s">
        <v>388</v>
      </c>
      <c r="B71" s="258" t="s">
        <v>927</v>
      </c>
      <c r="C71" s="131" t="s">
        <v>331</v>
      </c>
      <c r="D71" s="131">
        <v>27</v>
      </c>
      <c r="E71" s="131">
        <v>1046</v>
      </c>
      <c r="F71" s="258" t="s">
        <v>928</v>
      </c>
      <c r="G71" s="131" t="s">
        <v>388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131">
        <v>1046</v>
      </c>
      <c r="BH71" s="70"/>
    </row>
    <row r="72" spans="1:80" customHeight="1" ht="39.75" s="11" customFormat="1">
      <c r="A72" s="131" t="s">
        <v>375</v>
      </c>
      <c r="B72" s="258" t="s">
        <v>929</v>
      </c>
      <c r="C72" s="131" t="s">
        <v>331</v>
      </c>
      <c r="D72" s="131">
        <v>14</v>
      </c>
      <c r="E72" s="131">
        <v>1047</v>
      </c>
      <c r="F72" s="258" t="s">
        <v>930</v>
      </c>
      <c r="G72" s="131" t="s">
        <v>388</v>
      </c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131">
        <v>1047</v>
      </c>
      <c r="BH72" s="70"/>
    </row>
    <row r="73" spans="1:80" customHeight="1" ht="39.75" s="11" customFormat="1">
      <c r="A73" s="131" t="s">
        <v>331</v>
      </c>
      <c r="B73" s="258" t="s">
        <v>931</v>
      </c>
      <c r="C73" s="131" t="s">
        <v>331</v>
      </c>
      <c r="D73" s="131">
        <v>35</v>
      </c>
      <c r="E73" s="131">
        <v>1048</v>
      </c>
      <c r="F73" s="258" t="s">
        <v>932</v>
      </c>
      <c r="G73" s="131" t="s">
        <v>388</v>
      </c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131">
        <v>1048</v>
      </c>
      <c r="BH73" s="70"/>
    </row>
    <row r="74" spans="1:80" customHeight="1" ht="39.75" s="11" customFormat="1">
      <c r="A74" s="131" t="s">
        <v>331</v>
      </c>
      <c r="B74" s="258" t="s">
        <v>933</v>
      </c>
      <c r="C74" s="131" t="s">
        <v>331</v>
      </c>
      <c r="D74" s="131">
        <v>51</v>
      </c>
      <c r="E74" s="131">
        <v>1049</v>
      </c>
      <c r="F74" s="258" t="s">
        <v>934</v>
      </c>
      <c r="G74" s="131" t="s">
        <v>388</v>
      </c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131">
        <v>1049</v>
      </c>
      <c r="BH74" s="70"/>
    </row>
    <row r="75" spans="1:80" customHeight="1" ht="39.75" s="11" customFormat="1">
      <c r="A75" s="131" t="s">
        <v>388</v>
      </c>
      <c r="B75" s="258" t="s">
        <v>935</v>
      </c>
      <c r="C75" s="131" t="s">
        <v>331</v>
      </c>
      <c r="D75" s="131">
        <v>56</v>
      </c>
      <c r="E75" s="131">
        <v>1050</v>
      </c>
      <c r="F75" s="258" t="s">
        <v>936</v>
      </c>
      <c r="G75" s="131" t="s">
        <v>388</v>
      </c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131">
        <v>1050</v>
      </c>
      <c r="BH75" s="70"/>
    </row>
    <row r="76" spans="1:80" customHeight="1" ht="39.75" s="12" customFormat="1">
      <c r="A76" s="131" t="s">
        <v>216</v>
      </c>
      <c r="B76" s="258" t="s">
        <v>937</v>
      </c>
      <c r="C76" s="131" t="s">
        <v>331</v>
      </c>
      <c r="D76" s="131">
        <v>2</v>
      </c>
      <c r="E76" s="131">
        <v>1051</v>
      </c>
      <c r="F76" s="258" t="s">
        <v>938</v>
      </c>
      <c r="G76" s="131" t="s">
        <v>388</v>
      </c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131">
        <v>1051</v>
      </c>
      <c r="BH76" s="70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customHeight="1" ht="39.75" s="12" customFormat="1">
      <c r="A77" s="131" t="s">
        <v>331</v>
      </c>
      <c r="B77" s="258" t="s">
        <v>939</v>
      </c>
      <c r="C77" s="131" t="s">
        <v>331</v>
      </c>
      <c r="D77" s="131">
        <v>28</v>
      </c>
      <c r="E77" s="131">
        <v>1052</v>
      </c>
      <c r="F77" s="258" t="s">
        <v>940</v>
      </c>
      <c r="G77" s="131" t="s">
        <v>388</v>
      </c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131">
        <v>1052</v>
      </c>
      <c r="BH77" s="70"/>
    </row>
    <row r="78" spans="1:80" customHeight="1" ht="39.75" s="12" customFormat="1">
      <c r="A78" s="131" t="s">
        <v>388</v>
      </c>
      <c r="B78" s="258" t="s">
        <v>941</v>
      </c>
      <c r="C78" s="131" t="s">
        <v>331</v>
      </c>
      <c r="D78" s="131">
        <v>53</v>
      </c>
      <c r="E78" s="131">
        <v>1053</v>
      </c>
      <c r="F78" s="258" t="s">
        <v>942</v>
      </c>
      <c r="G78" s="131" t="s">
        <v>388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131">
        <v>1053</v>
      </c>
      <c r="BH78" s="70"/>
    </row>
    <row r="79" spans="1:80" customHeight="1" ht="39.75" s="12" customFormat="1">
      <c r="A79" s="131" t="s">
        <v>331</v>
      </c>
      <c r="B79" s="258" t="s">
        <v>943</v>
      </c>
      <c r="C79" s="131" t="s">
        <v>331</v>
      </c>
      <c r="D79" s="131">
        <v>59</v>
      </c>
      <c r="E79" s="131">
        <v>1054</v>
      </c>
      <c r="F79" s="258" t="s">
        <v>944</v>
      </c>
      <c r="G79" s="131" t="s">
        <v>388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131">
        <v>1054</v>
      </c>
      <c r="BH79" s="70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customHeight="1" ht="39.75" s="11" customFormat="1">
      <c r="A80" s="131" t="s">
        <v>202</v>
      </c>
      <c r="B80" s="258" t="s">
        <v>945</v>
      </c>
      <c r="C80" s="131" t="s">
        <v>331</v>
      </c>
      <c r="D80" s="131">
        <v>31</v>
      </c>
      <c r="E80" s="131">
        <v>1055</v>
      </c>
      <c r="F80" s="258" t="s">
        <v>946</v>
      </c>
      <c r="G80" s="131" t="s">
        <v>388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131">
        <v>1055</v>
      </c>
      <c r="BH80" s="70"/>
    </row>
    <row r="81" spans="1:80" customHeight="1" ht="39.75" s="11" customFormat="1">
      <c r="A81" s="131" t="s">
        <v>329</v>
      </c>
      <c r="B81" s="258" t="s">
        <v>947</v>
      </c>
      <c r="C81" s="131" t="s">
        <v>377</v>
      </c>
      <c r="D81" s="131">
        <v>91</v>
      </c>
      <c r="E81" s="131">
        <v>1056</v>
      </c>
      <c r="F81" s="258" t="s">
        <v>948</v>
      </c>
      <c r="G81" s="131" t="s">
        <v>388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131">
        <v>1056</v>
      </c>
      <c r="BH81" s="70"/>
    </row>
    <row r="82" spans="1:80" customHeight="1" ht="39.75" s="11" customFormat="1">
      <c r="A82" s="131" t="s">
        <v>382</v>
      </c>
      <c r="B82" s="258" t="s">
        <v>949</v>
      </c>
      <c r="C82" s="131" t="s">
        <v>331</v>
      </c>
      <c r="D82" s="131">
        <v>92</v>
      </c>
      <c r="E82" s="131">
        <v>1057</v>
      </c>
      <c r="F82" s="258" t="s">
        <v>950</v>
      </c>
      <c r="G82" s="131" t="s">
        <v>388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131">
        <v>1057</v>
      </c>
      <c r="BH82" s="70"/>
    </row>
    <row r="83" spans="1:80" customHeight="1" ht="39.75" s="11" customFormat="1">
      <c r="A83" s="131" t="s">
        <v>331</v>
      </c>
      <c r="B83" s="258" t="s">
        <v>951</v>
      </c>
      <c r="C83" s="131" t="s">
        <v>331</v>
      </c>
      <c r="D83" s="131">
        <v>94</v>
      </c>
      <c r="E83" s="131">
        <v>1058</v>
      </c>
      <c r="F83" s="258" t="s">
        <v>3613</v>
      </c>
      <c r="G83" s="131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131">
        <v>1058</v>
      </c>
      <c r="BH83" s="70"/>
    </row>
    <row r="84" spans="1:80" customHeight="1" ht="39.75" s="11" customFormat="1">
      <c r="A84" s="131" t="s">
        <v>329</v>
      </c>
      <c r="B84" s="258" t="s">
        <v>953</v>
      </c>
      <c r="C84" s="131" t="s">
        <v>371</v>
      </c>
      <c r="D84" s="131">
        <v>29</v>
      </c>
      <c r="E84" s="131">
        <v>1059</v>
      </c>
      <c r="F84" s="258" t="s">
        <v>954</v>
      </c>
      <c r="G84" s="131" t="s">
        <v>388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131">
        <v>1059</v>
      </c>
      <c r="BH84" s="70"/>
    </row>
    <row r="85" spans="1:80" customHeight="1" ht="39.75" s="11" customFormat="1">
      <c r="A85" s="131" t="s">
        <v>331</v>
      </c>
      <c r="B85" s="258" t="s">
        <v>955</v>
      </c>
      <c r="C85" s="131" t="s">
        <v>331</v>
      </c>
      <c r="D85" s="131">
        <v>36</v>
      </c>
      <c r="E85" s="131">
        <v>1060</v>
      </c>
      <c r="F85" s="258" t="s">
        <v>956</v>
      </c>
      <c r="G85" s="131" t="s">
        <v>388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131">
        <v>1060</v>
      </c>
      <c r="BH85" s="70"/>
    </row>
    <row r="86" spans="1:80" customHeight="1" ht="39.75" s="11" customFormat="1">
      <c r="A86" s="131" t="s">
        <v>329</v>
      </c>
      <c r="B86" s="258" t="s">
        <v>957</v>
      </c>
      <c r="C86" s="131" t="s">
        <v>371</v>
      </c>
      <c r="D86" s="131">
        <v>45</v>
      </c>
      <c r="E86" s="131">
        <v>1061</v>
      </c>
      <c r="F86" s="258" t="s">
        <v>958</v>
      </c>
      <c r="G86" s="131" t="s">
        <v>3610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131">
        <v>1061</v>
      </c>
      <c r="BH86" s="70"/>
    </row>
    <row r="87" spans="1:80" customHeight="1" ht="39.75" s="11" customFormat="1">
      <c r="A87" s="131" t="s">
        <v>425</v>
      </c>
      <c r="B87" s="258" t="s">
        <v>959</v>
      </c>
      <c r="C87" s="131" t="s">
        <v>331</v>
      </c>
      <c r="D87" s="131">
        <v>62</v>
      </c>
      <c r="E87" s="131">
        <v>1062</v>
      </c>
      <c r="F87" s="258" t="s">
        <v>960</v>
      </c>
      <c r="G87" s="131" t="s">
        <v>388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131">
        <v>1062</v>
      </c>
      <c r="BH87" s="70"/>
    </row>
    <row r="88" spans="1:80" customHeight="1" ht="39.75" s="11" customFormat="1">
      <c r="A88" s="131" t="s">
        <v>329</v>
      </c>
      <c r="B88" s="258" t="s">
        <v>961</v>
      </c>
      <c r="C88" s="131" t="s">
        <v>331</v>
      </c>
      <c r="D88" s="131">
        <v>6</v>
      </c>
      <c r="E88" s="131">
        <v>1063</v>
      </c>
      <c r="F88" s="258" t="s">
        <v>962</v>
      </c>
      <c r="G88" s="131" t="s">
        <v>388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131">
        <v>1063</v>
      </c>
      <c r="BH88" s="70"/>
    </row>
    <row r="89" spans="1:80" customHeight="1" ht="39.75" s="11" customFormat="1">
      <c r="A89" s="131" t="s">
        <v>197</v>
      </c>
      <c r="B89" s="258"/>
      <c r="C89" s="131"/>
      <c r="D89" s="131">
        <v>15</v>
      </c>
      <c r="E89" s="131">
        <v>1064</v>
      </c>
      <c r="F89" s="258" t="s">
        <v>3613</v>
      </c>
      <c r="G89" s="131" t="s">
        <v>388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131">
        <v>1064</v>
      </c>
      <c r="BH89" s="70"/>
    </row>
    <row r="90" spans="1:80" customHeight="1" ht="39.75" s="11" customFormat="1">
      <c r="A90" s="131" t="s">
        <v>329</v>
      </c>
      <c r="B90" s="258" t="s">
        <v>964</v>
      </c>
      <c r="C90" s="131" t="s">
        <v>377</v>
      </c>
      <c r="D90" s="131">
        <v>98</v>
      </c>
      <c r="E90" s="131">
        <v>1065</v>
      </c>
      <c r="F90" s="258" t="s">
        <v>965</v>
      </c>
      <c r="G90" s="131" t="s">
        <v>388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131">
        <v>1065</v>
      </c>
      <c r="BH90" s="70"/>
    </row>
    <row r="91" spans="1:80" customHeight="1" ht="39.75" s="11" customFormat="1">
      <c r="A91" s="131" t="s">
        <v>331</v>
      </c>
      <c r="B91" s="258" t="s">
        <v>3524</v>
      </c>
      <c r="C91" s="131" t="s">
        <v>331</v>
      </c>
      <c r="D91" s="131">
        <v>99</v>
      </c>
      <c r="E91" s="131">
        <v>1066</v>
      </c>
      <c r="F91" s="258" t="s">
        <v>967</v>
      </c>
      <c r="G91" s="131" t="s">
        <v>388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131">
        <v>1066</v>
      </c>
      <c r="BH91" s="70"/>
    </row>
    <row r="92" spans="1:80" customHeight="1" ht="39.75" s="11" customFormat="1">
      <c r="A92" s="131" t="s">
        <v>388</v>
      </c>
      <c r="B92" s="258" t="s">
        <v>968</v>
      </c>
      <c r="C92" s="131" t="s">
        <v>331</v>
      </c>
      <c r="D92" s="131">
        <v>100</v>
      </c>
      <c r="E92" s="131">
        <v>1067</v>
      </c>
      <c r="F92" s="258" t="s">
        <v>969</v>
      </c>
      <c r="G92" s="131" t="s">
        <v>388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131">
        <v>1067</v>
      </c>
      <c r="BH92" s="70"/>
    </row>
    <row r="93" spans="1:80" customHeight="1" ht="39.75" s="11" customFormat="1">
      <c r="A93" s="131" t="s">
        <v>331</v>
      </c>
      <c r="B93" s="258" t="s">
        <v>970</v>
      </c>
      <c r="C93" s="131" t="s">
        <v>377</v>
      </c>
      <c r="D93" s="131">
        <v>101</v>
      </c>
      <c r="E93" s="131">
        <v>1068</v>
      </c>
      <c r="F93" s="258" t="s">
        <v>971</v>
      </c>
      <c r="G93" s="131" t="s">
        <v>388</v>
      </c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131">
        <v>1068</v>
      </c>
      <c r="BH93" s="70"/>
    </row>
    <row r="94" spans="1:80" customHeight="1" ht="39.75" s="11" customFormat="1">
      <c r="A94" s="131" t="s">
        <v>331</v>
      </c>
      <c r="B94" s="258" t="s">
        <v>972</v>
      </c>
      <c r="C94" s="131" t="s">
        <v>276</v>
      </c>
      <c r="D94" s="131">
        <v>106</v>
      </c>
      <c r="E94" s="131">
        <v>1069</v>
      </c>
      <c r="F94" s="258" t="s">
        <v>3613</v>
      </c>
      <c r="G94" s="131" t="s">
        <v>388</v>
      </c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131">
        <v>1069</v>
      </c>
      <c r="BH94" s="70"/>
    </row>
    <row r="95" spans="1:80" customHeight="1" ht="39.75" s="11" customFormat="1">
      <c r="A95" s="131" t="s">
        <v>197</v>
      </c>
      <c r="B95" s="258" t="s">
        <v>974</v>
      </c>
      <c r="C95" s="131" t="s">
        <v>199</v>
      </c>
      <c r="D95" s="131">
        <v>95</v>
      </c>
      <c r="E95" s="131">
        <v>1070</v>
      </c>
      <c r="F95" s="258" t="s">
        <v>975</v>
      </c>
      <c r="G95" s="131" t="s">
        <v>388</v>
      </c>
      <c r="H95" s="63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131">
        <v>1070</v>
      </c>
      <c r="BH95" s="70"/>
    </row>
    <row r="96" spans="1:80" customHeight="1" ht="39.75" s="12" customFormat="1">
      <c r="A96" s="131" t="s">
        <v>331</v>
      </c>
      <c r="B96" s="258" t="s">
        <v>976</v>
      </c>
      <c r="C96" s="131" t="s">
        <v>331</v>
      </c>
      <c r="D96" s="131">
        <v>96</v>
      </c>
      <c r="E96" s="131">
        <v>1071</v>
      </c>
      <c r="F96" s="258" t="s">
        <v>977</v>
      </c>
      <c r="G96" s="131" t="s">
        <v>388</v>
      </c>
      <c r="H96" s="63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131">
        <v>1071</v>
      </c>
      <c r="BH96" s="70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customHeight="1" ht="39.75" s="12" customFormat="1">
      <c r="A97" s="131" t="s">
        <v>388</v>
      </c>
      <c r="B97" s="258" t="s">
        <v>978</v>
      </c>
      <c r="C97" s="131" t="s">
        <v>371</v>
      </c>
      <c r="D97" s="131" t="s">
        <v>963</v>
      </c>
      <c r="E97" s="131">
        <v>1072</v>
      </c>
      <c r="F97" s="258" t="s">
        <v>979</v>
      </c>
      <c r="G97" s="131" t="s">
        <v>388</v>
      </c>
      <c r="H97" s="63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131">
        <v>1072</v>
      </c>
      <c r="BH97" s="70"/>
    </row>
    <row r="98" spans="1:80" customHeight="1" ht="39.75" s="12" customFormat="1">
      <c r="A98" s="131" t="s">
        <v>331</v>
      </c>
      <c r="B98" s="258" t="s">
        <v>980</v>
      </c>
      <c r="C98" s="131" t="s">
        <v>276</v>
      </c>
      <c r="D98" s="131" t="s">
        <v>963</v>
      </c>
      <c r="E98" s="131">
        <v>1073</v>
      </c>
      <c r="F98" s="258" t="s">
        <v>981</v>
      </c>
      <c r="G98" s="131" t="s">
        <v>388</v>
      </c>
      <c r="H98" s="63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131">
        <v>1073</v>
      </c>
      <c r="BH98" s="70"/>
    </row>
    <row r="99" spans="1:80" customHeight="1" ht="39.75" s="12" customFormat="1">
      <c r="A99" s="131" t="s">
        <v>331</v>
      </c>
      <c r="B99" s="258" t="s">
        <v>982</v>
      </c>
      <c r="C99" s="131" t="s">
        <v>377</v>
      </c>
      <c r="D99" s="131">
        <v>97</v>
      </c>
      <c r="E99" s="131">
        <v>1074</v>
      </c>
      <c r="F99" s="258" t="s">
        <v>3500</v>
      </c>
      <c r="G99" s="131" t="s">
        <v>388</v>
      </c>
      <c r="H99" s="63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131">
        <v>1074</v>
      </c>
      <c r="BH99" s="70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customHeight="1" ht="39.75" s="11" customFormat="1">
      <c r="A100" s="131" t="s">
        <v>382</v>
      </c>
      <c r="B100" s="258" t="s">
        <v>984</v>
      </c>
      <c r="C100" s="131" t="s">
        <v>331</v>
      </c>
      <c r="D100" s="131">
        <v>102</v>
      </c>
      <c r="E100" s="131">
        <v>1075</v>
      </c>
      <c r="F100" s="258" t="s">
        <v>985</v>
      </c>
      <c r="G100" s="131" t="s">
        <v>388</v>
      </c>
      <c r="H100" s="63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131">
        <v>1075</v>
      </c>
      <c r="BH100" s="70"/>
    </row>
    <row r="101" spans="1:80" customHeight="1" ht="39.75" s="11" customFormat="1">
      <c r="A101" s="131" t="s">
        <v>331</v>
      </c>
      <c r="B101" s="258" t="s">
        <v>3580</v>
      </c>
      <c r="C101" s="131" t="s">
        <v>199</v>
      </c>
      <c r="D101" s="131">
        <v>103</v>
      </c>
      <c r="E101" s="131">
        <v>1076</v>
      </c>
      <c r="F101" s="258" t="s">
        <v>987</v>
      </c>
      <c r="G101" s="131" t="s">
        <v>388</v>
      </c>
      <c r="H101" s="63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131">
        <v>1076</v>
      </c>
      <c r="BH101" s="70"/>
    </row>
    <row r="102" spans="1:80" customHeight="1" ht="39.75" s="11" customFormat="1">
      <c r="A102" s="131" t="s">
        <v>331</v>
      </c>
      <c r="B102" s="258" t="s">
        <v>3483</v>
      </c>
      <c r="C102" s="131" t="s">
        <v>377</v>
      </c>
      <c r="D102" s="131">
        <v>93</v>
      </c>
      <c r="E102" s="131">
        <v>1077</v>
      </c>
      <c r="F102" s="258" t="s">
        <v>989</v>
      </c>
      <c r="G102" s="131" t="s">
        <v>331</v>
      </c>
      <c r="H102" s="63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131">
        <v>1077</v>
      </c>
      <c r="BH102" s="70"/>
    </row>
    <row r="103" spans="1:80" customHeight="1" ht="39.75" s="11" customFormat="1">
      <c r="A103" s="131" t="s">
        <v>331</v>
      </c>
      <c r="B103" s="258" t="s">
        <v>990</v>
      </c>
      <c r="C103" s="131" t="s">
        <v>276</v>
      </c>
      <c r="D103" s="131">
        <v>107</v>
      </c>
      <c r="E103" s="131">
        <v>1078</v>
      </c>
      <c r="F103" s="258" t="s">
        <v>991</v>
      </c>
      <c r="G103" s="131" t="s">
        <v>331</v>
      </c>
      <c r="H103" s="63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131">
        <v>1078</v>
      </c>
      <c r="BH103" s="70"/>
    </row>
    <row r="104" spans="1:80" customHeight="1" ht="39.75" s="11" customFormat="1">
      <c r="A104" s="131" t="s">
        <v>331</v>
      </c>
      <c r="B104" s="258" t="s">
        <v>992</v>
      </c>
      <c r="C104" s="131" t="s">
        <v>331</v>
      </c>
      <c r="D104" s="131">
        <v>108</v>
      </c>
      <c r="E104" s="131">
        <v>1079</v>
      </c>
      <c r="F104" s="258" t="s">
        <v>993</v>
      </c>
      <c r="G104" s="131" t="s">
        <v>331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131">
        <v>1079</v>
      </c>
      <c r="BH104" s="70"/>
    </row>
    <row r="105" spans="1:80" customHeight="1" ht="39.75" s="11" customFormat="1">
      <c r="A105" s="131" t="s">
        <v>331</v>
      </c>
      <c r="B105" s="258" t="s">
        <v>994</v>
      </c>
      <c r="C105" s="131" t="s">
        <v>218</v>
      </c>
      <c r="D105" s="131">
        <v>110</v>
      </c>
      <c r="E105" s="131">
        <v>1080</v>
      </c>
      <c r="F105" s="258" t="s">
        <v>3613</v>
      </c>
      <c r="G105" s="131" t="s">
        <v>331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131">
        <v>1080</v>
      </c>
      <c r="BH105" s="70"/>
    </row>
    <row r="106" spans="1:80" customHeight="1" ht="39.75" s="11" customFormat="1">
      <c r="A106" s="131" t="s">
        <v>202</v>
      </c>
      <c r="B106" s="258" t="s">
        <v>996</v>
      </c>
      <c r="C106" s="131" t="s">
        <v>199</v>
      </c>
      <c r="D106" s="131">
        <v>100</v>
      </c>
      <c r="E106" s="131">
        <v>1081</v>
      </c>
      <c r="F106" s="258" t="s">
        <v>997</v>
      </c>
      <c r="G106" s="131" t="s">
        <v>3610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131">
        <v>1081</v>
      </c>
      <c r="BH106" s="70"/>
    </row>
    <row r="107" spans="1:80" customHeight="1" ht="39.75" s="11" customFormat="1">
      <c r="A107" s="131" t="s">
        <v>382</v>
      </c>
      <c r="B107" s="258" t="s">
        <v>3616</v>
      </c>
      <c r="C107" s="131" t="s">
        <v>377</v>
      </c>
      <c r="D107" s="131">
        <v>34</v>
      </c>
      <c r="E107" s="131">
        <v>8301</v>
      </c>
      <c r="F107" s="258" t="s">
        <v>3482</v>
      </c>
      <c r="G107" s="258" t="s">
        <v>3617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131">
        <v>8301</v>
      </c>
      <c r="BH107" s="70"/>
    </row>
    <row r="108" spans="1:80" customHeight="1" ht="39.75" s="11" customFormat="1">
      <c r="A108" s="131" t="s">
        <v>331</v>
      </c>
      <c r="B108" s="258" t="s">
        <v>3485</v>
      </c>
      <c r="C108" s="131" t="s">
        <v>479</v>
      </c>
      <c r="D108" s="131">
        <v>41</v>
      </c>
      <c r="E108" s="131">
        <v>8302</v>
      </c>
      <c r="F108" s="258" t="s">
        <v>3486</v>
      </c>
      <c r="G108" s="131">
        <v>1201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131">
        <v>8302</v>
      </c>
      <c r="BH108" s="70"/>
    </row>
    <row r="109" spans="1:80" customHeight="1" ht="39.75" s="11" customFormat="1">
      <c r="A109" s="131" t="s">
        <v>331</v>
      </c>
      <c r="B109" s="258" t="s">
        <v>998</v>
      </c>
      <c r="C109" s="131" t="s">
        <v>479</v>
      </c>
      <c r="D109" s="131">
        <v>48</v>
      </c>
      <c r="E109" s="131">
        <v>8303</v>
      </c>
      <c r="F109" s="258" t="s">
        <v>3618</v>
      </c>
      <c r="G109" s="131">
        <v>1203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131">
        <v>8303</v>
      </c>
      <c r="BH109" s="70"/>
    </row>
    <row r="110" spans="1:80" customHeight="1" ht="39.75" s="11" customFormat="1">
      <c r="A110" s="131" t="s">
        <v>331</v>
      </c>
      <c r="B110" s="258" t="s">
        <v>3490</v>
      </c>
      <c r="C110" s="131" t="s">
        <v>479</v>
      </c>
      <c r="D110" s="131">
        <v>51</v>
      </c>
      <c r="E110" s="131">
        <v>8304</v>
      </c>
      <c r="F110" s="258" t="s">
        <v>3491</v>
      </c>
      <c r="G110" s="131" t="s">
        <v>3619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131">
        <v>8304</v>
      </c>
      <c r="BH110" s="70"/>
    </row>
    <row r="111" spans="1:80" customHeight="1" ht="39.75" s="11" customFormat="1">
      <c r="A111" s="131" t="s">
        <v>331</v>
      </c>
      <c r="B111" s="258" t="s">
        <v>3498</v>
      </c>
      <c r="C111" s="131" t="s">
        <v>479</v>
      </c>
      <c r="D111" s="131">
        <v>62</v>
      </c>
      <c r="E111" s="131">
        <v>8305</v>
      </c>
      <c r="F111" s="258" t="s">
        <v>3499</v>
      </c>
      <c r="G111" s="131" t="s">
        <v>331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131">
        <v>8305</v>
      </c>
      <c r="BH111" s="70"/>
    </row>
    <row r="112" spans="1:80" customHeight="1" ht="39.75" s="11" customFormat="1">
      <c r="A112" s="131" t="s">
        <v>331</v>
      </c>
      <c r="B112" s="258" t="s">
        <v>3570</v>
      </c>
      <c r="C112" s="131" t="s">
        <v>479</v>
      </c>
      <c r="D112" s="131">
        <v>93</v>
      </c>
      <c r="E112" s="131">
        <v>8306</v>
      </c>
      <c r="F112" s="258" t="s">
        <v>3571</v>
      </c>
      <c r="G112" s="131">
        <v>1202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131">
        <v>8306</v>
      </c>
      <c r="BH112" s="70"/>
    </row>
    <row r="113" spans="1:80" customHeight="1" ht="39.75" s="11" customFormat="1">
      <c r="A113" s="131" t="s">
        <v>197</v>
      </c>
      <c r="B113" s="258" t="s">
        <v>3553</v>
      </c>
      <c r="C113" s="131" t="s">
        <v>479</v>
      </c>
      <c r="D113" s="131">
        <v>2</v>
      </c>
      <c r="E113" s="131">
        <v>8307</v>
      </c>
      <c r="F113" s="258" t="s">
        <v>3620</v>
      </c>
      <c r="G113" s="131" t="s">
        <v>3621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131">
        <v>8307</v>
      </c>
      <c r="BH113" s="70"/>
    </row>
    <row r="114" spans="1:80" customHeight="1" ht="39.75" s="11" customFormat="1">
      <c r="A114" s="131" t="s">
        <v>331</v>
      </c>
      <c r="B114" s="258" t="s">
        <v>3505</v>
      </c>
      <c r="C114" s="131" t="s">
        <v>479</v>
      </c>
      <c r="D114" s="131">
        <v>22</v>
      </c>
      <c r="E114" s="131">
        <v>8308</v>
      </c>
      <c r="F114" s="258" t="s">
        <v>3622</v>
      </c>
      <c r="G114" s="131" t="s">
        <v>3623</v>
      </c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131">
        <v>8308</v>
      </c>
      <c r="BH114" s="70"/>
    </row>
    <row r="115" spans="1:80" customHeight="1" ht="39.75" s="11" customFormat="1">
      <c r="A115" s="131" t="s">
        <v>331</v>
      </c>
      <c r="B115" s="258" t="s">
        <v>3573</v>
      </c>
      <c r="C115" s="131" t="s">
        <v>479</v>
      </c>
      <c r="D115" s="131">
        <v>28</v>
      </c>
      <c r="E115" s="131">
        <v>8309</v>
      </c>
      <c r="F115" s="258" t="s">
        <v>3574</v>
      </c>
      <c r="G115" s="131" t="s">
        <v>3624</v>
      </c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131">
        <v>8309</v>
      </c>
      <c r="BH115" s="70"/>
    </row>
    <row r="116" spans="1:80" customHeight="1" ht="39.75" s="11" customFormat="1">
      <c r="A116" s="131" t="s">
        <v>331</v>
      </c>
      <c r="B116" s="258" t="s">
        <v>3625</v>
      </c>
      <c r="C116" s="131" t="s">
        <v>479</v>
      </c>
      <c r="D116" s="131">
        <v>32</v>
      </c>
      <c r="E116" s="131">
        <v>8310</v>
      </c>
      <c r="F116" s="258" t="s">
        <v>3511</v>
      </c>
      <c r="G116" s="131" t="s">
        <v>3623</v>
      </c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131">
        <v>8310</v>
      </c>
      <c r="BH116" s="70"/>
    </row>
    <row r="117" spans="1:80" customHeight="1" ht="39.75" s="12" customFormat="1">
      <c r="A117" s="131" t="s">
        <v>331</v>
      </c>
      <c r="B117" s="258" t="s">
        <v>3626</v>
      </c>
      <c r="C117" s="131" t="s">
        <v>479</v>
      </c>
      <c r="D117" s="131">
        <v>47</v>
      </c>
      <c r="E117" s="131">
        <v>8311</v>
      </c>
      <c r="F117" s="258" t="s">
        <v>3515</v>
      </c>
      <c r="G117" s="131">
        <v>1201</v>
      </c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131">
        <v>8311</v>
      </c>
      <c r="BH117" s="70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customHeight="1" ht="39.75" s="12" customFormat="1">
      <c r="A118" s="131" t="s">
        <v>331</v>
      </c>
      <c r="B118" s="258" t="s">
        <v>3516</v>
      </c>
      <c r="C118" s="131" t="s">
        <v>479</v>
      </c>
      <c r="D118" s="131">
        <v>52</v>
      </c>
      <c r="E118" s="131">
        <v>8312</v>
      </c>
      <c r="F118" s="258" t="s">
        <v>3627</v>
      </c>
      <c r="G118" s="131">
        <v>1203</v>
      </c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131">
        <v>8312</v>
      </c>
      <c r="BH118" s="70"/>
    </row>
    <row r="119" spans="1:80" customHeight="1" ht="39.75" s="12" customFormat="1">
      <c r="A119" s="131" t="s">
        <v>331</v>
      </c>
      <c r="B119" s="258" t="s">
        <v>1002</v>
      </c>
      <c r="C119" s="131" t="s">
        <v>479</v>
      </c>
      <c r="D119" s="131">
        <v>59</v>
      </c>
      <c r="E119" s="131">
        <v>8313</v>
      </c>
      <c r="F119" s="258" t="s">
        <v>1003</v>
      </c>
      <c r="G119" s="131">
        <v>1203</v>
      </c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131">
        <v>8313</v>
      </c>
      <c r="BH119" s="70"/>
    </row>
    <row r="120" spans="1:80" customHeight="1" ht="39.75" s="12" customFormat="1">
      <c r="A120" s="131" t="s">
        <v>331</v>
      </c>
      <c r="B120" s="258" t="s">
        <v>1004</v>
      </c>
      <c r="C120" s="131" t="s">
        <v>479</v>
      </c>
      <c r="D120" s="131">
        <v>64</v>
      </c>
      <c r="E120" s="131">
        <v>8314</v>
      </c>
      <c r="F120" s="258" t="s">
        <v>3518</v>
      </c>
      <c r="G120" s="131" t="s">
        <v>331</v>
      </c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131">
        <v>8314</v>
      </c>
      <c r="BH120" s="70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customHeight="1" ht="39.75" s="11" customFormat="1">
      <c r="A121" s="131" t="s">
        <v>331</v>
      </c>
      <c r="B121" s="258" t="s">
        <v>1006</v>
      </c>
      <c r="C121" s="131" t="s">
        <v>479</v>
      </c>
      <c r="D121" s="131">
        <v>91</v>
      </c>
      <c r="E121" s="131">
        <v>8315</v>
      </c>
      <c r="F121" s="258" t="s">
        <v>3628</v>
      </c>
      <c r="G121" s="131" t="s">
        <v>331</v>
      </c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131">
        <v>8315</v>
      </c>
      <c r="BH121" s="70"/>
    </row>
    <row r="122" spans="1:80" customHeight="1" ht="39.75" s="11" customFormat="1">
      <c r="A122" s="131" t="s">
        <v>331</v>
      </c>
      <c r="B122" s="258" t="s">
        <v>3629</v>
      </c>
      <c r="C122" s="131" t="s">
        <v>479</v>
      </c>
      <c r="D122" s="131">
        <v>92</v>
      </c>
      <c r="E122" s="131">
        <v>8316</v>
      </c>
      <c r="F122" s="258" t="s">
        <v>3557</v>
      </c>
      <c r="G122" s="131" t="s">
        <v>331</v>
      </c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131">
        <v>8316</v>
      </c>
      <c r="BH122" s="70"/>
    </row>
    <row r="123" spans="1:80" customHeight="1" ht="39.75" s="11" customFormat="1">
      <c r="A123" s="131" t="s">
        <v>329</v>
      </c>
      <c r="B123" s="258" t="s">
        <v>3558</v>
      </c>
      <c r="C123" s="131" t="s">
        <v>479</v>
      </c>
      <c r="D123" s="131">
        <v>15</v>
      </c>
      <c r="E123" s="131">
        <v>8317</v>
      </c>
      <c r="F123" s="258" t="s">
        <v>3559</v>
      </c>
      <c r="G123" s="131">
        <v>1201</v>
      </c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131">
        <v>8317</v>
      </c>
      <c r="BH123" s="70"/>
    </row>
    <row r="124" spans="1:80" customHeight="1" ht="39.75" s="11" customFormat="1">
      <c r="A124" s="131" t="s">
        <v>425</v>
      </c>
      <c r="B124" s="258" t="s">
        <v>3529</v>
      </c>
      <c r="C124" s="131" t="s">
        <v>479</v>
      </c>
      <c r="D124" s="131">
        <v>14</v>
      </c>
      <c r="E124" s="131">
        <v>8318</v>
      </c>
      <c r="F124" s="258" t="s">
        <v>1009</v>
      </c>
      <c r="G124" s="131" t="s">
        <v>3630</v>
      </c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131">
        <v>8318</v>
      </c>
      <c r="BH124" s="70"/>
    </row>
    <row r="125" spans="1:80" customHeight="1" ht="39.75" s="11" customFormat="1">
      <c r="A125" s="131" t="s">
        <v>331</v>
      </c>
      <c r="B125" s="258" t="s">
        <v>3532</v>
      </c>
      <c r="C125" s="131" t="s">
        <v>479</v>
      </c>
      <c r="D125" s="131">
        <v>35</v>
      </c>
      <c r="E125" s="131">
        <v>8319</v>
      </c>
      <c r="F125" s="258" t="s">
        <v>3533</v>
      </c>
      <c r="G125" s="131">
        <v>1203</v>
      </c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131">
        <v>8319</v>
      </c>
      <c r="BH125" s="70"/>
    </row>
    <row r="126" spans="1:80" customHeight="1" ht="39.75" s="11" customFormat="1">
      <c r="A126" s="131" t="s">
        <v>331</v>
      </c>
      <c r="B126" s="258" t="s">
        <v>3534</v>
      </c>
      <c r="C126" s="131" t="s">
        <v>479</v>
      </c>
      <c r="D126" s="131">
        <v>18</v>
      </c>
      <c r="E126" s="131">
        <v>8320</v>
      </c>
      <c r="F126" s="258" t="s">
        <v>3535</v>
      </c>
      <c r="G126" s="131">
        <v>1203</v>
      </c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131">
        <v>8320</v>
      </c>
      <c r="BH126" s="70"/>
    </row>
    <row r="127" spans="1:80" customHeight="1" ht="39.75" s="11" customFormat="1">
      <c r="A127" s="131" t="s">
        <v>425</v>
      </c>
      <c r="B127" s="258" t="s">
        <v>3536</v>
      </c>
      <c r="C127" s="131" t="s">
        <v>377</v>
      </c>
      <c r="D127" s="131">
        <v>42</v>
      </c>
      <c r="E127" s="131">
        <v>8321</v>
      </c>
      <c r="F127" s="258" t="s">
        <v>3537</v>
      </c>
      <c r="G127" s="131">
        <v>1201</v>
      </c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131">
        <v>8321</v>
      </c>
      <c r="BH127" s="70"/>
    </row>
    <row r="128" spans="1:80" customHeight="1" ht="39.75" s="11" customFormat="1">
      <c r="A128" s="131" t="s">
        <v>331</v>
      </c>
      <c r="B128" s="258" t="s">
        <v>3538</v>
      </c>
      <c r="C128" s="131" t="s">
        <v>479</v>
      </c>
      <c r="D128" s="131">
        <v>46</v>
      </c>
      <c r="E128" s="131">
        <v>8322</v>
      </c>
      <c r="F128" s="258" t="s">
        <v>3539</v>
      </c>
      <c r="G128" s="131">
        <v>1203</v>
      </c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131">
        <v>8322</v>
      </c>
      <c r="BH128" s="70"/>
    </row>
    <row r="129" spans="1:80" customHeight="1" ht="39.75" s="11" customFormat="1">
      <c r="A129" s="131" t="s">
        <v>331</v>
      </c>
      <c r="B129" s="258" t="s">
        <v>3540</v>
      </c>
      <c r="C129" s="131" t="s">
        <v>479</v>
      </c>
      <c r="D129" s="131">
        <v>55</v>
      </c>
      <c r="E129" s="131">
        <v>8323</v>
      </c>
      <c r="F129" s="258" t="s">
        <v>3541</v>
      </c>
      <c r="G129" s="131">
        <v>1203</v>
      </c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131">
        <v>8323</v>
      </c>
      <c r="BH129" s="70"/>
    </row>
    <row r="130" spans="1:80" customHeight="1" ht="39.75" s="11" customFormat="1">
      <c r="A130" s="131" t="s">
        <v>331</v>
      </c>
      <c r="B130" s="258" t="s">
        <v>1010</v>
      </c>
      <c r="C130" s="131" t="s">
        <v>276</v>
      </c>
      <c r="D130" s="131">
        <v>95</v>
      </c>
      <c r="E130" s="131">
        <v>8324</v>
      </c>
      <c r="F130" s="258" t="s">
        <v>1011</v>
      </c>
      <c r="G130" s="131" t="s">
        <v>3619</v>
      </c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131">
        <v>8324</v>
      </c>
      <c r="BH130" s="70"/>
    </row>
    <row r="131" spans="1:80" customHeight="1" ht="39.75" s="11" customFormat="1">
      <c r="A131" s="131" t="s">
        <v>216</v>
      </c>
      <c r="B131" s="258" t="s">
        <v>3544</v>
      </c>
      <c r="C131" s="131" t="s">
        <v>377</v>
      </c>
      <c r="D131" s="131">
        <v>49</v>
      </c>
      <c r="E131" s="131">
        <v>8325</v>
      </c>
      <c r="F131" s="258" t="s">
        <v>3631</v>
      </c>
      <c r="G131" s="131">
        <v>1201</v>
      </c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131">
        <v>8325</v>
      </c>
      <c r="BH131" s="70"/>
    </row>
    <row r="132" spans="1:80" customHeight="1" ht="39.75" s="11" customFormat="1">
      <c r="A132" s="131" t="s">
        <v>202</v>
      </c>
      <c r="B132" s="258" t="s">
        <v>3632</v>
      </c>
      <c r="C132" s="131" t="s">
        <v>479</v>
      </c>
      <c r="D132" s="131">
        <v>4</v>
      </c>
      <c r="E132" s="131">
        <v>8326</v>
      </c>
      <c r="F132" s="258" t="s">
        <v>3584</v>
      </c>
      <c r="G132" s="131" t="s">
        <v>3633</v>
      </c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131">
        <v>8326</v>
      </c>
      <c r="BH132" s="70"/>
    </row>
    <row r="133" spans="1:80" customHeight="1" ht="39.75" s="11" customFormat="1">
      <c r="A133" s="131" t="s">
        <v>331</v>
      </c>
      <c r="B133" s="258" t="s">
        <v>1013</v>
      </c>
      <c r="C133" s="131" t="s">
        <v>479</v>
      </c>
      <c r="D133" s="131">
        <v>17</v>
      </c>
      <c r="E133" s="131">
        <v>8327</v>
      </c>
      <c r="F133" s="258" t="s">
        <v>1014</v>
      </c>
      <c r="G133" s="131" t="s">
        <v>331</v>
      </c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131">
        <v>8327</v>
      </c>
      <c r="BH133" s="70"/>
    </row>
    <row r="134" spans="1:80" customHeight="1" ht="39.75" s="11" customFormat="1">
      <c r="A134" s="131" t="s">
        <v>331</v>
      </c>
      <c r="B134" s="258" t="s">
        <v>3566</v>
      </c>
      <c r="C134" s="131" t="s">
        <v>479</v>
      </c>
      <c r="D134" s="131">
        <v>29</v>
      </c>
      <c r="E134" s="131">
        <v>8328</v>
      </c>
      <c r="F134" s="258" t="s">
        <v>3567</v>
      </c>
      <c r="G134" s="131" t="s">
        <v>331</v>
      </c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131">
        <v>8328</v>
      </c>
      <c r="BH134" s="70"/>
    </row>
    <row r="135" spans="1:80" customHeight="1" ht="39.75" s="11" customFormat="1">
      <c r="A135" s="131" t="s">
        <v>331</v>
      </c>
      <c r="B135" s="258" t="s">
        <v>3634</v>
      </c>
      <c r="C135" s="131" t="s">
        <v>199</v>
      </c>
      <c r="D135" s="131">
        <v>37</v>
      </c>
      <c r="E135" s="131">
        <v>8329</v>
      </c>
      <c r="F135" s="258" t="s">
        <v>3569</v>
      </c>
      <c r="G135" s="131" t="s">
        <v>331</v>
      </c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131">
        <v>8329</v>
      </c>
      <c r="BH135" s="70"/>
    </row>
    <row r="136" spans="1:80" customHeight="1" ht="39.75" s="11" customFormat="1">
      <c r="A136" s="131"/>
      <c r="B136" s="258"/>
      <c r="C136" s="131"/>
      <c r="D136" s="131"/>
      <c r="E136" s="131"/>
      <c r="F136" s="258"/>
      <c r="G136" s="131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131"/>
      <c r="BH136" s="70"/>
    </row>
    <row r="137" spans="1:80" customHeight="1" ht="39.75" s="12" customFormat="1">
      <c r="A137" s="131"/>
      <c r="B137" s="258"/>
      <c r="C137" s="131"/>
      <c r="D137" s="131"/>
      <c r="E137" s="131"/>
      <c r="F137" s="258"/>
      <c r="G137" s="131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131"/>
      <c r="BH137" s="70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customHeight="1" ht="39.75" s="12" customFormat="1">
      <c r="A138" s="131"/>
      <c r="B138" s="258"/>
      <c r="C138" s="131"/>
      <c r="D138" s="131"/>
      <c r="E138" s="131"/>
      <c r="F138" s="258"/>
      <c r="G138" s="131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131"/>
      <c r="BH138" s="70"/>
    </row>
    <row r="139" spans="1:80" customHeight="1" ht="39.75" s="12" customFormat="1">
      <c r="A139" s="131"/>
      <c r="B139" s="258"/>
      <c r="C139" s="131"/>
      <c r="D139" s="131"/>
      <c r="E139" s="131"/>
      <c r="F139" s="258"/>
      <c r="G139" s="131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131"/>
      <c r="BH139" s="70"/>
    </row>
    <row r="140" spans="1:80" customHeight="1" ht="39.75" s="12" customFormat="1">
      <c r="A140" s="131"/>
      <c r="B140" s="258"/>
      <c r="C140" s="131"/>
      <c r="D140" s="131"/>
      <c r="E140" s="131"/>
      <c r="F140" s="258"/>
      <c r="G140" s="131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131"/>
      <c r="BH140" s="70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customHeight="1" ht="39.75" s="11" customFormat="1">
      <c r="A141" s="131"/>
      <c r="B141" s="258"/>
      <c r="C141" s="131"/>
      <c r="D141" s="131"/>
      <c r="E141" s="131"/>
      <c r="F141" s="258"/>
      <c r="G141" s="131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131"/>
      <c r="BH141" s="70"/>
    </row>
    <row r="142" spans="1:80" customHeight="1" ht="39.75" s="11" customFormat="1">
      <c r="A142" s="131"/>
      <c r="B142" s="258"/>
      <c r="C142" s="131"/>
      <c r="D142" s="131"/>
      <c r="E142" s="131"/>
      <c r="F142" s="258"/>
      <c r="G142" s="131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131"/>
      <c r="BH142" s="70"/>
    </row>
    <row r="143" spans="1:80" customHeight="1" ht="39.75" s="11" customFormat="1">
      <c r="A143" s="131"/>
      <c r="B143" s="258"/>
      <c r="C143" s="131"/>
      <c r="D143" s="131"/>
      <c r="E143" s="131"/>
      <c r="F143" s="258"/>
      <c r="G143" s="131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131"/>
      <c r="BH143" s="70"/>
    </row>
    <row r="144" spans="1:80" customHeight="1" ht="39.75" s="11" customFormat="1">
      <c r="A144" s="131"/>
      <c r="B144" s="258"/>
      <c r="C144" s="131"/>
      <c r="D144" s="131"/>
      <c r="E144" s="131"/>
      <c r="F144" s="258"/>
      <c r="G144" s="131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131"/>
      <c r="BH144" s="70"/>
    </row>
    <row r="145" spans="1:80" customHeight="1" ht="39.75" s="11" customFormat="1">
      <c r="A145" s="131"/>
      <c r="B145" s="258"/>
      <c r="C145" s="131"/>
      <c r="D145" s="131"/>
      <c r="E145" s="131"/>
      <c r="F145" s="258"/>
      <c r="G145" s="131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131"/>
      <c r="BH145" s="70"/>
    </row>
    <row r="146" spans="1:80" customHeight="1" ht="39.75" s="11" customFormat="1">
      <c r="A146" s="131"/>
      <c r="B146" s="258"/>
      <c r="C146" s="131"/>
      <c r="D146" s="131"/>
      <c r="E146" s="131"/>
      <c r="F146" s="258"/>
      <c r="G146" s="131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131"/>
      <c r="BH146" s="70"/>
    </row>
    <row r="147" spans="1:80" customHeight="1" ht="20.15" s="48" customFormat="1">
      <c r="B147" s="152"/>
      <c r="F147" s="164"/>
      <c r="I147" s="17"/>
      <c r="J147" s="17"/>
      <c r="K147" s="17"/>
      <c r="N147" s="17"/>
      <c r="O147" s="17"/>
      <c r="S147" s="17"/>
      <c r="T147" s="17"/>
      <c r="X147" s="17"/>
      <c r="Y147" s="17"/>
      <c r="AA147" s="17"/>
      <c r="AS147" s="17"/>
      <c r="AX147" s="17"/>
    </row>
    <row r="148" spans="1:80" customHeight="1" ht="20.15" s="48" customFormat="1">
      <c r="B148" s="152"/>
      <c r="F148" s="164"/>
      <c r="I148" s="17"/>
      <c r="J148" s="17"/>
      <c r="K148" s="17"/>
      <c r="N148" s="17"/>
      <c r="O148" s="17"/>
      <c r="S148" s="17"/>
      <c r="T148" s="17"/>
      <c r="X148" s="17"/>
      <c r="Y148" s="17"/>
      <c r="Z148" s="167" t="s">
        <v>128</v>
      </c>
      <c r="AA148" s="48" t="s">
        <v>129</v>
      </c>
      <c r="AB148" s="17"/>
      <c r="AO148" s="114" t="s">
        <v>130</v>
      </c>
      <c r="AX148" s="17"/>
    </row>
    <row r="149" spans="1:80" customHeight="1" ht="20.15" s="48" customFormat="1">
      <c r="A149" s="165" t="s">
        <v>206</v>
      </c>
      <c r="B149" s="166" t="s">
        <v>221</v>
      </c>
      <c r="C149" s="166"/>
      <c r="D149" s="166"/>
      <c r="E149" s="166"/>
      <c r="F149" s="164"/>
      <c r="Z149" s="168" t="s">
        <v>132</v>
      </c>
      <c r="AA149" s="48" t="s">
        <v>133</v>
      </c>
      <c r="AB149" s="17"/>
      <c r="AD149" s="167"/>
      <c r="AO149" s="114" t="s">
        <v>134</v>
      </c>
      <c r="AY149" s="48" t="s">
        <v>135</v>
      </c>
      <c r="BC149" s="667" t="s">
        <v>136</v>
      </c>
      <c r="BG149" s="166"/>
    </row>
    <row r="150" spans="1:80" customHeight="1" ht="20.15">
      <c r="A150" s="168" t="s">
        <v>209</v>
      </c>
      <c r="B150" s="166" t="s">
        <v>222</v>
      </c>
      <c r="C150" s="166"/>
      <c r="D150" s="166"/>
      <c r="E150" s="166"/>
      <c r="G150" s="169" t="s">
        <v>334</v>
      </c>
      <c r="Z150" s="168" t="s">
        <v>139</v>
      </c>
      <c r="AA150" s="1" t="s">
        <v>140</v>
      </c>
      <c r="AB150" s="48"/>
      <c r="AC150" s="48"/>
      <c r="AD150" s="48"/>
      <c r="AO150" s="114" t="s">
        <v>141</v>
      </c>
      <c r="AQ150" s="48"/>
      <c r="AV150" s="667"/>
      <c r="AW150" s="36"/>
      <c r="AY150" s="1" t="s">
        <v>142</v>
      </c>
      <c r="BC150" s="48"/>
      <c r="BD150" s="48"/>
      <c r="BE150" s="48"/>
      <c r="BF150" s="103" t="s">
        <v>143</v>
      </c>
      <c r="BG150" s="166"/>
    </row>
    <row r="151" spans="1:80" customHeight="1" ht="20.15">
      <c r="B151" s="169" t="s">
        <v>280</v>
      </c>
      <c r="F151" s="122"/>
      <c r="AA151" s="1" t="s">
        <v>145</v>
      </c>
      <c r="AO151" s="114" t="s">
        <v>146</v>
      </c>
      <c r="AV151" s="98"/>
      <c r="AW151" s="36"/>
      <c r="AY151" s="1" t="s">
        <v>147</v>
      </c>
      <c r="BF151" s="103" t="s">
        <v>148</v>
      </c>
    </row>
    <row r="152" spans="1:80" customHeight="1" ht="20.15">
      <c r="B152" s="128"/>
      <c r="F152" s="122"/>
      <c r="Z152" s="36"/>
      <c r="AA152" s="36"/>
      <c r="AC152" s="36"/>
      <c r="AG152" s="36"/>
      <c r="AH152" s="36"/>
      <c r="AI152" s="36"/>
      <c r="AK152" s="36"/>
      <c r="AS152" s="36"/>
      <c r="AU152" s="36"/>
      <c r="AV152" s="98"/>
      <c r="AW152" s="171"/>
      <c r="AX152" s="36"/>
      <c r="AZ152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F7:BG7"/>
    <mergeCell ref="BD20:BD25"/>
    <mergeCell ref="BF20:BF25"/>
    <mergeCell ref="BB20:BB24"/>
    <mergeCell ref="M24:Q24"/>
    <mergeCell ref="R24:V24"/>
    <mergeCell ref="W24:AA24"/>
    <mergeCell ref="BC20:BC25"/>
    <mergeCell ref="BE20:BE25"/>
    <mergeCell ref="AL23:AN23"/>
    <mergeCell ref="AL24:AN24"/>
    <mergeCell ref="AR24:AV24"/>
    <mergeCell ref="AW24:BA24"/>
    <mergeCell ref="AO24:AQ24"/>
    <mergeCell ref="AR21:AV21"/>
    <mergeCell ref="AW21:BA21"/>
    <mergeCell ref="AO21:AQ23"/>
    <mergeCell ref="AL21:AN22"/>
    <mergeCell ref="AW23:BA23"/>
    <mergeCell ref="E20:E25"/>
    <mergeCell ref="F20:F25"/>
    <mergeCell ref="AW7:AX7"/>
    <mergeCell ref="AZ7:BA7"/>
    <mergeCell ref="M7:AO8"/>
    <mergeCell ref="AG23:AK23"/>
    <mergeCell ref="S9:AH10"/>
    <mergeCell ref="H21:V21"/>
    <mergeCell ref="W21:AK21"/>
    <mergeCell ref="P11:AK12"/>
    <mergeCell ref="R13:AH14"/>
    <mergeCell ref="W22:AA22"/>
    <mergeCell ref="H23:L23"/>
    <mergeCell ref="M23:Q23"/>
    <mergeCell ref="R23:V23"/>
    <mergeCell ref="W23:AA23"/>
    <mergeCell ref="BH20:BH25"/>
    <mergeCell ref="H22:L22"/>
    <mergeCell ref="M22:Q22"/>
    <mergeCell ref="G20:G25"/>
    <mergeCell ref="H20:BA20"/>
    <mergeCell ref="AB23:AF23"/>
    <mergeCell ref="AB24:AF24"/>
    <mergeCell ref="AG24:AK24"/>
    <mergeCell ref="BG20:BG25"/>
    <mergeCell ref="R22:V22"/>
    <mergeCell ref="AB22:AF22"/>
    <mergeCell ref="AG22:AK22"/>
    <mergeCell ref="H24:L24"/>
    <mergeCell ref="AR22:AV22"/>
    <mergeCell ref="AW22:BA22"/>
    <mergeCell ref="AR23:AV23"/>
    <mergeCell ref="A20:A25"/>
    <mergeCell ref="B20:B25"/>
    <mergeCell ref="C20:C25"/>
    <mergeCell ref="D20:D25"/>
    <mergeCell ref="BF4:BG4"/>
    <mergeCell ref="R4:AH6"/>
    <mergeCell ref="AW5:AX5"/>
    <mergeCell ref="AZ5:BA5"/>
    <mergeCell ref="BB5:BC5"/>
    <mergeCell ref="BD5:BE5"/>
    <mergeCell ref="BF5:BG5"/>
    <mergeCell ref="BF6:BG6"/>
    <mergeCell ref="BB4:BC4"/>
    <mergeCell ref="BB6:BC6"/>
    <mergeCell ref="BB7:BC7"/>
    <mergeCell ref="BD7:BE7"/>
    <mergeCell ref="B2:D2"/>
    <mergeCell ref="AW4:AY4"/>
    <mergeCell ref="AZ4:BA4"/>
    <mergeCell ref="BD6:BE6"/>
    <mergeCell ref="BD4:BE4"/>
    <mergeCell ref="AW6:AX6"/>
    <mergeCell ref="AZ6:BA6"/>
  </mergeCells>
  <printOptions gridLines="false" gridLinesSet="true"/>
  <pageMargins left="1.25" right="0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U130"/>
  <sheetViews>
    <sheetView tabSelected="0" workbookViewId="0" showGridLines="true" showRowColHeaders="1">
      <selection activeCell="AH28" sqref="AH28"/>
    </sheetView>
  </sheetViews>
  <sheetFormatPr customHeight="true" defaultRowHeight="16.5" outlineLevelRow="0" outlineLevelCol="0"/>
  <cols>
    <col min="1" max="1" width="17.1796875" customWidth="true" style="23"/>
    <col min="2" max="2" width="11.54296875" customWidth="true" style="1"/>
    <col min="3" max="3" width="7.81640625" customWidth="true" style="13"/>
    <col min="4" max="4" width="9.81640625" customWidth="true" style="1"/>
    <col min="5" max="5" width="7.1796875" customWidth="true" style="1"/>
    <col min="6" max="6" width="24.1796875" customWidth="true" style="1"/>
    <col min="7" max="7" width="10.453125" customWidth="true" style="1"/>
    <col min="8" max="8" width="10.1796875" customWidth="true" style="1"/>
    <col min="9" max="9" width="4.26953125" customWidth="true" style="1"/>
    <col min="10" max="10" width="4.26953125" customWidth="true" style="1"/>
    <col min="11" max="11" width="4.26953125" customWidth="true" style="1"/>
    <col min="12" max="12" width="4.26953125" customWidth="true" style="1"/>
    <col min="13" max="13" width="4.26953125" customWidth="true" style="1"/>
    <col min="14" max="14" width="4.26953125" customWidth="true" style="1"/>
    <col min="15" max="15" width="4.26953125" customWidth="true" style="1"/>
    <col min="16" max="16" width="4.26953125" customWidth="true" style="1"/>
    <col min="17" max="17" width="4.26953125" customWidth="true" style="1"/>
    <col min="18" max="18" width="4.26953125" customWidth="true" style="1"/>
    <col min="19" max="19" width="4.26953125" customWidth="true" style="1"/>
    <col min="20" max="20" width="4.26953125" customWidth="true" style="1"/>
    <col min="21" max="21" width="4.26953125" customWidth="true" style="1"/>
    <col min="22" max="22" width="4.26953125" customWidth="true" style="1"/>
    <col min="23" max="23" width="4.26953125" customWidth="true" style="1"/>
    <col min="24" max="24" width="4.26953125" customWidth="true" style="1"/>
    <col min="25" max="25" width="4.26953125" customWidth="true" style="1"/>
    <col min="26" max="26" width="4.26953125" customWidth="true" style="1"/>
    <col min="27" max="27" width="4.26953125" customWidth="true" style="1"/>
    <col min="28" max="28" width="4.26953125" customWidth="true" style="1"/>
    <col min="29" max="29" width="4.26953125" customWidth="true" style="1"/>
    <col min="30" max="30" width="4.26953125" customWidth="true" style="1"/>
    <col min="31" max="31" width="4.26953125" customWidth="true" style="1"/>
    <col min="32" max="32" width="4.26953125" customWidth="true" style="1"/>
    <col min="33" max="33" width="4.26953125" customWidth="true" style="1"/>
    <col min="34" max="34" width="4.26953125" customWidth="true" style="1"/>
    <col min="35" max="35" width="4.26953125" customWidth="true" style="1"/>
    <col min="36" max="36" width="4.26953125" customWidth="true" style="1"/>
    <col min="37" max="37" width="4.26953125" customWidth="true" style="1"/>
    <col min="38" max="38" width="4.26953125" customWidth="true" style="1"/>
    <col min="39" max="39" width="4.26953125" customWidth="true" style="1"/>
    <col min="40" max="40" width="4.26953125" customWidth="true" style="1"/>
    <col min="41" max="41" width="4.26953125" customWidth="true" style="1"/>
    <col min="42" max="42" width="4.26953125" customWidth="true" style="1"/>
    <col min="43" max="43" width="4.26953125" customWidth="true" style="1"/>
    <col min="44" max="44" width="4.26953125" customWidth="true" style="1"/>
    <col min="45" max="45" width="4.26953125" customWidth="true" style="1"/>
    <col min="46" max="46" width="4.26953125" customWidth="true" style="1"/>
    <col min="47" max="47" width="4.26953125" customWidth="true" style="1"/>
    <col min="48" max="48" width="4.26953125" customWidth="true" style="1"/>
    <col min="49" max="49" width="4.26953125" customWidth="true" style="1"/>
    <col min="50" max="50" width="4.26953125" customWidth="true" style="1"/>
    <col min="51" max="51" width="4.26953125" customWidth="true" style="1"/>
    <col min="52" max="52" width="4.26953125" customWidth="true" style="1"/>
    <col min="53" max="53" width="4.26953125" customWidth="true" style="1"/>
    <col min="54" max="54" width="4.26953125" customWidth="true" style="1"/>
    <col min="55" max="55" width="7" customWidth="true" style="1"/>
    <col min="56" max="56" width="7" customWidth="true" style="1"/>
    <col min="57" max="57" width="7" customWidth="true" style="1"/>
    <col min="58" max="58" width="7" customWidth="true" style="1"/>
    <col min="59" max="59" width="7" customWidth="true" style="1"/>
    <col min="60" max="60" width="4.26953125" customWidth="true" style="1"/>
    <col min="61" max="61" width="4.26953125" customWidth="true" style="1"/>
    <col min="62" max="62" width="4.26953125" customWidth="true" style="1"/>
    <col min="63" max="63" width="4.26953125" customWidth="true" style="1"/>
    <col min="64" max="64" width="4.26953125" customWidth="true" style="1"/>
    <col min="65" max="65" width="4.26953125" customWidth="true" style="1"/>
    <col min="66" max="66" width="4.26953125" customWidth="true" style="1"/>
    <col min="67" max="67" width="4.81640625" customWidth="true" style="1"/>
    <col min="68" max="68" width="4.26953125" customWidth="true" style="1"/>
    <col min="69" max="69" width="4.81640625" customWidth="true" style="1"/>
    <col min="70" max="70" width="4.26953125" customWidth="true" style="1"/>
    <col min="71" max="71" width="4.26953125" customWidth="true" style="1"/>
    <col min="72" max="72" width="4.26953125" customWidth="true" style="1"/>
    <col min="73" max="73" width="4.26953125" customWidth="true" style="1"/>
    <col min="74" max="74" width="4.26953125" customWidth="true" style="1"/>
    <col min="75" max="75" width="7.54296875" customWidth="true" style="1"/>
    <col min="76" max="76" width="7.26953125" customWidth="true" style="1"/>
    <col min="77" max="77" width="6.1796875" customWidth="true" style="1"/>
    <col min="78" max="78" width="6.1796875" customWidth="true" style="1"/>
    <col min="79" max="79" width="11.7265625" customWidth="true" style="1"/>
  </cols>
  <sheetData>
    <row r="1" spans="1:99" customHeight="1" ht="15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99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99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70" t="s">
        <v>5</v>
      </c>
      <c r="BN3" s="970"/>
      <c r="BO3" s="970"/>
      <c r="BP3" s="971" t="s">
        <v>6</v>
      </c>
      <c r="BQ3" s="972"/>
      <c r="BR3" s="971" t="s">
        <v>7</v>
      </c>
      <c r="BS3" s="972"/>
      <c r="BT3" s="971" t="s">
        <v>8</v>
      </c>
      <c r="BU3" s="972"/>
      <c r="BV3" s="964" t="s">
        <v>9</v>
      </c>
      <c r="BW3" s="965"/>
      <c r="BX3" s="146"/>
      <c r="BY3" s="961"/>
      <c r="BZ3" s="961"/>
    </row>
    <row r="4" spans="1:9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62" t="s">
        <v>12</v>
      </c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66" t="s">
        <v>13</v>
      </c>
      <c r="BN4" s="967"/>
      <c r="BO4" s="269"/>
      <c r="BP4" s="968"/>
      <c r="BQ4" s="969"/>
      <c r="BR4" s="966"/>
      <c r="BS4" s="967"/>
      <c r="BT4" s="968"/>
      <c r="BU4" s="969"/>
      <c r="BV4" s="966"/>
      <c r="BW4" s="967"/>
      <c r="BX4" s="126"/>
      <c r="BY4" s="963"/>
      <c r="BZ4" s="963"/>
      <c r="CA4" s="13"/>
    </row>
    <row r="5" spans="1:9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62"/>
      <c r="AC5" s="962"/>
      <c r="AD5" s="962"/>
      <c r="AE5" s="962"/>
      <c r="AF5" s="962"/>
      <c r="AG5" s="962"/>
      <c r="AH5" s="962"/>
      <c r="AI5" s="962"/>
      <c r="AJ5" s="962"/>
      <c r="AK5" s="962"/>
      <c r="AL5" s="962"/>
      <c r="AM5" s="962"/>
      <c r="AN5" s="962"/>
      <c r="AO5" s="962"/>
      <c r="AP5" s="962"/>
      <c r="AQ5" s="962"/>
      <c r="AR5" s="962"/>
      <c r="AS5" s="962"/>
      <c r="AT5" s="962"/>
      <c r="AU5" s="96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66" t="s">
        <v>16</v>
      </c>
      <c r="BN5" s="967"/>
      <c r="BO5" s="269"/>
      <c r="BP5" s="968"/>
      <c r="BQ5" s="969"/>
      <c r="BR5" s="966"/>
      <c r="BS5" s="967"/>
      <c r="BT5" s="968"/>
      <c r="BU5" s="969"/>
      <c r="BV5" s="966"/>
      <c r="BW5" s="967"/>
      <c r="BX5" s="126"/>
      <c r="BY5" s="963"/>
      <c r="BZ5" s="963"/>
      <c r="CA5" s="13"/>
    </row>
    <row r="6" spans="1:9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96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66" t="s">
        <v>19</v>
      </c>
      <c r="BN6" s="967"/>
      <c r="BO6" s="269"/>
      <c r="BP6" s="968"/>
      <c r="BQ6" s="969"/>
      <c r="BR6" s="966"/>
      <c r="BS6" s="967"/>
      <c r="BT6" s="968"/>
      <c r="BU6" s="969"/>
      <c r="BV6" s="966"/>
      <c r="BW6" s="967"/>
      <c r="BX6" s="126"/>
      <c r="BY6" s="963"/>
      <c r="BZ6" s="963"/>
      <c r="CA6" s="13"/>
    </row>
    <row r="7" spans="1:99" customHeight="1" ht="15" s="13" customForma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S7" s="937" t="s">
        <v>22</v>
      </c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937"/>
      <c r="AZ7" s="937"/>
      <c r="BA7" s="937"/>
      <c r="BB7" s="937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99" customHeight="1" ht="15" s="13" customForma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99" customHeight="1" ht="15" s="13" customForma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7" t="s">
        <v>3635</v>
      </c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143"/>
      <c r="AV9" s="178"/>
      <c r="AW9" s="178"/>
    </row>
    <row r="10" spans="1:99" customHeight="1" ht="15" s="13" customForma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143"/>
      <c r="AV10" s="200"/>
      <c r="AW10" s="200"/>
    </row>
    <row r="11" spans="1:99" customHeight="1" ht="15" s="13" customForma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7" t="s">
        <v>32</v>
      </c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143"/>
      <c r="AW11" s="143"/>
    </row>
    <row r="12" spans="1:99" customHeight="1" ht="15" s="13" customForma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143"/>
      <c r="AW12" s="143"/>
    </row>
    <row r="13" spans="1:9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7" t="s">
        <v>37</v>
      </c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9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7"/>
      <c r="AD14" s="937"/>
      <c r="AE14" s="937"/>
      <c r="AF14" s="937"/>
      <c r="AG14" s="937"/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937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9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99" customHeight="1" ht="15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99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99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99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99" customHeight="1" ht="18" s="1" customFormat="1">
      <c r="A20" s="958" t="s">
        <v>45</v>
      </c>
      <c r="B20" s="958" t="s">
        <v>46</v>
      </c>
      <c r="C20" s="958" t="s">
        <v>47</v>
      </c>
      <c r="D20" s="958" t="s">
        <v>48</v>
      </c>
      <c r="E20" s="958" t="s">
        <v>49</v>
      </c>
      <c r="F20" s="958" t="s">
        <v>50</v>
      </c>
      <c r="G20" s="958" t="s">
        <v>51</v>
      </c>
      <c r="H20" s="958" t="s">
        <v>52</v>
      </c>
      <c r="I20" s="938" t="s">
        <v>53</v>
      </c>
      <c r="J20" s="939"/>
      <c r="K20" s="939"/>
      <c r="L20" s="939"/>
      <c r="M20" s="939"/>
      <c r="N20" s="939"/>
      <c r="O20" s="939"/>
      <c r="P20" s="939"/>
      <c r="Q20" s="939"/>
      <c r="R20" s="939"/>
      <c r="S20" s="939"/>
      <c r="T20" s="939"/>
      <c r="U20" s="939"/>
      <c r="V20" s="939"/>
      <c r="W20" s="939"/>
      <c r="X20" s="939"/>
      <c r="Y20" s="939"/>
      <c r="Z20" s="939"/>
      <c r="AA20" s="939"/>
      <c r="AB20" s="939"/>
      <c r="AC20" s="939"/>
      <c r="AD20" s="939"/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40"/>
      <c r="BW20" s="956" t="s">
        <v>54</v>
      </c>
      <c r="BX20" s="955" t="s">
        <v>55</v>
      </c>
      <c r="BY20" s="955" t="s">
        <v>56</v>
      </c>
      <c r="BZ20" s="955" t="s">
        <v>57</v>
      </c>
      <c r="CA20" s="945" t="s">
        <v>58</v>
      </c>
    </row>
    <row r="21" spans="1:99" customHeight="1" ht="16.5" s="57" customFormat="1">
      <c r="A21" s="959"/>
      <c r="B21" s="959"/>
      <c r="C21" s="959"/>
      <c r="D21" s="959"/>
      <c r="E21" s="959"/>
      <c r="F21" s="959"/>
      <c r="G21" s="959"/>
      <c r="H21" s="959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942"/>
      <c r="AN21" s="942"/>
      <c r="AO21" s="942"/>
      <c r="AP21" s="942"/>
      <c r="AQ21" s="942"/>
      <c r="AR21" s="942"/>
      <c r="AS21" s="942"/>
      <c r="AT21" s="942"/>
      <c r="AU21" s="946" t="s">
        <v>60</v>
      </c>
      <c r="AV21" s="947"/>
      <c r="AW21" s="948"/>
      <c r="AX21" s="941" t="s">
        <v>61</v>
      </c>
      <c r="AY21" s="942"/>
      <c r="AZ21" s="942"/>
      <c r="BA21" s="942"/>
      <c r="BB21" s="942"/>
      <c r="BC21" s="942"/>
      <c r="BD21" s="942"/>
      <c r="BE21" s="942"/>
      <c r="BF21" s="942"/>
      <c r="BG21" s="942"/>
      <c r="BH21" s="942"/>
      <c r="BI21" s="942"/>
      <c r="BJ21" s="942"/>
      <c r="BK21" s="942"/>
      <c r="BL21" s="942"/>
      <c r="BM21" s="942"/>
      <c r="BN21" s="942"/>
      <c r="BO21" s="942"/>
      <c r="BP21" s="942"/>
      <c r="BQ21" s="942"/>
      <c r="BR21" s="942"/>
      <c r="BS21" s="942"/>
      <c r="BT21" s="942"/>
      <c r="BU21" s="942"/>
      <c r="BV21" s="943"/>
      <c r="BW21" s="957"/>
      <c r="BX21" s="955"/>
      <c r="BY21" s="955"/>
      <c r="BZ21" s="955"/>
      <c r="CA21" s="945"/>
    </row>
    <row r="22" spans="1:99" customHeight="1" ht="18" s="57" customFormat="1">
      <c r="A22" s="959"/>
      <c r="B22" s="959"/>
      <c r="C22" s="959"/>
      <c r="D22" s="959"/>
      <c r="E22" s="959"/>
      <c r="F22" s="959"/>
      <c r="G22" s="959"/>
      <c r="H22" s="959"/>
      <c r="I22" s="952" t="s">
        <v>62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4"/>
      <c r="AM22" s="952" t="s">
        <v>63</v>
      </c>
      <c r="AN22" s="953"/>
      <c r="AO22" s="953"/>
      <c r="AP22" s="953"/>
      <c r="AQ22" s="953"/>
      <c r="AR22" s="953"/>
      <c r="AS22" s="953"/>
      <c r="AT22" s="953"/>
      <c r="AU22" s="949"/>
      <c r="AV22" s="950"/>
      <c r="AW22" s="951"/>
      <c r="AX22" s="941" t="s">
        <v>64</v>
      </c>
      <c r="AY22" s="942"/>
      <c r="AZ22" s="942"/>
      <c r="BA22" s="942"/>
      <c r="BB22" s="942"/>
      <c r="BC22" s="942"/>
      <c r="BD22" s="942"/>
      <c r="BE22" s="942"/>
      <c r="BF22" s="942"/>
      <c r="BG22" s="943"/>
      <c r="BH22" s="941" t="s">
        <v>65</v>
      </c>
      <c r="BI22" s="942"/>
      <c r="BJ22" s="942"/>
      <c r="BK22" s="942"/>
      <c r="BL22" s="942"/>
      <c r="BM22" s="942"/>
      <c r="BN22" s="942"/>
      <c r="BO22" s="942"/>
      <c r="BP22" s="942"/>
      <c r="BQ22" s="942"/>
      <c r="BR22" s="942"/>
      <c r="BS22" s="942"/>
      <c r="BT22" s="942"/>
      <c r="BU22" s="942"/>
      <c r="BV22" s="943"/>
      <c r="BW22" s="957"/>
      <c r="BX22" s="955"/>
      <c r="BY22" s="955"/>
      <c r="BZ22" s="955"/>
      <c r="CA22" s="945"/>
    </row>
    <row r="23" spans="1:99" customHeight="1" ht="16.5" s="58" customFormat="1">
      <c r="A23" s="959"/>
      <c r="B23" s="959"/>
      <c r="C23" s="959"/>
      <c r="D23" s="959"/>
      <c r="E23" s="959"/>
      <c r="F23" s="959"/>
      <c r="G23" s="959"/>
      <c r="H23" s="959"/>
      <c r="I23" s="934" t="s">
        <v>66</v>
      </c>
      <c r="J23" s="935"/>
      <c r="K23" s="935"/>
      <c r="L23" s="935"/>
      <c r="M23" s="935"/>
      <c r="N23" s="934" t="s">
        <v>67</v>
      </c>
      <c r="O23" s="935"/>
      <c r="P23" s="935"/>
      <c r="Q23" s="935"/>
      <c r="R23" s="935"/>
      <c r="S23" s="934" t="s">
        <v>68</v>
      </c>
      <c r="T23" s="935"/>
      <c r="U23" s="935"/>
      <c r="V23" s="935"/>
      <c r="W23" s="935"/>
      <c r="X23" s="934" t="s">
        <v>69</v>
      </c>
      <c r="Y23" s="935"/>
      <c r="Z23" s="935"/>
      <c r="AA23" s="935"/>
      <c r="AB23" s="935"/>
      <c r="AC23" s="934" t="s">
        <v>70</v>
      </c>
      <c r="AD23" s="935"/>
      <c r="AE23" s="935"/>
      <c r="AF23" s="935"/>
      <c r="AG23" s="935"/>
      <c r="AH23" s="934" t="s">
        <v>71</v>
      </c>
      <c r="AI23" s="935"/>
      <c r="AJ23" s="935"/>
      <c r="AK23" s="935"/>
      <c r="AL23" s="935"/>
      <c r="AM23" s="934" t="s">
        <v>72</v>
      </c>
      <c r="AN23" s="935"/>
      <c r="AO23" s="935"/>
      <c r="AP23" s="935"/>
      <c r="AQ23" s="935"/>
      <c r="AR23" s="934" t="s">
        <v>73</v>
      </c>
      <c r="AS23" s="935"/>
      <c r="AT23" s="935"/>
      <c r="AU23" s="934"/>
      <c r="AV23" s="935"/>
      <c r="AW23" s="935"/>
      <c r="AX23" s="934" t="s">
        <v>69</v>
      </c>
      <c r="AY23" s="935"/>
      <c r="AZ23" s="935"/>
      <c r="BA23" s="935"/>
      <c r="BB23" s="936"/>
      <c r="BC23" s="934" t="s">
        <v>70</v>
      </c>
      <c r="BD23" s="935"/>
      <c r="BE23" s="935"/>
      <c r="BF23" s="935"/>
      <c r="BG23" s="936"/>
      <c r="BH23" s="934" t="s">
        <v>74</v>
      </c>
      <c r="BI23" s="935"/>
      <c r="BJ23" s="935"/>
      <c r="BK23" s="935"/>
      <c r="BL23" s="936"/>
      <c r="BM23" s="934" t="s">
        <v>75</v>
      </c>
      <c r="BN23" s="935"/>
      <c r="BO23" s="935"/>
      <c r="BP23" s="935"/>
      <c r="BQ23" s="935"/>
      <c r="BR23" s="934" t="s">
        <v>76</v>
      </c>
      <c r="BS23" s="935"/>
      <c r="BT23" s="935"/>
      <c r="BU23" s="935"/>
      <c r="BV23" s="935"/>
      <c r="BW23" s="957"/>
      <c r="BX23" s="955"/>
      <c r="BY23" s="955"/>
      <c r="BZ23" s="955"/>
      <c r="CA23" s="945"/>
    </row>
    <row r="24" spans="1:99" customHeight="1" ht="30.75" s="57" customFormat="1">
      <c r="A24" s="959"/>
      <c r="B24" s="959"/>
      <c r="C24" s="959"/>
      <c r="D24" s="959"/>
      <c r="E24" s="959"/>
      <c r="F24" s="959"/>
      <c r="G24" s="959"/>
      <c r="H24" s="959"/>
      <c r="I24" s="931" t="s">
        <v>77</v>
      </c>
      <c r="J24" s="932"/>
      <c r="K24" s="932"/>
      <c r="L24" s="932"/>
      <c r="M24" s="933"/>
      <c r="N24" s="931" t="s">
        <v>78</v>
      </c>
      <c r="O24" s="932"/>
      <c r="P24" s="932"/>
      <c r="Q24" s="932"/>
      <c r="R24" s="933"/>
      <c r="S24" s="931" t="s">
        <v>79</v>
      </c>
      <c r="T24" s="932"/>
      <c r="U24" s="932"/>
      <c r="V24" s="932"/>
      <c r="W24" s="933"/>
      <c r="X24" s="931" t="s">
        <v>80</v>
      </c>
      <c r="Y24" s="932"/>
      <c r="Z24" s="932"/>
      <c r="AA24" s="932"/>
      <c r="AB24" s="933"/>
      <c r="AC24" s="931" t="s">
        <v>81</v>
      </c>
      <c r="AD24" s="932"/>
      <c r="AE24" s="932"/>
      <c r="AF24" s="932"/>
      <c r="AG24" s="933"/>
      <c r="AH24" s="931" t="s">
        <v>82</v>
      </c>
      <c r="AI24" s="932"/>
      <c r="AJ24" s="932"/>
      <c r="AK24" s="932"/>
      <c r="AL24" s="933"/>
      <c r="AM24" s="931" t="s">
        <v>83</v>
      </c>
      <c r="AN24" s="932"/>
      <c r="AO24" s="932"/>
      <c r="AP24" s="932"/>
      <c r="AQ24" s="933"/>
      <c r="AR24" s="931" t="s">
        <v>84</v>
      </c>
      <c r="AS24" s="932"/>
      <c r="AT24" s="933"/>
      <c r="AU24" s="944" t="s">
        <v>60</v>
      </c>
      <c r="AV24" s="944"/>
      <c r="AW24" s="944"/>
      <c r="AX24" s="931" t="s">
        <v>85</v>
      </c>
      <c r="AY24" s="932"/>
      <c r="AZ24" s="932"/>
      <c r="BA24" s="932"/>
      <c r="BB24" s="933"/>
      <c r="BC24" s="931" t="s">
        <v>86</v>
      </c>
      <c r="BD24" s="932"/>
      <c r="BE24" s="932"/>
      <c r="BF24" s="932"/>
      <c r="BG24" s="933"/>
      <c r="BH24" s="931" t="s">
        <v>87</v>
      </c>
      <c r="BI24" s="932"/>
      <c r="BJ24" s="932"/>
      <c r="BK24" s="932"/>
      <c r="BL24" s="933"/>
      <c r="BM24" s="931" t="s">
        <v>88</v>
      </c>
      <c r="BN24" s="932"/>
      <c r="BO24" s="932"/>
      <c r="BP24" s="932"/>
      <c r="BQ24" s="932"/>
      <c r="BR24" s="931"/>
      <c r="BS24" s="932"/>
      <c r="BT24" s="932"/>
      <c r="BU24" s="932"/>
      <c r="BV24" s="932"/>
      <c r="BW24" s="957"/>
      <c r="BX24" s="955"/>
      <c r="BY24" s="955"/>
      <c r="BZ24" s="955"/>
      <c r="CA24" s="945"/>
    </row>
    <row r="25" spans="1:99" customHeight="1" ht="14.25" s="57" customFormat="1">
      <c r="A25" s="959"/>
      <c r="B25" s="959"/>
      <c r="C25" s="959"/>
      <c r="D25" s="959"/>
      <c r="E25" s="959"/>
      <c r="F25" s="959"/>
      <c r="G25" s="959"/>
      <c r="H25" s="959"/>
      <c r="I25" s="934" t="s">
        <v>89</v>
      </c>
      <c r="J25" s="935"/>
      <c r="K25" s="935"/>
      <c r="L25" s="935"/>
      <c r="M25" s="936"/>
      <c r="N25" s="934" t="s">
        <v>89</v>
      </c>
      <c r="O25" s="935"/>
      <c r="P25" s="935"/>
      <c r="Q25" s="935"/>
      <c r="R25" s="936"/>
      <c r="S25" s="934" t="s">
        <v>89</v>
      </c>
      <c r="T25" s="935"/>
      <c r="U25" s="935"/>
      <c r="V25" s="935"/>
      <c r="W25" s="936"/>
      <c r="X25" s="934" t="s">
        <v>89</v>
      </c>
      <c r="Y25" s="935"/>
      <c r="Z25" s="935"/>
      <c r="AA25" s="935"/>
      <c r="AB25" s="936"/>
      <c r="AC25" s="934" t="s">
        <v>89</v>
      </c>
      <c r="AD25" s="935"/>
      <c r="AE25" s="935"/>
      <c r="AF25" s="935"/>
      <c r="AG25" s="936"/>
      <c r="AH25" s="934" t="s">
        <v>89</v>
      </c>
      <c r="AI25" s="935"/>
      <c r="AJ25" s="935"/>
      <c r="AK25" s="935"/>
      <c r="AL25" s="936"/>
      <c r="AM25" s="934" t="s">
        <v>90</v>
      </c>
      <c r="AN25" s="935"/>
      <c r="AO25" s="935"/>
      <c r="AP25" s="935"/>
      <c r="AQ25" s="936"/>
      <c r="AR25" s="934" t="s">
        <v>91</v>
      </c>
      <c r="AS25" s="935"/>
      <c r="AT25" s="936"/>
      <c r="AU25" s="945" t="s">
        <v>91</v>
      </c>
      <c r="AV25" s="945"/>
      <c r="AW25" s="945"/>
      <c r="AX25" s="934" t="s">
        <v>91</v>
      </c>
      <c r="AY25" s="935"/>
      <c r="AZ25" s="935"/>
      <c r="BA25" s="935"/>
      <c r="BB25" s="936"/>
      <c r="BC25" s="934" t="s">
        <v>92</v>
      </c>
      <c r="BD25" s="935"/>
      <c r="BE25" s="935"/>
      <c r="BF25" s="935"/>
      <c r="BG25" s="936"/>
      <c r="BH25" s="934" t="s">
        <v>91</v>
      </c>
      <c r="BI25" s="935"/>
      <c r="BJ25" s="935"/>
      <c r="BK25" s="935"/>
      <c r="BL25" s="936"/>
      <c r="BM25" s="934" t="s">
        <v>91</v>
      </c>
      <c r="BN25" s="935"/>
      <c r="BO25" s="935"/>
      <c r="BP25" s="935"/>
      <c r="BQ25" s="935"/>
      <c r="BR25" s="934" t="s">
        <v>91</v>
      </c>
      <c r="BS25" s="935"/>
      <c r="BT25" s="935"/>
      <c r="BU25" s="935"/>
      <c r="BV25" s="935"/>
      <c r="BW25" s="957"/>
      <c r="BX25" s="955"/>
      <c r="BY25" s="955"/>
      <c r="BZ25" s="955"/>
      <c r="CA25" s="945"/>
    </row>
    <row r="26" spans="1:99" customHeight="1" ht="62.25" s="57" customFormat="1">
      <c r="A26" s="959"/>
      <c r="B26" s="959"/>
      <c r="C26" s="959"/>
      <c r="D26" s="959"/>
      <c r="E26" s="959"/>
      <c r="F26" s="959"/>
      <c r="G26" s="959"/>
      <c r="H26" s="95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55"/>
      <c r="BY26" s="955"/>
      <c r="BZ26" s="955"/>
      <c r="CA26" s="945"/>
    </row>
    <row r="27" spans="1:99" customHeight="1" ht="38.15" s="11" customFormat="1">
      <c r="A27" s="131" t="s">
        <v>329</v>
      </c>
      <c r="B27" s="258" t="s">
        <v>3636</v>
      </c>
      <c r="C27" s="131" t="s">
        <v>276</v>
      </c>
      <c r="D27" s="131">
        <v>58</v>
      </c>
      <c r="E27" s="131">
        <v>6001</v>
      </c>
      <c r="F27" s="258" t="s">
        <v>3637</v>
      </c>
      <c r="G27" s="131"/>
      <c r="H27" s="131" t="s">
        <v>105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6001</v>
      </c>
      <c r="CA27" s="70"/>
    </row>
    <row r="28" spans="1:99" customHeight="1" ht="38.15" s="11" customFormat="1">
      <c r="A28" s="131" t="s">
        <v>216</v>
      </c>
      <c r="B28" s="131" t="s">
        <v>3638</v>
      </c>
      <c r="C28" s="131" t="s">
        <v>276</v>
      </c>
      <c r="D28" s="131">
        <v>43</v>
      </c>
      <c r="E28" s="131">
        <v>6002</v>
      </c>
      <c r="F28" s="258" t="s">
        <v>3639</v>
      </c>
      <c r="G28" s="131"/>
      <c r="H28" s="131" t="s">
        <v>105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6002</v>
      </c>
      <c r="CA28" s="70"/>
    </row>
    <row r="29" spans="1:99" customHeight="1" ht="38.15" s="11" customForma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/>
      <c r="CA29" s="70"/>
    </row>
    <row r="30" spans="1:99" customHeight="1" ht="38.15" s="11" customForma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/>
      <c r="CA30" s="70"/>
    </row>
    <row r="31" spans="1:99" customHeight="1" ht="38.15" s="11" customForma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/>
      <c r="CA31" s="70"/>
    </row>
    <row r="32" spans="1:99" customHeight="1" ht="38.15" s="11" customForma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/>
      <c r="CA32" s="70"/>
    </row>
    <row r="33" spans="1:99" customHeight="1" ht="38.15" s="11" customForma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customHeight="1" ht="38.15" s="11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customHeight="1" ht="38.15" s="11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customHeight="1" ht="38.15" s="11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customHeight="1" ht="38.15" s="12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customHeight="1" ht="38.15" s="12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customHeight="1" ht="38.15" s="12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customHeight="1" ht="38.15" s="12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customHeight="1" ht="38.15" s="11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customHeight="1" ht="38.15" s="11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customHeight="1" ht="38.15" s="11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customHeight="1" ht="38.15" s="11" customForma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customHeight="1" ht="38.15" s="11" customFormat="1">
      <c r="A45" s="131"/>
      <c r="B45" s="258"/>
      <c r="C45" s="131"/>
      <c r="D45" s="131"/>
      <c r="E45" s="131"/>
      <c r="F45" s="258"/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customHeight="1" ht="38.15" s="11" customFormat="1">
      <c r="A46" s="131"/>
      <c r="B46" s="258"/>
      <c r="C46" s="131"/>
      <c r="D46" s="131"/>
      <c r="E46" s="131"/>
      <c r="F46" s="258"/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customHeight="1" ht="20.15" s="48" customFormat="1">
      <c r="B47" s="152"/>
      <c r="F47" s="164"/>
      <c r="J47" s="17"/>
      <c r="K47" s="17"/>
      <c r="L47" s="17"/>
      <c r="O47" s="17"/>
      <c r="P47" s="17"/>
      <c r="T47" s="17"/>
      <c r="U47" s="17"/>
      <c r="Y47" s="17"/>
      <c r="Z47" s="17"/>
      <c r="AN47" s="17"/>
      <c r="AY47" s="17"/>
      <c r="BD47" s="17"/>
      <c r="BI47" s="17"/>
      <c r="BN47" s="17"/>
      <c r="BS47" s="17"/>
    </row>
    <row r="48" spans="1:99" customHeight="1" ht="20.15" s="48" customFormat="1">
      <c r="B48" s="152"/>
      <c r="F48" s="164"/>
      <c r="J48" s="17"/>
      <c r="K48" s="17"/>
      <c r="L48" s="17"/>
      <c r="O48" s="17"/>
      <c r="P48" s="17"/>
      <c r="T48" s="17"/>
      <c r="U48" s="17"/>
      <c r="Y48" s="17"/>
      <c r="Z48" s="17"/>
      <c r="AA48" s="167" t="s">
        <v>128</v>
      </c>
      <c r="AB48" s="48" t="s">
        <v>129</v>
      </c>
      <c r="AC48" s="17"/>
      <c r="AP48" s="114" t="s">
        <v>130</v>
      </c>
      <c r="AV48" s="17"/>
      <c r="BD48" s="17"/>
      <c r="BI48" s="17"/>
      <c r="BN48" s="17"/>
      <c r="BR48" s="667"/>
      <c r="BS48" s="667"/>
    </row>
    <row r="49" spans="1:99" customHeight="1" ht="20.15" s="48" customFormat="1">
      <c r="A49" s="165" t="s">
        <v>206</v>
      </c>
      <c r="B49" s="166" t="s">
        <v>221</v>
      </c>
      <c r="C49" s="166"/>
      <c r="D49" s="166"/>
      <c r="E49" s="166"/>
      <c r="F49" s="164"/>
      <c r="AA49" s="168" t="s">
        <v>132</v>
      </c>
      <c r="AB49" s="48" t="s">
        <v>133</v>
      </c>
      <c r="AC49" s="17"/>
      <c r="AE49" s="167"/>
      <c r="AP49" s="114" t="s">
        <v>134</v>
      </c>
      <c r="BE49" s="48" t="s">
        <v>135</v>
      </c>
      <c r="BR49" s="667"/>
      <c r="BT49" s="667" t="s">
        <v>136</v>
      </c>
      <c r="BZ49" s="166"/>
    </row>
    <row r="50" spans="1:99" customHeight="1" ht="20.15">
      <c r="A50" s="168" t="s">
        <v>209</v>
      </c>
      <c r="B50" s="166" t="s">
        <v>222</v>
      </c>
      <c r="C50" s="166"/>
      <c r="D50" s="166"/>
      <c r="E50" s="166"/>
      <c r="G50" s="169" t="s">
        <v>3640</v>
      </c>
      <c r="AA50" s="168" t="s">
        <v>139</v>
      </c>
      <c r="AB50" s="1" t="s">
        <v>140</v>
      </c>
      <c r="AC50" s="48"/>
      <c r="AD50" s="48"/>
      <c r="AE50" s="48"/>
      <c r="AP50" s="114" t="s">
        <v>141</v>
      </c>
      <c r="AR50" s="48"/>
      <c r="AS50" s="48"/>
      <c r="AU50" s="48"/>
      <c r="AW50" s="13"/>
      <c r="BB50" s="667"/>
      <c r="BC50" s="36"/>
      <c r="BE50" s="1" t="s">
        <v>142</v>
      </c>
      <c r="BH50" s="13"/>
      <c r="BL50" s="13"/>
      <c r="BM50" s="13"/>
      <c r="BR50" s="98"/>
      <c r="BT50" s="48"/>
      <c r="BU50" s="48"/>
      <c r="BV50" s="48"/>
      <c r="BW50" s="103" t="s">
        <v>143</v>
      </c>
      <c r="BX50" s="48"/>
      <c r="BZ50" s="166"/>
    </row>
    <row r="51" spans="1:99" customHeight="1" ht="20.15">
      <c r="B51" s="169" t="s">
        <v>280</v>
      </c>
      <c r="F51" s="122"/>
      <c r="AB51" s="1" t="s">
        <v>145</v>
      </c>
      <c r="AP51" s="114" t="s">
        <v>146</v>
      </c>
      <c r="AU51" s="36"/>
      <c r="AW51" s="13"/>
      <c r="BB51" s="98"/>
      <c r="BC51" s="36"/>
      <c r="BE51" s="1" t="s">
        <v>147</v>
      </c>
      <c r="BH51" s="13"/>
      <c r="BW51" s="103" t="s">
        <v>148</v>
      </c>
    </row>
    <row r="52" spans="1:99" customHeight="1" ht="20.15">
      <c r="B52" s="128"/>
      <c r="F52" s="122"/>
      <c r="AA52" s="36"/>
      <c r="AB52" s="36"/>
      <c r="AD52" s="36"/>
      <c r="AH52" s="36"/>
      <c r="AI52" s="36"/>
      <c r="AJ52" s="36"/>
      <c r="AL52" s="36"/>
      <c r="AS52" s="36"/>
      <c r="AY52" s="36"/>
      <c r="BA52" s="36"/>
      <c r="BB52" s="98"/>
      <c r="BC52" s="171"/>
      <c r="BD52" s="36"/>
      <c r="BF52" s="36"/>
      <c r="BI52" s="36"/>
      <c r="BK52" s="36"/>
      <c r="BN52" s="36"/>
      <c r="BP52" s="36"/>
      <c r="BS52" s="36"/>
    </row>
    <row r="53" spans="1:99" customHeight="1" ht="39.75" s="11" customFormat="1">
      <c r="A53" s="131" t="s">
        <v>202</v>
      </c>
      <c r="B53" s="258" t="s">
        <v>3641</v>
      </c>
      <c r="C53" s="131" t="s">
        <v>199</v>
      </c>
      <c r="D53" s="131">
        <v>55</v>
      </c>
      <c r="E53" s="131">
        <v>3421</v>
      </c>
      <c r="F53" s="258" t="s">
        <v>3642</v>
      </c>
      <c r="G53" s="131" t="s">
        <v>3643</v>
      </c>
      <c r="H53" s="131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131">
        <v>3421</v>
      </c>
      <c r="CA53" s="70"/>
    </row>
    <row r="54" spans="1:99" customHeight="1" ht="39.75" s="11" customFormat="1">
      <c r="A54" s="131" t="s">
        <v>388</v>
      </c>
      <c r="B54" s="258" t="s">
        <v>3644</v>
      </c>
      <c r="C54" s="131" t="s">
        <v>388</v>
      </c>
      <c r="D54" s="131">
        <v>59</v>
      </c>
      <c r="E54" s="131">
        <v>3422</v>
      </c>
      <c r="F54" s="258" t="s">
        <v>3645</v>
      </c>
      <c r="G54" s="131" t="s">
        <v>3131</v>
      </c>
      <c r="H54" s="131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131">
        <v>3422</v>
      </c>
      <c r="CA54" s="70"/>
    </row>
    <row r="55" spans="1:99" customHeight="1" ht="39.75" s="11" customFormat="1">
      <c r="A55" s="131" t="s">
        <v>1409</v>
      </c>
      <c r="B55" s="131" t="s">
        <v>485</v>
      </c>
      <c r="C55" s="131" t="s">
        <v>323</v>
      </c>
      <c r="D55" s="131">
        <v>328</v>
      </c>
      <c r="E55" s="131">
        <v>3423</v>
      </c>
      <c r="F55" s="258" t="s">
        <v>486</v>
      </c>
      <c r="G55" s="131" t="s">
        <v>487</v>
      </c>
      <c r="H55" s="131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131">
        <v>3423</v>
      </c>
      <c r="CA55" s="70"/>
    </row>
    <row r="56" spans="1:99" customHeight="1" ht="39.75" s="11" customFormat="1">
      <c r="A56" s="131" t="s">
        <v>388</v>
      </c>
      <c r="B56" s="131" t="s">
        <v>3646</v>
      </c>
      <c r="C56" s="131" t="s">
        <v>388</v>
      </c>
      <c r="D56" s="131">
        <v>500</v>
      </c>
      <c r="E56" s="131">
        <v>3424</v>
      </c>
      <c r="F56" s="258" t="s">
        <v>3647</v>
      </c>
      <c r="G56" s="131" t="s">
        <v>3648</v>
      </c>
      <c r="H56" s="13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131">
        <v>3424</v>
      </c>
      <c r="CA56" s="70"/>
    </row>
    <row r="57" spans="1:99" customHeight="1" ht="39.75" s="11" customFormat="1">
      <c r="A57" s="131" t="s">
        <v>329</v>
      </c>
      <c r="B57" s="131" t="s">
        <v>3636</v>
      </c>
      <c r="C57" s="131" t="s">
        <v>276</v>
      </c>
      <c r="D57" s="131">
        <v>58</v>
      </c>
      <c r="E57" s="131">
        <v>3425</v>
      </c>
      <c r="F57" s="258" t="s">
        <v>3637</v>
      </c>
      <c r="G57" s="131" t="s">
        <v>487</v>
      </c>
      <c r="H57" s="13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131">
        <v>3425</v>
      </c>
      <c r="CA57" s="70"/>
    </row>
    <row r="58" spans="1:99" customHeight="1" ht="39.75" s="11" customFormat="1">
      <c r="A58" s="131" t="s">
        <v>388</v>
      </c>
      <c r="B58" s="131" t="s">
        <v>3649</v>
      </c>
      <c r="C58" s="131" t="s">
        <v>218</v>
      </c>
      <c r="D58" s="131">
        <v>499</v>
      </c>
      <c r="E58" s="131">
        <v>3426</v>
      </c>
      <c r="F58" s="258" t="s">
        <v>3650</v>
      </c>
      <c r="G58" s="131" t="s">
        <v>487</v>
      </c>
      <c r="H58" s="131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131">
        <v>3426</v>
      </c>
      <c r="CA58" s="70"/>
    </row>
    <row r="59" spans="1:99" customHeight="1" ht="39.75" s="11" customFormat="1">
      <c r="A59" s="131" t="s">
        <v>216</v>
      </c>
      <c r="B59" s="131" t="s">
        <v>3638</v>
      </c>
      <c r="C59" s="131" t="s">
        <v>276</v>
      </c>
      <c r="D59" s="131">
        <v>43</v>
      </c>
      <c r="E59" s="131">
        <v>3427</v>
      </c>
      <c r="F59" s="258" t="s">
        <v>3639</v>
      </c>
      <c r="G59" s="131" t="s">
        <v>490</v>
      </c>
      <c r="H59" s="131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131">
        <v>3427</v>
      </c>
      <c r="CA59" s="70"/>
    </row>
    <row r="60" spans="1:99" customHeight="1" ht="39.75" s="11" customFormat="1">
      <c r="A60" s="131" t="s">
        <v>329</v>
      </c>
      <c r="B60" s="131" t="s">
        <v>3651</v>
      </c>
      <c r="C60" s="131" t="s">
        <v>276</v>
      </c>
      <c r="D60" s="131">
        <v>452</v>
      </c>
      <c r="E60" s="131">
        <v>3428</v>
      </c>
      <c r="F60" s="258" t="s">
        <v>3652</v>
      </c>
      <c r="G60" s="131" t="s">
        <v>3653</v>
      </c>
      <c r="H60" s="131" t="s">
        <v>3654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131">
        <v>3428</v>
      </c>
      <c r="CA60" s="70"/>
    </row>
    <row r="61" spans="1:99" customHeight="1" ht="39.75" s="11" customFormat="1">
      <c r="A61" s="131" t="s">
        <v>382</v>
      </c>
      <c r="B61" s="258" t="s">
        <v>3655</v>
      </c>
      <c r="C61" s="131" t="s">
        <v>323</v>
      </c>
      <c r="D61" s="131">
        <v>330</v>
      </c>
      <c r="E61" s="131">
        <v>3429</v>
      </c>
      <c r="F61" s="258" t="s">
        <v>3656</v>
      </c>
      <c r="G61" s="131" t="s">
        <v>3133</v>
      </c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131">
        <v>3429</v>
      </c>
      <c r="CA61" s="70"/>
    </row>
    <row r="62" spans="1:99" customHeight="1" ht="39.75" s="11" customFormat="1">
      <c r="A62" s="131" t="s">
        <v>329</v>
      </c>
      <c r="B62" s="258" t="s">
        <v>3657</v>
      </c>
      <c r="C62" s="131" t="s">
        <v>199</v>
      </c>
      <c r="D62" s="131">
        <v>13</v>
      </c>
      <c r="E62" s="131">
        <v>3430</v>
      </c>
      <c r="F62" s="258" t="s">
        <v>3658</v>
      </c>
      <c r="G62" s="131" t="s">
        <v>423</v>
      </c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131">
        <v>3430</v>
      </c>
      <c r="CA62" s="70"/>
    </row>
    <row r="63" spans="1:99" customHeight="1" ht="39.75" s="12" customFormat="1">
      <c r="A63" s="131" t="s">
        <v>388</v>
      </c>
      <c r="B63" s="258" t="s">
        <v>3659</v>
      </c>
      <c r="C63" s="131" t="s">
        <v>388</v>
      </c>
      <c r="D63" s="131">
        <v>29</v>
      </c>
      <c r="E63" s="131">
        <v>3431</v>
      </c>
      <c r="F63" s="258" t="s">
        <v>3660</v>
      </c>
      <c r="G63" s="131">
        <v>105</v>
      </c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131">
        <v>3431</v>
      </c>
      <c r="CA63" s="70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</row>
    <row r="64" spans="1:99" customHeight="1" ht="39.75" s="12" customFormat="1">
      <c r="A64" s="131" t="s">
        <v>388</v>
      </c>
      <c r="B64" s="258" t="s">
        <v>3661</v>
      </c>
      <c r="C64" s="131" t="s">
        <v>388</v>
      </c>
      <c r="D64" s="131">
        <v>57</v>
      </c>
      <c r="E64" s="131">
        <v>3432</v>
      </c>
      <c r="F64" s="258" t="s">
        <v>3662</v>
      </c>
      <c r="G64" s="131">
        <v>105</v>
      </c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131">
        <v>3432</v>
      </c>
      <c r="CA64" s="70"/>
    </row>
    <row r="65" spans="1:99" customHeight="1" ht="39.75" s="12" customFormat="1">
      <c r="A65" s="131" t="s">
        <v>425</v>
      </c>
      <c r="B65" s="258" t="s">
        <v>3663</v>
      </c>
      <c r="C65" s="131" t="s">
        <v>218</v>
      </c>
      <c r="D65" s="131">
        <v>602</v>
      </c>
      <c r="E65" s="131">
        <v>3433</v>
      </c>
      <c r="F65" s="258" t="s">
        <v>3664</v>
      </c>
      <c r="G65" s="131" t="s">
        <v>3665</v>
      </c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131">
        <v>3433</v>
      </c>
      <c r="CA65" s="70"/>
    </row>
    <row r="66" spans="1:99" customHeight="1" ht="39.75" s="12" customFormat="1">
      <c r="A66" s="131" t="s">
        <v>388</v>
      </c>
      <c r="B66" s="258" t="s">
        <v>3666</v>
      </c>
      <c r="C66" s="131" t="s">
        <v>388</v>
      </c>
      <c r="D66" s="131">
        <v>498</v>
      </c>
      <c r="E66" s="131">
        <v>3434</v>
      </c>
      <c r="F66" s="258" t="s">
        <v>3667</v>
      </c>
      <c r="G66" s="131" t="s">
        <v>3668</v>
      </c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131">
        <v>3434</v>
      </c>
      <c r="CA66" s="70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</row>
    <row r="67" spans="1:99" customHeight="1" ht="39.75" s="11" customFormat="1">
      <c r="A67" s="669"/>
      <c r="B67" s="129"/>
      <c r="C67" s="129"/>
      <c r="D67" s="129"/>
      <c r="E67" s="129"/>
      <c r="F67" s="129"/>
      <c r="G67" s="129"/>
      <c r="H67" s="12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129"/>
      <c r="CA67" s="70"/>
    </row>
    <row r="68" spans="1:99" customHeight="1" ht="39.75" s="11" customFormat="1">
      <c r="A68" s="131"/>
      <c r="B68" s="258"/>
      <c r="C68" s="131"/>
      <c r="D68" s="131"/>
      <c r="E68" s="131"/>
      <c r="F68" s="258"/>
      <c r="G68" s="131"/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131"/>
      <c r="CA68" s="70"/>
    </row>
    <row r="69" spans="1:99" customHeight="1" ht="39.75" s="11" customFormat="1">
      <c r="A69" s="131"/>
      <c r="B69" s="258"/>
      <c r="C69" s="131"/>
      <c r="D69" s="131"/>
      <c r="E69" s="131"/>
      <c r="F69" s="258"/>
      <c r="G69" s="131"/>
      <c r="H69" s="131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131"/>
      <c r="CA69" s="70"/>
    </row>
    <row r="70" spans="1:99" customHeight="1" ht="39.75" s="11" customFormat="1">
      <c r="A70" s="131"/>
      <c r="B70" s="258"/>
      <c r="C70" s="131"/>
      <c r="D70" s="131"/>
      <c r="E70" s="131"/>
      <c r="F70" s="258"/>
      <c r="G70" s="131"/>
      <c r="H70" s="131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131"/>
      <c r="CA70" s="70"/>
    </row>
    <row r="71" spans="1:99" customHeight="1" ht="39.75" s="11" customFormat="1">
      <c r="A71" s="131"/>
      <c r="B71" s="258"/>
      <c r="C71" s="131"/>
      <c r="D71" s="131"/>
      <c r="E71" s="131"/>
      <c r="F71" s="258"/>
      <c r="G71" s="131"/>
      <c r="H71" s="131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131"/>
      <c r="CA71" s="70"/>
    </row>
    <row r="72" spans="1:99" customHeight="1" ht="39.75" s="11" customFormat="1">
      <c r="A72" s="131"/>
      <c r="B72" s="258"/>
      <c r="C72" s="131"/>
      <c r="D72" s="131"/>
      <c r="E72" s="131"/>
      <c r="F72" s="258"/>
      <c r="G72" s="131"/>
      <c r="H72" s="131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131"/>
      <c r="CA72" s="70"/>
    </row>
    <row r="73" spans="1:99" customHeight="1" ht="20.15" s="48" customFormat="1">
      <c r="B73" s="152"/>
      <c r="F73" s="164"/>
      <c r="J73" s="17"/>
      <c r="K73" s="17"/>
      <c r="L73" s="17"/>
      <c r="O73" s="17"/>
      <c r="P73" s="17"/>
      <c r="T73" s="17"/>
      <c r="U73" s="17"/>
      <c r="Y73" s="17"/>
      <c r="Z73" s="17"/>
      <c r="AN73" s="17"/>
      <c r="AY73" s="17"/>
      <c r="BD73" s="17"/>
      <c r="BI73" s="17"/>
      <c r="BN73" s="17"/>
      <c r="BS73" s="17"/>
    </row>
    <row r="74" spans="1:99" customHeight="1" ht="20.15" s="48" customFormat="1">
      <c r="B74" s="152"/>
      <c r="F74" s="164"/>
      <c r="J74" s="17"/>
      <c r="K74" s="17"/>
      <c r="L74" s="17"/>
      <c r="O74" s="17"/>
      <c r="P74" s="17"/>
      <c r="T74" s="17"/>
      <c r="U74" s="17"/>
      <c r="Y74" s="17"/>
      <c r="Z74" s="17"/>
      <c r="AA74" s="167" t="s">
        <v>128</v>
      </c>
      <c r="AB74" s="48" t="s">
        <v>129</v>
      </c>
      <c r="AC74" s="17"/>
      <c r="AP74" s="114" t="s">
        <v>130</v>
      </c>
      <c r="AV74" s="17"/>
      <c r="BD74" s="17"/>
      <c r="BI74" s="17"/>
      <c r="BN74" s="17"/>
      <c r="BR74" s="667"/>
      <c r="BS74" s="667"/>
    </row>
    <row r="75" spans="1:99" customHeight="1" ht="20.15" s="48" customFormat="1">
      <c r="A75" s="165" t="s">
        <v>206</v>
      </c>
      <c r="B75" s="166" t="s">
        <v>221</v>
      </c>
      <c r="C75" s="166"/>
      <c r="D75" s="166"/>
      <c r="E75" s="166"/>
      <c r="F75" s="164"/>
      <c r="AA75" s="168" t="s">
        <v>132</v>
      </c>
      <c r="AB75" s="48" t="s">
        <v>133</v>
      </c>
      <c r="AC75" s="17"/>
      <c r="AE75" s="167"/>
      <c r="AP75" s="114" t="s">
        <v>134</v>
      </c>
      <c r="BE75" s="48" t="s">
        <v>135</v>
      </c>
      <c r="BR75" s="667"/>
      <c r="BT75" s="667" t="s">
        <v>136</v>
      </c>
      <c r="BZ75" s="166"/>
    </row>
    <row r="76" spans="1:99" customHeight="1" ht="20.15">
      <c r="A76" s="168" t="s">
        <v>209</v>
      </c>
      <c r="B76" s="166" t="s">
        <v>222</v>
      </c>
      <c r="C76" s="166"/>
      <c r="D76" s="166"/>
      <c r="E76" s="166"/>
      <c r="G76" s="169" t="s">
        <v>878</v>
      </c>
      <c r="AA76" s="168" t="s">
        <v>139</v>
      </c>
      <c r="AB76" s="1" t="s">
        <v>140</v>
      </c>
      <c r="AC76" s="48"/>
      <c r="AD76" s="48"/>
      <c r="AE76" s="48"/>
      <c r="AP76" s="114" t="s">
        <v>141</v>
      </c>
      <c r="AR76" s="48"/>
      <c r="AS76" s="48"/>
      <c r="AU76" s="48"/>
      <c r="AW76" s="13"/>
      <c r="BB76" s="667"/>
      <c r="BC76" s="36"/>
      <c r="BE76" s="1" t="s">
        <v>142</v>
      </c>
      <c r="BH76" s="13"/>
      <c r="BL76" s="13"/>
      <c r="BM76" s="13"/>
      <c r="BR76" s="98"/>
      <c r="BT76" s="48"/>
      <c r="BU76" s="48"/>
      <c r="BV76" s="48"/>
      <c r="BW76" s="103" t="s">
        <v>143</v>
      </c>
      <c r="BX76" s="48"/>
      <c r="BZ76" s="166"/>
    </row>
    <row r="77" spans="1:99" customHeight="1" ht="20.15">
      <c r="B77" s="169" t="s">
        <v>280</v>
      </c>
      <c r="F77" s="122"/>
      <c r="AB77" s="1" t="s">
        <v>145</v>
      </c>
      <c r="AP77" s="114" t="s">
        <v>146</v>
      </c>
      <c r="AU77" s="36"/>
      <c r="AW77" s="13"/>
      <c r="BB77" s="98"/>
      <c r="BC77" s="36"/>
      <c r="BE77" s="1" t="s">
        <v>147</v>
      </c>
      <c r="BH77" s="13"/>
      <c r="BW77" s="103" t="s">
        <v>148</v>
      </c>
    </row>
    <row r="78" spans="1:99" customHeight="1" ht="20.15">
      <c r="B78" s="128"/>
      <c r="F78" s="122"/>
      <c r="AA78" s="36"/>
      <c r="AB78" s="36"/>
      <c r="AD78" s="36"/>
      <c r="AH78" s="36"/>
      <c r="AI78" s="36"/>
      <c r="AJ78" s="36"/>
      <c r="AL78" s="36"/>
      <c r="AS78" s="36"/>
      <c r="AY78" s="36"/>
      <c r="BA78" s="36"/>
      <c r="BB78" s="98"/>
      <c r="BC78" s="171"/>
      <c r="BD78" s="36"/>
      <c r="BF78" s="36"/>
      <c r="BI78" s="36"/>
      <c r="BK78" s="36"/>
      <c r="BN78" s="36"/>
      <c r="BP78" s="36"/>
      <c r="BS78" s="36"/>
    </row>
    <row r="79" spans="1:99" customHeight="1" ht="39.75" s="11" customFormat="1">
      <c r="A79" s="131" t="s">
        <v>382</v>
      </c>
      <c r="B79" s="258" t="s">
        <v>3669</v>
      </c>
      <c r="C79" s="131" t="s">
        <v>199</v>
      </c>
      <c r="D79" s="131">
        <v>14</v>
      </c>
      <c r="E79" s="131">
        <v>3401</v>
      </c>
      <c r="F79" s="258" t="s">
        <v>3670</v>
      </c>
      <c r="G79" s="131" t="s">
        <v>3133</v>
      </c>
      <c r="H79" s="131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131">
        <v>3401</v>
      </c>
      <c r="CA79" s="70"/>
    </row>
    <row r="80" spans="1:99" customHeight="1" ht="39.75" s="11" customFormat="1">
      <c r="A80" s="131" t="s">
        <v>388</v>
      </c>
      <c r="B80" s="258" t="s">
        <v>3671</v>
      </c>
      <c r="C80" s="131" t="s">
        <v>3160</v>
      </c>
      <c r="D80" s="131">
        <v>26</v>
      </c>
      <c r="E80" s="131">
        <v>3402</v>
      </c>
      <c r="F80" s="258" t="s">
        <v>3672</v>
      </c>
      <c r="G80" s="131" t="s">
        <v>3131</v>
      </c>
      <c r="H80" s="258" t="s">
        <v>328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131">
        <v>3402</v>
      </c>
      <c r="CA80" s="70"/>
    </row>
    <row r="81" spans="1:99" customHeight="1" ht="39.75" s="11" customFormat="1">
      <c r="A81" s="131" t="s">
        <v>388</v>
      </c>
      <c r="B81" s="258" t="s">
        <v>3673</v>
      </c>
      <c r="C81" s="131" t="s">
        <v>388</v>
      </c>
      <c r="D81" s="131">
        <v>31</v>
      </c>
      <c r="E81" s="131">
        <v>3403</v>
      </c>
      <c r="F81" s="258" t="s">
        <v>3674</v>
      </c>
      <c r="G81" s="131" t="s">
        <v>487</v>
      </c>
      <c r="H81" s="131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131">
        <v>3403</v>
      </c>
      <c r="CA81" s="70"/>
    </row>
    <row r="82" spans="1:99" customHeight="1" ht="39.75" s="11" customFormat="1">
      <c r="A82" s="131" t="s">
        <v>388</v>
      </c>
      <c r="B82" s="258" t="s">
        <v>3675</v>
      </c>
      <c r="C82" s="131" t="s">
        <v>388</v>
      </c>
      <c r="D82" s="131">
        <v>32</v>
      </c>
      <c r="E82" s="131">
        <v>3404</v>
      </c>
      <c r="F82" s="258" t="s">
        <v>3676</v>
      </c>
      <c r="G82" s="131" t="s">
        <v>3677</v>
      </c>
      <c r="H82" s="258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131">
        <v>3404</v>
      </c>
      <c r="CA82" s="70"/>
    </row>
    <row r="83" spans="1:99" customHeight="1" ht="39.75" s="11" customFormat="1">
      <c r="A83" s="131" t="s">
        <v>388</v>
      </c>
      <c r="B83" s="258" t="s">
        <v>3678</v>
      </c>
      <c r="C83" s="131" t="s">
        <v>388</v>
      </c>
      <c r="D83" s="131">
        <v>33</v>
      </c>
      <c r="E83" s="131">
        <v>3405</v>
      </c>
      <c r="F83" s="258" t="s">
        <v>3679</v>
      </c>
      <c r="G83" s="131">
        <v>105</v>
      </c>
      <c r="H83" s="131" t="s">
        <v>328</v>
      </c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131">
        <v>3405</v>
      </c>
      <c r="CA83" s="70"/>
    </row>
    <row r="84" spans="1:99" customHeight="1" ht="39.75" s="11" customFormat="1">
      <c r="A84" s="131" t="s">
        <v>388</v>
      </c>
      <c r="B84" s="258" t="s">
        <v>3680</v>
      </c>
      <c r="C84" s="131" t="s">
        <v>388</v>
      </c>
      <c r="D84" s="131">
        <v>36</v>
      </c>
      <c r="E84" s="131">
        <v>3406</v>
      </c>
      <c r="F84" s="258" t="s">
        <v>3681</v>
      </c>
      <c r="G84" s="131" t="s">
        <v>487</v>
      </c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131">
        <v>3406</v>
      </c>
      <c r="CA84" s="70"/>
    </row>
    <row r="85" spans="1:99" customHeight="1" ht="39.75" s="11" customFormat="1">
      <c r="A85" s="131" t="s">
        <v>388</v>
      </c>
      <c r="B85" s="258" t="s">
        <v>3682</v>
      </c>
      <c r="C85" s="131" t="s">
        <v>388</v>
      </c>
      <c r="D85" s="131">
        <v>37</v>
      </c>
      <c r="E85" s="131">
        <v>3407</v>
      </c>
      <c r="F85" s="258" t="s">
        <v>3683</v>
      </c>
      <c r="G85" s="131">
        <v>105</v>
      </c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131">
        <v>3407</v>
      </c>
      <c r="CA85" s="70"/>
    </row>
    <row r="86" spans="1:99" customHeight="1" ht="39.75" s="11" customFormat="1">
      <c r="A86" s="131" t="s">
        <v>388</v>
      </c>
      <c r="B86" s="258" t="s">
        <v>491</v>
      </c>
      <c r="C86" s="131" t="s">
        <v>388</v>
      </c>
      <c r="D86" s="131">
        <v>53</v>
      </c>
      <c r="E86" s="131">
        <v>3408</v>
      </c>
      <c r="F86" s="258" t="s">
        <v>492</v>
      </c>
      <c r="G86" s="131" t="s">
        <v>3684</v>
      </c>
      <c r="H86" s="131" t="s">
        <v>3654</v>
      </c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131">
        <v>3408</v>
      </c>
      <c r="CA86" s="70"/>
    </row>
    <row r="87" spans="1:99" customHeight="1" ht="39.75" s="11" customFormat="1">
      <c r="A87" s="131" t="s">
        <v>388</v>
      </c>
      <c r="B87" s="258" t="s">
        <v>3685</v>
      </c>
      <c r="C87" s="131" t="s">
        <v>388</v>
      </c>
      <c r="D87" s="131">
        <v>58</v>
      </c>
      <c r="E87" s="131">
        <v>3409</v>
      </c>
      <c r="F87" s="258" t="s">
        <v>3686</v>
      </c>
      <c r="G87" s="131">
        <v>103</v>
      </c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131">
        <v>3409</v>
      </c>
      <c r="CA87" s="70"/>
    </row>
    <row r="88" spans="1:99" customHeight="1" ht="39.75" s="11" customFormat="1">
      <c r="A88" s="131" t="s">
        <v>388</v>
      </c>
      <c r="B88" s="258" t="s">
        <v>496</v>
      </c>
      <c r="C88" s="131" t="s">
        <v>276</v>
      </c>
      <c r="D88" s="131">
        <v>484</v>
      </c>
      <c r="E88" s="131">
        <v>3410</v>
      </c>
      <c r="F88" s="258" t="s">
        <v>3687</v>
      </c>
      <c r="G88" s="131">
        <v>105</v>
      </c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131">
        <v>3410</v>
      </c>
      <c r="CA88" s="70"/>
    </row>
    <row r="89" spans="1:99" customHeight="1" ht="39.75" s="12" customFormat="1">
      <c r="A89" s="131" t="s">
        <v>1409</v>
      </c>
      <c r="B89" s="258" t="s">
        <v>3688</v>
      </c>
      <c r="C89" s="131" t="s">
        <v>388</v>
      </c>
      <c r="D89" s="131">
        <v>486</v>
      </c>
      <c r="E89" s="131">
        <v>3411</v>
      </c>
      <c r="F89" s="258" t="s">
        <v>3689</v>
      </c>
      <c r="G89" s="258" t="s">
        <v>3690</v>
      </c>
      <c r="H89" s="131" t="s">
        <v>3180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131">
        <v>3411</v>
      </c>
      <c r="CA89" s="70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</row>
    <row r="90" spans="1:99" customHeight="1" ht="39.75" s="12" customFormat="1">
      <c r="A90" s="131" t="s">
        <v>388</v>
      </c>
      <c r="B90" s="258" t="s">
        <v>3691</v>
      </c>
      <c r="C90" s="131" t="s">
        <v>388</v>
      </c>
      <c r="D90" s="131">
        <v>492</v>
      </c>
      <c r="E90" s="131">
        <v>3412</v>
      </c>
      <c r="F90" s="258" t="s">
        <v>3692</v>
      </c>
      <c r="G90" s="131">
        <v>105</v>
      </c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131">
        <v>3412</v>
      </c>
      <c r="CA90" s="70"/>
    </row>
    <row r="91" spans="1:99" customHeight="1" ht="39.75" s="12" customFormat="1">
      <c r="A91" s="131" t="s">
        <v>388</v>
      </c>
      <c r="B91" s="258" t="s">
        <v>3693</v>
      </c>
      <c r="C91" s="131" t="s">
        <v>388</v>
      </c>
      <c r="D91" s="131">
        <v>493</v>
      </c>
      <c r="E91" s="131">
        <v>3413</v>
      </c>
      <c r="F91" s="258" t="s">
        <v>3694</v>
      </c>
      <c r="G91" s="131">
        <v>106</v>
      </c>
      <c r="H91" s="131" t="s">
        <v>3654</v>
      </c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131">
        <v>3413</v>
      </c>
      <c r="CA91" s="70"/>
    </row>
    <row r="92" spans="1:99" customHeight="1" ht="39.75" s="12" customFormat="1">
      <c r="A92" s="131" t="s">
        <v>388</v>
      </c>
      <c r="B92" s="258" t="s">
        <v>3695</v>
      </c>
      <c r="C92" s="131" t="s">
        <v>388</v>
      </c>
      <c r="D92" s="131">
        <v>496</v>
      </c>
      <c r="E92" s="131">
        <v>3414</v>
      </c>
      <c r="F92" s="258" t="s">
        <v>3696</v>
      </c>
      <c r="G92" s="258" t="s">
        <v>3677</v>
      </c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131">
        <v>3414</v>
      </c>
      <c r="CA92" s="70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</row>
    <row r="93" spans="1:99" customHeight="1" ht="39.75" s="11" customFormat="1">
      <c r="A93" s="131" t="s">
        <v>329</v>
      </c>
      <c r="B93" s="258" t="s">
        <v>3697</v>
      </c>
      <c r="C93" s="131" t="s">
        <v>199</v>
      </c>
      <c r="D93" s="131">
        <v>38</v>
      </c>
      <c r="E93" s="131">
        <v>3415</v>
      </c>
      <c r="F93" s="258" t="s">
        <v>3698</v>
      </c>
      <c r="G93" s="131" t="s">
        <v>487</v>
      </c>
      <c r="H93" s="131" t="s">
        <v>328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131">
        <v>3415</v>
      </c>
      <c r="CA93" s="70"/>
    </row>
    <row r="94" spans="1:99" customHeight="1" ht="39.75" s="11" customFormat="1">
      <c r="A94" s="131" t="s">
        <v>425</v>
      </c>
      <c r="B94" s="258" t="s">
        <v>3699</v>
      </c>
      <c r="C94" s="131" t="s">
        <v>388</v>
      </c>
      <c r="D94" s="131">
        <v>42</v>
      </c>
      <c r="E94" s="131">
        <v>3416</v>
      </c>
      <c r="F94" s="258" t="s">
        <v>3700</v>
      </c>
      <c r="G94" s="131">
        <v>102</v>
      </c>
      <c r="H94" s="131" t="s">
        <v>3180</v>
      </c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131">
        <v>3416</v>
      </c>
      <c r="CA94" s="70"/>
    </row>
    <row r="95" spans="1:99" customHeight="1" ht="39.75" s="11" customFormat="1">
      <c r="A95" s="131" t="s">
        <v>388</v>
      </c>
      <c r="B95" s="258" t="s">
        <v>3701</v>
      </c>
      <c r="C95" s="131" t="s">
        <v>388</v>
      </c>
      <c r="D95" s="131">
        <v>60</v>
      </c>
      <c r="E95" s="131">
        <v>3417</v>
      </c>
      <c r="F95" s="258" t="s">
        <v>3702</v>
      </c>
      <c r="G95" s="131" t="s">
        <v>3703</v>
      </c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131">
        <v>3417</v>
      </c>
      <c r="CA95" s="70"/>
    </row>
    <row r="96" spans="1:99" customHeight="1" ht="39.75" s="11" customFormat="1">
      <c r="A96" s="131" t="s">
        <v>388</v>
      </c>
      <c r="B96" s="258" t="s">
        <v>3704</v>
      </c>
      <c r="C96" s="131" t="s">
        <v>388</v>
      </c>
      <c r="D96" s="131">
        <v>61</v>
      </c>
      <c r="E96" s="131">
        <v>3418</v>
      </c>
      <c r="F96" s="258" t="s">
        <v>3705</v>
      </c>
      <c r="G96" s="131" t="s">
        <v>3706</v>
      </c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131">
        <v>3418</v>
      </c>
      <c r="CA96" s="70"/>
    </row>
    <row r="97" spans="1:99" customHeight="1" ht="39.75" s="11" customFormat="1">
      <c r="A97" s="131" t="s">
        <v>202</v>
      </c>
      <c r="B97" s="258" t="s">
        <v>996</v>
      </c>
      <c r="C97" s="131" t="s">
        <v>388</v>
      </c>
      <c r="D97" s="131">
        <v>16</v>
      </c>
      <c r="E97" s="131">
        <v>3419</v>
      </c>
      <c r="F97" s="258" t="s">
        <v>3707</v>
      </c>
      <c r="G97" s="131" t="s">
        <v>3708</v>
      </c>
      <c r="H97" s="131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131">
        <v>3419</v>
      </c>
      <c r="CA97" s="70"/>
    </row>
    <row r="98" spans="1:99" customHeight="1" ht="39.75" s="11" customFormat="1">
      <c r="A98" s="131" t="s">
        <v>388</v>
      </c>
      <c r="B98" s="258" t="s">
        <v>3709</v>
      </c>
      <c r="C98" s="131" t="s">
        <v>388</v>
      </c>
      <c r="D98" s="131">
        <v>49</v>
      </c>
      <c r="E98" s="131">
        <v>3420</v>
      </c>
      <c r="F98" s="258" t="s">
        <v>3710</v>
      </c>
      <c r="G98" s="131" t="s">
        <v>3708</v>
      </c>
      <c r="H98" s="131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131">
        <v>3420</v>
      </c>
      <c r="CA98" s="70"/>
    </row>
    <row r="99" spans="1:99" customHeight="1" ht="20.15" s="48" customFormat="1">
      <c r="B99" s="152"/>
      <c r="F99" s="164"/>
      <c r="J99" s="17"/>
      <c r="K99" s="17"/>
      <c r="L99" s="17"/>
      <c r="O99" s="17"/>
      <c r="P99" s="17"/>
      <c r="T99" s="17"/>
      <c r="U99" s="17"/>
      <c r="Y99" s="17"/>
      <c r="Z99" s="17"/>
      <c r="AN99" s="17"/>
      <c r="AY99" s="17"/>
      <c r="BD99" s="17"/>
      <c r="BI99" s="17"/>
      <c r="BN99" s="17"/>
      <c r="BS99" s="17"/>
    </row>
    <row r="100" spans="1:99" customHeight="1" ht="20.15" s="48" customFormat="1">
      <c r="B100" s="152"/>
      <c r="F100" s="164"/>
      <c r="J100" s="17"/>
      <c r="K100" s="17"/>
      <c r="L100" s="17"/>
      <c r="O100" s="17"/>
      <c r="P100" s="17"/>
      <c r="T100" s="17"/>
      <c r="U100" s="17"/>
      <c r="Y100" s="17"/>
      <c r="Z100" s="17"/>
      <c r="AA100" s="167" t="s">
        <v>128</v>
      </c>
      <c r="AB100" s="48" t="s">
        <v>129</v>
      </c>
      <c r="AC100" s="17"/>
      <c r="AP100" s="114" t="s">
        <v>130</v>
      </c>
      <c r="AV100" s="17"/>
      <c r="BD100" s="17"/>
      <c r="BI100" s="17"/>
      <c r="BN100" s="17"/>
      <c r="BR100" s="667"/>
      <c r="BS100" s="667"/>
    </row>
    <row r="101" spans="1:99" customHeight="1" ht="20.15" s="48" customFormat="1">
      <c r="A101" s="165" t="s">
        <v>206</v>
      </c>
      <c r="B101" s="166" t="s">
        <v>221</v>
      </c>
      <c r="C101" s="166"/>
      <c r="D101" s="166"/>
      <c r="E101" s="166"/>
      <c r="F101" s="164"/>
      <c r="AA101" s="168" t="s">
        <v>132</v>
      </c>
      <c r="AB101" s="48" t="s">
        <v>133</v>
      </c>
      <c r="AC101" s="17"/>
      <c r="AE101" s="167"/>
      <c r="AP101" s="114" t="s">
        <v>134</v>
      </c>
      <c r="BE101" s="48" t="s">
        <v>135</v>
      </c>
      <c r="BR101" s="667"/>
      <c r="BT101" s="667" t="s">
        <v>136</v>
      </c>
      <c r="BZ101" s="166"/>
    </row>
    <row r="102" spans="1:99" customHeight="1" ht="20.15">
      <c r="A102" s="168" t="s">
        <v>209</v>
      </c>
      <c r="B102" s="166" t="s">
        <v>222</v>
      </c>
      <c r="C102" s="166"/>
      <c r="D102" s="166"/>
      <c r="E102" s="166"/>
      <c r="G102" s="169" t="s">
        <v>878</v>
      </c>
      <c r="AA102" s="168" t="s">
        <v>139</v>
      </c>
      <c r="AB102" s="1" t="s">
        <v>140</v>
      </c>
      <c r="AC102" s="48"/>
      <c r="AD102" s="48"/>
      <c r="AE102" s="48"/>
      <c r="AP102" s="114" t="s">
        <v>141</v>
      </c>
      <c r="AR102" s="48"/>
      <c r="AS102" s="48"/>
      <c r="AU102" s="48"/>
      <c r="AW102" s="13"/>
      <c r="BB102" s="667"/>
      <c r="BC102" s="36"/>
      <c r="BE102" s="1" t="s">
        <v>142</v>
      </c>
      <c r="BH102" s="13"/>
      <c r="BL102" s="13"/>
      <c r="BM102" s="13"/>
      <c r="BR102" s="98"/>
      <c r="BT102" s="48"/>
      <c r="BU102" s="48"/>
      <c r="BV102" s="48"/>
      <c r="BW102" s="103" t="s">
        <v>143</v>
      </c>
      <c r="BX102" s="48"/>
      <c r="BZ102" s="166"/>
    </row>
    <row r="103" spans="1:99" customHeight="1" ht="20.15">
      <c r="B103" s="169" t="s">
        <v>280</v>
      </c>
      <c r="F103" s="122"/>
      <c r="AB103" s="1" t="s">
        <v>145</v>
      </c>
      <c r="AP103" s="114" t="s">
        <v>146</v>
      </c>
      <c r="AU103" s="36"/>
      <c r="AW103" s="13"/>
      <c r="BB103" s="98"/>
      <c r="BC103" s="36"/>
      <c r="BE103" s="1" t="s">
        <v>147</v>
      </c>
      <c r="BH103" s="13"/>
      <c r="BW103" s="103" t="s">
        <v>148</v>
      </c>
    </row>
    <row r="104" spans="1:99" customHeight="1" ht="20.15">
      <c r="B104" s="128"/>
      <c r="F104" s="122"/>
      <c r="AA104" s="36"/>
      <c r="AB104" s="36"/>
      <c r="AD104" s="36"/>
      <c r="AH104" s="36"/>
      <c r="AI104" s="36"/>
      <c r="AJ104" s="36"/>
      <c r="AL104" s="36"/>
      <c r="AS104" s="36"/>
      <c r="AY104" s="36"/>
      <c r="BA104" s="36"/>
      <c r="BB104" s="98"/>
      <c r="BC104" s="171"/>
      <c r="BD104" s="36"/>
      <c r="BF104" s="36"/>
      <c r="BI104" s="36"/>
      <c r="BK104" s="36"/>
      <c r="BN104" s="36"/>
      <c r="BP104" s="36"/>
      <c r="BS104" s="36"/>
    </row>
    <row r="105" spans="1:99" customHeight="1" ht="39.75" s="11" customFormat="1">
      <c r="A105" s="131" t="s">
        <v>202</v>
      </c>
      <c r="B105" s="258" t="s">
        <v>3641</v>
      </c>
      <c r="C105" s="131" t="s">
        <v>199</v>
      </c>
      <c r="D105" s="131">
        <v>55</v>
      </c>
      <c r="E105" s="131">
        <v>3421</v>
      </c>
      <c r="F105" s="258" t="s">
        <v>3642</v>
      </c>
      <c r="G105" s="131" t="s">
        <v>3643</v>
      </c>
      <c r="H105" s="131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131">
        <v>3421</v>
      </c>
      <c r="CA105" s="70"/>
    </row>
    <row r="106" spans="1:99" customHeight="1" ht="39.75" s="11" customFormat="1">
      <c r="A106" s="131" t="s">
        <v>388</v>
      </c>
      <c r="B106" s="258" t="s">
        <v>3644</v>
      </c>
      <c r="C106" s="131" t="s">
        <v>388</v>
      </c>
      <c r="D106" s="131">
        <v>59</v>
      </c>
      <c r="E106" s="131">
        <v>3422</v>
      </c>
      <c r="F106" s="258" t="s">
        <v>3645</v>
      </c>
      <c r="G106" s="131" t="s">
        <v>3131</v>
      </c>
      <c r="H106" s="131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131">
        <v>3422</v>
      </c>
      <c r="CA106" s="70"/>
    </row>
    <row r="107" spans="1:99" customHeight="1" ht="39.75" s="11" customFormat="1">
      <c r="A107" s="131" t="s">
        <v>1409</v>
      </c>
      <c r="B107" s="131" t="s">
        <v>485</v>
      </c>
      <c r="C107" s="131" t="s">
        <v>323</v>
      </c>
      <c r="D107" s="131">
        <v>328</v>
      </c>
      <c r="E107" s="131">
        <v>3423</v>
      </c>
      <c r="F107" s="258" t="s">
        <v>486</v>
      </c>
      <c r="G107" s="131" t="s">
        <v>487</v>
      </c>
      <c r="H107" s="131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131">
        <v>3423</v>
      </c>
      <c r="CA107" s="70"/>
    </row>
    <row r="108" spans="1:99" customHeight="1" ht="39.75" s="11" customFormat="1">
      <c r="A108" s="131" t="s">
        <v>388</v>
      </c>
      <c r="B108" s="131" t="s">
        <v>3646</v>
      </c>
      <c r="C108" s="131" t="s">
        <v>388</v>
      </c>
      <c r="D108" s="131">
        <v>500</v>
      </c>
      <c r="E108" s="131">
        <v>3424</v>
      </c>
      <c r="F108" s="258" t="s">
        <v>3647</v>
      </c>
      <c r="G108" s="131" t="s">
        <v>3648</v>
      </c>
      <c r="H108" s="131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131">
        <v>3424</v>
      </c>
      <c r="CA108" s="70"/>
    </row>
    <row r="109" spans="1:99" customHeight="1" ht="39.75" s="11" customFormat="1">
      <c r="A109" s="131" t="s">
        <v>329</v>
      </c>
      <c r="B109" s="131" t="s">
        <v>3636</v>
      </c>
      <c r="C109" s="131" t="s">
        <v>276</v>
      </c>
      <c r="D109" s="131">
        <v>58</v>
      </c>
      <c r="E109" s="131">
        <v>3425</v>
      </c>
      <c r="F109" s="258" t="s">
        <v>3637</v>
      </c>
      <c r="G109" s="131" t="s">
        <v>487</v>
      </c>
      <c r="H109" s="131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131">
        <v>3425</v>
      </c>
      <c r="CA109" s="70"/>
    </row>
    <row r="110" spans="1:99" customHeight="1" ht="39.75" s="11" customFormat="1">
      <c r="A110" s="131" t="s">
        <v>388</v>
      </c>
      <c r="B110" s="131" t="s">
        <v>3649</v>
      </c>
      <c r="C110" s="131" t="s">
        <v>218</v>
      </c>
      <c r="D110" s="131">
        <v>499</v>
      </c>
      <c r="E110" s="131">
        <v>3426</v>
      </c>
      <c r="F110" s="258" t="s">
        <v>3650</v>
      </c>
      <c r="G110" s="131" t="s">
        <v>487</v>
      </c>
      <c r="H110" s="131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131">
        <v>3426</v>
      </c>
      <c r="CA110" s="70"/>
    </row>
    <row r="111" spans="1:99" customHeight="1" ht="39.75" s="11" customFormat="1">
      <c r="A111" s="131" t="s">
        <v>216</v>
      </c>
      <c r="B111" s="131" t="s">
        <v>3638</v>
      </c>
      <c r="C111" s="131" t="s">
        <v>276</v>
      </c>
      <c r="D111" s="131">
        <v>43</v>
      </c>
      <c r="E111" s="131">
        <v>3427</v>
      </c>
      <c r="F111" s="258" t="s">
        <v>3639</v>
      </c>
      <c r="G111" s="131" t="s">
        <v>490</v>
      </c>
      <c r="H111" s="131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131">
        <v>3427</v>
      </c>
      <c r="CA111" s="70"/>
    </row>
    <row r="112" spans="1:99" customHeight="1" ht="39.75" s="11" customFormat="1">
      <c r="A112" s="131" t="s">
        <v>329</v>
      </c>
      <c r="B112" s="131" t="s">
        <v>3651</v>
      </c>
      <c r="C112" s="131" t="s">
        <v>276</v>
      </c>
      <c r="D112" s="131">
        <v>452</v>
      </c>
      <c r="E112" s="131">
        <v>3428</v>
      </c>
      <c r="F112" s="258" t="s">
        <v>3652</v>
      </c>
      <c r="G112" s="131" t="s">
        <v>3653</v>
      </c>
      <c r="H112" s="131" t="s">
        <v>3654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131">
        <v>3428</v>
      </c>
      <c r="CA112" s="70"/>
    </row>
    <row r="113" spans="1:99" customHeight="1" ht="39.75" s="11" customFormat="1">
      <c r="A113" s="131" t="s">
        <v>382</v>
      </c>
      <c r="B113" s="258" t="s">
        <v>3655</v>
      </c>
      <c r="C113" s="131" t="s">
        <v>323</v>
      </c>
      <c r="D113" s="131">
        <v>330</v>
      </c>
      <c r="E113" s="131">
        <v>3429</v>
      </c>
      <c r="F113" s="258" t="s">
        <v>3656</v>
      </c>
      <c r="G113" s="131" t="s">
        <v>3133</v>
      </c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131">
        <v>3429</v>
      </c>
      <c r="CA113" s="70"/>
    </row>
    <row r="114" spans="1:99" customHeight="1" ht="39.75" s="11" customFormat="1">
      <c r="A114" s="131" t="s">
        <v>329</v>
      </c>
      <c r="B114" s="258" t="s">
        <v>3657</v>
      </c>
      <c r="C114" s="131" t="s">
        <v>199</v>
      </c>
      <c r="D114" s="131">
        <v>13</v>
      </c>
      <c r="E114" s="131">
        <v>3430</v>
      </c>
      <c r="F114" s="258" t="s">
        <v>3658</v>
      </c>
      <c r="G114" s="131" t="s">
        <v>423</v>
      </c>
      <c r="H114" s="131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131">
        <v>3430</v>
      </c>
      <c r="CA114" s="70"/>
    </row>
    <row r="115" spans="1:99" customHeight="1" ht="39.75" s="12" customFormat="1">
      <c r="A115" s="131" t="s">
        <v>388</v>
      </c>
      <c r="B115" s="258" t="s">
        <v>3659</v>
      </c>
      <c r="C115" s="131" t="s">
        <v>388</v>
      </c>
      <c r="D115" s="131">
        <v>29</v>
      </c>
      <c r="E115" s="131">
        <v>3431</v>
      </c>
      <c r="F115" s="258" t="s">
        <v>3660</v>
      </c>
      <c r="G115" s="131">
        <v>105</v>
      </c>
      <c r="H115" s="131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131">
        <v>3431</v>
      </c>
      <c r="CA115" s="70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</row>
    <row r="116" spans="1:99" customHeight="1" ht="39.75" s="12" customFormat="1">
      <c r="A116" s="131" t="s">
        <v>388</v>
      </c>
      <c r="B116" s="258" t="s">
        <v>3661</v>
      </c>
      <c r="C116" s="131" t="s">
        <v>388</v>
      </c>
      <c r="D116" s="131">
        <v>57</v>
      </c>
      <c r="E116" s="131">
        <v>3432</v>
      </c>
      <c r="F116" s="258" t="s">
        <v>3662</v>
      </c>
      <c r="G116" s="131">
        <v>105</v>
      </c>
      <c r="H116" s="131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131">
        <v>3432</v>
      </c>
      <c r="CA116" s="70"/>
    </row>
    <row r="117" spans="1:99" customHeight="1" ht="39.75" s="12" customFormat="1">
      <c r="A117" s="131" t="s">
        <v>425</v>
      </c>
      <c r="B117" s="258" t="s">
        <v>3663</v>
      </c>
      <c r="C117" s="131" t="s">
        <v>218</v>
      </c>
      <c r="D117" s="131">
        <v>602</v>
      </c>
      <c r="E117" s="131">
        <v>3433</v>
      </c>
      <c r="F117" s="258" t="s">
        <v>3664</v>
      </c>
      <c r="G117" s="131" t="s">
        <v>3665</v>
      </c>
      <c r="H117" s="131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131">
        <v>3433</v>
      </c>
      <c r="CA117" s="70"/>
    </row>
    <row r="118" spans="1:99" customHeight="1" ht="39.75" s="12" customFormat="1">
      <c r="A118" s="131" t="s">
        <v>388</v>
      </c>
      <c r="B118" s="258" t="s">
        <v>3666</v>
      </c>
      <c r="C118" s="131" t="s">
        <v>388</v>
      </c>
      <c r="D118" s="131">
        <v>498</v>
      </c>
      <c r="E118" s="131">
        <v>3434</v>
      </c>
      <c r="F118" s="258" t="s">
        <v>3667</v>
      </c>
      <c r="G118" s="131" t="s">
        <v>3668</v>
      </c>
      <c r="H118" s="131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131">
        <v>3434</v>
      </c>
      <c r="CA118" s="70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</row>
    <row r="119" spans="1:99" customHeight="1" ht="39.75" s="11" customFormat="1">
      <c r="A119" s="669"/>
      <c r="B119" s="129"/>
      <c r="C119" s="129"/>
      <c r="D119" s="129"/>
      <c r="E119" s="129"/>
      <c r="F119" s="129"/>
      <c r="G119" s="129"/>
      <c r="H119" s="129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129"/>
      <c r="CA119" s="70"/>
    </row>
    <row r="120" spans="1:99" customHeight="1" ht="39.75" s="11" customFormat="1">
      <c r="A120" s="131"/>
      <c r="B120" s="258"/>
      <c r="C120" s="131"/>
      <c r="D120" s="131"/>
      <c r="E120" s="131"/>
      <c r="F120" s="258"/>
      <c r="G120" s="131"/>
      <c r="H120" s="131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131"/>
      <c r="CA120" s="70"/>
    </row>
    <row r="121" spans="1:99" customHeight="1" ht="39.75" s="11" customFormat="1">
      <c r="A121" s="131"/>
      <c r="B121" s="258"/>
      <c r="C121" s="131"/>
      <c r="D121" s="131"/>
      <c r="E121" s="131"/>
      <c r="F121" s="258"/>
      <c r="G121" s="131"/>
      <c r="H121" s="131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131"/>
      <c r="CA121" s="70"/>
    </row>
    <row r="122" spans="1:99" customHeight="1" ht="39.75" s="11" customFormat="1">
      <c r="A122" s="131"/>
      <c r="B122" s="258"/>
      <c r="C122" s="131"/>
      <c r="D122" s="131"/>
      <c r="E122" s="131"/>
      <c r="F122" s="258"/>
      <c r="G122" s="131"/>
      <c r="H122" s="131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131"/>
      <c r="CA122" s="70"/>
    </row>
    <row r="123" spans="1:99" customHeight="1" ht="39.75" s="11" customFormat="1">
      <c r="A123" s="131"/>
      <c r="B123" s="258"/>
      <c r="C123" s="131"/>
      <c r="D123" s="131"/>
      <c r="E123" s="131"/>
      <c r="F123" s="258"/>
      <c r="G123" s="131"/>
      <c r="H123" s="131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131"/>
      <c r="CA123" s="70"/>
    </row>
    <row r="124" spans="1:99" customHeight="1" ht="39.75" s="11" customFormat="1">
      <c r="A124" s="131"/>
      <c r="B124" s="258"/>
      <c r="C124" s="131"/>
      <c r="D124" s="131"/>
      <c r="E124" s="131"/>
      <c r="F124" s="258"/>
      <c r="G124" s="131"/>
      <c r="H124" s="131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131"/>
      <c r="CA124" s="70"/>
    </row>
    <row r="125" spans="1:99" customHeight="1" ht="20.15" s="48" customFormat="1">
      <c r="B125" s="152"/>
      <c r="F125" s="164"/>
      <c r="J125" s="17"/>
      <c r="K125" s="17"/>
      <c r="L125" s="17"/>
      <c r="O125" s="17"/>
      <c r="P125" s="17"/>
      <c r="T125" s="17"/>
      <c r="U125" s="17"/>
      <c r="Y125" s="17"/>
      <c r="Z125" s="17"/>
      <c r="AN125" s="17"/>
      <c r="AY125" s="17"/>
      <c r="BD125" s="17"/>
      <c r="BI125" s="17"/>
      <c r="BN125" s="17"/>
      <c r="BS125" s="17"/>
    </row>
    <row r="126" spans="1:99" customHeight="1" ht="20.15" s="48" customFormat="1">
      <c r="B126" s="152"/>
      <c r="F126" s="164"/>
      <c r="J126" s="17"/>
      <c r="K126" s="17"/>
      <c r="L126" s="17"/>
      <c r="O126" s="17"/>
      <c r="P126" s="17"/>
      <c r="T126" s="17"/>
      <c r="U126" s="17"/>
      <c r="Y126" s="17"/>
      <c r="Z126" s="17"/>
      <c r="AA126" s="167" t="s">
        <v>128</v>
      </c>
      <c r="AB126" s="48" t="s">
        <v>129</v>
      </c>
      <c r="AC126" s="17"/>
      <c r="AP126" s="114" t="s">
        <v>130</v>
      </c>
      <c r="AV126" s="17"/>
      <c r="BD126" s="17"/>
      <c r="BI126" s="17"/>
      <c r="BN126" s="17"/>
      <c r="BR126" s="667"/>
      <c r="BS126" s="667"/>
    </row>
    <row r="127" spans="1:99" customHeight="1" ht="20.15" s="48" customFormat="1">
      <c r="A127" s="165" t="s">
        <v>206</v>
      </c>
      <c r="B127" s="166" t="s">
        <v>221</v>
      </c>
      <c r="C127" s="166"/>
      <c r="D127" s="166"/>
      <c r="E127" s="166"/>
      <c r="F127" s="164"/>
      <c r="AA127" s="168" t="s">
        <v>132</v>
      </c>
      <c r="AB127" s="48" t="s">
        <v>133</v>
      </c>
      <c r="AC127" s="17"/>
      <c r="AE127" s="167"/>
      <c r="AP127" s="114" t="s">
        <v>134</v>
      </c>
      <c r="BE127" s="48" t="s">
        <v>135</v>
      </c>
      <c r="BR127" s="667"/>
      <c r="BT127" s="667" t="s">
        <v>136</v>
      </c>
      <c r="BZ127" s="166"/>
    </row>
    <row r="128" spans="1:99" customHeight="1" ht="20.15">
      <c r="A128" s="168" t="s">
        <v>209</v>
      </c>
      <c r="B128" s="166" t="s">
        <v>222</v>
      </c>
      <c r="C128" s="166"/>
      <c r="D128" s="166"/>
      <c r="E128" s="166"/>
      <c r="G128" s="169" t="s">
        <v>878</v>
      </c>
      <c r="AA128" s="168" t="s">
        <v>139</v>
      </c>
      <c r="AB128" s="1" t="s">
        <v>140</v>
      </c>
      <c r="AC128" s="48"/>
      <c r="AD128" s="48"/>
      <c r="AE128" s="48"/>
      <c r="AP128" s="114" t="s">
        <v>141</v>
      </c>
      <c r="AR128" s="48"/>
      <c r="AS128" s="48"/>
      <c r="AU128" s="48"/>
      <c r="AW128" s="13"/>
      <c r="BB128" s="667"/>
      <c r="BC128" s="36"/>
      <c r="BE128" s="1" t="s">
        <v>142</v>
      </c>
      <c r="BH128" s="13"/>
      <c r="BL128" s="13"/>
      <c r="BM128" s="13"/>
      <c r="BR128" s="98"/>
      <c r="BT128" s="48"/>
      <c r="BU128" s="48"/>
      <c r="BV128" s="48"/>
      <c r="BW128" s="103" t="s">
        <v>143</v>
      </c>
      <c r="BX128" s="48"/>
      <c r="BZ128" s="166"/>
    </row>
    <row r="129" spans="1:99" customHeight="1" ht="20.15">
      <c r="B129" s="169" t="s">
        <v>280</v>
      </c>
      <c r="F129" s="122"/>
      <c r="AB129" s="1" t="s">
        <v>145</v>
      </c>
      <c r="AP129" s="114" t="s">
        <v>146</v>
      </c>
      <c r="AU129" s="36"/>
      <c r="AW129" s="13"/>
      <c r="BB129" s="98"/>
      <c r="BC129" s="36"/>
      <c r="BE129" s="1" t="s">
        <v>147</v>
      </c>
      <c r="BH129" s="13"/>
      <c r="BW129" s="103" t="s">
        <v>148</v>
      </c>
    </row>
    <row r="130" spans="1:99" customHeight="1" ht="20.15">
      <c r="B130" s="128"/>
      <c r="F130" s="122"/>
      <c r="AA130" s="36"/>
      <c r="AB130" s="36"/>
      <c r="AD130" s="36"/>
      <c r="AH130" s="36"/>
      <c r="AI130" s="36"/>
      <c r="AJ130" s="36"/>
      <c r="AL130" s="36"/>
      <c r="AS130" s="36"/>
      <c r="AY130" s="36"/>
      <c r="BA130" s="36"/>
      <c r="BB130" s="98"/>
      <c r="BC130" s="171"/>
      <c r="BD130" s="36"/>
      <c r="BF130" s="36"/>
      <c r="BI130" s="36"/>
      <c r="BK130" s="36"/>
      <c r="BN130" s="36"/>
      <c r="BP130" s="36"/>
      <c r="BS130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C13:AT14"/>
    <mergeCell ref="AM24:AQ24"/>
    <mergeCell ref="AC24:AG24"/>
    <mergeCell ref="AH24:AL24"/>
    <mergeCell ref="AH25:AL25"/>
    <mergeCell ref="I20:BV20"/>
    <mergeCell ref="BH23:BL23"/>
    <mergeCell ref="BR25:BV25"/>
    <mergeCell ref="AX25:BB25"/>
    <mergeCell ref="X24:AB24"/>
    <mergeCell ref="X25:AB25"/>
    <mergeCell ref="AC25:AG25"/>
    <mergeCell ref="BC25:BG25"/>
    <mergeCell ref="AX22:BG22"/>
    <mergeCell ref="AM25:AQ25"/>
    <mergeCell ref="AR25:AT25"/>
    <mergeCell ref="BZ20:BZ26"/>
    <mergeCell ref="BY20:BY26"/>
    <mergeCell ref="N24:R24"/>
    <mergeCell ref="N25:R25"/>
    <mergeCell ref="S25:W25"/>
    <mergeCell ref="AX23:BB23"/>
    <mergeCell ref="BC23:BG23"/>
    <mergeCell ref="AR23:AT23"/>
    <mergeCell ref="AU23:AW23"/>
    <mergeCell ref="AH23:AL23"/>
    <mergeCell ref="AM23:AQ23"/>
    <mergeCell ref="BR24:BV24"/>
    <mergeCell ref="BW20:BW25"/>
    <mergeCell ref="BH24:BL24"/>
    <mergeCell ref="BM24:BQ24"/>
    <mergeCell ref="AU25:AW25"/>
    <mergeCell ref="AR24:AT24"/>
    <mergeCell ref="BH25:BL25"/>
    <mergeCell ref="BM25:BQ25"/>
    <mergeCell ref="BC24:BG24"/>
    <mergeCell ref="AU24:AW24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BX20:BX26"/>
    <mergeCell ref="I25:M25"/>
    <mergeCell ref="BM23:BQ23"/>
    <mergeCell ref="BR23:BV23"/>
    <mergeCell ref="S23:W23"/>
    <mergeCell ref="X23:AB23"/>
    <mergeCell ref="AC23:AG23"/>
    <mergeCell ref="A20:A26"/>
    <mergeCell ref="B20:B26"/>
    <mergeCell ref="C20:C26"/>
    <mergeCell ref="D20:D26"/>
    <mergeCell ref="E20:E26"/>
    <mergeCell ref="F20:F26"/>
    <mergeCell ref="G20:G26"/>
    <mergeCell ref="H20:H26"/>
    <mergeCell ref="I24:M24"/>
    <mergeCell ref="B2:D2"/>
    <mergeCell ref="I23:M23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V4:BW4"/>
    <mergeCell ref="BV5:BW5"/>
    <mergeCell ref="BV6:BW6"/>
    <mergeCell ref="BM4:BN4"/>
    <mergeCell ref="N23:R23"/>
    <mergeCell ref="BT3:BU3"/>
    <mergeCell ref="BR3:BS3"/>
    <mergeCell ref="BT5:BU5"/>
    <mergeCell ref="Z11:AU12"/>
    <mergeCell ref="BP3:BQ3"/>
    <mergeCell ref="BP4:BQ4"/>
    <mergeCell ref="BR4:BS4"/>
    <mergeCell ref="BR6:BS6"/>
    <mergeCell ref="S7:BB8"/>
    <mergeCell ref="AC9:AT10"/>
    <mergeCell ref="BM5:BN5"/>
    <mergeCell ref="BM6:BN6"/>
    <mergeCell ref="BP5:BQ5"/>
    <mergeCell ref="BP6:BQ6"/>
    <mergeCell ref="BT4:BU4"/>
  </mergeCells>
  <printOptions gridLines="false" gridLinesSet="true"/>
  <pageMargins left="1.25" right="0" top="0.75" bottom="0.75" header="0.5" footer="0.5"/>
  <pageSetup paperSize="319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S131"/>
  <sheetViews>
    <sheetView tabSelected="0" workbookViewId="0" showGridLines="true" showRowColHeaders="1">
      <selection activeCell="F1" sqref="F1:F1048576"/>
    </sheetView>
  </sheetViews>
  <sheetFormatPr customHeight="true" defaultRowHeight="16.5" defaultColWidth="9.1796875" outlineLevelRow="0" outlineLevelCol="0"/>
  <cols>
    <col min="1" max="1" width="15.54296875" customWidth="true" style="341"/>
    <col min="2" max="2" width="10.54296875" customWidth="true" style="341"/>
    <col min="3" max="3" width="6.81640625" customWidth="true" style="2"/>
    <col min="4" max="4" width="7.54296875" customWidth="true" style="13"/>
    <col min="5" max="5" width="6.26953125" customWidth="true" style="13"/>
    <col min="6" max="6" width="23.7265625" customWidth="true" style="341"/>
    <col min="7" max="7" width="11.54296875" customWidth="true" style="341"/>
    <col min="8" max="8" width="8" customWidth="true" style="341"/>
    <col min="9" max="9" width="4.26953125" customWidth="true" style="13"/>
    <col min="10" max="10" width="4.26953125" customWidth="true" style="13"/>
    <col min="11" max="11" width="4.26953125" customWidth="true" style="13"/>
    <col min="12" max="12" width="4.26953125" customWidth="true" style="13"/>
    <col min="13" max="13" width="4.26953125" customWidth="true" style="13"/>
    <col min="14" max="14" width="4.26953125" customWidth="true" style="510"/>
    <col min="15" max="15" width="4.26953125" customWidth="true" style="510"/>
    <col min="16" max="16" width="4.26953125" customWidth="true" style="510"/>
    <col min="17" max="17" width="4.26953125" customWidth="true" style="510"/>
    <col min="18" max="18" width="4.26953125" customWidth="true" style="510"/>
    <col min="19" max="19" width="4.26953125" customWidth="true" style="510"/>
    <col min="20" max="20" width="4.26953125" customWidth="true" style="510"/>
    <col min="21" max="21" width="4.26953125" customWidth="true" style="510"/>
    <col min="22" max="22" width="4.26953125" customWidth="true" style="510"/>
    <col min="23" max="23" width="4.26953125" customWidth="true" style="510"/>
    <col min="24" max="24" width="4.26953125" customWidth="true" style="510"/>
    <col min="25" max="25" width="4.26953125" customWidth="true" style="510"/>
    <col min="26" max="26" width="4.26953125" customWidth="true" style="510"/>
    <col min="27" max="27" width="4.26953125" customWidth="true" style="510"/>
    <col min="28" max="28" width="4.26953125" customWidth="true" style="510"/>
    <col min="29" max="29" width="4.26953125" customWidth="true" style="510"/>
    <col min="30" max="30" width="4.26953125" customWidth="true" style="510"/>
    <col min="31" max="31" width="4.26953125" customWidth="true" style="510"/>
    <col min="32" max="32" width="4.26953125" customWidth="true" style="510"/>
    <col min="33" max="33" width="4.26953125" customWidth="true" style="510"/>
    <col min="34" max="34" width="4.26953125" customWidth="true" style="510"/>
    <col min="35" max="35" width="4.26953125" customWidth="true" style="510"/>
    <col min="36" max="36" width="4.26953125" customWidth="true" style="510"/>
    <col min="37" max="37" width="4.26953125" customWidth="true" style="510"/>
    <col min="38" max="38" width="4.26953125" customWidth="true" style="510"/>
    <col min="39" max="39" width="4.26953125" customWidth="true" style="510"/>
    <col min="40" max="40" width="4.26953125" customWidth="true" style="510"/>
    <col min="41" max="41" width="4.26953125" customWidth="true" style="510"/>
    <col min="42" max="42" width="4.26953125" customWidth="true" style="510"/>
    <col min="43" max="43" width="4.26953125" customWidth="true" style="510"/>
    <col min="44" max="44" width="4.26953125" customWidth="true" style="510"/>
    <col min="45" max="45" width="4.26953125" customWidth="true" style="510"/>
    <col min="46" max="46" width="4.26953125" customWidth="true" style="510"/>
    <col min="47" max="47" width="4.26953125" customWidth="true" style="510"/>
    <col min="48" max="48" width="4.26953125" customWidth="true" style="510"/>
    <col min="49" max="49" width="4.26953125" customWidth="true" style="510"/>
    <col min="50" max="50" width="4.26953125" customWidth="true" style="510"/>
    <col min="51" max="51" width="4.26953125" customWidth="true" style="510"/>
    <col min="52" max="52" width="4.26953125" customWidth="true" style="510"/>
    <col min="53" max="53" width="4.26953125" customWidth="true" style="510"/>
    <col min="54" max="54" width="4.26953125" customWidth="true" style="510"/>
    <col min="55" max="55" width="4.26953125" customWidth="true" style="510"/>
    <col min="56" max="56" width="4.26953125" customWidth="true" style="510"/>
    <col min="57" max="57" width="4.26953125" customWidth="true" style="510"/>
    <col min="58" max="58" width="4.26953125" customWidth="true" style="510"/>
    <col min="59" max="59" width="4.26953125" customWidth="true" style="510"/>
    <col min="60" max="60" width="4.26953125" customWidth="true" style="510"/>
    <col min="61" max="61" width="4.26953125" customWidth="true" style="510"/>
    <col min="62" max="62" width="4.26953125" customWidth="true" style="510"/>
    <col min="63" max="63" width="4.26953125" customWidth="true" style="510"/>
    <col min="64" max="64" width="4.26953125" customWidth="true" style="830"/>
    <col min="65" max="65" width="4.26953125" customWidth="true" style="830"/>
    <col min="66" max="66" width="4.26953125" customWidth="true" style="510"/>
    <col min="67" max="67" width="4.26953125" customWidth="true" style="510"/>
    <col min="68" max="68" width="4.26953125" customWidth="true" style="830"/>
    <col min="69" max="69" width="4.26953125" customWidth="true" style="830"/>
    <col min="70" max="70" width="4.26953125" customWidth="true" style="510"/>
    <col min="71" max="71" width="4.26953125" customWidth="true" style="510"/>
    <col min="72" max="72" width="4.26953125" customWidth="true" style="510"/>
    <col min="73" max="73" width="4.26953125" customWidth="true" style="830"/>
    <col min="74" max="74" width="4.26953125" customWidth="true" style="830"/>
    <col min="75" max="75" width="4.26953125" customWidth="true" style="510"/>
    <col min="76" max="76" width="4.26953125" customWidth="true" style="510"/>
    <col min="77" max="77" width="4.26953125" customWidth="true" style="510"/>
    <col min="78" max="78" width="4.26953125" customWidth="true" style="830"/>
    <col min="79" max="79" width="4.26953125" customWidth="true" style="830"/>
    <col min="80" max="80" width="4.26953125" customWidth="true" style="510"/>
    <col min="81" max="81" width="4.26953125" customWidth="true" style="75"/>
    <col min="82" max="82" width="4.26953125" customWidth="true" style="510"/>
    <col min="83" max="83" width="4.26953125" customWidth="true" style="830"/>
    <col min="84" max="84" width="4.26953125" customWidth="true" style="830"/>
    <col min="85" max="85" width="4.26953125" customWidth="true" style="830"/>
    <col min="86" max="86" width="4.26953125" customWidth="true" style="830"/>
    <col min="87" max="87" width="5.453125" customWidth="true" style="510"/>
    <col min="88" max="88" width="5.54296875" customWidth="true" style="510"/>
    <col min="89" max="89" width="5.453125" customWidth="true" style="510"/>
    <col min="90" max="90" width="7.453125" customWidth="true" style="510"/>
    <col min="91" max="91" width="6.26953125" customWidth="true" style="510"/>
    <col min="92" max="92" width="9.54296875" customWidth="true" style="13"/>
    <col min="93" max="93" width="9.1796875" style="17"/>
    <col min="94" max="94" width="9.1796875" style="17"/>
    <col min="95" max="95" width="9.1796875" style="17"/>
    <col min="96" max="96" width="9.1796875" style="17"/>
    <col min="97" max="97" width="9.1796875" style="17"/>
  </cols>
  <sheetData>
    <row r="1" spans="1:97" customHeight="1" ht="15">
      <c r="A1" s="1145" t="s">
        <v>502</v>
      </c>
      <c r="B1" s="1146"/>
      <c r="C1" s="1146"/>
      <c r="D1" s="1146"/>
      <c r="E1" s="1147"/>
      <c r="F1" s="348"/>
      <c r="G1" s="348"/>
      <c r="H1" s="348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9"/>
      <c r="AN1" s="39"/>
      <c r="AO1" s="39"/>
      <c r="AP1" s="39"/>
      <c r="AQ1" s="39"/>
      <c r="AR1" s="30"/>
      <c r="AS1" s="29"/>
      <c r="AT1" s="30"/>
      <c r="AU1" s="30"/>
      <c r="AV1" s="30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</row>
    <row r="2" spans="1:97" customHeight="1" ht="22.5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343"/>
      <c r="G2" s="343"/>
      <c r="H2" s="343"/>
      <c r="I2" s="190"/>
      <c r="J2" s="173"/>
      <c r="K2" s="174"/>
      <c r="L2" s="173"/>
      <c r="V2" s="174"/>
      <c r="W2" s="173"/>
      <c r="X2" s="175"/>
      <c r="Y2" s="175"/>
      <c r="Z2" s="175"/>
      <c r="AA2" s="174"/>
      <c r="AB2" s="174"/>
      <c r="AC2" s="175"/>
      <c r="AD2" s="175"/>
      <c r="AE2" s="175"/>
      <c r="AF2" s="174"/>
      <c r="AG2" s="174"/>
      <c r="AH2" s="174"/>
      <c r="AI2" s="174"/>
      <c r="AM2" s="55"/>
      <c r="AN2" s="55"/>
      <c r="AO2" s="55"/>
      <c r="AP2" s="55"/>
      <c r="AQ2" s="31"/>
      <c r="AU2" s="96"/>
      <c r="AW2" s="55"/>
      <c r="AX2" s="55"/>
      <c r="AY2" s="55"/>
      <c r="AZ2" s="55"/>
      <c r="BA2" s="31"/>
      <c r="BB2" s="55"/>
      <c r="BC2" s="55"/>
      <c r="BD2" s="55"/>
      <c r="BE2" s="55"/>
      <c r="BF2" s="31"/>
      <c r="BG2" s="31"/>
      <c r="BH2" s="31"/>
      <c r="BI2" s="31"/>
      <c r="BJ2" s="31"/>
      <c r="BK2" s="31"/>
    </row>
    <row r="3" spans="1:97" customHeight="1" ht="26.25" s="4" customFormat="1">
      <c r="A3" s="1034"/>
      <c r="B3" s="1034"/>
      <c r="C3" s="1034"/>
      <c r="D3" s="1034"/>
      <c r="E3" s="1034"/>
      <c r="F3" s="349"/>
      <c r="G3" s="349"/>
      <c r="H3" s="349"/>
      <c r="I3" s="174"/>
      <c r="J3" s="174"/>
      <c r="K3" s="174"/>
      <c r="L3" s="174"/>
      <c r="V3" s="174"/>
      <c r="W3" s="174"/>
      <c r="X3" s="176"/>
      <c r="Y3" s="174"/>
      <c r="Z3" s="176"/>
      <c r="AA3" s="176"/>
      <c r="AB3" s="176"/>
      <c r="AC3" s="176"/>
      <c r="AD3" s="174"/>
      <c r="AE3" s="176"/>
      <c r="AF3" s="176"/>
      <c r="AG3" s="176"/>
      <c r="AH3" s="176"/>
      <c r="AI3" s="176"/>
      <c r="AM3" s="55"/>
      <c r="AN3" s="55"/>
      <c r="AO3" s="55"/>
      <c r="AP3" s="55"/>
      <c r="AQ3" s="42"/>
      <c r="AU3" s="96"/>
      <c r="AW3" s="55"/>
      <c r="AX3" s="55"/>
      <c r="AY3" s="55"/>
      <c r="AZ3" s="55"/>
      <c r="BA3" s="42"/>
      <c r="BB3" s="55"/>
      <c r="BC3" s="55"/>
      <c r="BD3" s="55"/>
      <c r="BE3" s="55"/>
      <c r="BF3" s="42"/>
      <c r="BG3" s="42"/>
      <c r="BH3" s="42"/>
      <c r="BI3" s="42"/>
      <c r="BJ3" s="42"/>
      <c r="BK3" s="42"/>
      <c r="BY3" s="141" t="s">
        <v>1</v>
      </c>
      <c r="BZ3" s="141"/>
      <c r="CA3" s="141"/>
      <c r="CB3" s="141"/>
    </row>
    <row r="4" spans="1:97" customHeight="1" ht="15">
      <c r="A4" s="1034" t="s">
        <v>504</v>
      </c>
      <c r="B4" s="1034"/>
      <c r="C4" s="59" t="s">
        <v>11</v>
      </c>
      <c r="D4" s="1031">
        <v>4</v>
      </c>
      <c r="E4" s="1031"/>
      <c r="F4" s="349"/>
      <c r="G4" s="349"/>
      <c r="H4" s="349"/>
      <c r="I4" s="122"/>
      <c r="J4" s="150"/>
      <c r="K4" s="150"/>
      <c r="L4" s="150"/>
      <c r="N4" s="13"/>
      <c r="O4" s="13"/>
      <c r="P4" s="13"/>
      <c r="Q4" s="13"/>
      <c r="R4" s="13"/>
      <c r="S4" s="13"/>
      <c r="T4" s="13"/>
      <c r="U4" s="13"/>
      <c r="V4" s="150"/>
      <c r="W4" s="973" t="s">
        <v>12</v>
      </c>
      <c r="X4" s="973"/>
      <c r="Y4" s="973"/>
      <c r="Z4" s="973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73"/>
      <c r="AL4" s="973"/>
      <c r="AM4" s="17"/>
      <c r="AN4" s="17"/>
      <c r="AO4" s="17"/>
      <c r="AP4" s="17"/>
      <c r="AQ4" s="39"/>
      <c r="AR4" s="13"/>
      <c r="AS4" s="13"/>
      <c r="AT4" s="13"/>
      <c r="AU4" s="96"/>
      <c r="AV4" s="13"/>
      <c r="AW4" s="17"/>
      <c r="AX4" s="17"/>
      <c r="AY4" s="17"/>
      <c r="AZ4" s="17"/>
      <c r="BA4" s="39"/>
      <c r="BB4" s="17"/>
      <c r="BC4" s="17"/>
      <c r="BD4" s="17"/>
      <c r="BE4" s="17"/>
      <c r="BF4" s="39"/>
      <c r="BG4" s="39"/>
      <c r="BH4" s="39"/>
      <c r="BI4" s="39"/>
      <c r="BJ4" s="39"/>
      <c r="BK4" s="39"/>
      <c r="BU4" s="1033" t="s">
        <v>5</v>
      </c>
      <c r="BV4" s="1033"/>
      <c r="BW4" s="1033"/>
      <c r="BX4" s="1033"/>
      <c r="BY4" s="1033" t="s">
        <v>7</v>
      </c>
      <c r="BZ4" s="1033"/>
      <c r="CA4" s="1041" t="s">
        <v>6</v>
      </c>
      <c r="CB4" s="1041"/>
      <c r="CC4" s="1041" t="s">
        <v>8</v>
      </c>
      <c r="CD4" s="1041"/>
      <c r="CE4" s="1041" t="s">
        <v>9</v>
      </c>
      <c r="CF4" s="1041"/>
      <c r="CG4" s="1041"/>
      <c r="CH4" s="1041"/>
      <c r="CI4" s="1041"/>
      <c r="CJ4" s="1041"/>
      <c r="CK4" s="13"/>
      <c r="CL4" s="13"/>
      <c r="CM4" s="2"/>
    </row>
    <row r="5" spans="1:97" customHeight="1" ht="15">
      <c r="A5" s="1034" t="s">
        <v>506</v>
      </c>
      <c r="B5" s="1034"/>
      <c r="C5" s="59" t="s">
        <v>15</v>
      </c>
      <c r="D5" s="1034">
        <v>3.75</v>
      </c>
      <c r="E5" s="1034"/>
      <c r="F5" s="347"/>
      <c r="G5" s="347"/>
      <c r="H5" s="347"/>
      <c r="I5" s="193"/>
      <c r="J5" s="150"/>
      <c r="K5" s="150"/>
      <c r="L5" s="150"/>
      <c r="N5" s="13"/>
      <c r="O5" s="13"/>
      <c r="P5" s="13"/>
      <c r="Q5" s="13"/>
      <c r="R5" s="13"/>
      <c r="S5" s="13"/>
      <c r="T5" s="13"/>
      <c r="U5" s="13"/>
      <c r="V5" s="150"/>
      <c r="W5" s="973"/>
      <c r="X5" s="973"/>
      <c r="Y5" s="973"/>
      <c r="Z5" s="973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3"/>
      <c r="AL5" s="973"/>
      <c r="AM5" s="17"/>
      <c r="AN5" s="17"/>
      <c r="AO5" s="17"/>
      <c r="AP5" s="17"/>
      <c r="AQ5" s="39"/>
      <c r="AR5" s="13"/>
      <c r="AS5" s="13"/>
      <c r="AT5" s="13"/>
      <c r="AU5" s="96"/>
      <c r="AV5" s="13"/>
      <c r="AW5" s="17"/>
      <c r="AX5" s="17"/>
      <c r="AY5" s="17"/>
      <c r="AZ5" s="17"/>
      <c r="BA5" s="39"/>
      <c r="BB5" s="17"/>
      <c r="BC5" s="17"/>
      <c r="BD5" s="17"/>
      <c r="BE5" s="17"/>
      <c r="BF5" s="39"/>
      <c r="BG5" s="39"/>
      <c r="BH5" s="39"/>
      <c r="BI5" s="39"/>
      <c r="BJ5" s="39"/>
      <c r="BK5" s="39"/>
      <c r="BU5" s="1034" t="s">
        <v>13</v>
      </c>
      <c r="BV5" s="1034"/>
      <c r="BW5" s="1034"/>
      <c r="BX5" s="1034"/>
      <c r="BY5" s="1034"/>
      <c r="BZ5" s="1034"/>
      <c r="CA5" s="1034"/>
      <c r="CB5" s="1034"/>
      <c r="CC5" s="1034"/>
      <c r="CD5" s="1034"/>
      <c r="CE5" s="1034"/>
      <c r="CF5" s="1034"/>
      <c r="CG5" s="1034"/>
      <c r="CH5" s="1034"/>
      <c r="CI5" s="1034"/>
      <c r="CJ5" s="1034"/>
      <c r="CK5" s="13"/>
      <c r="CL5" s="13"/>
      <c r="CM5" s="2"/>
    </row>
    <row r="6" spans="1:97" customHeight="1" ht="15">
      <c r="A6" s="1034" t="s">
        <v>507</v>
      </c>
      <c r="B6" s="1034"/>
      <c r="C6" s="59" t="s">
        <v>18</v>
      </c>
      <c r="D6" s="1031">
        <v>3.5</v>
      </c>
      <c r="E6" s="1031"/>
      <c r="F6" s="350"/>
      <c r="G6" s="350"/>
      <c r="H6" s="350"/>
      <c r="I6" s="178"/>
      <c r="J6" s="150"/>
      <c r="K6" s="150"/>
      <c r="L6" s="150"/>
      <c r="N6" s="13"/>
      <c r="O6" s="13"/>
      <c r="P6" s="13"/>
      <c r="Q6" s="13"/>
      <c r="R6" s="13"/>
      <c r="S6" s="13"/>
      <c r="T6" s="13"/>
      <c r="U6" s="13"/>
      <c r="V6" s="150"/>
      <c r="W6" s="973"/>
      <c r="X6" s="973"/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17"/>
      <c r="AN6" s="17"/>
      <c r="AO6" s="17"/>
      <c r="AP6" s="17"/>
      <c r="AQ6" s="39"/>
      <c r="AR6" s="13"/>
      <c r="AS6" s="13"/>
      <c r="AT6" s="13"/>
      <c r="AU6" s="96"/>
      <c r="AV6" s="13"/>
      <c r="AW6" s="17"/>
      <c r="AX6" s="17"/>
      <c r="AY6" s="17"/>
      <c r="AZ6" s="17"/>
      <c r="BA6" s="39"/>
      <c r="BB6" s="17"/>
      <c r="BC6" s="17"/>
      <c r="BD6" s="17"/>
      <c r="BE6" s="17"/>
      <c r="BF6" s="39"/>
      <c r="BG6" s="39"/>
      <c r="BH6" s="39"/>
      <c r="BI6" s="39"/>
      <c r="BJ6" s="39"/>
      <c r="BK6" s="39"/>
      <c r="BU6" s="1034" t="s">
        <v>16</v>
      </c>
      <c r="BV6" s="1034"/>
      <c r="BW6" s="1034"/>
      <c r="BX6" s="1034"/>
      <c r="BY6" s="1034"/>
      <c r="BZ6" s="1034"/>
      <c r="CA6" s="1034"/>
      <c r="CB6" s="1034"/>
      <c r="CC6" s="1034"/>
      <c r="CD6" s="1034"/>
      <c r="CE6" s="1034"/>
      <c r="CF6" s="1034"/>
      <c r="CG6" s="1034"/>
      <c r="CH6" s="1034"/>
      <c r="CI6" s="1034"/>
      <c r="CJ6" s="1034"/>
      <c r="CK6" s="13"/>
      <c r="CL6" s="13"/>
      <c r="CM6" s="2"/>
    </row>
    <row r="7" spans="1:97" customHeight="1" ht="15">
      <c r="A7" s="1034" t="s">
        <v>509</v>
      </c>
      <c r="B7" s="1034"/>
      <c r="C7" s="59" t="s">
        <v>21</v>
      </c>
      <c r="D7" s="1034">
        <v>3.25</v>
      </c>
      <c r="E7" s="1034"/>
      <c r="F7" s="351"/>
      <c r="G7" s="351"/>
      <c r="H7" s="351"/>
      <c r="I7" s="143"/>
      <c r="J7" s="143"/>
      <c r="K7" s="143"/>
      <c r="N7" s="13"/>
      <c r="O7" s="13"/>
      <c r="P7" s="13"/>
      <c r="Q7" s="13"/>
      <c r="R7" s="13"/>
      <c r="S7" s="1155" t="s">
        <v>3711</v>
      </c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3"/>
      <c r="AV7" s="13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3"/>
      <c r="BM7" s="13"/>
      <c r="BN7" s="13"/>
      <c r="BO7" s="13"/>
      <c r="BP7" s="13"/>
      <c r="BQ7" s="13"/>
      <c r="BR7" s="13"/>
      <c r="BS7" s="13"/>
      <c r="BT7" s="13"/>
      <c r="BU7" s="1034" t="s">
        <v>19</v>
      </c>
      <c r="BV7" s="1034"/>
      <c r="BW7" s="1034"/>
      <c r="BX7" s="1034"/>
      <c r="BY7" s="1034"/>
      <c r="BZ7" s="1034"/>
      <c r="CA7" s="1034"/>
      <c r="CB7" s="1034"/>
      <c r="CC7" s="1034"/>
      <c r="CD7" s="1034"/>
      <c r="CE7" s="1034"/>
      <c r="CF7" s="1034"/>
      <c r="CG7" s="1034"/>
      <c r="CH7" s="1034"/>
      <c r="CI7" s="1034"/>
      <c r="CJ7" s="1034"/>
      <c r="CK7" s="13"/>
      <c r="CL7" s="13"/>
      <c r="CM7" s="2"/>
      <c r="CR7" s="13"/>
      <c r="CS7" s="13"/>
    </row>
    <row r="8" spans="1:97" customHeight="1" ht="15">
      <c r="A8" s="1034" t="s">
        <v>510</v>
      </c>
      <c r="B8" s="1034"/>
      <c r="C8" s="59" t="s">
        <v>24</v>
      </c>
      <c r="D8" s="1031">
        <v>3</v>
      </c>
      <c r="E8" s="1031"/>
      <c r="F8" s="347"/>
      <c r="G8" s="347"/>
      <c r="H8" s="347"/>
      <c r="I8" s="143"/>
      <c r="J8" s="143"/>
      <c r="K8" s="143"/>
      <c r="L8" s="143"/>
      <c r="N8" s="13"/>
      <c r="O8" s="13"/>
      <c r="P8" s="13"/>
      <c r="Q8" s="13"/>
      <c r="R8" s="13"/>
      <c r="S8" s="1155"/>
      <c r="T8" s="1155"/>
      <c r="U8" s="1155"/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3"/>
      <c r="AV8" s="13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O8" s="13"/>
      <c r="CP8" s="13"/>
      <c r="CQ8" s="13"/>
      <c r="CR8" s="13"/>
      <c r="CS8" s="13"/>
    </row>
    <row r="9" spans="1:97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50"/>
      <c r="G9" s="350"/>
      <c r="H9" s="350"/>
      <c r="I9" s="178"/>
      <c r="J9" s="133"/>
      <c r="K9" s="133"/>
      <c r="L9" s="133"/>
      <c r="N9" s="13"/>
      <c r="O9" s="13"/>
      <c r="P9" s="13"/>
      <c r="Q9" s="13"/>
      <c r="R9" s="13"/>
      <c r="S9" s="13"/>
      <c r="T9" s="13"/>
      <c r="U9" s="13"/>
      <c r="V9" s="133"/>
      <c r="W9" s="1186" t="s">
        <v>2748</v>
      </c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7"/>
      <c r="AN9" s="17"/>
      <c r="AO9" s="17"/>
      <c r="AP9" s="17"/>
      <c r="AQ9" s="17"/>
      <c r="AR9" s="13"/>
      <c r="AS9" s="13"/>
      <c r="AT9" s="13"/>
      <c r="AU9" s="13"/>
      <c r="AV9" s="13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O9" s="13"/>
      <c r="CP9" s="13"/>
      <c r="CQ9" s="13"/>
      <c r="CR9" s="13"/>
      <c r="CS9" s="13"/>
    </row>
    <row r="10" spans="1:97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351"/>
      <c r="G10" s="351"/>
      <c r="H10" s="351"/>
      <c r="I10" s="193"/>
      <c r="J10" s="133"/>
      <c r="K10" s="133"/>
      <c r="L10" s="133"/>
      <c r="N10" s="13"/>
      <c r="O10" s="13"/>
      <c r="P10" s="13"/>
      <c r="Q10" s="13"/>
      <c r="R10" s="13"/>
      <c r="S10" s="13"/>
      <c r="T10" s="13"/>
      <c r="U10" s="13"/>
      <c r="V10" s="133"/>
      <c r="W10" s="1186"/>
      <c r="X10" s="1186"/>
      <c r="Y10" s="1186"/>
      <c r="Z10" s="1186"/>
      <c r="AA10" s="1186"/>
      <c r="AB10" s="1186"/>
      <c r="AC10" s="1186"/>
      <c r="AD10" s="1186"/>
      <c r="AE10" s="1186"/>
      <c r="AF10" s="1186"/>
      <c r="AG10" s="1186"/>
      <c r="AH10" s="1186"/>
      <c r="AI10" s="1186"/>
      <c r="AJ10" s="1186"/>
      <c r="AK10" s="1186"/>
      <c r="AL10" s="1186"/>
      <c r="AM10" s="17"/>
      <c r="AN10" s="17"/>
      <c r="AO10" s="17"/>
      <c r="AP10" s="17"/>
      <c r="AQ10" s="17"/>
      <c r="AR10" s="13"/>
      <c r="AS10" s="13"/>
      <c r="AT10" s="13"/>
      <c r="AU10" s="13"/>
      <c r="AV10" s="13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O10" s="13"/>
      <c r="CP10" s="13"/>
      <c r="CQ10" s="13"/>
      <c r="CR10" s="13"/>
      <c r="CS10" s="13"/>
    </row>
    <row r="11" spans="1:97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351"/>
      <c r="G11" s="351"/>
      <c r="H11" s="351"/>
      <c r="J11" s="143"/>
      <c r="K11" s="143"/>
      <c r="L11" s="143"/>
      <c r="N11" s="13"/>
      <c r="O11" s="13"/>
      <c r="P11" s="13"/>
      <c r="Q11" s="13"/>
      <c r="R11" s="13"/>
      <c r="S11" s="13"/>
      <c r="T11" s="13"/>
      <c r="U11" s="13"/>
      <c r="V11" s="143"/>
      <c r="W11" s="143"/>
      <c r="X11" s="143"/>
      <c r="Y11" s="143"/>
      <c r="Z11" s="143"/>
      <c r="AA11" s="143"/>
      <c r="AB11" s="143"/>
      <c r="AC11" s="1155" t="s">
        <v>3712</v>
      </c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7"/>
      <c r="AN11" s="17"/>
      <c r="AO11" s="17"/>
      <c r="AP11" s="17"/>
      <c r="AQ11" s="17"/>
      <c r="AR11" s="13"/>
      <c r="AS11" s="13"/>
      <c r="AT11" s="13"/>
      <c r="AU11" s="13"/>
      <c r="AV11" s="13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O11" s="13"/>
      <c r="CP11" s="13"/>
      <c r="CQ11" s="13"/>
      <c r="CR11" s="13"/>
      <c r="CS11" s="13"/>
    </row>
    <row r="12" spans="1:97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351"/>
      <c r="G12" s="351"/>
      <c r="H12" s="351"/>
      <c r="I12" s="176"/>
      <c r="J12" s="143"/>
      <c r="K12" s="266"/>
      <c r="L12" s="266"/>
      <c r="M12" s="266"/>
      <c r="N12" s="266"/>
      <c r="O12" s="266"/>
      <c r="P12" s="134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7"/>
      <c r="AN12" s="17"/>
      <c r="AO12" s="17"/>
      <c r="AP12" s="17"/>
      <c r="AQ12" s="17"/>
      <c r="AR12" s="13"/>
      <c r="AS12" s="13"/>
      <c r="AT12" s="13"/>
      <c r="AU12" s="13"/>
      <c r="AV12" s="13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O12" s="13"/>
      <c r="CP12" s="13"/>
      <c r="CQ12" s="13"/>
      <c r="CR12" s="13"/>
      <c r="CS12" s="13"/>
    </row>
    <row r="13" spans="1:97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351"/>
      <c r="G13" s="351"/>
      <c r="H13" s="351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266"/>
      <c r="T13" s="266"/>
      <c r="U13" s="266"/>
      <c r="V13" s="266"/>
      <c r="W13" s="266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39"/>
      <c r="AN13" s="39"/>
      <c r="AO13" s="39"/>
      <c r="AP13" s="39"/>
      <c r="AQ13" s="39"/>
      <c r="AR13" s="37"/>
      <c r="AS13" s="37"/>
      <c r="AT13" s="38"/>
      <c r="AU13" s="38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</row>
    <row r="14" spans="1:97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347"/>
      <c r="G14" s="347"/>
      <c r="H14" s="347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32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39"/>
      <c r="AN14" s="39"/>
      <c r="AO14" s="39"/>
      <c r="AP14" s="39"/>
      <c r="AQ14" s="39"/>
      <c r="AR14" s="30"/>
      <c r="AS14" s="33"/>
      <c r="AT14" s="32"/>
      <c r="AU14" s="32"/>
      <c r="AV14" s="30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</row>
    <row r="15" spans="1:97" customHeight="1" ht="21.75">
      <c r="A15" s="1034" t="s">
        <v>516</v>
      </c>
      <c r="B15" s="1034"/>
      <c r="C15" s="59" t="s">
        <v>40</v>
      </c>
      <c r="D15" s="1031" t="s">
        <v>41</v>
      </c>
      <c r="E15" s="1031"/>
      <c r="F15" s="348"/>
      <c r="G15" s="348"/>
      <c r="H15" s="3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30"/>
      <c r="V15" s="137"/>
      <c r="W15" s="157"/>
      <c r="X15" s="157"/>
      <c r="Y15" s="157"/>
      <c r="Z15" s="159"/>
      <c r="AA15" s="159"/>
      <c r="AB15" s="156"/>
      <c r="AC15" s="157"/>
      <c r="AD15" s="157"/>
      <c r="AE15" s="159"/>
      <c r="AF15" s="159"/>
      <c r="AG15" s="156"/>
      <c r="AH15" s="156"/>
      <c r="AI15" s="159"/>
      <c r="AJ15" s="159"/>
      <c r="AK15" s="156"/>
      <c r="AL15" s="159"/>
      <c r="AM15" s="266"/>
      <c r="AN15" s="266"/>
      <c r="AO15" s="266"/>
      <c r="AP15" s="266"/>
      <c r="AQ15" s="39"/>
      <c r="AR15" s="30"/>
      <c r="AS15" s="29"/>
      <c r="AT15" s="30"/>
      <c r="AU15" s="30"/>
      <c r="AV15" s="30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</row>
    <row r="16" spans="1:97" customHeight="1" ht="15">
      <c r="A16" s="114" t="s">
        <v>3713</v>
      </c>
      <c r="B16" s="163"/>
      <c r="C16" s="162"/>
      <c r="D16" s="163"/>
      <c r="E16" s="36"/>
      <c r="F16" s="348"/>
      <c r="G16" s="348"/>
      <c r="H16" s="348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9"/>
      <c r="AN16" s="39"/>
      <c r="AO16" s="39"/>
      <c r="AP16" s="39"/>
      <c r="AQ16" s="39"/>
      <c r="AR16" s="30"/>
      <c r="AS16" s="29"/>
      <c r="AT16" s="30"/>
      <c r="AU16" s="30"/>
      <c r="AV16" s="30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</row>
    <row r="17" spans="1:97" customHeight="1" ht="15">
      <c r="A17" s="339"/>
      <c r="B17" s="342"/>
      <c r="C17" s="29"/>
      <c r="D17" s="29"/>
      <c r="E17" s="36"/>
      <c r="F17" s="348"/>
      <c r="G17" s="348"/>
      <c r="H17" s="348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9"/>
      <c r="AN17" s="39"/>
      <c r="AO17" s="39"/>
      <c r="AP17" s="39"/>
      <c r="AQ17" s="39"/>
      <c r="AR17" s="30"/>
      <c r="AS17" s="29"/>
      <c r="AT17" s="30"/>
      <c r="AU17" s="30"/>
      <c r="AV17" s="30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</row>
    <row r="18" spans="1:97" customHeight="1" ht="18" s="1" customFormat="1">
      <c r="A18" s="958" t="s">
        <v>45</v>
      </c>
      <c r="B18" s="958" t="s">
        <v>46</v>
      </c>
      <c r="C18" s="958" t="s">
        <v>47</v>
      </c>
      <c r="D18" s="958" t="s">
        <v>3714</v>
      </c>
      <c r="E18" s="958" t="s">
        <v>3715</v>
      </c>
      <c r="F18" s="958" t="s">
        <v>50</v>
      </c>
      <c r="G18" s="1173" t="s">
        <v>1771</v>
      </c>
      <c r="H18" s="1174"/>
      <c r="I18" s="1181" t="s">
        <v>53</v>
      </c>
      <c r="J18" s="1182"/>
      <c r="K18" s="1182"/>
      <c r="L18" s="1182"/>
      <c r="M18" s="1182"/>
      <c r="N18" s="1182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182"/>
      <c r="Z18" s="1182"/>
      <c r="AA18" s="1182"/>
      <c r="AB18" s="1182"/>
      <c r="AC18" s="1182"/>
      <c r="AD18" s="1182"/>
      <c r="AE18" s="1182"/>
      <c r="AF18" s="1182"/>
      <c r="AG18" s="1182"/>
      <c r="AH18" s="1182"/>
      <c r="AI18" s="1182"/>
      <c r="AJ18" s="1182"/>
      <c r="AK18" s="1182"/>
      <c r="AL18" s="1182"/>
      <c r="AM18" s="1182"/>
      <c r="AN18" s="1182"/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2"/>
      <c r="AY18" s="1182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3"/>
      <c r="CI18" s="1178" t="s">
        <v>155</v>
      </c>
      <c r="CJ18" s="1178" t="s">
        <v>3716</v>
      </c>
      <c r="CK18" s="1178" t="s">
        <v>186</v>
      </c>
      <c r="CL18" s="955" t="s">
        <v>56</v>
      </c>
      <c r="CM18" s="982" t="s">
        <v>57</v>
      </c>
      <c r="CN18" s="945" t="s">
        <v>58</v>
      </c>
      <c r="CO18" s="1185"/>
      <c r="CP18" s="1184"/>
      <c r="CQ18" s="1185"/>
      <c r="CR18" s="1184"/>
      <c r="CS18" s="52"/>
    </row>
    <row r="19" spans="1:97" customHeight="1" ht="17.25" s="57" customFormat="1">
      <c r="A19" s="959"/>
      <c r="B19" s="959"/>
      <c r="C19" s="959"/>
      <c r="D19" s="959"/>
      <c r="E19" s="959"/>
      <c r="F19" s="959"/>
      <c r="G19" s="1175"/>
      <c r="H19" s="1176"/>
      <c r="I19" s="941" t="s">
        <v>59</v>
      </c>
      <c r="J19" s="942"/>
      <c r="K19" s="942"/>
      <c r="L19" s="942"/>
      <c r="M19" s="942"/>
      <c r="N19" s="942"/>
      <c r="O19" s="942"/>
      <c r="P19" s="942"/>
      <c r="Q19" s="942"/>
      <c r="R19" s="942"/>
      <c r="S19" s="942"/>
      <c r="T19" s="942"/>
      <c r="U19" s="942"/>
      <c r="V19" s="942"/>
      <c r="W19" s="942"/>
      <c r="X19" s="942"/>
      <c r="Y19" s="942"/>
      <c r="Z19" s="942"/>
      <c r="AA19" s="942"/>
      <c r="AB19" s="942"/>
      <c r="AC19" s="942"/>
      <c r="AD19" s="942"/>
      <c r="AE19" s="942"/>
      <c r="AF19" s="942"/>
      <c r="AG19" s="942"/>
      <c r="AH19" s="942"/>
      <c r="AI19" s="942"/>
      <c r="AJ19" s="942"/>
      <c r="AK19" s="942"/>
      <c r="AL19" s="942"/>
      <c r="AM19" s="942"/>
      <c r="AN19" s="942"/>
      <c r="AO19" s="942"/>
      <c r="AP19" s="942"/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2"/>
      <c r="BJ19" s="942"/>
      <c r="BK19" s="942"/>
      <c r="BL19" s="942"/>
      <c r="BM19" s="942"/>
      <c r="BN19" s="942"/>
      <c r="BO19" s="942"/>
      <c r="BP19" s="942"/>
      <c r="BQ19" s="942"/>
      <c r="BR19" s="942"/>
      <c r="BS19" s="942"/>
      <c r="BT19" s="942"/>
      <c r="BU19" s="942"/>
      <c r="BV19" s="942"/>
      <c r="BW19" s="942"/>
      <c r="BX19" s="942"/>
      <c r="BY19" s="942"/>
      <c r="BZ19" s="942"/>
      <c r="CA19" s="942"/>
      <c r="CB19" s="942"/>
      <c r="CC19" s="942"/>
      <c r="CD19" s="942"/>
      <c r="CE19" s="943"/>
      <c r="CF19" s="941"/>
      <c r="CG19" s="1157"/>
      <c r="CH19" s="1158"/>
      <c r="CI19" s="1179"/>
      <c r="CJ19" s="1179"/>
      <c r="CK19" s="1179"/>
      <c r="CL19" s="955"/>
      <c r="CM19" s="982"/>
      <c r="CN19" s="945"/>
      <c r="CO19" s="1185"/>
      <c r="CP19" s="1184"/>
      <c r="CQ19" s="1185"/>
      <c r="CR19" s="1184"/>
    </row>
    <row r="20" spans="1:97" customHeight="1" ht="17.25" s="57" customFormat="1">
      <c r="A20" s="959"/>
      <c r="B20" s="959"/>
      <c r="C20" s="959"/>
      <c r="D20" s="959"/>
      <c r="E20" s="959"/>
      <c r="F20" s="959"/>
      <c r="G20" s="1175"/>
      <c r="H20" s="1176"/>
      <c r="I20" s="952" t="s">
        <v>157</v>
      </c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953"/>
      <c r="BB20" s="953"/>
      <c r="BC20" s="953"/>
      <c r="BD20" s="953"/>
      <c r="BE20" s="953"/>
      <c r="BF20" s="954"/>
      <c r="BG20" s="952" t="s">
        <v>63</v>
      </c>
      <c r="BH20" s="953"/>
      <c r="BI20" s="953"/>
      <c r="BJ20" s="953"/>
      <c r="BK20" s="953"/>
      <c r="BL20" s="953"/>
      <c r="BM20" s="953"/>
      <c r="BN20" s="953"/>
      <c r="BO20" s="953"/>
      <c r="BP20" s="953"/>
      <c r="BQ20" s="953"/>
      <c r="BR20" s="953"/>
      <c r="BS20" s="953"/>
      <c r="BT20" s="953"/>
      <c r="BU20" s="953"/>
      <c r="BV20" s="953"/>
      <c r="BW20" s="953"/>
      <c r="BX20" s="953"/>
      <c r="BY20" s="953"/>
      <c r="BZ20" s="954"/>
      <c r="CA20" s="1003" t="s">
        <v>3717</v>
      </c>
      <c r="CB20" s="1004"/>
      <c r="CC20" s="1004"/>
      <c r="CD20" s="1004"/>
      <c r="CE20" s="1005"/>
      <c r="CF20" s="1003" t="s">
        <v>3718</v>
      </c>
      <c r="CG20" s="1157"/>
      <c r="CH20" s="1158"/>
      <c r="CI20" s="1179"/>
      <c r="CJ20" s="1179"/>
      <c r="CK20" s="1179"/>
      <c r="CL20" s="955"/>
      <c r="CM20" s="982"/>
      <c r="CN20" s="945"/>
      <c r="CO20" s="1185"/>
      <c r="CP20" s="1184"/>
      <c r="CQ20" s="1185"/>
      <c r="CR20" s="1184"/>
    </row>
    <row r="21" spans="1:97" customHeight="1" ht="19.5" s="58" customFormat="1">
      <c r="A21" s="959"/>
      <c r="B21" s="959"/>
      <c r="C21" s="959"/>
      <c r="D21" s="959"/>
      <c r="E21" s="959"/>
      <c r="F21" s="959"/>
      <c r="G21" s="1175"/>
      <c r="H21" s="1176"/>
      <c r="I21" s="934" t="s">
        <v>3719</v>
      </c>
      <c r="J21" s="935"/>
      <c r="K21" s="935"/>
      <c r="L21" s="935"/>
      <c r="M21" s="936"/>
      <c r="N21" s="934" t="s">
        <v>3720</v>
      </c>
      <c r="O21" s="935"/>
      <c r="P21" s="935"/>
      <c r="Q21" s="935"/>
      <c r="R21" s="936"/>
      <c r="S21" s="934" t="s">
        <v>3721</v>
      </c>
      <c r="T21" s="935"/>
      <c r="U21" s="935"/>
      <c r="V21" s="935"/>
      <c r="W21" s="936"/>
      <c r="X21" s="934" t="s">
        <v>3722</v>
      </c>
      <c r="Y21" s="935"/>
      <c r="Z21" s="935"/>
      <c r="AA21" s="935"/>
      <c r="AB21" s="936"/>
      <c r="AC21" s="934" t="s">
        <v>3723</v>
      </c>
      <c r="AD21" s="935"/>
      <c r="AE21" s="935"/>
      <c r="AF21" s="935"/>
      <c r="AG21" s="936"/>
      <c r="AH21" s="934" t="s">
        <v>3724</v>
      </c>
      <c r="AI21" s="935"/>
      <c r="AJ21" s="935"/>
      <c r="AK21" s="935"/>
      <c r="AL21" s="936"/>
      <c r="AM21" s="934" t="s">
        <v>3725</v>
      </c>
      <c r="AN21" s="935"/>
      <c r="AO21" s="935"/>
      <c r="AP21" s="935"/>
      <c r="AQ21" s="936"/>
      <c r="AR21" s="934" t="s">
        <v>3726</v>
      </c>
      <c r="AS21" s="935"/>
      <c r="AT21" s="935"/>
      <c r="AU21" s="935"/>
      <c r="AV21" s="936"/>
      <c r="AW21" s="934" t="s">
        <v>3727</v>
      </c>
      <c r="AX21" s="935"/>
      <c r="AY21" s="935"/>
      <c r="AZ21" s="935"/>
      <c r="BA21" s="936"/>
      <c r="BB21" s="934" t="s">
        <v>3728</v>
      </c>
      <c r="BC21" s="935"/>
      <c r="BD21" s="935"/>
      <c r="BE21" s="935"/>
      <c r="BF21" s="936"/>
      <c r="BG21" s="934" t="s">
        <v>3729</v>
      </c>
      <c r="BH21" s="935"/>
      <c r="BI21" s="935"/>
      <c r="BJ21" s="935"/>
      <c r="BK21" s="936"/>
      <c r="BL21" s="931" t="s">
        <v>3730</v>
      </c>
      <c r="BM21" s="932"/>
      <c r="BN21" s="932"/>
      <c r="BO21" s="932"/>
      <c r="BP21" s="933"/>
      <c r="BQ21" s="1187" t="s">
        <v>3731</v>
      </c>
      <c r="BR21" s="1188"/>
      <c r="BS21" s="1188"/>
      <c r="BT21" s="1188"/>
      <c r="BU21" s="1189"/>
      <c r="BV21" s="931" t="s">
        <v>3732</v>
      </c>
      <c r="BW21" s="932"/>
      <c r="BX21" s="932"/>
      <c r="BY21" s="932"/>
      <c r="BZ21" s="933"/>
      <c r="CA21" s="934" t="s">
        <v>3733</v>
      </c>
      <c r="CB21" s="935"/>
      <c r="CC21" s="935"/>
      <c r="CD21" s="935"/>
      <c r="CE21" s="936"/>
      <c r="CF21" s="1177" t="s">
        <v>3734</v>
      </c>
      <c r="CG21" s="1177"/>
      <c r="CH21" s="1177"/>
      <c r="CI21" s="1179"/>
      <c r="CJ21" s="1179"/>
      <c r="CK21" s="1179"/>
      <c r="CL21" s="955"/>
      <c r="CM21" s="982"/>
      <c r="CN21" s="945"/>
      <c r="CO21" s="1185"/>
      <c r="CP21" s="1184"/>
      <c r="CQ21" s="1185"/>
      <c r="CR21" s="1184"/>
      <c r="CS21" s="57"/>
    </row>
    <row r="22" spans="1:97" customHeight="1" ht="30.75" s="57" customFormat="1">
      <c r="A22" s="959"/>
      <c r="B22" s="959"/>
      <c r="C22" s="959"/>
      <c r="D22" s="959"/>
      <c r="E22" s="959"/>
      <c r="F22" s="959"/>
      <c r="G22" s="1175"/>
      <c r="H22" s="1176"/>
      <c r="I22" s="931" t="s">
        <v>3735</v>
      </c>
      <c r="J22" s="932"/>
      <c r="K22" s="932"/>
      <c r="L22" s="932"/>
      <c r="M22" s="933"/>
      <c r="N22" s="931" t="s">
        <v>3736</v>
      </c>
      <c r="O22" s="932"/>
      <c r="P22" s="932"/>
      <c r="Q22" s="932"/>
      <c r="R22" s="933"/>
      <c r="S22" s="931" t="s">
        <v>3737</v>
      </c>
      <c r="T22" s="932"/>
      <c r="U22" s="932"/>
      <c r="V22" s="932"/>
      <c r="W22" s="933"/>
      <c r="X22" s="931" t="s">
        <v>3738</v>
      </c>
      <c r="Y22" s="932"/>
      <c r="Z22" s="932"/>
      <c r="AA22" s="932"/>
      <c r="AB22" s="933"/>
      <c r="AC22" s="931" t="s">
        <v>3739</v>
      </c>
      <c r="AD22" s="932"/>
      <c r="AE22" s="932"/>
      <c r="AF22" s="932"/>
      <c r="AG22" s="933"/>
      <c r="AH22" s="931" t="s">
        <v>3740</v>
      </c>
      <c r="AI22" s="932"/>
      <c r="AJ22" s="932"/>
      <c r="AK22" s="932"/>
      <c r="AL22" s="933"/>
      <c r="AM22" s="931" t="s">
        <v>3741</v>
      </c>
      <c r="AN22" s="932"/>
      <c r="AO22" s="932"/>
      <c r="AP22" s="932"/>
      <c r="AQ22" s="933"/>
      <c r="AR22" s="931" t="s">
        <v>87</v>
      </c>
      <c r="AS22" s="932"/>
      <c r="AT22" s="932"/>
      <c r="AU22" s="932"/>
      <c r="AV22" s="933"/>
      <c r="AW22" s="931" t="s">
        <v>180</v>
      </c>
      <c r="AX22" s="932"/>
      <c r="AY22" s="932"/>
      <c r="AZ22" s="932"/>
      <c r="BA22" s="933"/>
      <c r="BB22" s="931" t="s">
        <v>85</v>
      </c>
      <c r="BC22" s="932"/>
      <c r="BD22" s="932"/>
      <c r="BE22" s="932"/>
      <c r="BF22" s="933"/>
      <c r="BG22" s="931" t="s">
        <v>3742</v>
      </c>
      <c r="BH22" s="932"/>
      <c r="BI22" s="932"/>
      <c r="BJ22" s="932"/>
      <c r="BK22" s="933"/>
      <c r="BL22" s="931" t="s">
        <v>3743</v>
      </c>
      <c r="BM22" s="932"/>
      <c r="BN22" s="932"/>
      <c r="BO22" s="932"/>
      <c r="BP22" s="933"/>
      <c r="BQ22" s="931" t="s">
        <v>3744</v>
      </c>
      <c r="BR22" s="932"/>
      <c r="BS22" s="1190"/>
      <c r="BT22" s="1190"/>
      <c r="BU22" s="1191"/>
      <c r="BV22" s="931" t="s">
        <v>3745</v>
      </c>
      <c r="BW22" s="932"/>
      <c r="BX22" s="932"/>
      <c r="BY22" s="932"/>
      <c r="BZ22" s="933"/>
      <c r="CA22" s="931" t="s">
        <v>3746</v>
      </c>
      <c r="CB22" s="932"/>
      <c r="CC22" s="932"/>
      <c r="CD22" s="932"/>
      <c r="CE22" s="933"/>
      <c r="CF22" s="944" t="s">
        <v>3718</v>
      </c>
      <c r="CG22" s="944"/>
      <c r="CH22" s="944"/>
      <c r="CI22" s="1179"/>
      <c r="CJ22" s="1179"/>
      <c r="CK22" s="1179"/>
      <c r="CL22" s="955"/>
      <c r="CM22" s="982"/>
      <c r="CN22" s="945"/>
      <c r="CO22" s="1185"/>
      <c r="CP22" s="1184"/>
      <c r="CQ22" s="1185"/>
      <c r="CR22" s="1184"/>
    </row>
    <row r="23" spans="1:97" customHeight="1" ht="14.25" s="57" customFormat="1">
      <c r="A23" s="959"/>
      <c r="B23" s="959"/>
      <c r="C23" s="959"/>
      <c r="D23" s="959"/>
      <c r="E23" s="959"/>
      <c r="F23" s="959"/>
      <c r="G23" s="1171" t="s">
        <v>3747</v>
      </c>
      <c r="H23" s="1171" t="s">
        <v>3748</v>
      </c>
      <c r="I23" s="934" t="s">
        <v>91</v>
      </c>
      <c r="J23" s="935"/>
      <c r="K23" s="935"/>
      <c r="L23" s="935"/>
      <c r="M23" s="936"/>
      <c r="N23" s="934" t="s">
        <v>91</v>
      </c>
      <c r="O23" s="935"/>
      <c r="P23" s="935"/>
      <c r="Q23" s="935"/>
      <c r="R23" s="936"/>
      <c r="S23" s="934" t="s">
        <v>91</v>
      </c>
      <c r="T23" s="935"/>
      <c r="U23" s="935"/>
      <c r="V23" s="935"/>
      <c r="W23" s="936"/>
      <c r="X23" s="934" t="s">
        <v>91</v>
      </c>
      <c r="Y23" s="935"/>
      <c r="Z23" s="935"/>
      <c r="AA23" s="935"/>
      <c r="AB23" s="936"/>
      <c r="AC23" s="934" t="s">
        <v>91</v>
      </c>
      <c r="AD23" s="935"/>
      <c r="AE23" s="935"/>
      <c r="AF23" s="935"/>
      <c r="AG23" s="936"/>
      <c r="AH23" s="934" t="s">
        <v>91</v>
      </c>
      <c r="AI23" s="935"/>
      <c r="AJ23" s="935"/>
      <c r="AK23" s="935"/>
      <c r="AL23" s="936"/>
      <c r="AM23" s="934" t="s">
        <v>91</v>
      </c>
      <c r="AN23" s="935"/>
      <c r="AO23" s="935"/>
      <c r="AP23" s="935"/>
      <c r="AQ23" s="936"/>
      <c r="AR23" s="934" t="s">
        <v>91</v>
      </c>
      <c r="AS23" s="935"/>
      <c r="AT23" s="935"/>
      <c r="AU23" s="935"/>
      <c r="AV23" s="936"/>
      <c r="AW23" s="934" t="s">
        <v>91</v>
      </c>
      <c r="AX23" s="935"/>
      <c r="AY23" s="935"/>
      <c r="AZ23" s="935"/>
      <c r="BA23" s="936"/>
      <c r="BB23" s="934" t="s">
        <v>91</v>
      </c>
      <c r="BC23" s="935"/>
      <c r="BD23" s="935"/>
      <c r="BE23" s="935"/>
      <c r="BF23" s="936"/>
      <c r="BG23" s="934" t="s">
        <v>91</v>
      </c>
      <c r="BH23" s="935"/>
      <c r="BI23" s="935"/>
      <c r="BJ23" s="935"/>
      <c r="BK23" s="936"/>
      <c r="BL23" s="934" t="s">
        <v>91</v>
      </c>
      <c r="BM23" s="935"/>
      <c r="BN23" s="935"/>
      <c r="BO23" s="935"/>
      <c r="BP23" s="936"/>
      <c r="BQ23" s="934" t="s">
        <v>91</v>
      </c>
      <c r="BR23" s="935"/>
      <c r="BS23" s="935"/>
      <c r="BT23" s="935"/>
      <c r="BU23" s="936"/>
      <c r="BV23" s="934" t="s">
        <v>91</v>
      </c>
      <c r="BW23" s="935"/>
      <c r="BX23" s="935"/>
      <c r="BY23" s="935"/>
      <c r="BZ23" s="936"/>
      <c r="CA23" s="934" t="s">
        <v>91</v>
      </c>
      <c r="CB23" s="935"/>
      <c r="CC23" s="935"/>
      <c r="CD23" s="935"/>
      <c r="CE23" s="936"/>
      <c r="CF23" s="945" t="s">
        <v>91</v>
      </c>
      <c r="CG23" s="945"/>
      <c r="CH23" s="945"/>
      <c r="CI23" s="1179"/>
      <c r="CJ23" s="1179"/>
      <c r="CK23" s="1179"/>
      <c r="CL23" s="955"/>
      <c r="CM23" s="982"/>
      <c r="CN23" s="945"/>
      <c r="CO23" s="1185"/>
      <c r="CP23" s="1184"/>
      <c r="CQ23" s="1185"/>
      <c r="CR23" s="1184"/>
    </row>
    <row r="24" spans="1:97" customHeight="1" ht="69" s="57" customFormat="1">
      <c r="A24" s="959"/>
      <c r="B24" s="959"/>
      <c r="C24" s="959"/>
      <c r="D24" s="959"/>
      <c r="E24" s="959"/>
      <c r="F24" s="959"/>
      <c r="G24" s="1172"/>
      <c r="H24" s="1172"/>
      <c r="I24" s="84" t="s">
        <v>195</v>
      </c>
      <c r="J24" s="85" t="s">
        <v>196</v>
      </c>
      <c r="K24" s="85" t="s">
        <v>95</v>
      </c>
      <c r="L24" s="84" t="s">
        <v>226</v>
      </c>
      <c r="M24" s="68" t="s">
        <v>4</v>
      </c>
      <c r="N24" s="68" t="s">
        <v>195</v>
      </c>
      <c r="O24" s="69" t="s">
        <v>196</v>
      </c>
      <c r="P24" s="69" t="s">
        <v>95</v>
      </c>
      <c r="Q24" s="84" t="s">
        <v>226</v>
      </c>
      <c r="R24" s="68" t="s">
        <v>4</v>
      </c>
      <c r="S24" s="68" t="s">
        <v>195</v>
      </c>
      <c r="T24" s="69" t="s">
        <v>196</v>
      </c>
      <c r="U24" s="69" t="s">
        <v>95</v>
      </c>
      <c r="V24" s="84" t="s">
        <v>226</v>
      </c>
      <c r="W24" s="68" t="s">
        <v>4</v>
      </c>
      <c r="X24" s="68" t="s">
        <v>195</v>
      </c>
      <c r="Y24" s="69" t="s">
        <v>196</v>
      </c>
      <c r="Z24" s="69" t="s">
        <v>95</v>
      </c>
      <c r="AA24" s="84" t="s">
        <v>226</v>
      </c>
      <c r="AB24" s="68" t="s">
        <v>4</v>
      </c>
      <c r="AC24" s="68" t="s">
        <v>195</v>
      </c>
      <c r="AD24" s="69" t="s">
        <v>196</v>
      </c>
      <c r="AE24" s="69" t="s">
        <v>95</v>
      </c>
      <c r="AF24" s="84" t="s">
        <v>226</v>
      </c>
      <c r="AG24" s="68" t="s">
        <v>4</v>
      </c>
      <c r="AH24" s="68" t="s">
        <v>195</v>
      </c>
      <c r="AI24" s="69" t="s">
        <v>196</v>
      </c>
      <c r="AJ24" s="69" t="s">
        <v>95</v>
      </c>
      <c r="AK24" s="84" t="s">
        <v>226</v>
      </c>
      <c r="AL24" s="68" t="s">
        <v>4</v>
      </c>
      <c r="AM24" s="68" t="s">
        <v>195</v>
      </c>
      <c r="AN24" s="69" t="s">
        <v>196</v>
      </c>
      <c r="AO24" s="69" t="s">
        <v>95</v>
      </c>
      <c r="AP24" s="84" t="s">
        <v>226</v>
      </c>
      <c r="AQ24" s="68" t="s">
        <v>4</v>
      </c>
      <c r="AR24" s="68" t="s">
        <v>195</v>
      </c>
      <c r="AS24" s="69" t="s">
        <v>196</v>
      </c>
      <c r="AT24" s="69" t="s">
        <v>95</v>
      </c>
      <c r="AU24" s="84" t="s">
        <v>226</v>
      </c>
      <c r="AV24" s="68" t="s">
        <v>4</v>
      </c>
      <c r="AW24" s="68" t="s">
        <v>195</v>
      </c>
      <c r="AX24" s="69" t="s">
        <v>196</v>
      </c>
      <c r="AY24" s="69" t="s">
        <v>95</v>
      </c>
      <c r="AZ24" s="84" t="s">
        <v>226</v>
      </c>
      <c r="BA24" s="68" t="s">
        <v>4</v>
      </c>
      <c r="BB24" s="68" t="s">
        <v>3749</v>
      </c>
      <c r="BC24" s="69" t="s">
        <v>196</v>
      </c>
      <c r="BD24" s="69" t="s">
        <v>95</v>
      </c>
      <c r="BE24" s="84" t="s">
        <v>226</v>
      </c>
      <c r="BF24" s="68" t="s">
        <v>4</v>
      </c>
      <c r="BG24" s="68" t="s">
        <v>3749</v>
      </c>
      <c r="BH24" s="68" t="s">
        <v>196</v>
      </c>
      <c r="BI24" s="68" t="s">
        <v>95</v>
      </c>
      <c r="BJ24" s="68" t="s">
        <v>226</v>
      </c>
      <c r="BK24" s="68" t="s">
        <v>4</v>
      </c>
      <c r="BL24" s="68" t="s">
        <v>3749</v>
      </c>
      <c r="BM24" s="69" t="s">
        <v>196</v>
      </c>
      <c r="BN24" s="69" t="s">
        <v>95</v>
      </c>
      <c r="BO24" s="84" t="s">
        <v>226</v>
      </c>
      <c r="BP24" s="68" t="s">
        <v>4</v>
      </c>
      <c r="BQ24" s="68" t="s">
        <v>3749</v>
      </c>
      <c r="BR24" s="69" t="s">
        <v>196</v>
      </c>
      <c r="BS24" s="69" t="s">
        <v>95</v>
      </c>
      <c r="BT24" s="84" t="s">
        <v>226</v>
      </c>
      <c r="BU24" s="68" t="s">
        <v>4</v>
      </c>
      <c r="BV24" s="68" t="s">
        <v>3749</v>
      </c>
      <c r="BW24" s="69" t="s">
        <v>196</v>
      </c>
      <c r="BX24" s="69" t="s">
        <v>95</v>
      </c>
      <c r="BY24" s="84" t="s">
        <v>226</v>
      </c>
      <c r="BZ24" s="68" t="s">
        <v>4</v>
      </c>
      <c r="CA24" s="68" t="s">
        <v>3750</v>
      </c>
      <c r="CB24" s="69" t="s">
        <v>196</v>
      </c>
      <c r="CC24" s="69" t="s">
        <v>95</v>
      </c>
      <c r="CD24" s="84" t="s">
        <v>226</v>
      </c>
      <c r="CE24" s="68" t="s">
        <v>4</v>
      </c>
      <c r="CF24" s="823" t="s">
        <v>95</v>
      </c>
      <c r="CG24" s="823" t="s">
        <v>226</v>
      </c>
      <c r="CH24" s="823" t="s">
        <v>4</v>
      </c>
      <c r="CI24" s="1180"/>
      <c r="CJ24" s="1180"/>
      <c r="CK24" s="1180"/>
      <c r="CL24" s="955"/>
      <c r="CM24" s="982"/>
      <c r="CN24" s="945"/>
      <c r="CO24" s="1185"/>
      <c r="CP24" s="1184"/>
      <c r="CQ24" s="1185"/>
      <c r="CR24" s="1184"/>
    </row>
    <row r="25" spans="1:97" customHeight="1" ht="39.75" s="32" customFormat="1">
      <c r="A25" s="131" t="s">
        <v>382</v>
      </c>
      <c r="B25" s="258" t="s">
        <v>3751</v>
      </c>
      <c r="C25" s="131" t="s">
        <v>371</v>
      </c>
      <c r="D25" s="131">
        <v>4</v>
      </c>
      <c r="E25" s="131">
        <v>3401</v>
      </c>
      <c r="F25" s="258" t="s">
        <v>3752</v>
      </c>
      <c r="G25" s="131" t="s">
        <v>3753</v>
      </c>
      <c r="H25" s="258" t="s">
        <v>3754</v>
      </c>
      <c r="I25" s="824"/>
      <c r="J25" s="825"/>
      <c r="K25" s="320"/>
      <c r="L25" s="320"/>
      <c r="M25" s="825"/>
      <c r="N25" s="825"/>
      <c r="O25" s="825"/>
      <c r="P25" s="320"/>
      <c r="Q25" s="320"/>
      <c r="R25" s="825"/>
      <c r="S25" s="825"/>
      <c r="T25" s="825"/>
      <c r="U25" s="320"/>
      <c r="V25" s="320"/>
      <c r="W25" s="825"/>
      <c r="X25" s="825"/>
      <c r="Y25" s="825"/>
      <c r="Z25" s="320"/>
      <c r="AA25" s="320"/>
      <c r="AB25" s="825"/>
      <c r="AC25" s="825"/>
      <c r="AD25" s="825"/>
      <c r="AE25" s="826"/>
      <c r="AF25" s="320"/>
      <c r="AG25" s="825"/>
      <c r="AH25" s="825"/>
      <c r="AI25" s="825"/>
      <c r="AJ25" s="320"/>
      <c r="AK25" s="320"/>
      <c r="AL25" s="825"/>
      <c r="AM25" s="825"/>
      <c r="AN25" s="825"/>
      <c r="AO25" s="320"/>
      <c r="AP25" s="320"/>
      <c r="AQ25" s="825"/>
      <c r="AR25" s="825"/>
      <c r="AS25" s="825"/>
      <c r="AT25" s="320"/>
      <c r="AU25" s="320"/>
      <c r="AV25" s="825"/>
      <c r="AW25" s="825"/>
      <c r="AX25" s="825"/>
      <c r="AY25" s="826"/>
      <c r="AZ25" s="319"/>
      <c r="BA25" s="767"/>
      <c r="BB25" s="825"/>
      <c r="BC25" s="320"/>
      <c r="BD25" s="825"/>
      <c r="BE25" s="320"/>
      <c r="BF25" s="825"/>
      <c r="BG25" s="825"/>
      <c r="BH25" s="825"/>
      <c r="BI25" s="825"/>
      <c r="BJ25" s="825"/>
      <c r="BK25" s="825"/>
      <c r="BL25" s="767"/>
      <c r="BM25" s="767"/>
      <c r="BN25" s="826"/>
      <c r="BO25" s="319"/>
      <c r="BP25" s="767"/>
      <c r="BQ25" s="825"/>
      <c r="BR25" s="767"/>
      <c r="BS25" s="826"/>
      <c r="BT25" s="319"/>
      <c r="BU25" s="767"/>
      <c r="BV25" s="825"/>
      <c r="BW25" s="767"/>
      <c r="BX25" s="826"/>
      <c r="BY25" s="319"/>
      <c r="BZ25" s="767"/>
      <c r="CA25" s="825"/>
      <c r="CB25" s="767"/>
      <c r="CC25" s="319"/>
      <c r="CD25" s="319"/>
      <c r="CE25" s="767"/>
      <c r="CF25" s="767"/>
      <c r="CG25" s="767"/>
      <c r="CH25" s="767"/>
      <c r="CI25" s="320"/>
      <c r="CJ25" s="767"/>
      <c r="CK25" s="767"/>
      <c r="CL25" s="131"/>
      <c r="CM25" s="131">
        <v>3401</v>
      </c>
      <c r="CN25" s="70"/>
      <c r="CO25" s="16"/>
      <c r="CP25" s="16"/>
      <c r="CQ25" s="16"/>
      <c r="CR25" s="16"/>
      <c r="CS25" s="16"/>
    </row>
    <row r="26" spans="1:97" customHeight="1" ht="39.75" s="32" customFormat="1">
      <c r="A26" s="131" t="s">
        <v>331</v>
      </c>
      <c r="B26" s="258" t="s">
        <v>3755</v>
      </c>
      <c r="C26" s="131" t="s">
        <v>371</v>
      </c>
      <c r="D26" s="131">
        <v>5</v>
      </c>
      <c r="E26" s="131">
        <v>3402</v>
      </c>
      <c r="F26" s="258" t="s">
        <v>3756</v>
      </c>
      <c r="G26" s="131" t="s">
        <v>388</v>
      </c>
      <c r="H26" s="131" t="s">
        <v>388</v>
      </c>
      <c r="I26" s="824"/>
      <c r="J26" s="825"/>
      <c r="K26" s="320"/>
      <c r="L26" s="320"/>
      <c r="M26" s="825"/>
      <c r="N26" s="825"/>
      <c r="O26" s="825"/>
      <c r="P26" s="320"/>
      <c r="Q26" s="320"/>
      <c r="R26" s="825"/>
      <c r="S26" s="825"/>
      <c r="T26" s="825"/>
      <c r="U26" s="320"/>
      <c r="V26" s="320"/>
      <c r="W26" s="825"/>
      <c r="X26" s="825"/>
      <c r="Y26" s="825"/>
      <c r="Z26" s="320"/>
      <c r="AA26" s="320"/>
      <c r="AB26" s="825"/>
      <c r="AC26" s="825"/>
      <c r="AD26" s="825"/>
      <c r="AE26" s="826"/>
      <c r="AF26" s="320"/>
      <c r="AG26" s="825"/>
      <c r="AH26" s="825"/>
      <c r="AI26" s="825"/>
      <c r="AJ26" s="320"/>
      <c r="AK26" s="320"/>
      <c r="AL26" s="825"/>
      <c r="AM26" s="825"/>
      <c r="AN26" s="825"/>
      <c r="AO26" s="320"/>
      <c r="AP26" s="320"/>
      <c r="AQ26" s="825"/>
      <c r="AR26" s="825"/>
      <c r="AS26" s="825"/>
      <c r="AT26" s="320"/>
      <c r="AU26" s="320"/>
      <c r="AV26" s="825"/>
      <c r="AW26" s="825"/>
      <c r="AX26" s="825"/>
      <c r="AY26" s="826"/>
      <c r="AZ26" s="319"/>
      <c r="BA26" s="767"/>
      <c r="BB26" s="825"/>
      <c r="BC26" s="320"/>
      <c r="BD26" s="825"/>
      <c r="BE26" s="320"/>
      <c r="BF26" s="825"/>
      <c r="BG26" s="825"/>
      <c r="BH26" s="825"/>
      <c r="BI26" s="825"/>
      <c r="BJ26" s="825"/>
      <c r="BK26" s="825"/>
      <c r="BL26" s="825"/>
      <c r="BM26" s="767"/>
      <c r="BN26" s="826"/>
      <c r="BO26" s="319"/>
      <c r="BP26" s="767"/>
      <c r="BQ26" s="825"/>
      <c r="BR26" s="767"/>
      <c r="BS26" s="826"/>
      <c r="BT26" s="319"/>
      <c r="BU26" s="767"/>
      <c r="BV26" s="825"/>
      <c r="BW26" s="825"/>
      <c r="BX26" s="826"/>
      <c r="BY26" s="319"/>
      <c r="BZ26" s="767"/>
      <c r="CA26" s="825"/>
      <c r="CB26" s="767"/>
      <c r="CC26" s="319"/>
      <c r="CD26" s="319"/>
      <c r="CE26" s="767"/>
      <c r="CF26" s="767"/>
      <c r="CG26" s="767"/>
      <c r="CH26" s="767"/>
      <c r="CI26" s="320"/>
      <c r="CJ26" s="767"/>
      <c r="CK26" s="767"/>
      <c r="CL26" s="131"/>
      <c r="CM26" s="131">
        <v>3402</v>
      </c>
      <c r="CN26" s="70"/>
      <c r="CO26" s="16"/>
      <c r="CP26" s="16"/>
      <c r="CQ26" s="16"/>
      <c r="CR26" s="16"/>
      <c r="CS26" s="16"/>
    </row>
    <row r="27" spans="1:97" customHeight="1" ht="39.75" s="32" customFormat="1">
      <c r="A27" s="131" t="s">
        <v>331</v>
      </c>
      <c r="B27" s="258" t="s">
        <v>3757</v>
      </c>
      <c r="C27" s="131" t="s">
        <v>371</v>
      </c>
      <c r="D27" s="131">
        <v>8</v>
      </c>
      <c r="E27" s="131">
        <v>3403</v>
      </c>
      <c r="F27" s="258" t="s">
        <v>3758</v>
      </c>
      <c r="G27" s="131" t="s">
        <v>388</v>
      </c>
      <c r="H27" s="131" t="s">
        <v>388</v>
      </c>
      <c r="I27" s="824"/>
      <c r="J27" s="825"/>
      <c r="K27" s="320"/>
      <c r="L27" s="320"/>
      <c r="M27" s="825"/>
      <c r="N27" s="825"/>
      <c r="O27" s="825"/>
      <c r="P27" s="320"/>
      <c r="Q27" s="320"/>
      <c r="R27" s="825"/>
      <c r="S27" s="825"/>
      <c r="T27" s="825"/>
      <c r="U27" s="320"/>
      <c r="V27" s="320"/>
      <c r="W27" s="825"/>
      <c r="X27" s="825"/>
      <c r="Y27" s="825"/>
      <c r="Z27" s="320"/>
      <c r="AA27" s="320"/>
      <c r="AB27" s="825"/>
      <c r="AC27" s="825"/>
      <c r="AD27" s="825"/>
      <c r="AE27" s="826"/>
      <c r="AF27" s="320"/>
      <c r="AG27" s="825"/>
      <c r="AH27" s="825"/>
      <c r="AI27" s="825"/>
      <c r="AJ27" s="320"/>
      <c r="AK27" s="320"/>
      <c r="AL27" s="825"/>
      <c r="AM27" s="825"/>
      <c r="AN27" s="825"/>
      <c r="AO27" s="320"/>
      <c r="AP27" s="320"/>
      <c r="AQ27" s="825"/>
      <c r="AR27" s="825"/>
      <c r="AS27" s="825"/>
      <c r="AT27" s="320"/>
      <c r="AU27" s="320"/>
      <c r="AV27" s="825"/>
      <c r="AW27" s="825"/>
      <c r="AX27" s="825"/>
      <c r="AY27" s="826"/>
      <c r="AZ27" s="319"/>
      <c r="BA27" s="767"/>
      <c r="BB27" s="825"/>
      <c r="BC27" s="320"/>
      <c r="BD27" s="825"/>
      <c r="BE27" s="320"/>
      <c r="BF27" s="825"/>
      <c r="BG27" s="825"/>
      <c r="BH27" s="825"/>
      <c r="BI27" s="825"/>
      <c r="BJ27" s="825"/>
      <c r="BK27" s="825"/>
      <c r="BL27" s="767"/>
      <c r="BM27" s="767"/>
      <c r="BN27" s="826"/>
      <c r="BO27" s="319"/>
      <c r="BP27" s="767"/>
      <c r="BQ27" s="825"/>
      <c r="BR27" s="767"/>
      <c r="BS27" s="826"/>
      <c r="BT27" s="319"/>
      <c r="BU27" s="767"/>
      <c r="BV27" s="825"/>
      <c r="BW27" s="767"/>
      <c r="BX27" s="826"/>
      <c r="BY27" s="319"/>
      <c r="BZ27" s="767"/>
      <c r="CA27" s="825"/>
      <c r="CB27" s="767"/>
      <c r="CC27" s="319"/>
      <c r="CD27" s="319"/>
      <c r="CE27" s="767"/>
      <c r="CF27" s="767"/>
      <c r="CG27" s="767"/>
      <c r="CH27" s="767"/>
      <c r="CI27" s="320"/>
      <c r="CJ27" s="767"/>
      <c r="CK27" s="767"/>
      <c r="CL27" s="131"/>
      <c r="CM27" s="131">
        <v>3403</v>
      </c>
      <c r="CN27" s="70"/>
      <c r="CO27" s="16"/>
      <c r="CP27" s="16"/>
      <c r="CQ27" s="16"/>
      <c r="CR27" s="16"/>
      <c r="CS27" s="16"/>
    </row>
    <row r="28" spans="1:97" customHeight="1" ht="39.75" s="32" customFormat="1">
      <c r="A28" s="131" t="s">
        <v>331</v>
      </c>
      <c r="B28" s="258" t="s">
        <v>3759</v>
      </c>
      <c r="C28" s="131" t="s">
        <v>371</v>
      </c>
      <c r="D28" s="131">
        <v>13</v>
      </c>
      <c r="E28" s="131">
        <v>3404</v>
      </c>
      <c r="F28" s="258" t="s">
        <v>3760</v>
      </c>
      <c r="G28" s="131" t="s">
        <v>388</v>
      </c>
      <c r="H28" s="131" t="s">
        <v>388</v>
      </c>
      <c r="I28" s="824"/>
      <c r="J28" s="825"/>
      <c r="K28" s="320"/>
      <c r="L28" s="320"/>
      <c r="M28" s="825"/>
      <c r="N28" s="825"/>
      <c r="O28" s="825"/>
      <c r="P28" s="320"/>
      <c r="Q28" s="320"/>
      <c r="R28" s="825"/>
      <c r="S28" s="825"/>
      <c r="T28" s="825"/>
      <c r="U28" s="320"/>
      <c r="V28" s="320"/>
      <c r="W28" s="825"/>
      <c r="X28" s="825"/>
      <c r="Y28" s="825"/>
      <c r="Z28" s="320"/>
      <c r="AA28" s="320"/>
      <c r="AB28" s="825"/>
      <c r="AC28" s="825"/>
      <c r="AD28" s="825"/>
      <c r="AE28" s="826"/>
      <c r="AF28" s="320"/>
      <c r="AG28" s="825"/>
      <c r="AH28" s="825"/>
      <c r="AI28" s="825"/>
      <c r="AJ28" s="320"/>
      <c r="AK28" s="320"/>
      <c r="AL28" s="825"/>
      <c r="AM28" s="825"/>
      <c r="AN28" s="825"/>
      <c r="AO28" s="320"/>
      <c r="AP28" s="320"/>
      <c r="AQ28" s="825"/>
      <c r="AR28" s="825"/>
      <c r="AS28" s="825"/>
      <c r="AT28" s="320"/>
      <c r="AU28" s="320"/>
      <c r="AV28" s="825"/>
      <c r="AW28" s="825"/>
      <c r="AX28" s="825"/>
      <c r="AY28" s="826"/>
      <c r="AZ28" s="319"/>
      <c r="BA28" s="767"/>
      <c r="BB28" s="825"/>
      <c r="BC28" s="320"/>
      <c r="BD28" s="825"/>
      <c r="BE28" s="320"/>
      <c r="BF28" s="825"/>
      <c r="BG28" s="825"/>
      <c r="BH28" s="825"/>
      <c r="BI28" s="825"/>
      <c r="BJ28" s="825"/>
      <c r="BK28" s="825"/>
      <c r="BL28" s="825"/>
      <c r="BM28" s="767"/>
      <c r="BN28" s="826"/>
      <c r="BO28" s="319"/>
      <c r="BP28" s="767"/>
      <c r="BQ28" s="825"/>
      <c r="BR28" s="767"/>
      <c r="BS28" s="826"/>
      <c r="BT28" s="319"/>
      <c r="BU28" s="767"/>
      <c r="BV28" s="825"/>
      <c r="BW28" s="825"/>
      <c r="BX28" s="826"/>
      <c r="BY28" s="319"/>
      <c r="BZ28" s="767"/>
      <c r="CA28" s="825"/>
      <c r="CB28" s="767"/>
      <c r="CC28" s="319"/>
      <c r="CD28" s="319"/>
      <c r="CE28" s="767"/>
      <c r="CF28" s="767"/>
      <c r="CG28" s="767"/>
      <c r="CH28" s="767"/>
      <c r="CI28" s="320"/>
      <c r="CJ28" s="767"/>
      <c r="CK28" s="767"/>
      <c r="CL28" s="131"/>
      <c r="CM28" s="131">
        <v>3404</v>
      </c>
      <c r="CN28" s="70"/>
      <c r="CO28" s="16"/>
      <c r="CP28" s="16"/>
      <c r="CQ28" s="16"/>
      <c r="CR28" s="16"/>
      <c r="CS28" s="16"/>
    </row>
    <row r="29" spans="1:97" customHeight="1" ht="39.75" s="32" customFormat="1">
      <c r="A29" s="131" t="s">
        <v>331</v>
      </c>
      <c r="B29" s="258" t="s">
        <v>3761</v>
      </c>
      <c r="C29" s="131" t="s">
        <v>371</v>
      </c>
      <c r="D29" s="131">
        <v>16</v>
      </c>
      <c r="E29" s="131">
        <v>3405</v>
      </c>
      <c r="F29" s="258" t="s">
        <v>3762</v>
      </c>
      <c r="G29" s="131" t="s">
        <v>388</v>
      </c>
      <c r="H29" s="131" t="s">
        <v>388</v>
      </c>
      <c r="I29" s="824"/>
      <c r="J29" s="825"/>
      <c r="K29" s="320"/>
      <c r="L29" s="320"/>
      <c r="M29" s="825"/>
      <c r="N29" s="825"/>
      <c r="O29" s="825"/>
      <c r="P29" s="320"/>
      <c r="Q29" s="320"/>
      <c r="R29" s="825"/>
      <c r="S29" s="825"/>
      <c r="T29" s="825"/>
      <c r="U29" s="320"/>
      <c r="V29" s="320"/>
      <c r="W29" s="825"/>
      <c r="X29" s="825"/>
      <c r="Y29" s="825"/>
      <c r="Z29" s="320"/>
      <c r="AA29" s="320"/>
      <c r="AB29" s="825"/>
      <c r="AC29" s="825"/>
      <c r="AD29" s="825"/>
      <c r="AE29" s="826"/>
      <c r="AF29" s="320"/>
      <c r="AG29" s="825"/>
      <c r="AH29" s="825"/>
      <c r="AI29" s="825"/>
      <c r="AJ29" s="320"/>
      <c r="AK29" s="320"/>
      <c r="AL29" s="825"/>
      <c r="AM29" s="825"/>
      <c r="AN29" s="825"/>
      <c r="AO29" s="320"/>
      <c r="AP29" s="320"/>
      <c r="AQ29" s="825"/>
      <c r="AR29" s="825"/>
      <c r="AS29" s="825"/>
      <c r="AT29" s="320"/>
      <c r="AU29" s="320"/>
      <c r="AV29" s="825"/>
      <c r="AW29" s="825"/>
      <c r="AX29" s="825"/>
      <c r="AY29" s="826"/>
      <c r="AZ29" s="319"/>
      <c r="BA29" s="767"/>
      <c r="BB29" s="825"/>
      <c r="BC29" s="320"/>
      <c r="BD29" s="825"/>
      <c r="BE29" s="320"/>
      <c r="BF29" s="825"/>
      <c r="BG29" s="825"/>
      <c r="BH29" s="825"/>
      <c r="BI29" s="825"/>
      <c r="BJ29" s="825"/>
      <c r="BK29" s="825"/>
      <c r="BL29" s="767"/>
      <c r="BM29" s="767"/>
      <c r="BN29" s="826"/>
      <c r="BO29" s="319"/>
      <c r="BP29" s="767"/>
      <c r="BQ29" s="825"/>
      <c r="BR29" s="767"/>
      <c r="BS29" s="826"/>
      <c r="BT29" s="319"/>
      <c r="BU29" s="767"/>
      <c r="BV29" s="825"/>
      <c r="BW29" s="767"/>
      <c r="BX29" s="826"/>
      <c r="BY29" s="319"/>
      <c r="BZ29" s="767"/>
      <c r="CA29" s="825"/>
      <c r="CB29" s="767"/>
      <c r="CC29" s="319"/>
      <c r="CD29" s="319"/>
      <c r="CE29" s="767"/>
      <c r="CF29" s="767"/>
      <c r="CG29" s="767"/>
      <c r="CH29" s="767"/>
      <c r="CI29" s="320"/>
      <c r="CJ29" s="767"/>
      <c r="CK29" s="827"/>
      <c r="CL29" s="131"/>
      <c r="CM29" s="131">
        <v>3405</v>
      </c>
      <c r="CN29" s="70"/>
      <c r="CO29" s="16"/>
      <c r="CP29" s="16"/>
      <c r="CQ29" s="16"/>
      <c r="CR29" s="16"/>
      <c r="CS29" s="16"/>
    </row>
    <row r="30" spans="1:97" customHeight="1" ht="39.75" s="32" customFormat="1">
      <c r="A30" s="131" t="s">
        <v>331</v>
      </c>
      <c r="B30" s="258" t="s">
        <v>3763</v>
      </c>
      <c r="C30" s="131" t="s">
        <v>371</v>
      </c>
      <c r="D30" s="131">
        <v>20</v>
      </c>
      <c r="E30" s="131">
        <v>3406</v>
      </c>
      <c r="F30" s="258" t="s">
        <v>3764</v>
      </c>
      <c r="G30" s="131" t="s">
        <v>388</v>
      </c>
      <c r="H30" s="131" t="s">
        <v>388</v>
      </c>
      <c r="I30" s="824"/>
      <c r="J30" s="825"/>
      <c r="K30" s="320"/>
      <c r="L30" s="320"/>
      <c r="M30" s="825"/>
      <c r="N30" s="825"/>
      <c r="O30" s="825"/>
      <c r="P30" s="320"/>
      <c r="Q30" s="320"/>
      <c r="R30" s="825"/>
      <c r="S30" s="825"/>
      <c r="T30" s="825"/>
      <c r="U30" s="320"/>
      <c r="V30" s="320"/>
      <c r="W30" s="825"/>
      <c r="X30" s="825"/>
      <c r="Y30" s="825"/>
      <c r="Z30" s="320"/>
      <c r="AA30" s="320"/>
      <c r="AB30" s="825"/>
      <c r="AC30" s="825"/>
      <c r="AD30" s="825"/>
      <c r="AE30" s="826"/>
      <c r="AF30" s="320"/>
      <c r="AG30" s="825"/>
      <c r="AH30" s="825"/>
      <c r="AI30" s="825"/>
      <c r="AJ30" s="320"/>
      <c r="AK30" s="320"/>
      <c r="AL30" s="825"/>
      <c r="AM30" s="825"/>
      <c r="AN30" s="825"/>
      <c r="AO30" s="320"/>
      <c r="AP30" s="320"/>
      <c r="AQ30" s="825"/>
      <c r="AR30" s="825"/>
      <c r="AS30" s="825"/>
      <c r="AT30" s="320"/>
      <c r="AU30" s="320"/>
      <c r="AV30" s="825"/>
      <c r="AW30" s="825"/>
      <c r="AX30" s="825"/>
      <c r="AY30" s="826"/>
      <c r="AZ30" s="319"/>
      <c r="BA30" s="767"/>
      <c r="BB30" s="825"/>
      <c r="BC30" s="320"/>
      <c r="BD30" s="825"/>
      <c r="BE30" s="320"/>
      <c r="BF30" s="825"/>
      <c r="BG30" s="825"/>
      <c r="BH30" s="825"/>
      <c r="BI30" s="825"/>
      <c r="BJ30" s="825"/>
      <c r="BK30" s="825"/>
      <c r="BL30" s="767"/>
      <c r="BM30" s="767"/>
      <c r="BN30" s="826"/>
      <c r="BO30" s="319"/>
      <c r="BP30" s="767"/>
      <c r="BQ30" s="767"/>
      <c r="BR30" s="767"/>
      <c r="BS30" s="826"/>
      <c r="BT30" s="319"/>
      <c r="BU30" s="767"/>
      <c r="BV30" s="767"/>
      <c r="BW30" s="767"/>
      <c r="BX30" s="826"/>
      <c r="BY30" s="319"/>
      <c r="BZ30" s="767"/>
      <c r="CA30" s="767"/>
      <c r="CB30" s="767"/>
      <c r="CC30" s="319"/>
      <c r="CD30" s="319"/>
      <c r="CE30" s="767"/>
      <c r="CF30" s="767"/>
      <c r="CG30" s="767"/>
      <c r="CH30" s="767"/>
      <c r="CI30" s="320"/>
      <c r="CJ30" s="767"/>
      <c r="CK30" s="827"/>
      <c r="CL30" s="131"/>
      <c r="CM30" s="131">
        <v>3406</v>
      </c>
      <c r="CN30" s="70"/>
      <c r="CO30" s="16"/>
      <c r="CP30" s="16"/>
      <c r="CQ30" s="16"/>
      <c r="CR30" s="16"/>
      <c r="CS30" s="16"/>
    </row>
    <row r="31" spans="1:97" customHeight="1" ht="39.75" s="32" customFormat="1">
      <c r="A31" s="131" t="s">
        <v>331</v>
      </c>
      <c r="B31" s="258" t="s">
        <v>3765</v>
      </c>
      <c r="C31" s="131" t="s">
        <v>331</v>
      </c>
      <c r="D31" s="131">
        <v>22</v>
      </c>
      <c r="E31" s="131">
        <v>3407</v>
      </c>
      <c r="F31" s="258" t="s">
        <v>3766</v>
      </c>
      <c r="G31" s="131" t="s">
        <v>388</v>
      </c>
      <c r="H31" s="131" t="s">
        <v>388</v>
      </c>
      <c r="I31" s="824"/>
      <c r="J31" s="825"/>
      <c r="K31" s="320"/>
      <c r="L31" s="320"/>
      <c r="M31" s="825"/>
      <c r="N31" s="825"/>
      <c r="O31" s="825"/>
      <c r="P31" s="320"/>
      <c r="Q31" s="320"/>
      <c r="R31" s="825"/>
      <c r="S31" s="825"/>
      <c r="T31" s="825"/>
      <c r="U31" s="320"/>
      <c r="V31" s="320"/>
      <c r="W31" s="825"/>
      <c r="X31" s="825"/>
      <c r="Y31" s="825"/>
      <c r="Z31" s="320"/>
      <c r="AA31" s="320"/>
      <c r="AB31" s="825"/>
      <c r="AC31" s="825"/>
      <c r="AD31" s="825"/>
      <c r="AE31" s="826"/>
      <c r="AF31" s="320"/>
      <c r="AG31" s="825"/>
      <c r="AH31" s="825"/>
      <c r="AI31" s="825"/>
      <c r="AJ31" s="320"/>
      <c r="AK31" s="320"/>
      <c r="AL31" s="825"/>
      <c r="AM31" s="825"/>
      <c r="AN31" s="825"/>
      <c r="AO31" s="320"/>
      <c r="AP31" s="320"/>
      <c r="AQ31" s="825"/>
      <c r="AR31" s="825"/>
      <c r="AS31" s="825"/>
      <c r="AT31" s="320"/>
      <c r="AU31" s="320"/>
      <c r="AV31" s="825"/>
      <c r="AW31" s="825"/>
      <c r="AX31" s="825"/>
      <c r="AY31" s="826"/>
      <c r="AZ31" s="319"/>
      <c r="BA31" s="767"/>
      <c r="BB31" s="825"/>
      <c r="BC31" s="320"/>
      <c r="BD31" s="825"/>
      <c r="BE31" s="320"/>
      <c r="BF31" s="825"/>
      <c r="BG31" s="825"/>
      <c r="BH31" s="825"/>
      <c r="BI31" s="825"/>
      <c r="BJ31" s="825"/>
      <c r="BK31" s="825"/>
      <c r="BL31" s="767"/>
      <c r="BM31" s="767"/>
      <c r="BN31" s="826"/>
      <c r="BO31" s="319"/>
      <c r="BP31" s="767"/>
      <c r="BQ31" s="767"/>
      <c r="BR31" s="767"/>
      <c r="BS31" s="826"/>
      <c r="BT31" s="319"/>
      <c r="BU31" s="767"/>
      <c r="BV31" s="767"/>
      <c r="BW31" s="767"/>
      <c r="BX31" s="826"/>
      <c r="BY31" s="319"/>
      <c r="BZ31" s="767"/>
      <c r="CA31" s="767"/>
      <c r="CB31" s="767"/>
      <c r="CC31" s="319"/>
      <c r="CD31" s="319"/>
      <c r="CE31" s="767"/>
      <c r="CF31" s="767"/>
      <c r="CG31" s="767"/>
      <c r="CH31" s="767"/>
      <c r="CI31" s="320"/>
      <c r="CJ31" s="767"/>
      <c r="CK31" s="827"/>
      <c r="CL31" s="131"/>
      <c r="CM31" s="131">
        <v>3407</v>
      </c>
      <c r="CN31" s="70"/>
      <c r="CO31" s="16"/>
      <c r="CP31" s="16"/>
      <c r="CQ31" s="16"/>
      <c r="CR31" s="16"/>
      <c r="CS31" s="16"/>
    </row>
    <row r="32" spans="1:97" customHeight="1" ht="39.75" s="32" customFormat="1">
      <c r="A32" s="131" t="s">
        <v>331</v>
      </c>
      <c r="B32" s="258" t="s">
        <v>3767</v>
      </c>
      <c r="C32" s="131" t="s">
        <v>331</v>
      </c>
      <c r="D32" s="131">
        <v>26</v>
      </c>
      <c r="E32" s="131">
        <v>3408</v>
      </c>
      <c r="F32" s="258" t="s">
        <v>3768</v>
      </c>
      <c r="G32" s="131" t="s">
        <v>388</v>
      </c>
      <c r="H32" s="131" t="s">
        <v>388</v>
      </c>
      <c r="I32" s="824"/>
      <c r="J32" s="825"/>
      <c r="K32" s="320"/>
      <c r="L32" s="320"/>
      <c r="M32" s="825"/>
      <c r="N32" s="825"/>
      <c r="O32" s="825"/>
      <c r="P32" s="320"/>
      <c r="Q32" s="320"/>
      <c r="R32" s="825"/>
      <c r="S32" s="825"/>
      <c r="T32" s="825"/>
      <c r="U32" s="320"/>
      <c r="V32" s="320"/>
      <c r="W32" s="825"/>
      <c r="X32" s="825"/>
      <c r="Y32" s="825"/>
      <c r="Z32" s="320"/>
      <c r="AA32" s="320"/>
      <c r="AB32" s="825"/>
      <c r="AC32" s="825"/>
      <c r="AD32" s="825"/>
      <c r="AE32" s="826"/>
      <c r="AF32" s="320"/>
      <c r="AG32" s="825"/>
      <c r="AH32" s="825"/>
      <c r="AI32" s="825"/>
      <c r="AJ32" s="320"/>
      <c r="AK32" s="320"/>
      <c r="AL32" s="825"/>
      <c r="AM32" s="825"/>
      <c r="AN32" s="825"/>
      <c r="AO32" s="320"/>
      <c r="AP32" s="320"/>
      <c r="AQ32" s="825"/>
      <c r="AR32" s="825"/>
      <c r="AS32" s="825"/>
      <c r="AT32" s="320"/>
      <c r="AU32" s="320"/>
      <c r="AV32" s="825"/>
      <c r="AW32" s="825"/>
      <c r="AX32" s="825"/>
      <c r="AY32" s="826"/>
      <c r="AZ32" s="319"/>
      <c r="BA32" s="767"/>
      <c r="BB32" s="825"/>
      <c r="BC32" s="320"/>
      <c r="BD32" s="825"/>
      <c r="BE32" s="320"/>
      <c r="BF32" s="825"/>
      <c r="BG32" s="825"/>
      <c r="BH32" s="825"/>
      <c r="BI32" s="825"/>
      <c r="BJ32" s="825"/>
      <c r="BK32" s="825"/>
      <c r="BL32" s="825"/>
      <c r="BM32" s="767"/>
      <c r="BN32" s="826"/>
      <c r="BO32" s="319"/>
      <c r="BP32" s="767"/>
      <c r="BQ32" s="825"/>
      <c r="BR32" s="767"/>
      <c r="BS32" s="826"/>
      <c r="BT32" s="319"/>
      <c r="BU32" s="767"/>
      <c r="BV32" s="825"/>
      <c r="BW32" s="825"/>
      <c r="BX32" s="826"/>
      <c r="BY32" s="319"/>
      <c r="BZ32" s="767"/>
      <c r="CA32" s="825"/>
      <c r="CB32" s="767"/>
      <c r="CC32" s="319"/>
      <c r="CD32" s="319"/>
      <c r="CE32" s="767"/>
      <c r="CF32" s="767"/>
      <c r="CG32" s="767"/>
      <c r="CH32" s="767"/>
      <c r="CI32" s="320"/>
      <c r="CJ32" s="767"/>
      <c r="CK32" s="767"/>
      <c r="CL32" s="131"/>
      <c r="CM32" s="131">
        <v>3408</v>
      </c>
      <c r="CN32" s="70"/>
      <c r="CO32" s="16"/>
      <c r="CP32" s="16"/>
      <c r="CQ32" s="16"/>
      <c r="CR32" s="16"/>
      <c r="CS32" s="16"/>
    </row>
    <row r="33" spans="1:97" customHeight="1" ht="39.75" s="32" customFormat="1">
      <c r="A33" s="131" t="s">
        <v>331</v>
      </c>
      <c r="B33" s="258" t="s">
        <v>3769</v>
      </c>
      <c r="C33" s="131" t="s">
        <v>331</v>
      </c>
      <c r="D33" s="131">
        <v>31</v>
      </c>
      <c r="E33" s="131">
        <v>3409</v>
      </c>
      <c r="F33" s="258" t="s">
        <v>3770</v>
      </c>
      <c r="G33" s="131" t="s">
        <v>388</v>
      </c>
      <c r="H33" s="131" t="s">
        <v>388</v>
      </c>
      <c r="I33" s="824"/>
      <c r="J33" s="825"/>
      <c r="K33" s="320"/>
      <c r="L33" s="320"/>
      <c r="M33" s="825"/>
      <c r="N33" s="825"/>
      <c r="O33" s="825"/>
      <c r="P33" s="320"/>
      <c r="Q33" s="320"/>
      <c r="R33" s="825"/>
      <c r="S33" s="825"/>
      <c r="T33" s="825"/>
      <c r="U33" s="320"/>
      <c r="V33" s="320"/>
      <c r="W33" s="825"/>
      <c r="X33" s="825"/>
      <c r="Y33" s="825"/>
      <c r="Z33" s="320"/>
      <c r="AA33" s="320"/>
      <c r="AB33" s="825"/>
      <c r="AC33" s="825"/>
      <c r="AD33" s="825"/>
      <c r="AE33" s="826"/>
      <c r="AF33" s="320"/>
      <c r="AG33" s="825"/>
      <c r="AH33" s="825"/>
      <c r="AI33" s="825"/>
      <c r="AJ33" s="320"/>
      <c r="AK33" s="320"/>
      <c r="AL33" s="825"/>
      <c r="AM33" s="825"/>
      <c r="AN33" s="825"/>
      <c r="AO33" s="320"/>
      <c r="AP33" s="320"/>
      <c r="AQ33" s="825"/>
      <c r="AR33" s="825"/>
      <c r="AS33" s="825"/>
      <c r="AT33" s="320"/>
      <c r="AU33" s="320"/>
      <c r="AV33" s="825"/>
      <c r="AW33" s="825"/>
      <c r="AX33" s="825"/>
      <c r="AY33" s="826"/>
      <c r="AZ33" s="319"/>
      <c r="BA33" s="767"/>
      <c r="BB33" s="825"/>
      <c r="BC33" s="320"/>
      <c r="BD33" s="825"/>
      <c r="BE33" s="320"/>
      <c r="BF33" s="825"/>
      <c r="BG33" s="825"/>
      <c r="BH33" s="825"/>
      <c r="BI33" s="825"/>
      <c r="BJ33" s="825"/>
      <c r="BK33" s="825"/>
      <c r="BL33" s="767"/>
      <c r="BM33" s="767"/>
      <c r="BN33" s="826"/>
      <c r="BO33" s="319"/>
      <c r="BP33" s="767"/>
      <c r="BQ33" s="825"/>
      <c r="BR33" s="767"/>
      <c r="BS33" s="826"/>
      <c r="BT33" s="319"/>
      <c r="BU33" s="767"/>
      <c r="BV33" s="825"/>
      <c r="BW33" s="767"/>
      <c r="BX33" s="826"/>
      <c r="BY33" s="319"/>
      <c r="BZ33" s="767"/>
      <c r="CA33" s="825"/>
      <c r="CB33" s="767"/>
      <c r="CC33" s="319"/>
      <c r="CD33" s="319"/>
      <c r="CE33" s="767"/>
      <c r="CF33" s="767"/>
      <c r="CG33" s="767"/>
      <c r="CH33" s="767"/>
      <c r="CI33" s="320"/>
      <c r="CJ33" s="767"/>
      <c r="CK33" s="767"/>
      <c r="CL33" s="131"/>
      <c r="CM33" s="131">
        <v>3409</v>
      </c>
      <c r="CN33" s="70"/>
      <c r="CO33" s="16"/>
      <c r="CP33" s="16"/>
      <c r="CQ33" s="16"/>
      <c r="CR33" s="16"/>
      <c r="CS33" s="16"/>
    </row>
    <row r="34" spans="1:97" customHeight="1" ht="39.75" s="32" customFormat="1">
      <c r="A34" s="131" t="s">
        <v>331</v>
      </c>
      <c r="B34" s="258" t="s">
        <v>3771</v>
      </c>
      <c r="C34" s="131" t="s">
        <v>331</v>
      </c>
      <c r="D34" s="131">
        <v>32</v>
      </c>
      <c r="E34" s="131">
        <v>3410</v>
      </c>
      <c r="F34" s="258" t="s">
        <v>3772</v>
      </c>
      <c r="G34" s="131" t="s">
        <v>388</v>
      </c>
      <c r="H34" s="131" t="s">
        <v>388</v>
      </c>
      <c r="I34" s="824"/>
      <c r="J34" s="825"/>
      <c r="K34" s="320"/>
      <c r="L34" s="320"/>
      <c r="M34" s="825"/>
      <c r="N34" s="825"/>
      <c r="O34" s="825"/>
      <c r="P34" s="320"/>
      <c r="Q34" s="320"/>
      <c r="R34" s="825"/>
      <c r="S34" s="825"/>
      <c r="T34" s="825"/>
      <c r="U34" s="320"/>
      <c r="V34" s="320"/>
      <c r="W34" s="825"/>
      <c r="X34" s="825"/>
      <c r="Y34" s="825"/>
      <c r="Z34" s="320"/>
      <c r="AA34" s="320"/>
      <c r="AB34" s="825"/>
      <c r="AC34" s="825"/>
      <c r="AD34" s="825"/>
      <c r="AE34" s="826"/>
      <c r="AF34" s="320"/>
      <c r="AG34" s="825"/>
      <c r="AH34" s="825"/>
      <c r="AI34" s="825"/>
      <c r="AJ34" s="320"/>
      <c r="AK34" s="320"/>
      <c r="AL34" s="825"/>
      <c r="AM34" s="825"/>
      <c r="AN34" s="825"/>
      <c r="AO34" s="320"/>
      <c r="AP34" s="320"/>
      <c r="AQ34" s="825"/>
      <c r="AR34" s="825"/>
      <c r="AS34" s="825"/>
      <c r="AT34" s="320"/>
      <c r="AU34" s="320"/>
      <c r="AV34" s="825"/>
      <c r="AW34" s="825"/>
      <c r="AX34" s="825"/>
      <c r="AY34" s="826"/>
      <c r="AZ34" s="319"/>
      <c r="BA34" s="767"/>
      <c r="BB34" s="825"/>
      <c r="BC34" s="320"/>
      <c r="BD34" s="825"/>
      <c r="BE34" s="320"/>
      <c r="BF34" s="825"/>
      <c r="BG34" s="825"/>
      <c r="BH34" s="825"/>
      <c r="BI34" s="825"/>
      <c r="BJ34" s="825"/>
      <c r="BK34" s="825"/>
      <c r="BL34" s="767"/>
      <c r="BM34" s="767"/>
      <c r="BN34" s="826"/>
      <c r="BO34" s="319"/>
      <c r="BP34" s="767"/>
      <c r="BQ34" s="825"/>
      <c r="BR34" s="767"/>
      <c r="BS34" s="826"/>
      <c r="BT34" s="319"/>
      <c r="BU34" s="767"/>
      <c r="BV34" s="825"/>
      <c r="BW34" s="767"/>
      <c r="BX34" s="826"/>
      <c r="BY34" s="319"/>
      <c r="BZ34" s="767"/>
      <c r="CA34" s="825"/>
      <c r="CB34" s="767"/>
      <c r="CC34" s="319"/>
      <c r="CD34" s="319"/>
      <c r="CE34" s="767"/>
      <c r="CF34" s="767"/>
      <c r="CG34" s="767"/>
      <c r="CH34" s="767"/>
      <c r="CI34" s="320"/>
      <c r="CJ34" s="767"/>
      <c r="CK34" s="767"/>
      <c r="CL34" s="131"/>
      <c r="CM34" s="131">
        <v>3410</v>
      </c>
      <c r="CN34" s="70"/>
      <c r="CO34" s="16"/>
      <c r="CP34" s="16"/>
      <c r="CQ34" s="16"/>
      <c r="CR34" s="16"/>
      <c r="CS34" s="16"/>
    </row>
    <row r="35" spans="1:97" customHeight="1" ht="39.75" s="32" customFormat="1">
      <c r="A35" s="131" t="s">
        <v>331</v>
      </c>
      <c r="B35" s="258" t="s">
        <v>3773</v>
      </c>
      <c r="C35" s="131" t="s">
        <v>331</v>
      </c>
      <c r="D35" s="131">
        <v>36</v>
      </c>
      <c r="E35" s="131">
        <v>3411</v>
      </c>
      <c r="F35" s="258" t="s">
        <v>3774</v>
      </c>
      <c r="G35" s="131" t="s">
        <v>388</v>
      </c>
      <c r="H35" s="131" t="s">
        <v>388</v>
      </c>
      <c r="I35" s="824"/>
      <c r="J35" s="825"/>
      <c r="K35" s="320"/>
      <c r="L35" s="320"/>
      <c r="M35" s="825"/>
      <c r="N35" s="825"/>
      <c r="O35" s="825"/>
      <c r="P35" s="320"/>
      <c r="Q35" s="320"/>
      <c r="R35" s="825"/>
      <c r="S35" s="825"/>
      <c r="T35" s="825"/>
      <c r="U35" s="320"/>
      <c r="V35" s="320"/>
      <c r="W35" s="825"/>
      <c r="X35" s="825"/>
      <c r="Y35" s="825"/>
      <c r="Z35" s="320"/>
      <c r="AA35" s="320"/>
      <c r="AB35" s="825"/>
      <c r="AC35" s="825"/>
      <c r="AD35" s="825"/>
      <c r="AE35" s="826"/>
      <c r="AF35" s="320"/>
      <c r="AG35" s="825"/>
      <c r="AH35" s="825"/>
      <c r="AI35" s="825"/>
      <c r="AJ35" s="320"/>
      <c r="AK35" s="320"/>
      <c r="AL35" s="825"/>
      <c r="AM35" s="825"/>
      <c r="AN35" s="825"/>
      <c r="AO35" s="320"/>
      <c r="AP35" s="320"/>
      <c r="AQ35" s="825"/>
      <c r="AR35" s="825"/>
      <c r="AS35" s="825"/>
      <c r="AT35" s="320"/>
      <c r="AU35" s="320"/>
      <c r="AV35" s="825"/>
      <c r="AW35" s="825"/>
      <c r="AX35" s="825"/>
      <c r="AY35" s="826"/>
      <c r="AZ35" s="319"/>
      <c r="BA35" s="767"/>
      <c r="BB35" s="825"/>
      <c r="BC35" s="320"/>
      <c r="BD35" s="825"/>
      <c r="BE35" s="320"/>
      <c r="BF35" s="825"/>
      <c r="BG35" s="825"/>
      <c r="BH35" s="825"/>
      <c r="BI35" s="825"/>
      <c r="BJ35" s="825"/>
      <c r="BK35" s="825"/>
      <c r="BL35" s="767"/>
      <c r="BM35" s="767"/>
      <c r="BN35" s="826"/>
      <c r="BO35" s="319"/>
      <c r="BP35" s="767"/>
      <c r="BQ35" s="825"/>
      <c r="BR35" s="767"/>
      <c r="BS35" s="826"/>
      <c r="BT35" s="319"/>
      <c r="BU35" s="767"/>
      <c r="BV35" s="825"/>
      <c r="BW35" s="767"/>
      <c r="BX35" s="826"/>
      <c r="BY35" s="319"/>
      <c r="BZ35" s="767"/>
      <c r="CA35" s="825"/>
      <c r="CB35" s="767"/>
      <c r="CC35" s="319"/>
      <c r="CD35" s="319"/>
      <c r="CE35" s="767"/>
      <c r="CF35" s="767"/>
      <c r="CG35" s="767"/>
      <c r="CH35" s="767"/>
      <c r="CI35" s="320"/>
      <c r="CJ35" s="767"/>
      <c r="CK35" s="767"/>
      <c r="CL35" s="131"/>
      <c r="CM35" s="131">
        <v>3411</v>
      </c>
      <c r="CN35" s="70"/>
      <c r="CO35" s="16"/>
      <c r="CP35" s="16"/>
      <c r="CQ35" s="16"/>
      <c r="CR35" s="16"/>
      <c r="CS35" s="16"/>
    </row>
    <row r="36" spans="1:97" customHeight="1" ht="39.75" s="32" customFormat="1">
      <c r="A36" s="131" t="s">
        <v>331</v>
      </c>
      <c r="B36" s="258" t="s">
        <v>3775</v>
      </c>
      <c r="C36" s="131" t="s">
        <v>331</v>
      </c>
      <c r="D36" s="131">
        <v>38</v>
      </c>
      <c r="E36" s="131">
        <v>3412</v>
      </c>
      <c r="F36" s="258" t="s">
        <v>3776</v>
      </c>
      <c r="G36" s="131" t="s">
        <v>388</v>
      </c>
      <c r="H36" s="131" t="s">
        <v>388</v>
      </c>
      <c r="I36" s="824"/>
      <c r="J36" s="825"/>
      <c r="K36" s="320"/>
      <c r="L36" s="320"/>
      <c r="M36" s="825"/>
      <c r="N36" s="825"/>
      <c r="O36" s="825"/>
      <c r="P36" s="320"/>
      <c r="Q36" s="320"/>
      <c r="R36" s="825"/>
      <c r="S36" s="825"/>
      <c r="T36" s="825"/>
      <c r="U36" s="320"/>
      <c r="V36" s="320"/>
      <c r="W36" s="825"/>
      <c r="X36" s="825"/>
      <c r="Y36" s="825"/>
      <c r="Z36" s="320"/>
      <c r="AA36" s="320"/>
      <c r="AB36" s="825"/>
      <c r="AC36" s="825"/>
      <c r="AD36" s="825"/>
      <c r="AE36" s="826"/>
      <c r="AF36" s="320"/>
      <c r="AG36" s="825"/>
      <c r="AH36" s="825"/>
      <c r="AI36" s="825"/>
      <c r="AJ36" s="320"/>
      <c r="AK36" s="320"/>
      <c r="AL36" s="825"/>
      <c r="AM36" s="825"/>
      <c r="AN36" s="825"/>
      <c r="AO36" s="320"/>
      <c r="AP36" s="320"/>
      <c r="AQ36" s="825"/>
      <c r="AR36" s="825"/>
      <c r="AS36" s="825"/>
      <c r="AT36" s="320"/>
      <c r="AU36" s="320"/>
      <c r="AV36" s="825"/>
      <c r="AW36" s="825"/>
      <c r="AX36" s="825"/>
      <c r="AY36" s="826"/>
      <c r="AZ36" s="319"/>
      <c r="BA36" s="767"/>
      <c r="BB36" s="825"/>
      <c r="BC36" s="320"/>
      <c r="BD36" s="825"/>
      <c r="BE36" s="320"/>
      <c r="BF36" s="825"/>
      <c r="BG36" s="825"/>
      <c r="BH36" s="825"/>
      <c r="BI36" s="825"/>
      <c r="BJ36" s="825"/>
      <c r="BK36" s="825"/>
      <c r="BL36" s="767"/>
      <c r="BM36" s="767"/>
      <c r="BN36" s="826"/>
      <c r="BO36" s="319"/>
      <c r="BP36" s="767"/>
      <c r="BQ36" s="825"/>
      <c r="BR36" s="767"/>
      <c r="BS36" s="826"/>
      <c r="BT36" s="319"/>
      <c r="BU36" s="767"/>
      <c r="BV36" s="825"/>
      <c r="BW36" s="767"/>
      <c r="BX36" s="826"/>
      <c r="BY36" s="319"/>
      <c r="BZ36" s="767"/>
      <c r="CA36" s="825"/>
      <c r="CB36" s="767"/>
      <c r="CC36" s="319"/>
      <c r="CD36" s="319"/>
      <c r="CE36" s="767"/>
      <c r="CF36" s="767"/>
      <c r="CG36" s="767"/>
      <c r="CH36" s="767"/>
      <c r="CI36" s="320"/>
      <c r="CJ36" s="767"/>
      <c r="CK36" s="767"/>
      <c r="CL36" s="131"/>
      <c r="CM36" s="131">
        <v>3412</v>
      </c>
      <c r="CN36" s="70"/>
      <c r="CO36" s="16"/>
      <c r="CP36" s="16"/>
      <c r="CQ36" s="16"/>
      <c r="CR36" s="16"/>
      <c r="CS36" s="16"/>
    </row>
    <row r="37" spans="1:97" customHeight="1" ht="39.75" s="32" customFormat="1">
      <c r="A37" s="131" t="s">
        <v>331</v>
      </c>
      <c r="B37" s="258" t="s">
        <v>3777</v>
      </c>
      <c r="C37" s="131" t="s">
        <v>331</v>
      </c>
      <c r="D37" s="131">
        <v>41</v>
      </c>
      <c r="E37" s="131">
        <v>3413</v>
      </c>
      <c r="F37" s="258" t="s">
        <v>3778</v>
      </c>
      <c r="G37" s="131" t="s">
        <v>388</v>
      </c>
      <c r="H37" s="131" t="s">
        <v>388</v>
      </c>
      <c r="I37" s="824"/>
      <c r="J37" s="825"/>
      <c r="K37" s="320"/>
      <c r="L37" s="320"/>
      <c r="M37" s="825"/>
      <c r="N37" s="825"/>
      <c r="O37" s="825"/>
      <c r="P37" s="320"/>
      <c r="Q37" s="320"/>
      <c r="R37" s="825"/>
      <c r="S37" s="825"/>
      <c r="T37" s="825"/>
      <c r="U37" s="320"/>
      <c r="V37" s="320"/>
      <c r="W37" s="825"/>
      <c r="X37" s="825"/>
      <c r="Y37" s="825"/>
      <c r="Z37" s="320"/>
      <c r="AA37" s="320"/>
      <c r="AB37" s="825"/>
      <c r="AC37" s="825"/>
      <c r="AD37" s="825"/>
      <c r="AE37" s="826"/>
      <c r="AF37" s="320"/>
      <c r="AG37" s="825"/>
      <c r="AH37" s="825"/>
      <c r="AI37" s="825"/>
      <c r="AJ37" s="320"/>
      <c r="AK37" s="320"/>
      <c r="AL37" s="825"/>
      <c r="AM37" s="825"/>
      <c r="AN37" s="825"/>
      <c r="AO37" s="320"/>
      <c r="AP37" s="320"/>
      <c r="AQ37" s="825"/>
      <c r="AR37" s="825"/>
      <c r="AS37" s="825"/>
      <c r="AT37" s="320"/>
      <c r="AU37" s="320"/>
      <c r="AV37" s="825"/>
      <c r="AW37" s="825"/>
      <c r="AX37" s="825"/>
      <c r="AY37" s="826"/>
      <c r="AZ37" s="319"/>
      <c r="BA37" s="767"/>
      <c r="BB37" s="825"/>
      <c r="BC37" s="320"/>
      <c r="BD37" s="825"/>
      <c r="BE37" s="320"/>
      <c r="BF37" s="825"/>
      <c r="BG37" s="825"/>
      <c r="BH37" s="825"/>
      <c r="BI37" s="825"/>
      <c r="BJ37" s="825"/>
      <c r="BK37" s="825"/>
      <c r="BL37" s="767"/>
      <c r="BM37" s="767"/>
      <c r="BN37" s="826"/>
      <c r="BO37" s="319"/>
      <c r="BP37" s="767"/>
      <c r="BQ37" s="825"/>
      <c r="BR37" s="767"/>
      <c r="BS37" s="826"/>
      <c r="BT37" s="319"/>
      <c r="BU37" s="767"/>
      <c r="BV37" s="825"/>
      <c r="BW37" s="767"/>
      <c r="BX37" s="826"/>
      <c r="BY37" s="319"/>
      <c r="BZ37" s="767"/>
      <c r="CA37" s="825"/>
      <c r="CB37" s="767"/>
      <c r="CC37" s="319"/>
      <c r="CD37" s="319"/>
      <c r="CE37" s="767"/>
      <c r="CF37" s="767"/>
      <c r="CG37" s="767"/>
      <c r="CH37" s="767"/>
      <c r="CI37" s="320"/>
      <c r="CJ37" s="767"/>
      <c r="CK37" s="767"/>
      <c r="CL37" s="131"/>
      <c r="CM37" s="131">
        <v>3413</v>
      </c>
      <c r="CN37" s="70"/>
      <c r="CO37" s="16"/>
      <c r="CP37" s="16"/>
      <c r="CQ37" s="16"/>
      <c r="CR37" s="16"/>
      <c r="CS37" s="16"/>
    </row>
    <row r="38" spans="1:97" customHeight="1" ht="39.75" s="32" customFormat="1">
      <c r="A38" s="131" t="s">
        <v>331</v>
      </c>
      <c r="B38" s="258" t="s">
        <v>3779</v>
      </c>
      <c r="C38" s="131" t="s">
        <v>331</v>
      </c>
      <c r="D38" s="131">
        <v>46</v>
      </c>
      <c r="E38" s="131">
        <v>3414</v>
      </c>
      <c r="F38" s="258" t="s">
        <v>3780</v>
      </c>
      <c r="G38" s="131" t="s">
        <v>388</v>
      </c>
      <c r="H38" s="131" t="s">
        <v>388</v>
      </c>
      <c r="I38" s="824"/>
      <c r="J38" s="825"/>
      <c r="K38" s="320"/>
      <c r="L38" s="320"/>
      <c r="M38" s="825"/>
      <c r="N38" s="825"/>
      <c r="O38" s="825"/>
      <c r="P38" s="320"/>
      <c r="Q38" s="320"/>
      <c r="R38" s="825"/>
      <c r="S38" s="825"/>
      <c r="T38" s="825"/>
      <c r="U38" s="320"/>
      <c r="V38" s="320"/>
      <c r="W38" s="825"/>
      <c r="X38" s="825"/>
      <c r="Y38" s="825"/>
      <c r="Z38" s="320"/>
      <c r="AA38" s="320"/>
      <c r="AB38" s="825"/>
      <c r="AC38" s="825"/>
      <c r="AD38" s="825"/>
      <c r="AE38" s="826"/>
      <c r="AF38" s="320"/>
      <c r="AG38" s="825"/>
      <c r="AH38" s="825"/>
      <c r="AI38" s="825"/>
      <c r="AJ38" s="320"/>
      <c r="AK38" s="320"/>
      <c r="AL38" s="825"/>
      <c r="AM38" s="825"/>
      <c r="AN38" s="825"/>
      <c r="AO38" s="320"/>
      <c r="AP38" s="320"/>
      <c r="AQ38" s="825"/>
      <c r="AR38" s="825"/>
      <c r="AS38" s="825"/>
      <c r="AT38" s="320"/>
      <c r="AU38" s="320"/>
      <c r="AV38" s="825"/>
      <c r="AW38" s="825"/>
      <c r="AX38" s="825"/>
      <c r="AY38" s="826"/>
      <c r="AZ38" s="319"/>
      <c r="BA38" s="767"/>
      <c r="BB38" s="825"/>
      <c r="BC38" s="320"/>
      <c r="BD38" s="825"/>
      <c r="BE38" s="320"/>
      <c r="BF38" s="825"/>
      <c r="BG38" s="825"/>
      <c r="BH38" s="825"/>
      <c r="BI38" s="825"/>
      <c r="BJ38" s="825"/>
      <c r="BK38" s="825"/>
      <c r="BL38" s="767"/>
      <c r="BM38" s="767"/>
      <c r="BN38" s="826"/>
      <c r="BO38" s="319"/>
      <c r="BP38" s="767"/>
      <c r="BQ38" s="825"/>
      <c r="BR38" s="767"/>
      <c r="BS38" s="826"/>
      <c r="BT38" s="319"/>
      <c r="BU38" s="767"/>
      <c r="BV38" s="825"/>
      <c r="BW38" s="767"/>
      <c r="BX38" s="826"/>
      <c r="BY38" s="319"/>
      <c r="BZ38" s="767"/>
      <c r="CA38" s="825"/>
      <c r="CB38" s="767"/>
      <c r="CC38" s="319"/>
      <c r="CD38" s="319"/>
      <c r="CE38" s="767"/>
      <c r="CF38" s="767"/>
      <c r="CG38" s="767"/>
      <c r="CH38" s="767"/>
      <c r="CI38" s="320"/>
      <c r="CJ38" s="767"/>
      <c r="CK38" s="767"/>
      <c r="CL38" s="131"/>
      <c r="CM38" s="131">
        <v>3414</v>
      </c>
      <c r="CN38" s="70"/>
      <c r="CO38" s="16"/>
      <c r="CP38" s="16"/>
      <c r="CQ38" s="16"/>
      <c r="CR38" s="16"/>
      <c r="CS38" s="16"/>
    </row>
    <row r="39" spans="1:97" customHeight="1" ht="39.75" s="32" customFormat="1">
      <c r="A39" s="131" t="s">
        <v>331</v>
      </c>
      <c r="B39" s="258" t="s">
        <v>3781</v>
      </c>
      <c r="C39" s="131" t="s">
        <v>331</v>
      </c>
      <c r="D39" s="131">
        <v>47</v>
      </c>
      <c r="E39" s="131">
        <v>3415</v>
      </c>
      <c r="F39" s="258" t="s">
        <v>3782</v>
      </c>
      <c r="G39" s="131" t="s">
        <v>388</v>
      </c>
      <c r="H39" s="131" t="s">
        <v>388</v>
      </c>
      <c r="I39" s="824"/>
      <c r="J39" s="825"/>
      <c r="K39" s="320"/>
      <c r="L39" s="320"/>
      <c r="M39" s="825"/>
      <c r="N39" s="825"/>
      <c r="O39" s="825"/>
      <c r="P39" s="320"/>
      <c r="Q39" s="320"/>
      <c r="R39" s="825"/>
      <c r="S39" s="825"/>
      <c r="T39" s="825"/>
      <c r="U39" s="320"/>
      <c r="V39" s="320"/>
      <c r="W39" s="825"/>
      <c r="X39" s="825"/>
      <c r="Y39" s="825"/>
      <c r="Z39" s="320"/>
      <c r="AA39" s="320"/>
      <c r="AB39" s="825"/>
      <c r="AC39" s="825"/>
      <c r="AD39" s="825"/>
      <c r="AE39" s="826"/>
      <c r="AF39" s="320"/>
      <c r="AG39" s="825"/>
      <c r="AH39" s="825"/>
      <c r="AI39" s="825"/>
      <c r="AJ39" s="320"/>
      <c r="AK39" s="320"/>
      <c r="AL39" s="825"/>
      <c r="AM39" s="825"/>
      <c r="AN39" s="825"/>
      <c r="AO39" s="320"/>
      <c r="AP39" s="320"/>
      <c r="AQ39" s="825"/>
      <c r="AR39" s="825"/>
      <c r="AS39" s="825"/>
      <c r="AT39" s="320"/>
      <c r="AU39" s="320"/>
      <c r="AV39" s="825"/>
      <c r="AW39" s="825"/>
      <c r="AX39" s="825"/>
      <c r="AY39" s="826"/>
      <c r="AZ39" s="319"/>
      <c r="BA39" s="767"/>
      <c r="BB39" s="825"/>
      <c r="BC39" s="320"/>
      <c r="BD39" s="825"/>
      <c r="BE39" s="320"/>
      <c r="BF39" s="825"/>
      <c r="BG39" s="825"/>
      <c r="BH39" s="825"/>
      <c r="BI39" s="825"/>
      <c r="BJ39" s="825"/>
      <c r="BK39" s="825"/>
      <c r="BL39" s="767"/>
      <c r="BM39" s="767"/>
      <c r="BN39" s="826"/>
      <c r="BO39" s="319"/>
      <c r="BP39" s="767"/>
      <c r="BQ39" s="825"/>
      <c r="BR39" s="767"/>
      <c r="BS39" s="826"/>
      <c r="BT39" s="319"/>
      <c r="BU39" s="767"/>
      <c r="BV39" s="825"/>
      <c r="BW39" s="767"/>
      <c r="BX39" s="826"/>
      <c r="BY39" s="319"/>
      <c r="BZ39" s="767"/>
      <c r="CA39" s="825"/>
      <c r="CB39" s="767"/>
      <c r="CC39" s="319"/>
      <c r="CD39" s="319"/>
      <c r="CE39" s="767"/>
      <c r="CF39" s="767"/>
      <c r="CG39" s="767"/>
      <c r="CH39" s="767"/>
      <c r="CI39" s="320"/>
      <c r="CJ39" s="767"/>
      <c r="CK39" s="767"/>
      <c r="CL39" s="131"/>
      <c r="CM39" s="131">
        <v>3415</v>
      </c>
      <c r="CN39" s="70"/>
      <c r="CO39" s="16"/>
      <c r="CP39" s="16"/>
      <c r="CQ39" s="16"/>
      <c r="CR39" s="16"/>
      <c r="CS39" s="16"/>
    </row>
    <row r="40" spans="1:97" customHeight="1" ht="39.75" s="32" customFormat="1">
      <c r="A40" s="131" t="s">
        <v>331</v>
      </c>
      <c r="B40" s="258" t="s">
        <v>3783</v>
      </c>
      <c r="C40" s="131" t="s">
        <v>331</v>
      </c>
      <c r="D40" s="131">
        <v>50</v>
      </c>
      <c r="E40" s="131">
        <v>3416</v>
      </c>
      <c r="F40" s="258" t="s">
        <v>3784</v>
      </c>
      <c r="G40" s="131" t="s">
        <v>388</v>
      </c>
      <c r="H40" s="131" t="s">
        <v>388</v>
      </c>
      <c r="I40" s="824"/>
      <c r="J40" s="825"/>
      <c r="K40" s="320"/>
      <c r="L40" s="320"/>
      <c r="M40" s="825"/>
      <c r="N40" s="825"/>
      <c r="O40" s="825"/>
      <c r="P40" s="320"/>
      <c r="Q40" s="320"/>
      <c r="R40" s="825"/>
      <c r="S40" s="825"/>
      <c r="T40" s="825"/>
      <c r="U40" s="320"/>
      <c r="V40" s="320"/>
      <c r="W40" s="825"/>
      <c r="X40" s="825"/>
      <c r="Y40" s="825"/>
      <c r="Z40" s="320"/>
      <c r="AA40" s="320"/>
      <c r="AB40" s="825"/>
      <c r="AC40" s="825"/>
      <c r="AD40" s="825"/>
      <c r="AE40" s="826"/>
      <c r="AF40" s="320"/>
      <c r="AG40" s="825"/>
      <c r="AH40" s="825"/>
      <c r="AI40" s="825"/>
      <c r="AJ40" s="320"/>
      <c r="AK40" s="320"/>
      <c r="AL40" s="825"/>
      <c r="AM40" s="825"/>
      <c r="AN40" s="825"/>
      <c r="AO40" s="320"/>
      <c r="AP40" s="320"/>
      <c r="AQ40" s="825"/>
      <c r="AR40" s="825"/>
      <c r="AS40" s="825"/>
      <c r="AT40" s="320"/>
      <c r="AU40" s="320"/>
      <c r="AV40" s="825"/>
      <c r="AW40" s="825"/>
      <c r="AX40" s="825"/>
      <c r="AY40" s="826"/>
      <c r="AZ40" s="319"/>
      <c r="BA40" s="767"/>
      <c r="BB40" s="825"/>
      <c r="BC40" s="320"/>
      <c r="BD40" s="825"/>
      <c r="BE40" s="320"/>
      <c r="BF40" s="825"/>
      <c r="BG40" s="825"/>
      <c r="BH40" s="825"/>
      <c r="BI40" s="825"/>
      <c r="BJ40" s="825"/>
      <c r="BK40" s="825"/>
      <c r="BL40" s="767"/>
      <c r="BM40" s="767"/>
      <c r="BN40" s="826"/>
      <c r="BO40" s="319"/>
      <c r="BP40" s="767"/>
      <c r="BQ40" s="825"/>
      <c r="BR40" s="767"/>
      <c r="BS40" s="826"/>
      <c r="BT40" s="319"/>
      <c r="BU40" s="767"/>
      <c r="BV40" s="825"/>
      <c r="BW40" s="767"/>
      <c r="BX40" s="826"/>
      <c r="BY40" s="319"/>
      <c r="BZ40" s="767"/>
      <c r="CA40" s="825"/>
      <c r="CB40" s="767"/>
      <c r="CC40" s="319"/>
      <c r="CD40" s="319"/>
      <c r="CE40" s="767"/>
      <c r="CF40" s="767"/>
      <c r="CG40" s="767"/>
      <c r="CH40" s="767"/>
      <c r="CI40" s="320"/>
      <c r="CJ40" s="767"/>
      <c r="CK40" s="767"/>
      <c r="CL40" s="131"/>
      <c r="CM40" s="131">
        <v>3416</v>
      </c>
      <c r="CN40" s="70"/>
      <c r="CO40" s="16"/>
      <c r="CP40" s="16"/>
      <c r="CQ40" s="16"/>
      <c r="CR40" s="16"/>
      <c r="CS40" s="16"/>
    </row>
    <row r="41" spans="1:97" customHeight="1" ht="39.75" s="32" customFormat="1">
      <c r="A41" s="131" t="s">
        <v>331</v>
      </c>
      <c r="B41" s="258" t="s">
        <v>3785</v>
      </c>
      <c r="C41" s="131" t="s">
        <v>377</v>
      </c>
      <c r="D41" s="131">
        <v>84</v>
      </c>
      <c r="E41" s="131">
        <v>3417</v>
      </c>
      <c r="F41" s="258" t="s">
        <v>3786</v>
      </c>
      <c r="G41" s="131" t="s">
        <v>388</v>
      </c>
      <c r="H41" s="131" t="s">
        <v>388</v>
      </c>
      <c r="I41" s="824"/>
      <c r="J41" s="825"/>
      <c r="K41" s="320"/>
      <c r="L41" s="320"/>
      <c r="M41" s="825"/>
      <c r="N41" s="825"/>
      <c r="O41" s="825"/>
      <c r="P41" s="320"/>
      <c r="Q41" s="320"/>
      <c r="R41" s="825"/>
      <c r="S41" s="825"/>
      <c r="T41" s="825"/>
      <c r="U41" s="320"/>
      <c r="V41" s="320"/>
      <c r="W41" s="825"/>
      <c r="X41" s="825"/>
      <c r="Y41" s="825"/>
      <c r="Z41" s="320"/>
      <c r="AA41" s="320"/>
      <c r="AB41" s="825"/>
      <c r="AC41" s="825"/>
      <c r="AD41" s="825"/>
      <c r="AE41" s="826"/>
      <c r="AF41" s="320"/>
      <c r="AG41" s="825"/>
      <c r="AH41" s="825"/>
      <c r="AI41" s="825"/>
      <c r="AJ41" s="320"/>
      <c r="AK41" s="320"/>
      <c r="AL41" s="825"/>
      <c r="AM41" s="825"/>
      <c r="AN41" s="825"/>
      <c r="AO41" s="320"/>
      <c r="AP41" s="320"/>
      <c r="AQ41" s="825"/>
      <c r="AR41" s="825"/>
      <c r="AS41" s="825"/>
      <c r="AT41" s="320"/>
      <c r="AU41" s="320"/>
      <c r="AV41" s="825"/>
      <c r="AW41" s="825"/>
      <c r="AX41" s="825"/>
      <c r="AY41" s="826"/>
      <c r="AZ41" s="319"/>
      <c r="BA41" s="767"/>
      <c r="BB41" s="825"/>
      <c r="BC41" s="320"/>
      <c r="BD41" s="825"/>
      <c r="BE41" s="320"/>
      <c r="BF41" s="825"/>
      <c r="BG41" s="825"/>
      <c r="BH41" s="825"/>
      <c r="BI41" s="825"/>
      <c r="BJ41" s="825"/>
      <c r="BK41" s="825"/>
      <c r="BL41" s="767"/>
      <c r="BM41" s="767"/>
      <c r="BN41" s="826"/>
      <c r="BO41" s="319"/>
      <c r="BP41" s="767"/>
      <c r="BQ41" s="825"/>
      <c r="BR41" s="767"/>
      <c r="BS41" s="826"/>
      <c r="BT41" s="319"/>
      <c r="BU41" s="767"/>
      <c r="BV41" s="825"/>
      <c r="BW41" s="767"/>
      <c r="BX41" s="826"/>
      <c r="BY41" s="319"/>
      <c r="BZ41" s="767"/>
      <c r="CA41" s="825"/>
      <c r="CB41" s="767"/>
      <c r="CC41" s="319"/>
      <c r="CD41" s="319"/>
      <c r="CE41" s="767"/>
      <c r="CF41" s="767"/>
      <c r="CG41" s="767"/>
      <c r="CH41" s="767"/>
      <c r="CI41" s="320"/>
      <c r="CJ41" s="767"/>
      <c r="CK41" s="827"/>
      <c r="CL41" s="131"/>
      <c r="CM41" s="131">
        <v>3417</v>
      </c>
      <c r="CN41" s="70"/>
      <c r="CO41" s="16"/>
      <c r="CP41" s="16"/>
      <c r="CQ41" s="16"/>
      <c r="CR41" s="16"/>
      <c r="CS41" s="16"/>
    </row>
    <row r="42" spans="1:97" customHeight="1" ht="39.75" s="32" customFormat="1">
      <c r="A42" s="131" t="s">
        <v>331</v>
      </c>
      <c r="B42" s="258" t="s">
        <v>3787</v>
      </c>
      <c r="C42" s="131" t="s">
        <v>331</v>
      </c>
      <c r="D42" s="131">
        <v>85</v>
      </c>
      <c r="E42" s="131">
        <v>3418</v>
      </c>
      <c r="F42" s="258" t="s">
        <v>3788</v>
      </c>
      <c r="G42" s="131" t="s">
        <v>388</v>
      </c>
      <c r="H42" s="131" t="s">
        <v>388</v>
      </c>
      <c r="I42" s="824"/>
      <c r="J42" s="825"/>
      <c r="K42" s="320"/>
      <c r="L42" s="320"/>
      <c r="M42" s="825"/>
      <c r="N42" s="825"/>
      <c r="O42" s="825"/>
      <c r="P42" s="320"/>
      <c r="Q42" s="320"/>
      <c r="R42" s="825"/>
      <c r="S42" s="825"/>
      <c r="T42" s="825"/>
      <c r="U42" s="320"/>
      <c r="V42" s="320"/>
      <c r="W42" s="825"/>
      <c r="X42" s="825"/>
      <c r="Y42" s="825"/>
      <c r="Z42" s="320"/>
      <c r="AA42" s="320"/>
      <c r="AB42" s="825"/>
      <c r="AC42" s="825"/>
      <c r="AD42" s="825"/>
      <c r="AE42" s="826"/>
      <c r="AF42" s="320"/>
      <c r="AG42" s="825"/>
      <c r="AH42" s="825"/>
      <c r="AI42" s="825"/>
      <c r="AJ42" s="320"/>
      <c r="AK42" s="320"/>
      <c r="AL42" s="825"/>
      <c r="AM42" s="825"/>
      <c r="AN42" s="825"/>
      <c r="AO42" s="320"/>
      <c r="AP42" s="320"/>
      <c r="AQ42" s="825"/>
      <c r="AR42" s="825"/>
      <c r="AS42" s="825"/>
      <c r="AT42" s="320"/>
      <c r="AU42" s="320"/>
      <c r="AV42" s="825"/>
      <c r="AW42" s="825"/>
      <c r="AX42" s="825"/>
      <c r="AY42" s="826"/>
      <c r="AZ42" s="319"/>
      <c r="BA42" s="767"/>
      <c r="BB42" s="825"/>
      <c r="BC42" s="320"/>
      <c r="BD42" s="825"/>
      <c r="BE42" s="320"/>
      <c r="BF42" s="825"/>
      <c r="BG42" s="825"/>
      <c r="BH42" s="825"/>
      <c r="BI42" s="825"/>
      <c r="BJ42" s="825"/>
      <c r="BK42" s="825"/>
      <c r="BL42" s="825"/>
      <c r="BM42" s="767"/>
      <c r="BN42" s="826"/>
      <c r="BO42" s="319"/>
      <c r="BP42" s="767"/>
      <c r="BQ42" s="825"/>
      <c r="BR42" s="767"/>
      <c r="BS42" s="826"/>
      <c r="BT42" s="319"/>
      <c r="BU42" s="767"/>
      <c r="BV42" s="825"/>
      <c r="BW42" s="825"/>
      <c r="BX42" s="826"/>
      <c r="BY42" s="319"/>
      <c r="BZ42" s="767"/>
      <c r="CA42" s="825"/>
      <c r="CB42" s="767"/>
      <c r="CC42" s="319"/>
      <c r="CD42" s="319"/>
      <c r="CE42" s="767"/>
      <c r="CF42" s="767"/>
      <c r="CG42" s="767"/>
      <c r="CH42" s="767"/>
      <c r="CI42" s="320"/>
      <c r="CJ42" s="767"/>
      <c r="CK42" s="767"/>
      <c r="CL42" s="131"/>
      <c r="CM42" s="131">
        <v>3418</v>
      </c>
      <c r="CN42" s="70"/>
      <c r="CO42" s="16"/>
      <c r="CP42" s="16"/>
      <c r="CQ42" s="16"/>
      <c r="CR42" s="16"/>
      <c r="CS42" s="16"/>
    </row>
    <row r="43" spans="1:97" customHeight="1" ht="39.75" s="32" customFormat="1">
      <c r="A43" s="131" t="s">
        <v>331</v>
      </c>
      <c r="B43" s="258" t="s">
        <v>3789</v>
      </c>
      <c r="C43" s="131" t="s">
        <v>331</v>
      </c>
      <c r="D43" s="131">
        <v>88</v>
      </c>
      <c r="E43" s="131">
        <v>3419</v>
      </c>
      <c r="F43" s="258" t="s">
        <v>1584</v>
      </c>
      <c r="G43" s="131" t="s">
        <v>388</v>
      </c>
      <c r="H43" s="131" t="s">
        <v>388</v>
      </c>
      <c r="I43" s="824"/>
      <c r="J43" s="825"/>
      <c r="K43" s="320"/>
      <c r="L43" s="320"/>
      <c r="M43" s="825"/>
      <c r="N43" s="825"/>
      <c r="O43" s="825"/>
      <c r="P43" s="320"/>
      <c r="Q43" s="320"/>
      <c r="R43" s="825"/>
      <c r="S43" s="825"/>
      <c r="T43" s="825"/>
      <c r="U43" s="320"/>
      <c r="V43" s="320"/>
      <c r="W43" s="825"/>
      <c r="X43" s="825"/>
      <c r="Y43" s="825"/>
      <c r="Z43" s="320"/>
      <c r="AA43" s="320"/>
      <c r="AB43" s="825"/>
      <c r="AC43" s="825"/>
      <c r="AD43" s="825"/>
      <c r="AE43" s="826"/>
      <c r="AF43" s="320"/>
      <c r="AG43" s="825"/>
      <c r="AH43" s="825"/>
      <c r="AI43" s="825"/>
      <c r="AJ43" s="320"/>
      <c r="AK43" s="320"/>
      <c r="AL43" s="825"/>
      <c r="AM43" s="825"/>
      <c r="AN43" s="825"/>
      <c r="AO43" s="320"/>
      <c r="AP43" s="320"/>
      <c r="AQ43" s="825"/>
      <c r="AR43" s="825"/>
      <c r="AS43" s="825"/>
      <c r="AT43" s="320"/>
      <c r="AU43" s="320"/>
      <c r="AV43" s="825"/>
      <c r="AW43" s="825"/>
      <c r="AX43" s="825"/>
      <c r="AY43" s="826"/>
      <c r="AZ43" s="319"/>
      <c r="BA43" s="767"/>
      <c r="BB43" s="825"/>
      <c r="BC43" s="320"/>
      <c r="BD43" s="825"/>
      <c r="BE43" s="320"/>
      <c r="BF43" s="825"/>
      <c r="BG43" s="825"/>
      <c r="BH43" s="825"/>
      <c r="BI43" s="825"/>
      <c r="BJ43" s="825"/>
      <c r="BK43" s="825"/>
      <c r="BL43" s="767"/>
      <c r="BM43" s="767"/>
      <c r="BN43" s="826"/>
      <c r="BO43" s="319"/>
      <c r="BP43" s="767"/>
      <c r="BQ43" s="825"/>
      <c r="BR43" s="767"/>
      <c r="BS43" s="826"/>
      <c r="BT43" s="319"/>
      <c r="BU43" s="767"/>
      <c r="BV43" s="825"/>
      <c r="BW43" s="767"/>
      <c r="BX43" s="826"/>
      <c r="BY43" s="319"/>
      <c r="BZ43" s="767"/>
      <c r="CA43" s="825"/>
      <c r="CB43" s="767"/>
      <c r="CC43" s="319"/>
      <c r="CD43" s="319"/>
      <c r="CE43" s="767"/>
      <c r="CF43" s="767"/>
      <c r="CG43" s="767"/>
      <c r="CH43" s="767"/>
      <c r="CI43" s="320"/>
      <c r="CJ43" s="767"/>
      <c r="CK43" s="767"/>
      <c r="CL43" s="131"/>
      <c r="CM43" s="131">
        <v>3419</v>
      </c>
      <c r="CN43" s="70"/>
      <c r="CO43" s="16"/>
      <c r="CP43" s="16"/>
      <c r="CQ43" s="16"/>
      <c r="CR43" s="16"/>
      <c r="CS43" s="16"/>
    </row>
    <row r="44" spans="1:97" customHeight="1" ht="39.75" s="32" customFormat="1">
      <c r="A44" s="131" t="s">
        <v>331</v>
      </c>
      <c r="B44" s="258" t="s">
        <v>3790</v>
      </c>
      <c r="C44" s="131" t="s">
        <v>331</v>
      </c>
      <c r="D44" s="131">
        <v>90</v>
      </c>
      <c r="E44" s="131">
        <v>3420</v>
      </c>
      <c r="F44" s="258" t="s">
        <v>3791</v>
      </c>
      <c r="G44" s="131" t="s">
        <v>388</v>
      </c>
      <c r="H44" s="131" t="s">
        <v>388</v>
      </c>
      <c r="I44" s="824"/>
      <c r="J44" s="825"/>
      <c r="K44" s="320"/>
      <c r="L44" s="320"/>
      <c r="M44" s="825"/>
      <c r="N44" s="825"/>
      <c r="O44" s="825"/>
      <c r="P44" s="320"/>
      <c r="Q44" s="320"/>
      <c r="R44" s="825"/>
      <c r="S44" s="825"/>
      <c r="T44" s="825"/>
      <c r="U44" s="320"/>
      <c r="V44" s="320"/>
      <c r="W44" s="825"/>
      <c r="X44" s="825"/>
      <c r="Y44" s="825"/>
      <c r="Z44" s="320"/>
      <c r="AA44" s="320"/>
      <c r="AB44" s="825"/>
      <c r="AC44" s="825"/>
      <c r="AD44" s="825"/>
      <c r="AE44" s="826"/>
      <c r="AF44" s="320"/>
      <c r="AG44" s="825"/>
      <c r="AH44" s="825"/>
      <c r="AI44" s="825"/>
      <c r="AJ44" s="320"/>
      <c r="AK44" s="320"/>
      <c r="AL44" s="825"/>
      <c r="AM44" s="825"/>
      <c r="AN44" s="825"/>
      <c r="AO44" s="320"/>
      <c r="AP44" s="320"/>
      <c r="AQ44" s="825"/>
      <c r="AR44" s="825"/>
      <c r="AS44" s="825"/>
      <c r="AT44" s="320"/>
      <c r="AU44" s="320"/>
      <c r="AV44" s="825"/>
      <c r="AW44" s="825"/>
      <c r="AX44" s="825"/>
      <c r="AY44" s="826"/>
      <c r="AZ44" s="319"/>
      <c r="BA44" s="767"/>
      <c r="BB44" s="825"/>
      <c r="BC44" s="320"/>
      <c r="BD44" s="825"/>
      <c r="BE44" s="320"/>
      <c r="BF44" s="825"/>
      <c r="BG44" s="825"/>
      <c r="BH44" s="825"/>
      <c r="BI44" s="825"/>
      <c r="BJ44" s="825"/>
      <c r="BK44" s="825"/>
      <c r="BL44" s="767"/>
      <c r="BM44" s="767"/>
      <c r="BN44" s="826"/>
      <c r="BO44" s="319"/>
      <c r="BP44" s="767"/>
      <c r="BQ44" s="767"/>
      <c r="BR44" s="767"/>
      <c r="BS44" s="826"/>
      <c r="BT44" s="319"/>
      <c r="BU44" s="767"/>
      <c r="BV44" s="767"/>
      <c r="BW44" s="767"/>
      <c r="BX44" s="826"/>
      <c r="BY44" s="319"/>
      <c r="BZ44" s="767"/>
      <c r="CA44" s="767"/>
      <c r="CB44" s="767"/>
      <c r="CC44" s="319"/>
      <c r="CD44" s="319"/>
      <c r="CE44" s="767"/>
      <c r="CF44" s="767"/>
      <c r="CG44" s="767"/>
      <c r="CH44" s="767"/>
      <c r="CI44" s="320"/>
      <c r="CJ44" s="767"/>
      <c r="CK44" s="827"/>
      <c r="CL44" s="131"/>
      <c r="CM44" s="131">
        <v>3420</v>
      </c>
      <c r="CN44" s="70"/>
      <c r="CO44" s="16"/>
      <c r="CP44" s="16"/>
      <c r="CQ44" s="16"/>
      <c r="CR44" s="16"/>
      <c r="CS44" s="16"/>
    </row>
    <row r="45" spans="1:97" customHeight="1" ht="39.75" s="32" customFormat="1">
      <c r="A45" s="131" t="s">
        <v>369</v>
      </c>
      <c r="B45" s="258" t="s">
        <v>3792</v>
      </c>
      <c r="C45" s="131" t="s">
        <v>371</v>
      </c>
      <c r="D45" s="131">
        <v>1</v>
      </c>
      <c r="E45" s="131">
        <v>3421</v>
      </c>
      <c r="F45" s="258" t="s">
        <v>3793</v>
      </c>
      <c r="G45" s="131" t="s">
        <v>388</v>
      </c>
      <c r="H45" s="131" t="s">
        <v>388</v>
      </c>
      <c r="I45" s="824"/>
      <c r="J45" s="825"/>
      <c r="K45" s="320"/>
      <c r="L45" s="320"/>
      <c r="M45" s="825"/>
      <c r="N45" s="825"/>
      <c r="O45" s="825"/>
      <c r="P45" s="320"/>
      <c r="Q45" s="320"/>
      <c r="R45" s="825"/>
      <c r="S45" s="825"/>
      <c r="T45" s="825"/>
      <c r="U45" s="320"/>
      <c r="V45" s="320"/>
      <c r="W45" s="825"/>
      <c r="X45" s="825"/>
      <c r="Y45" s="825"/>
      <c r="Z45" s="320"/>
      <c r="AA45" s="320"/>
      <c r="AB45" s="825"/>
      <c r="AC45" s="825"/>
      <c r="AD45" s="825"/>
      <c r="AE45" s="826"/>
      <c r="AF45" s="320"/>
      <c r="AG45" s="825"/>
      <c r="AH45" s="825"/>
      <c r="AI45" s="825"/>
      <c r="AJ45" s="320"/>
      <c r="AK45" s="320"/>
      <c r="AL45" s="825"/>
      <c r="AM45" s="825"/>
      <c r="AN45" s="825"/>
      <c r="AO45" s="320"/>
      <c r="AP45" s="320"/>
      <c r="AQ45" s="825"/>
      <c r="AR45" s="825"/>
      <c r="AS45" s="825"/>
      <c r="AT45" s="320"/>
      <c r="AU45" s="320"/>
      <c r="AV45" s="825"/>
      <c r="AW45" s="825"/>
      <c r="AX45" s="825"/>
      <c r="AY45" s="826"/>
      <c r="AZ45" s="319"/>
      <c r="BA45" s="767"/>
      <c r="BB45" s="825"/>
      <c r="BC45" s="320"/>
      <c r="BD45" s="825"/>
      <c r="BE45" s="320"/>
      <c r="BF45" s="825"/>
      <c r="BG45" s="825"/>
      <c r="BH45" s="825"/>
      <c r="BI45" s="825"/>
      <c r="BJ45" s="825"/>
      <c r="BK45" s="825"/>
      <c r="BL45" s="767"/>
      <c r="BM45" s="825"/>
      <c r="BN45" s="826"/>
      <c r="BO45" s="319"/>
      <c r="BP45" s="767"/>
      <c r="BQ45" s="767"/>
      <c r="BR45" s="767"/>
      <c r="BS45" s="826"/>
      <c r="BT45" s="319"/>
      <c r="BU45" s="767"/>
      <c r="BV45" s="767"/>
      <c r="BW45" s="825"/>
      <c r="BX45" s="826"/>
      <c r="BY45" s="319"/>
      <c r="BZ45" s="767"/>
      <c r="CA45" s="767"/>
      <c r="CB45" s="767"/>
      <c r="CC45" s="319"/>
      <c r="CD45" s="319"/>
      <c r="CE45" s="767"/>
      <c r="CF45" s="767"/>
      <c r="CG45" s="767"/>
      <c r="CH45" s="767"/>
      <c r="CI45" s="320"/>
      <c r="CJ45" s="767"/>
      <c r="CK45" s="827"/>
      <c r="CL45" s="131"/>
      <c r="CM45" s="131">
        <v>3421</v>
      </c>
      <c r="CN45" s="70"/>
      <c r="CO45" s="16"/>
      <c r="CP45" s="16"/>
      <c r="CQ45" s="16"/>
      <c r="CR45" s="16"/>
      <c r="CS45" s="16"/>
    </row>
    <row r="46" spans="1:97" customHeight="1" ht="39.75" s="32" customFormat="1">
      <c r="A46" s="131" t="s">
        <v>331</v>
      </c>
      <c r="B46" s="258" t="s">
        <v>3794</v>
      </c>
      <c r="C46" s="131" t="s">
        <v>331</v>
      </c>
      <c r="D46" s="131">
        <v>2</v>
      </c>
      <c r="E46" s="131">
        <v>3422</v>
      </c>
      <c r="F46" s="258" t="s">
        <v>3795</v>
      </c>
      <c r="G46" s="131" t="s">
        <v>388</v>
      </c>
      <c r="H46" s="131" t="s">
        <v>388</v>
      </c>
      <c r="I46" s="824"/>
      <c r="J46" s="825"/>
      <c r="K46" s="320"/>
      <c r="L46" s="320"/>
      <c r="M46" s="825"/>
      <c r="N46" s="825"/>
      <c r="O46" s="825"/>
      <c r="P46" s="320"/>
      <c r="Q46" s="320"/>
      <c r="R46" s="825"/>
      <c r="S46" s="825"/>
      <c r="T46" s="825"/>
      <c r="U46" s="320"/>
      <c r="V46" s="320"/>
      <c r="W46" s="825"/>
      <c r="X46" s="825"/>
      <c r="Y46" s="825"/>
      <c r="Z46" s="320"/>
      <c r="AA46" s="320"/>
      <c r="AB46" s="825"/>
      <c r="AC46" s="825"/>
      <c r="AD46" s="825"/>
      <c r="AE46" s="826"/>
      <c r="AF46" s="320"/>
      <c r="AG46" s="825"/>
      <c r="AH46" s="825"/>
      <c r="AI46" s="825"/>
      <c r="AJ46" s="320"/>
      <c r="AK46" s="320"/>
      <c r="AL46" s="825"/>
      <c r="AM46" s="825"/>
      <c r="AN46" s="825"/>
      <c r="AO46" s="320"/>
      <c r="AP46" s="320"/>
      <c r="AQ46" s="825"/>
      <c r="AR46" s="825"/>
      <c r="AS46" s="825"/>
      <c r="AT46" s="320"/>
      <c r="AU46" s="320"/>
      <c r="AV46" s="825"/>
      <c r="AW46" s="825"/>
      <c r="AX46" s="825"/>
      <c r="AY46" s="826"/>
      <c r="AZ46" s="319"/>
      <c r="BA46" s="767"/>
      <c r="BB46" s="825"/>
      <c r="BC46" s="320"/>
      <c r="BD46" s="825"/>
      <c r="BE46" s="320"/>
      <c r="BF46" s="825"/>
      <c r="BG46" s="825"/>
      <c r="BH46" s="825"/>
      <c r="BI46" s="825"/>
      <c r="BJ46" s="825"/>
      <c r="BK46" s="825"/>
      <c r="BL46" s="767"/>
      <c r="BM46" s="767"/>
      <c r="BN46" s="826"/>
      <c r="BO46" s="319"/>
      <c r="BP46" s="767"/>
      <c r="BQ46" s="825"/>
      <c r="BR46" s="767"/>
      <c r="BS46" s="826"/>
      <c r="BT46" s="319"/>
      <c r="BU46" s="767"/>
      <c r="BV46" s="825"/>
      <c r="BW46" s="767"/>
      <c r="BX46" s="826"/>
      <c r="BY46" s="319"/>
      <c r="BZ46" s="767"/>
      <c r="CA46" s="825"/>
      <c r="CB46" s="767"/>
      <c r="CC46" s="319"/>
      <c r="CD46" s="319"/>
      <c r="CE46" s="767"/>
      <c r="CF46" s="767"/>
      <c r="CG46" s="767"/>
      <c r="CH46" s="767"/>
      <c r="CI46" s="320"/>
      <c r="CJ46" s="767"/>
      <c r="CK46" s="767"/>
      <c r="CL46" s="131"/>
      <c r="CM46" s="131">
        <v>3422</v>
      </c>
      <c r="CN46" s="70"/>
      <c r="CO46" s="16"/>
      <c r="CP46" s="16"/>
      <c r="CQ46" s="16"/>
      <c r="CR46" s="16"/>
      <c r="CS46" s="16"/>
    </row>
    <row r="47" spans="1:97" customHeight="1" ht="39.75" s="32" customFormat="1">
      <c r="A47" s="131" t="s">
        <v>331</v>
      </c>
      <c r="B47" s="258" t="s">
        <v>3796</v>
      </c>
      <c r="C47" s="131" t="s">
        <v>331</v>
      </c>
      <c r="D47" s="131">
        <v>10</v>
      </c>
      <c r="E47" s="131">
        <v>3423</v>
      </c>
      <c r="F47" s="258" t="s">
        <v>3797</v>
      </c>
      <c r="G47" s="131" t="s">
        <v>388</v>
      </c>
      <c r="H47" s="131" t="s">
        <v>388</v>
      </c>
      <c r="I47" s="824"/>
      <c r="J47" s="825"/>
      <c r="K47" s="320"/>
      <c r="L47" s="320"/>
      <c r="M47" s="825"/>
      <c r="N47" s="825"/>
      <c r="O47" s="825"/>
      <c r="P47" s="320"/>
      <c r="Q47" s="320"/>
      <c r="R47" s="825"/>
      <c r="S47" s="825"/>
      <c r="T47" s="825"/>
      <c r="U47" s="320"/>
      <c r="V47" s="320"/>
      <c r="W47" s="825"/>
      <c r="X47" s="825"/>
      <c r="Y47" s="825"/>
      <c r="Z47" s="320"/>
      <c r="AA47" s="320"/>
      <c r="AB47" s="825"/>
      <c r="AC47" s="825"/>
      <c r="AD47" s="825"/>
      <c r="AE47" s="826"/>
      <c r="AF47" s="320"/>
      <c r="AG47" s="825"/>
      <c r="AH47" s="825"/>
      <c r="AI47" s="825"/>
      <c r="AJ47" s="320"/>
      <c r="AK47" s="320"/>
      <c r="AL47" s="825"/>
      <c r="AM47" s="825"/>
      <c r="AN47" s="825"/>
      <c r="AO47" s="320"/>
      <c r="AP47" s="320"/>
      <c r="AQ47" s="825"/>
      <c r="AR47" s="825"/>
      <c r="AS47" s="825"/>
      <c r="AT47" s="320"/>
      <c r="AU47" s="320"/>
      <c r="AV47" s="825"/>
      <c r="AW47" s="825"/>
      <c r="AX47" s="825"/>
      <c r="AY47" s="826"/>
      <c r="AZ47" s="319"/>
      <c r="BA47" s="767"/>
      <c r="BB47" s="825"/>
      <c r="BC47" s="320"/>
      <c r="BD47" s="825"/>
      <c r="BE47" s="320"/>
      <c r="BF47" s="825"/>
      <c r="BG47" s="825"/>
      <c r="BH47" s="825"/>
      <c r="BI47" s="825"/>
      <c r="BJ47" s="825"/>
      <c r="BK47" s="825"/>
      <c r="BL47" s="767"/>
      <c r="BM47" s="825"/>
      <c r="BN47" s="826"/>
      <c r="BO47" s="319"/>
      <c r="BP47" s="767"/>
      <c r="BQ47" s="767"/>
      <c r="BR47" s="767"/>
      <c r="BS47" s="826"/>
      <c r="BT47" s="319"/>
      <c r="BU47" s="767"/>
      <c r="BV47" s="767"/>
      <c r="BW47" s="825"/>
      <c r="BX47" s="826"/>
      <c r="BY47" s="319"/>
      <c r="BZ47" s="767"/>
      <c r="CA47" s="767"/>
      <c r="CB47" s="767"/>
      <c r="CC47" s="319"/>
      <c r="CD47" s="319"/>
      <c r="CE47" s="767"/>
      <c r="CF47" s="767"/>
      <c r="CG47" s="767"/>
      <c r="CH47" s="767"/>
      <c r="CI47" s="320"/>
      <c r="CJ47" s="767"/>
      <c r="CK47" s="827"/>
      <c r="CL47" s="131"/>
      <c r="CM47" s="131">
        <v>3423</v>
      </c>
      <c r="CN47" s="70"/>
      <c r="CO47" s="16"/>
      <c r="CP47" s="16"/>
      <c r="CQ47" s="16"/>
      <c r="CR47" s="16"/>
      <c r="CS47" s="16"/>
    </row>
    <row r="48" spans="1:97" customHeight="1" ht="39.75" s="32" customFormat="1">
      <c r="A48" s="131" t="s">
        <v>331</v>
      </c>
      <c r="B48" s="258" t="s">
        <v>3798</v>
      </c>
      <c r="C48" s="131" t="s">
        <v>331</v>
      </c>
      <c r="D48" s="131">
        <v>11</v>
      </c>
      <c r="E48" s="131">
        <v>3424</v>
      </c>
      <c r="F48" s="258" t="s">
        <v>3799</v>
      </c>
      <c r="G48" s="131" t="s">
        <v>388</v>
      </c>
      <c r="H48" s="131" t="s">
        <v>388</v>
      </c>
      <c r="I48" s="824"/>
      <c r="J48" s="825"/>
      <c r="K48" s="320"/>
      <c r="L48" s="320"/>
      <c r="M48" s="825"/>
      <c r="N48" s="825"/>
      <c r="O48" s="825"/>
      <c r="P48" s="320"/>
      <c r="Q48" s="320"/>
      <c r="R48" s="825"/>
      <c r="S48" s="825"/>
      <c r="T48" s="825"/>
      <c r="U48" s="320"/>
      <c r="V48" s="320"/>
      <c r="W48" s="825"/>
      <c r="X48" s="825"/>
      <c r="Y48" s="825"/>
      <c r="Z48" s="320"/>
      <c r="AA48" s="320"/>
      <c r="AB48" s="825"/>
      <c r="AC48" s="825"/>
      <c r="AD48" s="825"/>
      <c r="AE48" s="826"/>
      <c r="AF48" s="320"/>
      <c r="AG48" s="825"/>
      <c r="AH48" s="825"/>
      <c r="AI48" s="825"/>
      <c r="AJ48" s="320"/>
      <c r="AK48" s="320"/>
      <c r="AL48" s="825"/>
      <c r="AM48" s="825"/>
      <c r="AN48" s="825"/>
      <c r="AO48" s="320"/>
      <c r="AP48" s="320"/>
      <c r="AQ48" s="825"/>
      <c r="AR48" s="825"/>
      <c r="AS48" s="825"/>
      <c r="AT48" s="320"/>
      <c r="AU48" s="320"/>
      <c r="AV48" s="825"/>
      <c r="AW48" s="825"/>
      <c r="AX48" s="825"/>
      <c r="AY48" s="826"/>
      <c r="AZ48" s="319"/>
      <c r="BA48" s="767"/>
      <c r="BB48" s="825"/>
      <c r="BC48" s="320"/>
      <c r="BD48" s="825"/>
      <c r="BE48" s="320"/>
      <c r="BF48" s="825"/>
      <c r="BG48" s="825"/>
      <c r="BH48" s="825"/>
      <c r="BI48" s="825"/>
      <c r="BJ48" s="825"/>
      <c r="BK48" s="825"/>
      <c r="BL48" s="825"/>
      <c r="BM48" s="825"/>
      <c r="BN48" s="826"/>
      <c r="BO48" s="319"/>
      <c r="BP48" s="767"/>
      <c r="BQ48" s="825"/>
      <c r="BR48" s="767"/>
      <c r="BS48" s="826"/>
      <c r="BT48" s="319"/>
      <c r="BU48" s="767"/>
      <c r="BV48" s="825"/>
      <c r="BW48" s="825"/>
      <c r="BX48" s="826"/>
      <c r="BY48" s="319"/>
      <c r="BZ48" s="767"/>
      <c r="CA48" s="825"/>
      <c r="CB48" s="767"/>
      <c r="CC48" s="319"/>
      <c r="CD48" s="319"/>
      <c r="CE48" s="767"/>
      <c r="CF48" s="767"/>
      <c r="CG48" s="767"/>
      <c r="CH48" s="767"/>
      <c r="CI48" s="320"/>
      <c r="CJ48" s="767"/>
      <c r="CK48" s="767"/>
      <c r="CL48" s="131"/>
      <c r="CM48" s="131">
        <v>3424</v>
      </c>
      <c r="CN48" s="70"/>
      <c r="CO48" s="16"/>
      <c r="CP48" s="16"/>
      <c r="CQ48" s="16"/>
      <c r="CR48" s="16"/>
      <c r="CS48" s="16"/>
    </row>
    <row r="49" spans="1:97" customHeight="1" ht="39.75" s="32" customFormat="1">
      <c r="A49" s="131" t="s">
        <v>369</v>
      </c>
      <c r="B49" s="258" t="s">
        <v>3800</v>
      </c>
      <c r="C49" s="131" t="s">
        <v>371</v>
      </c>
      <c r="D49" s="131">
        <v>15</v>
      </c>
      <c r="E49" s="131">
        <v>3425</v>
      </c>
      <c r="F49" s="258" t="s">
        <v>3801</v>
      </c>
      <c r="G49" s="131" t="s">
        <v>3753</v>
      </c>
      <c r="H49" s="258" t="s">
        <v>3754</v>
      </c>
      <c r="I49" s="824"/>
      <c r="J49" s="825"/>
      <c r="K49" s="320"/>
      <c r="L49" s="320"/>
      <c r="M49" s="825"/>
      <c r="N49" s="825"/>
      <c r="O49" s="825"/>
      <c r="P49" s="320"/>
      <c r="Q49" s="320"/>
      <c r="R49" s="825"/>
      <c r="S49" s="825"/>
      <c r="T49" s="825"/>
      <c r="U49" s="320"/>
      <c r="V49" s="320"/>
      <c r="W49" s="825"/>
      <c r="X49" s="825"/>
      <c r="Y49" s="825"/>
      <c r="Z49" s="320"/>
      <c r="AA49" s="320"/>
      <c r="AB49" s="825"/>
      <c r="AC49" s="825"/>
      <c r="AD49" s="825"/>
      <c r="AE49" s="826"/>
      <c r="AF49" s="320"/>
      <c r="AG49" s="825"/>
      <c r="AH49" s="825"/>
      <c r="AI49" s="825"/>
      <c r="AJ49" s="320"/>
      <c r="AK49" s="320"/>
      <c r="AL49" s="825"/>
      <c r="AM49" s="825"/>
      <c r="AN49" s="825"/>
      <c r="AO49" s="320"/>
      <c r="AP49" s="320"/>
      <c r="AQ49" s="825"/>
      <c r="AR49" s="825"/>
      <c r="AS49" s="825"/>
      <c r="AT49" s="320"/>
      <c r="AU49" s="320"/>
      <c r="AV49" s="825"/>
      <c r="AW49" s="825"/>
      <c r="AX49" s="825"/>
      <c r="AY49" s="826"/>
      <c r="AZ49" s="319"/>
      <c r="BA49" s="767"/>
      <c r="BB49" s="825"/>
      <c r="BC49" s="320"/>
      <c r="BD49" s="825"/>
      <c r="BE49" s="320"/>
      <c r="BF49" s="825"/>
      <c r="BG49" s="825"/>
      <c r="BH49" s="825"/>
      <c r="BI49" s="825"/>
      <c r="BJ49" s="825"/>
      <c r="BK49" s="825"/>
      <c r="BL49" s="825"/>
      <c r="BM49" s="825"/>
      <c r="BN49" s="826"/>
      <c r="BO49" s="319"/>
      <c r="BP49" s="767"/>
      <c r="BQ49" s="825"/>
      <c r="BR49" s="767"/>
      <c r="BS49" s="826"/>
      <c r="BT49" s="319"/>
      <c r="BU49" s="767"/>
      <c r="BV49" s="825"/>
      <c r="BW49" s="825"/>
      <c r="BX49" s="826"/>
      <c r="BY49" s="319"/>
      <c r="BZ49" s="767"/>
      <c r="CA49" s="825"/>
      <c r="CB49" s="767"/>
      <c r="CC49" s="319"/>
      <c r="CD49" s="319"/>
      <c r="CE49" s="767"/>
      <c r="CF49" s="767"/>
      <c r="CG49" s="767"/>
      <c r="CH49" s="767"/>
      <c r="CI49" s="320"/>
      <c r="CJ49" s="767"/>
      <c r="CK49" s="767"/>
      <c r="CL49" s="131"/>
      <c r="CM49" s="131">
        <v>3425</v>
      </c>
      <c r="CN49" s="70"/>
      <c r="CO49" s="16"/>
      <c r="CP49" s="16"/>
      <c r="CQ49" s="16"/>
      <c r="CR49" s="16"/>
      <c r="CS49" s="16"/>
    </row>
    <row r="50" spans="1:97" customHeight="1" ht="39.75" s="32" customFormat="1">
      <c r="A50" s="131" t="s">
        <v>331</v>
      </c>
      <c r="B50" s="258" t="s">
        <v>3802</v>
      </c>
      <c r="C50" s="131" t="s">
        <v>331</v>
      </c>
      <c r="D50" s="131">
        <v>19</v>
      </c>
      <c r="E50" s="131">
        <v>3426</v>
      </c>
      <c r="F50" s="258" t="s">
        <v>3803</v>
      </c>
      <c r="G50" s="131" t="s">
        <v>388</v>
      </c>
      <c r="H50" s="131" t="s">
        <v>388</v>
      </c>
      <c r="I50" s="824"/>
      <c r="J50" s="825"/>
      <c r="K50" s="320"/>
      <c r="L50" s="320"/>
      <c r="M50" s="825"/>
      <c r="N50" s="825"/>
      <c r="O50" s="825"/>
      <c r="P50" s="320"/>
      <c r="Q50" s="320"/>
      <c r="R50" s="825"/>
      <c r="S50" s="825"/>
      <c r="T50" s="825"/>
      <c r="U50" s="320"/>
      <c r="V50" s="320"/>
      <c r="W50" s="825"/>
      <c r="X50" s="825"/>
      <c r="Y50" s="825"/>
      <c r="Z50" s="320"/>
      <c r="AA50" s="320"/>
      <c r="AB50" s="825"/>
      <c r="AC50" s="825"/>
      <c r="AD50" s="825"/>
      <c r="AE50" s="826"/>
      <c r="AF50" s="320"/>
      <c r="AG50" s="825"/>
      <c r="AH50" s="825"/>
      <c r="AI50" s="825"/>
      <c r="AJ50" s="320"/>
      <c r="AK50" s="320"/>
      <c r="AL50" s="825"/>
      <c r="AM50" s="825"/>
      <c r="AN50" s="825"/>
      <c r="AO50" s="320"/>
      <c r="AP50" s="320"/>
      <c r="AQ50" s="825"/>
      <c r="AR50" s="825"/>
      <c r="AS50" s="825"/>
      <c r="AT50" s="320"/>
      <c r="AU50" s="320"/>
      <c r="AV50" s="825"/>
      <c r="AW50" s="825"/>
      <c r="AX50" s="825"/>
      <c r="AY50" s="826"/>
      <c r="AZ50" s="319"/>
      <c r="BA50" s="767"/>
      <c r="BB50" s="825"/>
      <c r="BC50" s="320"/>
      <c r="BD50" s="825"/>
      <c r="BE50" s="320"/>
      <c r="BF50" s="825"/>
      <c r="BG50" s="825"/>
      <c r="BH50" s="825"/>
      <c r="BI50" s="825"/>
      <c r="BJ50" s="825"/>
      <c r="BK50" s="825"/>
      <c r="BL50" s="825"/>
      <c r="BM50" s="825"/>
      <c r="BN50" s="826"/>
      <c r="BO50" s="319"/>
      <c r="BP50" s="767"/>
      <c r="BQ50" s="825"/>
      <c r="BR50" s="767"/>
      <c r="BS50" s="826"/>
      <c r="BT50" s="319"/>
      <c r="BU50" s="767"/>
      <c r="BV50" s="825"/>
      <c r="BW50" s="825"/>
      <c r="BX50" s="826"/>
      <c r="BY50" s="319"/>
      <c r="BZ50" s="767"/>
      <c r="CA50" s="825"/>
      <c r="CB50" s="767"/>
      <c r="CC50" s="319"/>
      <c r="CD50" s="319"/>
      <c r="CE50" s="767"/>
      <c r="CF50" s="767"/>
      <c r="CG50" s="767"/>
      <c r="CH50" s="767"/>
      <c r="CI50" s="320"/>
      <c r="CJ50" s="767"/>
      <c r="CK50" s="767"/>
      <c r="CL50" s="131"/>
      <c r="CM50" s="131">
        <v>3426</v>
      </c>
      <c r="CN50" s="70"/>
      <c r="CO50" s="16"/>
      <c r="CP50" s="16"/>
      <c r="CQ50" s="16"/>
      <c r="CR50" s="16"/>
      <c r="CS50" s="16"/>
    </row>
    <row r="51" spans="1:97" customHeight="1" ht="39.75" s="32" customFormat="1">
      <c r="A51" s="131" t="s">
        <v>331</v>
      </c>
      <c r="B51" s="258" t="s">
        <v>3804</v>
      </c>
      <c r="C51" s="131" t="s">
        <v>331</v>
      </c>
      <c r="D51" s="258">
        <v>21</v>
      </c>
      <c r="E51" s="131">
        <v>3427</v>
      </c>
      <c r="F51" s="258" t="s">
        <v>3805</v>
      </c>
      <c r="G51" s="131" t="s">
        <v>388</v>
      </c>
      <c r="H51" s="131" t="s">
        <v>388</v>
      </c>
      <c r="I51" s="824"/>
      <c r="J51" s="825"/>
      <c r="K51" s="320"/>
      <c r="L51" s="320"/>
      <c r="M51" s="825"/>
      <c r="N51" s="825"/>
      <c r="O51" s="825"/>
      <c r="P51" s="320"/>
      <c r="Q51" s="320"/>
      <c r="R51" s="825"/>
      <c r="S51" s="825"/>
      <c r="T51" s="825"/>
      <c r="U51" s="320"/>
      <c r="V51" s="320"/>
      <c r="W51" s="825"/>
      <c r="X51" s="825"/>
      <c r="Y51" s="825"/>
      <c r="Z51" s="320"/>
      <c r="AA51" s="320"/>
      <c r="AB51" s="825"/>
      <c r="AC51" s="825"/>
      <c r="AD51" s="825"/>
      <c r="AE51" s="826"/>
      <c r="AF51" s="320"/>
      <c r="AG51" s="825"/>
      <c r="AH51" s="825"/>
      <c r="AI51" s="825"/>
      <c r="AJ51" s="320"/>
      <c r="AK51" s="320"/>
      <c r="AL51" s="825"/>
      <c r="AM51" s="825"/>
      <c r="AN51" s="825"/>
      <c r="AO51" s="320"/>
      <c r="AP51" s="320"/>
      <c r="AQ51" s="825"/>
      <c r="AR51" s="825"/>
      <c r="AS51" s="825"/>
      <c r="AT51" s="320"/>
      <c r="AU51" s="320"/>
      <c r="AV51" s="825"/>
      <c r="AW51" s="825"/>
      <c r="AX51" s="825"/>
      <c r="AY51" s="826"/>
      <c r="AZ51" s="319"/>
      <c r="BA51" s="767"/>
      <c r="BB51" s="825"/>
      <c r="BC51" s="320"/>
      <c r="BD51" s="825"/>
      <c r="BE51" s="320"/>
      <c r="BF51" s="825"/>
      <c r="BG51" s="825"/>
      <c r="BH51" s="825"/>
      <c r="BI51" s="825"/>
      <c r="BJ51" s="825"/>
      <c r="BK51" s="825"/>
      <c r="BL51" s="767"/>
      <c r="BM51" s="767"/>
      <c r="BN51" s="826"/>
      <c r="BO51" s="319"/>
      <c r="BP51" s="767"/>
      <c r="BQ51" s="825"/>
      <c r="BR51" s="767"/>
      <c r="BS51" s="826"/>
      <c r="BT51" s="319"/>
      <c r="BU51" s="767"/>
      <c r="BV51" s="825"/>
      <c r="BW51" s="767"/>
      <c r="BX51" s="826"/>
      <c r="BY51" s="319"/>
      <c r="BZ51" s="767"/>
      <c r="CA51" s="825"/>
      <c r="CB51" s="767"/>
      <c r="CC51" s="319"/>
      <c r="CD51" s="319"/>
      <c r="CE51" s="767"/>
      <c r="CF51" s="767"/>
      <c r="CG51" s="767"/>
      <c r="CH51" s="767"/>
      <c r="CI51" s="320"/>
      <c r="CJ51" s="767"/>
      <c r="CK51" s="767"/>
      <c r="CL51" s="131"/>
      <c r="CM51" s="131">
        <v>3427</v>
      </c>
      <c r="CN51" s="70"/>
      <c r="CO51" s="16"/>
      <c r="CP51" s="16"/>
      <c r="CQ51" s="16"/>
      <c r="CR51" s="16"/>
      <c r="CS51" s="16"/>
    </row>
    <row r="52" spans="1:97" customHeight="1" ht="39.75" s="32" customFormat="1">
      <c r="A52" s="131" t="s">
        <v>331</v>
      </c>
      <c r="B52" s="258" t="s">
        <v>3806</v>
      </c>
      <c r="C52" s="131" t="s">
        <v>331</v>
      </c>
      <c r="D52" s="131">
        <v>24</v>
      </c>
      <c r="E52" s="131">
        <v>3428</v>
      </c>
      <c r="F52" s="258" t="s">
        <v>1840</v>
      </c>
      <c r="G52" s="131" t="s">
        <v>388</v>
      </c>
      <c r="H52" s="131" t="s">
        <v>388</v>
      </c>
      <c r="I52" s="824"/>
      <c r="J52" s="825"/>
      <c r="K52" s="320"/>
      <c r="L52" s="320"/>
      <c r="M52" s="825"/>
      <c r="N52" s="825"/>
      <c r="O52" s="825"/>
      <c r="P52" s="320"/>
      <c r="Q52" s="320"/>
      <c r="R52" s="825"/>
      <c r="S52" s="825"/>
      <c r="T52" s="825"/>
      <c r="U52" s="320"/>
      <c r="V52" s="320"/>
      <c r="W52" s="825"/>
      <c r="X52" s="825"/>
      <c r="Y52" s="825"/>
      <c r="Z52" s="320"/>
      <c r="AA52" s="320"/>
      <c r="AB52" s="825"/>
      <c r="AC52" s="825"/>
      <c r="AD52" s="825"/>
      <c r="AE52" s="826"/>
      <c r="AF52" s="320"/>
      <c r="AG52" s="825"/>
      <c r="AH52" s="825"/>
      <c r="AI52" s="825"/>
      <c r="AJ52" s="320"/>
      <c r="AK52" s="320"/>
      <c r="AL52" s="825"/>
      <c r="AM52" s="825"/>
      <c r="AN52" s="825"/>
      <c r="AO52" s="320"/>
      <c r="AP52" s="320"/>
      <c r="AQ52" s="825"/>
      <c r="AR52" s="825"/>
      <c r="AS52" s="825"/>
      <c r="AT52" s="320"/>
      <c r="AU52" s="320"/>
      <c r="AV52" s="825"/>
      <c r="AW52" s="825"/>
      <c r="AX52" s="825"/>
      <c r="AY52" s="826"/>
      <c r="AZ52" s="319"/>
      <c r="BA52" s="767"/>
      <c r="BB52" s="825"/>
      <c r="BC52" s="320"/>
      <c r="BD52" s="825"/>
      <c r="BE52" s="320"/>
      <c r="BF52" s="825"/>
      <c r="BG52" s="825"/>
      <c r="BH52" s="825"/>
      <c r="BI52" s="825"/>
      <c r="BJ52" s="825"/>
      <c r="BK52" s="825"/>
      <c r="BL52" s="825"/>
      <c r="BM52" s="825"/>
      <c r="BN52" s="826"/>
      <c r="BO52" s="319"/>
      <c r="BP52" s="767"/>
      <c r="BQ52" s="825"/>
      <c r="BR52" s="767"/>
      <c r="BS52" s="826"/>
      <c r="BT52" s="319"/>
      <c r="BU52" s="767"/>
      <c r="BV52" s="825"/>
      <c r="BW52" s="825"/>
      <c r="BX52" s="826"/>
      <c r="BY52" s="319"/>
      <c r="BZ52" s="767"/>
      <c r="CA52" s="825"/>
      <c r="CB52" s="767"/>
      <c r="CC52" s="319"/>
      <c r="CD52" s="319"/>
      <c r="CE52" s="767"/>
      <c r="CF52" s="767"/>
      <c r="CG52" s="767"/>
      <c r="CH52" s="767"/>
      <c r="CI52" s="320"/>
      <c r="CJ52" s="767"/>
      <c r="CK52" s="767"/>
      <c r="CL52" s="131"/>
      <c r="CM52" s="131">
        <v>3428</v>
      </c>
      <c r="CN52" s="70"/>
      <c r="CO52" s="16"/>
      <c r="CP52" s="16"/>
      <c r="CQ52" s="16"/>
      <c r="CR52" s="16"/>
      <c r="CS52" s="16"/>
    </row>
    <row r="53" spans="1:97" customHeight="1" ht="39.75" s="32" customFormat="1">
      <c r="A53" s="131" t="s">
        <v>331</v>
      </c>
      <c r="B53" s="258" t="s">
        <v>3807</v>
      </c>
      <c r="C53" s="131" t="s">
        <v>331</v>
      </c>
      <c r="D53" s="131">
        <v>25</v>
      </c>
      <c r="E53" s="131">
        <v>3429</v>
      </c>
      <c r="F53" s="258" t="s">
        <v>3808</v>
      </c>
      <c r="G53" s="131" t="s">
        <v>388</v>
      </c>
      <c r="H53" s="131" t="s">
        <v>388</v>
      </c>
      <c r="I53" s="824"/>
      <c r="J53" s="825"/>
      <c r="K53" s="320"/>
      <c r="L53" s="320"/>
      <c r="M53" s="825"/>
      <c r="N53" s="825"/>
      <c r="O53" s="825"/>
      <c r="P53" s="320"/>
      <c r="Q53" s="320"/>
      <c r="R53" s="825"/>
      <c r="S53" s="825"/>
      <c r="T53" s="825"/>
      <c r="U53" s="320"/>
      <c r="V53" s="320"/>
      <c r="W53" s="825"/>
      <c r="X53" s="825"/>
      <c r="Y53" s="825"/>
      <c r="Z53" s="320"/>
      <c r="AA53" s="320"/>
      <c r="AB53" s="825"/>
      <c r="AC53" s="825"/>
      <c r="AD53" s="825"/>
      <c r="AE53" s="826"/>
      <c r="AF53" s="320"/>
      <c r="AG53" s="825"/>
      <c r="AH53" s="825"/>
      <c r="AI53" s="825"/>
      <c r="AJ53" s="320"/>
      <c r="AK53" s="320"/>
      <c r="AL53" s="825"/>
      <c r="AM53" s="825"/>
      <c r="AN53" s="825"/>
      <c r="AO53" s="320"/>
      <c r="AP53" s="320"/>
      <c r="AQ53" s="825"/>
      <c r="AR53" s="825"/>
      <c r="AS53" s="825"/>
      <c r="AT53" s="320"/>
      <c r="AU53" s="320"/>
      <c r="AV53" s="825"/>
      <c r="AW53" s="825"/>
      <c r="AX53" s="825"/>
      <c r="AY53" s="826"/>
      <c r="AZ53" s="319"/>
      <c r="BA53" s="767"/>
      <c r="BB53" s="825"/>
      <c r="BC53" s="320"/>
      <c r="BD53" s="825"/>
      <c r="BE53" s="320"/>
      <c r="BF53" s="825"/>
      <c r="BG53" s="825"/>
      <c r="BH53" s="825"/>
      <c r="BI53" s="825"/>
      <c r="BJ53" s="825"/>
      <c r="BK53" s="825"/>
      <c r="BL53" s="825"/>
      <c r="BM53" s="825"/>
      <c r="BN53" s="826"/>
      <c r="BO53" s="319"/>
      <c r="BP53" s="767"/>
      <c r="BQ53" s="825"/>
      <c r="BR53" s="767"/>
      <c r="BS53" s="826"/>
      <c r="BT53" s="319"/>
      <c r="BU53" s="767"/>
      <c r="BV53" s="825"/>
      <c r="BW53" s="825"/>
      <c r="BX53" s="826"/>
      <c r="BY53" s="319"/>
      <c r="BZ53" s="767"/>
      <c r="CA53" s="825"/>
      <c r="CB53" s="767"/>
      <c r="CC53" s="319"/>
      <c r="CD53" s="319"/>
      <c r="CE53" s="767"/>
      <c r="CF53" s="767"/>
      <c r="CG53" s="767"/>
      <c r="CH53" s="767"/>
      <c r="CI53" s="320"/>
      <c r="CJ53" s="767"/>
      <c r="CK53" s="767"/>
      <c r="CL53" s="131"/>
      <c r="CM53" s="131">
        <v>3429</v>
      </c>
      <c r="CN53" s="70"/>
      <c r="CO53" s="16"/>
      <c r="CP53" s="16"/>
      <c r="CQ53" s="16"/>
      <c r="CR53" s="16"/>
      <c r="CS53" s="16"/>
    </row>
    <row r="54" spans="1:97" customHeight="1" ht="39.75" s="32" customFormat="1">
      <c r="A54" s="131" t="s">
        <v>331</v>
      </c>
      <c r="B54" s="258" t="s">
        <v>3809</v>
      </c>
      <c r="C54" s="131" t="s">
        <v>331</v>
      </c>
      <c r="D54" s="131">
        <v>30</v>
      </c>
      <c r="E54" s="131">
        <v>3430</v>
      </c>
      <c r="F54" s="258" t="s">
        <v>3810</v>
      </c>
      <c r="G54" s="131" t="s">
        <v>388</v>
      </c>
      <c r="H54" s="131" t="s">
        <v>388</v>
      </c>
      <c r="I54" s="824"/>
      <c r="J54" s="825"/>
      <c r="K54" s="320"/>
      <c r="L54" s="320"/>
      <c r="M54" s="825"/>
      <c r="N54" s="825"/>
      <c r="O54" s="825"/>
      <c r="P54" s="320"/>
      <c r="Q54" s="320"/>
      <c r="R54" s="825"/>
      <c r="S54" s="825"/>
      <c r="T54" s="825"/>
      <c r="U54" s="320"/>
      <c r="V54" s="320"/>
      <c r="W54" s="825"/>
      <c r="X54" s="825"/>
      <c r="Y54" s="825"/>
      <c r="Z54" s="320"/>
      <c r="AA54" s="320"/>
      <c r="AB54" s="825"/>
      <c r="AC54" s="825"/>
      <c r="AD54" s="825"/>
      <c r="AE54" s="826"/>
      <c r="AF54" s="320"/>
      <c r="AG54" s="825"/>
      <c r="AH54" s="825"/>
      <c r="AI54" s="825"/>
      <c r="AJ54" s="320"/>
      <c r="AK54" s="320"/>
      <c r="AL54" s="825"/>
      <c r="AM54" s="825"/>
      <c r="AN54" s="825"/>
      <c r="AO54" s="320"/>
      <c r="AP54" s="320"/>
      <c r="AQ54" s="825"/>
      <c r="AR54" s="825"/>
      <c r="AS54" s="825"/>
      <c r="AT54" s="320"/>
      <c r="AU54" s="320"/>
      <c r="AV54" s="825"/>
      <c r="AW54" s="825"/>
      <c r="AX54" s="825"/>
      <c r="AY54" s="826"/>
      <c r="AZ54" s="319"/>
      <c r="BA54" s="767"/>
      <c r="BB54" s="825"/>
      <c r="BC54" s="320"/>
      <c r="BD54" s="825"/>
      <c r="BE54" s="320"/>
      <c r="BF54" s="825"/>
      <c r="BG54" s="825"/>
      <c r="BH54" s="825"/>
      <c r="BI54" s="825"/>
      <c r="BJ54" s="825"/>
      <c r="BK54" s="825"/>
      <c r="BL54" s="825"/>
      <c r="BM54" s="825"/>
      <c r="BN54" s="826"/>
      <c r="BO54" s="319"/>
      <c r="BP54" s="767"/>
      <c r="BQ54" s="825"/>
      <c r="BR54" s="767"/>
      <c r="BS54" s="826"/>
      <c r="BT54" s="319"/>
      <c r="BU54" s="767"/>
      <c r="BV54" s="825"/>
      <c r="BW54" s="825"/>
      <c r="BX54" s="826"/>
      <c r="BY54" s="319"/>
      <c r="BZ54" s="767"/>
      <c r="CA54" s="825"/>
      <c r="CB54" s="767"/>
      <c r="CC54" s="319"/>
      <c r="CD54" s="319"/>
      <c r="CE54" s="767"/>
      <c r="CF54" s="767"/>
      <c r="CG54" s="767"/>
      <c r="CH54" s="767"/>
      <c r="CI54" s="320"/>
      <c r="CJ54" s="767"/>
      <c r="CK54" s="767"/>
      <c r="CL54" s="131"/>
      <c r="CM54" s="131">
        <v>3430</v>
      </c>
      <c r="CN54" s="70"/>
      <c r="CO54" s="16"/>
      <c r="CP54" s="16"/>
      <c r="CQ54" s="16"/>
      <c r="CR54" s="16"/>
      <c r="CS54" s="16"/>
    </row>
    <row r="55" spans="1:97" customHeight="1" ht="39.75" s="32" customFormat="1">
      <c r="A55" s="131" t="s">
        <v>331</v>
      </c>
      <c r="B55" s="258" t="s">
        <v>3811</v>
      </c>
      <c r="C55" s="131" t="s">
        <v>331</v>
      </c>
      <c r="D55" s="131">
        <v>34</v>
      </c>
      <c r="E55" s="131">
        <v>3431</v>
      </c>
      <c r="F55" s="258" t="s">
        <v>3812</v>
      </c>
      <c r="G55" s="131" t="s">
        <v>388</v>
      </c>
      <c r="H55" s="131" t="s">
        <v>388</v>
      </c>
      <c r="I55" s="824"/>
      <c r="J55" s="825"/>
      <c r="K55" s="320"/>
      <c r="L55" s="320"/>
      <c r="M55" s="825"/>
      <c r="N55" s="825"/>
      <c r="O55" s="825"/>
      <c r="P55" s="320"/>
      <c r="Q55" s="320"/>
      <c r="R55" s="825"/>
      <c r="S55" s="825"/>
      <c r="T55" s="825"/>
      <c r="U55" s="320"/>
      <c r="V55" s="320"/>
      <c r="W55" s="825"/>
      <c r="X55" s="825"/>
      <c r="Y55" s="825"/>
      <c r="Z55" s="320"/>
      <c r="AA55" s="320"/>
      <c r="AB55" s="825"/>
      <c r="AC55" s="825"/>
      <c r="AD55" s="825"/>
      <c r="AE55" s="826"/>
      <c r="AF55" s="320"/>
      <c r="AG55" s="825"/>
      <c r="AH55" s="825"/>
      <c r="AI55" s="825"/>
      <c r="AJ55" s="320"/>
      <c r="AK55" s="320"/>
      <c r="AL55" s="825"/>
      <c r="AM55" s="825"/>
      <c r="AN55" s="825"/>
      <c r="AO55" s="320"/>
      <c r="AP55" s="320"/>
      <c r="AQ55" s="825"/>
      <c r="AR55" s="825"/>
      <c r="AS55" s="825"/>
      <c r="AT55" s="320"/>
      <c r="AU55" s="320"/>
      <c r="AV55" s="825"/>
      <c r="AW55" s="825"/>
      <c r="AX55" s="825"/>
      <c r="AY55" s="826"/>
      <c r="AZ55" s="319"/>
      <c r="BA55" s="767"/>
      <c r="BB55" s="825"/>
      <c r="BC55" s="320"/>
      <c r="BD55" s="825"/>
      <c r="BE55" s="320"/>
      <c r="BF55" s="825"/>
      <c r="BG55" s="825"/>
      <c r="BH55" s="825"/>
      <c r="BI55" s="825"/>
      <c r="BJ55" s="825"/>
      <c r="BK55" s="825"/>
      <c r="BL55" s="825"/>
      <c r="BM55" s="825"/>
      <c r="BN55" s="826"/>
      <c r="BO55" s="319"/>
      <c r="BP55" s="767"/>
      <c r="BQ55" s="825"/>
      <c r="BR55" s="767"/>
      <c r="BS55" s="826"/>
      <c r="BT55" s="319"/>
      <c r="BU55" s="767"/>
      <c r="BV55" s="825"/>
      <c r="BW55" s="825"/>
      <c r="BX55" s="826"/>
      <c r="BY55" s="319"/>
      <c r="BZ55" s="767"/>
      <c r="CA55" s="825"/>
      <c r="CB55" s="767"/>
      <c r="CC55" s="319"/>
      <c r="CD55" s="319"/>
      <c r="CE55" s="767"/>
      <c r="CF55" s="767"/>
      <c r="CG55" s="767"/>
      <c r="CH55" s="767"/>
      <c r="CI55" s="320"/>
      <c r="CJ55" s="767"/>
      <c r="CK55" s="767"/>
      <c r="CL55" s="131"/>
      <c r="CM55" s="131">
        <v>3431</v>
      </c>
      <c r="CN55" s="70"/>
      <c r="CO55" s="16"/>
      <c r="CP55" s="16"/>
      <c r="CQ55" s="16"/>
      <c r="CR55" s="16"/>
      <c r="CS55" s="16"/>
    </row>
    <row r="56" spans="1:97" customHeight="1" ht="39.75" s="32" customFormat="1">
      <c r="A56" s="131" t="s">
        <v>331</v>
      </c>
      <c r="B56" s="258" t="s">
        <v>3813</v>
      </c>
      <c r="C56" s="131" t="s">
        <v>331</v>
      </c>
      <c r="D56" s="131">
        <v>35</v>
      </c>
      <c r="E56" s="131">
        <v>3432</v>
      </c>
      <c r="F56" s="258" t="s">
        <v>3814</v>
      </c>
      <c r="G56" s="131" t="s">
        <v>388</v>
      </c>
      <c r="H56" s="131" t="s">
        <v>388</v>
      </c>
      <c r="I56" s="824"/>
      <c r="J56" s="825"/>
      <c r="K56" s="320"/>
      <c r="L56" s="320"/>
      <c r="M56" s="825"/>
      <c r="N56" s="825"/>
      <c r="O56" s="825"/>
      <c r="P56" s="320"/>
      <c r="Q56" s="320"/>
      <c r="R56" s="825"/>
      <c r="S56" s="825"/>
      <c r="T56" s="825"/>
      <c r="U56" s="320"/>
      <c r="V56" s="320"/>
      <c r="W56" s="825"/>
      <c r="X56" s="825"/>
      <c r="Y56" s="825"/>
      <c r="Z56" s="320"/>
      <c r="AA56" s="320"/>
      <c r="AB56" s="825"/>
      <c r="AC56" s="825"/>
      <c r="AD56" s="825"/>
      <c r="AE56" s="826"/>
      <c r="AF56" s="320"/>
      <c r="AG56" s="825"/>
      <c r="AH56" s="825"/>
      <c r="AI56" s="825"/>
      <c r="AJ56" s="320"/>
      <c r="AK56" s="320"/>
      <c r="AL56" s="825"/>
      <c r="AM56" s="825"/>
      <c r="AN56" s="825"/>
      <c r="AO56" s="320"/>
      <c r="AP56" s="320"/>
      <c r="AQ56" s="825"/>
      <c r="AR56" s="825"/>
      <c r="AS56" s="825"/>
      <c r="AT56" s="320"/>
      <c r="AU56" s="320"/>
      <c r="AV56" s="825"/>
      <c r="AW56" s="825"/>
      <c r="AX56" s="825"/>
      <c r="AY56" s="826"/>
      <c r="AZ56" s="319"/>
      <c r="BA56" s="767"/>
      <c r="BB56" s="825"/>
      <c r="BC56" s="320"/>
      <c r="BD56" s="825"/>
      <c r="BE56" s="320"/>
      <c r="BF56" s="825"/>
      <c r="BG56" s="825"/>
      <c r="BH56" s="825"/>
      <c r="BI56" s="825"/>
      <c r="BJ56" s="825"/>
      <c r="BK56" s="825"/>
      <c r="BL56" s="825"/>
      <c r="BM56" s="825"/>
      <c r="BN56" s="826"/>
      <c r="BO56" s="319"/>
      <c r="BP56" s="767"/>
      <c r="BQ56" s="825"/>
      <c r="BR56" s="767"/>
      <c r="BS56" s="826"/>
      <c r="BT56" s="319"/>
      <c r="BU56" s="767"/>
      <c r="BV56" s="825"/>
      <c r="BW56" s="825"/>
      <c r="BX56" s="826"/>
      <c r="BY56" s="319"/>
      <c r="BZ56" s="767"/>
      <c r="CA56" s="825"/>
      <c r="CB56" s="767"/>
      <c r="CC56" s="319"/>
      <c r="CD56" s="319"/>
      <c r="CE56" s="767"/>
      <c r="CF56" s="767"/>
      <c r="CG56" s="767"/>
      <c r="CH56" s="767"/>
      <c r="CI56" s="320"/>
      <c r="CJ56" s="767"/>
      <c r="CK56" s="767"/>
      <c r="CL56" s="131"/>
      <c r="CM56" s="131">
        <v>3432</v>
      </c>
      <c r="CN56" s="70"/>
      <c r="CO56" s="16"/>
      <c r="CP56" s="16"/>
      <c r="CQ56" s="16"/>
      <c r="CR56" s="16"/>
      <c r="CS56" s="16"/>
    </row>
    <row r="57" spans="1:97" customHeight="1" ht="39.75" s="32" customFormat="1">
      <c r="A57" s="131" t="s">
        <v>331</v>
      </c>
      <c r="B57" s="258"/>
      <c r="C57" s="131"/>
      <c r="D57" s="131">
        <v>40</v>
      </c>
      <c r="E57" s="131">
        <v>3433</v>
      </c>
      <c r="F57" s="258" t="s">
        <v>3815</v>
      </c>
      <c r="G57" s="131" t="s">
        <v>388</v>
      </c>
      <c r="H57" s="131" t="s">
        <v>388</v>
      </c>
      <c r="I57" s="824"/>
      <c r="J57" s="825"/>
      <c r="K57" s="320"/>
      <c r="L57" s="320"/>
      <c r="M57" s="825"/>
      <c r="N57" s="825"/>
      <c r="O57" s="825"/>
      <c r="P57" s="320"/>
      <c r="Q57" s="320"/>
      <c r="R57" s="825"/>
      <c r="S57" s="825"/>
      <c r="T57" s="825"/>
      <c r="U57" s="320"/>
      <c r="V57" s="320"/>
      <c r="W57" s="825"/>
      <c r="X57" s="825"/>
      <c r="Y57" s="825"/>
      <c r="Z57" s="320"/>
      <c r="AA57" s="320"/>
      <c r="AB57" s="825"/>
      <c r="AC57" s="825"/>
      <c r="AD57" s="825"/>
      <c r="AE57" s="826"/>
      <c r="AF57" s="320"/>
      <c r="AG57" s="825"/>
      <c r="AH57" s="825"/>
      <c r="AI57" s="825"/>
      <c r="AJ57" s="320"/>
      <c r="AK57" s="320"/>
      <c r="AL57" s="825"/>
      <c r="AM57" s="825"/>
      <c r="AN57" s="825"/>
      <c r="AO57" s="320"/>
      <c r="AP57" s="320"/>
      <c r="AQ57" s="825"/>
      <c r="AR57" s="825"/>
      <c r="AS57" s="825"/>
      <c r="AT57" s="320"/>
      <c r="AU57" s="320"/>
      <c r="AV57" s="825"/>
      <c r="AW57" s="825"/>
      <c r="AX57" s="825"/>
      <c r="AY57" s="826"/>
      <c r="AZ57" s="319"/>
      <c r="BA57" s="767"/>
      <c r="BB57" s="825"/>
      <c r="BC57" s="320"/>
      <c r="BD57" s="825"/>
      <c r="BE57" s="320"/>
      <c r="BF57" s="825"/>
      <c r="BG57" s="825"/>
      <c r="BH57" s="825"/>
      <c r="BI57" s="825"/>
      <c r="BJ57" s="825"/>
      <c r="BK57" s="825"/>
      <c r="BL57" s="825"/>
      <c r="BM57" s="825"/>
      <c r="BN57" s="826"/>
      <c r="BO57" s="319"/>
      <c r="BP57" s="767"/>
      <c r="BQ57" s="825"/>
      <c r="BR57" s="767"/>
      <c r="BS57" s="826"/>
      <c r="BT57" s="319"/>
      <c r="BU57" s="767"/>
      <c r="BV57" s="825"/>
      <c r="BW57" s="825"/>
      <c r="BX57" s="826"/>
      <c r="BY57" s="319"/>
      <c r="BZ57" s="767"/>
      <c r="CA57" s="825"/>
      <c r="CB57" s="767"/>
      <c r="CC57" s="319"/>
      <c r="CD57" s="319"/>
      <c r="CE57" s="767"/>
      <c r="CF57" s="767"/>
      <c r="CG57" s="767"/>
      <c r="CH57" s="767"/>
      <c r="CI57" s="320"/>
      <c r="CJ57" s="767"/>
      <c r="CK57" s="767"/>
      <c r="CL57" s="131"/>
      <c r="CM57" s="131">
        <v>3433</v>
      </c>
      <c r="CN57" s="70"/>
      <c r="CO57" s="16"/>
      <c r="CP57" s="16"/>
      <c r="CQ57" s="16"/>
      <c r="CR57" s="16"/>
      <c r="CS57" s="16"/>
    </row>
    <row r="58" spans="1:97" customHeight="1" ht="39.75" s="32" customFormat="1">
      <c r="A58" s="131" t="s">
        <v>331</v>
      </c>
      <c r="B58" s="258" t="s">
        <v>3816</v>
      </c>
      <c r="C58" s="131" t="s">
        <v>331</v>
      </c>
      <c r="D58" s="131">
        <v>43</v>
      </c>
      <c r="E58" s="131">
        <v>3434</v>
      </c>
      <c r="F58" s="258" t="s">
        <v>3817</v>
      </c>
      <c r="G58" s="131" t="s">
        <v>388</v>
      </c>
      <c r="H58" s="131" t="s">
        <v>388</v>
      </c>
      <c r="I58" s="824"/>
      <c r="J58" s="825"/>
      <c r="K58" s="320"/>
      <c r="L58" s="320"/>
      <c r="M58" s="825"/>
      <c r="N58" s="825"/>
      <c r="O58" s="825"/>
      <c r="P58" s="320"/>
      <c r="Q58" s="320"/>
      <c r="R58" s="825"/>
      <c r="S58" s="825"/>
      <c r="T58" s="825"/>
      <c r="U58" s="320"/>
      <c r="V58" s="320"/>
      <c r="W58" s="825"/>
      <c r="X58" s="825"/>
      <c r="Y58" s="825"/>
      <c r="Z58" s="320"/>
      <c r="AA58" s="320"/>
      <c r="AB58" s="825"/>
      <c r="AC58" s="825"/>
      <c r="AD58" s="825"/>
      <c r="AE58" s="826"/>
      <c r="AF58" s="320"/>
      <c r="AG58" s="825"/>
      <c r="AH58" s="825"/>
      <c r="AI58" s="825"/>
      <c r="AJ58" s="320"/>
      <c r="AK58" s="320"/>
      <c r="AL58" s="825"/>
      <c r="AM58" s="825"/>
      <c r="AN58" s="825"/>
      <c r="AO58" s="320"/>
      <c r="AP58" s="320"/>
      <c r="AQ58" s="825"/>
      <c r="AR58" s="825"/>
      <c r="AS58" s="825"/>
      <c r="AT58" s="320"/>
      <c r="AU58" s="320"/>
      <c r="AV58" s="825"/>
      <c r="AW58" s="825"/>
      <c r="AX58" s="825"/>
      <c r="AY58" s="826"/>
      <c r="AZ58" s="319"/>
      <c r="BA58" s="767"/>
      <c r="BB58" s="825"/>
      <c r="BC58" s="320"/>
      <c r="BD58" s="825"/>
      <c r="BE58" s="320"/>
      <c r="BF58" s="825"/>
      <c r="BG58" s="825"/>
      <c r="BH58" s="825"/>
      <c r="BI58" s="825"/>
      <c r="BJ58" s="825"/>
      <c r="BK58" s="825"/>
      <c r="BL58" s="825"/>
      <c r="BM58" s="825"/>
      <c r="BN58" s="826"/>
      <c r="BO58" s="319"/>
      <c r="BP58" s="767"/>
      <c r="BQ58" s="825"/>
      <c r="BR58" s="767"/>
      <c r="BS58" s="826"/>
      <c r="BT58" s="319"/>
      <c r="BU58" s="767"/>
      <c r="BV58" s="825"/>
      <c r="BW58" s="825"/>
      <c r="BX58" s="826"/>
      <c r="BY58" s="319"/>
      <c r="BZ58" s="767"/>
      <c r="CA58" s="825"/>
      <c r="CB58" s="767"/>
      <c r="CC58" s="319"/>
      <c r="CD58" s="319"/>
      <c r="CE58" s="767"/>
      <c r="CF58" s="767"/>
      <c r="CG58" s="767"/>
      <c r="CH58" s="767"/>
      <c r="CI58" s="320"/>
      <c r="CJ58" s="767"/>
      <c r="CK58" s="767"/>
      <c r="CL58" s="131"/>
      <c r="CM58" s="131">
        <v>3434</v>
      </c>
      <c r="CN58" s="70"/>
      <c r="CO58" s="16"/>
      <c r="CP58" s="16"/>
      <c r="CQ58" s="16"/>
      <c r="CR58" s="16"/>
      <c r="CS58" s="16"/>
    </row>
    <row r="59" spans="1:97" customHeight="1" ht="39.75" s="32" customFormat="1">
      <c r="A59" s="131" t="s">
        <v>331</v>
      </c>
      <c r="B59" s="258" t="s">
        <v>3818</v>
      </c>
      <c r="C59" s="131" t="s">
        <v>331</v>
      </c>
      <c r="D59" s="131">
        <v>45</v>
      </c>
      <c r="E59" s="131">
        <v>3435</v>
      </c>
      <c r="F59" s="258" t="s">
        <v>3819</v>
      </c>
      <c r="G59" s="131" t="s">
        <v>388</v>
      </c>
      <c r="H59" s="131" t="s">
        <v>3820</v>
      </c>
      <c r="I59" s="824"/>
      <c r="J59" s="825"/>
      <c r="K59" s="320"/>
      <c r="L59" s="320"/>
      <c r="M59" s="825"/>
      <c r="N59" s="825"/>
      <c r="O59" s="825"/>
      <c r="P59" s="320"/>
      <c r="Q59" s="320"/>
      <c r="R59" s="825"/>
      <c r="S59" s="825"/>
      <c r="T59" s="825"/>
      <c r="U59" s="320"/>
      <c r="V59" s="320"/>
      <c r="W59" s="825"/>
      <c r="X59" s="825"/>
      <c r="Y59" s="825"/>
      <c r="Z59" s="320"/>
      <c r="AA59" s="320"/>
      <c r="AB59" s="825"/>
      <c r="AC59" s="825"/>
      <c r="AD59" s="825"/>
      <c r="AE59" s="826"/>
      <c r="AF59" s="320"/>
      <c r="AG59" s="825"/>
      <c r="AH59" s="825"/>
      <c r="AI59" s="825"/>
      <c r="AJ59" s="320"/>
      <c r="AK59" s="320"/>
      <c r="AL59" s="825"/>
      <c r="AM59" s="825"/>
      <c r="AN59" s="825"/>
      <c r="AO59" s="320"/>
      <c r="AP59" s="320"/>
      <c r="AQ59" s="825"/>
      <c r="AR59" s="825"/>
      <c r="AS59" s="825"/>
      <c r="AT59" s="320"/>
      <c r="AU59" s="320"/>
      <c r="AV59" s="825"/>
      <c r="AW59" s="825"/>
      <c r="AX59" s="825"/>
      <c r="AY59" s="826"/>
      <c r="AZ59" s="319"/>
      <c r="BA59" s="767"/>
      <c r="BB59" s="825"/>
      <c r="BC59" s="320"/>
      <c r="BD59" s="825"/>
      <c r="BE59" s="320"/>
      <c r="BF59" s="825"/>
      <c r="BG59" s="825"/>
      <c r="BH59" s="825"/>
      <c r="BI59" s="825"/>
      <c r="BJ59" s="825"/>
      <c r="BK59" s="825"/>
      <c r="BL59" s="825"/>
      <c r="BM59" s="825"/>
      <c r="BN59" s="826"/>
      <c r="BO59" s="319"/>
      <c r="BP59" s="767"/>
      <c r="BQ59" s="825"/>
      <c r="BR59" s="767"/>
      <c r="BS59" s="826"/>
      <c r="BT59" s="319"/>
      <c r="BU59" s="767"/>
      <c r="BV59" s="825"/>
      <c r="BW59" s="825"/>
      <c r="BX59" s="826"/>
      <c r="BY59" s="319"/>
      <c r="BZ59" s="767"/>
      <c r="CA59" s="825"/>
      <c r="CB59" s="767"/>
      <c r="CC59" s="319"/>
      <c r="CD59" s="319"/>
      <c r="CE59" s="767"/>
      <c r="CF59" s="767"/>
      <c r="CG59" s="767"/>
      <c r="CH59" s="767"/>
      <c r="CI59" s="320"/>
      <c r="CJ59" s="767"/>
      <c r="CK59" s="767"/>
      <c r="CL59" s="131"/>
      <c r="CM59" s="131">
        <v>3435</v>
      </c>
      <c r="CN59" s="70"/>
      <c r="CO59" s="16"/>
      <c r="CP59" s="16"/>
      <c r="CQ59" s="16"/>
      <c r="CR59" s="16"/>
      <c r="CS59" s="16"/>
    </row>
    <row r="60" spans="1:97" customHeight="1" ht="39.75" s="32" customFormat="1">
      <c r="A60" s="131" t="s">
        <v>331</v>
      </c>
      <c r="B60" s="258" t="s">
        <v>3821</v>
      </c>
      <c r="C60" s="131" t="s">
        <v>331</v>
      </c>
      <c r="D60" s="131">
        <v>48</v>
      </c>
      <c r="E60" s="131">
        <v>3436</v>
      </c>
      <c r="F60" s="258" t="s">
        <v>3822</v>
      </c>
      <c r="G60" s="131" t="s">
        <v>388</v>
      </c>
      <c r="H60" s="131" t="s">
        <v>3820</v>
      </c>
      <c r="I60" s="824"/>
      <c r="J60" s="825"/>
      <c r="K60" s="320"/>
      <c r="L60" s="320"/>
      <c r="M60" s="825"/>
      <c r="N60" s="825"/>
      <c r="O60" s="825"/>
      <c r="P60" s="320"/>
      <c r="Q60" s="320"/>
      <c r="R60" s="825"/>
      <c r="S60" s="825"/>
      <c r="T60" s="825"/>
      <c r="U60" s="320"/>
      <c r="V60" s="320"/>
      <c r="W60" s="825"/>
      <c r="X60" s="825"/>
      <c r="Y60" s="825"/>
      <c r="Z60" s="320"/>
      <c r="AA60" s="320"/>
      <c r="AB60" s="825"/>
      <c r="AC60" s="825"/>
      <c r="AD60" s="825"/>
      <c r="AE60" s="826"/>
      <c r="AF60" s="320"/>
      <c r="AG60" s="825"/>
      <c r="AH60" s="825"/>
      <c r="AI60" s="825"/>
      <c r="AJ60" s="320"/>
      <c r="AK60" s="320"/>
      <c r="AL60" s="825"/>
      <c r="AM60" s="825"/>
      <c r="AN60" s="825"/>
      <c r="AO60" s="320"/>
      <c r="AP60" s="320"/>
      <c r="AQ60" s="825"/>
      <c r="AR60" s="825"/>
      <c r="AS60" s="825"/>
      <c r="AT60" s="320"/>
      <c r="AU60" s="320"/>
      <c r="AV60" s="825"/>
      <c r="AW60" s="825"/>
      <c r="AX60" s="825"/>
      <c r="AY60" s="826"/>
      <c r="AZ60" s="319"/>
      <c r="BA60" s="767"/>
      <c r="BB60" s="825"/>
      <c r="BC60" s="320"/>
      <c r="BD60" s="825"/>
      <c r="BE60" s="320"/>
      <c r="BF60" s="825"/>
      <c r="BG60" s="825"/>
      <c r="BH60" s="825"/>
      <c r="BI60" s="825"/>
      <c r="BJ60" s="825"/>
      <c r="BK60" s="825"/>
      <c r="BL60" s="825"/>
      <c r="BM60" s="825"/>
      <c r="BN60" s="826"/>
      <c r="BO60" s="319"/>
      <c r="BP60" s="767"/>
      <c r="BQ60" s="825"/>
      <c r="BR60" s="767"/>
      <c r="BS60" s="826"/>
      <c r="BT60" s="319"/>
      <c r="BU60" s="767"/>
      <c r="BV60" s="825"/>
      <c r="BW60" s="825"/>
      <c r="BX60" s="826"/>
      <c r="BY60" s="319"/>
      <c r="BZ60" s="767"/>
      <c r="CA60" s="825"/>
      <c r="CB60" s="767"/>
      <c r="CC60" s="319"/>
      <c r="CD60" s="319"/>
      <c r="CE60" s="767"/>
      <c r="CF60" s="767"/>
      <c r="CG60" s="767"/>
      <c r="CH60" s="767"/>
      <c r="CI60" s="320"/>
      <c r="CJ60" s="767"/>
      <c r="CK60" s="767"/>
      <c r="CL60" s="131"/>
      <c r="CM60" s="131">
        <v>3436</v>
      </c>
      <c r="CN60" s="70"/>
      <c r="CO60" s="16"/>
      <c r="CP60" s="16"/>
      <c r="CQ60" s="16"/>
      <c r="CR60" s="16"/>
      <c r="CS60" s="16"/>
    </row>
    <row r="61" spans="1:97" customHeight="1" ht="39.75" s="32" customFormat="1">
      <c r="A61" s="131" t="s">
        <v>331</v>
      </c>
      <c r="B61" s="258" t="s">
        <v>3823</v>
      </c>
      <c r="C61" s="131" t="s">
        <v>331</v>
      </c>
      <c r="D61" s="131">
        <v>52</v>
      </c>
      <c r="E61" s="131">
        <v>3437</v>
      </c>
      <c r="F61" s="258" t="s">
        <v>3824</v>
      </c>
      <c r="G61" s="131" t="s">
        <v>388</v>
      </c>
      <c r="H61" s="131" t="s">
        <v>388</v>
      </c>
      <c r="I61" s="824"/>
      <c r="J61" s="825"/>
      <c r="K61" s="320"/>
      <c r="L61" s="320"/>
      <c r="M61" s="825"/>
      <c r="N61" s="825"/>
      <c r="O61" s="825"/>
      <c r="P61" s="320"/>
      <c r="Q61" s="320"/>
      <c r="R61" s="825"/>
      <c r="S61" s="825"/>
      <c r="T61" s="825"/>
      <c r="U61" s="320"/>
      <c r="V61" s="320"/>
      <c r="W61" s="825"/>
      <c r="X61" s="825"/>
      <c r="Y61" s="825"/>
      <c r="Z61" s="320"/>
      <c r="AA61" s="320"/>
      <c r="AB61" s="825"/>
      <c r="AC61" s="825"/>
      <c r="AD61" s="825"/>
      <c r="AE61" s="826"/>
      <c r="AF61" s="320"/>
      <c r="AG61" s="825"/>
      <c r="AH61" s="825"/>
      <c r="AI61" s="825"/>
      <c r="AJ61" s="320"/>
      <c r="AK61" s="320"/>
      <c r="AL61" s="825"/>
      <c r="AM61" s="825"/>
      <c r="AN61" s="825"/>
      <c r="AO61" s="320"/>
      <c r="AP61" s="320"/>
      <c r="AQ61" s="825"/>
      <c r="AR61" s="825"/>
      <c r="AS61" s="825"/>
      <c r="AT61" s="320"/>
      <c r="AU61" s="320"/>
      <c r="AV61" s="825"/>
      <c r="AW61" s="825"/>
      <c r="AX61" s="825"/>
      <c r="AY61" s="826"/>
      <c r="AZ61" s="319"/>
      <c r="BA61" s="767"/>
      <c r="BB61" s="825"/>
      <c r="BC61" s="320"/>
      <c r="BD61" s="825"/>
      <c r="BE61" s="320"/>
      <c r="BF61" s="825"/>
      <c r="BG61" s="825"/>
      <c r="BH61" s="825"/>
      <c r="BI61" s="825"/>
      <c r="BJ61" s="825"/>
      <c r="BK61" s="825"/>
      <c r="BL61" s="825"/>
      <c r="BM61" s="825"/>
      <c r="BN61" s="826"/>
      <c r="BO61" s="319"/>
      <c r="BP61" s="767"/>
      <c r="BQ61" s="825"/>
      <c r="BR61" s="767"/>
      <c r="BS61" s="826"/>
      <c r="BT61" s="319"/>
      <c r="BU61" s="767"/>
      <c r="BV61" s="825"/>
      <c r="BW61" s="825"/>
      <c r="BX61" s="826"/>
      <c r="BY61" s="319"/>
      <c r="BZ61" s="767"/>
      <c r="CA61" s="825"/>
      <c r="CB61" s="767"/>
      <c r="CC61" s="319"/>
      <c r="CD61" s="319"/>
      <c r="CE61" s="767"/>
      <c r="CF61" s="767"/>
      <c r="CG61" s="767"/>
      <c r="CH61" s="767"/>
      <c r="CI61" s="320"/>
      <c r="CJ61" s="767"/>
      <c r="CK61" s="767"/>
      <c r="CL61" s="131"/>
      <c r="CM61" s="131">
        <v>3437</v>
      </c>
      <c r="CN61" s="70"/>
      <c r="CO61" s="16"/>
      <c r="CP61" s="16"/>
      <c r="CQ61" s="16"/>
      <c r="CR61" s="16"/>
      <c r="CS61" s="16"/>
    </row>
    <row r="62" spans="1:97" customHeight="1" ht="39.75" s="32" customFormat="1">
      <c r="A62" s="131" t="s">
        <v>331</v>
      </c>
      <c r="B62" s="258" t="s">
        <v>3825</v>
      </c>
      <c r="C62" s="131" t="s">
        <v>377</v>
      </c>
      <c r="D62" s="131">
        <v>81</v>
      </c>
      <c r="E62" s="131">
        <v>3438</v>
      </c>
      <c r="F62" s="258" t="s">
        <v>3826</v>
      </c>
      <c r="G62" s="131" t="s">
        <v>388</v>
      </c>
      <c r="H62" s="131" t="s">
        <v>388</v>
      </c>
      <c r="I62" s="824"/>
      <c r="J62" s="825"/>
      <c r="K62" s="320"/>
      <c r="L62" s="320"/>
      <c r="M62" s="825"/>
      <c r="N62" s="825"/>
      <c r="O62" s="825"/>
      <c r="P62" s="320"/>
      <c r="Q62" s="320"/>
      <c r="R62" s="825"/>
      <c r="S62" s="825"/>
      <c r="T62" s="825"/>
      <c r="U62" s="320"/>
      <c r="V62" s="320"/>
      <c r="W62" s="825"/>
      <c r="X62" s="825"/>
      <c r="Y62" s="825"/>
      <c r="Z62" s="320"/>
      <c r="AA62" s="320"/>
      <c r="AB62" s="825"/>
      <c r="AC62" s="825"/>
      <c r="AD62" s="825"/>
      <c r="AE62" s="826"/>
      <c r="AF62" s="320"/>
      <c r="AG62" s="825"/>
      <c r="AH62" s="825"/>
      <c r="AI62" s="825"/>
      <c r="AJ62" s="320"/>
      <c r="AK62" s="320"/>
      <c r="AL62" s="825"/>
      <c r="AM62" s="825"/>
      <c r="AN62" s="825"/>
      <c r="AO62" s="320"/>
      <c r="AP62" s="320"/>
      <c r="AQ62" s="825"/>
      <c r="AR62" s="825"/>
      <c r="AS62" s="825"/>
      <c r="AT62" s="320"/>
      <c r="AU62" s="320"/>
      <c r="AV62" s="825"/>
      <c r="AW62" s="825"/>
      <c r="AX62" s="825"/>
      <c r="AY62" s="826"/>
      <c r="AZ62" s="319"/>
      <c r="BA62" s="767"/>
      <c r="BB62" s="825"/>
      <c r="BC62" s="320"/>
      <c r="BD62" s="825"/>
      <c r="BE62" s="320"/>
      <c r="BF62" s="825"/>
      <c r="BG62" s="825"/>
      <c r="BH62" s="825"/>
      <c r="BI62" s="825"/>
      <c r="BJ62" s="825"/>
      <c r="BK62" s="825"/>
      <c r="BL62" s="825"/>
      <c r="BM62" s="825"/>
      <c r="BN62" s="826"/>
      <c r="BO62" s="319"/>
      <c r="BP62" s="767"/>
      <c r="BQ62" s="825"/>
      <c r="BR62" s="767"/>
      <c r="BS62" s="826"/>
      <c r="BT62" s="319"/>
      <c r="BU62" s="767"/>
      <c r="BV62" s="825"/>
      <c r="BW62" s="825"/>
      <c r="BX62" s="826"/>
      <c r="BY62" s="319"/>
      <c r="BZ62" s="767"/>
      <c r="CA62" s="825"/>
      <c r="CB62" s="767"/>
      <c r="CC62" s="319"/>
      <c r="CD62" s="319"/>
      <c r="CE62" s="767"/>
      <c r="CF62" s="767"/>
      <c r="CG62" s="767"/>
      <c r="CH62" s="767"/>
      <c r="CI62" s="320"/>
      <c r="CJ62" s="767"/>
      <c r="CK62" s="767"/>
      <c r="CL62" s="131"/>
      <c r="CM62" s="131">
        <v>3438</v>
      </c>
      <c r="CN62" s="70"/>
      <c r="CO62" s="16"/>
      <c r="CP62" s="16"/>
      <c r="CQ62" s="16"/>
      <c r="CR62" s="16"/>
      <c r="CS62" s="16"/>
    </row>
    <row r="63" spans="1:97" customHeight="1" ht="39.75" s="32" customFormat="1">
      <c r="A63" s="131" t="s">
        <v>331</v>
      </c>
      <c r="B63" s="258" t="s">
        <v>3827</v>
      </c>
      <c r="C63" s="131" t="s">
        <v>331</v>
      </c>
      <c r="D63" s="258">
        <v>82</v>
      </c>
      <c r="E63" s="131">
        <v>3439</v>
      </c>
      <c r="F63" s="258" t="s">
        <v>3828</v>
      </c>
      <c r="G63" s="131" t="s">
        <v>388</v>
      </c>
      <c r="H63" s="131" t="s">
        <v>388</v>
      </c>
      <c r="I63" s="824"/>
      <c r="J63" s="825"/>
      <c r="K63" s="320"/>
      <c r="L63" s="320"/>
      <c r="M63" s="825"/>
      <c r="N63" s="825"/>
      <c r="O63" s="825"/>
      <c r="P63" s="320"/>
      <c r="Q63" s="320"/>
      <c r="R63" s="825"/>
      <c r="S63" s="825"/>
      <c r="T63" s="825"/>
      <c r="U63" s="320"/>
      <c r="V63" s="320"/>
      <c r="W63" s="825"/>
      <c r="X63" s="825"/>
      <c r="Y63" s="825"/>
      <c r="Z63" s="320"/>
      <c r="AA63" s="320"/>
      <c r="AB63" s="825"/>
      <c r="AC63" s="825"/>
      <c r="AD63" s="825"/>
      <c r="AE63" s="826"/>
      <c r="AF63" s="320"/>
      <c r="AG63" s="825"/>
      <c r="AH63" s="825"/>
      <c r="AI63" s="825"/>
      <c r="AJ63" s="320"/>
      <c r="AK63" s="320"/>
      <c r="AL63" s="825"/>
      <c r="AM63" s="825"/>
      <c r="AN63" s="825"/>
      <c r="AO63" s="320"/>
      <c r="AP63" s="320"/>
      <c r="AQ63" s="825"/>
      <c r="AR63" s="825"/>
      <c r="AS63" s="825"/>
      <c r="AT63" s="320"/>
      <c r="AU63" s="320"/>
      <c r="AV63" s="825"/>
      <c r="AW63" s="825"/>
      <c r="AX63" s="825"/>
      <c r="AY63" s="826"/>
      <c r="AZ63" s="319"/>
      <c r="BA63" s="767"/>
      <c r="BB63" s="825"/>
      <c r="BC63" s="320"/>
      <c r="BD63" s="825"/>
      <c r="BE63" s="320"/>
      <c r="BF63" s="825"/>
      <c r="BG63" s="825"/>
      <c r="BH63" s="825"/>
      <c r="BI63" s="825"/>
      <c r="BJ63" s="825"/>
      <c r="BK63" s="825"/>
      <c r="BL63" s="825"/>
      <c r="BM63" s="825"/>
      <c r="BN63" s="826"/>
      <c r="BO63" s="319"/>
      <c r="BP63" s="767"/>
      <c r="BQ63" s="825"/>
      <c r="BR63" s="767"/>
      <c r="BS63" s="826"/>
      <c r="BT63" s="319"/>
      <c r="BU63" s="767"/>
      <c r="BV63" s="825"/>
      <c r="BW63" s="825"/>
      <c r="BX63" s="826"/>
      <c r="BY63" s="319"/>
      <c r="BZ63" s="767"/>
      <c r="CA63" s="825"/>
      <c r="CB63" s="767"/>
      <c r="CC63" s="319"/>
      <c r="CD63" s="319"/>
      <c r="CE63" s="767"/>
      <c r="CF63" s="767"/>
      <c r="CG63" s="767"/>
      <c r="CH63" s="767"/>
      <c r="CI63" s="320"/>
      <c r="CJ63" s="767"/>
      <c r="CK63" s="767"/>
      <c r="CL63" s="131"/>
      <c r="CM63" s="131">
        <v>3439</v>
      </c>
      <c r="CN63" s="70"/>
      <c r="CO63" s="16"/>
      <c r="CP63" s="16"/>
      <c r="CQ63" s="16"/>
      <c r="CR63" s="16"/>
      <c r="CS63" s="16"/>
    </row>
    <row r="64" spans="1:97" customHeight="1" ht="39.75" s="32" customFormat="1">
      <c r="A64" s="131" t="s">
        <v>331</v>
      </c>
      <c r="B64" s="258" t="s">
        <v>3829</v>
      </c>
      <c r="C64" s="131" t="s">
        <v>331</v>
      </c>
      <c r="D64" s="131">
        <v>86</v>
      </c>
      <c r="E64" s="131">
        <v>3440</v>
      </c>
      <c r="F64" s="258" t="s">
        <v>3830</v>
      </c>
      <c r="G64" s="131" t="s">
        <v>388</v>
      </c>
      <c r="H64" s="131" t="s">
        <v>388</v>
      </c>
      <c r="I64" s="824"/>
      <c r="J64" s="825"/>
      <c r="K64" s="320"/>
      <c r="L64" s="320"/>
      <c r="M64" s="825"/>
      <c r="N64" s="825"/>
      <c r="O64" s="825"/>
      <c r="P64" s="320"/>
      <c r="Q64" s="320"/>
      <c r="R64" s="825"/>
      <c r="S64" s="825"/>
      <c r="T64" s="825"/>
      <c r="U64" s="320"/>
      <c r="V64" s="320"/>
      <c r="W64" s="825"/>
      <c r="X64" s="825"/>
      <c r="Y64" s="825"/>
      <c r="Z64" s="320"/>
      <c r="AA64" s="320"/>
      <c r="AB64" s="825"/>
      <c r="AC64" s="825"/>
      <c r="AD64" s="825"/>
      <c r="AE64" s="826"/>
      <c r="AF64" s="320"/>
      <c r="AG64" s="825"/>
      <c r="AH64" s="825"/>
      <c r="AI64" s="825"/>
      <c r="AJ64" s="320"/>
      <c r="AK64" s="320"/>
      <c r="AL64" s="825"/>
      <c r="AM64" s="825"/>
      <c r="AN64" s="825"/>
      <c r="AO64" s="320"/>
      <c r="AP64" s="320"/>
      <c r="AQ64" s="825"/>
      <c r="AR64" s="825"/>
      <c r="AS64" s="825"/>
      <c r="AT64" s="320"/>
      <c r="AU64" s="320"/>
      <c r="AV64" s="825"/>
      <c r="AW64" s="825"/>
      <c r="AX64" s="825"/>
      <c r="AY64" s="826"/>
      <c r="AZ64" s="319"/>
      <c r="BA64" s="767"/>
      <c r="BB64" s="825"/>
      <c r="BC64" s="320"/>
      <c r="BD64" s="825"/>
      <c r="BE64" s="320"/>
      <c r="BF64" s="825"/>
      <c r="BG64" s="825"/>
      <c r="BH64" s="825"/>
      <c r="BI64" s="825"/>
      <c r="BJ64" s="825"/>
      <c r="BK64" s="825"/>
      <c r="BL64" s="825"/>
      <c r="BM64" s="825"/>
      <c r="BN64" s="826"/>
      <c r="BO64" s="319"/>
      <c r="BP64" s="767"/>
      <c r="BQ64" s="825"/>
      <c r="BR64" s="767"/>
      <c r="BS64" s="826"/>
      <c r="BT64" s="319"/>
      <c r="BU64" s="767"/>
      <c r="BV64" s="825"/>
      <c r="BW64" s="825"/>
      <c r="BX64" s="826"/>
      <c r="BY64" s="319"/>
      <c r="BZ64" s="767"/>
      <c r="CA64" s="825"/>
      <c r="CB64" s="767"/>
      <c r="CC64" s="319"/>
      <c r="CD64" s="319"/>
      <c r="CE64" s="767"/>
      <c r="CF64" s="767"/>
      <c r="CG64" s="767"/>
      <c r="CH64" s="767"/>
      <c r="CI64" s="320"/>
      <c r="CJ64" s="767"/>
      <c r="CK64" s="767"/>
      <c r="CL64" s="131"/>
      <c r="CM64" s="131">
        <v>3440</v>
      </c>
      <c r="CN64" s="70"/>
      <c r="CO64" s="16"/>
      <c r="CP64" s="16"/>
      <c r="CQ64" s="16"/>
      <c r="CR64" s="16"/>
      <c r="CS64" s="16"/>
    </row>
    <row r="65" spans="1:97" customHeight="1" ht="39.75" s="32" customFormat="1">
      <c r="A65" s="131" t="s">
        <v>331</v>
      </c>
      <c r="B65" s="258" t="s">
        <v>3831</v>
      </c>
      <c r="C65" s="131" t="s">
        <v>331</v>
      </c>
      <c r="D65" s="131">
        <v>91</v>
      </c>
      <c r="E65" s="131">
        <v>3441</v>
      </c>
      <c r="F65" s="258" t="s">
        <v>3832</v>
      </c>
      <c r="G65" s="131" t="s">
        <v>388</v>
      </c>
      <c r="H65" s="131" t="s">
        <v>388</v>
      </c>
      <c r="I65" s="824"/>
      <c r="J65" s="825"/>
      <c r="K65" s="320"/>
      <c r="L65" s="320"/>
      <c r="M65" s="825"/>
      <c r="N65" s="825"/>
      <c r="O65" s="825"/>
      <c r="P65" s="320"/>
      <c r="Q65" s="320"/>
      <c r="R65" s="825"/>
      <c r="S65" s="825"/>
      <c r="T65" s="825"/>
      <c r="U65" s="320"/>
      <c r="V65" s="320"/>
      <c r="W65" s="825"/>
      <c r="X65" s="825"/>
      <c r="Y65" s="825"/>
      <c r="Z65" s="320"/>
      <c r="AA65" s="320"/>
      <c r="AB65" s="825"/>
      <c r="AC65" s="825"/>
      <c r="AD65" s="825"/>
      <c r="AE65" s="826"/>
      <c r="AF65" s="320"/>
      <c r="AG65" s="825"/>
      <c r="AH65" s="825"/>
      <c r="AI65" s="825"/>
      <c r="AJ65" s="320"/>
      <c r="AK65" s="320"/>
      <c r="AL65" s="825"/>
      <c r="AM65" s="825"/>
      <c r="AN65" s="825"/>
      <c r="AO65" s="320"/>
      <c r="AP65" s="320"/>
      <c r="AQ65" s="825"/>
      <c r="AR65" s="825"/>
      <c r="AS65" s="825"/>
      <c r="AT65" s="320"/>
      <c r="AU65" s="320"/>
      <c r="AV65" s="825"/>
      <c r="AW65" s="825"/>
      <c r="AX65" s="825"/>
      <c r="AY65" s="826"/>
      <c r="AZ65" s="319"/>
      <c r="BA65" s="767"/>
      <c r="BB65" s="825"/>
      <c r="BC65" s="320"/>
      <c r="BD65" s="825"/>
      <c r="BE65" s="320"/>
      <c r="BF65" s="825"/>
      <c r="BG65" s="825"/>
      <c r="BH65" s="825"/>
      <c r="BI65" s="825"/>
      <c r="BJ65" s="825"/>
      <c r="BK65" s="825"/>
      <c r="BL65" s="767"/>
      <c r="BM65" s="767"/>
      <c r="BN65" s="826"/>
      <c r="BO65" s="319"/>
      <c r="BP65" s="767"/>
      <c r="BQ65" s="767"/>
      <c r="BR65" s="767"/>
      <c r="BS65" s="826"/>
      <c r="BT65" s="319"/>
      <c r="BU65" s="767"/>
      <c r="BV65" s="767"/>
      <c r="BW65" s="767"/>
      <c r="BX65" s="826"/>
      <c r="BY65" s="319"/>
      <c r="BZ65" s="767"/>
      <c r="CA65" s="767"/>
      <c r="CB65" s="767"/>
      <c r="CC65" s="319"/>
      <c r="CD65" s="319"/>
      <c r="CE65" s="767"/>
      <c r="CF65" s="767"/>
      <c r="CG65" s="767"/>
      <c r="CH65" s="767"/>
      <c r="CI65" s="320"/>
      <c r="CJ65" s="767"/>
      <c r="CK65" s="827"/>
      <c r="CL65" s="131"/>
      <c r="CM65" s="131">
        <v>3441</v>
      </c>
      <c r="CN65" s="70"/>
      <c r="CO65" s="16"/>
      <c r="CP65" s="16"/>
      <c r="CQ65" s="16"/>
      <c r="CR65" s="16"/>
      <c r="CS65" s="16"/>
    </row>
    <row r="66" spans="1:97" customHeight="1" ht="39.75" s="32" customFormat="1">
      <c r="A66" s="131" t="s">
        <v>331</v>
      </c>
      <c r="B66" s="258" t="s">
        <v>3833</v>
      </c>
      <c r="C66" s="131" t="s">
        <v>331</v>
      </c>
      <c r="D66" s="131">
        <v>93</v>
      </c>
      <c r="E66" s="131">
        <v>3442</v>
      </c>
      <c r="F66" s="258" t="s">
        <v>3834</v>
      </c>
      <c r="G66" s="131" t="s">
        <v>388</v>
      </c>
      <c r="H66" s="131" t="s">
        <v>388</v>
      </c>
      <c r="I66" s="824"/>
      <c r="J66" s="825"/>
      <c r="K66" s="320"/>
      <c r="L66" s="320"/>
      <c r="M66" s="825"/>
      <c r="N66" s="825"/>
      <c r="O66" s="825"/>
      <c r="P66" s="320"/>
      <c r="Q66" s="320"/>
      <c r="R66" s="825"/>
      <c r="S66" s="825"/>
      <c r="T66" s="825"/>
      <c r="U66" s="320"/>
      <c r="V66" s="320"/>
      <c r="W66" s="825"/>
      <c r="X66" s="825"/>
      <c r="Y66" s="825"/>
      <c r="Z66" s="320"/>
      <c r="AA66" s="320"/>
      <c r="AB66" s="825"/>
      <c r="AC66" s="825"/>
      <c r="AD66" s="825"/>
      <c r="AE66" s="826"/>
      <c r="AF66" s="320"/>
      <c r="AG66" s="825"/>
      <c r="AH66" s="825"/>
      <c r="AI66" s="825"/>
      <c r="AJ66" s="320"/>
      <c r="AK66" s="320"/>
      <c r="AL66" s="825"/>
      <c r="AM66" s="825"/>
      <c r="AN66" s="825"/>
      <c r="AO66" s="320"/>
      <c r="AP66" s="320"/>
      <c r="AQ66" s="825"/>
      <c r="AR66" s="825"/>
      <c r="AS66" s="825"/>
      <c r="AT66" s="320"/>
      <c r="AU66" s="320"/>
      <c r="AV66" s="825"/>
      <c r="AW66" s="825"/>
      <c r="AX66" s="825"/>
      <c r="AY66" s="826"/>
      <c r="AZ66" s="319"/>
      <c r="BA66" s="767"/>
      <c r="BB66" s="825"/>
      <c r="BC66" s="320"/>
      <c r="BD66" s="825"/>
      <c r="BE66" s="320"/>
      <c r="BF66" s="825"/>
      <c r="BG66" s="825"/>
      <c r="BH66" s="825"/>
      <c r="BI66" s="825"/>
      <c r="BJ66" s="825"/>
      <c r="BK66" s="825"/>
      <c r="BL66" s="767"/>
      <c r="BM66" s="825"/>
      <c r="BN66" s="826"/>
      <c r="BO66" s="319"/>
      <c r="BP66" s="767"/>
      <c r="BQ66" s="767"/>
      <c r="BR66" s="767"/>
      <c r="BS66" s="826"/>
      <c r="BT66" s="319"/>
      <c r="BU66" s="767"/>
      <c r="BV66" s="767"/>
      <c r="BW66" s="825"/>
      <c r="BX66" s="826"/>
      <c r="BY66" s="319"/>
      <c r="BZ66" s="767"/>
      <c r="CA66" s="767"/>
      <c r="CB66" s="767"/>
      <c r="CC66" s="319"/>
      <c r="CD66" s="319"/>
      <c r="CE66" s="767"/>
      <c r="CF66" s="767"/>
      <c r="CG66" s="767"/>
      <c r="CH66" s="767"/>
      <c r="CI66" s="320"/>
      <c r="CJ66" s="767"/>
      <c r="CK66" s="767"/>
      <c r="CL66" s="131"/>
      <c r="CM66" s="131">
        <v>3442</v>
      </c>
      <c r="CN66" s="70"/>
      <c r="CO66" s="16"/>
      <c r="CP66" s="16"/>
      <c r="CQ66" s="16"/>
      <c r="CR66" s="16"/>
      <c r="CS66" s="16"/>
    </row>
    <row r="67" spans="1:97" customHeight="1" ht="39.75" s="32" customFormat="1">
      <c r="A67" s="131" t="s">
        <v>329</v>
      </c>
      <c r="B67" s="258" t="s">
        <v>3835</v>
      </c>
      <c r="C67" s="131" t="s">
        <v>371</v>
      </c>
      <c r="D67" s="131">
        <v>17</v>
      </c>
      <c r="E67" s="131">
        <v>3443</v>
      </c>
      <c r="F67" s="258" t="s">
        <v>3836</v>
      </c>
      <c r="G67" s="131" t="s">
        <v>388</v>
      </c>
      <c r="H67" s="131" t="s">
        <v>388</v>
      </c>
      <c r="I67" s="70"/>
      <c r="J67" s="70"/>
      <c r="K67" s="70"/>
      <c r="L67" s="70"/>
      <c r="M67" s="7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826"/>
      <c r="AF67" s="320"/>
      <c r="AG67" s="825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826"/>
      <c r="AZ67" s="319"/>
      <c r="BA67" s="319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825"/>
      <c r="BM67" s="825"/>
      <c r="BN67" s="828"/>
      <c r="BO67" s="320"/>
      <c r="BP67" s="825"/>
      <c r="BQ67" s="825"/>
      <c r="BR67" s="767"/>
      <c r="BS67" s="828"/>
      <c r="BT67" s="320"/>
      <c r="BU67" s="825"/>
      <c r="BV67" s="825"/>
      <c r="BW67" s="320"/>
      <c r="BX67" s="826"/>
      <c r="BY67" s="320"/>
      <c r="BZ67" s="825"/>
      <c r="CA67" s="825"/>
      <c r="CB67" s="320"/>
      <c r="CC67" s="319"/>
      <c r="CD67" s="320"/>
      <c r="CE67" s="825"/>
      <c r="CF67" s="825"/>
      <c r="CG67" s="825"/>
      <c r="CH67" s="825"/>
      <c r="CI67" s="320"/>
      <c r="CJ67" s="320"/>
      <c r="CK67" s="320"/>
      <c r="CL67" s="131"/>
      <c r="CM67" s="131">
        <v>3443</v>
      </c>
      <c r="CN67" s="70"/>
      <c r="CO67" s="16"/>
      <c r="CP67" s="16"/>
      <c r="CQ67" s="16"/>
      <c r="CR67" s="16"/>
      <c r="CS67" s="16"/>
    </row>
    <row r="68" spans="1:97" customHeight="1" ht="39.75" s="32" customFormat="1">
      <c r="A68" s="131" t="s">
        <v>331</v>
      </c>
      <c r="B68" s="258" t="s">
        <v>3837</v>
      </c>
      <c r="C68" s="131" t="s">
        <v>331</v>
      </c>
      <c r="D68" s="131">
        <v>23</v>
      </c>
      <c r="E68" s="131">
        <v>3444</v>
      </c>
      <c r="F68" s="258" t="s">
        <v>3838</v>
      </c>
      <c r="G68" s="131" t="s">
        <v>388</v>
      </c>
      <c r="H68" s="131" t="s">
        <v>331</v>
      </c>
      <c r="I68" s="70"/>
      <c r="J68" s="70"/>
      <c r="K68" s="70"/>
      <c r="L68" s="70"/>
      <c r="M68" s="70"/>
      <c r="N68" s="320"/>
      <c r="O68" s="320"/>
      <c r="P68" s="320"/>
      <c r="Q68" s="320"/>
      <c r="R68" s="320"/>
      <c r="S68" s="320"/>
      <c r="T68" s="320"/>
      <c r="U68" s="320"/>
      <c r="V68" s="320"/>
      <c r="W68" s="320"/>
      <c r="X68" s="320"/>
      <c r="Y68" s="320"/>
      <c r="Z68" s="320"/>
      <c r="AA68" s="320"/>
      <c r="AB68" s="320"/>
      <c r="AC68" s="320"/>
      <c r="AD68" s="320"/>
      <c r="AE68" s="826"/>
      <c r="AF68" s="320"/>
      <c r="AG68" s="825"/>
      <c r="AH68" s="320"/>
      <c r="AI68" s="320"/>
      <c r="AJ68" s="320"/>
      <c r="AK68" s="32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0"/>
      <c r="AV68" s="320"/>
      <c r="AW68" s="320"/>
      <c r="AX68" s="320"/>
      <c r="AY68" s="826"/>
      <c r="AZ68" s="319"/>
      <c r="BA68" s="319"/>
      <c r="BB68" s="320"/>
      <c r="BC68" s="320"/>
      <c r="BD68" s="320"/>
      <c r="BE68" s="320"/>
      <c r="BF68" s="320"/>
      <c r="BG68" s="320"/>
      <c r="BH68" s="320"/>
      <c r="BI68" s="320"/>
      <c r="BJ68" s="320"/>
      <c r="BK68" s="320"/>
      <c r="BL68" s="825"/>
      <c r="BM68" s="825"/>
      <c r="BN68" s="828"/>
      <c r="BO68" s="320"/>
      <c r="BP68" s="825"/>
      <c r="BQ68" s="825"/>
      <c r="BR68" s="767"/>
      <c r="BS68" s="828"/>
      <c r="BT68" s="320"/>
      <c r="BU68" s="825"/>
      <c r="BV68" s="825"/>
      <c r="BW68" s="320"/>
      <c r="BX68" s="826"/>
      <c r="BY68" s="320"/>
      <c r="BZ68" s="825"/>
      <c r="CA68" s="825"/>
      <c r="CB68" s="320"/>
      <c r="CC68" s="319"/>
      <c r="CD68" s="320"/>
      <c r="CE68" s="825"/>
      <c r="CF68" s="825"/>
      <c r="CG68" s="825"/>
      <c r="CH68" s="825"/>
      <c r="CI68" s="320"/>
      <c r="CJ68" s="320"/>
      <c r="CK68" s="320"/>
      <c r="CL68" s="131"/>
      <c r="CM68" s="131">
        <v>3444</v>
      </c>
      <c r="CN68" s="70"/>
      <c r="CO68" s="16"/>
      <c r="CP68" s="16"/>
      <c r="CQ68" s="16"/>
      <c r="CR68" s="16"/>
      <c r="CS68" s="16"/>
    </row>
    <row r="69" spans="1:97" customHeight="1" ht="39.75" s="32" customFormat="1">
      <c r="A69" s="131" t="s">
        <v>329</v>
      </c>
      <c r="B69" s="258" t="s">
        <v>3839</v>
      </c>
      <c r="C69" s="131" t="s">
        <v>371</v>
      </c>
      <c r="D69" s="131">
        <v>29</v>
      </c>
      <c r="E69" s="131">
        <v>3445</v>
      </c>
      <c r="F69" s="258" t="s">
        <v>3840</v>
      </c>
      <c r="G69" s="131" t="s">
        <v>3753</v>
      </c>
      <c r="H69" s="258" t="s">
        <v>3754</v>
      </c>
      <c r="I69" s="70"/>
      <c r="J69" s="70"/>
      <c r="K69" s="70"/>
      <c r="L69" s="70"/>
      <c r="M69" s="7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826"/>
      <c r="AF69" s="320"/>
      <c r="AG69" s="825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826"/>
      <c r="AZ69" s="319"/>
      <c r="BA69" s="319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825"/>
      <c r="BM69" s="825"/>
      <c r="BN69" s="828"/>
      <c r="BO69" s="320"/>
      <c r="BP69" s="825"/>
      <c r="BQ69" s="825"/>
      <c r="BR69" s="767"/>
      <c r="BS69" s="828"/>
      <c r="BT69" s="320"/>
      <c r="BU69" s="825"/>
      <c r="BV69" s="825"/>
      <c r="BW69" s="320"/>
      <c r="BX69" s="826"/>
      <c r="BY69" s="320"/>
      <c r="BZ69" s="825"/>
      <c r="CA69" s="825"/>
      <c r="CB69" s="320"/>
      <c r="CC69" s="319"/>
      <c r="CD69" s="320"/>
      <c r="CE69" s="825"/>
      <c r="CF69" s="825"/>
      <c r="CG69" s="825"/>
      <c r="CH69" s="825"/>
      <c r="CI69" s="320"/>
      <c r="CJ69" s="320"/>
      <c r="CK69" s="320"/>
      <c r="CL69" s="131"/>
      <c r="CM69" s="131">
        <v>3445</v>
      </c>
      <c r="CN69" s="70"/>
      <c r="CO69" s="16"/>
      <c r="CP69" s="16"/>
      <c r="CQ69" s="16"/>
      <c r="CR69" s="16"/>
      <c r="CS69" s="16"/>
    </row>
    <row r="70" spans="1:97" customHeight="1" ht="39.75" s="32" customFormat="1">
      <c r="A70" s="131" t="s">
        <v>331</v>
      </c>
      <c r="B70" s="258" t="s">
        <v>3841</v>
      </c>
      <c r="C70" s="131" t="s">
        <v>331</v>
      </c>
      <c r="D70" s="131">
        <v>33</v>
      </c>
      <c r="E70" s="131">
        <v>3446</v>
      </c>
      <c r="F70" s="258" t="s">
        <v>3842</v>
      </c>
      <c r="G70" s="131" t="s">
        <v>388</v>
      </c>
      <c r="H70" s="131" t="s">
        <v>388</v>
      </c>
      <c r="I70" s="70"/>
      <c r="J70" s="70"/>
      <c r="K70" s="70"/>
      <c r="L70" s="70"/>
      <c r="M70" s="70"/>
      <c r="N70" s="320"/>
      <c r="O70" s="320"/>
      <c r="P70" s="320"/>
      <c r="Q70" s="320"/>
      <c r="R70" s="320"/>
      <c r="S70" s="32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  <c r="AD70" s="320"/>
      <c r="AE70" s="826"/>
      <c r="AF70" s="320"/>
      <c r="AG70" s="825"/>
      <c r="AH70" s="320"/>
      <c r="AI70" s="320"/>
      <c r="AJ70" s="320"/>
      <c r="AK70" s="32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0"/>
      <c r="AV70" s="320"/>
      <c r="AW70" s="320"/>
      <c r="AX70" s="320"/>
      <c r="AY70" s="826"/>
      <c r="AZ70" s="319"/>
      <c r="BA70" s="319"/>
      <c r="BB70" s="320"/>
      <c r="BC70" s="320"/>
      <c r="BD70" s="320"/>
      <c r="BE70" s="320"/>
      <c r="BF70" s="320"/>
      <c r="BG70" s="320"/>
      <c r="BH70" s="320"/>
      <c r="BI70" s="320"/>
      <c r="BJ70" s="320"/>
      <c r="BK70" s="320"/>
      <c r="BL70" s="825"/>
      <c r="BM70" s="825"/>
      <c r="BN70" s="828"/>
      <c r="BO70" s="320"/>
      <c r="BP70" s="825"/>
      <c r="BQ70" s="825"/>
      <c r="BR70" s="767"/>
      <c r="BS70" s="828"/>
      <c r="BT70" s="320"/>
      <c r="BU70" s="825"/>
      <c r="BV70" s="825"/>
      <c r="BW70" s="320"/>
      <c r="BX70" s="826"/>
      <c r="BY70" s="320"/>
      <c r="BZ70" s="825"/>
      <c r="CA70" s="825"/>
      <c r="CB70" s="320"/>
      <c r="CC70" s="319"/>
      <c r="CD70" s="320"/>
      <c r="CE70" s="825"/>
      <c r="CF70" s="825"/>
      <c r="CG70" s="825"/>
      <c r="CH70" s="825"/>
      <c r="CI70" s="320"/>
      <c r="CJ70" s="320"/>
      <c r="CK70" s="320"/>
      <c r="CL70" s="131"/>
      <c r="CM70" s="131">
        <v>3446</v>
      </c>
      <c r="CN70" s="70"/>
      <c r="CO70" s="16"/>
      <c r="CP70" s="16"/>
      <c r="CQ70" s="16"/>
      <c r="CR70" s="16"/>
      <c r="CS70" s="16"/>
    </row>
    <row r="71" spans="1:97" customHeight="1" ht="39.75" s="32" customFormat="1">
      <c r="A71" s="131" t="s">
        <v>331</v>
      </c>
      <c r="B71" s="258" t="s">
        <v>3843</v>
      </c>
      <c r="C71" s="131" t="s">
        <v>377</v>
      </c>
      <c r="D71" s="131">
        <v>86</v>
      </c>
      <c r="E71" s="131">
        <v>3447</v>
      </c>
      <c r="F71" s="258" t="s">
        <v>3844</v>
      </c>
      <c r="G71" s="131" t="s">
        <v>388</v>
      </c>
      <c r="H71" s="131" t="s">
        <v>388</v>
      </c>
      <c r="I71" s="70"/>
      <c r="J71" s="70"/>
      <c r="K71" s="70"/>
      <c r="L71" s="70"/>
      <c r="M71" s="7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  <c r="AD71" s="320"/>
      <c r="AE71" s="826"/>
      <c r="AF71" s="320"/>
      <c r="AG71" s="825"/>
      <c r="AH71" s="320"/>
      <c r="AI71" s="320"/>
      <c r="AJ71" s="320"/>
      <c r="AK71" s="32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826"/>
      <c r="AZ71" s="319"/>
      <c r="BA71" s="319"/>
      <c r="BB71" s="320"/>
      <c r="BC71" s="320"/>
      <c r="BD71" s="320"/>
      <c r="BE71" s="320"/>
      <c r="BF71" s="320"/>
      <c r="BG71" s="320"/>
      <c r="BH71" s="320"/>
      <c r="BI71" s="320"/>
      <c r="BJ71" s="320"/>
      <c r="BK71" s="320"/>
      <c r="BL71" s="825"/>
      <c r="BM71" s="825"/>
      <c r="BN71" s="828"/>
      <c r="BO71" s="320"/>
      <c r="BP71" s="825"/>
      <c r="BQ71" s="825"/>
      <c r="BR71" s="767"/>
      <c r="BS71" s="828"/>
      <c r="BT71" s="320"/>
      <c r="BU71" s="825"/>
      <c r="BV71" s="825"/>
      <c r="BW71" s="320"/>
      <c r="BX71" s="826"/>
      <c r="BY71" s="320"/>
      <c r="BZ71" s="825"/>
      <c r="CA71" s="825"/>
      <c r="CB71" s="320"/>
      <c r="CC71" s="319"/>
      <c r="CD71" s="320"/>
      <c r="CE71" s="825"/>
      <c r="CF71" s="825"/>
      <c r="CG71" s="825"/>
      <c r="CH71" s="825"/>
      <c r="CI71" s="320"/>
      <c r="CJ71" s="320"/>
      <c r="CK71" s="320"/>
      <c r="CL71" s="131"/>
      <c r="CM71" s="131">
        <v>3447</v>
      </c>
      <c r="CN71" s="70"/>
      <c r="CO71" s="16"/>
      <c r="CP71" s="16"/>
      <c r="CQ71" s="16"/>
      <c r="CR71" s="16"/>
      <c r="CS71" s="16"/>
    </row>
    <row r="72" spans="1:97" customHeight="1" ht="39.75" s="32" customFormat="1">
      <c r="A72" s="131" t="s">
        <v>425</v>
      </c>
      <c r="B72" s="258" t="s">
        <v>3845</v>
      </c>
      <c r="C72" s="131" t="s">
        <v>371</v>
      </c>
      <c r="D72" s="131">
        <v>9</v>
      </c>
      <c r="E72" s="131">
        <v>3448</v>
      </c>
      <c r="F72" s="258" t="s">
        <v>3846</v>
      </c>
      <c r="G72" s="131" t="s">
        <v>388</v>
      </c>
      <c r="H72" s="131" t="s">
        <v>388</v>
      </c>
      <c r="I72" s="70"/>
      <c r="J72" s="70"/>
      <c r="K72" s="70"/>
      <c r="L72" s="70"/>
      <c r="M72" s="7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  <c r="AD72" s="320"/>
      <c r="AE72" s="826"/>
      <c r="AF72" s="320"/>
      <c r="AG72" s="825"/>
      <c r="AH72" s="320"/>
      <c r="AI72" s="320"/>
      <c r="AJ72" s="320"/>
      <c r="AK72" s="320"/>
      <c r="AL72" s="320"/>
      <c r="AM72" s="320"/>
      <c r="AN72" s="320"/>
      <c r="AO72" s="320"/>
      <c r="AP72" s="320"/>
      <c r="AQ72" s="320"/>
      <c r="AR72" s="320"/>
      <c r="AS72" s="320"/>
      <c r="AT72" s="320"/>
      <c r="AU72" s="320"/>
      <c r="AV72" s="320"/>
      <c r="AW72" s="320"/>
      <c r="AX72" s="320"/>
      <c r="AY72" s="826"/>
      <c r="AZ72" s="319"/>
      <c r="BA72" s="319"/>
      <c r="BB72" s="320"/>
      <c r="BC72" s="320"/>
      <c r="BD72" s="320"/>
      <c r="BE72" s="320"/>
      <c r="BF72" s="320"/>
      <c r="BG72" s="320"/>
      <c r="BH72" s="320"/>
      <c r="BI72" s="320"/>
      <c r="BJ72" s="320"/>
      <c r="BK72" s="320"/>
      <c r="BL72" s="825"/>
      <c r="BM72" s="825"/>
      <c r="BN72" s="828"/>
      <c r="BO72" s="320"/>
      <c r="BP72" s="825"/>
      <c r="BQ72" s="825"/>
      <c r="BR72" s="767"/>
      <c r="BS72" s="828"/>
      <c r="BT72" s="320"/>
      <c r="BU72" s="825"/>
      <c r="BV72" s="825"/>
      <c r="BW72" s="320"/>
      <c r="BX72" s="826"/>
      <c r="BY72" s="320"/>
      <c r="BZ72" s="825"/>
      <c r="CA72" s="825"/>
      <c r="CB72" s="320"/>
      <c r="CC72" s="319"/>
      <c r="CD72" s="320"/>
      <c r="CE72" s="825"/>
      <c r="CF72" s="825"/>
      <c r="CG72" s="825"/>
      <c r="CH72" s="825"/>
      <c r="CI72" s="320"/>
      <c r="CJ72" s="320"/>
      <c r="CK72" s="320"/>
      <c r="CL72" s="131"/>
      <c r="CM72" s="131">
        <v>3448</v>
      </c>
      <c r="CN72" s="70"/>
      <c r="CO72" s="16"/>
      <c r="CP72" s="16"/>
      <c r="CQ72" s="16"/>
      <c r="CR72" s="16"/>
      <c r="CS72" s="16"/>
    </row>
    <row r="73" spans="1:97" customHeight="1" ht="39.75" s="32" customFormat="1">
      <c r="A73" s="131" t="s">
        <v>331</v>
      </c>
      <c r="B73" s="258" t="s">
        <v>3847</v>
      </c>
      <c r="C73" s="131" t="s">
        <v>331</v>
      </c>
      <c r="D73" s="131">
        <v>12</v>
      </c>
      <c r="E73" s="131">
        <v>3449</v>
      </c>
      <c r="F73" s="258" t="s">
        <v>3848</v>
      </c>
      <c r="G73" s="131" t="s">
        <v>388</v>
      </c>
      <c r="H73" s="131" t="s">
        <v>388</v>
      </c>
      <c r="I73" s="70"/>
      <c r="J73" s="70"/>
      <c r="K73" s="70"/>
      <c r="L73" s="70"/>
      <c r="M73" s="7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  <c r="AD73" s="320"/>
      <c r="AE73" s="826"/>
      <c r="AF73" s="320"/>
      <c r="AG73" s="825"/>
      <c r="AH73" s="320"/>
      <c r="AI73" s="320"/>
      <c r="AJ73" s="320"/>
      <c r="AK73" s="320"/>
      <c r="AL73" s="320"/>
      <c r="AM73" s="320"/>
      <c r="AN73" s="320"/>
      <c r="AO73" s="320"/>
      <c r="AP73" s="320"/>
      <c r="AQ73" s="320"/>
      <c r="AR73" s="320"/>
      <c r="AS73" s="320"/>
      <c r="AT73" s="320"/>
      <c r="AU73" s="320"/>
      <c r="AV73" s="320"/>
      <c r="AW73" s="320"/>
      <c r="AX73" s="320"/>
      <c r="AY73" s="826"/>
      <c r="AZ73" s="319"/>
      <c r="BA73" s="319"/>
      <c r="BB73" s="320"/>
      <c r="BC73" s="320"/>
      <c r="BD73" s="320"/>
      <c r="BE73" s="320"/>
      <c r="BF73" s="320"/>
      <c r="BG73" s="320"/>
      <c r="BH73" s="320"/>
      <c r="BI73" s="320"/>
      <c r="BJ73" s="320"/>
      <c r="BK73" s="320"/>
      <c r="BL73" s="825"/>
      <c r="BM73" s="825"/>
      <c r="BN73" s="828"/>
      <c r="BO73" s="320"/>
      <c r="BP73" s="825"/>
      <c r="BQ73" s="825"/>
      <c r="BR73" s="767"/>
      <c r="BS73" s="828"/>
      <c r="BT73" s="320"/>
      <c r="BU73" s="825"/>
      <c r="BV73" s="825"/>
      <c r="BW73" s="320"/>
      <c r="BX73" s="826"/>
      <c r="BY73" s="320"/>
      <c r="BZ73" s="825"/>
      <c r="CA73" s="825"/>
      <c r="CB73" s="320"/>
      <c r="CC73" s="319"/>
      <c r="CD73" s="320"/>
      <c r="CE73" s="825"/>
      <c r="CF73" s="825"/>
      <c r="CG73" s="825"/>
      <c r="CH73" s="825"/>
      <c r="CI73" s="320"/>
      <c r="CJ73" s="320"/>
      <c r="CK73" s="320"/>
      <c r="CL73" s="131"/>
      <c r="CM73" s="131">
        <v>3449</v>
      </c>
      <c r="CN73" s="70"/>
      <c r="CO73" s="16"/>
      <c r="CP73" s="16"/>
      <c r="CQ73" s="16"/>
      <c r="CR73" s="16"/>
      <c r="CS73" s="16"/>
    </row>
    <row r="74" spans="1:97" customHeight="1" ht="39.75" s="32" customFormat="1">
      <c r="A74" s="131" t="s">
        <v>331</v>
      </c>
      <c r="B74" s="258" t="s">
        <v>3849</v>
      </c>
      <c r="C74" s="131" t="s">
        <v>331</v>
      </c>
      <c r="D74" s="131">
        <v>18</v>
      </c>
      <c r="E74" s="131">
        <v>3450</v>
      </c>
      <c r="F74" s="258" t="s">
        <v>3850</v>
      </c>
      <c r="G74" s="131" t="s">
        <v>388</v>
      </c>
      <c r="H74" s="131" t="s">
        <v>3820</v>
      </c>
      <c r="I74" s="70"/>
      <c r="J74" s="70"/>
      <c r="K74" s="70"/>
      <c r="L74" s="70"/>
      <c r="M74" s="7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  <c r="AD74" s="320"/>
      <c r="AE74" s="826"/>
      <c r="AF74" s="320"/>
      <c r="AG74" s="825"/>
      <c r="AH74" s="320"/>
      <c r="AI74" s="320"/>
      <c r="AJ74" s="320"/>
      <c r="AK74" s="320"/>
      <c r="AL74" s="320"/>
      <c r="AM74" s="320"/>
      <c r="AN74" s="320"/>
      <c r="AO74" s="320"/>
      <c r="AP74" s="320"/>
      <c r="AQ74" s="320"/>
      <c r="AR74" s="320"/>
      <c r="AS74" s="320"/>
      <c r="AT74" s="320"/>
      <c r="AU74" s="320"/>
      <c r="AV74" s="320"/>
      <c r="AW74" s="320"/>
      <c r="AX74" s="320"/>
      <c r="AY74" s="826"/>
      <c r="AZ74" s="319"/>
      <c r="BA74" s="319"/>
      <c r="BB74" s="320"/>
      <c r="BC74" s="320"/>
      <c r="BD74" s="320"/>
      <c r="BE74" s="320"/>
      <c r="BF74" s="320"/>
      <c r="BG74" s="320"/>
      <c r="BH74" s="320"/>
      <c r="BI74" s="320"/>
      <c r="BJ74" s="320"/>
      <c r="BK74" s="320"/>
      <c r="BL74" s="825"/>
      <c r="BM74" s="825"/>
      <c r="BN74" s="828"/>
      <c r="BO74" s="320"/>
      <c r="BP74" s="825"/>
      <c r="BQ74" s="825"/>
      <c r="BR74" s="767"/>
      <c r="BS74" s="828"/>
      <c r="BT74" s="320"/>
      <c r="BU74" s="825"/>
      <c r="BV74" s="825"/>
      <c r="BW74" s="320"/>
      <c r="BX74" s="826"/>
      <c r="BY74" s="320"/>
      <c r="BZ74" s="825"/>
      <c r="CA74" s="825"/>
      <c r="CB74" s="320"/>
      <c r="CC74" s="319"/>
      <c r="CD74" s="320"/>
      <c r="CE74" s="825"/>
      <c r="CF74" s="825"/>
      <c r="CG74" s="825"/>
      <c r="CH74" s="825"/>
      <c r="CI74" s="320"/>
      <c r="CJ74" s="320"/>
      <c r="CK74" s="320"/>
      <c r="CL74" s="131"/>
      <c r="CM74" s="131">
        <v>3450</v>
      </c>
      <c r="CN74" s="70"/>
      <c r="CO74" s="16"/>
      <c r="CP74" s="16"/>
      <c r="CQ74" s="16"/>
      <c r="CR74" s="16"/>
      <c r="CS74" s="16"/>
    </row>
    <row r="75" spans="1:97" customHeight="1" ht="39.75" s="32" customFormat="1">
      <c r="A75" s="131" t="s">
        <v>331</v>
      </c>
      <c r="B75" s="258" t="s">
        <v>3851</v>
      </c>
      <c r="C75" s="131" t="s">
        <v>331</v>
      </c>
      <c r="D75" s="131">
        <v>27</v>
      </c>
      <c r="E75" s="131">
        <v>3451</v>
      </c>
      <c r="F75" s="258" t="s">
        <v>3852</v>
      </c>
      <c r="G75" s="131" t="s">
        <v>388</v>
      </c>
      <c r="H75" s="131" t="s">
        <v>388</v>
      </c>
      <c r="I75" s="70"/>
      <c r="J75" s="70"/>
      <c r="K75" s="70"/>
      <c r="L75" s="70"/>
      <c r="M75" s="7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  <c r="AD75" s="320"/>
      <c r="AE75" s="826"/>
      <c r="AF75" s="320"/>
      <c r="AG75" s="825"/>
      <c r="AH75" s="320"/>
      <c r="AI75" s="320"/>
      <c r="AJ75" s="320"/>
      <c r="AK75" s="320"/>
      <c r="AL75" s="320"/>
      <c r="AM75" s="320"/>
      <c r="AN75" s="320"/>
      <c r="AO75" s="320"/>
      <c r="AP75" s="320"/>
      <c r="AQ75" s="320"/>
      <c r="AR75" s="320"/>
      <c r="AS75" s="320"/>
      <c r="AT75" s="320"/>
      <c r="AU75" s="320"/>
      <c r="AV75" s="320"/>
      <c r="AW75" s="320"/>
      <c r="AX75" s="320"/>
      <c r="AY75" s="826"/>
      <c r="AZ75" s="319"/>
      <c r="BA75" s="319"/>
      <c r="BB75" s="320"/>
      <c r="BC75" s="320"/>
      <c r="BD75" s="320"/>
      <c r="BE75" s="320"/>
      <c r="BF75" s="320"/>
      <c r="BG75" s="320"/>
      <c r="BH75" s="320"/>
      <c r="BI75" s="320"/>
      <c r="BJ75" s="320"/>
      <c r="BK75" s="320"/>
      <c r="BL75" s="825"/>
      <c r="BM75" s="825"/>
      <c r="BN75" s="828"/>
      <c r="BO75" s="320"/>
      <c r="BP75" s="825"/>
      <c r="BQ75" s="825"/>
      <c r="BR75" s="767"/>
      <c r="BS75" s="828"/>
      <c r="BT75" s="320"/>
      <c r="BU75" s="825"/>
      <c r="BV75" s="825"/>
      <c r="BW75" s="320"/>
      <c r="BX75" s="826"/>
      <c r="BY75" s="320"/>
      <c r="BZ75" s="825"/>
      <c r="CA75" s="825"/>
      <c r="CB75" s="320"/>
      <c r="CC75" s="319"/>
      <c r="CD75" s="320"/>
      <c r="CE75" s="825"/>
      <c r="CF75" s="825"/>
      <c r="CG75" s="825"/>
      <c r="CH75" s="825"/>
      <c r="CI75" s="320"/>
      <c r="CJ75" s="320"/>
      <c r="CK75" s="320"/>
      <c r="CL75" s="131"/>
      <c r="CM75" s="131">
        <v>3451</v>
      </c>
      <c r="CN75" s="70"/>
      <c r="CO75" s="16"/>
      <c r="CP75" s="16"/>
      <c r="CQ75" s="16"/>
      <c r="CR75" s="16"/>
      <c r="CS75" s="16"/>
    </row>
    <row r="76" spans="1:97" customHeight="1" ht="39.75" s="32" customFormat="1">
      <c r="A76" s="131" t="s">
        <v>331</v>
      </c>
      <c r="B76" s="258" t="s">
        <v>3853</v>
      </c>
      <c r="C76" s="131" t="s">
        <v>331</v>
      </c>
      <c r="D76" s="131">
        <v>28</v>
      </c>
      <c r="E76" s="131">
        <v>3452</v>
      </c>
      <c r="F76" s="258" t="s">
        <v>3854</v>
      </c>
      <c r="G76" s="131" t="s">
        <v>388</v>
      </c>
      <c r="H76" s="131" t="s">
        <v>388</v>
      </c>
      <c r="I76" s="70"/>
      <c r="J76" s="70"/>
      <c r="K76" s="70"/>
      <c r="L76" s="70"/>
      <c r="M76" s="7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826"/>
      <c r="AF76" s="320"/>
      <c r="AG76" s="825"/>
      <c r="AH76" s="320"/>
      <c r="AI76" s="320"/>
      <c r="AJ76" s="320"/>
      <c r="AK76" s="320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826"/>
      <c r="AZ76" s="319"/>
      <c r="BA76" s="319"/>
      <c r="BB76" s="320"/>
      <c r="BC76" s="320"/>
      <c r="BD76" s="320"/>
      <c r="BE76" s="320"/>
      <c r="BF76" s="320"/>
      <c r="BG76" s="320"/>
      <c r="BH76" s="320"/>
      <c r="BI76" s="320"/>
      <c r="BJ76" s="320"/>
      <c r="BK76" s="320"/>
      <c r="BL76" s="825"/>
      <c r="BM76" s="825"/>
      <c r="BN76" s="828"/>
      <c r="BO76" s="320"/>
      <c r="BP76" s="825"/>
      <c r="BQ76" s="825"/>
      <c r="BR76" s="767"/>
      <c r="BS76" s="828"/>
      <c r="BT76" s="320"/>
      <c r="BU76" s="825"/>
      <c r="BV76" s="825"/>
      <c r="BW76" s="320"/>
      <c r="BX76" s="826"/>
      <c r="BY76" s="320"/>
      <c r="BZ76" s="825"/>
      <c r="CA76" s="825"/>
      <c r="CB76" s="320"/>
      <c r="CC76" s="319"/>
      <c r="CD76" s="320"/>
      <c r="CE76" s="825"/>
      <c r="CF76" s="825"/>
      <c r="CG76" s="825"/>
      <c r="CH76" s="825"/>
      <c r="CI76" s="320"/>
      <c r="CJ76" s="320"/>
      <c r="CK76" s="320"/>
      <c r="CL76" s="131"/>
      <c r="CM76" s="131">
        <v>3452</v>
      </c>
      <c r="CN76" s="70"/>
      <c r="CO76" s="16"/>
      <c r="CP76" s="16"/>
      <c r="CQ76" s="16"/>
      <c r="CR76" s="16"/>
      <c r="CS76" s="16"/>
    </row>
    <row r="77" spans="1:97" customHeight="1" ht="39.75" s="32" customFormat="1">
      <c r="A77" s="131" t="s">
        <v>331</v>
      </c>
      <c r="B77" s="258" t="s">
        <v>3855</v>
      </c>
      <c r="C77" s="131" t="s">
        <v>331</v>
      </c>
      <c r="D77" s="131">
        <v>44</v>
      </c>
      <c r="E77" s="131">
        <v>3453</v>
      </c>
      <c r="F77" s="258" t="s">
        <v>3856</v>
      </c>
      <c r="G77" s="131" t="s">
        <v>388</v>
      </c>
      <c r="H77" s="131" t="s">
        <v>388</v>
      </c>
      <c r="I77" s="70"/>
      <c r="J77" s="70"/>
      <c r="K77" s="70"/>
      <c r="L77" s="70"/>
      <c r="M77" s="7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  <c r="AD77" s="320"/>
      <c r="AE77" s="826"/>
      <c r="AF77" s="320"/>
      <c r="AG77" s="825"/>
      <c r="AH77" s="320"/>
      <c r="AI77" s="320"/>
      <c r="AJ77" s="320"/>
      <c r="AK77" s="320"/>
      <c r="AL77" s="320"/>
      <c r="AM77" s="320"/>
      <c r="AN77" s="320"/>
      <c r="AO77" s="320"/>
      <c r="AP77" s="320"/>
      <c r="AQ77" s="320"/>
      <c r="AR77" s="320"/>
      <c r="AS77" s="320"/>
      <c r="AT77" s="320"/>
      <c r="AU77" s="320"/>
      <c r="AV77" s="320"/>
      <c r="AW77" s="320"/>
      <c r="AX77" s="320"/>
      <c r="AY77" s="826"/>
      <c r="AZ77" s="319"/>
      <c r="BA77" s="319"/>
      <c r="BB77" s="320"/>
      <c r="BC77" s="320"/>
      <c r="BD77" s="320"/>
      <c r="BE77" s="320"/>
      <c r="BF77" s="320"/>
      <c r="BG77" s="320"/>
      <c r="BH77" s="320"/>
      <c r="BI77" s="320"/>
      <c r="BJ77" s="320"/>
      <c r="BK77" s="320"/>
      <c r="BL77" s="825"/>
      <c r="BM77" s="825"/>
      <c r="BN77" s="828"/>
      <c r="BO77" s="320"/>
      <c r="BP77" s="825"/>
      <c r="BQ77" s="825"/>
      <c r="BR77" s="767"/>
      <c r="BS77" s="828"/>
      <c r="BT77" s="320"/>
      <c r="BU77" s="825"/>
      <c r="BV77" s="825"/>
      <c r="BW77" s="320"/>
      <c r="BX77" s="826"/>
      <c r="BY77" s="320"/>
      <c r="BZ77" s="825"/>
      <c r="CA77" s="825"/>
      <c r="CB77" s="320"/>
      <c r="CC77" s="319"/>
      <c r="CD77" s="320"/>
      <c r="CE77" s="825"/>
      <c r="CF77" s="825"/>
      <c r="CG77" s="825"/>
      <c r="CH77" s="825"/>
      <c r="CI77" s="320"/>
      <c r="CJ77" s="320"/>
      <c r="CK77" s="320"/>
      <c r="CL77" s="131"/>
      <c r="CM77" s="131">
        <v>3453</v>
      </c>
      <c r="CN77" s="70"/>
      <c r="CO77" s="16"/>
      <c r="CP77" s="16"/>
      <c r="CQ77" s="16"/>
      <c r="CR77" s="16"/>
      <c r="CS77" s="16"/>
    </row>
    <row r="78" spans="1:97" customHeight="1" ht="39.75" s="32" customFormat="1">
      <c r="A78" s="131" t="s">
        <v>331</v>
      </c>
      <c r="B78" s="258" t="s">
        <v>3857</v>
      </c>
      <c r="C78" s="131" t="s">
        <v>377</v>
      </c>
      <c r="D78" s="131">
        <v>83</v>
      </c>
      <c r="E78" s="131">
        <v>3454</v>
      </c>
      <c r="F78" s="258" t="s">
        <v>3858</v>
      </c>
      <c r="G78" s="131" t="s">
        <v>388</v>
      </c>
      <c r="H78" s="131" t="s">
        <v>388</v>
      </c>
      <c r="I78" s="70"/>
      <c r="J78" s="70"/>
      <c r="K78" s="70"/>
      <c r="L78" s="70"/>
      <c r="M78" s="70"/>
      <c r="N78" s="320"/>
      <c r="O78" s="320"/>
      <c r="P78" s="320"/>
      <c r="Q78" s="320"/>
      <c r="R78" s="320"/>
      <c r="S78" s="320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826"/>
      <c r="AF78" s="320"/>
      <c r="AG78" s="825"/>
      <c r="AH78" s="320"/>
      <c r="AI78" s="320"/>
      <c r="AJ78" s="320"/>
      <c r="AK78" s="320"/>
      <c r="AL78" s="320"/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826"/>
      <c r="AZ78" s="319"/>
      <c r="BA78" s="319"/>
      <c r="BB78" s="320"/>
      <c r="BC78" s="320"/>
      <c r="BD78" s="320"/>
      <c r="BE78" s="320"/>
      <c r="BF78" s="320"/>
      <c r="BG78" s="320"/>
      <c r="BH78" s="320"/>
      <c r="BI78" s="320"/>
      <c r="BJ78" s="320"/>
      <c r="BK78" s="320"/>
      <c r="BL78" s="825"/>
      <c r="BM78" s="825"/>
      <c r="BN78" s="828"/>
      <c r="BO78" s="320"/>
      <c r="BP78" s="825"/>
      <c r="BQ78" s="825"/>
      <c r="BR78" s="767"/>
      <c r="BS78" s="828"/>
      <c r="BT78" s="320"/>
      <c r="BU78" s="825"/>
      <c r="BV78" s="825"/>
      <c r="BW78" s="320"/>
      <c r="BX78" s="826"/>
      <c r="BY78" s="320"/>
      <c r="BZ78" s="825"/>
      <c r="CA78" s="825"/>
      <c r="CB78" s="320"/>
      <c r="CC78" s="319"/>
      <c r="CD78" s="320"/>
      <c r="CE78" s="825"/>
      <c r="CF78" s="825"/>
      <c r="CG78" s="825"/>
      <c r="CH78" s="825"/>
      <c r="CI78" s="320"/>
      <c r="CJ78" s="320"/>
      <c r="CK78" s="320"/>
      <c r="CL78" s="131"/>
      <c r="CM78" s="131">
        <v>3454</v>
      </c>
      <c r="CN78" s="70"/>
      <c r="CO78" s="16"/>
      <c r="CP78" s="16"/>
      <c r="CQ78" s="16"/>
      <c r="CR78" s="16"/>
      <c r="CS78" s="16"/>
    </row>
    <row r="79" spans="1:97" customHeight="1" ht="39.75" s="32" customFormat="1">
      <c r="A79" s="131" t="s">
        <v>331</v>
      </c>
      <c r="B79" s="258" t="s">
        <v>3859</v>
      </c>
      <c r="C79" s="131" t="s">
        <v>331</v>
      </c>
      <c r="D79" s="131">
        <v>89</v>
      </c>
      <c r="E79" s="131">
        <v>3455</v>
      </c>
      <c r="F79" s="258" t="s">
        <v>3860</v>
      </c>
      <c r="G79" s="131" t="s">
        <v>388</v>
      </c>
      <c r="H79" s="131" t="s">
        <v>388</v>
      </c>
      <c r="I79" s="70"/>
      <c r="J79" s="70"/>
      <c r="K79" s="70"/>
      <c r="L79" s="70"/>
      <c r="M79" s="70"/>
      <c r="N79" s="320"/>
      <c r="O79" s="320"/>
      <c r="P79" s="320"/>
      <c r="Q79" s="320"/>
      <c r="R79" s="320"/>
      <c r="S79" s="320"/>
      <c r="T79" s="320"/>
      <c r="U79" s="320"/>
      <c r="V79" s="320"/>
      <c r="W79" s="320"/>
      <c r="X79" s="320"/>
      <c r="Y79" s="320"/>
      <c r="Z79" s="320"/>
      <c r="AA79" s="320"/>
      <c r="AB79" s="320"/>
      <c r="AC79" s="320"/>
      <c r="AD79" s="320"/>
      <c r="AE79" s="826"/>
      <c r="AF79" s="320"/>
      <c r="AG79" s="825"/>
      <c r="AH79" s="320"/>
      <c r="AI79" s="320"/>
      <c r="AJ79" s="320"/>
      <c r="AK79" s="320"/>
      <c r="AL79" s="320"/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826"/>
      <c r="AZ79" s="319"/>
      <c r="BA79" s="319"/>
      <c r="BB79" s="320"/>
      <c r="BC79" s="320"/>
      <c r="BD79" s="320"/>
      <c r="BE79" s="320"/>
      <c r="BF79" s="320"/>
      <c r="BG79" s="320"/>
      <c r="BH79" s="320"/>
      <c r="BI79" s="320"/>
      <c r="BJ79" s="320"/>
      <c r="BK79" s="320"/>
      <c r="BL79" s="825"/>
      <c r="BM79" s="825"/>
      <c r="BN79" s="828"/>
      <c r="BO79" s="320"/>
      <c r="BP79" s="825"/>
      <c r="BQ79" s="825"/>
      <c r="BR79" s="767"/>
      <c r="BS79" s="828"/>
      <c r="BT79" s="320"/>
      <c r="BU79" s="825"/>
      <c r="BV79" s="825"/>
      <c r="BW79" s="320"/>
      <c r="BX79" s="826"/>
      <c r="BY79" s="320"/>
      <c r="BZ79" s="825"/>
      <c r="CA79" s="825"/>
      <c r="CB79" s="320"/>
      <c r="CC79" s="319"/>
      <c r="CD79" s="320"/>
      <c r="CE79" s="825"/>
      <c r="CF79" s="825"/>
      <c r="CG79" s="825"/>
      <c r="CH79" s="825"/>
      <c r="CI79" s="320"/>
      <c r="CJ79" s="320"/>
      <c r="CK79" s="320"/>
      <c r="CL79" s="131"/>
      <c r="CM79" s="131">
        <v>3455</v>
      </c>
      <c r="CN79" s="70"/>
      <c r="CO79" s="16"/>
      <c r="CP79" s="16"/>
      <c r="CQ79" s="16"/>
      <c r="CR79" s="16"/>
      <c r="CS79" s="16"/>
    </row>
    <row r="80" spans="1:97" customHeight="1" ht="39.75" s="32" customFormat="1">
      <c r="A80" s="131" t="s">
        <v>331</v>
      </c>
      <c r="B80" s="258" t="s">
        <v>3861</v>
      </c>
      <c r="C80" s="131" t="s">
        <v>331</v>
      </c>
      <c r="D80" s="131">
        <v>92</v>
      </c>
      <c r="E80" s="131">
        <v>3456</v>
      </c>
      <c r="F80" s="258" t="s">
        <v>3862</v>
      </c>
      <c r="G80" s="131" t="s">
        <v>388</v>
      </c>
      <c r="H80" s="131" t="s">
        <v>388</v>
      </c>
      <c r="I80" s="70"/>
      <c r="J80" s="70"/>
      <c r="K80" s="70"/>
      <c r="L80" s="70"/>
      <c r="M80" s="70"/>
      <c r="N80" s="320"/>
      <c r="O80" s="320"/>
      <c r="P80" s="320"/>
      <c r="Q80" s="320"/>
      <c r="R80" s="320"/>
      <c r="S80" s="320"/>
      <c r="T80" s="320"/>
      <c r="U80" s="320"/>
      <c r="V80" s="320"/>
      <c r="W80" s="320"/>
      <c r="X80" s="320"/>
      <c r="Y80" s="320"/>
      <c r="Z80" s="320"/>
      <c r="AA80" s="320"/>
      <c r="AB80" s="320"/>
      <c r="AC80" s="320"/>
      <c r="AD80" s="320"/>
      <c r="AE80" s="826"/>
      <c r="AF80" s="320"/>
      <c r="AG80" s="825"/>
      <c r="AH80" s="320"/>
      <c r="AI80" s="320"/>
      <c r="AJ80" s="320"/>
      <c r="AK80" s="320"/>
      <c r="AL80" s="320"/>
      <c r="AM80" s="320"/>
      <c r="AN80" s="320"/>
      <c r="AO80" s="320"/>
      <c r="AP80" s="320"/>
      <c r="AQ80" s="320"/>
      <c r="AR80" s="320"/>
      <c r="AS80" s="320"/>
      <c r="AT80" s="320"/>
      <c r="AU80" s="320"/>
      <c r="AV80" s="320"/>
      <c r="AW80" s="320"/>
      <c r="AX80" s="320"/>
      <c r="AY80" s="826"/>
      <c r="AZ80" s="319"/>
      <c r="BA80" s="319"/>
      <c r="BB80" s="320"/>
      <c r="BC80" s="320"/>
      <c r="BD80" s="320"/>
      <c r="BE80" s="320"/>
      <c r="BF80" s="320"/>
      <c r="BG80" s="320"/>
      <c r="BH80" s="320"/>
      <c r="BI80" s="320"/>
      <c r="BJ80" s="320"/>
      <c r="BK80" s="320"/>
      <c r="BL80" s="825"/>
      <c r="BM80" s="825"/>
      <c r="BN80" s="828"/>
      <c r="BO80" s="320"/>
      <c r="BP80" s="825"/>
      <c r="BQ80" s="825"/>
      <c r="BR80" s="767"/>
      <c r="BS80" s="828"/>
      <c r="BT80" s="320"/>
      <c r="BU80" s="825"/>
      <c r="BV80" s="825"/>
      <c r="BW80" s="320"/>
      <c r="BX80" s="826"/>
      <c r="BY80" s="320"/>
      <c r="BZ80" s="825"/>
      <c r="CA80" s="825"/>
      <c r="CB80" s="320"/>
      <c r="CC80" s="319"/>
      <c r="CD80" s="320"/>
      <c r="CE80" s="825"/>
      <c r="CF80" s="825"/>
      <c r="CG80" s="825"/>
      <c r="CH80" s="825"/>
      <c r="CI80" s="320"/>
      <c r="CJ80" s="320"/>
      <c r="CK80" s="320"/>
      <c r="CL80" s="131"/>
      <c r="CM80" s="131">
        <v>3456</v>
      </c>
      <c r="CN80" s="70"/>
      <c r="CO80" s="16"/>
      <c r="CP80" s="16"/>
      <c r="CQ80" s="16"/>
      <c r="CR80" s="16"/>
      <c r="CS80" s="16"/>
    </row>
    <row r="81" spans="1:97" customHeight="1" ht="39.75" s="32" customFormat="1">
      <c r="A81" s="131" t="s">
        <v>331</v>
      </c>
      <c r="B81" s="258" t="s">
        <v>3863</v>
      </c>
      <c r="C81" s="131" t="s">
        <v>218</v>
      </c>
      <c r="D81" s="131">
        <v>94</v>
      </c>
      <c r="E81" s="131">
        <v>3457</v>
      </c>
      <c r="F81" s="258" t="s">
        <v>3864</v>
      </c>
      <c r="G81" s="131" t="s">
        <v>388</v>
      </c>
      <c r="H81" s="131" t="s">
        <v>388</v>
      </c>
      <c r="I81" s="70"/>
      <c r="J81" s="70"/>
      <c r="K81" s="70"/>
      <c r="L81" s="70"/>
      <c r="M81" s="70"/>
      <c r="N81" s="320"/>
      <c r="O81" s="320"/>
      <c r="P81" s="320"/>
      <c r="Q81" s="320"/>
      <c r="R81" s="320"/>
      <c r="S81" s="320"/>
      <c r="T81" s="320"/>
      <c r="U81" s="320"/>
      <c r="V81" s="320"/>
      <c r="W81" s="320"/>
      <c r="X81" s="320"/>
      <c r="Y81" s="320"/>
      <c r="Z81" s="320"/>
      <c r="AA81" s="320"/>
      <c r="AB81" s="320"/>
      <c r="AC81" s="320"/>
      <c r="AD81" s="320"/>
      <c r="AE81" s="826"/>
      <c r="AF81" s="320"/>
      <c r="AG81" s="825"/>
      <c r="AH81" s="320"/>
      <c r="AI81" s="320"/>
      <c r="AJ81" s="320"/>
      <c r="AK81" s="320"/>
      <c r="AL81" s="320"/>
      <c r="AM81" s="320"/>
      <c r="AN81" s="320"/>
      <c r="AO81" s="320"/>
      <c r="AP81" s="320"/>
      <c r="AQ81" s="320"/>
      <c r="AR81" s="320"/>
      <c r="AS81" s="320"/>
      <c r="AT81" s="320"/>
      <c r="AU81" s="320"/>
      <c r="AV81" s="320"/>
      <c r="AW81" s="320"/>
      <c r="AX81" s="320"/>
      <c r="AY81" s="826"/>
      <c r="AZ81" s="319"/>
      <c r="BA81" s="319"/>
      <c r="BB81" s="320"/>
      <c r="BC81" s="320"/>
      <c r="BD81" s="320"/>
      <c r="BE81" s="320"/>
      <c r="BF81" s="320"/>
      <c r="BG81" s="320"/>
      <c r="BH81" s="320"/>
      <c r="BI81" s="320"/>
      <c r="BJ81" s="320"/>
      <c r="BK81" s="320"/>
      <c r="BL81" s="825"/>
      <c r="BM81" s="825"/>
      <c r="BN81" s="828"/>
      <c r="BO81" s="320"/>
      <c r="BP81" s="825"/>
      <c r="BQ81" s="825"/>
      <c r="BR81" s="767"/>
      <c r="BS81" s="828"/>
      <c r="BT81" s="320"/>
      <c r="BU81" s="825"/>
      <c r="BV81" s="825"/>
      <c r="BW81" s="320"/>
      <c r="BX81" s="826"/>
      <c r="BY81" s="320"/>
      <c r="BZ81" s="825"/>
      <c r="CA81" s="825"/>
      <c r="CB81" s="320"/>
      <c r="CC81" s="319"/>
      <c r="CD81" s="320"/>
      <c r="CE81" s="825"/>
      <c r="CF81" s="825"/>
      <c r="CG81" s="825"/>
      <c r="CH81" s="825"/>
      <c r="CI81" s="320"/>
      <c r="CJ81" s="320"/>
      <c r="CK81" s="320"/>
      <c r="CL81" s="131"/>
      <c r="CM81" s="131">
        <v>3457</v>
      </c>
      <c r="CN81" s="70"/>
      <c r="CO81" s="16"/>
      <c r="CP81" s="16"/>
      <c r="CQ81" s="16"/>
      <c r="CR81" s="16"/>
      <c r="CS81" s="16"/>
    </row>
    <row r="82" spans="1:97" customHeight="1" ht="39.75" s="32" customFormat="1">
      <c r="A82" s="131" t="s">
        <v>375</v>
      </c>
      <c r="B82" s="258" t="s">
        <v>3865</v>
      </c>
      <c r="C82" s="131" t="s">
        <v>371</v>
      </c>
      <c r="D82" s="131">
        <v>14</v>
      </c>
      <c r="E82" s="131">
        <v>3458</v>
      </c>
      <c r="F82" s="258" t="s">
        <v>3866</v>
      </c>
      <c r="G82" s="131" t="s">
        <v>388</v>
      </c>
      <c r="H82" s="131" t="s">
        <v>388</v>
      </c>
      <c r="I82" s="70"/>
      <c r="J82" s="70"/>
      <c r="K82" s="70"/>
      <c r="L82" s="70"/>
      <c r="M82" s="70"/>
      <c r="N82" s="320"/>
      <c r="O82" s="320"/>
      <c r="P82" s="320"/>
      <c r="Q82" s="320"/>
      <c r="R82" s="320"/>
      <c r="S82" s="320"/>
      <c r="T82" s="320"/>
      <c r="U82" s="320"/>
      <c r="V82" s="320"/>
      <c r="W82" s="320"/>
      <c r="X82" s="320"/>
      <c r="Y82" s="320"/>
      <c r="Z82" s="320"/>
      <c r="AA82" s="320"/>
      <c r="AB82" s="320"/>
      <c r="AC82" s="320"/>
      <c r="AD82" s="320"/>
      <c r="AE82" s="826"/>
      <c r="AF82" s="320"/>
      <c r="AG82" s="825"/>
      <c r="AH82" s="320"/>
      <c r="AI82" s="320"/>
      <c r="AJ82" s="320"/>
      <c r="AK82" s="320"/>
      <c r="AL82" s="320"/>
      <c r="AM82" s="320"/>
      <c r="AN82" s="320"/>
      <c r="AO82" s="320"/>
      <c r="AP82" s="320"/>
      <c r="AQ82" s="320"/>
      <c r="AR82" s="320"/>
      <c r="AS82" s="320"/>
      <c r="AT82" s="320"/>
      <c r="AU82" s="320"/>
      <c r="AV82" s="320"/>
      <c r="AW82" s="320"/>
      <c r="AX82" s="320"/>
      <c r="AY82" s="826"/>
      <c r="AZ82" s="319"/>
      <c r="BA82" s="319"/>
      <c r="BB82" s="320"/>
      <c r="BC82" s="320"/>
      <c r="BD82" s="320"/>
      <c r="BE82" s="320"/>
      <c r="BF82" s="320"/>
      <c r="BG82" s="320"/>
      <c r="BH82" s="320"/>
      <c r="BI82" s="320"/>
      <c r="BJ82" s="320"/>
      <c r="BK82" s="320"/>
      <c r="BL82" s="825"/>
      <c r="BM82" s="825"/>
      <c r="BN82" s="828"/>
      <c r="BO82" s="320"/>
      <c r="BP82" s="825"/>
      <c r="BQ82" s="825"/>
      <c r="BR82" s="767"/>
      <c r="BS82" s="828"/>
      <c r="BT82" s="320"/>
      <c r="BU82" s="825"/>
      <c r="BV82" s="825"/>
      <c r="BW82" s="320"/>
      <c r="BX82" s="826"/>
      <c r="BY82" s="320"/>
      <c r="BZ82" s="825"/>
      <c r="CA82" s="825"/>
      <c r="CB82" s="320"/>
      <c r="CC82" s="319"/>
      <c r="CD82" s="320"/>
      <c r="CE82" s="825"/>
      <c r="CF82" s="825"/>
      <c r="CG82" s="825"/>
      <c r="CH82" s="825"/>
      <c r="CI82" s="320"/>
      <c r="CJ82" s="320"/>
      <c r="CK82" s="320"/>
      <c r="CL82" s="131"/>
      <c r="CM82" s="131">
        <v>3458</v>
      </c>
      <c r="CN82" s="70"/>
      <c r="CO82" s="16"/>
      <c r="CP82" s="16"/>
      <c r="CQ82" s="16"/>
      <c r="CR82" s="16"/>
      <c r="CS82" s="16"/>
    </row>
    <row r="83" spans="1:97" customHeight="1" ht="39.75" s="32" customFormat="1">
      <c r="A83" s="131" t="s">
        <v>216</v>
      </c>
      <c r="B83" s="258" t="s">
        <v>3867</v>
      </c>
      <c r="C83" s="131" t="s">
        <v>331</v>
      </c>
      <c r="D83" s="131">
        <v>3</v>
      </c>
      <c r="E83" s="131">
        <v>3459</v>
      </c>
      <c r="F83" s="258" t="s">
        <v>3868</v>
      </c>
      <c r="G83" s="131" t="s">
        <v>388</v>
      </c>
      <c r="H83" s="131" t="s">
        <v>3820</v>
      </c>
      <c r="I83" s="70"/>
      <c r="J83" s="70"/>
      <c r="K83" s="70"/>
      <c r="L83" s="70"/>
      <c r="M83" s="70"/>
      <c r="N83" s="320"/>
      <c r="O83" s="320"/>
      <c r="P83" s="320"/>
      <c r="Q83" s="320"/>
      <c r="R83" s="320"/>
      <c r="S83" s="320"/>
      <c r="T83" s="320"/>
      <c r="U83" s="320"/>
      <c r="V83" s="320"/>
      <c r="W83" s="320"/>
      <c r="X83" s="320"/>
      <c r="Y83" s="320"/>
      <c r="Z83" s="320"/>
      <c r="AA83" s="320"/>
      <c r="AB83" s="320"/>
      <c r="AC83" s="320"/>
      <c r="AD83" s="320"/>
      <c r="AE83" s="826"/>
      <c r="AF83" s="320"/>
      <c r="AG83" s="825"/>
      <c r="AH83" s="320"/>
      <c r="AI83" s="320"/>
      <c r="AJ83" s="320"/>
      <c r="AK83" s="320"/>
      <c r="AL83" s="320"/>
      <c r="AM83" s="320"/>
      <c r="AN83" s="320"/>
      <c r="AO83" s="320"/>
      <c r="AP83" s="320"/>
      <c r="AQ83" s="320"/>
      <c r="AR83" s="320"/>
      <c r="AS83" s="320"/>
      <c r="AT83" s="320"/>
      <c r="AU83" s="320"/>
      <c r="AV83" s="320"/>
      <c r="AW83" s="320"/>
      <c r="AX83" s="320"/>
      <c r="AY83" s="826"/>
      <c r="AZ83" s="319"/>
      <c r="BA83" s="319"/>
      <c r="BB83" s="320"/>
      <c r="BC83" s="320"/>
      <c r="BD83" s="320"/>
      <c r="BE83" s="320"/>
      <c r="BF83" s="320"/>
      <c r="BG83" s="320"/>
      <c r="BH83" s="320"/>
      <c r="BI83" s="320"/>
      <c r="BJ83" s="320"/>
      <c r="BK83" s="320"/>
      <c r="BL83" s="825"/>
      <c r="BM83" s="825"/>
      <c r="BN83" s="828"/>
      <c r="BO83" s="320"/>
      <c r="BP83" s="825"/>
      <c r="BQ83" s="825"/>
      <c r="BR83" s="767"/>
      <c r="BS83" s="828"/>
      <c r="BT83" s="320"/>
      <c r="BU83" s="825"/>
      <c r="BV83" s="825"/>
      <c r="BW83" s="320"/>
      <c r="BX83" s="826"/>
      <c r="BY83" s="320"/>
      <c r="BZ83" s="825"/>
      <c r="CA83" s="825"/>
      <c r="CB83" s="320"/>
      <c r="CC83" s="319"/>
      <c r="CD83" s="320"/>
      <c r="CE83" s="825"/>
      <c r="CF83" s="825"/>
      <c r="CG83" s="825"/>
      <c r="CH83" s="825"/>
      <c r="CI83" s="320"/>
      <c r="CJ83" s="320"/>
      <c r="CK83" s="320"/>
      <c r="CL83" s="131"/>
      <c r="CM83" s="131">
        <v>3459</v>
      </c>
      <c r="CN83" s="70"/>
      <c r="CO83" s="16"/>
      <c r="CP83" s="16"/>
      <c r="CQ83" s="16"/>
      <c r="CR83" s="16"/>
      <c r="CS83" s="16"/>
    </row>
    <row r="84" spans="1:97" customHeight="1" ht="39.75" s="32" customFormat="1">
      <c r="A84" s="131" t="s">
        <v>331</v>
      </c>
      <c r="B84" s="258" t="s">
        <v>3869</v>
      </c>
      <c r="C84" s="131" t="s">
        <v>331</v>
      </c>
      <c r="D84" s="131">
        <v>6</v>
      </c>
      <c r="E84" s="131">
        <v>3460</v>
      </c>
      <c r="F84" s="258" t="s">
        <v>3870</v>
      </c>
      <c r="G84" s="131" t="s">
        <v>388</v>
      </c>
      <c r="H84" s="131" t="s">
        <v>388</v>
      </c>
      <c r="I84" s="70"/>
      <c r="J84" s="70"/>
      <c r="K84" s="70"/>
      <c r="L84" s="70"/>
      <c r="M84" s="70"/>
      <c r="N84" s="320"/>
      <c r="O84" s="320"/>
      <c r="P84" s="320"/>
      <c r="Q84" s="320"/>
      <c r="R84" s="320"/>
      <c r="S84" s="320"/>
      <c r="T84" s="320"/>
      <c r="U84" s="320"/>
      <c r="V84" s="320"/>
      <c r="W84" s="320"/>
      <c r="X84" s="320"/>
      <c r="Y84" s="320"/>
      <c r="Z84" s="320"/>
      <c r="AA84" s="320"/>
      <c r="AB84" s="320"/>
      <c r="AC84" s="320"/>
      <c r="AD84" s="320"/>
      <c r="AE84" s="826"/>
      <c r="AF84" s="320"/>
      <c r="AG84" s="825"/>
      <c r="AH84" s="320"/>
      <c r="AI84" s="320"/>
      <c r="AJ84" s="320"/>
      <c r="AK84" s="320"/>
      <c r="AL84" s="320"/>
      <c r="AM84" s="320"/>
      <c r="AN84" s="320"/>
      <c r="AO84" s="320"/>
      <c r="AP84" s="320"/>
      <c r="AQ84" s="320"/>
      <c r="AR84" s="320"/>
      <c r="AS84" s="320"/>
      <c r="AT84" s="320"/>
      <c r="AU84" s="320"/>
      <c r="AV84" s="320"/>
      <c r="AW84" s="320"/>
      <c r="AX84" s="320"/>
      <c r="AY84" s="826"/>
      <c r="AZ84" s="319"/>
      <c r="BA84" s="319"/>
      <c r="BB84" s="320"/>
      <c r="BC84" s="320"/>
      <c r="BD84" s="320"/>
      <c r="BE84" s="320"/>
      <c r="BF84" s="320"/>
      <c r="BG84" s="320"/>
      <c r="BH84" s="320"/>
      <c r="BI84" s="320"/>
      <c r="BJ84" s="320"/>
      <c r="BK84" s="320"/>
      <c r="BL84" s="825"/>
      <c r="BM84" s="825"/>
      <c r="BN84" s="828"/>
      <c r="BO84" s="320"/>
      <c r="BP84" s="825"/>
      <c r="BQ84" s="825"/>
      <c r="BR84" s="767"/>
      <c r="BS84" s="828"/>
      <c r="BT84" s="320"/>
      <c r="BU84" s="825"/>
      <c r="BV84" s="825"/>
      <c r="BW84" s="320"/>
      <c r="BX84" s="826"/>
      <c r="BY84" s="320"/>
      <c r="BZ84" s="825"/>
      <c r="CA84" s="825"/>
      <c r="CB84" s="320"/>
      <c r="CC84" s="319"/>
      <c r="CD84" s="320"/>
      <c r="CE84" s="825"/>
      <c r="CF84" s="825"/>
      <c r="CG84" s="825"/>
      <c r="CH84" s="825"/>
      <c r="CI84" s="320"/>
      <c r="CJ84" s="320"/>
      <c r="CK84" s="320"/>
      <c r="CL84" s="131"/>
      <c r="CM84" s="131">
        <v>3460</v>
      </c>
      <c r="CN84" s="70"/>
      <c r="CO84" s="16"/>
      <c r="CP84" s="16"/>
      <c r="CQ84" s="16"/>
      <c r="CR84" s="16"/>
      <c r="CS84" s="16"/>
    </row>
    <row r="85" spans="1:97" customHeight="1" ht="39.75" s="32" customFormat="1">
      <c r="A85" s="131" t="s">
        <v>331</v>
      </c>
      <c r="B85" s="258" t="s">
        <v>3871</v>
      </c>
      <c r="C85" s="131" t="s">
        <v>331</v>
      </c>
      <c r="D85" s="131">
        <v>39</v>
      </c>
      <c r="E85" s="131">
        <v>3461</v>
      </c>
      <c r="F85" s="258" t="s">
        <v>3872</v>
      </c>
      <c r="G85" s="131" t="s">
        <v>388</v>
      </c>
      <c r="H85" s="131" t="s">
        <v>388</v>
      </c>
      <c r="I85" s="70"/>
      <c r="J85" s="70"/>
      <c r="K85" s="70"/>
      <c r="L85" s="70"/>
      <c r="M85" s="70"/>
      <c r="N85" s="320"/>
      <c r="O85" s="320"/>
      <c r="P85" s="320"/>
      <c r="Q85" s="320"/>
      <c r="R85" s="320"/>
      <c r="S85" s="320"/>
      <c r="T85" s="320"/>
      <c r="U85" s="320"/>
      <c r="V85" s="320"/>
      <c r="W85" s="320"/>
      <c r="X85" s="320"/>
      <c r="Y85" s="320"/>
      <c r="Z85" s="320"/>
      <c r="AA85" s="320"/>
      <c r="AB85" s="320"/>
      <c r="AC85" s="320"/>
      <c r="AD85" s="320"/>
      <c r="AE85" s="826"/>
      <c r="AF85" s="320"/>
      <c r="AG85" s="825"/>
      <c r="AH85" s="320"/>
      <c r="AI85" s="320"/>
      <c r="AJ85" s="320"/>
      <c r="AK85" s="320"/>
      <c r="AL85" s="320"/>
      <c r="AM85" s="320"/>
      <c r="AN85" s="320"/>
      <c r="AO85" s="320"/>
      <c r="AP85" s="320"/>
      <c r="AQ85" s="320"/>
      <c r="AR85" s="320"/>
      <c r="AS85" s="320"/>
      <c r="AT85" s="320"/>
      <c r="AU85" s="320"/>
      <c r="AV85" s="320"/>
      <c r="AW85" s="320"/>
      <c r="AX85" s="320"/>
      <c r="AY85" s="826"/>
      <c r="AZ85" s="319"/>
      <c r="BA85" s="319"/>
      <c r="BB85" s="320"/>
      <c r="BC85" s="320"/>
      <c r="BD85" s="320"/>
      <c r="BE85" s="320"/>
      <c r="BF85" s="320"/>
      <c r="BG85" s="320"/>
      <c r="BH85" s="320"/>
      <c r="BI85" s="320"/>
      <c r="BJ85" s="320"/>
      <c r="BK85" s="320"/>
      <c r="BL85" s="825"/>
      <c r="BM85" s="825"/>
      <c r="BN85" s="828"/>
      <c r="BO85" s="320"/>
      <c r="BP85" s="825"/>
      <c r="BQ85" s="825"/>
      <c r="BR85" s="767"/>
      <c r="BS85" s="828"/>
      <c r="BT85" s="320"/>
      <c r="BU85" s="825"/>
      <c r="BV85" s="825"/>
      <c r="BW85" s="320"/>
      <c r="BX85" s="826"/>
      <c r="BY85" s="320"/>
      <c r="BZ85" s="825"/>
      <c r="CA85" s="825"/>
      <c r="CB85" s="320"/>
      <c r="CC85" s="319"/>
      <c r="CD85" s="320"/>
      <c r="CE85" s="825"/>
      <c r="CF85" s="825"/>
      <c r="CG85" s="825"/>
      <c r="CH85" s="825"/>
      <c r="CI85" s="320"/>
      <c r="CJ85" s="320"/>
      <c r="CK85" s="320"/>
      <c r="CL85" s="131"/>
      <c r="CM85" s="131">
        <v>3461</v>
      </c>
      <c r="CN85" s="70"/>
      <c r="CO85" s="16"/>
      <c r="CP85" s="16"/>
      <c r="CQ85" s="16"/>
      <c r="CR85" s="16"/>
      <c r="CS85" s="16"/>
    </row>
    <row r="86" spans="1:97" customHeight="1" ht="39.75" s="32" customFormat="1">
      <c r="A86" s="131" t="s">
        <v>202</v>
      </c>
      <c r="B86" s="258" t="s">
        <v>3873</v>
      </c>
      <c r="C86" s="131" t="s">
        <v>331</v>
      </c>
      <c r="D86" s="131">
        <v>42</v>
      </c>
      <c r="E86" s="131">
        <v>3462</v>
      </c>
      <c r="F86" s="258" t="s">
        <v>3874</v>
      </c>
      <c r="G86" s="131" t="s">
        <v>388</v>
      </c>
      <c r="H86" s="131" t="s">
        <v>388</v>
      </c>
      <c r="I86" s="70"/>
      <c r="J86" s="70"/>
      <c r="K86" s="70"/>
      <c r="L86" s="70"/>
      <c r="M86" s="70"/>
      <c r="N86" s="320"/>
      <c r="O86" s="320"/>
      <c r="P86" s="320"/>
      <c r="Q86" s="320"/>
      <c r="R86" s="320"/>
      <c r="S86" s="320"/>
      <c r="T86" s="320"/>
      <c r="U86" s="320"/>
      <c r="V86" s="320"/>
      <c r="W86" s="320"/>
      <c r="X86" s="320"/>
      <c r="Y86" s="320"/>
      <c r="Z86" s="320"/>
      <c r="AA86" s="320"/>
      <c r="AB86" s="320"/>
      <c r="AC86" s="320"/>
      <c r="AD86" s="320"/>
      <c r="AE86" s="826"/>
      <c r="AF86" s="320"/>
      <c r="AG86" s="825"/>
      <c r="AH86" s="320"/>
      <c r="AI86" s="320"/>
      <c r="AJ86" s="320"/>
      <c r="AK86" s="320"/>
      <c r="AL86" s="320"/>
      <c r="AM86" s="320"/>
      <c r="AN86" s="320"/>
      <c r="AO86" s="320"/>
      <c r="AP86" s="320"/>
      <c r="AQ86" s="320"/>
      <c r="AR86" s="320"/>
      <c r="AS86" s="320"/>
      <c r="AT86" s="320"/>
      <c r="AU86" s="320"/>
      <c r="AV86" s="320"/>
      <c r="AW86" s="320"/>
      <c r="AX86" s="320"/>
      <c r="AY86" s="826"/>
      <c r="AZ86" s="319"/>
      <c r="BA86" s="319"/>
      <c r="BB86" s="320"/>
      <c r="BC86" s="320"/>
      <c r="BD86" s="320"/>
      <c r="BE86" s="320"/>
      <c r="BF86" s="320"/>
      <c r="BG86" s="320"/>
      <c r="BH86" s="320"/>
      <c r="BI86" s="320"/>
      <c r="BJ86" s="320"/>
      <c r="BK86" s="320"/>
      <c r="BL86" s="767"/>
      <c r="BM86" s="767"/>
      <c r="BN86" s="828"/>
      <c r="BO86" s="320"/>
      <c r="BP86" s="825"/>
      <c r="BQ86" s="825"/>
      <c r="BR86" s="767"/>
      <c r="BS86" s="826"/>
      <c r="BT86" s="320"/>
      <c r="BU86" s="825"/>
      <c r="BV86" s="825"/>
      <c r="BW86" s="829"/>
      <c r="BX86" s="826"/>
      <c r="BY86" s="320"/>
      <c r="BZ86" s="825"/>
      <c r="CA86" s="825"/>
      <c r="CB86" s="320"/>
      <c r="CC86" s="319"/>
      <c r="CD86" s="320"/>
      <c r="CE86" s="825"/>
      <c r="CF86" s="825"/>
      <c r="CG86" s="825"/>
      <c r="CH86" s="825"/>
      <c r="CI86" s="320"/>
      <c r="CJ86" s="320"/>
      <c r="CK86" s="320"/>
      <c r="CL86" s="131"/>
      <c r="CM86" s="131">
        <v>3462</v>
      </c>
      <c r="CN86" s="70"/>
      <c r="CO86" s="16"/>
      <c r="CP86" s="16"/>
      <c r="CQ86" s="16"/>
      <c r="CR86" s="16"/>
      <c r="CS86" s="16"/>
    </row>
    <row r="87" spans="1:97" customHeight="1" ht="39.75" s="32" customFormat="1">
      <c r="A87" s="131"/>
      <c r="B87" s="258"/>
      <c r="C87" s="131"/>
      <c r="D87" s="131"/>
      <c r="E87" s="131"/>
      <c r="F87" s="258"/>
      <c r="G87" s="131"/>
      <c r="H87" s="131"/>
      <c r="I87" s="70"/>
      <c r="J87" s="70"/>
      <c r="K87" s="70"/>
      <c r="L87" s="70"/>
      <c r="M87" s="70"/>
      <c r="N87" s="320"/>
      <c r="O87" s="320"/>
      <c r="P87" s="320"/>
      <c r="Q87" s="320"/>
      <c r="R87" s="320"/>
      <c r="S87" s="320"/>
      <c r="T87" s="320"/>
      <c r="U87" s="320"/>
      <c r="V87" s="320"/>
      <c r="W87" s="320"/>
      <c r="X87" s="320"/>
      <c r="Y87" s="320"/>
      <c r="Z87" s="320"/>
      <c r="AA87" s="320"/>
      <c r="AB87" s="320"/>
      <c r="AC87" s="320"/>
      <c r="AD87" s="320"/>
      <c r="AE87" s="826"/>
      <c r="AF87" s="320"/>
      <c r="AG87" s="825"/>
      <c r="AH87" s="320"/>
      <c r="AI87" s="320"/>
      <c r="AJ87" s="320"/>
      <c r="AK87" s="320"/>
      <c r="AL87" s="320"/>
      <c r="AM87" s="320"/>
      <c r="AN87" s="320"/>
      <c r="AO87" s="320"/>
      <c r="AP87" s="320"/>
      <c r="AQ87" s="320"/>
      <c r="AR87" s="320"/>
      <c r="AS87" s="320"/>
      <c r="AT87" s="320"/>
      <c r="AU87" s="320"/>
      <c r="AV87" s="320"/>
      <c r="AW87" s="320"/>
      <c r="AX87" s="320"/>
      <c r="AY87" s="826"/>
      <c r="AZ87" s="319"/>
      <c r="BA87" s="319"/>
      <c r="BB87" s="320"/>
      <c r="BC87" s="320"/>
      <c r="BD87" s="320"/>
      <c r="BE87" s="320"/>
      <c r="BF87" s="320"/>
      <c r="BG87" s="320"/>
      <c r="BH87" s="320"/>
      <c r="BI87" s="320"/>
      <c r="BJ87" s="320"/>
      <c r="BK87" s="320"/>
      <c r="BL87" s="825"/>
      <c r="BM87" s="825"/>
      <c r="BN87" s="828"/>
      <c r="BO87" s="320"/>
      <c r="BP87" s="825"/>
      <c r="BQ87" s="825"/>
      <c r="BR87" s="767"/>
      <c r="BS87" s="828"/>
      <c r="BT87" s="320"/>
      <c r="BU87" s="825"/>
      <c r="BV87" s="825"/>
      <c r="BW87" s="320"/>
      <c r="BX87" s="826"/>
      <c r="BY87" s="320"/>
      <c r="BZ87" s="825"/>
      <c r="CA87" s="825"/>
      <c r="CB87" s="320"/>
      <c r="CC87" s="319"/>
      <c r="CD87" s="320"/>
      <c r="CE87" s="825"/>
      <c r="CF87" s="825"/>
      <c r="CG87" s="825"/>
      <c r="CH87" s="825"/>
      <c r="CI87" s="320"/>
      <c r="CJ87" s="320"/>
      <c r="CK87" s="320"/>
      <c r="CL87" s="131"/>
      <c r="CM87" s="131"/>
      <c r="CN87" s="70"/>
      <c r="CO87" s="16"/>
      <c r="CP87" s="16"/>
      <c r="CQ87" s="16"/>
      <c r="CR87" s="16"/>
      <c r="CS87" s="16"/>
    </row>
    <row r="88" spans="1:97" customHeight="1" ht="39.75" s="32" customFormat="1">
      <c r="A88" s="131"/>
      <c r="B88" s="258"/>
      <c r="C88" s="131"/>
      <c r="D88" s="131"/>
      <c r="E88" s="131"/>
      <c r="F88" s="258"/>
      <c r="G88" s="131"/>
      <c r="H88" s="131"/>
      <c r="I88" s="70"/>
      <c r="J88" s="70"/>
      <c r="K88" s="70"/>
      <c r="L88" s="70"/>
      <c r="M88" s="70"/>
      <c r="N88" s="320"/>
      <c r="O88" s="320"/>
      <c r="P88" s="320"/>
      <c r="Q88" s="320"/>
      <c r="R88" s="320"/>
      <c r="S88" s="320"/>
      <c r="T88" s="320"/>
      <c r="U88" s="320"/>
      <c r="V88" s="320"/>
      <c r="W88" s="320"/>
      <c r="X88" s="320"/>
      <c r="Y88" s="320"/>
      <c r="Z88" s="320"/>
      <c r="AA88" s="320"/>
      <c r="AB88" s="320"/>
      <c r="AC88" s="320"/>
      <c r="AD88" s="320"/>
      <c r="AE88" s="826"/>
      <c r="AF88" s="320"/>
      <c r="AG88" s="825"/>
      <c r="AH88" s="320"/>
      <c r="AI88" s="320"/>
      <c r="AJ88" s="320"/>
      <c r="AK88" s="320"/>
      <c r="AL88" s="320"/>
      <c r="AM88" s="320"/>
      <c r="AN88" s="320"/>
      <c r="AO88" s="320"/>
      <c r="AP88" s="320"/>
      <c r="AQ88" s="320"/>
      <c r="AR88" s="320"/>
      <c r="AS88" s="320"/>
      <c r="AT88" s="320"/>
      <c r="AU88" s="320"/>
      <c r="AV88" s="320"/>
      <c r="AW88" s="320"/>
      <c r="AX88" s="320"/>
      <c r="AY88" s="826"/>
      <c r="AZ88" s="319"/>
      <c r="BA88" s="319"/>
      <c r="BB88" s="320"/>
      <c r="BC88" s="320"/>
      <c r="BD88" s="320"/>
      <c r="BE88" s="320"/>
      <c r="BF88" s="320"/>
      <c r="BG88" s="320"/>
      <c r="BH88" s="320"/>
      <c r="BI88" s="320"/>
      <c r="BJ88" s="320"/>
      <c r="BK88" s="320"/>
      <c r="BL88" s="825"/>
      <c r="BM88" s="825"/>
      <c r="BN88" s="828"/>
      <c r="BO88" s="320"/>
      <c r="BP88" s="825"/>
      <c r="BQ88" s="825"/>
      <c r="BR88" s="767"/>
      <c r="BS88" s="828"/>
      <c r="BT88" s="320"/>
      <c r="BU88" s="825"/>
      <c r="BV88" s="825"/>
      <c r="BW88" s="320"/>
      <c r="BX88" s="826"/>
      <c r="BY88" s="320"/>
      <c r="BZ88" s="825"/>
      <c r="CA88" s="825"/>
      <c r="CB88" s="320"/>
      <c r="CC88" s="319"/>
      <c r="CD88" s="320"/>
      <c r="CE88" s="825"/>
      <c r="CF88" s="825"/>
      <c r="CG88" s="825"/>
      <c r="CH88" s="825"/>
      <c r="CI88" s="320"/>
      <c r="CJ88" s="320"/>
      <c r="CK88" s="320"/>
      <c r="CL88" s="131"/>
      <c r="CM88" s="131"/>
      <c r="CN88" s="70"/>
      <c r="CO88" s="16"/>
      <c r="CP88" s="16"/>
      <c r="CQ88" s="16"/>
      <c r="CR88" s="16"/>
      <c r="CS88" s="16"/>
    </row>
    <row r="89" spans="1:97" customHeight="1" ht="39.75" s="32" customFormat="1">
      <c r="A89" s="131"/>
      <c r="B89" s="258"/>
      <c r="C89" s="131"/>
      <c r="D89" s="131"/>
      <c r="E89" s="131"/>
      <c r="F89" s="258"/>
      <c r="G89" s="131"/>
      <c r="H89" s="131"/>
      <c r="I89" s="70"/>
      <c r="J89" s="70"/>
      <c r="K89" s="70"/>
      <c r="L89" s="70"/>
      <c r="M89" s="70"/>
      <c r="N89" s="320"/>
      <c r="O89" s="320"/>
      <c r="P89" s="320"/>
      <c r="Q89" s="320"/>
      <c r="R89" s="320"/>
      <c r="S89" s="320"/>
      <c r="T89" s="320"/>
      <c r="U89" s="320"/>
      <c r="V89" s="320"/>
      <c r="W89" s="320"/>
      <c r="X89" s="320"/>
      <c r="Y89" s="320"/>
      <c r="Z89" s="320"/>
      <c r="AA89" s="320"/>
      <c r="AB89" s="320"/>
      <c r="AC89" s="320"/>
      <c r="AD89" s="320"/>
      <c r="AE89" s="826"/>
      <c r="AF89" s="320"/>
      <c r="AG89" s="825"/>
      <c r="AH89" s="320"/>
      <c r="AI89" s="320"/>
      <c r="AJ89" s="320"/>
      <c r="AK89" s="320"/>
      <c r="AL89" s="320"/>
      <c r="AM89" s="320"/>
      <c r="AN89" s="320"/>
      <c r="AO89" s="320"/>
      <c r="AP89" s="320"/>
      <c r="AQ89" s="320"/>
      <c r="AR89" s="320"/>
      <c r="AS89" s="320"/>
      <c r="AT89" s="320"/>
      <c r="AU89" s="320"/>
      <c r="AV89" s="320"/>
      <c r="AW89" s="320"/>
      <c r="AX89" s="320"/>
      <c r="AY89" s="826"/>
      <c r="AZ89" s="319"/>
      <c r="BA89" s="319"/>
      <c r="BB89" s="320"/>
      <c r="BC89" s="320"/>
      <c r="BD89" s="320"/>
      <c r="BE89" s="320"/>
      <c r="BF89" s="320"/>
      <c r="BG89" s="320"/>
      <c r="BH89" s="320"/>
      <c r="BI89" s="320"/>
      <c r="BJ89" s="320"/>
      <c r="BK89" s="320"/>
      <c r="BL89" s="825"/>
      <c r="BM89" s="825"/>
      <c r="BN89" s="828"/>
      <c r="BO89" s="320"/>
      <c r="BP89" s="825"/>
      <c r="BQ89" s="825"/>
      <c r="BR89" s="767"/>
      <c r="BS89" s="828"/>
      <c r="BT89" s="320"/>
      <c r="BU89" s="825"/>
      <c r="BV89" s="825"/>
      <c r="BW89" s="320"/>
      <c r="BX89" s="826"/>
      <c r="BY89" s="320"/>
      <c r="BZ89" s="825"/>
      <c r="CA89" s="825"/>
      <c r="CB89" s="320"/>
      <c r="CC89" s="319"/>
      <c r="CD89" s="320"/>
      <c r="CE89" s="825"/>
      <c r="CF89" s="825"/>
      <c r="CG89" s="825"/>
      <c r="CH89" s="825"/>
      <c r="CI89" s="320"/>
      <c r="CJ89" s="320"/>
      <c r="CK89" s="320"/>
      <c r="CL89" s="131"/>
      <c r="CM89" s="131"/>
      <c r="CN89" s="70"/>
      <c r="CO89" s="16"/>
      <c r="CP89" s="16"/>
      <c r="CQ89" s="16"/>
      <c r="CR89" s="16"/>
      <c r="CS89" s="16"/>
    </row>
    <row r="90" spans="1:97" customHeight="1" ht="39.75" s="32" customFormat="1">
      <c r="A90" s="131"/>
      <c r="B90" s="258"/>
      <c r="C90" s="131"/>
      <c r="D90" s="131"/>
      <c r="E90" s="131"/>
      <c r="F90" s="258"/>
      <c r="G90" s="131"/>
      <c r="H90" s="131"/>
      <c r="I90" s="70"/>
      <c r="J90" s="70"/>
      <c r="K90" s="70"/>
      <c r="L90" s="70"/>
      <c r="M90" s="70"/>
      <c r="N90" s="320"/>
      <c r="O90" s="320"/>
      <c r="P90" s="320"/>
      <c r="Q90" s="320"/>
      <c r="R90" s="320"/>
      <c r="S90" s="320"/>
      <c r="T90" s="320"/>
      <c r="U90" s="320"/>
      <c r="V90" s="320"/>
      <c r="W90" s="320"/>
      <c r="X90" s="320"/>
      <c r="Y90" s="320"/>
      <c r="Z90" s="320"/>
      <c r="AA90" s="320"/>
      <c r="AB90" s="320"/>
      <c r="AC90" s="320"/>
      <c r="AD90" s="320"/>
      <c r="AE90" s="826"/>
      <c r="AF90" s="320"/>
      <c r="AG90" s="825"/>
      <c r="AH90" s="320"/>
      <c r="AI90" s="320"/>
      <c r="AJ90" s="320"/>
      <c r="AK90" s="320"/>
      <c r="AL90" s="320"/>
      <c r="AM90" s="320"/>
      <c r="AN90" s="320"/>
      <c r="AO90" s="320"/>
      <c r="AP90" s="320"/>
      <c r="AQ90" s="320"/>
      <c r="AR90" s="320"/>
      <c r="AS90" s="320"/>
      <c r="AT90" s="320"/>
      <c r="AU90" s="320"/>
      <c r="AV90" s="320"/>
      <c r="AW90" s="320"/>
      <c r="AX90" s="320"/>
      <c r="AY90" s="826"/>
      <c r="AZ90" s="319"/>
      <c r="BA90" s="319"/>
      <c r="BB90" s="320"/>
      <c r="BC90" s="320"/>
      <c r="BD90" s="320"/>
      <c r="BE90" s="320"/>
      <c r="BF90" s="320"/>
      <c r="BG90" s="320"/>
      <c r="BH90" s="320"/>
      <c r="BI90" s="320"/>
      <c r="BJ90" s="320"/>
      <c r="BK90" s="320"/>
      <c r="BL90" s="825"/>
      <c r="BM90" s="825"/>
      <c r="BN90" s="828"/>
      <c r="BO90" s="320"/>
      <c r="BP90" s="825"/>
      <c r="BQ90" s="825"/>
      <c r="BR90" s="767"/>
      <c r="BS90" s="828"/>
      <c r="BT90" s="320"/>
      <c r="BU90" s="825"/>
      <c r="BV90" s="825"/>
      <c r="BW90" s="320"/>
      <c r="BX90" s="826"/>
      <c r="BY90" s="320"/>
      <c r="BZ90" s="825"/>
      <c r="CA90" s="825"/>
      <c r="CB90" s="320"/>
      <c r="CC90" s="319"/>
      <c r="CD90" s="320"/>
      <c r="CE90" s="825"/>
      <c r="CF90" s="825"/>
      <c r="CG90" s="825"/>
      <c r="CH90" s="825"/>
      <c r="CI90" s="320"/>
      <c r="CJ90" s="320"/>
      <c r="CK90" s="320"/>
      <c r="CL90" s="131"/>
      <c r="CM90" s="131"/>
      <c r="CN90" s="70"/>
      <c r="CO90" s="16"/>
      <c r="CP90" s="16"/>
      <c r="CQ90" s="16"/>
      <c r="CR90" s="16"/>
      <c r="CS90" s="16"/>
    </row>
    <row r="91" spans="1:97" customHeight="1" ht="39.75" s="32" customFormat="1">
      <c r="A91" s="131"/>
      <c r="B91" s="258"/>
      <c r="C91" s="131"/>
      <c r="D91" s="131"/>
      <c r="E91" s="131"/>
      <c r="F91" s="258"/>
      <c r="G91" s="131"/>
      <c r="H91" s="131"/>
      <c r="I91" s="70"/>
      <c r="J91" s="70"/>
      <c r="K91" s="70"/>
      <c r="L91" s="70"/>
      <c r="M91" s="70"/>
      <c r="N91" s="320"/>
      <c r="O91" s="320"/>
      <c r="P91" s="320"/>
      <c r="Q91" s="320"/>
      <c r="R91" s="320"/>
      <c r="S91" s="320"/>
      <c r="T91" s="320"/>
      <c r="U91" s="320"/>
      <c r="V91" s="320"/>
      <c r="W91" s="320"/>
      <c r="X91" s="320"/>
      <c r="Y91" s="320"/>
      <c r="Z91" s="320"/>
      <c r="AA91" s="320"/>
      <c r="AB91" s="320"/>
      <c r="AC91" s="320"/>
      <c r="AD91" s="320"/>
      <c r="AE91" s="826"/>
      <c r="AF91" s="320"/>
      <c r="AG91" s="825"/>
      <c r="AH91" s="320"/>
      <c r="AI91" s="320"/>
      <c r="AJ91" s="320"/>
      <c r="AK91" s="320"/>
      <c r="AL91" s="320"/>
      <c r="AM91" s="320"/>
      <c r="AN91" s="320"/>
      <c r="AO91" s="320"/>
      <c r="AP91" s="320"/>
      <c r="AQ91" s="320"/>
      <c r="AR91" s="320"/>
      <c r="AS91" s="320"/>
      <c r="AT91" s="320"/>
      <c r="AU91" s="320"/>
      <c r="AV91" s="320"/>
      <c r="AW91" s="320"/>
      <c r="AX91" s="320"/>
      <c r="AY91" s="826"/>
      <c r="AZ91" s="319"/>
      <c r="BA91" s="319"/>
      <c r="BB91" s="320"/>
      <c r="BC91" s="320"/>
      <c r="BD91" s="320"/>
      <c r="BE91" s="320"/>
      <c r="BF91" s="320"/>
      <c r="BG91" s="320"/>
      <c r="BH91" s="320"/>
      <c r="BI91" s="320"/>
      <c r="BJ91" s="320"/>
      <c r="BK91" s="320"/>
      <c r="BL91" s="825"/>
      <c r="BM91" s="825"/>
      <c r="BN91" s="828"/>
      <c r="BO91" s="320"/>
      <c r="BP91" s="825"/>
      <c r="BQ91" s="825"/>
      <c r="BR91" s="767"/>
      <c r="BS91" s="828"/>
      <c r="BT91" s="320"/>
      <c r="BU91" s="825"/>
      <c r="BV91" s="825"/>
      <c r="BW91" s="320"/>
      <c r="BX91" s="826"/>
      <c r="BY91" s="320"/>
      <c r="BZ91" s="825"/>
      <c r="CA91" s="825"/>
      <c r="CB91" s="320"/>
      <c r="CC91" s="319"/>
      <c r="CD91" s="320"/>
      <c r="CE91" s="825"/>
      <c r="CF91" s="825"/>
      <c r="CG91" s="825"/>
      <c r="CH91" s="825"/>
      <c r="CI91" s="320"/>
      <c r="CJ91" s="320"/>
      <c r="CK91" s="320"/>
      <c r="CL91" s="131"/>
      <c r="CM91" s="131"/>
      <c r="CN91" s="70"/>
      <c r="CO91" s="16"/>
      <c r="CP91" s="16"/>
      <c r="CQ91" s="16"/>
      <c r="CR91" s="16"/>
      <c r="CS91" s="16"/>
    </row>
    <row r="92" spans="1:97" customHeight="1" ht="39.75" s="32" customFormat="1">
      <c r="A92" s="131"/>
      <c r="B92" s="258"/>
      <c r="C92" s="131"/>
      <c r="D92" s="131"/>
      <c r="E92" s="131"/>
      <c r="F92" s="258"/>
      <c r="G92" s="131"/>
      <c r="H92" s="131"/>
      <c r="I92" s="70"/>
      <c r="J92" s="70"/>
      <c r="K92" s="70"/>
      <c r="L92" s="70"/>
      <c r="M92" s="70"/>
      <c r="N92" s="320"/>
      <c r="O92" s="320"/>
      <c r="P92" s="320"/>
      <c r="Q92" s="320"/>
      <c r="R92" s="320"/>
      <c r="S92" s="320"/>
      <c r="T92" s="320"/>
      <c r="U92" s="320"/>
      <c r="V92" s="320"/>
      <c r="W92" s="320"/>
      <c r="X92" s="320"/>
      <c r="Y92" s="320"/>
      <c r="Z92" s="320"/>
      <c r="AA92" s="320"/>
      <c r="AB92" s="320"/>
      <c r="AC92" s="320"/>
      <c r="AD92" s="320"/>
      <c r="AE92" s="826"/>
      <c r="AF92" s="320"/>
      <c r="AG92" s="825"/>
      <c r="AH92" s="320"/>
      <c r="AI92" s="320"/>
      <c r="AJ92" s="320"/>
      <c r="AK92" s="320"/>
      <c r="AL92" s="320"/>
      <c r="AM92" s="320"/>
      <c r="AN92" s="320"/>
      <c r="AO92" s="320"/>
      <c r="AP92" s="320"/>
      <c r="AQ92" s="320"/>
      <c r="AR92" s="320"/>
      <c r="AS92" s="320"/>
      <c r="AT92" s="320"/>
      <c r="AU92" s="320"/>
      <c r="AV92" s="320"/>
      <c r="AW92" s="320"/>
      <c r="AX92" s="320"/>
      <c r="AY92" s="826"/>
      <c r="AZ92" s="319"/>
      <c r="BA92" s="319"/>
      <c r="BB92" s="320"/>
      <c r="BC92" s="320"/>
      <c r="BD92" s="320"/>
      <c r="BE92" s="320"/>
      <c r="BF92" s="320"/>
      <c r="BG92" s="320"/>
      <c r="BH92" s="320"/>
      <c r="BI92" s="320"/>
      <c r="BJ92" s="320"/>
      <c r="BK92" s="320"/>
      <c r="BL92" s="825"/>
      <c r="BM92" s="825"/>
      <c r="BN92" s="828"/>
      <c r="BO92" s="320"/>
      <c r="BP92" s="825"/>
      <c r="BQ92" s="825"/>
      <c r="BR92" s="767"/>
      <c r="BS92" s="828"/>
      <c r="BT92" s="320"/>
      <c r="BU92" s="825"/>
      <c r="BV92" s="825"/>
      <c r="BW92" s="320"/>
      <c r="BX92" s="826"/>
      <c r="BY92" s="320"/>
      <c r="BZ92" s="825"/>
      <c r="CA92" s="825"/>
      <c r="CB92" s="320"/>
      <c r="CC92" s="319"/>
      <c r="CD92" s="320"/>
      <c r="CE92" s="825"/>
      <c r="CF92" s="825"/>
      <c r="CG92" s="825"/>
      <c r="CH92" s="825"/>
      <c r="CI92" s="320"/>
      <c r="CJ92" s="320"/>
      <c r="CK92" s="320"/>
      <c r="CL92" s="131"/>
      <c r="CM92" s="91"/>
      <c r="CN92" s="70"/>
      <c r="CO92" s="16"/>
      <c r="CP92" s="16"/>
      <c r="CQ92" s="16"/>
      <c r="CR92" s="16"/>
      <c r="CS92" s="16"/>
    </row>
    <row r="93" spans="1:97" customHeight="1" ht="39.75" s="32" customFormat="1">
      <c r="A93" s="131"/>
      <c r="B93" s="258"/>
      <c r="C93" s="131"/>
      <c r="D93" s="131"/>
      <c r="E93" s="131"/>
      <c r="F93" s="258"/>
      <c r="G93" s="131"/>
      <c r="H93" s="131"/>
      <c r="I93" s="70"/>
      <c r="J93" s="70"/>
      <c r="K93" s="70"/>
      <c r="L93" s="70"/>
      <c r="M93" s="70"/>
      <c r="N93" s="320"/>
      <c r="O93" s="320"/>
      <c r="P93" s="320"/>
      <c r="Q93" s="320"/>
      <c r="R93" s="320"/>
      <c r="S93" s="320"/>
      <c r="T93" s="320"/>
      <c r="U93" s="320"/>
      <c r="V93" s="320"/>
      <c r="W93" s="320"/>
      <c r="X93" s="320"/>
      <c r="Y93" s="320"/>
      <c r="Z93" s="320"/>
      <c r="AA93" s="320"/>
      <c r="AB93" s="320"/>
      <c r="AC93" s="320"/>
      <c r="AD93" s="320"/>
      <c r="AE93" s="826"/>
      <c r="AF93" s="320"/>
      <c r="AG93" s="825"/>
      <c r="AH93" s="320"/>
      <c r="AI93" s="320"/>
      <c r="AJ93" s="320"/>
      <c r="AK93" s="320"/>
      <c r="AL93" s="320"/>
      <c r="AM93" s="320"/>
      <c r="AN93" s="320"/>
      <c r="AO93" s="320"/>
      <c r="AP93" s="320"/>
      <c r="AQ93" s="320"/>
      <c r="AR93" s="320"/>
      <c r="AS93" s="320"/>
      <c r="AT93" s="320"/>
      <c r="AU93" s="320"/>
      <c r="AV93" s="320"/>
      <c r="AW93" s="320"/>
      <c r="AX93" s="320"/>
      <c r="AY93" s="826"/>
      <c r="AZ93" s="319"/>
      <c r="BA93" s="319"/>
      <c r="BB93" s="320"/>
      <c r="BC93" s="320"/>
      <c r="BD93" s="320"/>
      <c r="BE93" s="320"/>
      <c r="BF93" s="320"/>
      <c r="BG93" s="320"/>
      <c r="BH93" s="320"/>
      <c r="BI93" s="320"/>
      <c r="BJ93" s="320"/>
      <c r="BK93" s="320"/>
      <c r="BL93" s="825"/>
      <c r="BM93" s="825"/>
      <c r="BN93" s="828"/>
      <c r="BO93" s="320"/>
      <c r="BP93" s="825"/>
      <c r="BQ93" s="825"/>
      <c r="BR93" s="767"/>
      <c r="BS93" s="828"/>
      <c r="BT93" s="320"/>
      <c r="BU93" s="825"/>
      <c r="BV93" s="825"/>
      <c r="BW93" s="320"/>
      <c r="BX93" s="826"/>
      <c r="BY93" s="320"/>
      <c r="BZ93" s="825"/>
      <c r="CA93" s="825"/>
      <c r="CB93" s="320"/>
      <c r="CC93" s="319"/>
      <c r="CD93" s="320"/>
      <c r="CE93" s="825"/>
      <c r="CF93" s="825"/>
      <c r="CG93" s="825"/>
      <c r="CH93" s="825"/>
      <c r="CI93" s="320"/>
      <c r="CJ93" s="320"/>
      <c r="CK93" s="320"/>
      <c r="CL93" s="131"/>
      <c r="CM93" s="91"/>
      <c r="CN93" s="70"/>
      <c r="CO93" s="16"/>
      <c r="CP93" s="16"/>
      <c r="CQ93" s="16"/>
      <c r="CR93" s="16"/>
      <c r="CS93" s="16"/>
    </row>
    <row r="94" spans="1:97" customHeight="1" ht="39.75" s="32" customFormat="1">
      <c r="A94" s="131"/>
      <c r="B94" s="258"/>
      <c r="C94" s="131"/>
      <c r="D94" s="131"/>
      <c r="E94" s="131"/>
      <c r="F94" s="258"/>
      <c r="G94" s="131"/>
      <c r="H94" s="131"/>
      <c r="I94" s="70"/>
      <c r="J94" s="70"/>
      <c r="K94" s="70"/>
      <c r="L94" s="70"/>
      <c r="M94" s="70"/>
      <c r="N94" s="320"/>
      <c r="O94" s="320"/>
      <c r="P94" s="320"/>
      <c r="Q94" s="320"/>
      <c r="R94" s="320"/>
      <c r="S94" s="320"/>
      <c r="T94" s="320"/>
      <c r="U94" s="320"/>
      <c r="V94" s="320"/>
      <c r="W94" s="320"/>
      <c r="X94" s="320"/>
      <c r="Y94" s="320"/>
      <c r="Z94" s="320"/>
      <c r="AA94" s="320"/>
      <c r="AB94" s="320"/>
      <c r="AC94" s="320"/>
      <c r="AD94" s="320"/>
      <c r="AE94" s="826"/>
      <c r="AF94" s="320"/>
      <c r="AG94" s="825"/>
      <c r="AH94" s="320"/>
      <c r="AI94" s="320"/>
      <c r="AJ94" s="320"/>
      <c r="AK94" s="320"/>
      <c r="AL94" s="320"/>
      <c r="AM94" s="320"/>
      <c r="AN94" s="320"/>
      <c r="AO94" s="320"/>
      <c r="AP94" s="320"/>
      <c r="AQ94" s="320"/>
      <c r="AR94" s="320"/>
      <c r="AS94" s="320"/>
      <c r="AT94" s="320"/>
      <c r="AU94" s="320"/>
      <c r="AV94" s="320"/>
      <c r="AW94" s="320"/>
      <c r="AX94" s="320"/>
      <c r="AY94" s="826"/>
      <c r="AZ94" s="319"/>
      <c r="BA94" s="319"/>
      <c r="BB94" s="320"/>
      <c r="BC94" s="320"/>
      <c r="BD94" s="320"/>
      <c r="BE94" s="320"/>
      <c r="BF94" s="320"/>
      <c r="BG94" s="320"/>
      <c r="BH94" s="320"/>
      <c r="BI94" s="320"/>
      <c r="BJ94" s="320"/>
      <c r="BK94" s="320"/>
      <c r="BL94" s="825"/>
      <c r="BM94" s="825"/>
      <c r="BN94" s="828"/>
      <c r="BO94" s="320"/>
      <c r="BP94" s="825"/>
      <c r="BQ94" s="825"/>
      <c r="BR94" s="767"/>
      <c r="BS94" s="828"/>
      <c r="BT94" s="320"/>
      <c r="BU94" s="825"/>
      <c r="BV94" s="825"/>
      <c r="BW94" s="320"/>
      <c r="BX94" s="826"/>
      <c r="BY94" s="320"/>
      <c r="BZ94" s="825"/>
      <c r="CA94" s="825"/>
      <c r="CB94" s="320"/>
      <c r="CC94" s="319"/>
      <c r="CD94" s="320"/>
      <c r="CE94" s="825"/>
      <c r="CF94" s="825"/>
      <c r="CG94" s="825"/>
      <c r="CH94" s="825"/>
      <c r="CI94" s="320"/>
      <c r="CJ94" s="320"/>
      <c r="CK94" s="320"/>
      <c r="CL94" s="131"/>
      <c r="CM94" s="91"/>
      <c r="CN94" s="70"/>
      <c r="CO94" s="16"/>
      <c r="CP94" s="16"/>
      <c r="CQ94" s="16"/>
      <c r="CR94" s="16"/>
      <c r="CS94" s="16"/>
    </row>
    <row r="95" spans="1:97" customHeight="1" ht="39.75" s="32" customFormat="1">
      <c r="A95" s="131"/>
      <c r="B95" s="131"/>
      <c r="C95" s="91"/>
      <c r="D95" s="91"/>
      <c r="E95" s="91"/>
      <c r="F95" s="259"/>
      <c r="G95" s="259"/>
      <c r="H95" s="259"/>
      <c r="I95" s="70"/>
      <c r="J95" s="70"/>
      <c r="K95" s="70"/>
      <c r="L95" s="70"/>
      <c r="M95" s="70"/>
      <c r="N95" s="320"/>
      <c r="O95" s="320"/>
      <c r="P95" s="320"/>
      <c r="Q95" s="320"/>
      <c r="R95" s="320"/>
      <c r="S95" s="320"/>
      <c r="T95" s="320"/>
      <c r="U95" s="320"/>
      <c r="V95" s="320"/>
      <c r="W95" s="320"/>
      <c r="X95" s="320"/>
      <c r="Y95" s="320"/>
      <c r="Z95" s="320"/>
      <c r="AA95" s="320"/>
      <c r="AB95" s="320"/>
      <c r="AC95" s="320"/>
      <c r="AD95" s="320"/>
      <c r="AE95" s="826"/>
      <c r="AF95" s="320"/>
      <c r="AG95" s="825"/>
      <c r="AH95" s="320"/>
      <c r="AI95" s="320"/>
      <c r="AJ95" s="320"/>
      <c r="AK95" s="320"/>
      <c r="AL95" s="320"/>
      <c r="AM95" s="320"/>
      <c r="AN95" s="320"/>
      <c r="AO95" s="320"/>
      <c r="AP95" s="320"/>
      <c r="AQ95" s="320"/>
      <c r="AR95" s="320"/>
      <c r="AS95" s="320"/>
      <c r="AT95" s="320"/>
      <c r="AU95" s="320"/>
      <c r="AV95" s="320"/>
      <c r="AW95" s="320"/>
      <c r="AX95" s="320"/>
      <c r="AY95" s="826"/>
      <c r="AZ95" s="319"/>
      <c r="BA95" s="319"/>
      <c r="BB95" s="320"/>
      <c r="BC95" s="320"/>
      <c r="BD95" s="320"/>
      <c r="BE95" s="320"/>
      <c r="BF95" s="320"/>
      <c r="BG95" s="320"/>
      <c r="BH95" s="320"/>
      <c r="BI95" s="320"/>
      <c r="BJ95" s="320"/>
      <c r="BK95" s="320"/>
      <c r="BL95" s="825"/>
      <c r="BM95" s="825"/>
      <c r="BN95" s="828"/>
      <c r="BO95" s="320"/>
      <c r="BP95" s="825"/>
      <c r="BQ95" s="825"/>
      <c r="BR95" s="767"/>
      <c r="BS95" s="828"/>
      <c r="BT95" s="320"/>
      <c r="BU95" s="825"/>
      <c r="BV95" s="825"/>
      <c r="BW95" s="320"/>
      <c r="BX95" s="826"/>
      <c r="BY95" s="320"/>
      <c r="BZ95" s="825"/>
      <c r="CA95" s="825"/>
      <c r="CB95" s="320"/>
      <c r="CC95" s="319"/>
      <c r="CD95" s="320"/>
      <c r="CE95" s="825"/>
      <c r="CF95" s="825"/>
      <c r="CG95" s="825"/>
      <c r="CH95" s="825"/>
      <c r="CI95" s="320"/>
      <c r="CJ95" s="320"/>
      <c r="CK95" s="320"/>
      <c r="CL95" s="131"/>
      <c r="CM95" s="91"/>
      <c r="CN95" s="70"/>
      <c r="CO95" s="16"/>
      <c r="CP95" s="16"/>
      <c r="CQ95" s="16"/>
      <c r="CR95" s="16"/>
      <c r="CS95" s="16"/>
    </row>
    <row r="96" spans="1:97" customHeight="1" ht="39.75" s="32" customFormat="1">
      <c r="A96" s="131"/>
      <c r="B96" s="131"/>
      <c r="C96" s="91"/>
      <c r="D96" s="91"/>
      <c r="E96" s="91"/>
      <c r="F96" s="259"/>
      <c r="G96" s="259"/>
      <c r="H96" s="259"/>
      <c r="I96" s="70"/>
      <c r="J96" s="70"/>
      <c r="K96" s="70"/>
      <c r="L96" s="70"/>
      <c r="M96" s="70"/>
      <c r="N96" s="320"/>
      <c r="O96" s="320"/>
      <c r="P96" s="320"/>
      <c r="Q96" s="320"/>
      <c r="R96" s="320"/>
      <c r="S96" s="320"/>
      <c r="T96" s="320"/>
      <c r="U96" s="320"/>
      <c r="V96" s="320"/>
      <c r="W96" s="320"/>
      <c r="X96" s="320"/>
      <c r="Y96" s="320"/>
      <c r="Z96" s="320"/>
      <c r="AA96" s="320"/>
      <c r="AB96" s="320"/>
      <c r="AC96" s="320"/>
      <c r="AD96" s="320"/>
      <c r="AE96" s="826"/>
      <c r="AF96" s="320"/>
      <c r="AG96" s="825"/>
      <c r="AH96" s="320"/>
      <c r="AI96" s="320"/>
      <c r="AJ96" s="320"/>
      <c r="AK96" s="320"/>
      <c r="AL96" s="320"/>
      <c r="AM96" s="320"/>
      <c r="AN96" s="320"/>
      <c r="AO96" s="320"/>
      <c r="AP96" s="320"/>
      <c r="AQ96" s="320"/>
      <c r="AR96" s="320"/>
      <c r="AS96" s="320"/>
      <c r="AT96" s="320"/>
      <c r="AU96" s="320"/>
      <c r="AV96" s="320"/>
      <c r="AW96" s="320"/>
      <c r="AX96" s="320"/>
      <c r="AY96" s="826"/>
      <c r="AZ96" s="319"/>
      <c r="BA96" s="319"/>
      <c r="BB96" s="320"/>
      <c r="BC96" s="320"/>
      <c r="BD96" s="320"/>
      <c r="BE96" s="320"/>
      <c r="BF96" s="320"/>
      <c r="BG96" s="320"/>
      <c r="BH96" s="320"/>
      <c r="BI96" s="320"/>
      <c r="BJ96" s="320"/>
      <c r="BK96" s="320"/>
      <c r="BL96" s="825"/>
      <c r="BM96" s="825"/>
      <c r="BN96" s="828"/>
      <c r="BO96" s="320"/>
      <c r="BP96" s="825"/>
      <c r="BQ96" s="825"/>
      <c r="BR96" s="767"/>
      <c r="BS96" s="828"/>
      <c r="BT96" s="320"/>
      <c r="BU96" s="825"/>
      <c r="BV96" s="825"/>
      <c r="BW96" s="320"/>
      <c r="BX96" s="826"/>
      <c r="BY96" s="320"/>
      <c r="BZ96" s="825"/>
      <c r="CA96" s="825"/>
      <c r="CB96" s="320"/>
      <c r="CC96" s="319"/>
      <c r="CD96" s="320"/>
      <c r="CE96" s="825"/>
      <c r="CF96" s="825"/>
      <c r="CG96" s="825"/>
      <c r="CH96" s="825"/>
      <c r="CI96" s="320"/>
      <c r="CJ96" s="320"/>
      <c r="CK96" s="320"/>
      <c r="CL96" s="131"/>
      <c r="CM96" s="91"/>
      <c r="CN96" s="70"/>
      <c r="CO96" s="16"/>
      <c r="CP96" s="16"/>
      <c r="CQ96" s="16"/>
      <c r="CR96" s="16"/>
      <c r="CS96" s="16"/>
    </row>
    <row r="97" spans="1:97" customHeight="1" ht="39.75" s="32" customFormat="1">
      <c r="A97" s="131"/>
      <c r="B97" s="131"/>
      <c r="C97" s="91"/>
      <c r="D97" s="91"/>
      <c r="E97" s="91"/>
      <c r="F97" s="259"/>
      <c r="G97" s="259"/>
      <c r="H97" s="259"/>
      <c r="I97" s="70"/>
      <c r="J97" s="70"/>
      <c r="K97" s="70"/>
      <c r="L97" s="70"/>
      <c r="M97" s="70"/>
      <c r="N97" s="320"/>
      <c r="O97" s="320"/>
      <c r="P97" s="320"/>
      <c r="Q97" s="320"/>
      <c r="R97" s="320"/>
      <c r="S97" s="320"/>
      <c r="T97" s="320"/>
      <c r="U97" s="320"/>
      <c r="V97" s="320"/>
      <c r="W97" s="320"/>
      <c r="X97" s="320"/>
      <c r="Y97" s="320"/>
      <c r="Z97" s="320"/>
      <c r="AA97" s="320"/>
      <c r="AB97" s="320"/>
      <c r="AC97" s="320"/>
      <c r="AD97" s="320"/>
      <c r="AE97" s="826"/>
      <c r="AF97" s="320"/>
      <c r="AG97" s="825"/>
      <c r="AH97" s="320"/>
      <c r="AI97" s="320"/>
      <c r="AJ97" s="320"/>
      <c r="AK97" s="320"/>
      <c r="AL97" s="320"/>
      <c r="AM97" s="320"/>
      <c r="AN97" s="320"/>
      <c r="AO97" s="320"/>
      <c r="AP97" s="320"/>
      <c r="AQ97" s="320"/>
      <c r="AR97" s="320"/>
      <c r="AS97" s="320"/>
      <c r="AT97" s="320"/>
      <c r="AU97" s="320"/>
      <c r="AV97" s="320"/>
      <c r="AW97" s="320"/>
      <c r="AX97" s="320"/>
      <c r="AY97" s="826"/>
      <c r="AZ97" s="319"/>
      <c r="BA97" s="319"/>
      <c r="BB97" s="320"/>
      <c r="BC97" s="320"/>
      <c r="BD97" s="320"/>
      <c r="BE97" s="320"/>
      <c r="BF97" s="320"/>
      <c r="BG97" s="320"/>
      <c r="BH97" s="320"/>
      <c r="BI97" s="320"/>
      <c r="BJ97" s="320"/>
      <c r="BK97" s="320"/>
      <c r="BL97" s="825"/>
      <c r="BM97" s="825"/>
      <c r="BN97" s="828"/>
      <c r="BO97" s="320"/>
      <c r="BP97" s="825"/>
      <c r="BQ97" s="825"/>
      <c r="BR97" s="767"/>
      <c r="BS97" s="828"/>
      <c r="BT97" s="320"/>
      <c r="BU97" s="825"/>
      <c r="BV97" s="825"/>
      <c r="BW97" s="320"/>
      <c r="BX97" s="826"/>
      <c r="BY97" s="320"/>
      <c r="BZ97" s="825"/>
      <c r="CA97" s="825"/>
      <c r="CB97" s="320"/>
      <c r="CC97" s="319"/>
      <c r="CD97" s="320"/>
      <c r="CE97" s="825"/>
      <c r="CF97" s="825"/>
      <c r="CG97" s="825"/>
      <c r="CH97" s="825"/>
      <c r="CI97" s="320"/>
      <c r="CJ97" s="320"/>
      <c r="CK97" s="320"/>
      <c r="CL97" s="131"/>
      <c r="CM97" s="91"/>
      <c r="CN97" s="70"/>
      <c r="CO97" s="16"/>
      <c r="CP97" s="16"/>
      <c r="CQ97" s="16"/>
      <c r="CR97" s="16"/>
      <c r="CS97" s="16"/>
    </row>
    <row r="98" spans="1:97" customHeight="1" ht="39.75" s="32" customFormat="1">
      <c r="A98" s="131"/>
      <c r="B98" s="131"/>
      <c r="C98" s="91"/>
      <c r="D98" s="91"/>
      <c r="E98" s="91"/>
      <c r="F98" s="259"/>
      <c r="G98" s="259"/>
      <c r="H98" s="259"/>
      <c r="I98" s="70"/>
      <c r="J98" s="70"/>
      <c r="K98" s="70"/>
      <c r="L98" s="70"/>
      <c r="M98" s="70"/>
      <c r="N98" s="320"/>
      <c r="O98" s="320"/>
      <c r="P98" s="320"/>
      <c r="Q98" s="320"/>
      <c r="R98" s="320"/>
      <c r="S98" s="320"/>
      <c r="T98" s="320"/>
      <c r="U98" s="320"/>
      <c r="V98" s="320"/>
      <c r="W98" s="320"/>
      <c r="X98" s="320"/>
      <c r="Y98" s="320"/>
      <c r="Z98" s="320"/>
      <c r="AA98" s="320"/>
      <c r="AB98" s="320"/>
      <c r="AC98" s="320"/>
      <c r="AD98" s="320"/>
      <c r="AE98" s="826"/>
      <c r="AF98" s="320"/>
      <c r="AG98" s="825"/>
      <c r="AH98" s="320"/>
      <c r="AI98" s="320"/>
      <c r="AJ98" s="320"/>
      <c r="AK98" s="320"/>
      <c r="AL98" s="320"/>
      <c r="AM98" s="320"/>
      <c r="AN98" s="320"/>
      <c r="AO98" s="320"/>
      <c r="AP98" s="320"/>
      <c r="AQ98" s="320"/>
      <c r="AR98" s="320"/>
      <c r="AS98" s="320"/>
      <c r="AT98" s="320"/>
      <c r="AU98" s="320"/>
      <c r="AV98" s="320"/>
      <c r="AW98" s="320"/>
      <c r="AX98" s="320"/>
      <c r="AY98" s="826"/>
      <c r="AZ98" s="319"/>
      <c r="BA98" s="319"/>
      <c r="BB98" s="320"/>
      <c r="BC98" s="320"/>
      <c r="BD98" s="320"/>
      <c r="BE98" s="320"/>
      <c r="BF98" s="320"/>
      <c r="BG98" s="320"/>
      <c r="BH98" s="320"/>
      <c r="BI98" s="320"/>
      <c r="BJ98" s="320"/>
      <c r="BK98" s="320"/>
      <c r="BL98" s="825"/>
      <c r="BM98" s="825"/>
      <c r="BN98" s="828"/>
      <c r="BO98" s="320"/>
      <c r="BP98" s="825"/>
      <c r="BQ98" s="825"/>
      <c r="BR98" s="767"/>
      <c r="BS98" s="828"/>
      <c r="BT98" s="320"/>
      <c r="BU98" s="825"/>
      <c r="BV98" s="825"/>
      <c r="BW98" s="320"/>
      <c r="BX98" s="826"/>
      <c r="BY98" s="320"/>
      <c r="BZ98" s="825"/>
      <c r="CA98" s="825"/>
      <c r="CB98" s="320"/>
      <c r="CC98" s="319"/>
      <c r="CD98" s="320"/>
      <c r="CE98" s="825"/>
      <c r="CF98" s="825"/>
      <c r="CG98" s="825"/>
      <c r="CH98" s="825"/>
      <c r="CI98" s="320"/>
      <c r="CJ98" s="320"/>
      <c r="CK98" s="320"/>
      <c r="CL98" s="131"/>
      <c r="CM98" s="91"/>
      <c r="CN98" s="70"/>
      <c r="CO98" s="16"/>
      <c r="CP98" s="16"/>
      <c r="CQ98" s="16"/>
      <c r="CR98" s="16"/>
      <c r="CS98" s="16"/>
    </row>
    <row r="99" spans="1:97" customHeight="1" ht="39.75" s="32" customFormat="1">
      <c r="A99" s="131"/>
      <c r="B99" s="131"/>
      <c r="C99" s="91"/>
      <c r="D99" s="91"/>
      <c r="E99" s="91"/>
      <c r="F99" s="259"/>
      <c r="G99" s="259"/>
      <c r="H99" s="259"/>
      <c r="I99" s="70"/>
      <c r="J99" s="70"/>
      <c r="K99" s="70"/>
      <c r="L99" s="70"/>
      <c r="M99" s="70"/>
      <c r="N99" s="320"/>
      <c r="O99" s="320"/>
      <c r="P99" s="320"/>
      <c r="Q99" s="320"/>
      <c r="R99" s="320"/>
      <c r="S99" s="320"/>
      <c r="T99" s="320"/>
      <c r="U99" s="320"/>
      <c r="V99" s="320"/>
      <c r="W99" s="320"/>
      <c r="X99" s="320"/>
      <c r="Y99" s="320"/>
      <c r="Z99" s="320"/>
      <c r="AA99" s="320"/>
      <c r="AB99" s="320"/>
      <c r="AC99" s="320"/>
      <c r="AD99" s="320"/>
      <c r="AE99" s="826"/>
      <c r="AF99" s="320"/>
      <c r="AG99" s="825"/>
      <c r="AH99" s="320"/>
      <c r="AI99" s="320"/>
      <c r="AJ99" s="320"/>
      <c r="AK99" s="320"/>
      <c r="AL99" s="320"/>
      <c r="AM99" s="320"/>
      <c r="AN99" s="320"/>
      <c r="AO99" s="320"/>
      <c r="AP99" s="320"/>
      <c r="AQ99" s="320"/>
      <c r="AR99" s="320"/>
      <c r="AS99" s="320"/>
      <c r="AT99" s="320"/>
      <c r="AU99" s="320"/>
      <c r="AV99" s="320"/>
      <c r="AW99" s="320"/>
      <c r="AX99" s="320"/>
      <c r="AY99" s="826"/>
      <c r="AZ99" s="319"/>
      <c r="BA99" s="319"/>
      <c r="BB99" s="320"/>
      <c r="BC99" s="320"/>
      <c r="BD99" s="320"/>
      <c r="BE99" s="320"/>
      <c r="BF99" s="320"/>
      <c r="BG99" s="320"/>
      <c r="BH99" s="320"/>
      <c r="BI99" s="320"/>
      <c r="BJ99" s="320"/>
      <c r="BK99" s="320"/>
      <c r="BL99" s="825"/>
      <c r="BM99" s="825"/>
      <c r="BN99" s="828"/>
      <c r="BO99" s="320"/>
      <c r="BP99" s="825"/>
      <c r="BQ99" s="825"/>
      <c r="BR99" s="767"/>
      <c r="BS99" s="828"/>
      <c r="BT99" s="320"/>
      <c r="BU99" s="825"/>
      <c r="BV99" s="825"/>
      <c r="BW99" s="320"/>
      <c r="BX99" s="826"/>
      <c r="BY99" s="320"/>
      <c r="BZ99" s="825"/>
      <c r="CA99" s="825"/>
      <c r="CB99" s="320"/>
      <c r="CC99" s="319"/>
      <c r="CD99" s="320"/>
      <c r="CE99" s="825"/>
      <c r="CF99" s="825"/>
      <c r="CG99" s="825"/>
      <c r="CH99" s="825"/>
      <c r="CI99" s="320"/>
      <c r="CJ99" s="320"/>
      <c r="CK99" s="320"/>
      <c r="CL99" s="131"/>
      <c r="CM99" s="91"/>
      <c r="CN99" s="70"/>
      <c r="CO99" s="16"/>
      <c r="CP99" s="16"/>
      <c r="CQ99" s="16"/>
      <c r="CR99" s="16"/>
      <c r="CS99" s="16"/>
    </row>
    <row r="100" spans="1:97" customHeight="1" ht="39.75" s="32" customFormat="1">
      <c r="A100" s="131"/>
      <c r="B100" s="131"/>
      <c r="C100" s="91"/>
      <c r="D100" s="91"/>
      <c r="E100" s="91"/>
      <c r="F100" s="259"/>
      <c r="G100" s="259"/>
      <c r="H100" s="259"/>
      <c r="I100" s="70"/>
      <c r="J100" s="70"/>
      <c r="K100" s="70"/>
      <c r="L100" s="70"/>
      <c r="M100" s="70"/>
      <c r="N100" s="320"/>
      <c r="O100" s="320"/>
      <c r="P100" s="320"/>
      <c r="Q100" s="320"/>
      <c r="R100" s="320"/>
      <c r="S100" s="320"/>
      <c r="T100" s="320"/>
      <c r="U100" s="320"/>
      <c r="V100" s="320"/>
      <c r="W100" s="320"/>
      <c r="X100" s="320"/>
      <c r="Y100" s="320"/>
      <c r="Z100" s="320"/>
      <c r="AA100" s="320"/>
      <c r="AB100" s="320"/>
      <c r="AC100" s="320"/>
      <c r="AD100" s="320"/>
      <c r="AE100" s="826"/>
      <c r="AF100" s="320"/>
      <c r="AG100" s="825"/>
      <c r="AH100" s="320"/>
      <c r="AI100" s="320"/>
      <c r="AJ100" s="320"/>
      <c r="AK100" s="320"/>
      <c r="AL100" s="320"/>
      <c r="AM100" s="320"/>
      <c r="AN100" s="320"/>
      <c r="AO100" s="320"/>
      <c r="AP100" s="320"/>
      <c r="AQ100" s="320"/>
      <c r="AR100" s="320"/>
      <c r="AS100" s="320"/>
      <c r="AT100" s="320"/>
      <c r="AU100" s="320"/>
      <c r="AV100" s="320"/>
      <c r="AW100" s="320"/>
      <c r="AX100" s="320"/>
      <c r="AY100" s="826"/>
      <c r="AZ100" s="319"/>
      <c r="BA100" s="319"/>
      <c r="BB100" s="320"/>
      <c r="BC100" s="320"/>
      <c r="BD100" s="320"/>
      <c r="BE100" s="320"/>
      <c r="BF100" s="320"/>
      <c r="BG100" s="320"/>
      <c r="BH100" s="320"/>
      <c r="BI100" s="320"/>
      <c r="BJ100" s="320"/>
      <c r="BK100" s="320"/>
      <c r="BL100" s="825"/>
      <c r="BM100" s="825"/>
      <c r="BN100" s="828"/>
      <c r="BO100" s="320"/>
      <c r="BP100" s="825"/>
      <c r="BQ100" s="825"/>
      <c r="BR100" s="767"/>
      <c r="BS100" s="828"/>
      <c r="BT100" s="320"/>
      <c r="BU100" s="825"/>
      <c r="BV100" s="825"/>
      <c r="BW100" s="320"/>
      <c r="BX100" s="826"/>
      <c r="BY100" s="320"/>
      <c r="BZ100" s="825"/>
      <c r="CA100" s="825"/>
      <c r="CB100" s="320"/>
      <c r="CC100" s="319"/>
      <c r="CD100" s="320"/>
      <c r="CE100" s="825"/>
      <c r="CF100" s="825"/>
      <c r="CG100" s="825"/>
      <c r="CH100" s="825"/>
      <c r="CI100" s="320"/>
      <c r="CJ100" s="320"/>
      <c r="CK100" s="320"/>
      <c r="CL100" s="131"/>
      <c r="CM100" s="91"/>
      <c r="CN100" s="70"/>
      <c r="CO100" s="16"/>
      <c r="CP100" s="16"/>
      <c r="CQ100" s="16"/>
      <c r="CR100" s="16"/>
      <c r="CS100" s="16"/>
    </row>
    <row r="101" spans="1:97" customHeight="1" ht="39.75" s="32" customFormat="1">
      <c r="A101" s="131"/>
      <c r="B101" s="131"/>
      <c r="C101" s="91"/>
      <c r="D101" s="91"/>
      <c r="E101" s="91"/>
      <c r="F101" s="259"/>
      <c r="G101" s="259"/>
      <c r="H101" s="259"/>
      <c r="I101" s="70"/>
      <c r="J101" s="70"/>
      <c r="K101" s="70"/>
      <c r="L101" s="70"/>
      <c r="M101" s="70"/>
      <c r="N101" s="320"/>
      <c r="O101" s="320"/>
      <c r="P101" s="320"/>
      <c r="Q101" s="320"/>
      <c r="R101" s="320"/>
      <c r="S101" s="320"/>
      <c r="T101" s="320"/>
      <c r="U101" s="320"/>
      <c r="V101" s="320"/>
      <c r="W101" s="320"/>
      <c r="X101" s="320"/>
      <c r="Y101" s="320"/>
      <c r="Z101" s="320"/>
      <c r="AA101" s="320"/>
      <c r="AB101" s="320"/>
      <c r="AC101" s="320"/>
      <c r="AD101" s="320"/>
      <c r="AE101" s="826"/>
      <c r="AF101" s="320"/>
      <c r="AG101" s="825"/>
      <c r="AH101" s="320"/>
      <c r="AI101" s="320"/>
      <c r="AJ101" s="320"/>
      <c r="AK101" s="320"/>
      <c r="AL101" s="320"/>
      <c r="AM101" s="320"/>
      <c r="AN101" s="320"/>
      <c r="AO101" s="320"/>
      <c r="AP101" s="320"/>
      <c r="AQ101" s="320"/>
      <c r="AR101" s="320"/>
      <c r="AS101" s="320"/>
      <c r="AT101" s="320"/>
      <c r="AU101" s="320"/>
      <c r="AV101" s="320"/>
      <c r="AW101" s="320"/>
      <c r="AX101" s="320"/>
      <c r="AY101" s="826"/>
      <c r="AZ101" s="319"/>
      <c r="BA101" s="319"/>
      <c r="BB101" s="320"/>
      <c r="BC101" s="320"/>
      <c r="BD101" s="320"/>
      <c r="BE101" s="320"/>
      <c r="BF101" s="320"/>
      <c r="BG101" s="320"/>
      <c r="BH101" s="320"/>
      <c r="BI101" s="320"/>
      <c r="BJ101" s="320"/>
      <c r="BK101" s="320"/>
      <c r="BL101" s="825"/>
      <c r="BM101" s="825"/>
      <c r="BN101" s="828"/>
      <c r="BO101" s="320"/>
      <c r="BP101" s="825"/>
      <c r="BQ101" s="825"/>
      <c r="BR101" s="767"/>
      <c r="BS101" s="828"/>
      <c r="BT101" s="320"/>
      <c r="BU101" s="825"/>
      <c r="BV101" s="825"/>
      <c r="BW101" s="320"/>
      <c r="BX101" s="826"/>
      <c r="BY101" s="320"/>
      <c r="BZ101" s="825"/>
      <c r="CA101" s="825"/>
      <c r="CB101" s="320"/>
      <c r="CC101" s="319"/>
      <c r="CD101" s="320"/>
      <c r="CE101" s="825"/>
      <c r="CF101" s="825"/>
      <c r="CG101" s="825"/>
      <c r="CH101" s="825"/>
      <c r="CI101" s="320"/>
      <c r="CJ101" s="320"/>
      <c r="CK101" s="320"/>
      <c r="CL101" s="320"/>
      <c r="CM101" s="91"/>
      <c r="CN101" s="70"/>
      <c r="CO101" s="16"/>
      <c r="CP101" s="16"/>
      <c r="CQ101" s="16"/>
      <c r="CR101" s="16"/>
      <c r="CS101" s="16"/>
    </row>
    <row r="102" spans="1:97" customHeight="1" ht="39.75" s="32" customFormat="1">
      <c r="A102" s="258"/>
      <c r="B102" s="258"/>
      <c r="C102" s="91"/>
      <c r="D102" s="254"/>
      <c r="E102" s="831"/>
      <c r="F102" s="259"/>
      <c r="G102" s="259"/>
      <c r="H102" s="259"/>
      <c r="I102" s="70"/>
      <c r="J102" s="70"/>
      <c r="K102" s="70"/>
      <c r="L102" s="70"/>
      <c r="M102" s="70"/>
      <c r="N102" s="320"/>
      <c r="O102" s="320"/>
      <c r="P102" s="320"/>
      <c r="Q102" s="320"/>
      <c r="R102" s="320"/>
      <c r="S102" s="320"/>
      <c r="T102" s="320"/>
      <c r="U102" s="320"/>
      <c r="V102" s="320"/>
      <c r="W102" s="320"/>
      <c r="X102" s="320"/>
      <c r="Y102" s="320"/>
      <c r="Z102" s="320"/>
      <c r="AA102" s="320"/>
      <c r="AB102" s="320"/>
      <c r="AC102" s="320"/>
      <c r="AD102" s="320"/>
      <c r="AE102" s="826"/>
      <c r="AF102" s="320"/>
      <c r="AG102" s="825"/>
      <c r="AH102" s="320"/>
      <c r="AI102" s="320"/>
      <c r="AJ102" s="320"/>
      <c r="AK102" s="320"/>
      <c r="AL102" s="320"/>
      <c r="AM102" s="320"/>
      <c r="AN102" s="320"/>
      <c r="AO102" s="320"/>
      <c r="AP102" s="320"/>
      <c r="AQ102" s="320"/>
      <c r="AR102" s="320"/>
      <c r="AS102" s="320"/>
      <c r="AT102" s="320"/>
      <c r="AU102" s="320"/>
      <c r="AV102" s="320"/>
      <c r="AW102" s="320"/>
      <c r="AX102" s="320"/>
      <c r="AY102" s="826"/>
      <c r="AZ102" s="319"/>
      <c r="BA102" s="319"/>
      <c r="BB102" s="320"/>
      <c r="BC102" s="320"/>
      <c r="BD102" s="320"/>
      <c r="BE102" s="320"/>
      <c r="BF102" s="320"/>
      <c r="BG102" s="320"/>
      <c r="BH102" s="320"/>
      <c r="BI102" s="320"/>
      <c r="BJ102" s="320"/>
      <c r="BK102" s="320"/>
      <c r="BL102" s="825"/>
      <c r="BM102" s="825"/>
      <c r="BN102" s="828"/>
      <c r="BO102" s="320"/>
      <c r="BP102" s="825"/>
      <c r="BQ102" s="825"/>
      <c r="BR102" s="767"/>
      <c r="BS102" s="828"/>
      <c r="BT102" s="320"/>
      <c r="BU102" s="825"/>
      <c r="BV102" s="825"/>
      <c r="BW102" s="320"/>
      <c r="BX102" s="826"/>
      <c r="BY102" s="320"/>
      <c r="BZ102" s="825"/>
      <c r="CA102" s="825"/>
      <c r="CB102" s="320"/>
      <c r="CC102" s="319"/>
      <c r="CD102" s="320"/>
      <c r="CE102" s="825"/>
      <c r="CF102" s="825"/>
      <c r="CG102" s="825"/>
      <c r="CH102" s="825"/>
      <c r="CI102" s="320"/>
      <c r="CJ102" s="320"/>
      <c r="CK102" s="320"/>
      <c r="CL102" s="320"/>
      <c r="CM102" s="831"/>
      <c r="CN102" s="70"/>
      <c r="CO102" s="16"/>
      <c r="CP102" s="16"/>
      <c r="CQ102" s="16"/>
      <c r="CR102" s="16"/>
      <c r="CS102" s="16"/>
    </row>
    <row r="103" spans="1:97" customHeight="1" ht="39.75" s="32" customFormat="1">
      <c r="A103" s="264"/>
      <c r="B103" s="264"/>
      <c r="C103" s="94"/>
      <c r="D103" s="70"/>
      <c r="E103" s="63"/>
      <c r="F103" s="264"/>
      <c r="G103" s="264"/>
      <c r="H103" s="264"/>
      <c r="I103" s="70"/>
      <c r="J103" s="70"/>
      <c r="K103" s="70"/>
      <c r="L103" s="70"/>
      <c r="M103" s="70"/>
      <c r="N103" s="320"/>
      <c r="O103" s="320"/>
      <c r="P103" s="320"/>
      <c r="Q103" s="320"/>
      <c r="R103" s="320"/>
      <c r="S103" s="320"/>
      <c r="T103" s="320"/>
      <c r="U103" s="320"/>
      <c r="V103" s="320"/>
      <c r="W103" s="320"/>
      <c r="X103" s="320"/>
      <c r="Y103" s="320"/>
      <c r="Z103" s="320"/>
      <c r="AA103" s="320"/>
      <c r="AB103" s="320"/>
      <c r="AC103" s="320"/>
      <c r="AD103" s="320"/>
      <c r="AE103" s="826"/>
      <c r="AF103" s="320"/>
      <c r="AG103" s="825"/>
      <c r="AH103" s="320"/>
      <c r="AI103" s="320"/>
      <c r="AJ103" s="320"/>
      <c r="AK103" s="320"/>
      <c r="AL103" s="320"/>
      <c r="AM103" s="320"/>
      <c r="AN103" s="320"/>
      <c r="AO103" s="320"/>
      <c r="AP103" s="320"/>
      <c r="AQ103" s="320"/>
      <c r="AR103" s="320"/>
      <c r="AS103" s="320"/>
      <c r="AT103" s="320"/>
      <c r="AU103" s="320"/>
      <c r="AV103" s="320"/>
      <c r="AW103" s="320"/>
      <c r="AX103" s="320"/>
      <c r="AY103" s="826"/>
      <c r="AZ103" s="319"/>
      <c r="BA103" s="319"/>
      <c r="BB103" s="320"/>
      <c r="BC103" s="320"/>
      <c r="BD103" s="320"/>
      <c r="BE103" s="320"/>
      <c r="BF103" s="320"/>
      <c r="BG103" s="320"/>
      <c r="BH103" s="320"/>
      <c r="BI103" s="320"/>
      <c r="BJ103" s="320"/>
      <c r="BK103" s="320"/>
      <c r="BL103" s="825"/>
      <c r="BM103" s="825"/>
      <c r="BN103" s="828"/>
      <c r="BO103" s="320"/>
      <c r="BP103" s="825"/>
      <c r="BQ103" s="825"/>
      <c r="BR103" s="767"/>
      <c r="BS103" s="828"/>
      <c r="BT103" s="320"/>
      <c r="BU103" s="825"/>
      <c r="BV103" s="825"/>
      <c r="BW103" s="320"/>
      <c r="BX103" s="826"/>
      <c r="BY103" s="320"/>
      <c r="BZ103" s="825"/>
      <c r="CA103" s="825"/>
      <c r="CB103" s="320"/>
      <c r="CC103" s="319"/>
      <c r="CD103" s="320"/>
      <c r="CE103" s="825"/>
      <c r="CF103" s="825"/>
      <c r="CG103" s="825"/>
      <c r="CH103" s="825"/>
      <c r="CI103" s="320"/>
      <c r="CJ103" s="320"/>
      <c r="CK103" s="320"/>
      <c r="CL103" s="320"/>
      <c r="CM103" s="63"/>
      <c r="CN103" s="70"/>
      <c r="CO103" s="16"/>
      <c r="CP103" s="16"/>
      <c r="CQ103" s="16"/>
      <c r="CR103" s="16"/>
      <c r="CS103" s="16"/>
    </row>
    <row r="104" spans="1:97" customHeight="1" ht="39.75" s="32" customFormat="1">
      <c r="A104" s="131"/>
      <c r="B104" s="258"/>
      <c r="C104" s="131"/>
      <c r="D104" s="131"/>
      <c r="E104" s="131"/>
      <c r="F104" s="258"/>
      <c r="G104" s="258"/>
      <c r="H104" s="258"/>
      <c r="I104" s="70"/>
      <c r="J104" s="70"/>
      <c r="K104" s="70"/>
      <c r="L104" s="70"/>
      <c r="M104" s="70"/>
      <c r="N104" s="320"/>
      <c r="O104" s="320"/>
      <c r="P104" s="320"/>
      <c r="Q104" s="320"/>
      <c r="R104" s="320"/>
      <c r="S104" s="320"/>
      <c r="T104" s="320"/>
      <c r="U104" s="320"/>
      <c r="V104" s="320"/>
      <c r="W104" s="320"/>
      <c r="X104" s="320"/>
      <c r="Y104" s="320"/>
      <c r="Z104" s="320"/>
      <c r="AA104" s="320"/>
      <c r="AB104" s="320"/>
      <c r="AC104" s="320"/>
      <c r="AD104" s="320"/>
      <c r="AE104" s="826"/>
      <c r="AF104" s="320"/>
      <c r="AG104" s="825"/>
      <c r="AH104" s="320"/>
      <c r="AI104" s="320"/>
      <c r="AJ104" s="320"/>
      <c r="AK104" s="320"/>
      <c r="AL104" s="320"/>
      <c r="AM104" s="320"/>
      <c r="AN104" s="320"/>
      <c r="AO104" s="320"/>
      <c r="AP104" s="320"/>
      <c r="AQ104" s="320"/>
      <c r="AR104" s="320"/>
      <c r="AS104" s="320"/>
      <c r="AT104" s="320"/>
      <c r="AU104" s="320"/>
      <c r="AV104" s="320"/>
      <c r="AW104" s="320"/>
      <c r="AX104" s="320"/>
      <c r="AY104" s="826"/>
      <c r="AZ104" s="319"/>
      <c r="BA104" s="319"/>
      <c r="BB104" s="320"/>
      <c r="BC104" s="320"/>
      <c r="BD104" s="320"/>
      <c r="BE104" s="320"/>
      <c r="BF104" s="320"/>
      <c r="BG104" s="320"/>
      <c r="BH104" s="320"/>
      <c r="BI104" s="320"/>
      <c r="BJ104" s="320"/>
      <c r="BK104" s="320"/>
      <c r="BL104" s="825"/>
      <c r="BM104" s="825"/>
      <c r="BN104" s="828"/>
      <c r="BO104" s="320"/>
      <c r="BP104" s="825"/>
      <c r="BQ104" s="825"/>
      <c r="BR104" s="767"/>
      <c r="BS104" s="828"/>
      <c r="BT104" s="320"/>
      <c r="BU104" s="825"/>
      <c r="BV104" s="825"/>
      <c r="BW104" s="320"/>
      <c r="BX104" s="826"/>
      <c r="BY104" s="320"/>
      <c r="BZ104" s="825"/>
      <c r="CA104" s="825"/>
      <c r="CB104" s="320"/>
      <c r="CC104" s="319"/>
      <c r="CD104" s="320"/>
      <c r="CE104" s="825"/>
      <c r="CF104" s="825"/>
      <c r="CG104" s="825"/>
      <c r="CH104" s="825"/>
      <c r="CI104" s="320"/>
      <c r="CJ104" s="320"/>
      <c r="CK104" s="320"/>
      <c r="CL104" s="131"/>
      <c r="CM104" s="131"/>
      <c r="CN104" s="70"/>
      <c r="CO104" s="16"/>
      <c r="CP104" s="16"/>
      <c r="CQ104" s="16"/>
      <c r="CR104" s="16"/>
      <c r="CS104" s="16"/>
    </row>
    <row r="105" spans="1:97" customHeight="1" ht="39.75" s="32" customFormat="1">
      <c r="A105" s="131" t="s">
        <v>382</v>
      </c>
      <c r="B105" s="131" t="s">
        <v>3875</v>
      </c>
      <c r="C105" s="131" t="s">
        <v>199</v>
      </c>
      <c r="D105" s="131">
        <v>145</v>
      </c>
      <c r="E105" s="131">
        <v>7601</v>
      </c>
      <c r="F105" s="131" t="s">
        <v>3876</v>
      </c>
      <c r="G105" s="131"/>
      <c r="H105" s="131" t="s">
        <v>3877</v>
      </c>
      <c r="I105" s="70"/>
      <c r="J105" s="70"/>
      <c r="K105" s="70"/>
      <c r="L105" s="70"/>
      <c r="M105" s="70"/>
      <c r="N105" s="320"/>
      <c r="O105" s="320"/>
      <c r="P105" s="320"/>
      <c r="Q105" s="320"/>
      <c r="R105" s="320"/>
      <c r="S105" s="320"/>
      <c r="T105" s="320"/>
      <c r="U105" s="320"/>
      <c r="V105" s="320"/>
      <c r="W105" s="320"/>
      <c r="X105" s="320"/>
      <c r="Y105" s="320"/>
      <c r="Z105" s="320"/>
      <c r="AA105" s="320"/>
      <c r="AB105" s="320"/>
      <c r="AC105" s="320"/>
      <c r="AD105" s="320"/>
      <c r="AE105" s="826"/>
      <c r="AF105" s="320"/>
      <c r="AG105" s="825"/>
      <c r="AH105" s="320"/>
      <c r="AI105" s="320"/>
      <c r="AJ105" s="320"/>
      <c r="AK105" s="320"/>
      <c r="AL105" s="320"/>
      <c r="AM105" s="320"/>
      <c r="AN105" s="320"/>
      <c r="AO105" s="320"/>
      <c r="AP105" s="320"/>
      <c r="AQ105" s="320"/>
      <c r="AR105" s="320"/>
      <c r="AS105" s="320"/>
      <c r="AT105" s="320"/>
      <c r="AU105" s="320"/>
      <c r="AV105" s="320"/>
      <c r="AW105" s="320"/>
      <c r="AX105" s="320"/>
      <c r="AY105" s="826"/>
      <c r="AZ105" s="319"/>
      <c r="BA105" s="319"/>
      <c r="BB105" s="320"/>
      <c r="BC105" s="320"/>
      <c r="BD105" s="320"/>
      <c r="BE105" s="320"/>
      <c r="BF105" s="320"/>
      <c r="BG105" s="320"/>
      <c r="BH105" s="320"/>
      <c r="BI105" s="320"/>
      <c r="BJ105" s="320"/>
      <c r="BK105" s="320"/>
      <c r="BL105" s="825"/>
      <c r="BM105" s="825"/>
      <c r="BN105" s="828"/>
      <c r="BO105" s="320"/>
      <c r="BP105" s="825"/>
      <c r="BQ105" s="825"/>
      <c r="BR105" s="767"/>
      <c r="BS105" s="828"/>
      <c r="BT105" s="320"/>
      <c r="BU105" s="825"/>
      <c r="BV105" s="825"/>
      <c r="BW105" s="320"/>
      <c r="BX105" s="826"/>
      <c r="BY105" s="320"/>
      <c r="BZ105" s="825"/>
      <c r="CA105" s="825"/>
      <c r="CB105" s="320"/>
      <c r="CC105" s="319"/>
      <c r="CD105" s="320"/>
      <c r="CE105" s="825"/>
      <c r="CF105" s="825"/>
      <c r="CG105" s="825"/>
      <c r="CH105" s="825"/>
      <c r="CI105" s="320"/>
      <c r="CJ105" s="320"/>
      <c r="CK105" s="320"/>
      <c r="CL105" s="131"/>
      <c r="CM105" s="131">
        <v>7601</v>
      </c>
      <c r="CN105" s="70"/>
      <c r="CO105" s="16"/>
      <c r="CP105" s="16"/>
      <c r="CQ105" s="16"/>
      <c r="CR105" s="16"/>
      <c r="CS105" s="16"/>
    </row>
    <row r="106" spans="1:97" customHeight="1" ht="39.75" s="32" customFormat="1">
      <c r="A106" s="131" t="s">
        <v>331</v>
      </c>
      <c r="B106" s="131" t="s">
        <v>3878</v>
      </c>
      <c r="C106" s="131" t="s">
        <v>377</v>
      </c>
      <c r="D106" s="131">
        <v>37</v>
      </c>
      <c r="E106" s="131">
        <v>7602</v>
      </c>
      <c r="F106" s="258" t="s">
        <v>3879</v>
      </c>
      <c r="G106" s="878">
        <v>101106</v>
      </c>
      <c r="H106" s="131"/>
      <c r="I106" s="70"/>
      <c r="J106" s="70"/>
      <c r="K106" s="70"/>
      <c r="L106" s="70"/>
      <c r="M106" s="70"/>
      <c r="N106" s="320"/>
      <c r="O106" s="320"/>
      <c r="P106" s="320"/>
      <c r="Q106" s="320"/>
      <c r="R106" s="320"/>
      <c r="S106" s="320"/>
      <c r="T106" s="320"/>
      <c r="U106" s="320"/>
      <c r="V106" s="320"/>
      <c r="W106" s="320"/>
      <c r="X106" s="320"/>
      <c r="Y106" s="320"/>
      <c r="Z106" s="320"/>
      <c r="AA106" s="320"/>
      <c r="AB106" s="320"/>
      <c r="AC106" s="320"/>
      <c r="AD106" s="320"/>
      <c r="AE106" s="826"/>
      <c r="AF106" s="320"/>
      <c r="AG106" s="825"/>
      <c r="AH106" s="320"/>
      <c r="AI106" s="320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T106" s="320"/>
      <c r="AU106" s="320"/>
      <c r="AV106" s="320"/>
      <c r="AW106" s="320"/>
      <c r="AX106" s="320"/>
      <c r="AY106" s="826"/>
      <c r="AZ106" s="319"/>
      <c r="BA106" s="319"/>
      <c r="BB106" s="320"/>
      <c r="BC106" s="320"/>
      <c r="BD106" s="320"/>
      <c r="BE106" s="320"/>
      <c r="BF106" s="320"/>
      <c r="BG106" s="320"/>
      <c r="BH106" s="320"/>
      <c r="BI106" s="320"/>
      <c r="BJ106" s="320"/>
      <c r="BK106" s="320"/>
      <c r="BL106" s="767"/>
      <c r="BM106" s="767"/>
      <c r="BN106" s="828"/>
      <c r="BO106" s="320"/>
      <c r="BP106" s="825"/>
      <c r="BQ106" s="825"/>
      <c r="BR106" s="767"/>
      <c r="BS106" s="826"/>
      <c r="BT106" s="320"/>
      <c r="BU106" s="825"/>
      <c r="BV106" s="825"/>
      <c r="BW106" s="829"/>
      <c r="BX106" s="826"/>
      <c r="BY106" s="320"/>
      <c r="BZ106" s="825"/>
      <c r="CA106" s="825"/>
      <c r="CB106" s="320"/>
      <c r="CC106" s="319"/>
      <c r="CD106" s="320"/>
      <c r="CE106" s="825"/>
      <c r="CF106" s="825"/>
      <c r="CG106" s="825"/>
      <c r="CH106" s="825"/>
      <c r="CI106" s="320"/>
      <c r="CJ106" s="320"/>
      <c r="CK106" s="320"/>
      <c r="CL106" s="131"/>
      <c r="CM106" s="131">
        <v>7602</v>
      </c>
      <c r="CN106" s="70"/>
      <c r="CO106" s="16"/>
      <c r="CP106" s="16"/>
      <c r="CQ106" s="16"/>
      <c r="CR106" s="16"/>
      <c r="CS106" s="16"/>
    </row>
    <row r="107" spans="1:97" customHeight="1" ht="39.75" s="32" customFormat="1">
      <c r="A107" s="258" t="s">
        <v>369</v>
      </c>
      <c r="B107" s="131" t="s">
        <v>3880</v>
      </c>
      <c r="C107" s="131" t="s">
        <v>276</v>
      </c>
      <c r="D107" s="131">
        <v>146</v>
      </c>
      <c r="E107" s="131">
        <v>7603</v>
      </c>
      <c r="F107" s="258" t="s">
        <v>3881</v>
      </c>
      <c r="G107" s="131"/>
      <c r="H107" s="131" t="s">
        <v>3877</v>
      </c>
      <c r="I107" s="70"/>
      <c r="J107" s="70"/>
      <c r="K107" s="70"/>
      <c r="L107" s="70"/>
      <c r="M107" s="70"/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X107" s="320"/>
      <c r="Y107" s="320"/>
      <c r="Z107" s="320"/>
      <c r="AA107" s="320"/>
      <c r="AB107" s="320"/>
      <c r="AC107" s="320"/>
      <c r="AD107" s="320"/>
      <c r="AE107" s="826"/>
      <c r="AF107" s="320"/>
      <c r="AG107" s="825"/>
      <c r="AH107" s="320"/>
      <c r="AI107" s="320"/>
      <c r="AJ107" s="320"/>
      <c r="AK107" s="320"/>
      <c r="AL107" s="320"/>
      <c r="AM107" s="320"/>
      <c r="AN107" s="320"/>
      <c r="AO107" s="320"/>
      <c r="AP107" s="320"/>
      <c r="AQ107" s="320"/>
      <c r="AR107" s="320"/>
      <c r="AS107" s="320"/>
      <c r="AT107" s="320"/>
      <c r="AU107" s="320"/>
      <c r="AV107" s="320"/>
      <c r="AW107" s="320"/>
      <c r="AX107" s="320"/>
      <c r="AY107" s="826"/>
      <c r="AZ107" s="319"/>
      <c r="BA107" s="319"/>
      <c r="BB107" s="320"/>
      <c r="BC107" s="320"/>
      <c r="BD107" s="320"/>
      <c r="BE107" s="320"/>
      <c r="BF107" s="320"/>
      <c r="BG107" s="320"/>
      <c r="BH107" s="320"/>
      <c r="BI107" s="320"/>
      <c r="BJ107" s="320"/>
      <c r="BK107" s="320"/>
      <c r="BL107" s="825"/>
      <c r="BM107" s="825"/>
      <c r="BN107" s="828"/>
      <c r="BO107" s="320"/>
      <c r="BP107" s="825"/>
      <c r="BQ107" s="825"/>
      <c r="BR107" s="767"/>
      <c r="BS107" s="828"/>
      <c r="BT107" s="320"/>
      <c r="BU107" s="825"/>
      <c r="BV107" s="825"/>
      <c r="BW107" s="320"/>
      <c r="BX107" s="826"/>
      <c r="BY107" s="320"/>
      <c r="BZ107" s="825"/>
      <c r="CA107" s="825"/>
      <c r="CB107" s="320"/>
      <c r="CC107" s="319"/>
      <c r="CD107" s="320"/>
      <c r="CE107" s="825"/>
      <c r="CF107" s="825"/>
      <c r="CG107" s="825"/>
      <c r="CH107" s="825"/>
      <c r="CI107" s="320"/>
      <c r="CJ107" s="320"/>
      <c r="CK107" s="320"/>
      <c r="CL107" s="131"/>
      <c r="CM107" s="131">
        <v>7603</v>
      </c>
      <c r="CN107" s="70"/>
      <c r="CO107" s="16"/>
      <c r="CP107" s="16"/>
      <c r="CQ107" s="16"/>
      <c r="CR107" s="16"/>
      <c r="CS107" s="16"/>
    </row>
    <row r="108" spans="1:97" customHeight="1" ht="39.75" s="32" customFormat="1">
      <c r="A108" s="258" t="s">
        <v>329</v>
      </c>
      <c r="B108" s="131" t="s">
        <v>3882</v>
      </c>
      <c r="C108" s="131" t="s">
        <v>377</v>
      </c>
      <c r="D108" s="131">
        <v>25</v>
      </c>
      <c r="E108" s="131">
        <v>7604</v>
      </c>
      <c r="F108" s="258" t="s">
        <v>3883</v>
      </c>
      <c r="G108" s="131" t="s">
        <v>3884</v>
      </c>
      <c r="H108" s="131"/>
      <c r="I108" s="70"/>
      <c r="J108" s="70"/>
      <c r="K108" s="70"/>
      <c r="L108" s="70"/>
      <c r="M108" s="7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826"/>
      <c r="AF108" s="320"/>
      <c r="AG108" s="825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826"/>
      <c r="AZ108" s="319"/>
      <c r="BA108" s="319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825"/>
      <c r="BM108" s="825"/>
      <c r="BN108" s="828"/>
      <c r="BO108" s="320"/>
      <c r="BP108" s="825"/>
      <c r="BQ108" s="825"/>
      <c r="BR108" s="767"/>
      <c r="BS108" s="828"/>
      <c r="BT108" s="320"/>
      <c r="BU108" s="825"/>
      <c r="BV108" s="825"/>
      <c r="BW108" s="320"/>
      <c r="BX108" s="826"/>
      <c r="BY108" s="320"/>
      <c r="BZ108" s="825"/>
      <c r="CA108" s="825"/>
      <c r="CB108" s="320"/>
      <c r="CC108" s="319"/>
      <c r="CD108" s="320"/>
      <c r="CE108" s="825"/>
      <c r="CF108" s="825"/>
      <c r="CG108" s="825"/>
      <c r="CH108" s="825"/>
      <c r="CI108" s="320"/>
      <c r="CJ108" s="320"/>
      <c r="CK108" s="320"/>
      <c r="CL108" s="131"/>
      <c r="CM108" s="131">
        <v>7604</v>
      </c>
      <c r="CN108" s="70"/>
      <c r="CO108" s="16"/>
      <c r="CP108" s="16"/>
      <c r="CQ108" s="16"/>
      <c r="CR108" s="16"/>
      <c r="CS108" s="16"/>
    </row>
    <row r="109" spans="1:97" customHeight="1" ht="39.75" s="32" customFormat="1">
      <c r="A109" s="131" t="s">
        <v>202</v>
      </c>
      <c r="B109" s="131" t="s">
        <v>3885</v>
      </c>
      <c r="C109" s="131" t="s">
        <v>199</v>
      </c>
      <c r="D109" s="131">
        <v>11</v>
      </c>
      <c r="E109" s="131">
        <v>7605</v>
      </c>
      <c r="F109" s="131" t="s">
        <v>3886</v>
      </c>
      <c r="G109" s="131" t="s">
        <v>3887</v>
      </c>
      <c r="H109" s="131"/>
      <c r="I109" s="70"/>
      <c r="J109" s="70"/>
      <c r="K109" s="70"/>
      <c r="L109" s="70"/>
      <c r="M109" s="70"/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X109" s="320"/>
      <c r="Y109" s="320"/>
      <c r="Z109" s="320"/>
      <c r="AA109" s="320"/>
      <c r="AB109" s="320"/>
      <c r="AC109" s="320"/>
      <c r="AD109" s="320"/>
      <c r="AE109" s="826"/>
      <c r="AF109" s="320"/>
      <c r="AG109" s="825"/>
      <c r="AH109" s="320"/>
      <c r="AI109" s="320"/>
      <c r="AJ109" s="320"/>
      <c r="AK109" s="320"/>
      <c r="AL109" s="320"/>
      <c r="AM109" s="320"/>
      <c r="AN109" s="320"/>
      <c r="AO109" s="320"/>
      <c r="AP109" s="320"/>
      <c r="AQ109" s="320"/>
      <c r="AR109" s="320"/>
      <c r="AS109" s="320"/>
      <c r="AT109" s="320"/>
      <c r="AU109" s="320"/>
      <c r="AV109" s="320"/>
      <c r="AW109" s="320"/>
      <c r="AX109" s="320"/>
      <c r="AY109" s="826"/>
      <c r="AZ109" s="319"/>
      <c r="BA109" s="319"/>
      <c r="BB109" s="320"/>
      <c r="BC109" s="320"/>
      <c r="BD109" s="320"/>
      <c r="BE109" s="320"/>
      <c r="BF109" s="320"/>
      <c r="BG109" s="320"/>
      <c r="BH109" s="320"/>
      <c r="BI109" s="320"/>
      <c r="BJ109" s="320"/>
      <c r="BK109" s="320"/>
      <c r="BL109" s="825"/>
      <c r="BM109" s="825"/>
      <c r="BN109" s="828"/>
      <c r="BO109" s="320"/>
      <c r="BP109" s="825"/>
      <c r="BQ109" s="825"/>
      <c r="BR109" s="767"/>
      <c r="BS109" s="828"/>
      <c r="BT109" s="320"/>
      <c r="BU109" s="825"/>
      <c r="BV109" s="825"/>
      <c r="BW109" s="320"/>
      <c r="BX109" s="826"/>
      <c r="BY109" s="320"/>
      <c r="BZ109" s="825"/>
      <c r="CA109" s="825"/>
      <c r="CB109" s="320"/>
      <c r="CC109" s="319"/>
      <c r="CD109" s="320"/>
      <c r="CE109" s="825"/>
      <c r="CF109" s="825"/>
      <c r="CG109" s="825"/>
      <c r="CH109" s="825"/>
      <c r="CI109" s="320"/>
      <c r="CJ109" s="320"/>
      <c r="CK109" s="320"/>
      <c r="CL109" s="131"/>
      <c r="CM109" s="131">
        <v>7605</v>
      </c>
      <c r="CN109" s="70"/>
      <c r="CO109" s="16"/>
      <c r="CP109" s="16"/>
      <c r="CQ109" s="16"/>
      <c r="CR109" s="16"/>
      <c r="CS109" s="16"/>
    </row>
    <row r="110" spans="1:97" customHeight="1" ht="39.75" s="32" customFormat="1">
      <c r="A110" s="131" t="s">
        <v>388</v>
      </c>
      <c r="B110" s="131" t="s">
        <v>3888</v>
      </c>
      <c r="C110" s="131" t="s">
        <v>331</v>
      </c>
      <c r="D110" s="131">
        <v>144</v>
      </c>
      <c r="E110" s="131">
        <v>7606</v>
      </c>
      <c r="F110" s="131" t="s">
        <v>3889</v>
      </c>
      <c r="G110" s="131" t="s">
        <v>3890</v>
      </c>
      <c r="H110" s="131"/>
      <c r="I110" s="70"/>
      <c r="J110" s="70"/>
      <c r="K110" s="70"/>
      <c r="L110" s="70"/>
      <c r="M110" s="70"/>
      <c r="N110" s="320"/>
      <c r="O110" s="320"/>
      <c r="P110" s="320"/>
      <c r="Q110" s="320"/>
      <c r="R110" s="320"/>
      <c r="S110" s="320"/>
      <c r="T110" s="320"/>
      <c r="U110" s="320"/>
      <c r="V110" s="320"/>
      <c r="W110" s="320"/>
      <c r="X110" s="320"/>
      <c r="Y110" s="320"/>
      <c r="Z110" s="320"/>
      <c r="AA110" s="320"/>
      <c r="AB110" s="320"/>
      <c r="AC110" s="320"/>
      <c r="AD110" s="320"/>
      <c r="AE110" s="826"/>
      <c r="AF110" s="320"/>
      <c r="AG110" s="825"/>
      <c r="AH110" s="320"/>
      <c r="AI110" s="320"/>
      <c r="AJ110" s="320"/>
      <c r="AK110" s="320"/>
      <c r="AL110" s="320"/>
      <c r="AM110" s="320"/>
      <c r="AN110" s="320"/>
      <c r="AO110" s="320"/>
      <c r="AP110" s="320"/>
      <c r="AQ110" s="320"/>
      <c r="AR110" s="320"/>
      <c r="AS110" s="320"/>
      <c r="AT110" s="320"/>
      <c r="AU110" s="320"/>
      <c r="AV110" s="320"/>
      <c r="AW110" s="320"/>
      <c r="AX110" s="320"/>
      <c r="AY110" s="826"/>
      <c r="AZ110" s="319"/>
      <c r="BA110" s="319"/>
      <c r="BB110" s="320"/>
      <c r="BC110" s="320"/>
      <c r="BD110" s="320"/>
      <c r="BE110" s="320"/>
      <c r="BF110" s="320"/>
      <c r="BG110" s="320"/>
      <c r="BH110" s="320"/>
      <c r="BI110" s="320"/>
      <c r="BJ110" s="320"/>
      <c r="BK110" s="320"/>
      <c r="BL110" s="825"/>
      <c r="BM110" s="825"/>
      <c r="BN110" s="828"/>
      <c r="BO110" s="320"/>
      <c r="BP110" s="825"/>
      <c r="BQ110" s="825"/>
      <c r="BR110" s="767"/>
      <c r="BS110" s="828"/>
      <c r="BT110" s="320"/>
      <c r="BU110" s="825"/>
      <c r="BV110" s="825"/>
      <c r="BW110" s="320"/>
      <c r="BX110" s="826"/>
      <c r="BY110" s="320"/>
      <c r="BZ110" s="825"/>
      <c r="CA110" s="825"/>
      <c r="CB110" s="320"/>
      <c r="CC110" s="319"/>
      <c r="CD110" s="320"/>
      <c r="CE110" s="825"/>
      <c r="CF110" s="825"/>
      <c r="CG110" s="825"/>
      <c r="CH110" s="825"/>
      <c r="CI110" s="320"/>
      <c r="CJ110" s="320"/>
      <c r="CK110" s="320"/>
      <c r="CL110" s="131"/>
      <c r="CM110" s="131">
        <v>7606</v>
      </c>
      <c r="CN110" s="70"/>
      <c r="CO110" s="16"/>
      <c r="CP110" s="16"/>
      <c r="CQ110" s="16"/>
      <c r="CR110" s="16"/>
      <c r="CS110" s="16"/>
    </row>
    <row r="111" spans="1:97" customHeight="1" ht="39.75" s="32" customFormat="1">
      <c r="A111" s="131" t="s">
        <v>329</v>
      </c>
      <c r="B111" s="131" t="s">
        <v>3891</v>
      </c>
      <c r="C111" s="131" t="s">
        <v>377</v>
      </c>
      <c r="D111" s="131">
        <v>10</v>
      </c>
      <c r="E111" s="131">
        <v>7607</v>
      </c>
      <c r="F111" s="131" t="s">
        <v>3892</v>
      </c>
      <c r="G111" s="131" t="s">
        <v>3893</v>
      </c>
      <c r="H111" s="131"/>
      <c r="I111" s="70"/>
      <c r="J111" s="70"/>
      <c r="K111" s="70"/>
      <c r="L111" s="70"/>
      <c r="M111" s="7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826"/>
      <c r="AF111" s="320"/>
      <c r="AG111" s="825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826"/>
      <c r="AZ111" s="319"/>
      <c r="BA111" s="319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825"/>
      <c r="BM111" s="825"/>
      <c r="BN111" s="828"/>
      <c r="BO111" s="320"/>
      <c r="BP111" s="825"/>
      <c r="BQ111" s="825"/>
      <c r="BR111" s="767"/>
      <c r="BS111" s="828"/>
      <c r="BT111" s="320"/>
      <c r="BU111" s="825"/>
      <c r="BV111" s="825"/>
      <c r="BW111" s="320"/>
      <c r="BX111" s="826"/>
      <c r="BY111" s="320"/>
      <c r="BZ111" s="825"/>
      <c r="CA111" s="825"/>
      <c r="CB111" s="320"/>
      <c r="CC111" s="319"/>
      <c r="CD111" s="320"/>
      <c r="CE111" s="825"/>
      <c r="CF111" s="825"/>
      <c r="CG111" s="825"/>
      <c r="CH111" s="825"/>
      <c r="CI111" s="320"/>
      <c r="CJ111" s="320"/>
      <c r="CK111" s="320"/>
      <c r="CL111" s="131"/>
      <c r="CM111" s="131">
        <v>7607</v>
      </c>
      <c r="CN111" s="70"/>
      <c r="CO111" s="16"/>
      <c r="CP111" s="16"/>
      <c r="CQ111" s="16"/>
      <c r="CR111" s="16"/>
      <c r="CS111" s="16"/>
    </row>
    <row r="112" spans="1:97" customHeight="1" ht="39.75" s="32" customFormat="1">
      <c r="A112" s="131" t="s">
        <v>369</v>
      </c>
      <c r="B112" s="131" t="s">
        <v>3894</v>
      </c>
      <c r="C112" s="131" t="s">
        <v>331</v>
      </c>
      <c r="D112" s="131">
        <v>40</v>
      </c>
      <c r="E112" s="131">
        <v>7608</v>
      </c>
      <c r="F112" s="131" t="s">
        <v>3895</v>
      </c>
      <c r="G112" s="131" t="s">
        <v>3896</v>
      </c>
      <c r="H112" s="131"/>
      <c r="I112" s="70"/>
      <c r="J112" s="70"/>
      <c r="K112" s="70"/>
      <c r="L112" s="70"/>
      <c r="M112" s="7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826"/>
      <c r="AF112" s="320"/>
      <c r="AG112" s="825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826"/>
      <c r="AZ112" s="319"/>
      <c r="BA112" s="319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825"/>
      <c r="BM112" s="825"/>
      <c r="BN112" s="828"/>
      <c r="BO112" s="320"/>
      <c r="BP112" s="825"/>
      <c r="BQ112" s="825"/>
      <c r="BR112" s="767"/>
      <c r="BS112" s="828"/>
      <c r="BT112" s="320"/>
      <c r="BU112" s="825"/>
      <c r="BV112" s="825"/>
      <c r="BW112" s="320"/>
      <c r="BX112" s="826"/>
      <c r="BY112" s="320"/>
      <c r="BZ112" s="825"/>
      <c r="CA112" s="825"/>
      <c r="CB112" s="320"/>
      <c r="CC112" s="319"/>
      <c r="CD112" s="320"/>
      <c r="CE112" s="825"/>
      <c r="CF112" s="825"/>
      <c r="CG112" s="825"/>
      <c r="CH112" s="825"/>
      <c r="CI112" s="320"/>
      <c r="CJ112" s="320"/>
      <c r="CK112" s="320"/>
      <c r="CL112" s="131"/>
      <c r="CM112" s="131">
        <v>7608</v>
      </c>
      <c r="CN112" s="70"/>
      <c r="CO112" s="16"/>
      <c r="CP112" s="16"/>
      <c r="CQ112" s="16"/>
      <c r="CR112" s="16"/>
      <c r="CS112" s="16"/>
    </row>
    <row r="113" spans="1:97" customHeight="1" ht="39.75" s="32" customFormat="1">
      <c r="A113" s="131" t="s">
        <v>388</v>
      </c>
      <c r="B113" s="131" t="s">
        <v>3897</v>
      </c>
      <c r="C113" s="131" t="s">
        <v>331</v>
      </c>
      <c r="D113" s="131">
        <v>2</v>
      </c>
      <c r="E113" s="131">
        <v>7609</v>
      </c>
      <c r="F113" s="131" t="s">
        <v>3898</v>
      </c>
      <c r="G113" s="131" t="s">
        <v>3899</v>
      </c>
      <c r="H113" s="131"/>
      <c r="I113" s="70"/>
      <c r="J113" s="70"/>
      <c r="K113" s="70"/>
      <c r="L113" s="70"/>
      <c r="M113" s="70"/>
      <c r="N113" s="320"/>
      <c r="O113" s="320"/>
      <c r="P113" s="320"/>
      <c r="Q113" s="320"/>
      <c r="R113" s="320"/>
      <c r="S113" s="320"/>
      <c r="T113" s="320"/>
      <c r="U113" s="320"/>
      <c r="V113" s="320"/>
      <c r="W113" s="320"/>
      <c r="X113" s="320"/>
      <c r="Y113" s="320"/>
      <c r="Z113" s="320"/>
      <c r="AA113" s="320"/>
      <c r="AB113" s="320"/>
      <c r="AC113" s="320"/>
      <c r="AD113" s="320"/>
      <c r="AE113" s="826"/>
      <c r="AF113" s="320"/>
      <c r="AG113" s="825"/>
      <c r="AH113" s="320"/>
      <c r="AI113" s="320"/>
      <c r="AJ113" s="320"/>
      <c r="AK113" s="320"/>
      <c r="AL113" s="320"/>
      <c r="AM113" s="320"/>
      <c r="AN113" s="320"/>
      <c r="AO113" s="320"/>
      <c r="AP113" s="320"/>
      <c r="AQ113" s="320"/>
      <c r="AR113" s="320"/>
      <c r="AS113" s="320"/>
      <c r="AT113" s="320"/>
      <c r="AU113" s="320"/>
      <c r="AV113" s="320"/>
      <c r="AW113" s="320"/>
      <c r="AX113" s="320"/>
      <c r="AY113" s="826"/>
      <c r="AZ113" s="319"/>
      <c r="BA113" s="319"/>
      <c r="BB113" s="320"/>
      <c r="BC113" s="320"/>
      <c r="BD113" s="320"/>
      <c r="BE113" s="320"/>
      <c r="BF113" s="320"/>
      <c r="BG113" s="320"/>
      <c r="BH113" s="320"/>
      <c r="BI113" s="320"/>
      <c r="BJ113" s="320"/>
      <c r="BK113" s="320"/>
      <c r="BL113" s="825"/>
      <c r="BM113" s="825"/>
      <c r="BN113" s="828"/>
      <c r="BO113" s="320"/>
      <c r="BP113" s="825"/>
      <c r="BQ113" s="825"/>
      <c r="BR113" s="767"/>
      <c r="BS113" s="828"/>
      <c r="BT113" s="320"/>
      <c r="BU113" s="825"/>
      <c r="BV113" s="825"/>
      <c r="BW113" s="320"/>
      <c r="BX113" s="826"/>
      <c r="BY113" s="320"/>
      <c r="BZ113" s="825"/>
      <c r="CA113" s="825"/>
      <c r="CB113" s="320"/>
      <c r="CC113" s="319"/>
      <c r="CD113" s="320"/>
      <c r="CE113" s="825"/>
      <c r="CF113" s="825"/>
      <c r="CG113" s="825"/>
      <c r="CH113" s="825"/>
      <c r="CI113" s="320"/>
      <c r="CJ113" s="320"/>
      <c r="CK113" s="320"/>
      <c r="CL113" s="131"/>
      <c r="CM113" s="131">
        <v>7609</v>
      </c>
      <c r="CN113" s="70"/>
      <c r="CO113" s="16"/>
      <c r="CP113" s="16"/>
      <c r="CQ113" s="16"/>
      <c r="CR113" s="16"/>
      <c r="CS113" s="16"/>
    </row>
    <row r="114" spans="1:97" customHeight="1" ht="39.75" s="32" customFormat="1">
      <c r="A114" s="258" t="s">
        <v>3900</v>
      </c>
      <c r="B114" s="131" t="s">
        <v>3901</v>
      </c>
      <c r="C114" s="131" t="s">
        <v>276</v>
      </c>
      <c r="D114" s="131">
        <v>147</v>
      </c>
      <c r="E114" s="131">
        <v>7610</v>
      </c>
      <c r="F114" s="131" t="s">
        <v>3902</v>
      </c>
      <c r="G114" s="131" t="s">
        <v>3903</v>
      </c>
      <c r="H114" s="131"/>
      <c r="I114" s="70"/>
      <c r="J114" s="70"/>
      <c r="K114" s="70"/>
      <c r="L114" s="70"/>
      <c r="M114" s="70"/>
      <c r="N114" s="320"/>
      <c r="O114" s="320"/>
      <c r="P114" s="320"/>
      <c r="Q114" s="320"/>
      <c r="R114" s="320"/>
      <c r="S114" s="320"/>
      <c r="T114" s="320"/>
      <c r="U114" s="320"/>
      <c r="V114" s="320"/>
      <c r="W114" s="320"/>
      <c r="X114" s="320"/>
      <c r="Y114" s="320"/>
      <c r="Z114" s="320"/>
      <c r="AA114" s="320"/>
      <c r="AB114" s="320"/>
      <c r="AC114" s="320"/>
      <c r="AD114" s="320"/>
      <c r="AE114" s="826"/>
      <c r="AF114" s="320"/>
      <c r="AG114" s="825"/>
      <c r="AH114" s="320"/>
      <c r="AI114" s="320"/>
      <c r="AJ114" s="320"/>
      <c r="AK114" s="320"/>
      <c r="AL114" s="320"/>
      <c r="AM114" s="320"/>
      <c r="AN114" s="320"/>
      <c r="AO114" s="320"/>
      <c r="AP114" s="320"/>
      <c r="AQ114" s="320"/>
      <c r="AR114" s="320"/>
      <c r="AS114" s="320"/>
      <c r="AT114" s="320"/>
      <c r="AU114" s="320"/>
      <c r="AV114" s="320"/>
      <c r="AW114" s="320"/>
      <c r="AX114" s="320"/>
      <c r="AY114" s="826"/>
      <c r="AZ114" s="319"/>
      <c r="BA114" s="319"/>
      <c r="BB114" s="320"/>
      <c r="BC114" s="320"/>
      <c r="BD114" s="320"/>
      <c r="BE114" s="320"/>
      <c r="BF114" s="320"/>
      <c r="BG114" s="320"/>
      <c r="BH114" s="320"/>
      <c r="BI114" s="320"/>
      <c r="BJ114" s="320"/>
      <c r="BK114" s="320"/>
      <c r="BL114" s="825"/>
      <c r="BM114" s="825"/>
      <c r="BN114" s="828"/>
      <c r="BO114" s="320"/>
      <c r="BP114" s="825"/>
      <c r="BQ114" s="825"/>
      <c r="BR114" s="767"/>
      <c r="BS114" s="828"/>
      <c r="BT114" s="320"/>
      <c r="BU114" s="825"/>
      <c r="BV114" s="825"/>
      <c r="BW114" s="320"/>
      <c r="BX114" s="826"/>
      <c r="BY114" s="320"/>
      <c r="BZ114" s="825"/>
      <c r="CA114" s="825"/>
      <c r="CB114" s="320"/>
      <c r="CC114" s="319"/>
      <c r="CD114" s="320"/>
      <c r="CE114" s="825"/>
      <c r="CF114" s="825"/>
      <c r="CG114" s="825"/>
      <c r="CH114" s="825"/>
      <c r="CI114" s="320"/>
      <c r="CJ114" s="320"/>
      <c r="CK114" s="320"/>
      <c r="CL114" s="131"/>
      <c r="CM114" s="131">
        <v>7610</v>
      </c>
      <c r="CN114" s="70"/>
      <c r="CO114" s="16"/>
      <c r="CP114" s="16"/>
      <c r="CQ114" s="16"/>
      <c r="CR114" s="16"/>
      <c r="CS114" s="16"/>
    </row>
    <row r="115" spans="1:97" customHeight="1" ht="39.75" s="32" customFormat="1">
      <c r="A115" s="131" t="s">
        <v>331</v>
      </c>
      <c r="B115" s="131" t="s">
        <v>3904</v>
      </c>
      <c r="C115" s="131" t="s">
        <v>331</v>
      </c>
      <c r="D115" s="131">
        <v>77</v>
      </c>
      <c r="E115" s="131">
        <v>7611</v>
      </c>
      <c r="F115" s="131" t="s">
        <v>2319</v>
      </c>
      <c r="G115" s="131" t="s">
        <v>411</v>
      </c>
      <c r="H115" s="131"/>
      <c r="I115" s="70"/>
      <c r="J115" s="70"/>
      <c r="K115" s="70"/>
      <c r="L115" s="70"/>
      <c r="M115" s="70"/>
      <c r="N115" s="320"/>
      <c r="O115" s="320"/>
      <c r="P115" s="320"/>
      <c r="Q115" s="320"/>
      <c r="R115" s="320"/>
      <c r="S115" s="320"/>
      <c r="T115" s="320"/>
      <c r="U115" s="320"/>
      <c r="V115" s="320"/>
      <c r="W115" s="320"/>
      <c r="X115" s="320"/>
      <c r="Y115" s="320"/>
      <c r="Z115" s="320"/>
      <c r="AA115" s="320"/>
      <c r="AB115" s="320"/>
      <c r="AC115" s="320"/>
      <c r="AD115" s="320"/>
      <c r="AE115" s="826"/>
      <c r="AF115" s="320"/>
      <c r="AG115" s="825"/>
      <c r="AH115" s="320"/>
      <c r="AI115" s="320"/>
      <c r="AJ115" s="320"/>
      <c r="AK115" s="320"/>
      <c r="AL115" s="320"/>
      <c r="AM115" s="320"/>
      <c r="AN115" s="320"/>
      <c r="AO115" s="320"/>
      <c r="AP115" s="320"/>
      <c r="AQ115" s="320"/>
      <c r="AR115" s="320"/>
      <c r="AS115" s="320"/>
      <c r="AT115" s="320"/>
      <c r="AU115" s="320"/>
      <c r="AV115" s="320"/>
      <c r="AW115" s="320"/>
      <c r="AX115" s="320"/>
      <c r="AY115" s="826"/>
      <c r="AZ115" s="319"/>
      <c r="BA115" s="319"/>
      <c r="BB115" s="320"/>
      <c r="BC115" s="320"/>
      <c r="BD115" s="320"/>
      <c r="BE115" s="320"/>
      <c r="BF115" s="320"/>
      <c r="BG115" s="320"/>
      <c r="BH115" s="320"/>
      <c r="BI115" s="320"/>
      <c r="BJ115" s="320"/>
      <c r="BK115" s="320"/>
      <c r="BL115" s="825"/>
      <c r="BM115" s="825"/>
      <c r="BN115" s="828"/>
      <c r="BO115" s="320"/>
      <c r="BP115" s="825"/>
      <c r="BQ115" s="825"/>
      <c r="BR115" s="767"/>
      <c r="BS115" s="828"/>
      <c r="BT115" s="320"/>
      <c r="BU115" s="825"/>
      <c r="BV115" s="825"/>
      <c r="BW115" s="320"/>
      <c r="BX115" s="826"/>
      <c r="BY115" s="320"/>
      <c r="BZ115" s="825"/>
      <c r="CA115" s="825"/>
      <c r="CB115" s="320"/>
      <c r="CC115" s="319"/>
      <c r="CD115" s="320"/>
      <c r="CE115" s="825"/>
      <c r="CF115" s="825"/>
      <c r="CG115" s="825"/>
      <c r="CH115" s="825"/>
      <c r="CI115" s="320"/>
      <c r="CJ115" s="320"/>
      <c r="CK115" s="320"/>
      <c r="CL115" s="131"/>
      <c r="CM115" s="131">
        <v>7611</v>
      </c>
      <c r="CN115" s="70"/>
      <c r="CO115" s="16"/>
      <c r="CP115" s="16"/>
      <c r="CQ115" s="16"/>
      <c r="CR115" s="16"/>
      <c r="CS115" s="16"/>
    </row>
    <row r="116" spans="1:97" customHeight="1" ht="39.75" s="32" customFormat="1">
      <c r="A116" s="131" t="s">
        <v>369</v>
      </c>
      <c r="B116" s="131" t="s">
        <v>3905</v>
      </c>
      <c r="C116" s="131" t="s">
        <v>331</v>
      </c>
      <c r="D116" s="131">
        <v>71</v>
      </c>
      <c r="E116" s="131">
        <v>7612</v>
      </c>
      <c r="F116" s="131" t="s">
        <v>1199</v>
      </c>
      <c r="G116" s="131"/>
      <c r="H116" s="131" t="s">
        <v>411</v>
      </c>
      <c r="I116" s="70"/>
      <c r="J116" s="70"/>
      <c r="K116" s="70"/>
      <c r="L116" s="70"/>
      <c r="M116" s="70"/>
      <c r="N116" s="320"/>
      <c r="O116" s="320"/>
      <c r="P116" s="320"/>
      <c r="Q116" s="320"/>
      <c r="R116" s="320"/>
      <c r="S116" s="320"/>
      <c r="T116" s="320"/>
      <c r="U116" s="320"/>
      <c r="V116" s="320"/>
      <c r="W116" s="320"/>
      <c r="X116" s="320"/>
      <c r="Y116" s="320"/>
      <c r="Z116" s="320"/>
      <c r="AA116" s="320"/>
      <c r="AB116" s="320"/>
      <c r="AC116" s="320"/>
      <c r="AD116" s="320"/>
      <c r="AE116" s="826"/>
      <c r="AF116" s="320"/>
      <c r="AG116" s="825"/>
      <c r="AH116" s="320"/>
      <c r="AI116" s="320"/>
      <c r="AJ116" s="320"/>
      <c r="AK116" s="320"/>
      <c r="AL116" s="320"/>
      <c r="AM116" s="320"/>
      <c r="AN116" s="320"/>
      <c r="AO116" s="320"/>
      <c r="AP116" s="320"/>
      <c r="AQ116" s="320"/>
      <c r="AR116" s="320"/>
      <c r="AS116" s="320"/>
      <c r="AT116" s="320"/>
      <c r="AU116" s="320"/>
      <c r="AV116" s="320"/>
      <c r="AW116" s="320"/>
      <c r="AX116" s="320"/>
      <c r="AY116" s="826"/>
      <c r="AZ116" s="319"/>
      <c r="BA116" s="319"/>
      <c r="BB116" s="320"/>
      <c r="BC116" s="320"/>
      <c r="BD116" s="320"/>
      <c r="BE116" s="320"/>
      <c r="BF116" s="320"/>
      <c r="BG116" s="320"/>
      <c r="BH116" s="320"/>
      <c r="BI116" s="320"/>
      <c r="BJ116" s="320"/>
      <c r="BK116" s="320"/>
      <c r="BL116" s="825"/>
      <c r="BM116" s="825"/>
      <c r="BN116" s="828"/>
      <c r="BO116" s="320"/>
      <c r="BP116" s="825"/>
      <c r="BQ116" s="825"/>
      <c r="BR116" s="767"/>
      <c r="BS116" s="828"/>
      <c r="BT116" s="320"/>
      <c r="BU116" s="825"/>
      <c r="BV116" s="825"/>
      <c r="BW116" s="320"/>
      <c r="BX116" s="826"/>
      <c r="BY116" s="320"/>
      <c r="BZ116" s="825"/>
      <c r="CA116" s="825"/>
      <c r="CB116" s="320"/>
      <c r="CC116" s="319"/>
      <c r="CD116" s="320"/>
      <c r="CE116" s="825"/>
      <c r="CF116" s="825"/>
      <c r="CG116" s="825"/>
      <c r="CH116" s="825"/>
      <c r="CI116" s="320"/>
      <c r="CJ116" s="320"/>
      <c r="CK116" s="320"/>
      <c r="CL116" s="131"/>
      <c r="CM116" s="131">
        <v>7612</v>
      </c>
      <c r="CN116" s="70"/>
      <c r="CO116" s="16"/>
      <c r="CP116" s="16"/>
      <c r="CQ116" s="16"/>
      <c r="CR116" s="16"/>
      <c r="CS116" s="16"/>
    </row>
    <row r="117" spans="1:97" customHeight="1" ht="39.75" s="32" customFormat="1">
      <c r="A117" s="131" t="s">
        <v>331</v>
      </c>
      <c r="B117" s="131" t="s">
        <v>3906</v>
      </c>
      <c r="C117" s="131" t="s">
        <v>331</v>
      </c>
      <c r="D117" s="131">
        <v>78</v>
      </c>
      <c r="E117" s="131">
        <v>7613</v>
      </c>
      <c r="F117" s="131" t="s">
        <v>3907</v>
      </c>
      <c r="G117" s="131"/>
      <c r="H117" s="131" t="s">
        <v>331</v>
      </c>
      <c r="I117" s="70"/>
      <c r="J117" s="70"/>
      <c r="K117" s="70"/>
      <c r="L117" s="70"/>
      <c r="M117" s="70"/>
      <c r="N117" s="320"/>
      <c r="O117" s="320"/>
      <c r="P117" s="320"/>
      <c r="Q117" s="320"/>
      <c r="R117" s="320"/>
      <c r="S117" s="320"/>
      <c r="T117" s="320"/>
      <c r="U117" s="320"/>
      <c r="V117" s="320"/>
      <c r="W117" s="320"/>
      <c r="X117" s="320"/>
      <c r="Y117" s="320"/>
      <c r="Z117" s="320"/>
      <c r="AA117" s="320"/>
      <c r="AB117" s="320"/>
      <c r="AC117" s="320"/>
      <c r="AD117" s="320"/>
      <c r="AE117" s="826"/>
      <c r="AF117" s="320"/>
      <c r="AG117" s="825"/>
      <c r="AH117" s="320"/>
      <c r="AI117" s="320"/>
      <c r="AJ117" s="320"/>
      <c r="AK117" s="320"/>
      <c r="AL117" s="320"/>
      <c r="AM117" s="320"/>
      <c r="AN117" s="320"/>
      <c r="AO117" s="320"/>
      <c r="AP117" s="320"/>
      <c r="AQ117" s="320"/>
      <c r="AR117" s="320"/>
      <c r="AS117" s="320"/>
      <c r="AT117" s="320"/>
      <c r="AU117" s="320"/>
      <c r="AV117" s="320"/>
      <c r="AW117" s="320"/>
      <c r="AX117" s="320"/>
      <c r="AY117" s="826"/>
      <c r="AZ117" s="319"/>
      <c r="BA117" s="319"/>
      <c r="BB117" s="320"/>
      <c r="BC117" s="320"/>
      <c r="BD117" s="320"/>
      <c r="BE117" s="320"/>
      <c r="BF117" s="320"/>
      <c r="BG117" s="320"/>
      <c r="BH117" s="320"/>
      <c r="BI117" s="320"/>
      <c r="BJ117" s="320"/>
      <c r="BK117" s="320"/>
      <c r="BL117" s="825"/>
      <c r="BM117" s="825"/>
      <c r="BN117" s="828"/>
      <c r="BO117" s="320"/>
      <c r="BP117" s="825"/>
      <c r="BQ117" s="825"/>
      <c r="BR117" s="767"/>
      <c r="BS117" s="828"/>
      <c r="BT117" s="320"/>
      <c r="BU117" s="825"/>
      <c r="BV117" s="825"/>
      <c r="BW117" s="320"/>
      <c r="BX117" s="826"/>
      <c r="BY117" s="320"/>
      <c r="BZ117" s="825"/>
      <c r="CA117" s="825"/>
      <c r="CB117" s="320"/>
      <c r="CC117" s="319"/>
      <c r="CD117" s="320"/>
      <c r="CE117" s="825"/>
      <c r="CF117" s="825"/>
      <c r="CG117" s="825"/>
      <c r="CH117" s="825"/>
      <c r="CI117" s="320"/>
      <c r="CJ117" s="320"/>
      <c r="CK117" s="320"/>
      <c r="CL117" s="131"/>
      <c r="CM117" s="131">
        <v>7613</v>
      </c>
      <c r="CN117" s="70"/>
      <c r="CO117" s="16"/>
      <c r="CP117" s="16"/>
      <c r="CQ117" s="16"/>
      <c r="CR117" s="16"/>
      <c r="CS117" s="16"/>
    </row>
    <row r="118" spans="1:97" customHeight="1" ht="39.75" s="32" customFormat="1">
      <c r="A118" s="131" t="s">
        <v>425</v>
      </c>
      <c r="B118" s="131" t="s">
        <v>3908</v>
      </c>
      <c r="C118" s="131" t="s">
        <v>218</v>
      </c>
      <c r="D118" s="131">
        <v>108</v>
      </c>
      <c r="E118" s="131">
        <v>7614</v>
      </c>
      <c r="F118" s="131" t="s">
        <v>3909</v>
      </c>
      <c r="G118" s="131"/>
      <c r="H118" s="131" t="s">
        <v>331</v>
      </c>
      <c r="I118" s="70"/>
      <c r="J118" s="70"/>
      <c r="K118" s="70"/>
      <c r="L118" s="70"/>
      <c r="M118" s="70"/>
      <c r="N118" s="320"/>
      <c r="O118" s="320"/>
      <c r="P118" s="320"/>
      <c r="Q118" s="320"/>
      <c r="R118" s="320"/>
      <c r="S118" s="320"/>
      <c r="T118" s="320"/>
      <c r="U118" s="320"/>
      <c r="V118" s="320"/>
      <c r="W118" s="320"/>
      <c r="X118" s="320"/>
      <c r="Y118" s="320"/>
      <c r="Z118" s="320"/>
      <c r="AA118" s="320"/>
      <c r="AB118" s="320"/>
      <c r="AC118" s="320"/>
      <c r="AD118" s="320"/>
      <c r="AE118" s="826"/>
      <c r="AF118" s="320"/>
      <c r="AG118" s="825"/>
      <c r="AH118" s="320"/>
      <c r="AI118" s="320"/>
      <c r="AJ118" s="320"/>
      <c r="AK118" s="320"/>
      <c r="AL118" s="320"/>
      <c r="AM118" s="320"/>
      <c r="AN118" s="320"/>
      <c r="AO118" s="320"/>
      <c r="AP118" s="320"/>
      <c r="AQ118" s="320"/>
      <c r="AR118" s="320"/>
      <c r="AS118" s="320"/>
      <c r="AT118" s="320"/>
      <c r="AU118" s="320"/>
      <c r="AV118" s="320"/>
      <c r="AW118" s="320"/>
      <c r="AX118" s="320"/>
      <c r="AY118" s="826"/>
      <c r="AZ118" s="319"/>
      <c r="BA118" s="319"/>
      <c r="BB118" s="320"/>
      <c r="BC118" s="320"/>
      <c r="BD118" s="320"/>
      <c r="BE118" s="320"/>
      <c r="BF118" s="320"/>
      <c r="BG118" s="320"/>
      <c r="BH118" s="320"/>
      <c r="BI118" s="320"/>
      <c r="BJ118" s="320"/>
      <c r="BK118" s="320"/>
      <c r="BL118" s="825"/>
      <c r="BM118" s="825"/>
      <c r="BN118" s="828"/>
      <c r="BO118" s="320"/>
      <c r="BP118" s="825"/>
      <c r="BQ118" s="825"/>
      <c r="BR118" s="767"/>
      <c r="BS118" s="828"/>
      <c r="BT118" s="320"/>
      <c r="BU118" s="825"/>
      <c r="BV118" s="825"/>
      <c r="BW118" s="320"/>
      <c r="BX118" s="826"/>
      <c r="BY118" s="320"/>
      <c r="BZ118" s="825"/>
      <c r="CA118" s="825"/>
      <c r="CB118" s="320"/>
      <c r="CC118" s="319"/>
      <c r="CD118" s="320"/>
      <c r="CE118" s="825"/>
      <c r="CF118" s="825"/>
      <c r="CG118" s="825"/>
      <c r="CH118" s="825"/>
      <c r="CI118" s="320"/>
      <c r="CJ118" s="320"/>
      <c r="CK118" s="320"/>
      <c r="CL118" s="131"/>
      <c r="CM118" s="131">
        <v>7614</v>
      </c>
      <c r="CN118" s="70"/>
      <c r="CO118" s="16"/>
      <c r="CP118" s="16"/>
      <c r="CQ118" s="16"/>
      <c r="CR118" s="16"/>
      <c r="CS118" s="16"/>
    </row>
    <row r="119" spans="1:97" customHeight="1" ht="39.75" s="32" customFormat="1">
      <c r="A119" s="131" t="s">
        <v>369</v>
      </c>
      <c r="B119" s="131" t="s">
        <v>3906</v>
      </c>
      <c r="C119" s="131" t="s">
        <v>276</v>
      </c>
      <c r="D119" s="131">
        <v>78</v>
      </c>
      <c r="E119" s="131">
        <v>7615</v>
      </c>
      <c r="F119" s="131" t="s">
        <v>3907</v>
      </c>
      <c r="G119" s="131"/>
      <c r="H119" s="131" t="s">
        <v>495</v>
      </c>
      <c r="I119" s="70"/>
      <c r="J119" s="70"/>
      <c r="K119" s="70"/>
      <c r="L119" s="70"/>
      <c r="M119" s="70"/>
      <c r="N119" s="320"/>
      <c r="O119" s="320"/>
      <c r="P119" s="320"/>
      <c r="Q119" s="320"/>
      <c r="R119" s="320"/>
      <c r="S119" s="320"/>
      <c r="T119" s="320"/>
      <c r="U119" s="320"/>
      <c r="V119" s="320"/>
      <c r="W119" s="320"/>
      <c r="X119" s="320"/>
      <c r="Y119" s="320"/>
      <c r="Z119" s="320"/>
      <c r="AA119" s="320"/>
      <c r="AB119" s="320"/>
      <c r="AC119" s="320"/>
      <c r="AD119" s="320"/>
      <c r="AE119" s="826"/>
      <c r="AF119" s="320"/>
      <c r="AG119" s="825"/>
      <c r="AH119" s="320"/>
      <c r="AI119" s="320"/>
      <c r="AJ119" s="320"/>
      <c r="AK119" s="320"/>
      <c r="AL119" s="320"/>
      <c r="AM119" s="320"/>
      <c r="AN119" s="320"/>
      <c r="AO119" s="320"/>
      <c r="AP119" s="320"/>
      <c r="AQ119" s="320"/>
      <c r="AR119" s="320"/>
      <c r="AS119" s="320"/>
      <c r="AT119" s="320"/>
      <c r="AU119" s="320"/>
      <c r="AV119" s="320"/>
      <c r="AW119" s="320"/>
      <c r="AX119" s="320"/>
      <c r="AY119" s="826"/>
      <c r="AZ119" s="319"/>
      <c r="BA119" s="319"/>
      <c r="BB119" s="320"/>
      <c r="BC119" s="320"/>
      <c r="BD119" s="320"/>
      <c r="BE119" s="320"/>
      <c r="BF119" s="320"/>
      <c r="BG119" s="320"/>
      <c r="BH119" s="320"/>
      <c r="BI119" s="320"/>
      <c r="BJ119" s="320"/>
      <c r="BK119" s="320"/>
      <c r="BL119" s="825"/>
      <c r="BM119" s="825"/>
      <c r="BN119" s="828"/>
      <c r="BO119" s="320"/>
      <c r="BP119" s="825"/>
      <c r="BQ119" s="825"/>
      <c r="BR119" s="767"/>
      <c r="BS119" s="828"/>
      <c r="BT119" s="320"/>
      <c r="BU119" s="825"/>
      <c r="BV119" s="825"/>
      <c r="BW119" s="320"/>
      <c r="BX119" s="826"/>
      <c r="BY119" s="320"/>
      <c r="BZ119" s="825"/>
      <c r="CA119" s="825"/>
      <c r="CB119" s="320"/>
      <c r="CC119" s="319"/>
      <c r="CD119" s="320"/>
      <c r="CE119" s="825"/>
      <c r="CF119" s="825"/>
      <c r="CG119" s="825"/>
      <c r="CH119" s="825"/>
      <c r="CI119" s="320"/>
      <c r="CJ119" s="320"/>
      <c r="CK119" s="320"/>
      <c r="CL119" s="131"/>
      <c r="CM119" s="131">
        <v>7615</v>
      </c>
      <c r="CN119" s="70"/>
      <c r="CO119" s="16"/>
      <c r="CP119" s="16"/>
      <c r="CQ119" s="16"/>
      <c r="CR119" s="16"/>
      <c r="CS119" s="16"/>
    </row>
    <row r="120" spans="1:97" customHeight="1" ht="39.75" s="32" customFormat="1">
      <c r="A120" s="131" t="s">
        <v>382</v>
      </c>
      <c r="B120" s="131" t="s">
        <v>3910</v>
      </c>
      <c r="C120" s="131" t="s">
        <v>218</v>
      </c>
      <c r="D120" s="131">
        <v>107</v>
      </c>
      <c r="E120" s="131">
        <v>7616</v>
      </c>
      <c r="F120" s="131" t="s">
        <v>3911</v>
      </c>
      <c r="G120" s="131"/>
      <c r="H120" s="131" t="s">
        <v>331</v>
      </c>
      <c r="I120" s="70"/>
      <c r="J120" s="70"/>
      <c r="K120" s="70"/>
      <c r="L120" s="70"/>
      <c r="M120" s="70"/>
      <c r="N120" s="320"/>
      <c r="O120" s="320"/>
      <c r="P120" s="320"/>
      <c r="Q120" s="320"/>
      <c r="R120" s="320"/>
      <c r="S120" s="320"/>
      <c r="T120" s="320"/>
      <c r="U120" s="320"/>
      <c r="V120" s="320"/>
      <c r="W120" s="320"/>
      <c r="X120" s="320"/>
      <c r="Y120" s="320"/>
      <c r="Z120" s="320"/>
      <c r="AA120" s="320"/>
      <c r="AB120" s="320"/>
      <c r="AC120" s="320"/>
      <c r="AD120" s="320"/>
      <c r="AE120" s="826"/>
      <c r="AF120" s="320"/>
      <c r="AG120" s="825"/>
      <c r="AH120" s="320"/>
      <c r="AI120" s="320"/>
      <c r="AJ120" s="320"/>
      <c r="AK120" s="320"/>
      <c r="AL120" s="320"/>
      <c r="AM120" s="320"/>
      <c r="AN120" s="320"/>
      <c r="AO120" s="320"/>
      <c r="AP120" s="320"/>
      <c r="AQ120" s="320"/>
      <c r="AR120" s="320"/>
      <c r="AS120" s="320"/>
      <c r="AT120" s="320"/>
      <c r="AU120" s="320"/>
      <c r="AV120" s="320"/>
      <c r="AW120" s="320"/>
      <c r="AX120" s="320"/>
      <c r="AY120" s="826"/>
      <c r="AZ120" s="319"/>
      <c r="BA120" s="319"/>
      <c r="BB120" s="320"/>
      <c r="BC120" s="320"/>
      <c r="BD120" s="320"/>
      <c r="BE120" s="320"/>
      <c r="BF120" s="320"/>
      <c r="BG120" s="320"/>
      <c r="BH120" s="320"/>
      <c r="BI120" s="320"/>
      <c r="BJ120" s="320"/>
      <c r="BK120" s="320"/>
      <c r="BL120" s="825"/>
      <c r="BM120" s="825"/>
      <c r="BN120" s="828"/>
      <c r="BO120" s="320"/>
      <c r="BP120" s="825"/>
      <c r="BQ120" s="825"/>
      <c r="BR120" s="767"/>
      <c r="BS120" s="828"/>
      <c r="BT120" s="320"/>
      <c r="BU120" s="825"/>
      <c r="BV120" s="825"/>
      <c r="BW120" s="320"/>
      <c r="BX120" s="826"/>
      <c r="BY120" s="320"/>
      <c r="BZ120" s="825"/>
      <c r="CA120" s="825"/>
      <c r="CB120" s="320"/>
      <c r="CC120" s="319"/>
      <c r="CD120" s="320"/>
      <c r="CE120" s="825"/>
      <c r="CF120" s="825"/>
      <c r="CG120" s="825"/>
      <c r="CH120" s="825"/>
      <c r="CI120" s="320"/>
      <c r="CJ120" s="320"/>
      <c r="CK120" s="320"/>
      <c r="CL120" s="131"/>
      <c r="CM120" s="131">
        <v>7616</v>
      </c>
      <c r="CN120" s="70"/>
      <c r="CO120" s="16"/>
      <c r="CP120" s="16"/>
      <c r="CQ120" s="16"/>
      <c r="CR120" s="16"/>
      <c r="CS120" s="16"/>
    </row>
    <row r="121" spans="1:97" customHeight="1" ht="39.75" s="32" customFormat="1">
      <c r="A121" s="131" t="s">
        <v>425</v>
      </c>
      <c r="B121" s="131" t="s">
        <v>3912</v>
      </c>
      <c r="C121" s="131" t="s">
        <v>199</v>
      </c>
      <c r="D121" s="131">
        <v>33</v>
      </c>
      <c r="E121" s="131">
        <v>7617</v>
      </c>
      <c r="F121" s="131" t="s">
        <v>3913</v>
      </c>
      <c r="G121" s="131"/>
      <c r="H121" s="131" t="s">
        <v>331</v>
      </c>
      <c r="I121" s="70"/>
      <c r="J121" s="70"/>
      <c r="K121" s="70"/>
      <c r="L121" s="70"/>
      <c r="M121" s="70"/>
      <c r="N121" s="320"/>
      <c r="O121" s="320"/>
      <c r="P121" s="320"/>
      <c r="Q121" s="320"/>
      <c r="R121" s="320"/>
      <c r="S121" s="320"/>
      <c r="T121" s="320"/>
      <c r="U121" s="320"/>
      <c r="V121" s="320"/>
      <c r="W121" s="320"/>
      <c r="X121" s="320"/>
      <c r="Y121" s="320"/>
      <c r="Z121" s="320"/>
      <c r="AA121" s="320"/>
      <c r="AB121" s="320"/>
      <c r="AC121" s="320"/>
      <c r="AD121" s="320"/>
      <c r="AE121" s="826"/>
      <c r="AF121" s="320"/>
      <c r="AG121" s="825"/>
      <c r="AH121" s="320"/>
      <c r="AI121" s="320"/>
      <c r="AJ121" s="320"/>
      <c r="AK121" s="320"/>
      <c r="AL121" s="320"/>
      <c r="AM121" s="320"/>
      <c r="AN121" s="320"/>
      <c r="AO121" s="320"/>
      <c r="AP121" s="320"/>
      <c r="AQ121" s="320"/>
      <c r="AR121" s="320"/>
      <c r="AS121" s="320"/>
      <c r="AT121" s="320"/>
      <c r="AU121" s="320"/>
      <c r="AV121" s="320"/>
      <c r="AW121" s="320"/>
      <c r="AX121" s="320"/>
      <c r="AY121" s="826"/>
      <c r="AZ121" s="319"/>
      <c r="BA121" s="319"/>
      <c r="BB121" s="320"/>
      <c r="BC121" s="320"/>
      <c r="BD121" s="320"/>
      <c r="BE121" s="320"/>
      <c r="BF121" s="320"/>
      <c r="BG121" s="320"/>
      <c r="BH121" s="320"/>
      <c r="BI121" s="320"/>
      <c r="BJ121" s="320"/>
      <c r="BK121" s="320"/>
      <c r="BL121" s="825"/>
      <c r="BM121" s="825"/>
      <c r="BN121" s="828"/>
      <c r="BO121" s="320"/>
      <c r="BP121" s="825"/>
      <c r="BQ121" s="825"/>
      <c r="BR121" s="767"/>
      <c r="BS121" s="828"/>
      <c r="BT121" s="320"/>
      <c r="BU121" s="825"/>
      <c r="BV121" s="825"/>
      <c r="BW121" s="320"/>
      <c r="BX121" s="826"/>
      <c r="BY121" s="320"/>
      <c r="BZ121" s="825"/>
      <c r="CA121" s="825"/>
      <c r="CB121" s="320"/>
      <c r="CC121" s="319"/>
      <c r="CD121" s="320"/>
      <c r="CE121" s="825"/>
      <c r="CF121" s="825"/>
      <c r="CG121" s="825"/>
      <c r="CH121" s="825"/>
      <c r="CI121" s="320"/>
      <c r="CJ121" s="320"/>
      <c r="CK121" s="320"/>
      <c r="CL121" s="320"/>
      <c r="CM121" s="131">
        <v>7617</v>
      </c>
      <c r="CN121" s="70"/>
      <c r="CO121" s="16"/>
      <c r="CP121" s="16"/>
      <c r="CQ121" s="16"/>
      <c r="CR121" s="16"/>
      <c r="CS121" s="16"/>
    </row>
    <row r="122" spans="1:97" customHeight="1" ht="39.75" s="32" customFormat="1">
      <c r="A122" s="258"/>
      <c r="B122" s="258"/>
      <c r="C122" s="91"/>
      <c r="D122" s="254"/>
      <c r="E122" s="831"/>
      <c r="F122" s="259"/>
      <c r="G122" s="259"/>
      <c r="H122" s="259"/>
      <c r="I122" s="70"/>
      <c r="J122" s="70"/>
      <c r="K122" s="70"/>
      <c r="L122" s="70"/>
      <c r="M122" s="70"/>
      <c r="N122" s="320"/>
      <c r="O122" s="320"/>
      <c r="P122" s="320"/>
      <c r="Q122" s="320"/>
      <c r="R122" s="320"/>
      <c r="S122" s="320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826"/>
      <c r="AF122" s="320"/>
      <c r="AG122" s="825"/>
      <c r="AH122" s="320"/>
      <c r="AI122" s="320"/>
      <c r="AJ122" s="320"/>
      <c r="AK122" s="320"/>
      <c r="AL122" s="320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826"/>
      <c r="AZ122" s="319"/>
      <c r="BA122" s="319"/>
      <c r="BB122" s="320"/>
      <c r="BC122" s="320"/>
      <c r="BD122" s="320"/>
      <c r="BE122" s="320"/>
      <c r="BF122" s="320"/>
      <c r="BG122" s="320"/>
      <c r="BH122" s="320"/>
      <c r="BI122" s="320"/>
      <c r="BJ122" s="320"/>
      <c r="BK122" s="320"/>
      <c r="BL122" s="825"/>
      <c r="BM122" s="825"/>
      <c r="BN122" s="828"/>
      <c r="BO122" s="320"/>
      <c r="BP122" s="825"/>
      <c r="BQ122" s="825"/>
      <c r="BR122" s="767"/>
      <c r="BS122" s="828"/>
      <c r="BT122" s="320"/>
      <c r="BU122" s="825"/>
      <c r="BV122" s="825"/>
      <c r="BW122" s="320"/>
      <c r="BX122" s="826"/>
      <c r="BY122" s="320"/>
      <c r="BZ122" s="825"/>
      <c r="CA122" s="825"/>
      <c r="CB122" s="320"/>
      <c r="CC122" s="319"/>
      <c r="CD122" s="320"/>
      <c r="CE122" s="825"/>
      <c r="CF122" s="825"/>
      <c r="CG122" s="825"/>
      <c r="CH122" s="825"/>
      <c r="CI122" s="320"/>
      <c r="CJ122" s="320"/>
      <c r="CK122" s="320"/>
      <c r="CL122" s="320"/>
      <c r="CM122" s="831"/>
      <c r="CN122" s="70"/>
      <c r="CO122" s="16"/>
      <c r="CP122" s="16"/>
      <c r="CQ122" s="16"/>
      <c r="CR122" s="16"/>
      <c r="CS122" s="16"/>
    </row>
    <row r="123" spans="1:97" customHeight="1" ht="39.75" s="32" customFormat="1">
      <c r="A123" s="264"/>
      <c r="B123" s="264"/>
      <c r="C123" s="94"/>
      <c r="D123" s="70"/>
      <c r="E123" s="63"/>
      <c r="F123" s="264"/>
      <c r="G123" s="264"/>
      <c r="H123" s="264"/>
      <c r="I123" s="70"/>
      <c r="J123" s="70"/>
      <c r="K123" s="70"/>
      <c r="L123" s="70"/>
      <c r="M123" s="70"/>
      <c r="N123" s="320"/>
      <c r="O123" s="320"/>
      <c r="P123" s="320"/>
      <c r="Q123" s="320"/>
      <c r="R123" s="320"/>
      <c r="S123" s="320"/>
      <c r="T123" s="320"/>
      <c r="U123" s="320"/>
      <c r="V123" s="320"/>
      <c r="W123" s="320"/>
      <c r="X123" s="320"/>
      <c r="Y123" s="320"/>
      <c r="Z123" s="320"/>
      <c r="AA123" s="320"/>
      <c r="AB123" s="320"/>
      <c r="AC123" s="320"/>
      <c r="AD123" s="320"/>
      <c r="AE123" s="826"/>
      <c r="AF123" s="320"/>
      <c r="AG123" s="825"/>
      <c r="AH123" s="320"/>
      <c r="AI123" s="320"/>
      <c r="AJ123" s="320"/>
      <c r="AK123" s="320"/>
      <c r="AL123" s="320"/>
      <c r="AM123" s="320"/>
      <c r="AN123" s="320"/>
      <c r="AO123" s="320"/>
      <c r="AP123" s="320"/>
      <c r="AQ123" s="320"/>
      <c r="AR123" s="320"/>
      <c r="AS123" s="320"/>
      <c r="AT123" s="320"/>
      <c r="AU123" s="320"/>
      <c r="AV123" s="320"/>
      <c r="AW123" s="320"/>
      <c r="AX123" s="320"/>
      <c r="AY123" s="826"/>
      <c r="AZ123" s="319"/>
      <c r="BA123" s="319"/>
      <c r="BB123" s="320"/>
      <c r="BC123" s="320"/>
      <c r="BD123" s="320"/>
      <c r="BE123" s="320"/>
      <c r="BF123" s="320"/>
      <c r="BG123" s="320"/>
      <c r="BH123" s="320"/>
      <c r="BI123" s="320"/>
      <c r="BJ123" s="320"/>
      <c r="BK123" s="320"/>
      <c r="BL123" s="825"/>
      <c r="BM123" s="825"/>
      <c r="BN123" s="828"/>
      <c r="BO123" s="320"/>
      <c r="BP123" s="825"/>
      <c r="BQ123" s="825"/>
      <c r="BR123" s="767"/>
      <c r="BS123" s="828"/>
      <c r="BT123" s="320"/>
      <c r="BU123" s="825"/>
      <c r="BV123" s="825"/>
      <c r="BW123" s="320"/>
      <c r="BX123" s="826"/>
      <c r="BY123" s="320"/>
      <c r="BZ123" s="825"/>
      <c r="CA123" s="825"/>
      <c r="CB123" s="320"/>
      <c r="CC123" s="319"/>
      <c r="CD123" s="320"/>
      <c r="CE123" s="825"/>
      <c r="CF123" s="825"/>
      <c r="CG123" s="825"/>
      <c r="CH123" s="825"/>
      <c r="CI123" s="320"/>
      <c r="CJ123" s="320"/>
      <c r="CK123" s="320"/>
      <c r="CL123" s="320"/>
      <c r="CM123" s="63"/>
      <c r="CN123" s="70"/>
      <c r="CO123" s="16"/>
      <c r="CP123" s="16"/>
      <c r="CQ123" s="16"/>
      <c r="CR123" s="16"/>
      <c r="CS123" s="16"/>
    </row>
    <row r="124" spans="1:97" customHeight="1" ht="39.75" s="32" customFormat="1">
      <c r="A124" s="131"/>
      <c r="B124" s="258"/>
      <c r="C124" s="131"/>
      <c r="D124" s="131"/>
      <c r="E124" s="131"/>
      <c r="F124" s="258"/>
      <c r="G124" s="258"/>
      <c r="H124" s="258"/>
      <c r="I124" s="70"/>
      <c r="J124" s="70"/>
      <c r="K124" s="70"/>
      <c r="L124" s="70"/>
      <c r="M124" s="70"/>
      <c r="N124" s="320"/>
      <c r="O124" s="320"/>
      <c r="P124" s="320"/>
      <c r="Q124" s="320"/>
      <c r="R124" s="320"/>
      <c r="S124" s="320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826"/>
      <c r="AF124" s="320"/>
      <c r="AG124" s="825"/>
      <c r="AH124" s="320"/>
      <c r="AI124" s="320"/>
      <c r="AJ124" s="320"/>
      <c r="AK124" s="320"/>
      <c r="AL124" s="320"/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826"/>
      <c r="AZ124" s="319"/>
      <c r="BA124" s="319"/>
      <c r="BB124" s="320"/>
      <c r="BC124" s="320"/>
      <c r="BD124" s="320"/>
      <c r="BE124" s="320"/>
      <c r="BF124" s="320"/>
      <c r="BG124" s="320"/>
      <c r="BH124" s="320"/>
      <c r="BI124" s="320"/>
      <c r="BJ124" s="320"/>
      <c r="BK124" s="320"/>
      <c r="BL124" s="825"/>
      <c r="BM124" s="825"/>
      <c r="BN124" s="828"/>
      <c r="BO124" s="320"/>
      <c r="BP124" s="825"/>
      <c r="BQ124" s="825"/>
      <c r="BR124" s="767"/>
      <c r="BS124" s="828"/>
      <c r="BT124" s="320"/>
      <c r="BU124" s="825"/>
      <c r="BV124" s="825"/>
      <c r="BW124" s="320"/>
      <c r="BX124" s="826"/>
      <c r="BY124" s="320"/>
      <c r="BZ124" s="825"/>
      <c r="CA124" s="825"/>
      <c r="CB124" s="320"/>
      <c r="CC124" s="319"/>
      <c r="CD124" s="320"/>
      <c r="CE124" s="825"/>
      <c r="CF124" s="825"/>
      <c r="CG124" s="825"/>
      <c r="CH124" s="825"/>
      <c r="CI124" s="320"/>
      <c r="CJ124" s="320"/>
      <c r="CK124" s="320"/>
      <c r="CL124" s="131"/>
      <c r="CM124" s="131"/>
      <c r="CN124" s="70"/>
      <c r="CO124" s="16"/>
      <c r="CP124" s="16"/>
      <c r="CQ124" s="16"/>
      <c r="CR124" s="16"/>
      <c r="CS124" s="16"/>
    </row>
    <row r="125" spans="1:97" customHeight="1" ht="18" s="813" customFormat="1">
      <c r="A125" s="667"/>
      <c r="B125" s="666"/>
      <c r="E125" s="278"/>
      <c r="F125" s="758"/>
      <c r="G125" s="758"/>
      <c r="H125" s="758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530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606"/>
      <c r="BM125" s="606"/>
      <c r="BN125" s="219"/>
      <c r="BO125" s="219"/>
      <c r="BP125" s="606"/>
      <c r="BQ125" s="606"/>
      <c r="BR125" s="219"/>
      <c r="BS125" s="219"/>
      <c r="BT125" s="219"/>
      <c r="BU125" s="219"/>
      <c r="BV125" s="219"/>
      <c r="BW125" s="219"/>
      <c r="BX125" s="219"/>
      <c r="BY125" s="219"/>
      <c r="BZ125" s="606"/>
      <c r="CA125" s="606"/>
      <c r="CB125" s="219"/>
      <c r="CC125" s="530"/>
      <c r="CD125" s="219"/>
      <c r="CE125" s="606"/>
      <c r="CF125" s="606"/>
      <c r="CG125" s="606"/>
      <c r="CH125" s="606"/>
      <c r="CI125" s="219"/>
      <c r="CJ125" s="219"/>
      <c r="CK125" s="219"/>
      <c r="CL125" s="219"/>
      <c r="CM125" s="530"/>
    </row>
    <row r="126" spans="1:97" customHeight="1" ht="18" s="813" customFormat="1">
      <c r="A126" s="667"/>
      <c r="B126" s="666"/>
      <c r="E126" s="278"/>
      <c r="F126" s="758"/>
      <c r="G126" s="758"/>
      <c r="H126" s="758"/>
      <c r="N126" s="219"/>
      <c r="O126" s="219"/>
      <c r="P126" s="218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8" t="s">
        <v>128</v>
      </c>
      <c r="AK126" s="219" t="s">
        <v>129</v>
      </c>
      <c r="AL126" s="219"/>
      <c r="AM126" s="238"/>
      <c r="AN126" s="219"/>
      <c r="AO126" s="219"/>
      <c r="AP126" s="238"/>
      <c r="AQ126" s="219"/>
      <c r="AR126" s="238"/>
      <c r="AY126" s="238" t="s">
        <v>498</v>
      </c>
      <c r="AZ126" s="238"/>
      <c r="BA126" s="238"/>
      <c r="BB126" s="238"/>
      <c r="BC126" s="238"/>
      <c r="BD126" s="219"/>
      <c r="BE126" s="219"/>
      <c r="BF126" s="219"/>
      <c r="BG126" s="219"/>
      <c r="BH126" s="238"/>
      <c r="BI126" s="219"/>
      <c r="BJ126" s="219"/>
      <c r="BK126" s="219"/>
      <c r="BL126" s="219"/>
      <c r="BM126" s="606"/>
      <c r="BN126" s="219"/>
      <c r="BO126" s="219"/>
      <c r="BP126" s="606"/>
      <c r="BQ126" s="606"/>
      <c r="BR126" s="530"/>
      <c r="BS126" s="219"/>
      <c r="BT126" s="219"/>
      <c r="BU126" s="606"/>
      <c r="BV126" s="606"/>
      <c r="BW126" s="219"/>
      <c r="BX126" s="219"/>
      <c r="BY126" s="219"/>
      <c r="BZ126" s="606"/>
      <c r="CA126" s="606"/>
      <c r="CB126" s="219"/>
      <c r="CC126" s="530"/>
      <c r="CD126" s="219"/>
      <c r="CE126" s="606"/>
      <c r="CF126" s="606"/>
      <c r="CG126" s="606"/>
      <c r="CH126" s="606"/>
      <c r="CI126" s="219"/>
      <c r="CJ126" s="219"/>
      <c r="CK126" s="219"/>
      <c r="CL126" s="219"/>
      <c r="CM126" s="530"/>
    </row>
    <row r="127" spans="1:97" customHeight="1" ht="18" s="813" customFormat="1">
      <c r="A127" s="832" t="s">
        <v>206</v>
      </c>
      <c r="B127" s="833" t="s">
        <v>221</v>
      </c>
      <c r="C127" s="817"/>
      <c r="D127" s="817"/>
      <c r="E127" s="278"/>
      <c r="F127" s="758"/>
      <c r="G127" s="758"/>
      <c r="H127" s="758"/>
      <c r="N127" s="219"/>
      <c r="O127" s="219"/>
      <c r="P127" s="218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8" t="s">
        <v>132</v>
      </c>
      <c r="AK127" s="137" t="s">
        <v>133</v>
      </c>
      <c r="AL127" s="219"/>
      <c r="AM127" s="238"/>
      <c r="AN127" s="219"/>
      <c r="AO127" s="219"/>
      <c r="AP127" s="238"/>
      <c r="AQ127" s="219"/>
      <c r="AR127" s="238"/>
      <c r="AY127" s="238" t="s">
        <v>499</v>
      </c>
      <c r="AZ127" s="238"/>
      <c r="BA127" s="238"/>
      <c r="BB127" s="238"/>
      <c r="BC127" s="238"/>
      <c r="BD127" s="219"/>
      <c r="BE127" s="219"/>
      <c r="BF127" s="219"/>
      <c r="BG127" s="219"/>
      <c r="BH127" s="137" t="s">
        <v>135</v>
      </c>
      <c r="BI127" s="137"/>
      <c r="BJ127" s="137"/>
      <c r="BK127" s="219"/>
      <c r="BL127" s="219"/>
      <c r="BM127" s="606"/>
      <c r="BN127" s="219"/>
      <c r="BO127" s="219"/>
      <c r="BP127" s="606"/>
      <c r="BQ127" s="606"/>
      <c r="BR127" s="530"/>
      <c r="BS127" s="219"/>
      <c r="BT127" s="219"/>
      <c r="BU127" s="606"/>
      <c r="BV127" s="606"/>
      <c r="BW127" s="530"/>
      <c r="BX127" s="219"/>
      <c r="BY127" s="219"/>
      <c r="BZ127" s="606"/>
      <c r="CA127" s="606"/>
      <c r="CB127" s="219"/>
      <c r="CC127" s="530" t="s">
        <v>136</v>
      </c>
      <c r="CD127" s="533"/>
      <c r="CE127" s="606"/>
      <c r="CF127" s="606"/>
      <c r="CG127" s="606"/>
      <c r="CH127" s="606"/>
      <c r="CI127" s="219"/>
      <c r="CJ127" s="219"/>
      <c r="CK127" s="219"/>
      <c r="CL127" s="219"/>
      <c r="CM127" s="530"/>
    </row>
    <row r="128" spans="1:97" customHeight="1" ht="18" s="820" customFormat="1">
      <c r="A128" s="834" t="s">
        <v>209</v>
      </c>
      <c r="B128" s="833" t="s">
        <v>222</v>
      </c>
      <c r="C128" s="817"/>
      <c r="D128" s="817"/>
      <c r="E128" s="278"/>
      <c r="F128" s="98"/>
      <c r="G128" s="98"/>
      <c r="H128" s="98"/>
      <c r="N128" s="137"/>
      <c r="O128" s="137"/>
      <c r="P128" s="218"/>
      <c r="Q128" s="169" t="s">
        <v>811</v>
      </c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218" t="s">
        <v>139</v>
      </c>
      <c r="AK128" s="137" t="s">
        <v>140</v>
      </c>
      <c r="AL128" s="505"/>
      <c r="AM128" s="238"/>
      <c r="AN128" s="505"/>
      <c r="AO128" s="137"/>
      <c r="AP128" s="238"/>
      <c r="AQ128" s="137"/>
      <c r="AR128" s="238"/>
      <c r="AS128" s="137"/>
      <c r="AT128" s="137"/>
      <c r="AU128" s="137"/>
      <c r="AV128" s="137"/>
      <c r="AW128" s="137"/>
      <c r="AX128" s="137"/>
      <c r="AY128" s="238" t="s">
        <v>500</v>
      </c>
      <c r="AZ128" s="238"/>
      <c r="BA128" s="238"/>
      <c r="BB128" s="238"/>
      <c r="BC128" s="238"/>
      <c r="BD128" s="505"/>
      <c r="BE128" s="137"/>
      <c r="BF128" s="137"/>
      <c r="BG128" s="137"/>
      <c r="BH128" s="137" t="s">
        <v>142</v>
      </c>
      <c r="BI128" s="137"/>
      <c r="BJ128" s="137"/>
      <c r="BK128" s="137"/>
      <c r="BL128" s="137"/>
      <c r="BM128" s="614"/>
      <c r="BN128" s="137"/>
      <c r="BO128" s="137"/>
      <c r="BP128" s="614"/>
      <c r="BQ128" s="614"/>
      <c r="BR128" s="530"/>
      <c r="BS128" s="137"/>
      <c r="BT128" s="137"/>
      <c r="BU128" s="614"/>
      <c r="BV128" s="606"/>
      <c r="BW128" s="530"/>
      <c r="BX128" s="137"/>
      <c r="BY128" s="137"/>
      <c r="BZ128" s="614"/>
      <c r="CA128" s="614"/>
      <c r="CB128" s="219"/>
      <c r="CC128" s="530"/>
      <c r="CD128" s="219"/>
      <c r="CE128" s="694" t="s">
        <v>143</v>
      </c>
      <c r="CF128" s="694"/>
      <c r="CG128" s="694"/>
      <c r="CH128" s="694"/>
      <c r="CI128" s="533"/>
      <c r="CJ128" s="533"/>
      <c r="CK128" s="137"/>
      <c r="CL128" s="137"/>
      <c r="CM128" s="530"/>
    </row>
    <row r="129" spans="1:97" customHeight="1" ht="18" s="820" customFormat="1">
      <c r="A129" s="98"/>
      <c r="B129" s="193" t="s">
        <v>280</v>
      </c>
      <c r="E129" s="23"/>
      <c r="F129" s="757"/>
      <c r="G129" s="757"/>
      <c r="H129" s="75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 t="s">
        <v>145</v>
      </c>
      <c r="AL129" s="505"/>
      <c r="AM129" s="238"/>
      <c r="AN129" s="505"/>
      <c r="AO129" s="137"/>
      <c r="AP129" s="238"/>
      <c r="AQ129" s="137"/>
      <c r="AR129" s="238"/>
      <c r="AS129" s="137"/>
      <c r="AT129" s="137"/>
      <c r="AU129" s="137"/>
      <c r="AV129" s="137"/>
      <c r="AW129" s="137"/>
      <c r="AX129" s="137"/>
      <c r="AY129" s="238" t="s">
        <v>501</v>
      </c>
      <c r="AZ129" s="238"/>
      <c r="BA129" s="238"/>
      <c r="BB129" s="238"/>
      <c r="BC129" s="238"/>
      <c r="BD129" s="505"/>
      <c r="BE129" s="137"/>
      <c r="BF129" s="137"/>
      <c r="BG129" s="137"/>
      <c r="BH129" s="137" t="s">
        <v>147</v>
      </c>
      <c r="BI129" s="137"/>
      <c r="BJ129" s="137"/>
      <c r="BK129" s="137"/>
      <c r="BL129" s="137"/>
      <c r="BM129" s="614"/>
      <c r="BN129" s="137"/>
      <c r="BO129" s="137"/>
      <c r="BP129" s="614"/>
      <c r="BQ129" s="614"/>
      <c r="BR129" s="321"/>
      <c r="BS129" s="137"/>
      <c r="BT129" s="137"/>
      <c r="BU129" s="614"/>
      <c r="BV129" s="614"/>
      <c r="BW129" s="530"/>
      <c r="BX129" s="137"/>
      <c r="BY129" s="137"/>
      <c r="BZ129" s="614"/>
      <c r="CA129" s="614"/>
      <c r="CB129" s="137"/>
      <c r="CC129" s="321"/>
      <c r="CD129" s="137"/>
      <c r="CE129" s="694" t="s">
        <v>148</v>
      </c>
      <c r="CF129" s="694"/>
      <c r="CG129" s="694"/>
      <c r="CH129" s="694"/>
      <c r="CI129" s="137"/>
      <c r="CJ129" s="137"/>
      <c r="CK129" s="137"/>
      <c r="CL129" s="137"/>
      <c r="CM129" s="321"/>
    </row>
    <row r="130" spans="1:97" customHeight="1" ht="18" s="820" customFormat="1">
      <c r="A130" s="98"/>
      <c r="B130" s="668"/>
      <c r="E130" s="23"/>
      <c r="F130" s="757"/>
      <c r="G130" s="757"/>
      <c r="H130" s="757"/>
      <c r="N130" s="137"/>
      <c r="O130" s="137"/>
      <c r="P130" s="505"/>
      <c r="Q130" s="505"/>
      <c r="R130" s="505"/>
      <c r="S130" s="505"/>
      <c r="T130" s="137"/>
      <c r="U130" s="505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321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614"/>
      <c r="BN130" s="137"/>
      <c r="BO130" s="137"/>
      <c r="BP130" s="614"/>
      <c r="BQ130" s="614"/>
      <c r="BR130" s="137"/>
      <c r="BS130" s="137"/>
      <c r="BT130" s="137"/>
      <c r="BU130" s="614"/>
      <c r="BV130" s="614"/>
      <c r="BW130" s="321"/>
      <c r="BX130" s="137"/>
      <c r="BY130" s="137"/>
      <c r="BZ130" s="614"/>
      <c r="CA130" s="614"/>
      <c r="CB130" s="137"/>
      <c r="CC130" s="321"/>
      <c r="CD130" s="137"/>
      <c r="CE130" s="614"/>
      <c r="CF130" s="614"/>
      <c r="CG130" s="614"/>
      <c r="CH130" s="614"/>
      <c r="CI130" s="137"/>
      <c r="CJ130" s="137"/>
      <c r="CK130" s="137"/>
      <c r="CL130" s="137"/>
      <c r="CM130" s="321"/>
    </row>
    <row r="131" spans="1:97" customHeight="1" ht="12.75" s="1" customFormat="1"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614"/>
      <c r="BM131" s="614"/>
      <c r="BN131" s="137"/>
      <c r="BO131" s="137"/>
      <c r="BP131" s="614"/>
      <c r="BQ131" s="614"/>
      <c r="BR131" s="137"/>
      <c r="BS131" s="137"/>
      <c r="BT131" s="137"/>
      <c r="BU131" s="614"/>
      <c r="BV131" s="614"/>
      <c r="BW131" s="137"/>
      <c r="BX131" s="137"/>
      <c r="BY131" s="137"/>
      <c r="BZ131" s="614"/>
      <c r="CA131" s="614"/>
      <c r="CB131" s="137"/>
      <c r="CC131" s="321"/>
      <c r="CD131" s="137"/>
      <c r="CE131" s="614"/>
      <c r="CF131" s="614"/>
      <c r="CG131" s="614"/>
      <c r="CH131" s="614"/>
      <c r="CI131" s="137"/>
      <c r="CJ131" s="137"/>
      <c r="CK131" s="137"/>
      <c r="CL131" s="137"/>
      <c r="CM131" s="137"/>
      <c r="CO131" s="52"/>
      <c r="CP131" s="52"/>
      <c r="CQ131" s="52"/>
      <c r="CR131" s="52"/>
      <c r="CS131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V22:BZ22"/>
    <mergeCell ref="BG23:BK23"/>
    <mergeCell ref="AW23:BA23"/>
    <mergeCell ref="BQ21:BU21"/>
    <mergeCell ref="BL21:BP21"/>
    <mergeCell ref="BL23:BP23"/>
    <mergeCell ref="BB21:BF21"/>
    <mergeCell ref="AW21:BA21"/>
    <mergeCell ref="BV23:BZ23"/>
    <mergeCell ref="BQ22:BU22"/>
    <mergeCell ref="BQ23:BU23"/>
    <mergeCell ref="AC11:AL12"/>
    <mergeCell ref="CA6:CB6"/>
    <mergeCell ref="BU7:BX7"/>
    <mergeCell ref="BY7:BZ7"/>
    <mergeCell ref="BY6:BZ6"/>
    <mergeCell ref="W4:AL6"/>
    <mergeCell ref="BY5:BZ5"/>
    <mergeCell ref="CA5:CB5"/>
    <mergeCell ref="CA4:CB4"/>
    <mergeCell ref="W9:AL10"/>
    <mergeCell ref="CE6:CJ6"/>
    <mergeCell ref="BU6:BX6"/>
    <mergeCell ref="S7:AT8"/>
    <mergeCell ref="CE7:CJ7"/>
    <mergeCell ref="CA7:CB7"/>
    <mergeCell ref="CC6:CD6"/>
    <mergeCell ref="CC7:CD7"/>
    <mergeCell ref="CE4:CJ4"/>
    <mergeCell ref="CE5:CJ5"/>
    <mergeCell ref="CC4:CD4"/>
    <mergeCell ref="BU4:BX4"/>
    <mergeCell ref="BU5:BX5"/>
    <mergeCell ref="BY4:BZ4"/>
    <mergeCell ref="CC5:CD5"/>
    <mergeCell ref="CR18:CR24"/>
    <mergeCell ref="CM18:CM24"/>
    <mergeCell ref="CN18:CN24"/>
    <mergeCell ref="CO18:CO24"/>
    <mergeCell ref="CP18:CP24"/>
    <mergeCell ref="CQ18:CQ24"/>
    <mergeCell ref="CF23:CH23"/>
    <mergeCell ref="I19:CE19"/>
    <mergeCell ref="N22:R22"/>
    <mergeCell ref="CL18:CL24"/>
    <mergeCell ref="CJ18:CJ24"/>
    <mergeCell ref="CK18:CK24"/>
    <mergeCell ref="CA23:CE23"/>
    <mergeCell ref="CA22:CE22"/>
    <mergeCell ref="I20:BF20"/>
    <mergeCell ref="CI18:CI24"/>
    <mergeCell ref="CF20:CH20"/>
    <mergeCell ref="BG20:BZ20"/>
    <mergeCell ref="I18:CH18"/>
    <mergeCell ref="AR21:AV21"/>
    <mergeCell ref="AC21:AG21"/>
    <mergeCell ref="X21:AB21"/>
    <mergeCell ref="S21:W21"/>
    <mergeCell ref="CA21:CE21"/>
    <mergeCell ref="CA20:CE20"/>
    <mergeCell ref="CF19:CH19"/>
    <mergeCell ref="CF21:CH21"/>
    <mergeCell ref="AM21:AQ21"/>
    <mergeCell ref="CF22:CH22"/>
    <mergeCell ref="BV21:BZ21"/>
    <mergeCell ref="I23:M23"/>
    <mergeCell ref="X23:AB23"/>
    <mergeCell ref="AW22:BA22"/>
    <mergeCell ref="AR22:AV22"/>
    <mergeCell ref="AR23:AV23"/>
    <mergeCell ref="BL22:BP22"/>
    <mergeCell ref="BB23:BF23"/>
    <mergeCell ref="BB22:BF22"/>
    <mergeCell ref="BG22:BK22"/>
    <mergeCell ref="BG21:BK21"/>
    <mergeCell ref="X22:AB22"/>
    <mergeCell ref="AM23:AQ23"/>
    <mergeCell ref="AC23:AG23"/>
    <mergeCell ref="AC22:AG22"/>
    <mergeCell ref="A1:E1"/>
    <mergeCell ref="A2:B3"/>
    <mergeCell ref="C2:C3"/>
    <mergeCell ref="D2:E3"/>
    <mergeCell ref="D10:E10"/>
    <mergeCell ref="A4:B4"/>
    <mergeCell ref="D4:E4"/>
    <mergeCell ref="A6:B6"/>
    <mergeCell ref="D5:E5"/>
    <mergeCell ref="A9:B9"/>
    <mergeCell ref="A10:B10"/>
    <mergeCell ref="A8:B8"/>
    <mergeCell ref="D8:E8"/>
    <mergeCell ref="D7:E7"/>
    <mergeCell ref="D6:E6"/>
    <mergeCell ref="AH21:AL21"/>
    <mergeCell ref="D13:E13"/>
    <mergeCell ref="A13:B13"/>
    <mergeCell ref="D9:E9"/>
    <mergeCell ref="A5:B5"/>
    <mergeCell ref="A7:B7"/>
    <mergeCell ref="A11:B11"/>
    <mergeCell ref="A12:B12"/>
    <mergeCell ref="D11:E11"/>
    <mergeCell ref="D12:E12"/>
    <mergeCell ref="D14:E14"/>
    <mergeCell ref="A15:B15"/>
    <mergeCell ref="D15:E15"/>
    <mergeCell ref="A18:A24"/>
    <mergeCell ref="A14:B14"/>
    <mergeCell ref="N21:R21"/>
    <mergeCell ref="AM22:AQ22"/>
    <mergeCell ref="S22:W22"/>
    <mergeCell ref="B18:B24"/>
    <mergeCell ref="G23:G24"/>
    <mergeCell ref="G18:H22"/>
    <mergeCell ref="H23:H24"/>
    <mergeCell ref="C18:C24"/>
    <mergeCell ref="D18:D24"/>
    <mergeCell ref="F18:F24"/>
    <mergeCell ref="E18:E24"/>
    <mergeCell ref="N23:R23"/>
    <mergeCell ref="AH23:AL23"/>
    <mergeCell ref="AH22:AL22"/>
    <mergeCell ref="S23:W23"/>
    <mergeCell ref="I22:M22"/>
    <mergeCell ref="I21:M21"/>
  </mergeCells>
  <printOptions gridLines="false" gridLinesSet="true"/>
  <pageMargins left="1" right="0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N228"/>
  <sheetViews>
    <sheetView tabSelected="0" workbookViewId="0" showGridLines="true" showRowColHeaders="1">
      <selection activeCell="G46" sqref="G46"/>
    </sheetView>
  </sheetViews>
  <sheetFormatPr customHeight="true" defaultRowHeight="16.5" defaultColWidth="9.1796875" outlineLevelRow="0" outlineLevelCol="0"/>
  <cols>
    <col min="1" max="1" width="15.54296875" customWidth="true" style="341"/>
    <col min="2" max="2" width="10.54296875" customWidth="true" style="341"/>
    <col min="3" max="3" width="6.81640625" customWidth="true" style="2"/>
    <col min="4" max="4" width="7.54296875" customWidth="true" style="13"/>
    <col min="5" max="5" width="6.26953125" customWidth="true" style="13"/>
    <col min="6" max="6" width="19.453125" customWidth="true" style="341"/>
    <col min="7" max="7" width="7.54296875" customWidth="true" style="101"/>
    <col min="8" max="8" width="9.1796875" style="101"/>
    <col min="9" max="9" width="4.26953125" customWidth="true" style="13"/>
    <col min="10" max="10" width="4.26953125" customWidth="true" style="13"/>
    <col min="11" max="11" width="4.26953125" customWidth="true" style="13"/>
    <col min="12" max="12" width="4.26953125" customWidth="true" style="13"/>
    <col min="13" max="13" width="4.26953125" customWidth="true" style="13"/>
    <col min="14" max="14" width="4.26953125" customWidth="true" style="13"/>
    <col min="15" max="15" width="4.26953125" customWidth="true" style="13"/>
    <col min="16" max="16" width="4.26953125" customWidth="true" style="13"/>
    <col min="17" max="17" width="4.26953125" customWidth="true" style="13"/>
    <col min="18" max="18" width="4.26953125" customWidth="true" style="13"/>
    <col min="19" max="19" width="4.26953125" customWidth="true" style="13"/>
    <col min="20" max="20" width="4.26953125" customWidth="true" style="13"/>
    <col min="21" max="21" width="4.26953125" customWidth="true" style="13"/>
    <col min="22" max="22" width="4.26953125" customWidth="true" style="13"/>
    <col min="23" max="23" width="4.26953125" customWidth="true" style="13"/>
    <col min="24" max="24" width="4.26953125" customWidth="true" style="13"/>
    <col min="25" max="25" width="4.26953125" customWidth="true" style="13"/>
    <col min="26" max="26" width="4.26953125" customWidth="true" style="13"/>
    <col min="27" max="27" width="4.26953125" customWidth="true" style="13"/>
    <col min="28" max="28" width="4.26953125" customWidth="true" style="13"/>
    <col min="29" max="29" width="4.26953125" customWidth="true" style="13"/>
    <col min="30" max="30" width="4.26953125" customWidth="true" style="13"/>
    <col min="31" max="31" width="4.26953125" customWidth="true" style="13"/>
    <col min="32" max="32" width="4.26953125" customWidth="true" style="13"/>
    <col min="33" max="33" width="4.26953125" customWidth="true" style="13"/>
    <col min="34" max="34" width="4.26953125" customWidth="true" style="13"/>
    <col min="35" max="35" width="4.26953125" customWidth="true" style="13"/>
    <col min="36" max="36" width="4.26953125" customWidth="true" style="13"/>
    <col min="37" max="37" width="4.26953125" customWidth="true" style="13"/>
    <col min="38" max="38" width="4.26953125" customWidth="true" style="13"/>
    <col min="39" max="39" width="4.26953125" customWidth="true" style="13"/>
    <col min="40" max="40" width="4.26953125" customWidth="true" style="13"/>
    <col min="41" max="41" width="4.26953125" customWidth="true" style="13"/>
    <col min="42" max="42" width="4.26953125" customWidth="true" style="13"/>
    <col min="43" max="43" width="4.26953125" customWidth="true" style="13"/>
    <col min="44" max="44" width="4.26953125" customWidth="true" style="13"/>
    <col min="45" max="45" width="4.26953125" customWidth="true" style="13"/>
    <col min="46" max="46" width="4.26953125" customWidth="true" style="13"/>
    <col min="47" max="47" width="4.26953125" customWidth="true" style="13"/>
    <col min="48" max="48" width="4.26953125" customWidth="true" style="13"/>
    <col min="49" max="49" width="4.26953125" customWidth="true" style="13"/>
    <col min="50" max="50" width="4.26953125" customWidth="true" style="13"/>
    <col min="51" max="51" width="4.26953125" customWidth="true" style="13"/>
    <col min="52" max="52" width="4.26953125" customWidth="true" style="13"/>
    <col min="53" max="53" width="4.26953125" customWidth="true" style="13"/>
    <col min="54" max="54" width="4.26953125" customWidth="true" style="13"/>
    <col min="55" max="55" width="4.26953125" customWidth="true" style="13"/>
    <col min="56" max="56" width="4.26953125" customWidth="true" style="13"/>
    <col min="57" max="57" width="4.26953125" customWidth="true" style="13"/>
    <col min="58" max="58" width="4.26953125" customWidth="true" style="13"/>
    <col min="59" max="59" width="4.26953125" customWidth="true" style="13"/>
    <col min="60" max="60" width="4.26953125" customWidth="true" style="13"/>
    <col min="61" max="61" width="4.26953125" customWidth="true" style="13"/>
    <col min="62" max="62" width="4.26953125" customWidth="true" style="13"/>
    <col min="63" max="63" width="4.26953125" customWidth="true" style="13"/>
    <col min="64" max="64" width="4.26953125" customWidth="true" style="13"/>
    <col min="65" max="65" width="4.26953125" customWidth="true" style="13"/>
    <col min="66" max="66" width="4.26953125" customWidth="true" style="13"/>
    <col min="67" max="67" width="4.26953125" customWidth="true" style="13"/>
    <col min="68" max="68" width="4.26953125" customWidth="true" style="13"/>
    <col min="69" max="69" width="4.26953125" customWidth="true" style="13"/>
    <col min="70" max="70" width="4.26953125" customWidth="true" style="13"/>
    <col min="71" max="71" width="4.26953125" customWidth="true" style="13"/>
    <col min="72" max="72" width="6" customWidth="true" style="13"/>
    <col min="73" max="73" width="6" customWidth="true" style="13"/>
    <col min="74" max="74" width="6" customWidth="true" style="13"/>
    <col min="75" max="75" width="6" customWidth="true" style="13"/>
    <col min="76" max="76" width="6" customWidth="true" style="13"/>
    <col min="77" max="77" width="5" customWidth="true" style="13"/>
    <col min="78" max="78" width="5" customWidth="true" style="13"/>
    <col min="79" max="79" width="5" customWidth="true" style="13"/>
    <col min="80" max="80" width="3.7265625" customWidth="true" style="13"/>
    <col min="81" max="81" width="5" customWidth="true" style="13"/>
    <col min="82" max="82" width="6.81640625" customWidth="true" style="13"/>
    <col min="83" max="83" width="6.81640625" customWidth="true" style="13"/>
    <col min="84" max="84" width="5.453125" customWidth="true" style="13"/>
    <col min="85" max="85" width="6.453125" customWidth="true" style="13"/>
    <col min="86" max="86" width="6.26953125" customWidth="true" style="2"/>
    <col min="87" max="87" width="9.54296875" customWidth="true" style="13"/>
    <col min="88" max="88" width="9.1796875" style="17"/>
    <col min="89" max="89" width="9.1796875" style="17"/>
    <col min="90" max="90" width="9.1796875" style="17"/>
    <col min="91" max="91" width="9.1796875" style="17"/>
    <col min="92" max="92" width="9.1796875" style="17"/>
  </cols>
  <sheetData>
    <row r="1" spans="1:92" customHeight="1" ht="15">
      <c r="A1" s="1145" t="s">
        <v>502</v>
      </c>
      <c r="B1" s="1146"/>
      <c r="C1" s="1146"/>
      <c r="D1" s="1146"/>
      <c r="E1" s="1147"/>
      <c r="F1" s="348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9"/>
      <c r="AN1" s="39"/>
      <c r="AO1" s="39"/>
      <c r="AP1" s="39"/>
      <c r="AQ1" s="39"/>
      <c r="AR1" s="30"/>
      <c r="AS1" s="29"/>
      <c r="AT1" s="30"/>
      <c r="AU1" s="30"/>
      <c r="AV1" s="30"/>
      <c r="AW1" s="39"/>
      <c r="AX1" s="39"/>
      <c r="AY1" s="39"/>
      <c r="AZ1" s="39"/>
      <c r="BA1" s="39"/>
      <c r="BB1" s="39"/>
      <c r="BC1" s="39"/>
      <c r="BD1" s="39"/>
      <c r="BE1" s="39"/>
      <c r="BF1" s="39"/>
    </row>
    <row r="2" spans="1:92" customHeight="1" ht="22.5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343"/>
      <c r="G2" s="100"/>
      <c r="H2" s="100"/>
      <c r="I2" s="190"/>
      <c r="J2" s="173"/>
      <c r="K2" s="174"/>
      <c r="L2" s="173"/>
      <c r="V2" s="174"/>
      <c r="W2" s="173"/>
      <c r="X2" s="175"/>
      <c r="Y2" s="175"/>
      <c r="Z2" s="175"/>
      <c r="AA2" s="174"/>
      <c r="AB2" s="174"/>
      <c r="AC2" s="175"/>
      <c r="AD2" s="175"/>
      <c r="AE2" s="175"/>
      <c r="AF2" s="174"/>
      <c r="AG2" s="174"/>
      <c r="AH2" s="174"/>
      <c r="AI2" s="174"/>
      <c r="AM2" s="55"/>
      <c r="AN2" s="55"/>
      <c r="AO2" s="55"/>
      <c r="AP2" s="55"/>
      <c r="AQ2" s="31"/>
      <c r="AU2" s="96"/>
      <c r="AW2" s="55"/>
      <c r="AX2" s="55"/>
      <c r="AY2" s="55"/>
      <c r="AZ2" s="55"/>
      <c r="BA2" s="31"/>
      <c r="BB2" s="55"/>
      <c r="BC2" s="55"/>
      <c r="BD2" s="55"/>
      <c r="BE2" s="55"/>
      <c r="BF2" s="31"/>
    </row>
    <row r="3" spans="1:92" customHeight="1" ht="26.25" s="4" customFormat="1">
      <c r="A3" s="1034"/>
      <c r="B3" s="1034"/>
      <c r="C3" s="1034"/>
      <c r="D3" s="1034"/>
      <c r="E3" s="1034"/>
      <c r="F3" s="349"/>
      <c r="G3" s="100"/>
      <c r="H3" s="100"/>
      <c r="I3" s="174"/>
      <c r="J3" s="174"/>
      <c r="K3" s="174"/>
      <c r="L3" s="174"/>
      <c r="V3" s="174"/>
      <c r="W3" s="174"/>
      <c r="X3" s="176"/>
      <c r="Y3" s="174"/>
      <c r="Z3" s="176"/>
      <c r="AA3" s="176"/>
      <c r="AB3" s="176"/>
      <c r="AC3" s="176"/>
      <c r="AD3" s="174"/>
      <c r="AE3" s="176"/>
      <c r="AF3" s="176"/>
      <c r="AG3" s="176"/>
      <c r="AH3" s="176"/>
      <c r="AI3" s="176"/>
      <c r="AM3" s="55"/>
      <c r="AN3" s="55"/>
      <c r="AO3" s="55"/>
      <c r="AP3" s="55"/>
      <c r="AQ3" s="42"/>
      <c r="AU3" s="96"/>
      <c r="AW3" s="55"/>
      <c r="AX3" s="55"/>
      <c r="AY3" s="55"/>
      <c r="AZ3" s="55"/>
      <c r="BA3" s="42"/>
      <c r="BB3" s="55"/>
      <c r="BC3" s="55"/>
      <c r="BD3" s="55"/>
      <c r="BE3" s="55"/>
      <c r="BF3" s="42"/>
      <c r="BW3" s="141" t="s">
        <v>1</v>
      </c>
      <c r="BX3" s="141"/>
      <c r="BY3" s="141"/>
      <c r="BZ3" s="141"/>
    </row>
    <row r="4" spans="1:92" customHeight="1" ht="15">
      <c r="A4" s="1034" t="s">
        <v>504</v>
      </c>
      <c r="B4" s="1034"/>
      <c r="C4" s="59" t="s">
        <v>11</v>
      </c>
      <c r="D4" s="1031">
        <v>4</v>
      </c>
      <c r="E4" s="1031"/>
      <c r="F4" s="349"/>
      <c r="G4" s="99"/>
      <c r="H4" s="99"/>
      <c r="I4" s="122"/>
      <c r="J4" s="150"/>
      <c r="K4" s="150"/>
      <c r="L4" s="150"/>
      <c r="V4" s="150"/>
      <c r="W4" s="973" t="s">
        <v>12</v>
      </c>
      <c r="X4" s="973"/>
      <c r="Y4" s="973"/>
      <c r="Z4" s="973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73"/>
      <c r="AL4" s="973"/>
      <c r="AM4" s="17"/>
      <c r="AN4" s="17"/>
      <c r="AO4" s="17"/>
      <c r="AP4" s="17"/>
      <c r="AQ4" s="39"/>
      <c r="AU4" s="96"/>
      <c r="AW4" s="17"/>
      <c r="AX4" s="17"/>
      <c r="AY4" s="17"/>
      <c r="AZ4" s="17"/>
      <c r="BA4" s="39"/>
      <c r="BB4" s="17"/>
      <c r="BC4" s="17"/>
      <c r="BD4" s="17"/>
      <c r="BE4" s="17"/>
      <c r="BF4" s="39"/>
      <c r="BS4" s="1033" t="s">
        <v>5</v>
      </c>
      <c r="BT4" s="1033"/>
      <c r="BU4" s="1033"/>
      <c r="BV4" s="1033"/>
      <c r="BW4" s="1033" t="s">
        <v>7</v>
      </c>
      <c r="BX4" s="1033"/>
      <c r="BY4" s="1041" t="s">
        <v>6</v>
      </c>
      <c r="BZ4" s="1041"/>
      <c r="CA4" s="1041" t="s">
        <v>8</v>
      </c>
      <c r="CB4" s="1041"/>
      <c r="CC4" s="1041" t="s">
        <v>9</v>
      </c>
      <c r="CD4" s="1041"/>
      <c r="CE4" s="1041"/>
    </row>
    <row r="5" spans="1:92" customHeight="1" ht="15">
      <c r="A5" s="1034" t="s">
        <v>506</v>
      </c>
      <c r="B5" s="1034"/>
      <c r="C5" s="59" t="s">
        <v>15</v>
      </c>
      <c r="D5" s="1034">
        <v>3.75</v>
      </c>
      <c r="E5" s="1034"/>
      <c r="F5" s="347"/>
      <c r="G5" s="99"/>
      <c r="H5" s="99"/>
      <c r="I5" s="193"/>
      <c r="J5" s="150"/>
      <c r="K5" s="150"/>
      <c r="L5" s="150"/>
      <c r="V5" s="150"/>
      <c r="W5" s="973"/>
      <c r="X5" s="973"/>
      <c r="Y5" s="973"/>
      <c r="Z5" s="973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3"/>
      <c r="AL5" s="973"/>
      <c r="AM5" s="17"/>
      <c r="AN5" s="17"/>
      <c r="AO5" s="17"/>
      <c r="AP5" s="17"/>
      <c r="AQ5" s="39"/>
      <c r="AU5" s="96"/>
      <c r="AW5" s="17"/>
      <c r="AX5" s="17"/>
      <c r="AY5" s="17"/>
      <c r="AZ5" s="17"/>
      <c r="BA5" s="39"/>
      <c r="BB5" s="17"/>
      <c r="BC5" s="17"/>
      <c r="BD5" s="17"/>
      <c r="BE5" s="17"/>
      <c r="BF5" s="39"/>
      <c r="BS5" s="1034" t="s">
        <v>13</v>
      </c>
      <c r="BT5" s="1034"/>
      <c r="BU5" s="1034"/>
      <c r="BV5" s="1034"/>
      <c r="BW5" s="1034"/>
      <c r="BX5" s="1034"/>
      <c r="BY5" s="1034"/>
      <c r="BZ5" s="1034"/>
      <c r="CA5" s="1034"/>
      <c r="CB5" s="1034"/>
      <c r="CC5" s="1034"/>
      <c r="CD5" s="1034"/>
      <c r="CE5" s="1034"/>
    </row>
    <row r="6" spans="1:92" customHeight="1" ht="15">
      <c r="A6" s="1034" t="s">
        <v>507</v>
      </c>
      <c r="B6" s="1034"/>
      <c r="C6" s="59" t="s">
        <v>18</v>
      </c>
      <c r="D6" s="1031">
        <v>3.5</v>
      </c>
      <c r="E6" s="1031"/>
      <c r="F6" s="350"/>
      <c r="G6" s="99"/>
      <c r="H6" s="99"/>
      <c r="I6" s="178"/>
      <c r="J6" s="150"/>
      <c r="K6" s="150"/>
      <c r="L6" s="150"/>
      <c r="V6" s="150"/>
      <c r="W6" s="973"/>
      <c r="X6" s="973"/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17"/>
      <c r="AN6" s="17"/>
      <c r="AO6" s="17"/>
      <c r="AP6" s="17"/>
      <c r="AQ6" s="39"/>
      <c r="AU6" s="96"/>
      <c r="AW6" s="17"/>
      <c r="AX6" s="17"/>
      <c r="AY6" s="17"/>
      <c r="AZ6" s="17"/>
      <c r="BA6" s="39"/>
      <c r="BB6" s="17"/>
      <c r="BC6" s="17"/>
      <c r="BD6" s="17"/>
      <c r="BE6" s="17"/>
      <c r="BF6" s="39"/>
      <c r="BS6" s="1034" t="s">
        <v>16</v>
      </c>
      <c r="BT6" s="1034"/>
      <c r="BU6" s="1034"/>
      <c r="BV6" s="1034"/>
      <c r="BW6" s="1034"/>
      <c r="BX6" s="1034"/>
      <c r="BY6" s="1034"/>
      <c r="BZ6" s="1034"/>
      <c r="CA6" s="1034"/>
      <c r="CB6" s="1034"/>
      <c r="CC6" s="1034"/>
      <c r="CD6" s="1034"/>
      <c r="CE6" s="1034"/>
    </row>
    <row r="7" spans="1:92" customHeight="1" ht="15">
      <c r="A7" s="1034" t="s">
        <v>509</v>
      </c>
      <c r="B7" s="1034"/>
      <c r="C7" s="59" t="s">
        <v>21</v>
      </c>
      <c r="D7" s="1034">
        <v>3.25</v>
      </c>
      <c r="E7" s="1034"/>
      <c r="F7" s="351"/>
      <c r="H7" s="143"/>
      <c r="I7" s="143"/>
      <c r="J7" s="143"/>
      <c r="K7" s="143"/>
      <c r="O7" s="937" t="s">
        <v>3914</v>
      </c>
      <c r="P7" s="937"/>
      <c r="Q7" s="937"/>
      <c r="R7" s="937"/>
      <c r="S7" s="937"/>
      <c r="T7" s="937"/>
      <c r="U7" s="937"/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937"/>
      <c r="AM7" s="937"/>
      <c r="AN7" s="937"/>
      <c r="AO7" s="937"/>
      <c r="AP7" s="937"/>
      <c r="AQ7" s="937"/>
      <c r="AR7" s="937"/>
      <c r="AS7" s="937"/>
      <c r="AT7" s="937"/>
      <c r="AU7" s="937"/>
      <c r="AV7" s="937"/>
      <c r="AW7" s="937"/>
      <c r="AX7" s="937"/>
      <c r="AY7" s="17"/>
      <c r="AZ7" s="17"/>
      <c r="BA7" s="17"/>
      <c r="BB7" s="17"/>
      <c r="BC7" s="17"/>
      <c r="BD7" s="17"/>
      <c r="BE7" s="17"/>
      <c r="BF7" s="17"/>
      <c r="BS7" s="1034" t="s">
        <v>19</v>
      </c>
      <c r="BT7" s="1034"/>
      <c r="BU7" s="1034"/>
      <c r="BV7" s="1034"/>
      <c r="BW7" s="1034"/>
      <c r="BX7" s="1034"/>
      <c r="BY7" s="1034"/>
      <c r="BZ7" s="1034"/>
      <c r="CA7" s="1034"/>
      <c r="CB7" s="1034"/>
      <c r="CC7" s="1034"/>
      <c r="CD7" s="1034"/>
      <c r="CE7" s="1034"/>
      <c r="CM7" s="13"/>
      <c r="CN7" s="13"/>
    </row>
    <row r="8" spans="1:92" customHeight="1" ht="15">
      <c r="A8" s="1034" t="s">
        <v>510</v>
      </c>
      <c r="B8" s="1034"/>
      <c r="C8" s="59" t="s">
        <v>24</v>
      </c>
      <c r="D8" s="1031">
        <v>3</v>
      </c>
      <c r="E8" s="1031"/>
      <c r="F8" s="347"/>
      <c r="H8" s="143"/>
      <c r="I8" s="143"/>
      <c r="J8" s="143"/>
      <c r="K8" s="143"/>
      <c r="L8" s="143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17"/>
      <c r="AZ8" s="17"/>
      <c r="BA8" s="17"/>
      <c r="BB8" s="17"/>
      <c r="BC8" s="17"/>
      <c r="BD8" s="17"/>
      <c r="BE8" s="17"/>
      <c r="BF8" s="17"/>
      <c r="CH8" s="13"/>
      <c r="CJ8" s="13"/>
      <c r="CK8" s="13"/>
      <c r="CL8" s="13"/>
      <c r="CM8" s="13"/>
      <c r="CN8" s="13"/>
    </row>
    <row r="9" spans="1:92" customHeight="1" ht="15">
      <c r="A9" s="1034" t="s">
        <v>512</v>
      </c>
      <c r="B9" s="1034"/>
      <c r="C9" s="59" t="s">
        <v>26</v>
      </c>
      <c r="D9" s="1034">
        <v>2.75</v>
      </c>
      <c r="E9" s="1034"/>
      <c r="F9" s="350"/>
      <c r="I9" s="178"/>
      <c r="J9" s="133"/>
      <c r="K9" s="133"/>
      <c r="L9" s="133"/>
      <c r="V9" s="133"/>
      <c r="W9" s="1186" t="s">
        <v>3915</v>
      </c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7"/>
      <c r="AN9" s="17"/>
      <c r="AO9" s="17"/>
      <c r="AP9" s="17"/>
      <c r="AQ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CH9" s="13"/>
      <c r="CJ9" s="13"/>
      <c r="CK9" s="13"/>
      <c r="CL9" s="13"/>
      <c r="CM9" s="13"/>
      <c r="CN9" s="13"/>
    </row>
    <row r="10" spans="1:92" customHeight="1" ht="15">
      <c r="A10" s="1034" t="s">
        <v>513</v>
      </c>
      <c r="B10" s="1034"/>
      <c r="C10" s="59" t="s">
        <v>29</v>
      </c>
      <c r="D10" s="1031">
        <v>2.5</v>
      </c>
      <c r="E10" s="1031"/>
      <c r="F10" s="351"/>
      <c r="I10" s="193"/>
      <c r="J10" s="133"/>
      <c r="K10" s="133"/>
      <c r="L10" s="133"/>
      <c r="V10" s="133"/>
      <c r="W10" s="1186"/>
      <c r="X10" s="1186"/>
      <c r="Y10" s="1186"/>
      <c r="Z10" s="1186"/>
      <c r="AA10" s="1186"/>
      <c r="AB10" s="1186"/>
      <c r="AC10" s="1186"/>
      <c r="AD10" s="1186"/>
      <c r="AE10" s="1186"/>
      <c r="AF10" s="1186"/>
      <c r="AG10" s="1186"/>
      <c r="AH10" s="1186"/>
      <c r="AI10" s="1186"/>
      <c r="AJ10" s="1186"/>
      <c r="AK10" s="1186"/>
      <c r="AL10" s="1186"/>
      <c r="AM10" s="17"/>
      <c r="AN10" s="17"/>
      <c r="AO10" s="17"/>
      <c r="AP10" s="17"/>
      <c r="AQ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CH10" s="13"/>
      <c r="CJ10" s="13"/>
      <c r="CK10" s="13"/>
      <c r="CL10" s="13"/>
      <c r="CM10" s="13"/>
      <c r="CN10" s="13"/>
    </row>
    <row r="11" spans="1:92" customHeight="1" ht="15">
      <c r="A11" s="1034" t="s">
        <v>514</v>
      </c>
      <c r="B11" s="1034"/>
      <c r="C11" s="59" t="s">
        <v>31</v>
      </c>
      <c r="D11" s="1034">
        <v>2.25</v>
      </c>
      <c r="E11" s="1034"/>
      <c r="F11" s="351"/>
      <c r="J11" s="143"/>
      <c r="K11" s="143"/>
      <c r="L11" s="143"/>
      <c r="V11" s="143"/>
      <c r="W11" s="143"/>
      <c r="X11" s="143"/>
      <c r="Y11" s="143"/>
      <c r="Z11" s="143"/>
      <c r="AA11" s="143"/>
      <c r="AB11" s="143"/>
      <c r="AC11" s="1155" t="s">
        <v>3712</v>
      </c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7"/>
      <c r="AN11" s="17"/>
      <c r="AO11" s="17"/>
      <c r="AP11" s="17"/>
      <c r="AQ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CH11" s="13"/>
      <c r="CJ11" s="13"/>
      <c r="CK11" s="13"/>
      <c r="CL11" s="13"/>
      <c r="CM11" s="13"/>
      <c r="CN11" s="13"/>
    </row>
    <row r="12" spans="1:92" customHeight="1" ht="15">
      <c r="A12" s="1034" t="s">
        <v>515</v>
      </c>
      <c r="B12" s="1034"/>
      <c r="C12" s="59" t="s">
        <v>34</v>
      </c>
      <c r="D12" s="1031">
        <v>2</v>
      </c>
      <c r="E12" s="1031"/>
      <c r="F12" s="351"/>
      <c r="I12" s="176"/>
      <c r="J12" s="143"/>
      <c r="K12" s="266"/>
      <c r="L12" s="266"/>
      <c r="M12" s="266"/>
      <c r="N12" s="266"/>
      <c r="O12" s="266"/>
      <c r="P12" s="134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7"/>
      <c r="AN12" s="17"/>
      <c r="AO12" s="17"/>
      <c r="AP12" s="17"/>
      <c r="AQ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CH12" s="13"/>
      <c r="CJ12" s="13"/>
      <c r="CK12" s="13"/>
      <c r="CL12" s="13"/>
      <c r="CM12" s="13"/>
      <c r="CN12" s="13"/>
    </row>
    <row r="13" spans="1:92" customHeight="1" ht="15">
      <c r="A13" s="1034" t="s">
        <v>35</v>
      </c>
      <c r="B13" s="1034"/>
      <c r="C13" s="59" t="s">
        <v>36</v>
      </c>
      <c r="D13" s="1031">
        <v>0</v>
      </c>
      <c r="E13" s="1031"/>
      <c r="F13" s="351"/>
      <c r="G13" s="99"/>
      <c r="H13" s="99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266"/>
      <c r="T13" s="266"/>
      <c r="U13" s="266"/>
      <c r="V13" s="266"/>
      <c r="W13" s="266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39"/>
      <c r="AN13" s="39"/>
      <c r="AO13" s="39"/>
      <c r="AP13" s="39"/>
      <c r="AQ13" s="39"/>
      <c r="AR13" s="37"/>
      <c r="AS13" s="37"/>
      <c r="AT13" s="38"/>
      <c r="AU13" s="38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</row>
    <row r="14" spans="1:92" customHeight="1" ht="15">
      <c r="A14" s="1034" t="s">
        <v>516</v>
      </c>
      <c r="B14" s="1034"/>
      <c r="C14" s="59" t="s">
        <v>38</v>
      </c>
      <c r="D14" s="1031" t="s">
        <v>39</v>
      </c>
      <c r="E14" s="1031"/>
      <c r="F14" s="34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32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39"/>
      <c r="AN14" s="39"/>
      <c r="AO14" s="39"/>
      <c r="AP14" s="39"/>
      <c r="AQ14" s="39"/>
      <c r="AR14" s="30"/>
      <c r="AS14" s="33"/>
      <c r="AT14" s="32"/>
      <c r="AU14" s="32"/>
      <c r="AV14" s="30"/>
      <c r="AW14" s="39"/>
      <c r="AX14" s="39"/>
      <c r="AY14" s="39"/>
      <c r="AZ14" s="39"/>
      <c r="BA14" s="39"/>
      <c r="BB14" s="39"/>
      <c r="BC14" s="39"/>
      <c r="BD14" s="39"/>
      <c r="BE14" s="39"/>
      <c r="BF14" s="39"/>
    </row>
    <row r="15" spans="1:92" customHeight="1" ht="21.75">
      <c r="A15" s="1034" t="s">
        <v>516</v>
      </c>
      <c r="B15" s="1034"/>
      <c r="C15" s="59" t="s">
        <v>40</v>
      </c>
      <c r="D15" s="1031" t="s">
        <v>41</v>
      </c>
      <c r="E15" s="1031"/>
      <c r="F15" s="348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30"/>
      <c r="V15" s="137"/>
      <c r="W15" s="157"/>
      <c r="X15" s="157"/>
      <c r="Y15" s="157"/>
      <c r="Z15" s="159"/>
      <c r="AA15" s="159"/>
      <c r="AB15" s="156"/>
      <c r="AC15" s="157"/>
      <c r="AD15" s="157"/>
      <c r="AE15" s="159"/>
      <c r="AF15" s="159"/>
      <c r="AG15" s="156"/>
      <c r="AH15" s="156"/>
      <c r="AI15" s="159"/>
      <c r="AJ15" s="159"/>
      <c r="AK15" s="156"/>
      <c r="AL15" s="159"/>
      <c r="AM15" s="266"/>
      <c r="AN15" s="266"/>
      <c r="AO15" s="266"/>
      <c r="AP15" s="266"/>
      <c r="AQ15" s="39"/>
      <c r="AR15" s="30"/>
      <c r="AS15" s="29"/>
      <c r="AT15" s="30"/>
      <c r="AU15" s="30"/>
      <c r="AV15" s="30"/>
      <c r="AW15" s="39"/>
      <c r="AX15" s="39"/>
      <c r="AY15" s="39"/>
      <c r="AZ15" s="39"/>
      <c r="BA15" s="39"/>
      <c r="BB15" s="39"/>
      <c r="BC15" s="39"/>
      <c r="BD15" s="39"/>
      <c r="BE15" s="39"/>
      <c r="BF15" s="39"/>
    </row>
    <row r="16" spans="1:92" customHeight="1" ht="15">
      <c r="A16" s="114" t="s">
        <v>3916</v>
      </c>
      <c r="B16" s="163"/>
      <c r="C16" s="162"/>
      <c r="D16" s="163"/>
      <c r="E16" s="36"/>
      <c r="F16" s="348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9"/>
      <c r="AN16" s="39"/>
      <c r="AO16" s="39"/>
      <c r="AP16" s="39"/>
      <c r="AQ16" s="39"/>
      <c r="AR16" s="30"/>
      <c r="AS16" s="29"/>
      <c r="AT16" s="30"/>
      <c r="AU16" s="30"/>
      <c r="AV16" s="30"/>
      <c r="AW16" s="39"/>
      <c r="AX16" s="39"/>
      <c r="AY16" s="39"/>
      <c r="AZ16" s="39"/>
      <c r="BA16" s="39"/>
      <c r="BB16" s="39"/>
      <c r="BC16" s="39"/>
      <c r="BD16" s="39"/>
      <c r="BE16" s="39"/>
      <c r="BF16" s="39"/>
    </row>
    <row r="17" spans="1:92" customHeight="1" ht="15">
      <c r="A17" s="339"/>
      <c r="B17" s="342"/>
      <c r="C17" s="29"/>
      <c r="D17" s="29"/>
      <c r="E17" s="36"/>
      <c r="F17" s="348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9"/>
      <c r="AN17" s="39"/>
      <c r="AO17" s="39"/>
      <c r="AP17" s="39"/>
      <c r="AQ17" s="39"/>
      <c r="AR17" s="30"/>
      <c r="AS17" s="29"/>
      <c r="AT17" s="30"/>
      <c r="AU17" s="30"/>
      <c r="AV17" s="30"/>
      <c r="AW17" s="39"/>
      <c r="AX17" s="39"/>
      <c r="AY17" s="39"/>
      <c r="AZ17" s="39"/>
      <c r="BA17" s="39"/>
      <c r="BB17" s="39"/>
      <c r="BC17" s="39"/>
      <c r="BD17" s="39"/>
      <c r="BE17" s="39"/>
      <c r="BF17" s="39"/>
    </row>
    <row r="18" spans="1:92" customHeight="1" ht="18" s="1" customFormat="1">
      <c r="A18" s="958" t="s">
        <v>45</v>
      </c>
      <c r="B18" s="958" t="s">
        <v>46</v>
      </c>
      <c r="C18" s="958" t="s">
        <v>47</v>
      </c>
      <c r="D18" s="958" t="s">
        <v>3714</v>
      </c>
      <c r="E18" s="958" t="s">
        <v>3715</v>
      </c>
      <c r="F18" s="958" t="s">
        <v>50</v>
      </c>
      <c r="G18" s="958" t="s">
        <v>51</v>
      </c>
      <c r="H18" s="958" t="s">
        <v>52</v>
      </c>
      <c r="I18" s="938" t="s">
        <v>53</v>
      </c>
      <c r="J18" s="939"/>
      <c r="K18" s="939"/>
      <c r="L18" s="939"/>
      <c r="M18" s="939"/>
      <c r="N18" s="939"/>
      <c r="O18" s="939"/>
      <c r="P18" s="939"/>
      <c r="Q18" s="939"/>
      <c r="R18" s="939"/>
      <c r="S18" s="939"/>
      <c r="T18" s="939"/>
      <c r="U18" s="939"/>
      <c r="V18" s="939"/>
      <c r="W18" s="939"/>
      <c r="X18" s="939"/>
      <c r="Y18" s="939"/>
      <c r="Z18" s="939"/>
      <c r="AA18" s="939"/>
      <c r="AB18" s="939"/>
      <c r="AC18" s="939"/>
      <c r="AD18" s="939"/>
      <c r="AE18" s="939"/>
      <c r="AF18" s="939"/>
      <c r="AG18" s="939"/>
      <c r="AH18" s="939"/>
      <c r="AI18" s="939"/>
      <c r="AJ18" s="939"/>
      <c r="AK18" s="939"/>
      <c r="AL18" s="939"/>
      <c r="AM18" s="939"/>
      <c r="AN18" s="939"/>
      <c r="AO18" s="939"/>
      <c r="AP18" s="939"/>
      <c r="AQ18" s="939"/>
      <c r="AR18" s="939"/>
      <c r="AS18" s="939"/>
      <c r="AT18" s="939"/>
      <c r="AU18" s="939"/>
      <c r="AV18" s="939"/>
      <c r="AW18" s="939"/>
      <c r="AX18" s="939"/>
      <c r="AY18" s="939"/>
      <c r="AZ18" s="939"/>
      <c r="BA18" s="939"/>
      <c r="BB18" s="939"/>
      <c r="BC18" s="939"/>
      <c r="BD18" s="939"/>
      <c r="BE18" s="939"/>
      <c r="BF18" s="939"/>
      <c r="BG18" s="939"/>
      <c r="BH18" s="939"/>
      <c r="BI18" s="939"/>
      <c r="BJ18" s="939"/>
      <c r="BK18" s="939"/>
      <c r="BL18" s="939"/>
      <c r="BM18" s="939"/>
      <c r="BN18" s="939"/>
      <c r="BO18" s="939"/>
      <c r="BP18" s="939"/>
      <c r="BQ18" s="939"/>
      <c r="BR18" s="939"/>
      <c r="BS18" s="939"/>
      <c r="BT18" s="939"/>
      <c r="BU18" s="939"/>
      <c r="BV18" s="939"/>
      <c r="BW18" s="939"/>
      <c r="BX18" s="939"/>
      <c r="BY18" s="939"/>
      <c r="BZ18" s="939"/>
      <c r="CA18" s="939"/>
      <c r="CB18" s="939"/>
      <c r="CC18" s="940"/>
      <c r="CD18" s="1178" t="s">
        <v>155</v>
      </c>
      <c r="CE18" s="1178" t="s">
        <v>3917</v>
      </c>
      <c r="CF18" s="1178" t="s">
        <v>186</v>
      </c>
      <c r="CG18" s="955" t="s">
        <v>56</v>
      </c>
      <c r="CH18" s="982" t="s">
        <v>57</v>
      </c>
      <c r="CI18" s="945" t="s">
        <v>58</v>
      </c>
      <c r="CJ18" s="1185"/>
      <c r="CK18" s="1184"/>
      <c r="CL18" s="1185"/>
      <c r="CM18" s="1184"/>
      <c r="CN18" s="52"/>
    </row>
    <row r="19" spans="1:92" customHeight="1" ht="17.25" s="57" customFormat="1">
      <c r="A19" s="959"/>
      <c r="B19" s="959"/>
      <c r="C19" s="959"/>
      <c r="D19" s="959"/>
      <c r="E19" s="959"/>
      <c r="F19" s="959"/>
      <c r="G19" s="1192"/>
      <c r="H19" s="959"/>
      <c r="I19" s="941" t="s">
        <v>59</v>
      </c>
      <c r="J19" s="942"/>
      <c r="K19" s="942"/>
      <c r="L19" s="942"/>
      <c r="M19" s="942"/>
      <c r="N19" s="942"/>
      <c r="O19" s="942"/>
      <c r="P19" s="942"/>
      <c r="Q19" s="942"/>
      <c r="R19" s="942"/>
      <c r="S19" s="942"/>
      <c r="T19" s="942"/>
      <c r="U19" s="942"/>
      <c r="V19" s="942"/>
      <c r="W19" s="942"/>
      <c r="X19" s="942"/>
      <c r="Y19" s="942"/>
      <c r="Z19" s="942"/>
      <c r="AA19" s="942"/>
      <c r="AB19" s="942"/>
      <c r="AC19" s="942"/>
      <c r="AD19" s="942"/>
      <c r="AE19" s="942"/>
      <c r="AF19" s="942"/>
      <c r="AG19" s="942"/>
      <c r="AH19" s="942"/>
      <c r="AI19" s="942"/>
      <c r="AJ19" s="942"/>
      <c r="AK19" s="942"/>
      <c r="AL19" s="942"/>
      <c r="AM19" s="942"/>
      <c r="AN19" s="942"/>
      <c r="AO19" s="942"/>
      <c r="AP19" s="942"/>
      <c r="AQ19" s="942"/>
      <c r="AR19" s="942"/>
      <c r="AS19" s="942"/>
      <c r="AT19" s="942"/>
      <c r="AU19" s="942"/>
      <c r="AV19" s="942"/>
      <c r="AW19" s="942"/>
      <c r="AX19" s="942"/>
      <c r="AY19" s="942"/>
      <c r="AZ19" s="942"/>
      <c r="BA19" s="942"/>
      <c r="BB19" s="942"/>
      <c r="BC19" s="942"/>
      <c r="BD19" s="942"/>
      <c r="BE19" s="942"/>
      <c r="BF19" s="942"/>
      <c r="BG19" s="942"/>
      <c r="BH19" s="942"/>
      <c r="BI19" s="943"/>
      <c r="BJ19" s="941" t="s">
        <v>254</v>
      </c>
      <c r="BK19" s="942"/>
      <c r="BL19" s="942"/>
      <c r="BM19" s="942"/>
      <c r="BN19" s="942"/>
      <c r="BO19" s="942"/>
      <c r="BP19" s="942"/>
      <c r="BQ19" s="942"/>
      <c r="BR19" s="942"/>
      <c r="BS19" s="942"/>
      <c r="BT19" s="942"/>
      <c r="BU19" s="942"/>
      <c r="BV19" s="942"/>
      <c r="BW19" s="942"/>
      <c r="BX19" s="942"/>
      <c r="BY19" s="942"/>
      <c r="BZ19" s="942"/>
      <c r="CA19" s="942"/>
      <c r="CB19" s="942"/>
      <c r="CC19" s="943"/>
      <c r="CD19" s="1179"/>
      <c r="CE19" s="1179"/>
      <c r="CF19" s="1179"/>
      <c r="CG19" s="955"/>
      <c r="CH19" s="982"/>
      <c r="CI19" s="945"/>
      <c r="CJ19" s="1185"/>
      <c r="CK19" s="1184"/>
      <c r="CL19" s="1185"/>
      <c r="CM19" s="1184"/>
    </row>
    <row r="20" spans="1:92" customHeight="1" ht="17.25" s="57" customFormat="1">
      <c r="A20" s="959"/>
      <c r="B20" s="959"/>
      <c r="C20" s="959"/>
      <c r="D20" s="959"/>
      <c r="E20" s="959"/>
      <c r="F20" s="959"/>
      <c r="G20" s="1192"/>
      <c r="H20" s="959"/>
      <c r="I20" s="952" t="s">
        <v>157</v>
      </c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2" t="s">
        <v>63</v>
      </c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953"/>
      <c r="BB20" s="953"/>
      <c r="BC20" s="953"/>
      <c r="BD20" s="953"/>
      <c r="BE20" s="953"/>
      <c r="BF20" s="954"/>
      <c r="BG20" s="1164" t="s">
        <v>60</v>
      </c>
      <c r="BH20" s="1047"/>
      <c r="BI20" s="1048"/>
      <c r="BJ20" s="941" t="s">
        <v>159</v>
      </c>
      <c r="BK20" s="942"/>
      <c r="BL20" s="942"/>
      <c r="BM20" s="942"/>
      <c r="BN20" s="943"/>
      <c r="BO20" s="1164" t="s">
        <v>64</v>
      </c>
      <c r="BP20" s="1047"/>
      <c r="BQ20" s="1193"/>
      <c r="BR20" s="1193"/>
      <c r="BS20" s="1194"/>
      <c r="BT20" s="941" t="s">
        <v>65</v>
      </c>
      <c r="BU20" s="942"/>
      <c r="BV20" s="942"/>
      <c r="BW20" s="942"/>
      <c r="BX20" s="943"/>
      <c r="BY20" s="1012" t="s">
        <v>159</v>
      </c>
      <c r="BZ20" s="1013"/>
      <c r="CA20" s="1013"/>
      <c r="CB20" s="1013"/>
      <c r="CC20" s="1014"/>
      <c r="CD20" s="1179"/>
      <c r="CE20" s="1179"/>
      <c r="CF20" s="1179"/>
      <c r="CG20" s="955"/>
      <c r="CH20" s="982"/>
      <c r="CI20" s="945"/>
      <c r="CJ20" s="1185"/>
      <c r="CK20" s="1184"/>
      <c r="CL20" s="1185"/>
      <c r="CM20" s="1184"/>
    </row>
    <row r="21" spans="1:92" customHeight="1" ht="19.5" s="58" customFormat="1">
      <c r="A21" s="959"/>
      <c r="B21" s="959"/>
      <c r="C21" s="959"/>
      <c r="D21" s="959"/>
      <c r="E21" s="959"/>
      <c r="F21" s="959"/>
      <c r="G21" s="1192"/>
      <c r="H21" s="959"/>
      <c r="I21" s="934" t="s">
        <v>3719</v>
      </c>
      <c r="J21" s="935"/>
      <c r="K21" s="935"/>
      <c r="L21" s="935"/>
      <c r="M21" s="936"/>
      <c r="N21" s="934" t="s">
        <v>3720</v>
      </c>
      <c r="O21" s="935"/>
      <c r="P21" s="935"/>
      <c r="Q21" s="935"/>
      <c r="R21" s="936"/>
      <c r="S21" s="934" t="s">
        <v>3721</v>
      </c>
      <c r="T21" s="935"/>
      <c r="U21" s="935"/>
      <c r="V21" s="935"/>
      <c r="W21" s="936"/>
      <c r="X21" s="934" t="s">
        <v>3722</v>
      </c>
      <c r="Y21" s="935"/>
      <c r="Z21" s="935"/>
      <c r="AA21" s="935"/>
      <c r="AB21" s="936"/>
      <c r="AC21" s="934" t="s">
        <v>3723</v>
      </c>
      <c r="AD21" s="935"/>
      <c r="AE21" s="935"/>
      <c r="AF21" s="935"/>
      <c r="AG21" s="936"/>
      <c r="AH21" s="934" t="s">
        <v>3724</v>
      </c>
      <c r="AI21" s="935"/>
      <c r="AJ21" s="935"/>
      <c r="AK21" s="935"/>
      <c r="AL21" s="936"/>
      <c r="AM21" s="934" t="s">
        <v>3918</v>
      </c>
      <c r="AN21" s="935"/>
      <c r="AO21" s="935"/>
      <c r="AP21" s="935"/>
      <c r="AQ21" s="936"/>
      <c r="AR21" s="934" t="s">
        <v>3919</v>
      </c>
      <c r="AS21" s="935"/>
      <c r="AT21" s="935"/>
      <c r="AU21" s="935"/>
      <c r="AV21" s="936"/>
      <c r="AW21" s="934" t="s">
        <v>3920</v>
      </c>
      <c r="AX21" s="935"/>
      <c r="AY21" s="935"/>
      <c r="AZ21" s="935"/>
      <c r="BA21" s="936"/>
      <c r="BB21" s="934" t="s">
        <v>3921</v>
      </c>
      <c r="BC21" s="935"/>
      <c r="BD21" s="935"/>
      <c r="BE21" s="935"/>
      <c r="BF21" s="936"/>
      <c r="BG21" s="1177" t="s">
        <v>3922</v>
      </c>
      <c r="BH21" s="1177"/>
      <c r="BI21" s="1177"/>
      <c r="BJ21" s="931" t="s">
        <v>3923</v>
      </c>
      <c r="BK21" s="932"/>
      <c r="BL21" s="932"/>
      <c r="BM21" s="932"/>
      <c r="BN21" s="933"/>
      <c r="BO21" s="1187" t="s">
        <v>3924</v>
      </c>
      <c r="BP21" s="1188"/>
      <c r="BQ21" s="1188"/>
      <c r="BR21" s="1188"/>
      <c r="BS21" s="1189"/>
      <c r="BT21" s="931" t="s">
        <v>3925</v>
      </c>
      <c r="BU21" s="932"/>
      <c r="BV21" s="932"/>
      <c r="BW21" s="932"/>
      <c r="BX21" s="933"/>
      <c r="BY21" s="934" t="s">
        <v>3926</v>
      </c>
      <c r="BZ21" s="935"/>
      <c r="CA21" s="935"/>
      <c r="CB21" s="935"/>
      <c r="CC21" s="936"/>
      <c r="CD21" s="1179"/>
      <c r="CE21" s="1179"/>
      <c r="CF21" s="1179"/>
      <c r="CG21" s="955"/>
      <c r="CH21" s="982"/>
      <c r="CI21" s="945"/>
      <c r="CJ21" s="1185"/>
      <c r="CK21" s="1184"/>
      <c r="CL21" s="1185"/>
      <c r="CM21" s="1184"/>
      <c r="CN21" s="57"/>
    </row>
    <row r="22" spans="1:92" customHeight="1" ht="30.75" s="57" customFormat="1">
      <c r="A22" s="959"/>
      <c r="B22" s="959"/>
      <c r="C22" s="959"/>
      <c r="D22" s="959"/>
      <c r="E22" s="959"/>
      <c r="F22" s="959"/>
      <c r="G22" s="1192"/>
      <c r="H22" s="959"/>
      <c r="I22" s="931" t="s">
        <v>3735</v>
      </c>
      <c r="J22" s="932"/>
      <c r="K22" s="932"/>
      <c r="L22" s="932"/>
      <c r="M22" s="933"/>
      <c r="N22" s="931" t="s">
        <v>3736</v>
      </c>
      <c r="O22" s="932"/>
      <c r="P22" s="932"/>
      <c r="Q22" s="932"/>
      <c r="R22" s="933"/>
      <c r="S22" s="931" t="s">
        <v>3737</v>
      </c>
      <c r="T22" s="932"/>
      <c r="U22" s="932"/>
      <c r="V22" s="932"/>
      <c r="W22" s="933"/>
      <c r="X22" s="931" t="s">
        <v>3739</v>
      </c>
      <c r="Y22" s="932"/>
      <c r="Z22" s="932"/>
      <c r="AA22" s="932"/>
      <c r="AB22" s="933"/>
      <c r="AC22" s="931" t="s">
        <v>3740</v>
      </c>
      <c r="AD22" s="932"/>
      <c r="AE22" s="932"/>
      <c r="AF22" s="932"/>
      <c r="AG22" s="933"/>
      <c r="AH22" s="931" t="s">
        <v>3741</v>
      </c>
      <c r="AI22" s="932"/>
      <c r="AJ22" s="932"/>
      <c r="AK22" s="932"/>
      <c r="AL22" s="933"/>
      <c r="AM22" s="931" t="s">
        <v>3743</v>
      </c>
      <c r="AN22" s="932"/>
      <c r="AO22" s="932"/>
      <c r="AP22" s="932"/>
      <c r="AQ22" s="933"/>
      <c r="AR22" s="931" t="s">
        <v>3744</v>
      </c>
      <c r="AS22" s="932"/>
      <c r="AT22" s="932"/>
      <c r="AU22" s="932"/>
      <c r="AV22" s="933"/>
      <c r="AW22" s="931" t="s">
        <v>3927</v>
      </c>
      <c r="AX22" s="932"/>
      <c r="AY22" s="932"/>
      <c r="AZ22" s="932"/>
      <c r="BA22" s="933"/>
      <c r="BB22" s="931" t="s">
        <v>3746</v>
      </c>
      <c r="BC22" s="932"/>
      <c r="BD22" s="932"/>
      <c r="BE22" s="932"/>
      <c r="BF22" s="933"/>
      <c r="BG22" s="944" t="s">
        <v>3718</v>
      </c>
      <c r="BH22" s="944"/>
      <c r="BI22" s="944"/>
      <c r="BJ22" s="931" t="s">
        <v>180</v>
      </c>
      <c r="BK22" s="932"/>
      <c r="BL22" s="932"/>
      <c r="BM22" s="932"/>
      <c r="BN22" s="933"/>
      <c r="BO22" s="931" t="s">
        <v>2114</v>
      </c>
      <c r="BP22" s="932"/>
      <c r="BQ22" s="1190"/>
      <c r="BR22" s="1190"/>
      <c r="BS22" s="1191"/>
      <c r="BT22" s="931" t="s">
        <v>3928</v>
      </c>
      <c r="BU22" s="932"/>
      <c r="BV22" s="932"/>
      <c r="BW22" s="932"/>
      <c r="BX22" s="933"/>
      <c r="BY22" s="931" t="s">
        <v>3929</v>
      </c>
      <c r="BZ22" s="932"/>
      <c r="CA22" s="932"/>
      <c r="CB22" s="932"/>
      <c r="CC22" s="933"/>
      <c r="CD22" s="1179"/>
      <c r="CE22" s="1179"/>
      <c r="CF22" s="1179"/>
      <c r="CG22" s="955"/>
      <c r="CH22" s="982"/>
      <c r="CI22" s="945"/>
      <c r="CJ22" s="1185"/>
      <c r="CK22" s="1184"/>
      <c r="CL22" s="1185"/>
      <c r="CM22" s="1184"/>
    </row>
    <row r="23" spans="1:92" customHeight="1" ht="14.25" s="57" customFormat="1">
      <c r="A23" s="959"/>
      <c r="B23" s="959"/>
      <c r="C23" s="959"/>
      <c r="D23" s="959"/>
      <c r="E23" s="959"/>
      <c r="F23" s="959"/>
      <c r="G23" s="1192"/>
      <c r="H23" s="959"/>
      <c r="I23" s="934" t="s">
        <v>91</v>
      </c>
      <c r="J23" s="935"/>
      <c r="K23" s="935"/>
      <c r="L23" s="935"/>
      <c r="M23" s="936"/>
      <c r="N23" s="934" t="s">
        <v>91</v>
      </c>
      <c r="O23" s="935"/>
      <c r="P23" s="935"/>
      <c r="Q23" s="935"/>
      <c r="R23" s="936"/>
      <c r="S23" s="934" t="s">
        <v>91</v>
      </c>
      <c r="T23" s="935"/>
      <c r="U23" s="935"/>
      <c r="V23" s="935"/>
      <c r="W23" s="936"/>
      <c r="X23" s="934" t="s">
        <v>91</v>
      </c>
      <c r="Y23" s="935"/>
      <c r="Z23" s="935"/>
      <c r="AA23" s="935"/>
      <c r="AB23" s="936"/>
      <c r="AC23" s="934" t="s">
        <v>91</v>
      </c>
      <c r="AD23" s="935"/>
      <c r="AE23" s="935"/>
      <c r="AF23" s="935"/>
      <c r="AG23" s="936"/>
      <c r="AH23" s="934" t="s">
        <v>91</v>
      </c>
      <c r="AI23" s="935"/>
      <c r="AJ23" s="935"/>
      <c r="AK23" s="935"/>
      <c r="AL23" s="936"/>
      <c r="AM23" s="934" t="s">
        <v>91</v>
      </c>
      <c r="AN23" s="935"/>
      <c r="AO23" s="935"/>
      <c r="AP23" s="935"/>
      <c r="AQ23" s="936"/>
      <c r="AR23" s="934" t="s">
        <v>91</v>
      </c>
      <c r="AS23" s="935"/>
      <c r="AT23" s="935"/>
      <c r="AU23" s="935"/>
      <c r="AV23" s="936"/>
      <c r="AW23" s="934" t="s">
        <v>91</v>
      </c>
      <c r="AX23" s="935"/>
      <c r="AY23" s="935"/>
      <c r="AZ23" s="935"/>
      <c r="BA23" s="936"/>
      <c r="BB23" s="934" t="s">
        <v>91</v>
      </c>
      <c r="BC23" s="935"/>
      <c r="BD23" s="935"/>
      <c r="BE23" s="935"/>
      <c r="BF23" s="936"/>
      <c r="BG23" s="945" t="s">
        <v>91</v>
      </c>
      <c r="BH23" s="945"/>
      <c r="BI23" s="945"/>
      <c r="BJ23" s="934" t="s">
        <v>92</v>
      </c>
      <c r="BK23" s="935"/>
      <c r="BL23" s="935"/>
      <c r="BM23" s="935"/>
      <c r="BN23" s="936"/>
      <c r="BO23" s="934" t="s">
        <v>92</v>
      </c>
      <c r="BP23" s="935"/>
      <c r="BQ23" s="935"/>
      <c r="BR23" s="935"/>
      <c r="BS23" s="936"/>
      <c r="BT23" s="934" t="s">
        <v>91</v>
      </c>
      <c r="BU23" s="935"/>
      <c r="BV23" s="935"/>
      <c r="BW23" s="935"/>
      <c r="BX23" s="936"/>
      <c r="BY23" s="934" t="s">
        <v>91</v>
      </c>
      <c r="BZ23" s="935"/>
      <c r="CA23" s="935"/>
      <c r="CB23" s="935"/>
      <c r="CC23" s="936"/>
      <c r="CD23" s="1179"/>
      <c r="CE23" s="1179"/>
      <c r="CF23" s="1179"/>
      <c r="CG23" s="955"/>
      <c r="CH23" s="982"/>
      <c r="CI23" s="945"/>
      <c r="CJ23" s="1185"/>
      <c r="CK23" s="1184"/>
      <c r="CL23" s="1185"/>
      <c r="CM23" s="1184"/>
    </row>
    <row r="24" spans="1:92" customHeight="1" ht="69" s="57" customFormat="1">
      <c r="A24" s="959"/>
      <c r="B24" s="959"/>
      <c r="C24" s="959"/>
      <c r="D24" s="959"/>
      <c r="E24" s="959"/>
      <c r="F24" s="959"/>
      <c r="G24" s="1192"/>
      <c r="H24" s="959"/>
      <c r="I24" s="84" t="s">
        <v>192</v>
      </c>
      <c r="J24" s="85" t="s">
        <v>94</v>
      </c>
      <c r="K24" s="85" t="s">
        <v>95</v>
      </c>
      <c r="L24" s="84" t="s">
        <v>226</v>
      </c>
      <c r="M24" s="68" t="s">
        <v>4</v>
      </c>
      <c r="N24" s="68" t="s">
        <v>192</v>
      </c>
      <c r="O24" s="69" t="s">
        <v>94</v>
      </c>
      <c r="P24" s="69" t="s">
        <v>95</v>
      </c>
      <c r="Q24" s="84" t="s">
        <v>226</v>
      </c>
      <c r="R24" s="68" t="s">
        <v>4</v>
      </c>
      <c r="S24" s="68" t="s">
        <v>192</v>
      </c>
      <c r="T24" s="69" t="s">
        <v>94</v>
      </c>
      <c r="U24" s="69" t="s">
        <v>95</v>
      </c>
      <c r="V24" s="84" t="s">
        <v>226</v>
      </c>
      <c r="W24" s="68" t="s">
        <v>4</v>
      </c>
      <c r="X24" s="68" t="s">
        <v>192</v>
      </c>
      <c r="Y24" s="69" t="s">
        <v>94</v>
      </c>
      <c r="Z24" s="69" t="s">
        <v>95</v>
      </c>
      <c r="AA24" s="84" t="s">
        <v>226</v>
      </c>
      <c r="AB24" s="68" t="s">
        <v>4</v>
      </c>
      <c r="AC24" s="68" t="s">
        <v>192</v>
      </c>
      <c r="AD24" s="69" t="s">
        <v>94</v>
      </c>
      <c r="AE24" s="69" t="s">
        <v>95</v>
      </c>
      <c r="AF24" s="84" t="s">
        <v>226</v>
      </c>
      <c r="AG24" s="68" t="s">
        <v>4</v>
      </c>
      <c r="AH24" s="68" t="s">
        <v>192</v>
      </c>
      <c r="AI24" s="69" t="s">
        <v>94</v>
      </c>
      <c r="AJ24" s="69" t="s">
        <v>95</v>
      </c>
      <c r="AK24" s="84" t="s">
        <v>226</v>
      </c>
      <c r="AL24" s="68" t="s">
        <v>4</v>
      </c>
      <c r="AM24" s="68" t="s">
        <v>3749</v>
      </c>
      <c r="AN24" s="69" t="s">
        <v>196</v>
      </c>
      <c r="AO24" s="69" t="s">
        <v>95</v>
      </c>
      <c r="AP24" s="84" t="s">
        <v>226</v>
      </c>
      <c r="AQ24" s="68" t="s">
        <v>4</v>
      </c>
      <c r="AR24" s="68" t="s">
        <v>3749</v>
      </c>
      <c r="AS24" s="69" t="s">
        <v>196</v>
      </c>
      <c r="AT24" s="69" t="s">
        <v>95</v>
      </c>
      <c r="AU24" s="84" t="s">
        <v>226</v>
      </c>
      <c r="AV24" s="68" t="s">
        <v>4</v>
      </c>
      <c r="AW24" s="68" t="s">
        <v>3749</v>
      </c>
      <c r="AX24" s="69" t="s">
        <v>196</v>
      </c>
      <c r="AY24" s="69" t="s">
        <v>95</v>
      </c>
      <c r="AZ24" s="84" t="s">
        <v>226</v>
      </c>
      <c r="BA24" s="68" t="s">
        <v>4</v>
      </c>
      <c r="BB24" s="68" t="s">
        <v>3749</v>
      </c>
      <c r="BC24" s="69" t="s">
        <v>196</v>
      </c>
      <c r="BD24" s="69" t="s">
        <v>95</v>
      </c>
      <c r="BE24" s="84" t="s">
        <v>226</v>
      </c>
      <c r="BF24" s="68" t="s">
        <v>4</v>
      </c>
      <c r="BG24" s="69" t="s">
        <v>95</v>
      </c>
      <c r="BH24" s="84" t="s">
        <v>226</v>
      </c>
      <c r="BI24" s="68" t="s">
        <v>4</v>
      </c>
      <c r="BJ24" s="68" t="s">
        <v>318</v>
      </c>
      <c r="BK24" s="69" t="s">
        <v>100</v>
      </c>
      <c r="BL24" s="69" t="s">
        <v>101</v>
      </c>
      <c r="BM24" s="84" t="s">
        <v>226</v>
      </c>
      <c r="BN24" s="68" t="s">
        <v>4</v>
      </c>
      <c r="BO24" s="68" t="s">
        <v>318</v>
      </c>
      <c r="BP24" s="69" t="s">
        <v>100</v>
      </c>
      <c r="BQ24" s="69" t="s">
        <v>101</v>
      </c>
      <c r="BR24" s="84" t="s">
        <v>226</v>
      </c>
      <c r="BS24" s="68" t="s">
        <v>4</v>
      </c>
      <c r="BT24" s="68" t="s">
        <v>192</v>
      </c>
      <c r="BU24" s="69" t="s">
        <v>94</v>
      </c>
      <c r="BV24" s="69" t="s">
        <v>95</v>
      </c>
      <c r="BW24" s="84" t="s">
        <v>226</v>
      </c>
      <c r="BX24" s="68" t="s">
        <v>4</v>
      </c>
      <c r="BY24" s="68" t="s">
        <v>3749</v>
      </c>
      <c r="BZ24" s="69" t="s">
        <v>196</v>
      </c>
      <c r="CA24" s="69" t="s">
        <v>95</v>
      </c>
      <c r="CB24" s="84" t="s">
        <v>226</v>
      </c>
      <c r="CC24" s="68" t="s">
        <v>4</v>
      </c>
      <c r="CD24" s="1180"/>
      <c r="CE24" s="1180"/>
      <c r="CF24" s="1180"/>
      <c r="CG24" s="955"/>
      <c r="CH24" s="982"/>
      <c r="CI24" s="945"/>
      <c r="CJ24" s="1185"/>
      <c r="CK24" s="1184"/>
      <c r="CL24" s="1185"/>
      <c r="CM24" s="1184"/>
    </row>
    <row r="25" spans="1:92" customHeight="1" ht="39.75" s="32" customFormat="1">
      <c r="A25" s="131" t="s">
        <v>382</v>
      </c>
      <c r="B25" s="258" t="s">
        <v>3930</v>
      </c>
      <c r="C25" s="131" t="s">
        <v>323</v>
      </c>
      <c r="D25" s="131">
        <v>101</v>
      </c>
      <c r="E25" s="131">
        <v>5801</v>
      </c>
      <c r="F25" s="258" t="s">
        <v>2497</v>
      </c>
      <c r="G25" s="131"/>
      <c r="H25" s="131" t="s">
        <v>411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267"/>
      <c r="BK25" s="267"/>
      <c r="BL25" s="70"/>
      <c r="BM25" s="70"/>
      <c r="BN25" s="70"/>
      <c r="BO25" s="70"/>
      <c r="BP25" s="267"/>
      <c r="BQ25" s="267"/>
      <c r="BR25" s="70"/>
      <c r="BS25" s="70"/>
      <c r="BT25" s="70"/>
      <c r="BU25" s="267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64"/>
      <c r="CH25" s="131">
        <v>5801</v>
      </c>
      <c r="CI25" s="70"/>
      <c r="CJ25" s="16"/>
      <c r="CK25" s="16"/>
      <c r="CL25" s="16"/>
      <c r="CM25" s="16"/>
      <c r="CN25" s="16"/>
    </row>
    <row r="26" spans="1:92" customHeight="1" ht="39.75" s="32" customFormat="1">
      <c r="A26" s="131"/>
      <c r="B26" s="258"/>
      <c r="C26" s="131"/>
      <c r="D26" s="131"/>
      <c r="E26" s="131"/>
      <c r="F26" s="258"/>
      <c r="G26" s="131"/>
      <c r="H26" s="131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94"/>
      <c r="BK26" s="267"/>
      <c r="BL26" s="70"/>
      <c r="BM26" s="70"/>
      <c r="BN26" s="70"/>
      <c r="BO26" s="70"/>
      <c r="BP26" s="94"/>
      <c r="BQ26" s="267"/>
      <c r="BR26" s="70"/>
      <c r="BS26" s="70"/>
      <c r="BT26" s="70"/>
      <c r="BU26" s="94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64"/>
      <c r="CH26" s="131"/>
      <c r="CI26" s="70"/>
      <c r="CJ26" s="16"/>
      <c r="CK26" s="16"/>
      <c r="CL26" s="16"/>
      <c r="CM26" s="16"/>
      <c r="CN26" s="16"/>
    </row>
    <row r="27" spans="1:92" customHeight="1" ht="39.75" s="32" customFormat="1">
      <c r="A27" s="131"/>
      <c r="B27" s="258"/>
      <c r="C27" s="131"/>
      <c r="D27" s="131"/>
      <c r="E27" s="131"/>
      <c r="F27" s="258"/>
      <c r="G27" s="131"/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267"/>
      <c r="BK27" s="267"/>
      <c r="BL27" s="70"/>
      <c r="BM27" s="70"/>
      <c r="BN27" s="70"/>
      <c r="BO27" s="70"/>
      <c r="BP27" s="267"/>
      <c r="BQ27" s="267"/>
      <c r="BR27" s="70"/>
      <c r="BS27" s="70"/>
      <c r="BT27" s="70"/>
      <c r="BU27" s="267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64"/>
      <c r="CH27" s="131"/>
      <c r="CI27" s="70"/>
      <c r="CJ27" s="16"/>
      <c r="CK27" s="16"/>
      <c r="CL27" s="16"/>
      <c r="CM27" s="16"/>
      <c r="CN27" s="16"/>
    </row>
    <row r="28" spans="1:92" customHeight="1" ht="39.75" s="32" customFormat="1">
      <c r="A28" s="131"/>
      <c r="B28" s="258"/>
      <c r="C28" s="131"/>
      <c r="D28" s="131"/>
      <c r="E28" s="131"/>
      <c r="F28" s="258"/>
      <c r="G28" s="131"/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94"/>
      <c r="BK28" s="267"/>
      <c r="BL28" s="70"/>
      <c r="BM28" s="70"/>
      <c r="BN28" s="70"/>
      <c r="BO28" s="70"/>
      <c r="BP28" s="94"/>
      <c r="BQ28" s="267"/>
      <c r="BR28" s="70"/>
      <c r="BS28" s="70"/>
      <c r="BT28" s="70"/>
      <c r="BU28" s="94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64"/>
      <c r="CH28" s="131"/>
      <c r="CI28" s="70"/>
      <c r="CJ28" s="16"/>
      <c r="CK28" s="16"/>
      <c r="CL28" s="16"/>
      <c r="CM28" s="16"/>
      <c r="CN28" s="16"/>
    </row>
    <row r="29" spans="1:92" customHeight="1" ht="39.75" s="32" customForma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267"/>
      <c r="BK29" s="267"/>
      <c r="BL29" s="70"/>
      <c r="BM29" s="70"/>
      <c r="BN29" s="70"/>
      <c r="BO29" s="70"/>
      <c r="BP29" s="267"/>
      <c r="BQ29" s="267"/>
      <c r="BR29" s="70"/>
      <c r="BS29" s="70"/>
      <c r="BT29" s="70"/>
      <c r="BU29" s="267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64"/>
      <c r="CH29" s="131"/>
      <c r="CI29" s="70"/>
      <c r="CJ29" s="16"/>
      <c r="CK29" s="16"/>
      <c r="CL29" s="16"/>
      <c r="CM29" s="16"/>
      <c r="CN29" s="16"/>
    </row>
    <row r="30" spans="1:92" customHeight="1" ht="39.75" s="32" customForma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267"/>
      <c r="BK30" s="267"/>
      <c r="BL30" s="70"/>
      <c r="BM30" s="70"/>
      <c r="BN30" s="70"/>
      <c r="BO30" s="70"/>
      <c r="BP30" s="267"/>
      <c r="BQ30" s="267"/>
      <c r="BR30" s="70"/>
      <c r="BS30" s="70"/>
      <c r="BT30" s="70"/>
      <c r="BU30" s="267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64"/>
      <c r="CH30" s="131"/>
      <c r="CI30" s="70"/>
      <c r="CJ30" s="16"/>
      <c r="CK30" s="16"/>
      <c r="CL30" s="16"/>
      <c r="CM30" s="16"/>
      <c r="CN30" s="16"/>
    </row>
    <row r="31" spans="1:92" customHeight="1" ht="39.75" s="32" customForma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267"/>
      <c r="BK31" s="267"/>
      <c r="BL31" s="70"/>
      <c r="BM31" s="70"/>
      <c r="BN31" s="70"/>
      <c r="BO31" s="70"/>
      <c r="BP31" s="267"/>
      <c r="BQ31" s="267"/>
      <c r="BR31" s="70"/>
      <c r="BS31" s="70"/>
      <c r="BT31" s="70"/>
      <c r="BU31" s="267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64"/>
      <c r="CH31" s="131"/>
      <c r="CI31" s="70"/>
      <c r="CJ31" s="16"/>
      <c r="CK31" s="16"/>
      <c r="CL31" s="16"/>
      <c r="CM31" s="16"/>
      <c r="CN31" s="16"/>
    </row>
    <row r="32" spans="1:92" customHeight="1" ht="39.75" s="32" customForma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94"/>
      <c r="BK32" s="267"/>
      <c r="BL32" s="70"/>
      <c r="BM32" s="70"/>
      <c r="BN32" s="70"/>
      <c r="BO32" s="70"/>
      <c r="BP32" s="94"/>
      <c r="BQ32" s="267"/>
      <c r="BR32" s="70"/>
      <c r="BS32" s="70"/>
      <c r="BT32" s="70"/>
      <c r="BU32" s="94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64"/>
      <c r="CH32" s="131"/>
      <c r="CI32" s="70"/>
      <c r="CJ32" s="16"/>
      <c r="CK32" s="16"/>
      <c r="CL32" s="16"/>
      <c r="CM32" s="16"/>
      <c r="CN32" s="16"/>
    </row>
    <row r="33" spans="1:92" customHeight="1" ht="39.75" s="32" customForma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267"/>
      <c r="BK33" s="267"/>
      <c r="BL33" s="70"/>
      <c r="BM33" s="70"/>
      <c r="BN33" s="70"/>
      <c r="BO33" s="70"/>
      <c r="BP33" s="267"/>
      <c r="BQ33" s="267"/>
      <c r="BR33" s="70"/>
      <c r="BS33" s="70"/>
      <c r="BT33" s="70"/>
      <c r="BU33" s="267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64"/>
      <c r="CH33" s="131"/>
      <c r="CI33" s="70"/>
      <c r="CJ33" s="16"/>
      <c r="CK33" s="16"/>
      <c r="CL33" s="16"/>
      <c r="CM33" s="16"/>
      <c r="CN33" s="16"/>
    </row>
    <row r="34" spans="1:92" customHeight="1" ht="39.75" s="32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267"/>
      <c r="BK34" s="267"/>
      <c r="BL34" s="70"/>
      <c r="BM34" s="70"/>
      <c r="BN34" s="70"/>
      <c r="BO34" s="70"/>
      <c r="BP34" s="267"/>
      <c r="BQ34" s="267"/>
      <c r="BR34" s="70"/>
      <c r="BS34" s="70"/>
      <c r="BT34" s="70"/>
      <c r="BU34" s="267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64"/>
      <c r="CH34" s="131"/>
      <c r="CI34" s="70"/>
      <c r="CJ34" s="16"/>
      <c r="CK34" s="16"/>
      <c r="CL34" s="16"/>
      <c r="CM34" s="16"/>
      <c r="CN34" s="16"/>
    </row>
    <row r="35" spans="1:92" customHeight="1" ht="39.75" s="32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267"/>
      <c r="BK35" s="267"/>
      <c r="BL35" s="70"/>
      <c r="BM35" s="70"/>
      <c r="BN35" s="70"/>
      <c r="BO35" s="70"/>
      <c r="BP35" s="267"/>
      <c r="BQ35" s="267"/>
      <c r="BR35" s="70"/>
      <c r="BS35" s="70"/>
      <c r="BT35" s="70"/>
      <c r="BU35" s="267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64"/>
      <c r="CH35" s="131"/>
      <c r="CI35" s="70"/>
      <c r="CJ35" s="16"/>
      <c r="CK35" s="16"/>
      <c r="CL35" s="16"/>
      <c r="CM35" s="16"/>
      <c r="CN35" s="16"/>
    </row>
    <row r="36" spans="1:92" customHeight="1" ht="39.75" s="32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267"/>
      <c r="BK36" s="267"/>
      <c r="BL36" s="70"/>
      <c r="BM36" s="70"/>
      <c r="BN36" s="70"/>
      <c r="BO36" s="70"/>
      <c r="BP36" s="267"/>
      <c r="BQ36" s="267"/>
      <c r="BR36" s="70"/>
      <c r="BS36" s="70"/>
      <c r="BT36" s="70"/>
      <c r="BU36" s="267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64"/>
      <c r="CH36" s="131"/>
      <c r="CI36" s="70"/>
      <c r="CJ36" s="16"/>
      <c r="CK36" s="16"/>
      <c r="CL36" s="16"/>
      <c r="CM36" s="16"/>
      <c r="CN36" s="16"/>
    </row>
    <row r="37" spans="1:92" customHeight="1" ht="39.75" s="32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267"/>
      <c r="BK37" s="267"/>
      <c r="BL37" s="70"/>
      <c r="BM37" s="70"/>
      <c r="BN37" s="70"/>
      <c r="BO37" s="70"/>
      <c r="BP37" s="267"/>
      <c r="BQ37" s="267"/>
      <c r="BR37" s="70"/>
      <c r="BS37" s="70"/>
      <c r="BT37" s="70"/>
      <c r="BU37" s="267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64"/>
      <c r="CH37" s="131"/>
      <c r="CI37" s="70"/>
      <c r="CJ37" s="16"/>
      <c r="CK37" s="16"/>
      <c r="CL37" s="16"/>
      <c r="CM37" s="16"/>
      <c r="CN37" s="16"/>
    </row>
    <row r="38" spans="1:92" customHeight="1" ht="39.75" s="32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267"/>
      <c r="BK38" s="267"/>
      <c r="BL38" s="70"/>
      <c r="BM38" s="70"/>
      <c r="BN38" s="70"/>
      <c r="BO38" s="70"/>
      <c r="BP38" s="267"/>
      <c r="BQ38" s="267"/>
      <c r="BR38" s="70"/>
      <c r="BS38" s="70"/>
      <c r="BT38" s="70"/>
      <c r="BU38" s="267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64"/>
      <c r="CH38" s="131"/>
      <c r="CI38" s="70"/>
      <c r="CJ38" s="16"/>
      <c r="CK38" s="16"/>
      <c r="CL38" s="16"/>
      <c r="CM38" s="16"/>
      <c r="CN38" s="16"/>
    </row>
    <row r="39" spans="1:92" customHeight="1" ht="39.75" s="32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267"/>
      <c r="BK39" s="267"/>
      <c r="BL39" s="70"/>
      <c r="BM39" s="70"/>
      <c r="BN39" s="70"/>
      <c r="BO39" s="70"/>
      <c r="BP39" s="267"/>
      <c r="BQ39" s="267"/>
      <c r="BR39" s="70"/>
      <c r="BS39" s="70"/>
      <c r="BT39" s="70"/>
      <c r="BU39" s="267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64"/>
      <c r="CH39" s="131"/>
      <c r="CI39" s="70"/>
      <c r="CJ39" s="16"/>
      <c r="CK39" s="16"/>
      <c r="CL39" s="16"/>
      <c r="CM39" s="16"/>
      <c r="CN39" s="16"/>
    </row>
    <row r="40" spans="1:92" customHeight="1" ht="39.75" s="32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267"/>
      <c r="BK40" s="267"/>
      <c r="BL40" s="70"/>
      <c r="BM40" s="70"/>
      <c r="BN40" s="70"/>
      <c r="BO40" s="70"/>
      <c r="BP40" s="267"/>
      <c r="BQ40" s="267"/>
      <c r="BR40" s="70"/>
      <c r="BS40" s="70"/>
      <c r="BT40" s="70"/>
      <c r="BU40" s="267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64"/>
      <c r="CH40" s="131"/>
      <c r="CI40" s="70"/>
      <c r="CJ40" s="16"/>
      <c r="CK40" s="16"/>
      <c r="CL40" s="16"/>
      <c r="CM40" s="16"/>
      <c r="CN40" s="16"/>
    </row>
    <row r="41" spans="1:92" customHeight="1" ht="39.75" s="32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267"/>
      <c r="BK41" s="267"/>
      <c r="BL41" s="70"/>
      <c r="BM41" s="70"/>
      <c r="BN41" s="70"/>
      <c r="BO41" s="70"/>
      <c r="BP41" s="267"/>
      <c r="BQ41" s="267"/>
      <c r="BR41" s="70"/>
      <c r="BS41" s="70"/>
      <c r="BT41" s="70"/>
      <c r="BU41" s="267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64"/>
      <c r="CH41" s="131"/>
      <c r="CI41" s="70"/>
      <c r="CJ41" s="16"/>
      <c r="CK41" s="16"/>
      <c r="CL41" s="16"/>
      <c r="CM41" s="16"/>
      <c r="CN41" s="16"/>
    </row>
    <row r="42" spans="1:92" customHeight="1" ht="39.75" s="32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94"/>
      <c r="BK42" s="267"/>
      <c r="BL42" s="70"/>
      <c r="BM42" s="70"/>
      <c r="BN42" s="70"/>
      <c r="BO42" s="70"/>
      <c r="BP42" s="94"/>
      <c r="BQ42" s="267"/>
      <c r="BR42" s="70"/>
      <c r="BS42" s="70"/>
      <c r="BT42" s="70"/>
      <c r="BU42" s="94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64"/>
      <c r="CH42" s="131"/>
      <c r="CI42" s="70"/>
      <c r="CJ42" s="16"/>
      <c r="CK42" s="16"/>
      <c r="CL42" s="16"/>
      <c r="CM42" s="16"/>
      <c r="CN42" s="16"/>
    </row>
    <row r="43" spans="1:92" customHeight="1" ht="39.75" s="32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267"/>
      <c r="BK43" s="267"/>
      <c r="BL43" s="70"/>
      <c r="BM43" s="70"/>
      <c r="BN43" s="70"/>
      <c r="BO43" s="70"/>
      <c r="BP43" s="267"/>
      <c r="BQ43" s="267"/>
      <c r="BR43" s="70"/>
      <c r="BS43" s="70"/>
      <c r="BT43" s="70"/>
      <c r="BU43" s="267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64"/>
      <c r="CH43" s="131"/>
      <c r="CI43" s="70"/>
      <c r="CJ43" s="16"/>
      <c r="CK43" s="16"/>
      <c r="CL43" s="16"/>
      <c r="CM43" s="16"/>
      <c r="CN43" s="16"/>
    </row>
    <row r="44" spans="1:92" customHeight="1" ht="39.75" s="32" customForma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267"/>
      <c r="BK44" s="267"/>
      <c r="BL44" s="70"/>
      <c r="BM44" s="70"/>
      <c r="BN44" s="70"/>
      <c r="BO44" s="70"/>
      <c r="BP44" s="267"/>
      <c r="BQ44" s="267"/>
      <c r="BR44" s="70"/>
      <c r="BS44" s="70"/>
      <c r="BT44" s="70"/>
      <c r="BU44" s="267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64"/>
      <c r="CH44" s="131"/>
      <c r="CI44" s="70"/>
      <c r="CJ44" s="16"/>
      <c r="CK44" s="16"/>
      <c r="CL44" s="16"/>
      <c r="CM44" s="16"/>
      <c r="CN44" s="16"/>
    </row>
    <row r="45" spans="1:92" customHeight="1" ht="18" s="48" customFormat="1">
      <c r="A45" s="343"/>
      <c r="B45" s="295"/>
      <c r="E45" s="18"/>
      <c r="F45" s="261"/>
      <c r="AU45" s="18"/>
      <c r="CH45" s="18"/>
    </row>
    <row r="46" spans="1:92" customHeight="1" ht="18" s="48" customFormat="1">
      <c r="A46" s="343"/>
      <c r="B46" s="295"/>
      <c r="E46" s="18"/>
      <c r="F46" s="261"/>
      <c r="P46" s="167"/>
      <c r="AA46" s="167" t="s">
        <v>128</v>
      </c>
      <c r="AB46" s="48" t="s">
        <v>129</v>
      </c>
      <c r="AM46" s="114"/>
      <c r="AR46" s="114"/>
      <c r="AS46" s="114" t="s">
        <v>130</v>
      </c>
      <c r="AU46" s="114"/>
      <c r="AV46" s="114"/>
      <c r="AW46" s="114"/>
      <c r="BB46" s="114"/>
      <c r="BJ46" s="18"/>
      <c r="BP46" s="18"/>
      <c r="BU46" s="18"/>
      <c r="CH46" s="18"/>
    </row>
    <row r="47" spans="1:92" customHeight="1" ht="18" s="48" customFormat="1">
      <c r="A47" s="344" t="s">
        <v>206</v>
      </c>
      <c r="B47" s="345" t="s">
        <v>221</v>
      </c>
      <c r="C47" s="166"/>
      <c r="D47" s="166"/>
      <c r="E47" s="18"/>
      <c r="F47" s="261"/>
      <c r="P47" s="168"/>
      <c r="AA47" s="168" t="s">
        <v>132</v>
      </c>
      <c r="AB47" s="48" t="s">
        <v>133</v>
      </c>
      <c r="AM47" s="114"/>
      <c r="AR47" s="114"/>
      <c r="AS47" s="114" t="s">
        <v>134</v>
      </c>
      <c r="AU47" s="114"/>
      <c r="AV47" s="114"/>
      <c r="AW47" s="114"/>
      <c r="BJ47" s="18"/>
      <c r="BK47" s="48" t="s">
        <v>135</v>
      </c>
      <c r="BP47" s="18"/>
      <c r="BU47" s="18"/>
      <c r="CA47" s="268" t="s">
        <v>136</v>
      </c>
      <c r="CB47" s="268"/>
      <c r="CH47" s="18"/>
    </row>
    <row r="48" spans="1:92" customHeight="1" ht="18">
      <c r="A48" s="346" t="s">
        <v>209</v>
      </c>
      <c r="B48" s="345" t="s">
        <v>222</v>
      </c>
      <c r="C48" s="166"/>
      <c r="D48" s="166"/>
      <c r="E48" s="18"/>
      <c r="F48" s="292"/>
      <c r="G48" s="169" t="s">
        <v>334</v>
      </c>
      <c r="P48" s="168"/>
      <c r="AA48" s="168" t="s">
        <v>139</v>
      </c>
      <c r="AB48" s="13" t="s">
        <v>140</v>
      </c>
      <c r="AL48" s="36"/>
      <c r="AM48" s="114"/>
      <c r="AN48" s="36"/>
      <c r="AR48" s="114"/>
      <c r="AS48" s="114" t="s">
        <v>141</v>
      </c>
      <c r="AT48" s="36"/>
      <c r="AU48" s="114"/>
      <c r="AV48" s="114"/>
      <c r="AW48" s="114"/>
      <c r="AX48" s="36"/>
      <c r="BJ48" s="18"/>
      <c r="BK48" s="13" t="s">
        <v>142</v>
      </c>
      <c r="BP48" s="18"/>
      <c r="BU48" s="18"/>
      <c r="BZ48" s="48"/>
      <c r="CA48" s="48"/>
      <c r="CB48" s="136"/>
      <c r="CC48" s="103" t="s">
        <v>143</v>
      </c>
      <c r="CD48" s="166"/>
      <c r="CE48" s="166"/>
      <c r="CH48" s="18"/>
    </row>
    <row r="49" spans="1:92" customHeight="1" ht="18">
      <c r="A49" s="292"/>
      <c r="B49" s="77" t="s">
        <v>280</v>
      </c>
      <c r="E49" s="44"/>
      <c r="F49" s="263"/>
      <c r="AB49" s="13" t="s">
        <v>145</v>
      </c>
      <c r="AL49" s="36"/>
      <c r="AM49" s="114"/>
      <c r="AN49" s="36"/>
      <c r="AR49" s="114"/>
      <c r="AS49" s="114" t="s">
        <v>146</v>
      </c>
      <c r="AT49" s="36"/>
      <c r="AU49" s="114"/>
      <c r="AV49" s="114"/>
      <c r="AW49" s="114"/>
      <c r="AX49" s="36"/>
      <c r="BJ49" s="44"/>
      <c r="BK49" s="13" t="s">
        <v>147</v>
      </c>
      <c r="BP49" s="44"/>
      <c r="BU49" s="44"/>
      <c r="CB49" s="135"/>
      <c r="CC49" s="103" t="s">
        <v>148</v>
      </c>
      <c r="CH49" s="44"/>
    </row>
    <row r="50" spans="1:92" customHeight="1" ht="18">
      <c r="A50" s="292"/>
      <c r="B50" s="296"/>
      <c r="E50" s="44"/>
      <c r="F50" s="263"/>
      <c r="P50" s="36"/>
      <c r="Q50" s="36"/>
      <c r="R50" s="36"/>
      <c r="S50" s="36"/>
      <c r="U50" s="36"/>
      <c r="AA50" s="171"/>
      <c r="AF50" s="171"/>
      <c r="AI50" s="135"/>
      <c r="AU50" s="44"/>
      <c r="CH50" s="44"/>
    </row>
    <row r="51" spans="1:92" customHeight="1" ht="39.75" s="32" customFormat="1">
      <c r="A51" s="131" t="s">
        <v>382</v>
      </c>
      <c r="B51" s="258" t="s">
        <v>3931</v>
      </c>
      <c r="C51" s="131" t="s">
        <v>276</v>
      </c>
      <c r="D51" s="131">
        <v>74</v>
      </c>
      <c r="E51" s="131">
        <v>3801</v>
      </c>
      <c r="F51" s="258" t="s">
        <v>3932</v>
      </c>
      <c r="G51" s="131">
        <v>101</v>
      </c>
      <c r="H51" s="131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267"/>
      <c r="BK51" s="267"/>
      <c r="BL51" s="70"/>
      <c r="BM51" s="70"/>
      <c r="BN51" s="70"/>
      <c r="BO51" s="70"/>
      <c r="BP51" s="267"/>
      <c r="BQ51" s="267"/>
      <c r="BR51" s="70"/>
      <c r="BS51" s="70"/>
      <c r="BT51" s="70"/>
      <c r="BU51" s="267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64"/>
      <c r="CH51" s="131">
        <v>3801</v>
      </c>
      <c r="CI51" s="70"/>
      <c r="CJ51" s="16"/>
      <c r="CK51" s="16"/>
      <c r="CL51" s="16"/>
      <c r="CM51" s="16"/>
      <c r="CN51" s="16"/>
    </row>
    <row r="52" spans="1:92" customHeight="1" ht="39.75" s="32" customFormat="1">
      <c r="A52" s="131" t="s">
        <v>202</v>
      </c>
      <c r="B52" s="258" t="s">
        <v>3933</v>
      </c>
      <c r="C52" s="131" t="s">
        <v>199</v>
      </c>
      <c r="D52" s="131">
        <v>35</v>
      </c>
      <c r="E52" s="131">
        <v>3802</v>
      </c>
      <c r="F52" s="258" t="s">
        <v>3934</v>
      </c>
      <c r="G52" s="131">
        <v>101</v>
      </c>
      <c r="H52" s="131" t="s">
        <v>3935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94"/>
      <c r="BK52" s="267"/>
      <c r="BL52" s="70"/>
      <c r="BM52" s="70"/>
      <c r="BN52" s="70"/>
      <c r="BO52" s="70"/>
      <c r="BP52" s="94"/>
      <c r="BQ52" s="267"/>
      <c r="BR52" s="70"/>
      <c r="BS52" s="70"/>
      <c r="BT52" s="70"/>
      <c r="BU52" s="94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64"/>
      <c r="CH52" s="131">
        <v>3802</v>
      </c>
      <c r="CI52" s="70"/>
      <c r="CJ52" s="16"/>
      <c r="CK52" s="16"/>
      <c r="CL52" s="16"/>
      <c r="CM52" s="16"/>
      <c r="CN52" s="16"/>
    </row>
    <row r="53" spans="1:92" customHeight="1" ht="39.75" s="32" customFormat="1">
      <c r="A53" s="131" t="s">
        <v>382</v>
      </c>
      <c r="B53" s="258" t="s">
        <v>3936</v>
      </c>
      <c r="C53" s="131" t="s">
        <v>276</v>
      </c>
      <c r="D53" s="131">
        <v>35</v>
      </c>
      <c r="E53" s="131">
        <v>3803</v>
      </c>
      <c r="F53" s="258" t="s">
        <v>3937</v>
      </c>
      <c r="G53" s="131" t="s">
        <v>3820</v>
      </c>
      <c r="H53" s="131" t="s">
        <v>495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267"/>
      <c r="BK53" s="267"/>
      <c r="BL53" s="70"/>
      <c r="BM53" s="70"/>
      <c r="BN53" s="70"/>
      <c r="BO53" s="70"/>
      <c r="BP53" s="267"/>
      <c r="BQ53" s="267"/>
      <c r="BR53" s="70"/>
      <c r="BS53" s="70"/>
      <c r="BT53" s="70"/>
      <c r="BU53" s="267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64"/>
      <c r="CH53" s="131">
        <v>3803</v>
      </c>
      <c r="CI53" s="70"/>
      <c r="CJ53" s="16"/>
      <c r="CK53" s="16"/>
      <c r="CL53" s="16"/>
      <c r="CM53" s="16"/>
      <c r="CN53" s="16"/>
    </row>
    <row r="54" spans="1:92" customHeight="1" ht="39.75" s="32" customFormat="1">
      <c r="A54" s="131" t="s">
        <v>329</v>
      </c>
      <c r="B54" s="258" t="s">
        <v>3938</v>
      </c>
      <c r="C54" s="131" t="s">
        <v>388</v>
      </c>
      <c r="D54" s="131">
        <v>44</v>
      </c>
      <c r="E54" s="131">
        <v>3804</v>
      </c>
      <c r="F54" s="258" t="s">
        <v>3939</v>
      </c>
      <c r="G54" s="131" t="s">
        <v>3820</v>
      </c>
      <c r="H54" s="131" t="s">
        <v>495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94"/>
      <c r="BK54" s="267"/>
      <c r="BL54" s="70"/>
      <c r="BM54" s="70"/>
      <c r="BN54" s="70"/>
      <c r="BO54" s="70"/>
      <c r="BP54" s="94"/>
      <c r="BQ54" s="267"/>
      <c r="BR54" s="70"/>
      <c r="BS54" s="70"/>
      <c r="BT54" s="70"/>
      <c r="BU54" s="94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64"/>
      <c r="CH54" s="131">
        <v>3804</v>
      </c>
      <c r="CI54" s="70"/>
      <c r="CJ54" s="16"/>
      <c r="CK54" s="16"/>
      <c r="CL54" s="16"/>
      <c r="CM54" s="16"/>
      <c r="CN54" s="16"/>
    </row>
    <row r="55" spans="1:92" customHeight="1" ht="39.75" s="32" customFormat="1">
      <c r="A55" s="131" t="s">
        <v>382</v>
      </c>
      <c r="B55" s="258" t="s">
        <v>3940</v>
      </c>
      <c r="C55" s="131" t="s">
        <v>388</v>
      </c>
      <c r="D55" s="131">
        <v>53</v>
      </c>
      <c r="E55" s="131">
        <v>3805</v>
      </c>
      <c r="F55" s="258" t="s">
        <v>3941</v>
      </c>
      <c r="G55" s="131" t="s">
        <v>3820</v>
      </c>
      <c r="H55" s="131" t="s">
        <v>411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267"/>
      <c r="BK55" s="267"/>
      <c r="BL55" s="70"/>
      <c r="BM55" s="70"/>
      <c r="BN55" s="70"/>
      <c r="BO55" s="70"/>
      <c r="BP55" s="267"/>
      <c r="BQ55" s="267"/>
      <c r="BR55" s="70"/>
      <c r="BS55" s="70"/>
      <c r="BT55" s="70"/>
      <c r="BU55" s="267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64"/>
      <c r="CH55" s="131">
        <v>3805</v>
      </c>
      <c r="CI55" s="70"/>
      <c r="CJ55" s="16"/>
      <c r="CK55" s="16"/>
      <c r="CL55" s="16"/>
      <c r="CM55" s="16"/>
      <c r="CN55" s="16"/>
    </row>
    <row r="56" spans="1:92" customHeight="1" ht="39.75" s="32" customFormat="1">
      <c r="A56" s="131" t="s">
        <v>425</v>
      </c>
      <c r="B56" s="258" t="s">
        <v>3942</v>
      </c>
      <c r="C56" s="131" t="s">
        <v>388</v>
      </c>
      <c r="D56" s="131">
        <v>39</v>
      </c>
      <c r="E56" s="131">
        <v>3806</v>
      </c>
      <c r="F56" s="258" t="s">
        <v>3943</v>
      </c>
      <c r="G56" s="131" t="s">
        <v>3820</v>
      </c>
      <c r="H56" s="131" t="s">
        <v>495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267"/>
      <c r="BK56" s="267"/>
      <c r="BL56" s="70"/>
      <c r="BM56" s="70"/>
      <c r="BN56" s="70"/>
      <c r="BO56" s="70"/>
      <c r="BP56" s="267"/>
      <c r="BQ56" s="267"/>
      <c r="BR56" s="70"/>
      <c r="BS56" s="70"/>
      <c r="BT56" s="70"/>
      <c r="BU56" s="267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64"/>
      <c r="CH56" s="131">
        <v>3806</v>
      </c>
      <c r="CI56" s="70"/>
      <c r="CJ56" s="16"/>
      <c r="CK56" s="16"/>
      <c r="CL56" s="16"/>
      <c r="CM56" s="16"/>
      <c r="CN56" s="16"/>
    </row>
    <row r="57" spans="1:92" customHeight="1" ht="39.75" s="32" customFormat="1">
      <c r="A57" s="131" t="s">
        <v>382</v>
      </c>
      <c r="B57" s="258" t="s">
        <v>3904</v>
      </c>
      <c r="C57" s="131" t="s">
        <v>388</v>
      </c>
      <c r="D57" s="131">
        <v>77</v>
      </c>
      <c r="E57" s="131">
        <v>3807</v>
      </c>
      <c r="F57" s="258" t="s">
        <v>2319</v>
      </c>
      <c r="G57" s="131" t="s">
        <v>3820</v>
      </c>
      <c r="H57" s="131" t="s">
        <v>411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267"/>
      <c r="BK57" s="267"/>
      <c r="BL57" s="70"/>
      <c r="BM57" s="70"/>
      <c r="BN57" s="70"/>
      <c r="BO57" s="70"/>
      <c r="BP57" s="267"/>
      <c r="BQ57" s="267"/>
      <c r="BR57" s="70"/>
      <c r="BS57" s="70"/>
      <c r="BT57" s="70"/>
      <c r="BU57" s="267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64"/>
      <c r="CH57" s="131">
        <v>3807</v>
      </c>
      <c r="CI57" s="70"/>
      <c r="CJ57" s="16"/>
      <c r="CK57" s="16"/>
      <c r="CL57" s="16"/>
      <c r="CM57" s="16"/>
      <c r="CN57" s="16"/>
    </row>
    <row r="58" spans="1:92" customHeight="1" ht="39.75" s="32" customFormat="1">
      <c r="A58" s="131" t="s">
        <v>425</v>
      </c>
      <c r="B58" s="258" t="s">
        <v>3912</v>
      </c>
      <c r="C58" s="131" t="s">
        <v>199</v>
      </c>
      <c r="D58" s="131">
        <v>33</v>
      </c>
      <c r="E58" s="131">
        <v>3808</v>
      </c>
      <c r="F58" s="258" t="s">
        <v>3913</v>
      </c>
      <c r="G58" s="131" t="s">
        <v>3820</v>
      </c>
      <c r="H58" s="131" t="s">
        <v>3944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94"/>
      <c r="BK58" s="267"/>
      <c r="BL58" s="70"/>
      <c r="BM58" s="70"/>
      <c r="BN58" s="70"/>
      <c r="BO58" s="70"/>
      <c r="BP58" s="94"/>
      <c r="BQ58" s="267"/>
      <c r="BR58" s="70"/>
      <c r="BS58" s="70"/>
      <c r="BT58" s="70"/>
      <c r="BU58" s="94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64"/>
      <c r="CH58" s="131">
        <v>3808</v>
      </c>
      <c r="CI58" s="70"/>
      <c r="CJ58" s="16"/>
      <c r="CK58" s="16"/>
      <c r="CL58" s="16"/>
      <c r="CM58" s="16"/>
      <c r="CN58" s="16"/>
    </row>
    <row r="59" spans="1:92" customHeight="1" ht="39.75" s="32" customFormat="1">
      <c r="A59" s="131" t="s">
        <v>197</v>
      </c>
      <c r="B59" s="258" t="s">
        <v>3906</v>
      </c>
      <c r="C59" s="131" t="s">
        <v>276</v>
      </c>
      <c r="D59" s="131">
        <v>78</v>
      </c>
      <c r="E59" s="131">
        <v>3809</v>
      </c>
      <c r="F59" s="258" t="s">
        <v>3907</v>
      </c>
      <c r="G59" s="131" t="s">
        <v>3820</v>
      </c>
      <c r="H59" s="131" t="s">
        <v>388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267"/>
      <c r="BK59" s="267"/>
      <c r="BL59" s="70"/>
      <c r="BM59" s="70"/>
      <c r="BN59" s="70"/>
      <c r="BO59" s="70"/>
      <c r="BP59" s="267"/>
      <c r="BQ59" s="267"/>
      <c r="BR59" s="70"/>
      <c r="BS59" s="70"/>
      <c r="BT59" s="70"/>
      <c r="BU59" s="267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64"/>
      <c r="CH59" s="131">
        <v>3809</v>
      </c>
      <c r="CI59" s="70"/>
      <c r="CJ59" s="16"/>
      <c r="CK59" s="16"/>
      <c r="CL59" s="16"/>
      <c r="CM59" s="16"/>
      <c r="CN59" s="16"/>
    </row>
    <row r="60" spans="1:92" customHeight="1" ht="39.75" s="32" customFormat="1">
      <c r="A60" s="131" t="s">
        <v>202</v>
      </c>
      <c r="B60" s="258" t="s">
        <v>3945</v>
      </c>
      <c r="C60" s="131" t="s">
        <v>276</v>
      </c>
      <c r="D60" s="131">
        <v>41</v>
      </c>
      <c r="E60" s="131">
        <v>3810</v>
      </c>
      <c r="F60" s="258" t="s">
        <v>3946</v>
      </c>
      <c r="G60" s="131" t="s">
        <v>3820</v>
      </c>
      <c r="H60" s="131" t="s">
        <v>388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267"/>
      <c r="BK60" s="267"/>
      <c r="BL60" s="70"/>
      <c r="BM60" s="70"/>
      <c r="BN60" s="70"/>
      <c r="BO60" s="70"/>
      <c r="BP60" s="267"/>
      <c r="BQ60" s="267"/>
      <c r="BR60" s="70"/>
      <c r="BS60" s="70"/>
      <c r="BT60" s="70"/>
      <c r="BU60" s="267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64"/>
      <c r="CH60" s="131">
        <v>3810</v>
      </c>
      <c r="CI60" s="70"/>
      <c r="CJ60" s="16"/>
      <c r="CK60" s="16"/>
      <c r="CL60" s="16"/>
      <c r="CM60" s="16"/>
      <c r="CN60" s="16"/>
    </row>
    <row r="61" spans="1:92" customHeight="1" ht="39.75" s="32" customFormat="1">
      <c r="A61" s="131" t="s">
        <v>197</v>
      </c>
      <c r="B61" s="258" t="s">
        <v>3947</v>
      </c>
      <c r="C61" s="131" t="s">
        <v>388</v>
      </c>
      <c r="D61" s="131">
        <v>27</v>
      </c>
      <c r="E61" s="131">
        <v>3811</v>
      </c>
      <c r="F61" s="258" t="s">
        <v>3948</v>
      </c>
      <c r="G61" s="131" t="s">
        <v>3820</v>
      </c>
      <c r="H61" s="131" t="s">
        <v>388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267"/>
      <c r="BK61" s="267"/>
      <c r="BL61" s="70"/>
      <c r="BM61" s="70"/>
      <c r="BN61" s="70"/>
      <c r="BO61" s="70"/>
      <c r="BP61" s="267"/>
      <c r="BQ61" s="267"/>
      <c r="BR61" s="70"/>
      <c r="BS61" s="70"/>
      <c r="BT61" s="70"/>
      <c r="BU61" s="267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64"/>
      <c r="CH61" s="131">
        <v>3811</v>
      </c>
      <c r="CI61" s="70"/>
      <c r="CJ61" s="16"/>
      <c r="CK61" s="16"/>
      <c r="CL61" s="16"/>
      <c r="CM61" s="16"/>
      <c r="CN61" s="16"/>
    </row>
    <row r="62" spans="1:92" customHeight="1" ht="39.75" s="32" customFormat="1">
      <c r="A62" s="131" t="s">
        <v>382</v>
      </c>
      <c r="B62" s="258" t="s">
        <v>3931</v>
      </c>
      <c r="C62" s="131" t="s">
        <v>388</v>
      </c>
      <c r="D62" s="131">
        <v>74</v>
      </c>
      <c r="E62" s="131">
        <v>3812</v>
      </c>
      <c r="F62" s="258" t="s">
        <v>3949</v>
      </c>
      <c r="G62" s="131"/>
      <c r="H62" s="131" t="s">
        <v>388</v>
      </c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267"/>
      <c r="BK62" s="267"/>
      <c r="BL62" s="70"/>
      <c r="BM62" s="70"/>
      <c r="BN62" s="70"/>
      <c r="BO62" s="70"/>
      <c r="BP62" s="267"/>
      <c r="BQ62" s="267"/>
      <c r="BR62" s="70"/>
      <c r="BS62" s="70"/>
      <c r="BT62" s="70"/>
      <c r="BU62" s="267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64"/>
      <c r="CH62" s="131">
        <v>3812</v>
      </c>
      <c r="CI62" s="70"/>
      <c r="CJ62" s="16"/>
      <c r="CK62" s="16"/>
      <c r="CL62" s="16"/>
      <c r="CM62" s="16"/>
      <c r="CN62" s="16"/>
    </row>
    <row r="63" spans="1:92" customHeight="1" ht="39.75" s="32" customFormat="1">
      <c r="A63" s="131" t="s">
        <v>197</v>
      </c>
      <c r="B63" s="258" t="s">
        <v>3950</v>
      </c>
      <c r="C63" s="131" t="s">
        <v>388</v>
      </c>
      <c r="D63" s="131">
        <v>49</v>
      </c>
      <c r="E63" s="131">
        <v>3813</v>
      </c>
      <c r="F63" s="258" t="s">
        <v>3951</v>
      </c>
      <c r="G63" s="131"/>
      <c r="H63" s="131" t="s">
        <v>411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267"/>
      <c r="BK63" s="267"/>
      <c r="BL63" s="70"/>
      <c r="BM63" s="70"/>
      <c r="BN63" s="70"/>
      <c r="BO63" s="70"/>
      <c r="BP63" s="267"/>
      <c r="BQ63" s="267"/>
      <c r="BR63" s="70"/>
      <c r="BS63" s="70"/>
      <c r="BT63" s="70"/>
      <c r="BU63" s="267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64"/>
      <c r="CH63" s="131">
        <v>3813</v>
      </c>
      <c r="CI63" s="70"/>
      <c r="CJ63" s="16"/>
      <c r="CK63" s="16"/>
      <c r="CL63" s="16"/>
      <c r="CM63" s="16"/>
      <c r="CN63" s="16"/>
    </row>
    <row r="64" spans="1:92" customHeight="1" ht="39.75" s="32" customFormat="1">
      <c r="A64" s="131" t="s">
        <v>388</v>
      </c>
      <c r="B64" s="258" t="s">
        <v>3952</v>
      </c>
      <c r="C64" s="131" t="s">
        <v>388</v>
      </c>
      <c r="D64" s="131">
        <v>3</v>
      </c>
      <c r="E64" s="131">
        <v>3814</v>
      </c>
      <c r="F64" s="258" t="s">
        <v>3953</v>
      </c>
      <c r="G64" s="131"/>
      <c r="H64" s="131" t="s">
        <v>388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267"/>
      <c r="BK64" s="267"/>
      <c r="BL64" s="70"/>
      <c r="BM64" s="70"/>
      <c r="BN64" s="70"/>
      <c r="BO64" s="70"/>
      <c r="BP64" s="267"/>
      <c r="BQ64" s="267"/>
      <c r="BR64" s="70"/>
      <c r="BS64" s="70"/>
      <c r="BT64" s="70"/>
      <c r="BU64" s="267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64"/>
      <c r="CH64" s="131">
        <v>3814</v>
      </c>
      <c r="CI64" s="70"/>
      <c r="CJ64" s="16"/>
      <c r="CK64" s="16"/>
      <c r="CL64" s="16"/>
      <c r="CM64" s="16"/>
      <c r="CN64" s="16"/>
    </row>
    <row r="65" spans="1:92" customHeight="1" ht="39.75" s="32" customFormat="1">
      <c r="A65" s="131" t="s">
        <v>388</v>
      </c>
      <c r="B65" s="258" t="s">
        <v>3954</v>
      </c>
      <c r="C65" s="131" t="s">
        <v>388</v>
      </c>
      <c r="D65" s="131">
        <v>26</v>
      </c>
      <c r="E65" s="131">
        <v>3815</v>
      </c>
      <c r="F65" s="258" t="s">
        <v>3955</v>
      </c>
      <c r="G65" s="131"/>
      <c r="H65" s="131" t="s">
        <v>388</v>
      </c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267"/>
      <c r="BK65" s="267"/>
      <c r="BL65" s="70"/>
      <c r="BM65" s="70"/>
      <c r="BN65" s="70"/>
      <c r="BO65" s="70"/>
      <c r="BP65" s="267"/>
      <c r="BQ65" s="267"/>
      <c r="BR65" s="70"/>
      <c r="BS65" s="70"/>
      <c r="BT65" s="70"/>
      <c r="BU65" s="267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64"/>
      <c r="CH65" s="131">
        <v>3815</v>
      </c>
      <c r="CI65" s="70"/>
      <c r="CJ65" s="16"/>
      <c r="CK65" s="16"/>
      <c r="CL65" s="16"/>
      <c r="CM65" s="16"/>
      <c r="CN65" s="16"/>
    </row>
    <row r="66" spans="1:92" customHeight="1" ht="39.75" s="32" customFormat="1">
      <c r="A66" s="131" t="s">
        <v>202</v>
      </c>
      <c r="B66" s="258" t="s">
        <v>3956</v>
      </c>
      <c r="C66" s="131" t="s">
        <v>388</v>
      </c>
      <c r="D66" s="131">
        <v>46</v>
      </c>
      <c r="E66" s="131">
        <v>3816</v>
      </c>
      <c r="F66" s="258" t="s">
        <v>3957</v>
      </c>
      <c r="G66" s="131"/>
      <c r="H66" s="131" t="s">
        <v>388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267"/>
      <c r="BK66" s="267"/>
      <c r="BL66" s="70"/>
      <c r="BM66" s="70"/>
      <c r="BN66" s="70"/>
      <c r="BO66" s="70"/>
      <c r="BP66" s="267"/>
      <c r="BQ66" s="267"/>
      <c r="BR66" s="70"/>
      <c r="BS66" s="70"/>
      <c r="BT66" s="70"/>
      <c r="BU66" s="267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64"/>
      <c r="CH66" s="131">
        <v>3816</v>
      </c>
      <c r="CI66" s="70"/>
      <c r="CJ66" s="16"/>
      <c r="CK66" s="16"/>
      <c r="CL66" s="16"/>
      <c r="CM66" s="16"/>
      <c r="CN66" s="16"/>
    </row>
    <row r="67" spans="1:92" customHeight="1" ht="39.75" s="32" customFormat="1">
      <c r="A67" s="131" t="s">
        <v>425</v>
      </c>
      <c r="B67" s="258" t="s">
        <v>3908</v>
      </c>
      <c r="C67" s="131" t="s">
        <v>218</v>
      </c>
      <c r="D67" s="131">
        <v>108</v>
      </c>
      <c r="E67" s="131">
        <v>3817</v>
      </c>
      <c r="F67" s="258" t="s">
        <v>3909</v>
      </c>
      <c r="G67" s="131"/>
      <c r="H67" s="131" t="s">
        <v>388</v>
      </c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267"/>
      <c r="BK67" s="267"/>
      <c r="BL67" s="70"/>
      <c r="BM67" s="70"/>
      <c r="BN67" s="70"/>
      <c r="BO67" s="70"/>
      <c r="BP67" s="267"/>
      <c r="BQ67" s="267"/>
      <c r="BR67" s="70"/>
      <c r="BS67" s="70"/>
      <c r="BT67" s="70"/>
      <c r="BU67" s="267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64"/>
      <c r="CH67" s="131">
        <v>3817</v>
      </c>
      <c r="CI67" s="70"/>
      <c r="CJ67" s="16"/>
      <c r="CK67" s="16"/>
      <c r="CL67" s="16"/>
      <c r="CM67" s="16"/>
      <c r="CN67" s="16"/>
    </row>
    <row r="68" spans="1:92" customHeight="1" ht="39.75" s="32" customFormat="1">
      <c r="A68" s="131" t="s">
        <v>382</v>
      </c>
      <c r="B68" s="258" t="s">
        <v>3910</v>
      </c>
      <c r="C68" s="131" t="s">
        <v>388</v>
      </c>
      <c r="D68" s="131">
        <v>107</v>
      </c>
      <c r="E68" s="131">
        <v>3818</v>
      </c>
      <c r="F68" s="258" t="s">
        <v>3911</v>
      </c>
      <c r="G68" s="131"/>
      <c r="H68" s="131" t="s">
        <v>3958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94"/>
      <c r="BK68" s="267"/>
      <c r="BL68" s="70"/>
      <c r="BM68" s="70"/>
      <c r="BN68" s="70"/>
      <c r="BO68" s="70"/>
      <c r="BP68" s="94"/>
      <c r="BQ68" s="267"/>
      <c r="BR68" s="70"/>
      <c r="BS68" s="70"/>
      <c r="BT68" s="70"/>
      <c r="BU68" s="94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64"/>
      <c r="CH68" s="131">
        <v>3818</v>
      </c>
      <c r="CI68" s="70"/>
      <c r="CJ68" s="16"/>
      <c r="CK68" s="16"/>
      <c r="CL68" s="16"/>
      <c r="CM68" s="16"/>
      <c r="CN68" s="16"/>
    </row>
    <row r="69" spans="1:92" customHeight="1" ht="39.75" s="32" customFormat="1">
      <c r="A69" s="131" t="s">
        <v>197</v>
      </c>
      <c r="B69" s="258" t="s">
        <v>3959</v>
      </c>
      <c r="C69" s="131" t="s">
        <v>276</v>
      </c>
      <c r="D69" s="131">
        <v>10</v>
      </c>
      <c r="E69" s="131">
        <v>3819</v>
      </c>
      <c r="F69" s="258" t="s">
        <v>3960</v>
      </c>
      <c r="G69" s="131"/>
      <c r="H69" s="131" t="s">
        <v>388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267"/>
      <c r="BK69" s="267"/>
      <c r="BL69" s="70"/>
      <c r="BM69" s="70"/>
      <c r="BN69" s="70"/>
      <c r="BO69" s="70"/>
      <c r="BP69" s="267"/>
      <c r="BQ69" s="267"/>
      <c r="BR69" s="70"/>
      <c r="BS69" s="70"/>
      <c r="BT69" s="70"/>
      <c r="BU69" s="267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64"/>
      <c r="CH69" s="131">
        <v>3819</v>
      </c>
      <c r="CI69" s="70"/>
      <c r="CJ69" s="16"/>
      <c r="CK69" s="16"/>
      <c r="CL69" s="16"/>
      <c r="CM69" s="16"/>
      <c r="CN69" s="16"/>
    </row>
    <row r="70" spans="1:92" customHeight="1" ht="39.75" s="32" customFormat="1">
      <c r="A70" s="131" t="s">
        <v>388</v>
      </c>
      <c r="B70" s="258" t="s">
        <v>3961</v>
      </c>
      <c r="C70" s="131" t="s">
        <v>218</v>
      </c>
      <c r="D70" s="131">
        <v>107</v>
      </c>
      <c r="E70" s="131">
        <v>3820</v>
      </c>
      <c r="F70" s="258" t="s">
        <v>3962</v>
      </c>
      <c r="G70" s="131"/>
      <c r="H70" s="131" t="s">
        <v>388</v>
      </c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267"/>
      <c r="BK70" s="267"/>
      <c r="BL70" s="70"/>
      <c r="BM70" s="70"/>
      <c r="BN70" s="70"/>
      <c r="BO70" s="70"/>
      <c r="BP70" s="267"/>
      <c r="BQ70" s="267"/>
      <c r="BR70" s="70"/>
      <c r="BS70" s="70"/>
      <c r="BT70" s="70"/>
      <c r="BU70" s="267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64"/>
      <c r="CH70" s="131">
        <v>3820</v>
      </c>
      <c r="CI70" s="70"/>
      <c r="CJ70" s="16"/>
      <c r="CK70" s="16"/>
      <c r="CL70" s="16"/>
      <c r="CM70" s="16"/>
      <c r="CN70" s="16"/>
    </row>
    <row r="71" spans="1:92" customHeight="1" ht="18" s="48" customFormat="1">
      <c r="A71" s="343"/>
      <c r="B71" s="295"/>
      <c r="E71" s="18"/>
      <c r="F71" s="261"/>
      <c r="AU71" s="18"/>
      <c r="CH71" s="18"/>
    </row>
    <row r="72" spans="1:92" customHeight="1" ht="18" s="48" customFormat="1">
      <c r="A72" s="343"/>
      <c r="B72" s="295"/>
      <c r="E72" s="18"/>
      <c r="F72" s="261"/>
      <c r="P72" s="167"/>
      <c r="AA72" s="167" t="s">
        <v>128</v>
      </c>
      <c r="AB72" s="48" t="s">
        <v>129</v>
      </c>
      <c r="AM72" s="114"/>
      <c r="AR72" s="114"/>
      <c r="AS72" s="114" t="s">
        <v>130</v>
      </c>
      <c r="AU72" s="114"/>
      <c r="AV72" s="114"/>
      <c r="AW72" s="114"/>
      <c r="BB72" s="114"/>
      <c r="BJ72" s="18"/>
      <c r="BP72" s="18"/>
      <c r="BU72" s="18"/>
      <c r="CH72" s="18"/>
    </row>
    <row r="73" spans="1:92" customHeight="1" ht="18" s="48" customFormat="1">
      <c r="A73" s="344" t="s">
        <v>206</v>
      </c>
      <c r="B73" s="345" t="s">
        <v>221</v>
      </c>
      <c r="C73" s="166"/>
      <c r="D73" s="166"/>
      <c r="E73" s="18"/>
      <c r="F73" s="261"/>
      <c r="P73" s="168"/>
      <c r="AA73" s="168" t="s">
        <v>132</v>
      </c>
      <c r="AB73" s="48" t="s">
        <v>133</v>
      </c>
      <c r="AM73" s="114"/>
      <c r="AR73" s="114"/>
      <c r="AS73" s="114" t="s">
        <v>134</v>
      </c>
      <c r="AU73" s="114"/>
      <c r="AV73" s="114"/>
      <c r="AW73" s="114"/>
      <c r="BJ73" s="18"/>
      <c r="BK73" s="48" t="s">
        <v>135</v>
      </c>
      <c r="BP73" s="18"/>
      <c r="BU73" s="18"/>
      <c r="CA73" s="268" t="s">
        <v>136</v>
      </c>
      <c r="CB73" s="268"/>
      <c r="CH73" s="18"/>
    </row>
    <row r="74" spans="1:92" customHeight="1" ht="18">
      <c r="A74" s="346" t="s">
        <v>209</v>
      </c>
      <c r="B74" s="345" t="s">
        <v>222</v>
      </c>
      <c r="C74" s="166"/>
      <c r="D74" s="166"/>
      <c r="E74" s="18"/>
      <c r="F74" s="292"/>
      <c r="G74" s="169" t="s">
        <v>811</v>
      </c>
      <c r="P74" s="168"/>
      <c r="AA74" s="168" t="s">
        <v>139</v>
      </c>
      <c r="AB74" s="13" t="s">
        <v>140</v>
      </c>
      <c r="AL74" s="36"/>
      <c r="AM74" s="114"/>
      <c r="AN74" s="36"/>
      <c r="AR74" s="114"/>
      <c r="AS74" s="114" t="s">
        <v>141</v>
      </c>
      <c r="AT74" s="36"/>
      <c r="AU74" s="114"/>
      <c r="AV74" s="114"/>
      <c r="AW74" s="114"/>
      <c r="AX74" s="36"/>
      <c r="BJ74" s="18"/>
      <c r="BK74" s="13" t="s">
        <v>142</v>
      </c>
      <c r="BP74" s="18"/>
      <c r="BU74" s="18"/>
      <c r="BZ74" s="48"/>
      <c r="CA74" s="48"/>
      <c r="CB74" s="136"/>
      <c r="CC74" s="103" t="s">
        <v>143</v>
      </c>
      <c r="CD74" s="166"/>
      <c r="CE74" s="166"/>
      <c r="CH74" s="18"/>
    </row>
    <row r="75" spans="1:92" customHeight="1" ht="18">
      <c r="A75" s="292"/>
      <c r="B75" s="77" t="s">
        <v>280</v>
      </c>
      <c r="E75" s="44"/>
      <c r="F75" s="263"/>
      <c r="AB75" s="13" t="s">
        <v>145</v>
      </c>
      <c r="AL75" s="36"/>
      <c r="AM75" s="114"/>
      <c r="AN75" s="36"/>
      <c r="AR75" s="114"/>
      <c r="AS75" s="114" t="s">
        <v>146</v>
      </c>
      <c r="AT75" s="36"/>
      <c r="AU75" s="114"/>
      <c r="AV75" s="114"/>
      <c r="AW75" s="114"/>
      <c r="AX75" s="36"/>
      <c r="BJ75" s="44"/>
      <c r="BK75" s="13" t="s">
        <v>147</v>
      </c>
      <c r="BP75" s="44"/>
      <c r="BU75" s="44"/>
      <c r="CB75" s="135"/>
      <c r="CC75" s="103" t="s">
        <v>148</v>
      </c>
      <c r="CH75" s="44"/>
    </row>
    <row r="76" spans="1:92" customHeight="1" ht="18">
      <c r="A76" s="292"/>
      <c r="B76" s="296"/>
      <c r="E76" s="44"/>
      <c r="F76" s="263"/>
      <c r="P76" s="36"/>
      <c r="Q76" s="36"/>
      <c r="R76" s="36"/>
      <c r="S76" s="36"/>
      <c r="U76" s="36"/>
      <c r="AA76" s="171"/>
      <c r="AF76" s="171"/>
      <c r="AI76" s="135"/>
      <c r="AU76" s="44"/>
      <c r="CH76" s="44"/>
    </row>
    <row r="77" spans="1:92" customHeight="1" ht="39.75" s="32" customFormat="1">
      <c r="A77" s="131" t="s">
        <v>3963</v>
      </c>
      <c r="B77" s="258" t="s">
        <v>3964</v>
      </c>
      <c r="C77" s="131" t="s">
        <v>276</v>
      </c>
      <c r="D77" s="131">
        <v>16</v>
      </c>
      <c r="E77" s="131">
        <v>3821</v>
      </c>
      <c r="F77" s="258" t="s">
        <v>3965</v>
      </c>
      <c r="G77" s="131"/>
      <c r="H77" s="258" t="s">
        <v>3958</v>
      </c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64"/>
      <c r="CH77" s="131">
        <v>3821</v>
      </c>
      <c r="CI77" s="70"/>
      <c r="CJ77" s="16"/>
      <c r="CK77" s="16"/>
      <c r="CL77" s="16"/>
      <c r="CM77" s="16"/>
      <c r="CN77" s="16"/>
    </row>
    <row r="78" spans="1:92" customHeight="1" ht="39.75" s="32" customFormat="1">
      <c r="A78" s="131" t="s">
        <v>202</v>
      </c>
      <c r="B78" s="258" t="s">
        <v>3966</v>
      </c>
      <c r="C78" s="131" t="s">
        <v>199</v>
      </c>
      <c r="D78" s="131">
        <v>15</v>
      </c>
      <c r="E78" s="131">
        <v>3822</v>
      </c>
      <c r="F78" s="258" t="s">
        <v>3967</v>
      </c>
      <c r="G78" s="131"/>
      <c r="H78" s="258" t="s">
        <v>495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267"/>
      <c r="BK78" s="267"/>
      <c r="BL78" s="70"/>
      <c r="BM78" s="70"/>
      <c r="BN78" s="70"/>
      <c r="BO78" s="70"/>
      <c r="BP78" s="267"/>
      <c r="BQ78" s="267"/>
      <c r="BR78" s="70"/>
      <c r="BS78" s="70"/>
      <c r="BT78" s="70"/>
      <c r="BU78" s="267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64"/>
      <c r="CH78" s="131">
        <v>3822</v>
      </c>
      <c r="CI78" s="70"/>
      <c r="CJ78" s="16"/>
      <c r="CK78" s="16"/>
      <c r="CL78" s="16"/>
      <c r="CM78" s="16"/>
      <c r="CN78" s="16"/>
    </row>
    <row r="79" spans="1:92" customHeight="1" ht="39.75" s="32" customFormat="1">
      <c r="A79" s="131" t="s">
        <v>388</v>
      </c>
      <c r="B79" s="258" t="s">
        <v>3968</v>
      </c>
      <c r="C79" s="131" t="s">
        <v>388</v>
      </c>
      <c r="D79" s="131">
        <v>18</v>
      </c>
      <c r="E79" s="131">
        <v>3823</v>
      </c>
      <c r="F79" s="258" t="s">
        <v>3969</v>
      </c>
      <c r="G79" s="131"/>
      <c r="H79" s="131" t="s">
        <v>388</v>
      </c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94"/>
      <c r="BK79" s="70"/>
      <c r="BL79" s="70"/>
      <c r="BM79" s="70"/>
      <c r="BN79" s="70"/>
      <c r="BO79" s="70"/>
      <c r="BP79" s="94"/>
      <c r="BQ79" s="70"/>
      <c r="BR79" s="70"/>
      <c r="BS79" s="70"/>
      <c r="BT79" s="70"/>
      <c r="BU79" s="94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64"/>
      <c r="CH79" s="131">
        <v>3823</v>
      </c>
      <c r="CI79" s="70"/>
      <c r="CJ79" s="16"/>
      <c r="CK79" s="16"/>
      <c r="CL79" s="16"/>
      <c r="CM79" s="16"/>
      <c r="CN79" s="16"/>
    </row>
    <row r="80" spans="1:92" customHeight="1" ht="39.75" s="32" customFormat="1">
      <c r="A80" s="131" t="s">
        <v>388</v>
      </c>
      <c r="B80" s="258" t="s">
        <v>3970</v>
      </c>
      <c r="C80" s="131" t="s">
        <v>388</v>
      </c>
      <c r="D80" s="131">
        <v>39</v>
      </c>
      <c r="E80" s="131">
        <v>3824</v>
      </c>
      <c r="F80" s="258" t="s">
        <v>3971</v>
      </c>
      <c r="G80" s="131"/>
      <c r="H80" s="131" t="s">
        <v>388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94"/>
      <c r="BK80" s="70"/>
      <c r="BL80" s="70"/>
      <c r="BM80" s="70"/>
      <c r="BN80" s="70"/>
      <c r="BO80" s="70"/>
      <c r="BP80" s="94"/>
      <c r="BQ80" s="70"/>
      <c r="BR80" s="70"/>
      <c r="BS80" s="70"/>
      <c r="BT80" s="70"/>
      <c r="BU80" s="94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64"/>
      <c r="CH80" s="131">
        <v>3824</v>
      </c>
      <c r="CI80" s="70"/>
      <c r="CJ80" s="16"/>
      <c r="CK80" s="16"/>
      <c r="CL80" s="16"/>
      <c r="CM80" s="16"/>
      <c r="CN80" s="16"/>
    </row>
    <row r="81" spans="1:92" customHeight="1" ht="39.75" s="32" customFormat="1">
      <c r="A81" s="131" t="s">
        <v>388</v>
      </c>
      <c r="B81" s="258" t="s">
        <v>3972</v>
      </c>
      <c r="C81" s="131" t="s">
        <v>388</v>
      </c>
      <c r="D81" s="131">
        <v>42</v>
      </c>
      <c r="E81" s="131">
        <v>3825</v>
      </c>
      <c r="F81" s="258" t="s">
        <v>3973</v>
      </c>
      <c r="G81" s="131"/>
      <c r="H81" s="131" t="s">
        <v>388</v>
      </c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94"/>
      <c r="BK81" s="70"/>
      <c r="BL81" s="70"/>
      <c r="BM81" s="70"/>
      <c r="BN81" s="70"/>
      <c r="BO81" s="70"/>
      <c r="BP81" s="94"/>
      <c r="BQ81" s="70"/>
      <c r="BR81" s="70"/>
      <c r="BS81" s="70"/>
      <c r="BT81" s="70"/>
      <c r="BU81" s="94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64"/>
      <c r="CH81" s="131">
        <v>3825</v>
      </c>
      <c r="CI81" s="70"/>
      <c r="CJ81" s="16"/>
      <c r="CK81" s="16"/>
      <c r="CL81" s="16"/>
      <c r="CM81" s="16"/>
      <c r="CN81" s="16"/>
    </row>
    <row r="82" spans="1:92" customHeight="1" ht="39.75" s="32" customFormat="1">
      <c r="A82" s="131"/>
      <c r="B82" s="258"/>
      <c r="C82" s="131"/>
      <c r="D82" s="131"/>
      <c r="E82" s="131"/>
      <c r="F82" s="258"/>
      <c r="G82" s="131"/>
      <c r="H82" s="131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94"/>
      <c r="BK82" s="70"/>
      <c r="BL82" s="70"/>
      <c r="BM82" s="70"/>
      <c r="BN82" s="70"/>
      <c r="BO82" s="70"/>
      <c r="BP82" s="94"/>
      <c r="BQ82" s="70"/>
      <c r="BR82" s="70"/>
      <c r="BS82" s="70"/>
      <c r="BT82" s="70"/>
      <c r="BU82" s="94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64"/>
      <c r="CH82" s="131"/>
      <c r="CI82" s="70"/>
      <c r="CJ82" s="16"/>
      <c r="CK82" s="16"/>
      <c r="CL82" s="16"/>
      <c r="CM82" s="16"/>
      <c r="CN82" s="16"/>
    </row>
    <row r="83" spans="1:92" customHeight="1" ht="39.75" s="32" customFormat="1">
      <c r="A83" s="131"/>
      <c r="B83" s="258"/>
      <c r="C83" s="131"/>
      <c r="D83" s="131"/>
      <c r="E83" s="131"/>
      <c r="F83" s="258"/>
      <c r="G83" s="131"/>
      <c r="H83" s="131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267"/>
      <c r="BK83" s="267"/>
      <c r="BL83" s="70"/>
      <c r="BM83" s="70"/>
      <c r="BN83" s="70"/>
      <c r="BO83" s="70"/>
      <c r="BP83" s="267"/>
      <c r="BQ83" s="267"/>
      <c r="BR83" s="70"/>
      <c r="BS83" s="70"/>
      <c r="BT83" s="70"/>
      <c r="BU83" s="267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64"/>
      <c r="CH83" s="131"/>
      <c r="CI83" s="70"/>
      <c r="CJ83" s="16"/>
      <c r="CK83" s="16"/>
      <c r="CL83" s="16"/>
      <c r="CM83" s="16"/>
      <c r="CN83" s="16"/>
    </row>
    <row r="84" spans="1:92" customHeight="1" ht="39.75" s="32" customFormat="1">
      <c r="A84" s="131"/>
      <c r="B84" s="258"/>
      <c r="C84" s="131"/>
      <c r="D84" s="131"/>
      <c r="E84" s="131"/>
      <c r="F84" s="258"/>
      <c r="G84" s="131"/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64"/>
      <c r="CH84" s="131"/>
      <c r="CI84" s="70"/>
      <c r="CJ84" s="16"/>
      <c r="CK84" s="16"/>
      <c r="CL84" s="16"/>
      <c r="CM84" s="16"/>
      <c r="CN84" s="16"/>
    </row>
    <row r="85" spans="1:92" customHeight="1" ht="39.75" s="32" customFormat="1">
      <c r="A85" s="131"/>
      <c r="B85" s="258"/>
      <c r="C85" s="131"/>
      <c r="D85" s="131"/>
      <c r="E85" s="131"/>
      <c r="F85" s="258"/>
      <c r="G85" s="131"/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64"/>
      <c r="CH85" s="131"/>
      <c r="CI85" s="70"/>
      <c r="CJ85" s="16"/>
      <c r="CK85" s="16"/>
      <c r="CL85" s="16"/>
      <c r="CM85" s="16"/>
      <c r="CN85" s="16"/>
    </row>
    <row r="86" spans="1:92" customHeight="1" ht="39.75" s="32" customFormat="1">
      <c r="A86" s="131"/>
      <c r="B86" s="258"/>
      <c r="C86" s="131"/>
      <c r="D86" s="131"/>
      <c r="E86" s="131"/>
      <c r="F86" s="258"/>
      <c r="G86" s="131"/>
      <c r="H86" s="131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64"/>
      <c r="CH86" s="131"/>
      <c r="CI86" s="70"/>
      <c r="CJ86" s="16"/>
      <c r="CK86" s="16"/>
      <c r="CL86" s="16"/>
      <c r="CM86" s="16"/>
      <c r="CN86" s="16"/>
    </row>
    <row r="87" spans="1:92" customHeight="1" ht="39.75" s="32" customFormat="1">
      <c r="A87" s="131"/>
      <c r="B87" s="258"/>
      <c r="C87" s="131"/>
      <c r="D87" s="131"/>
      <c r="E87" s="131"/>
      <c r="F87" s="258"/>
      <c r="G87" s="131"/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64"/>
      <c r="CH87" s="131"/>
      <c r="CI87" s="70"/>
      <c r="CJ87" s="16"/>
      <c r="CK87" s="16"/>
      <c r="CL87" s="16"/>
      <c r="CM87" s="16"/>
      <c r="CN87" s="16"/>
    </row>
    <row r="88" spans="1:92" customHeight="1" ht="39.75" s="32" customFormat="1">
      <c r="A88" s="131"/>
      <c r="B88" s="258"/>
      <c r="C88" s="131"/>
      <c r="D88" s="131"/>
      <c r="E88" s="131"/>
      <c r="F88" s="258"/>
      <c r="G88" s="131"/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64"/>
      <c r="CH88" s="131"/>
      <c r="CI88" s="70"/>
      <c r="CJ88" s="16"/>
      <c r="CK88" s="16"/>
      <c r="CL88" s="16"/>
      <c r="CM88" s="16"/>
      <c r="CN88" s="16"/>
    </row>
    <row r="89" spans="1:92" customHeight="1" ht="39.75" s="32" customFormat="1">
      <c r="A89" s="131"/>
      <c r="B89" s="258"/>
      <c r="C89" s="131"/>
      <c r="D89" s="131"/>
      <c r="E89" s="131"/>
      <c r="F89" s="258"/>
      <c r="G89" s="131"/>
      <c r="H89" s="131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64"/>
      <c r="CH89" s="131"/>
      <c r="CI89" s="70"/>
      <c r="CJ89" s="16"/>
      <c r="CK89" s="16"/>
      <c r="CL89" s="16"/>
      <c r="CM89" s="16"/>
      <c r="CN89" s="16"/>
    </row>
    <row r="90" spans="1:92" customHeight="1" ht="39.75" s="32" customFormat="1">
      <c r="A90" s="131"/>
      <c r="B90" s="258"/>
      <c r="C90" s="131"/>
      <c r="D90" s="131"/>
      <c r="E90" s="131"/>
      <c r="F90" s="258"/>
      <c r="G90" s="131"/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64"/>
      <c r="CH90" s="131"/>
      <c r="CI90" s="70"/>
      <c r="CJ90" s="16"/>
      <c r="CK90" s="16"/>
      <c r="CL90" s="16"/>
      <c r="CM90" s="16"/>
      <c r="CN90" s="16"/>
    </row>
    <row r="91" spans="1:92" customHeight="1" ht="39.75" s="32" customFormat="1">
      <c r="A91" s="131"/>
      <c r="B91" s="258"/>
      <c r="C91" s="131"/>
      <c r="D91" s="131"/>
      <c r="E91" s="131"/>
      <c r="F91" s="258"/>
      <c r="G91" s="131"/>
      <c r="H91" s="131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64"/>
      <c r="CH91" s="131"/>
      <c r="CI91" s="70"/>
      <c r="CJ91" s="16"/>
      <c r="CK91" s="16"/>
      <c r="CL91" s="16"/>
      <c r="CM91" s="16"/>
      <c r="CN91" s="16"/>
    </row>
    <row r="92" spans="1:92" customHeight="1" ht="39.75" s="32" customFormat="1">
      <c r="A92" s="131"/>
      <c r="B92" s="258"/>
      <c r="C92" s="131"/>
      <c r="D92" s="131"/>
      <c r="E92" s="131"/>
      <c r="F92" s="258"/>
      <c r="G92" s="131"/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64"/>
      <c r="CH92" s="131"/>
      <c r="CI92" s="70"/>
      <c r="CJ92" s="16"/>
      <c r="CK92" s="16"/>
      <c r="CL92" s="16"/>
      <c r="CM92" s="16"/>
      <c r="CN92" s="16"/>
    </row>
    <row r="93" spans="1:92" customHeight="1" ht="39.75" s="32" customFormat="1">
      <c r="A93" s="131"/>
      <c r="B93" s="258"/>
      <c r="C93" s="131"/>
      <c r="D93" s="131"/>
      <c r="E93" s="131"/>
      <c r="F93" s="258"/>
      <c r="G93" s="131"/>
      <c r="H93" s="131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64"/>
      <c r="CH93" s="131"/>
      <c r="CI93" s="70"/>
      <c r="CJ93" s="16"/>
      <c r="CK93" s="16"/>
      <c r="CL93" s="16"/>
      <c r="CM93" s="16"/>
      <c r="CN93" s="16"/>
    </row>
    <row r="94" spans="1:92" customHeight="1" ht="39.75" s="32" customFormat="1">
      <c r="A94" s="131"/>
      <c r="B94" s="258"/>
      <c r="C94" s="131"/>
      <c r="D94" s="131"/>
      <c r="E94" s="131"/>
      <c r="F94" s="258"/>
      <c r="G94" s="131"/>
      <c r="H94" s="131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131"/>
      <c r="CI94" s="70"/>
      <c r="CJ94" s="16"/>
      <c r="CK94" s="16"/>
      <c r="CL94" s="16"/>
      <c r="CM94" s="16"/>
      <c r="CN94" s="16"/>
    </row>
    <row r="95" spans="1:92" customHeight="1" ht="39.75" s="32" customFormat="1">
      <c r="A95" s="131"/>
      <c r="B95" s="258"/>
      <c r="C95" s="131"/>
      <c r="D95" s="131"/>
      <c r="E95" s="131"/>
      <c r="F95" s="258"/>
      <c r="G95" s="131"/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131"/>
      <c r="CI95" s="70"/>
      <c r="CJ95" s="16"/>
      <c r="CK95" s="16"/>
      <c r="CL95" s="16"/>
      <c r="CM95" s="16"/>
      <c r="CN95" s="16"/>
    </row>
    <row r="96" spans="1:92" customHeight="1" ht="39.75" s="32" customFormat="1">
      <c r="A96" s="131"/>
      <c r="B96" s="258"/>
      <c r="C96" s="131"/>
      <c r="D96" s="131"/>
      <c r="E96" s="131"/>
      <c r="F96" s="258"/>
      <c r="G96" s="131"/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131"/>
      <c r="CI96" s="70"/>
      <c r="CJ96" s="16"/>
      <c r="CK96" s="16"/>
      <c r="CL96" s="16"/>
      <c r="CM96" s="16"/>
      <c r="CN96" s="16"/>
    </row>
    <row r="97" spans="1:92" customHeight="1" ht="18" s="48" customFormat="1">
      <c r="A97" s="343"/>
      <c r="B97" s="295"/>
      <c r="E97" s="18"/>
      <c r="F97" s="261"/>
      <c r="AU97" s="18"/>
      <c r="CH97" s="18"/>
    </row>
    <row r="98" spans="1:92" customHeight="1" ht="18" s="48" customFormat="1">
      <c r="A98" s="343"/>
      <c r="B98" s="295"/>
      <c r="E98" s="18"/>
      <c r="F98" s="261"/>
      <c r="P98" s="167"/>
      <c r="AJ98" s="167" t="s">
        <v>128</v>
      </c>
      <c r="AK98" s="48" t="s">
        <v>129</v>
      </c>
      <c r="AM98" s="114"/>
      <c r="AP98" s="114"/>
      <c r="AR98" s="114"/>
      <c r="AS98" s="114" t="s">
        <v>130</v>
      </c>
      <c r="AT98" s="114"/>
      <c r="AU98" s="114"/>
      <c r="AV98" s="114"/>
      <c r="AW98" s="114"/>
      <c r="BB98" s="114"/>
      <c r="BJ98" s="18"/>
      <c r="BP98" s="18"/>
      <c r="BU98" s="18"/>
      <c r="CH98" s="18"/>
    </row>
    <row r="99" spans="1:92" customHeight="1" ht="18" s="48" customFormat="1">
      <c r="A99" s="344" t="s">
        <v>206</v>
      </c>
      <c r="B99" s="345" t="s">
        <v>221</v>
      </c>
      <c r="C99" s="166"/>
      <c r="D99" s="166"/>
      <c r="E99" s="18"/>
      <c r="F99" s="261"/>
      <c r="P99" s="168"/>
      <c r="AJ99" s="168" t="s">
        <v>132</v>
      </c>
      <c r="AK99" s="48" t="s">
        <v>133</v>
      </c>
      <c r="AM99" s="114"/>
      <c r="AP99" s="114"/>
      <c r="AR99" s="114"/>
      <c r="AS99" s="114" t="s">
        <v>134</v>
      </c>
      <c r="AT99" s="114"/>
      <c r="AU99" s="114"/>
      <c r="AV99" s="114"/>
      <c r="AW99" s="114"/>
      <c r="BB99" s="48" t="s">
        <v>135</v>
      </c>
      <c r="BJ99" s="18"/>
      <c r="BP99" s="18"/>
      <c r="BU99" s="18"/>
      <c r="CA99" s="268" t="s">
        <v>136</v>
      </c>
      <c r="CB99" s="268"/>
      <c r="CH99" s="18"/>
    </row>
    <row r="100" spans="1:92" customHeight="1" ht="18">
      <c r="A100" s="346" t="s">
        <v>209</v>
      </c>
      <c r="B100" s="345" t="s">
        <v>222</v>
      </c>
      <c r="C100" s="166"/>
      <c r="D100" s="166"/>
      <c r="E100" s="18"/>
      <c r="F100" s="292"/>
      <c r="G100" s="169" t="s">
        <v>811</v>
      </c>
      <c r="P100" s="168"/>
      <c r="AJ100" s="168" t="s">
        <v>139</v>
      </c>
      <c r="AK100" s="13" t="s">
        <v>140</v>
      </c>
      <c r="AL100" s="36"/>
      <c r="AM100" s="114"/>
      <c r="AN100" s="36"/>
      <c r="AP100" s="114"/>
      <c r="AR100" s="114"/>
      <c r="AS100" s="114" t="s">
        <v>141</v>
      </c>
      <c r="AT100" s="114"/>
      <c r="AU100" s="114"/>
      <c r="AV100" s="114"/>
      <c r="AW100" s="114"/>
      <c r="AX100" s="36"/>
      <c r="BB100" s="13" t="s">
        <v>142</v>
      </c>
      <c r="BJ100" s="18"/>
      <c r="BP100" s="18"/>
      <c r="BU100" s="18"/>
      <c r="BZ100" s="48"/>
      <c r="CA100" s="48"/>
      <c r="CB100" s="136"/>
      <c r="CC100" s="103" t="s">
        <v>143</v>
      </c>
      <c r="CD100" s="166"/>
      <c r="CE100" s="166"/>
      <c r="CH100" s="18"/>
    </row>
    <row r="101" spans="1:92" customHeight="1" ht="18">
      <c r="A101" s="292"/>
      <c r="B101" s="77" t="s">
        <v>280</v>
      </c>
      <c r="E101" s="44"/>
      <c r="F101" s="263"/>
      <c r="AK101" s="13" t="s">
        <v>145</v>
      </c>
      <c r="AL101" s="36"/>
      <c r="AM101" s="114"/>
      <c r="AN101" s="36"/>
      <c r="AP101" s="114"/>
      <c r="AR101" s="114"/>
      <c r="AS101" s="114" t="s">
        <v>146</v>
      </c>
      <c r="AT101" s="114"/>
      <c r="AU101" s="114"/>
      <c r="AV101" s="114"/>
      <c r="AW101" s="114"/>
      <c r="AX101" s="36"/>
      <c r="BB101" s="13" t="s">
        <v>147</v>
      </c>
      <c r="BJ101" s="44"/>
      <c r="BP101" s="44"/>
      <c r="BU101" s="44"/>
      <c r="CB101" s="135"/>
      <c r="CC101" s="103" t="s">
        <v>148</v>
      </c>
      <c r="CH101" s="44"/>
    </row>
    <row r="102" spans="1:92" customHeight="1" ht="18">
      <c r="A102" s="292"/>
      <c r="B102" s="296"/>
      <c r="E102" s="44"/>
      <c r="F102" s="263"/>
      <c r="P102" s="36"/>
      <c r="Q102" s="36"/>
      <c r="R102" s="36"/>
      <c r="S102" s="36"/>
      <c r="U102" s="36"/>
      <c r="AA102" s="171"/>
      <c r="AF102" s="171"/>
      <c r="AI102" s="135"/>
      <c r="AJ102" s="171"/>
      <c r="AU102" s="44"/>
      <c r="CH102" s="44"/>
    </row>
    <row r="103" spans="1:92" customHeight="1" ht="16.5">
      <c r="CH103" s="13"/>
    </row>
    <row r="104" spans="1:92" customHeight="1" ht="16.5">
      <c r="CH104" s="13"/>
    </row>
    <row r="105" spans="1:92" customHeight="1" ht="16.5">
      <c r="CH105" s="13"/>
    </row>
    <row r="106" spans="1:92" customHeight="1" ht="16.5">
      <c r="CH106" s="13"/>
    </row>
    <row r="107" spans="1:92" customHeight="1" ht="16.5">
      <c r="CH107" s="13"/>
    </row>
    <row r="108" spans="1:92" customHeight="1" ht="16.5">
      <c r="CH108" s="13"/>
    </row>
    <row r="109" spans="1:92" customHeight="1" ht="16.5">
      <c r="CH109" s="13"/>
    </row>
    <row r="110" spans="1:92" customHeight="1" ht="16.5">
      <c r="CH110" s="13"/>
    </row>
    <row r="111" spans="1:92" customHeight="1" ht="16.5">
      <c r="CH111" s="13"/>
    </row>
    <row r="112" spans="1:92" customHeight="1" ht="16.5">
      <c r="CH112" s="13"/>
    </row>
    <row r="113" spans="1:92" customHeight="1" ht="16.5">
      <c r="CH113" s="13"/>
    </row>
    <row r="114" spans="1:92" customHeight="1" ht="16.5">
      <c r="CH114" s="13"/>
    </row>
    <row r="115" spans="1:92" customHeight="1" ht="16.5">
      <c r="CH115" s="13"/>
    </row>
    <row r="116" spans="1:92" customHeight="1" ht="16.5">
      <c r="CH116" s="13"/>
    </row>
    <row r="117" spans="1:92" customHeight="1" ht="16.5">
      <c r="CH117" s="13"/>
    </row>
    <row r="118" spans="1:92" customHeight="1" ht="16.5">
      <c r="CH118" s="13"/>
    </row>
    <row r="119" spans="1:92" customHeight="1" ht="16.5">
      <c r="CH119" s="13"/>
    </row>
    <row r="120" spans="1:92" customHeight="1" ht="16.5">
      <c r="CH120" s="13"/>
    </row>
    <row r="121" spans="1:92" customHeight="1" ht="16.5">
      <c r="CH121" s="13"/>
    </row>
    <row r="122" spans="1:92" customHeight="1" ht="16.5">
      <c r="CH122" s="13"/>
    </row>
    <row r="123" spans="1:92" customHeight="1" ht="16.5">
      <c r="CH123" s="13"/>
    </row>
    <row r="124" spans="1:92" customHeight="1" ht="16.5">
      <c r="CH124" s="13"/>
    </row>
    <row r="125" spans="1:92" customHeight="1" ht="16.5">
      <c r="CH125" s="13"/>
    </row>
    <row r="126" spans="1:92" customHeight="1" ht="16.5">
      <c r="CH126" s="13"/>
    </row>
    <row r="127" spans="1:92" customHeight="1" ht="16.5">
      <c r="CH127" s="13"/>
    </row>
    <row r="128" spans="1:92" customHeight="1" ht="16.5">
      <c r="CH128" s="13"/>
    </row>
    <row r="129" spans="1:92" customHeight="1" ht="16.5">
      <c r="CH129" s="13"/>
    </row>
    <row r="130" spans="1:92" customHeight="1" ht="16.5">
      <c r="CH130" s="13"/>
    </row>
    <row r="131" spans="1:92" customHeight="1" ht="16.5">
      <c r="CH131" s="13"/>
    </row>
    <row r="132" spans="1:92" customHeight="1" ht="16.5">
      <c r="CH132" s="13"/>
    </row>
    <row r="133" spans="1:92" customHeight="1" ht="16.5">
      <c r="CH133" s="13"/>
    </row>
    <row r="134" spans="1:92" customHeight="1" ht="16.5">
      <c r="CH134" s="13"/>
    </row>
    <row r="135" spans="1:92" customHeight="1" ht="16.5">
      <c r="CH135" s="13"/>
    </row>
    <row r="136" spans="1:92" customHeight="1" ht="16.5">
      <c r="CH136" s="13"/>
    </row>
    <row r="137" spans="1:92" customHeight="1" ht="16.5">
      <c r="CH137" s="13"/>
    </row>
    <row r="138" spans="1:92" customHeight="1" ht="16.5">
      <c r="CH138" s="13"/>
    </row>
    <row r="139" spans="1:92" customHeight="1" ht="16.5">
      <c r="CH139" s="13"/>
    </row>
    <row r="140" spans="1:92" customHeight="1" ht="16.5">
      <c r="CH140" s="13"/>
    </row>
    <row r="141" spans="1:92" customHeight="1" ht="16.5">
      <c r="CH141" s="13"/>
    </row>
    <row r="142" spans="1:92" customHeight="1" ht="16.5">
      <c r="CH142" s="13"/>
    </row>
    <row r="143" spans="1:92" customHeight="1" ht="16.5">
      <c r="CH143" s="13"/>
    </row>
    <row r="144" spans="1:92" customHeight="1" ht="16.5">
      <c r="CH144" s="13"/>
    </row>
    <row r="145" spans="1:92" customHeight="1" ht="16.5">
      <c r="CH145" s="13"/>
    </row>
    <row r="146" spans="1:92" customHeight="1" ht="16.5">
      <c r="CH146" s="13"/>
    </row>
    <row r="147" spans="1:92" customHeight="1" ht="16.5">
      <c r="CH147" s="13"/>
    </row>
    <row r="148" spans="1:92" customHeight="1" ht="16.5">
      <c r="CH148" s="13"/>
    </row>
    <row r="149" spans="1:92" customHeight="1" ht="16.5">
      <c r="CH149" s="13"/>
    </row>
    <row r="150" spans="1:92" customHeight="1" ht="16.5">
      <c r="CH150" s="13"/>
    </row>
    <row r="151" spans="1:92" customHeight="1" ht="16.5">
      <c r="CH151" s="13"/>
    </row>
    <row r="152" spans="1:92" customHeight="1" ht="16.5">
      <c r="CH152" s="13"/>
    </row>
    <row r="153" spans="1:92" customHeight="1" ht="16.5">
      <c r="CH153" s="13"/>
    </row>
    <row r="154" spans="1:92" customHeight="1" ht="16.5">
      <c r="CH154" s="13"/>
    </row>
    <row r="155" spans="1:92" customHeight="1" ht="16.5">
      <c r="CH155" s="13"/>
    </row>
    <row r="156" spans="1:92" customHeight="1" ht="16.5">
      <c r="CH156" s="13"/>
    </row>
    <row r="157" spans="1:92" customHeight="1" ht="16.5">
      <c r="CH157" s="13"/>
    </row>
    <row r="158" spans="1:92" customHeight="1" ht="16.5">
      <c r="CH158" s="13"/>
    </row>
    <row r="159" spans="1:92" customHeight="1" ht="16.5">
      <c r="CH159" s="13"/>
    </row>
    <row r="160" spans="1:92" customHeight="1" ht="16.5">
      <c r="CH160" s="13"/>
    </row>
    <row r="161" spans="1:92" customHeight="1" ht="16.5">
      <c r="CH161" s="13"/>
    </row>
    <row r="162" spans="1:92" customHeight="1" ht="16.5">
      <c r="CH162" s="13"/>
    </row>
    <row r="163" spans="1:92" customHeight="1" ht="16.5">
      <c r="CH163" s="13"/>
    </row>
    <row r="164" spans="1:92" customHeight="1" ht="16.5">
      <c r="CH164" s="13"/>
    </row>
    <row r="165" spans="1:92" customHeight="1" ht="16.5">
      <c r="CH165" s="13"/>
    </row>
    <row r="166" spans="1:92" customHeight="1" ht="16.5">
      <c r="CH166" s="13"/>
    </row>
    <row r="167" spans="1:92" customHeight="1" ht="16.5">
      <c r="CH167" s="13"/>
    </row>
    <row r="168" spans="1:92" customHeight="1" ht="16.5">
      <c r="CH168" s="13"/>
    </row>
    <row r="169" spans="1:92" customHeight="1" ht="16.5">
      <c r="CH169" s="13"/>
    </row>
    <row r="170" spans="1:92" customHeight="1" ht="16.5">
      <c r="CH170" s="13"/>
    </row>
    <row r="171" spans="1:92" customHeight="1" ht="16.5">
      <c r="CH171" s="13"/>
    </row>
    <row r="172" spans="1:92" customHeight="1" ht="16.5">
      <c r="CH172" s="13"/>
    </row>
    <row r="173" spans="1:92" customHeight="1" ht="16.5">
      <c r="CH173" s="13"/>
    </row>
    <row r="174" spans="1:92" customHeight="1" ht="16.5">
      <c r="CH174" s="13"/>
    </row>
    <row r="175" spans="1:92" customHeight="1" ht="16.5">
      <c r="CH175" s="13"/>
    </row>
    <row r="176" spans="1:92" customHeight="1" ht="16.5">
      <c r="CH176" s="13"/>
    </row>
    <row r="177" spans="1:92" customHeight="1" ht="16.5">
      <c r="CH177" s="13"/>
    </row>
    <row r="178" spans="1:92" customHeight="1" ht="16.5">
      <c r="CH178" s="13"/>
    </row>
    <row r="179" spans="1:92" customHeight="1" ht="16.5">
      <c r="CH179" s="13"/>
    </row>
    <row r="180" spans="1:92" customHeight="1" ht="16.5">
      <c r="CH180" s="13"/>
    </row>
    <row r="181" spans="1:92" customHeight="1" ht="16.5">
      <c r="CH181" s="13"/>
    </row>
    <row r="182" spans="1:92" customHeight="1" ht="16.5">
      <c r="CH182" s="13"/>
    </row>
    <row r="183" spans="1:92" customHeight="1" ht="16.5">
      <c r="CH183" s="13"/>
    </row>
    <row r="184" spans="1:92" customHeight="1" ht="16.5">
      <c r="CH184" s="13"/>
    </row>
    <row r="185" spans="1:92" customHeight="1" ht="16.5">
      <c r="CH185" s="13"/>
    </row>
    <row r="186" spans="1:92" customHeight="1" ht="16.5">
      <c r="CH186" s="13"/>
    </row>
    <row r="187" spans="1:92" customHeight="1" ht="16.5">
      <c r="CH187" s="13"/>
    </row>
    <row r="188" spans="1:92" customHeight="1" ht="16.5">
      <c r="CH188" s="13"/>
    </row>
    <row r="189" spans="1:92" customHeight="1" ht="16.5">
      <c r="CH189" s="13"/>
    </row>
    <row r="190" spans="1:92" customHeight="1" ht="16.5">
      <c r="CH190" s="13"/>
    </row>
    <row r="191" spans="1:92" customHeight="1" ht="16.5">
      <c r="CH191" s="13"/>
    </row>
    <row r="192" spans="1:92" customHeight="1" ht="16.5">
      <c r="CH192" s="13"/>
    </row>
    <row r="193" spans="1:92" customHeight="1" ht="16.5">
      <c r="CH193" s="13"/>
    </row>
    <row r="194" spans="1:92" customHeight="1" ht="16.5">
      <c r="CH194" s="13"/>
    </row>
    <row r="195" spans="1:92" customHeight="1" ht="16.5">
      <c r="CH195" s="13"/>
    </row>
    <row r="196" spans="1:92" customHeight="1" ht="16.5">
      <c r="CH196" s="13"/>
    </row>
    <row r="197" spans="1:92" customHeight="1" ht="16.5">
      <c r="CH197" s="13"/>
    </row>
    <row r="198" spans="1:92" customHeight="1" ht="16.5">
      <c r="CH198" s="13"/>
    </row>
    <row r="199" spans="1:92" customHeight="1" ht="16.5">
      <c r="CH199" s="13"/>
    </row>
    <row r="200" spans="1:92" customHeight="1" ht="16.5">
      <c r="CH200" s="13"/>
    </row>
    <row r="201" spans="1:92" customHeight="1" ht="16.5">
      <c r="CH201" s="13"/>
    </row>
    <row r="202" spans="1:92" customHeight="1" ht="16.5">
      <c r="CH202" s="13"/>
    </row>
    <row r="203" spans="1:92" customHeight="1" ht="16.5">
      <c r="CH203" s="13"/>
    </row>
    <row r="204" spans="1:92" customHeight="1" ht="16.5">
      <c r="CH204" s="13"/>
    </row>
    <row r="205" spans="1:92" customHeight="1" ht="16.5">
      <c r="CH205" s="13"/>
    </row>
    <row r="206" spans="1:92" customHeight="1" ht="16.5">
      <c r="CH206" s="13"/>
    </row>
    <row r="207" spans="1:92" customHeight="1" ht="16.5">
      <c r="CH207" s="13"/>
    </row>
    <row r="208" spans="1:92" customHeight="1" ht="16.5">
      <c r="CH208" s="13"/>
    </row>
    <row r="209" spans="1:92" customHeight="1" ht="16.5">
      <c r="CH209" s="13"/>
    </row>
    <row r="210" spans="1:92" customHeight="1" ht="16.5">
      <c r="CH210" s="13"/>
    </row>
    <row r="211" spans="1:92" customHeight="1" ht="16.5">
      <c r="CH211" s="13"/>
    </row>
    <row r="212" spans="1:92" customHeight="1" ht="16.5">
      <c r="CH212" s="13"/>
    </row>
    <row r="213" spans="1:92" customHeight="1" ht="16.5">
      <c r="CH213" s="13"/>
    </row>
    <row r="214" spans="1:92" customHeight="1" ht="16.5">
      <c r="CH214" s="13"/>
    </row>
    <row r="215" spans="1:92" customHeight="1" ht="16.5">
      <c r="CH215" s="13"/>
    </row>
    <row r="216" spans="1:92" customHeight="1" ht="16.5">
      <c r="CH216" s="13"/>
    </row>
    <row r="217" spans="1:92" customHeight="1" ht="16.5">
      <c r="CH217" s="13"/>
    </row>
    <row r="218" spans="1:92" customHeight="1" ht="16.5">
      <c r="CH218" s="13"/>
    </row>
    <row r="219" spans="1:92" customHeight="1" ht="16.5">
      <c r="CH219" s="13"/>
    </row>
    <row r="220" spans="1:92" customHeight="1" ht="16.5">
      <c r="CH220" s="13"/>
    </row>
    <row r="221" spans="1:92" customHeight="1" ht="16.5">
      <c r="CH221" s="13"/>
    </row>
    <row r="222" spans="1:92" customHeight="1" ht="16.5">
      <c r="CH222" s="13"/>
    </row>
    <row r="223" spans="1:92" customHeight="1" ht="16.5">
      <c r="CH223" s="13"/>
    </row>
    <row r="224" spans="1:92" customHeight="1" ht="16.5">
      <c r="CH224" s="13"/>
    </row>
    <row r="225" spans="1:92" customHeight="1" ht="16.5">
      <c r="CH225" s="13"/>
    </row>
    <row r="226" spans="1:92" customHeight="1" ht="16.5">
      <c r="CH226" s="13"/>
    </row>
    <row r="227" spans="1:92" customHeight="1" ht="16.5">
      <c r="CH227" s="13"/>
    </row>
    <row r="228" spans="1:92" customHeight="1" ht="16.5">
      <c r="CH22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5:B5"/>
    <mergeCell ref="A11:B11"/>
    <mergeCell ref="A18:A24"/>
    <mergeCell ref="E18:E24"/>
    <mergeCell ref="D15:E15"/>
    <mergeCell ref="A12:B12"/>
    <mergeCell ref="D12:E12"/>
    <mergeCell ref="A9:B9"/>
    <mergeCell ref="D9:E9"/>
    <mergeCell ref="A13:B13"/>
    <mergeCell ref="D13:E13"/>
    <mergeCell ref="A15:B15"/>
    <mergeCell ref="BY21:CC21"/>
    <mergeCell ref="BB22:BF22"/>
    <mergeCell ref="N21:R21"/>
    <mergeCell ref="S21:W21"/>
    <mergeCell ref="X22:AB22"/>
    <mergeCell ref="N22:R22"/>
    <mergeCell ref="I23:M23"/>
    <mergeCell ref="BG20:BI20"/>
    <mergeCell ref="S22:W22"/>
    <mergeCell ref="X23:AB23"/>
    <mergeCell ref="BT21:BX21"/>
    <mergeCell ref="BO20:BS20"/>
    <mergeCell ref="BG23:BI23"/>
    <mergeCell ref="BJ21:BN21"/>
    <mergeCell ref="BY20:CC20"/>
    <mergeCell ref="A4:B4"/>
    <mergeCell ref="D4:E4"/>
    <mergeCell ref="D5:E5"/>
    <mergeCell ref="D8:E8"/>
    <mergeCell ref="F18:F24"/>
    <mergeCell ref="A6:B6"/>
    <mergeCell ref="D6:E6"/>
    <mergeCell ref="A7:B7"/>
    <mergeCell ref="D7:E7"/>
    <mergeCell ref="A10:B10"/>
    <mergeCell ref="D10:E10"/>
    <mergeCell ref="D11:E11"/>
    <mergeCell ref="A8:B8"/>
    <mergeCell ref="A14:B14"/>
    <mergeCell ref="D14:E14"/>
    <mergeCell ref="H18:H24"/>
    <mergeCell ref="N23:R23"/>
    <mergeCell ref="I21:M21"/>
    <mergeCell ref="I18:CC18"/>
    <mergeCell ref="BT22:BX22"/>
    <mergeCell ref="AC23:AG23"/>
    <mergeCell ref="AC22:AG22"/>
    <mergeCell ref="AC21:AG21"/>
    <mergeCell ref="AH21:AL21"/>
    <mergeCell ref="AH22:AL22"/>
    <mergeCell ref="BO21:BS21"/>
    <mergeCell ref="BJ23:BN23"/>
    <mergeCell ref="BO22:BS22"/>
    <mergeCell ref="BO23:BS23"/>
    <mergeCell ref="BJ22:BN22"/>
    <mergeCell ref="BG21:BI21"/>
    <mergeCell ref="CM18:CM24"/>
    <mergeCell ref="CH18:CH24"/>
    <mergeCell ref="CI18:CI24"/>
    <mergeCell ref="CJ18:CJ24"/>
    <mergeCell ref="CK18:CK24"/>
    <mergeCell ref="CL18:CL24"/>
    <mergeCell ref="A1:E1"/>
    <mergeCell ref="A2:B3"/>
    <mergeCell ref="C2:C3"/>
    <mergeCell ref="D2:E3"/>
    <mergeCell ref="AW23:BA23"/>
    <mergeCell ref="B18:B24"/>
    <mergeCell ref="C18:C24"/>
    <mergeCell ref="D18:D24"/>
    <mergeCell ref="G18:G24"/>
    <mergeCell ref="I22:M22"/>
    <mergeCell ref="I19:BI19"/>
    <mergeCell ref="I20:AL20"/>
    <mergeCell ref="BG22:BI22"/>
    <mergeCell ref="AM22:AQ22"/>
    <mergeCell ref="X21:AB21"/>
    <mergeCell ref="S23:W23"/>
    <mergeCell ref="CF18:CF24"/>
    <mergeCell ref="BJ19:CC19"/>
    <mergeCell ref="CG18:CG24"/>
    <mergeCell ref="CE18:CE24"/>
    <mergeCell ref="AM20:BF20"/>
    <mergeCell ref="AW22:BA22"/>
    <mergeCell ref="AM23:AQ23"/>
    <mergeCell ref="AR22:AV22"/>
    <mergeCell ref="AR23:AV23"/>
    <mergeCell ref="AW21:BA21"/>
    <mergeCell ref="BT23:BX23"/>
    <mergeCell ref="CD18:CD24"/>
    <mergeCell ref="BT20:BX20"/>
    <mergeCell ref="BJ20:BN20"/>
    <mergeCell ref="BY23:CC23"/>
    <mergeCell ref="BY22:CC22"/>
    <mergeCell ref="BY5:BZ5"/>
    <mergeCell ref="CA6:CB6"/>
    <mergeCell ref="CC4:CE4"/>
    <mergeCell ref="CC5:CE5"/>
    <mergeCell ref="CA4:CB4"/>
    <mergeCell ref="CC6:CE6"/>
    <mergeCell ref="CA7:CB7"/>
    <mergeCell ref="CC7:CE7"/>
    <mergeCell ref="W4:AL6"/>
    <mergeCell ref="BS4:BV4"/>
    <mergeCell ref="BY4:BZ4"/>
    <mergeCell ref="BW4:BX4"/>
    <mergeCell ref="BY7:BZ7"/>
    <mergeCell ref="BW7:BX7"/>
    <mergeCell ref="BW5:BX5"/>
    <mergeCell ref="BS5:BV5"/>
    <mergeCell ref="BS6:BV6"/>
    <mergeCell ref="O7:AX8"/>
    <mergeCell ref="BY6:BZ6"/>
    <mergeCell ref="BW6:BX6"/>
    <mergeCell ref="BS7:BV7"/>
    <mergeCell ref="CA5:CB5"/>
    <mergeCell ref="W9:AL10"/>
    <mergeCell ref="AC11:AL12"/>
    <mergeCell ref="AH23:AL23"/>
    <mergeCell ref="AM21:AQ21"/>
    <mergeCell ref="BB21:BF21"/>
    <mergeCell ref="AR21:AV21"/>
    <mergeCell ref="BB23:BF23"/>
  </mergeCells>
  <printOptions gridLines="false" gridLinesSet="true"/>
  <pageMargins left="1" right="0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tableParts count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270"/>
  <sheetViews>
    <sheetView tabSelected="0" workbookViewId="0" showGridLines="true" showRowColHeaders="1">
      <selection activeCell="D1" sqref="D1:D1048576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10.26953125" customWidth="true" style="13"/>
    <col min="5" max="5" width="7.26953125" customWidth="true" style="13"/>
    <col min="6" max="6" width="22" customWidth="true" style="13"/>
    <col min="7" max="7" width="10" customWidth="true" style="13"/>
    <col min="8" max="8" width="15.54296875" customWidth="true" style="880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4.7265625" customWidth="true" style="13"/>
    <col min="59" max="59" width="4.7265625" customWidth="true" style="13"/>
    <col min="60" max="60" width="4.7265625" customWidth="true" style="13"/>
    <col min="61" max="61" width="4.7265625" customWidth="true" style="13"/>
    <col min="62" max="62" width="4.7265625" customWidth="true" style="13"/>
    <col min="63" max="63" width="4.7265625" customWidth="true" style="13"/>
    <col min="64" max="64" width="4.7265625" customWidth="true" style="13"/>
    <col min="65" max="65" width="4.7265625" customWidth="true" style="13"/>
    <col min="66" max="66" width="4.7265625" customWidth="true" style="13"/>
    <col min="67" max="67" width="4.7265625" customWidth="true" style="13"/>
    <col min="68" max="68" width="4.54296875" customWidth="true" style="13"/>
    <col min="69" max="69" width="4.54296875" customWidth="true" style="13"/>
    <col min="70" max="70" width="6.1796875" customWidth="true" style="13"/>
    <col min="71" max="71" width="4.7265625" customWidth="true" style="13"/>
    <col min="72" max="72" width="4.7265625" customWidth="true" style="13"/>
    <col min="73" max="73" width="11.7265625" customWidth="true" style="13"/>
    <col min="74" max="74" width="9.1796875" style="13"/>
    <col min="75" max="75" width="10.453125" customWidth="true" style="13"/>
    <col min="76" max="76" width="6.7265625" customWidth="true" style="13"/>
    <col min="77" max="77" width="8.453125" customWidth="true" style="13"/>
  </cols>
  <sheetData>
    <row r="1" spans="1:79" customHeight="1" ht="15">
      <c r="A1" s="28"/>
      <c r="B1" s="30"/>
      <c r="C1" s="102"/>
      <c r="D1" s="30"/>
      <c r="E1" s="36"/>
      <c r="F1" s="51"/>
      <c r="G1" s="99"/>
      <c r="H1" s="33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9" customHeight="1" ht="15" s="4" customFormat="1">
      <c r="A2" s="72"/>
      <c r="B2" s="983" t="s">
        <v>0</v>
      </c>
      <c r="C2" s="983"/>
      <c r="D2" s="983"/>
      <c r="E2" s="138"/>
      <c r="F2" s="55"/>
      <c r="G2" s="100"/>
      <c r="H2" s="556"/>
      <c r="BA2" s="174"/>
      <c r="BB2" s="174"/>
      <c r="BF2" s="174"/>
      <c r="BL2" s="174"/>
      <c r="BP2" s="55"/>
      <c r="BQ2" s="55"/>
      <c r="BR2" s="174"/>
      <c r="BT2" s="55"/>
    </row>
    <row r="3" spans="1:79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556"/>
      <c r="V3" s="100"/>
      <c r="W3" s="190"/>
      <c r="AA3" s="100"/>
      <c r="AB3" s="190"/>
      <c r="AC3" s="173"/>
      <c r="AD3" s="174"/>
      <c r="AE3" s="174"/>
      <c r="AF3" s="174"/>
      <c r="AG3" s="173"/>
      <c r="AH3" s="173"/>
      <c r="AI3" s="173"/>
      <c r="AJ3" s="173"/>
      <c r="AK3" s="173"/>
      <c r="AL3" s="174"/>
      <c r="AM3" s="174"/>
      <c r="AN3" s="174"/>
      <c r="AO3" s="174"/>
      <c r="AP3" s="173"/>
      <c r="AQ3" s="173"/>
      <c r="AR3" s="174"/>
      <c r="AS3" s="174"/>
      <c r="AT3" s="174"/>
      <c r="AU3" s="174"/>
      <c r="AV3" s="173"/>
      <c r="AW3" s="173"/>
      <c r="AX3" s="174"/>
      <c r="AY3" s="174"/>
      <c r="AZ3" s="174"/>
      <c r="BA3" s="174"/>
      <c r="BB3" s="173"/>
      <c r="BC3" s="175"/>
      <c r="BD3" s="175"/>
      <c r="BE3" s="174"/>
      <c r="BF3" s="174"/>
      <c r="BG3" s="174"/>
      <c r="BH3" s="174"/>
      <c r="BI3" s="174"/>
      <c r="BO3" s="141"/>
      <c r="BP3" s="141"/>
      <c r="BQ3" s="141"/>
      <c r="BR3" s="174"/>
    </row>
    <row r="4" spans="1:79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AA4" s="100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6"/>
      <c r="BD4" s="176"/>
      <c r="BE4" s="176"/>
      <c r="BF4" s="176"/>
      <c r="BG4" s="174"/>
      <c r="BH4" s="174"/>
      <c r="BI4" s="176"/>
      <c r="BJ4" s="4"/>
      <c r="BK4" s="4"/>
      <c r="BL4" s="4"/>
      <c r="BN4" s="174"/>
      <c r="BO4" s="4"/>
      <c r="BP4" s="979" t="s">
        <v>1</v>
      </c>
      <c r="BQ4" s="979"/>
      <c r="BR4" s="979"/>
      <c r="BS4" s="979"/>
      <c r="BT4" s="979"/>
      <c r="BU4" s="979"/>
      <c r="BV4" s="979"/>
      <c r="BW4" s="979"/>
      <c r="BX4" s="980"/>
      <c r="BY4" s="4"/>
    </row>
    <row r="5" spans="1:79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N5" s="975" t="s">
        <v>5</v>
      </c>
      <c r="BO5" s="975"/>
      <c r="BP5" s="975"/>
      <c r="BQ5" s="297"/>
      <c r="BR5" s="975" t="s">
        <v>6</v>
      </c>
      <c r="BS5" s="975"/>
      <c r="BT5" s="975" t="s">
        <v>7</v>
      </c>
      <c r="BU5" s="975"/>
      <c r="BV5" s="298" t="s">
        <v>8</v>
      </c>
      <c r="BW5" s="299" t="s">
        <v>9</v>
      </c>
      <c r="BX5" s="17"/>
      <c r="BY5" s="257"/>
    </row>
    <row r="6" spans="1:79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AA6" s="99"/>
      <c r="AB6" s="122"/>
      <c r="AC6" s="973" t="s">
        <v>12</v>
      </c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973"/>
      <c r="AR6" s="973"/>
      <c r="AS6" s="973"/>
      <c r="AT6" s="973"/>
      <c r="AU6" s="973"/>
      <c r="AV6" s="973"/>
      <c r="AW6" s="973"/>
      <c r="AX6" s="973"/>
      <c r="AY6" s="973"/>
      <c r="AZ6" s="973"/>
      <c r="BA6" s="973"/>
      <c r="BB6" s="973"/>
      <c r="BC6" s="973"/>
      <c r="BD6" s="246"/>
      <c r="BE6" s="246"/>
      <c r="BF6" s="246"/>
      <c r="BG6" s="242"/>
      <c r="BH6" s="242"/>
      <c r="BI6" s="176"/>
      <c r="BN6" s="974" t="s">
        <v>13</v>
      </c>
      <c r="BO6" s="974"/>
      <c r="BP6" s="974"/>
      <c r="BQ6" s="664"/>
      <c r="BR6" s="975"/>
      <c r="BS6" s="975"/>
      <c r="BT6" s="1079"/>
      <c r="BU6" s="1080"/>
      <c r="BV6" s="300"/>
      <c r="BW6" s="300"/>
      <c r="BX6" s="16"/>
      <c r="BY6" s="16"/>
    </row>
    <row r="7" spans="1:79" customHeight="1" ht="15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AA7" s="99"/>
      <c r="AB7" s="19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73"/>
      <c r="AX7" s="973"/>
      <c r="AY7" s="973"/>
      <c r="AZ7" s="973"/>
      <c r="BA7" s="973"/>
      <c r="BB7" s="973"/>
      <c r="BC7" s="973"/>
      <c r="BD7" s="246"/>
      <c r="BE7" s="246"/>
      <c r="BF7" s="246"/>
      <c r="BG7" s="242"/>
      <c r="BH7" s="242"/>
      <c r="BI7" s="176"/>
      <c r="BN7" s="974" t="s">
        <v>16</v>
      </c>
      <c r="BO7" s="974"/>
      <c r="BP7" s="974"/>
      <c r="BQ7" s="664"/>
      <c r="BR7" s="975"/>
      <c r="BS7" s="975"/>
      <c r="BT7" s="1079"/>
      <c r="BU7" s="1080"/>
      <c r="BV7" s="300"/>
      <c r="BW7" s="300"/>
      <c r="BX7" s="16"/>
      <c r="BY7" s="16"/>
    </row>
    <row r="8" spans="1:79" customHeight="1" ht="15">
      <c r="B8" s="142" t="s">
        <v>23</v>
      </c>
      <c r="C8" s="59" t="s">
        <v>24</v>
      </c>
      <c r="D8" s="117">
        <v>3</v>
      </c>
      <c r="E8" s="126"/>
      <c r="F8" s="17"/>
      <c r="G8" s="101"/>
      <c r="X8" s="937" t="s">
        <v>2747</v>
      </c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C8" s="937"/>
      <c r="BD8" s="937"/>
      <c r="BE8" s="937"/>
      <c r="BF8" s="937"/>
      <c r="BG8" s="937"/>
      <c r="BH8" s="242"/>
      <c r="BI8" s="176"/>
      <c r="BN8" s="974" t="s">
        <v>19</v>
      </c>
      <c r="BO8" s="974"/>
      <c r="BP8" s="974"/>
      <c r="BQ8" s="664"/>
      <c r="BR8" s="975"/>
      <c r="BS8" s="975"/>
      <c r="BT8" s="1079"/>
      <c r="BU8" s="1080"/>
      <c r="BV8" s="300"/>
      <c r="BW8" s="300"/>
      <c r="BX8" s="16"/>
      <c r="BY8" s="16"/>
    </row>
    <row r="9" spans="1:79" customHeight="1" ht="15">
      <c r="B9" s="142" t="s">
        <v>25</v>
      </c>
      <c r="C9" s="59" t="s">
        <v>26</v>
      </c>
      <c r="D9" s="59">
        <v>2.75</v>
      </c>
      <c r="E9" s="126"/>
      <c r="F9" s="16"/>
      <c r="G9" s="101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937"/>
      <c r="AW9" s="937"/>
      <c r="AX9" s="937"/>
      <c r="AY9" s="937"/>
      <c r="AZ9" s="937"/>
      <c r="BA9" s="937"/>
      <c r="BB9" s="937"/>
      <c r="BC9" s="937"/>
      <c r="BD9" s="937"/>
      <c r="BE9" s="937"/>
      <c r="BF9" s="937"/>
      <c r="BG9" s="937"/>
      <c r="BH9" s="143"/>
      <c r="BI9" s="143"/>
      <c r="BJ9" s="143"/>
      <c r="BK9" s="143"/>
      <c r="BL9" s="143"/>
      <c r="BN9" s="290"/>
      <c r="BO9" s="90"/>
      <c r="BP9" s="21"/>
      <c r="BQ9" s="21"/>
      <c r="BR9" s="204"/>
      <c r="BT9" s="17"/>
    </row>
    <row r="10" spans="1:79" customHeight="1" ht="15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AB10" s="143"/>
      <c r="AC10" s="937" t="s">
        <v>2748</v>
      </c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937"/>
      <c r="AV10" s="937"/>
      <c r="AW10" s="937"/>
      <c r="AX10" s="937"/>
      <c r="AY10" s="937"/>
      <c r="AZ10" s="937"/>
      <c r="BA10" s="937"/>
      <c r="BB10" s="937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N10" s="159"/>
      <c r="BP10" s="17"/>
      <c r="BQ10" s="17"/>
      <c r="BR10" s="204"/>
      <c r="BT10" s="17"/>
    </row>
    <row r="11" spans="1:79" customHeight="1" ht="15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AA11" s="99"/>
      <c r="AB11" s="201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937"/>
      <c r="AY11" s="937"/>
      <c r="AZ11" s="937"/>
      <c r="BA11" s="937"/>
      <c r="BB11" s="937"/>
      <c r="BC11" s="143"/>
      <c r="BD11" s="143"/>
      <c r="BE11" s="143"/>
      <c r="BF11" s="143"/>
      <c r="BG11" s="204"/>
      <c r="BH11" s="204"/>
      <c r="BI11" s="201"/>
      <c r="BN11" s="159"/>
      <c r="BP11" s="17"/>
      <c r="BQ11" s="17"/>
      <c r="BR11" s="204"/>
      <c r="BT11" s="17"/>
    </row>
    <row r="12" spans="1:79" customHeight="1" ht="15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AA12" s="99"/>
      <c r="AB12" s="202"/>
      <c r="AC12" s="143"/>
      <c r="AD12" s="143"/>
      <c r="AE12" s="937" t="s">
        <v>154</v>
      </c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204"/>
      <c r="BA12" s="143"/>
      <c r="BB12" s="143"/>
      <c r="BC12" s="143"/>
      <c r="BD12" s="143"/>
      <c r="BE12" s="143"/>
      <c r="BF12" s="143"/>
      <c r="BG12" s="204"/>
      <c r="BH12" s="204"/>
      <c r="BI12" s="175"/>
      <c r="BN12" s="159"/>
      <c r="BP12" s="17"/>
      <c r="BQ12" s="17"/>
      <c r="BR12" s="176"/>
      <c r="BT12" s="17"/>
    </row>
    <row r="13" spans="1:79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AA13" s="99"/>
      <c r="AB13" s="32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937"/>
      <c r="AY13" s="937"/>
      <c r="AZ13" s="204"/>
      <c r="BA13" s="143"/>
      <c r="BB13" s="143"/>
      <c r="BC13" s="143"/>
      <c r="BD13" s="143"/>
      <c r="BE13" s="143"/>
      <c r="BF13" s="176"/>
      <c r="BG13" s="176"/>
      <c r="BH13" s="176"/>
      <c r="BI13" s="176"/>
      <c r="BM13" s="133"/>
      <c r="BN13" s="133"/>
      <c r="BO13" s="39"/>
      <c r="BP13" s="39"/>
      <c r="BQ13" s="39"/>
      <c r="BR13" s="176"/>
      <c r="BS13" s="133"/>
      <c r="BT13" s="39"/>
    </row>
    <row r="14" spans="1:79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AA14" s="99"/>
      <c r="AB14" s="176"/>
      <c r="AC14" s="143"/>
      <c r="AD14" s="143"/>
      <c r="AE14" s="143"/>
      <c r="AF14" s="1032" t="s">
        <v>1095</v>
      </c>
      <c r="AG14" s="1032"/>
      <c r="AH14" s="1032"/>
      <c r="AI14" s="1032"/>
      <c r="AJ14" s="1032"/>
      <c r="AK14" s="1032"/>
      <c r="AL14" s="1032"/>
      <c r="AM14" s="1032"/>
      <c r="AN14" s="1032"/>
      <c r="AO14" s="1032"/>
      <c r="AP14" s="1032"/>
      <c r="AQ14" s="1032"/>
      <c r="AR14" s="1032"/>
      <c r="AS14" s="1032"/>
      <c r="AT14" s="1032"/>
      <c r="AU14" s="1032"/>
      <c r="AV14" s="1032"/>
      <c r="AW14" s="1032"/>
      <c r="AX14" s="1032"/>
      <c r="AY14" s="143"/>
      <c r="AZ14" s="143"/>
      <c r="BA14" s="143"/>
      <c r="BB14" s="143"/>
      <c r="BC14" s="143"/>
      <c r="BD14" s="143"/>
      <c r="BE14" s="143"/>
      <c r="BF14" s="176"/>
      <c r="BG14" s="176"/>
      <c r="BH14" s="176"/>
      <c r="BI14" s="176"/>
      <c r="BM14" s="133"/>
      <c r="BN14" s="133"/>
      <c r="BO14" s="30"/>
      <c r="BP14" s="39"/>
      <c r="BQ14" s="39"/>
      <c r="BR14" s="243"/>
      <c r="BS14" s="133"/>
      <c r="BT14" s="39"/>
    </row>
    <row r="15" spans="1:79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AA15" s="99"/>
      <c r="AB15" s="32"/>
      <c r="AC15" s="32"/>
      <c r="AD15" s="143"/>
      <c r="AE15" s="143"/>
      <c r="AF15" s="1032"/>
      <c r="AG15" s="1032"/>
      <c r="AH15" s="1032"/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/>
      <c r="AX15" s="1032"/>
      <c r="AY15" s="247"/>
      <c r="AZ15" s="247"/>
      <c r="BA15" s="247"/>
      <c r="BB15" s="247"/>
      <c r="BC15" s="247"/>
      <c r="BD15" s="143"/>
      <c r="BE15" s="143"/>
      <c r="BF15" s="32"/>
      <c r="BG15" s="243"/>
      <c r="BH15" s="243"/>
      <c r="BI15" s="133"/>
      <c r="BJ15" s="133"/>
      <c r="BK15" s="133"/>
      <c r="BL15" s="133"/>
      <c r="BM15" s="159"/>
      <c r="BN15" s="160"/>
      <c r="BO15" s="30"/>
      <c r="BP15" s="39"/>
      <c r="BQ15" s="39"/>
      <c r="BR15" s="243"/>
      <c r="BS15" s="159"/>
      <c r="BT15" s="39"/>
    </row>
    <row r="16" spans="1:79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AA16" s="99"/>
      <c r="AB16" s="30"/>
      <c r="AC16" s="30"/>
      <c r="AD16" s="30"/>
      <c r="AE16" s="30"/>
      <c r="AF16" s="30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30"/>
      <c r="BE16" s="30"/>
      <c r="BF16" s="30"/>
      <c r="BG16" s="243"/>
      <c r="BH16" s="243"/>
      <c r="BI16" s="137"/>
      <c r="BJ16" s="157"/>
      <c r="BK16" s="157"/>
      <c r="BL16" s="157"/>
      <c r="BM16" s="30"/>
      <c r="BN16" s="30"/>
      <c r="BO16" s="30"/>
      <c r="BP16" s="39"/>
      <c r="BQ16" s="39"/>
      <c r="BR16" s="243"/>
      <c r="BS16" s="30"/>
      <c r="BT16" s="39"/>
    </row>
    <row r="17" spans="1:79" customHeight="1" ht="15">
      <c r="A17" s="28"/>
      <c r="B17" s="29" t="s">
        <v>43</v>
      </c>
      <c r="C17" s="29"/>
      <c r="D17" s="29"/>
      <c r="E17" s="36"/>
      <c r="F17" s="51"/>
      <c r="G17" s="99"/>
      <c r="H17" s="33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99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30"/>
      <c r="BE17" s="30"/>
      <c r="BF17" s="30"/>
      <c r="BG17" s="243"/>
      <c r="BH17" s="243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9" customHeight="1" ht="15">
      <c r="A18" s="28"/>
      <c r="B18" s="29" t="s">
        <v>44</v>
      </c>
      <c r="C18" s="29"/>
      <c r="D18" s="29"/>
      <c r="E18" s="36"/>
      <c r="F18" s="51"/>
      <c r="G18" s="99"/>
      <c r="H18" s="33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9" customHeight="1" ht="15">
      <c r="A19" s="28"/>
      <c r="B19" s="30"/>
      <c r="C19" s="102"/>
      <c r="D19" s="30"/>
      <c r="E19" s="36"/>
      <c r="F19" s="51"/>
      <c r="G19" s="99"/>
      <c r="H19" s="33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9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81" t="s">
        <v>51</v>
      </c>
      <c r="H20" s="981" t="s">
        <v>52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88"/>
      <c r="BU20" s="955" t="s">
        <v>155</v>
      </c>
      <c r="BV20" s="955" t="s">
        <v>156</v>
      </c>
      <c r="BW20" s="955" t="s">
        <v>56</v>
      </c>
      <c r="BX20" s="955" t="s">
        <v>57</v>
      </c>
      <c r="BY20" s="945" t="s">
        <v>58</v>
      </c>
    </row>
    <row r="21" spans="1:79" customHeight="1" ht="16.5" s="57" customFormat="1">
      <c r="A21" s="944"/>
      <c r="B21" s="944"/>
      <c r="C21" s="944"/>
      <c r="D21" s="944"/>
      <c r="E21" s="944"/>
      <c r="F21" s="944"/>
      <c r="G21" s="981"/>
      <c r="H21" s="981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 t="s">
        <v>61</v>
      </c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81"/>
      <c r="BU21" s="955"/>
      <c r="BV21" s="955"/>
      <c r="BW21" s="955"/>
      <c r="BX21" s="955"/>
      <c r="BY21" s="945"/>
    </row>
    <row r="22" spans="1:79" customHeight="1" ht="18" s="57" customFormat="1">
      <c r="A22" s="944"/>
      <c r="B22" s="944"/>
      <c r="C22" s="944"/>
      <c r="D22" s="944"/>
      <c r="E22" s="944"/>
      <c r="F22" s="944"/>
      <c r="G22" s="981"/>
      <c r="H22" s="981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/>
      <c r="Y22" s="982"/>
      <c r="Z22" s="982"/>
      <c r="AA22" s="982"/>
      <c r="AB22" s="982"/>
      <c r="AC22" s="982" t="s">
        <v>158</v>
      </c>
      <c r="AD22" s="982"/>
      <c r="AE22" s="982"/>
      <c r="AF22" s="982"/>
      <c r="AG22" s="982"/>
      <c r="AH22" s="953"/>
      <c r="AI22" s="953"/>
      <c r="AJ22" s="953"/>
      <c r="AK22" s="954"/>
      <c r="AL22" s="938" t="s">
        <v>64</v>
      </c>
      <c r="AM22" s="939"/>
      <c r="AN22" s="939"/>
      <c r="AO22" s="939"/>
      <c r="AP22" s="939"/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40"/>
      <c r="BD22" s="938" t="s">
        <v>159</v>
      </c>
      <c r="BE22" s="939"/>
      <c r="BF22" s="939"/>
      <c r="BG22" s="939"/>
      <c r="BH22" s="939"/>
      <c r="BI22" s="939"/>
      <c r="BJ22" s="939"/>
      <c r="BK22" s="939"/>
      <c r="BL22" s="939"/>
      <c r="BM22" s="939"/>
      <c r="BN22" s="939"/>
      <c r="BO22" s="938" t="s">
        <v>160</v>
      </c>
      <c r="BP22" s="939"/>
      <c r="BQ22" s="939"/>
      <c r="BR22" s="939"/>
      <c r="BS22" s="939"/>
      <c r="BT22" s="940"/>
      <c r="BU22" s="955"/>
      <c r="BV22" s="955" t="s">
        <v>161</v>
      </c>
      <c r="BW22" s="955"/>
      <c r="BX22" s="955"/>
      <c r="BY22" s="945"/>
    </row>
    <row r="23" spans="1:79" customHeight="1" ht="30.75" s="58" customFormat="1">
      <c r="A23" s="944"/>
      <c r="B23" s="944"/>
      <c r="C23" s="944"/>
      <c r="D23" s="944"/>
      <c r="E23" s="944"/>
      <c r="F23" s="944"/>
      <c r="G23" s="981"/>
      <c r="H23" s="981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165</v>
      </c>
      <c r="Y23" s="955"/>
      <c r="Z23" s="955"/>
      <c r="AA23" s="955"/>
      <c r="AB23" s="955"/>
      <c r="AC23" s="955" t="s">
        <v>166</v>
      </c>
      <c r="AD23" s="955"/>
      <c r="AE23" s="955"/>
      <c r="AF23" s="955"/>
      <c r="AG23" s="955"/>
      <c r="AH23" s="934"/>
      <c r="AI23" s="935"/>
      <c r="AJ23" s="935"/>
      <c r="AK23" s="936"/>
      <c r="AL23" s="955" t="s">
        <v>168</v>
      </c>
      <c r="AM23" s="955"/>
      <c r="AN23" s="955"/>
      <c r="AO23" s="955"/>
      <c r="AP23" s="955"/>
      <c r="AQ23" s="955"/>
      <c r="AR23" s="955" t="s">
        <v>169</v>
      </c>
      <c r="AS23" s="955"/>
      <c r="AT23" s="955"/>
      <c r="AU23" s="955"/>
      <c r="AV23" s="955"/>
      <c r="AW23" s="955"/>
      <c r="AX23" s="955" t="s">
        <v>170</v>
      </c>
      <c r="AY23" s="955"/>
      <c r="AZ23" s="955"/>
      <c r="BA23" s="955"/>
      <c r="BB23" s="955"/>
      <c r="BC23" s="955"/>
      <c r="BD23" s="976" t="s">
        <v>171</v>
      </c>
      <c r="BE23" s="977"/>
      <c r="BF23" s="977"/>
      <c r="BG23" s="977"/>
      <c r="BH23" s="978"/>
      <c r="BI23" s="931" t="s">
        <v>172</v>
      </c>
      <c r="BJ23" s="977"/>
      <c r="BK23" s="977"/>
      <c r="BL23" s="977"/>
      <c r="BM23" s="977"/>
      <c r="BN23" s="978"/>
      <c r="BO23" s="976" t="s">
        <v>173</v>
      </c>
      <c r="BP23" s="977"/>
      <c r="BQ23" s="977"/>
      <c r="BR23" s="977"/>
      <c r="BS23" s="977"/>
      <c r="BT23" s="978"/>
      <c r="BU23" s="955"/>
      <c r="BV23" s="955"/>
      <c r="BW23" s="955"/>
      <c r="BX23" s="955"/>
      <c r="BY23" s="945"/>
    </row>
    <row r="24" spans="1:79" customHeight="1" ht="49.5" s="57" customFormat="1">
      <c r="A24" s="944"/>
      <c r="B24" s="944"/>
      <c r="C24" s="944"/>
      <c r="D24" s="944"/>
      <c r="E24" s="944"/>
      <c r="F24" s="944"/>
      <c r="G24" s="981"/>
      <c r="H24" s="981"/>
      <c r="I24" s="981" t="s">
        <v>174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88</v>
      </c>
      <c r="T24" s="981"/>
      <c r="U24" s="981"/>
      <c r="V24" s="981"/>
      <c r="W24" s="981"/>
      <c r="X24" s="981" t="s">
        <v>176</v>
      </c>
      <c r="Y24" s="981"/>
      <c r="Z24" s="981"/>
      <c r="AA24" s="981"/>
      <c r="AB24" s="981"/>
      <c r="AC24" s="981" t="s">
        <v>177</v>
      </c>
      <c r="AD24" s="981"/>
      <c r="AE24" s="981"/>
      <c r="AF24" s="981"/>
      <c r="AG24" s="981"/>
      <c r="AH24" s="981" t="s">
        <v>60</v>
      </c>
      <c r="AI24" s="981"/>
      <c r="AJ24" s="981"/>
      <c r="AK24" s="981"/>
      <c r="AL24" s="981" t="s">
        <v>86</v>
      </c>
      <c r="AM24" s="981"/>
      <c r="AN24" s="981"/>
      <c r="AO24" s="981"/>
      <c r="AP24" s="981"/>
      <c r="AQ24" s="981"/>
      <c r="AR24" s="981" t="s">
        <v>178</v>
      </c>
      <c r="AS24" s="981"/>
      <c r="AT24" s="981"/>
      <c r="AU24" s="981"/>
      <c r="AV24" s="981"/>
      <c r="AW24" s="981"/>
      <c r="AX24" s="981" t="s">
        <v>179</v>
      </c>
      <c r="AY24" s="981"/>
      <c r="AZ24" s="981"/>
      <c r="BA24" s="981"/>
      <c r="BB24" s="981"/>
      <c r="BC24" s="981"/>
      <c r="BD24" s="941" t="s">
        <v>180</v>
      </c>
      <c r="BE24" s="942"/>
      <c r="BF24" s="942"/>
      <c r="BG24" s="942"/>
      <c r="BH24" s="943"/>
      <c r="BI24" s="941" t="s">
        <v>181</v>
      </c>
      <c r="BJ24" s="942"/>
      <c r="BK24" s="942"/>
      <c r="BL24" s="942"/>
      <c r="BM24" s="942"/>
      <c r="BN24" s="943"/>
      <c r="BO24" s="941" t="s">
        <v>182</v>
      </c>
      <c r="BP24" s="986"/>
      <c r="BQ24" s="986"/>
      <c r="BR24" s="986"/>
      <c r="BS24" s="986"/>
      <c r="BT24" s="987"/>
      <c r="BU24" s="955"/>
      <c r="BV24" s="385">
        <v>36</v>
      </c>
      <c r="BW24" s="955"/>
      <c r="BX24" s="955"/>
      <c r="BY24" s="945"/>
    </row>
    <row r="25" spans="1:79" customHeight="1" ht="14.25" s="57" customFormat="1">
      <c r="A25" s="944"/>
      <c r="B25" s="944"/>
      <c r="C25" s="944"/>
      <c r="D25" s="944"/>
      <c r="E25" s="944"/>
      <c r="F25" s="944"/>
      <c r="G25" s="981"/>
      <c r="H25" s="981"/>
      <c r="I25" s="955" t="s">
        <v>183</v>
      </c>
      <c r="J25" s="955"/>
      <c r="K25" s="955"/>
      <c r="L25" s="955"/>
      <c r="M25" s="955"/>
      <c r="N25" s="955" t="s">
        <v>183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184</v>
      </c>
      <c r="AD25" s="955"/>
      <c r="AE25" s="955"/>
      <c r="AF25" s="955"/>
      <c r="AG25" s="955"/>
      <c r="AH25" s="934" t="s">
        <v>91</v>
      </c>
      <c r="AI25" s="935"/>
      <c r="AJ25" s="935"/>
      <c r="AK25" s="936"/>
      <c r="AL25" s="955" t="s">
        <v>185</v>
      </c>
      <c r="AM25" s="955"/>
      <c r="AN25" s="955"/>
      <c r="AO25" s="955"/>
      <c r="AP25" s="955"/>
      <c r="AQ25" s="955"/>
      <c r="AR25" s="955" t="s">
        <v>185</v>
      </c>
      <c r="AS25" s="955"/>
      <c r="AT25" s="955"/>
      <c r="AU25" s="955"/>
      <c r="AV25" s="955"/>
      <c r="AW25" s="955"/>
      <c r="AX25" s="955" t="s">
        <v>185</v>
      </c>
      <c r="AY25" s="955"/>
      <c r="AZ25" s="955"/>
      <c r="BA25" s="955"/>
      <c r="BB25" s="955"/>
      <c r="BC25" s="955"/>
      <c r="BD25" s="955" t="s">
        <v>92</v>
      </c>
      <c r="BE25" s="955"/>
      <c r="BF25" s="955"/>
      <c r="BG25" s="955"/>
      <c r="BH25" s="955"/>
      <c r="BI25" s="955" t="s">
        <v>185</v>
      </c>
      <c r="BJ25" s="955"/>
      <c r="BK25" s="955"/>
      <c r="BL25" s="955"/>
      <c r="BM25" s="955"/>
      <c r="BN25" s="955"/>
      <c r="BO25" s="955" t="s">
        <v>185</v>
      </c>
      <c r="BP25" s="955"/>
      <c r="BQ25" s="955"/>
      <c r="BR25" s="955"/>
      <c r="BS25" s="955"/>
      <c r="BT25" s="955"/>
      <c r="BU25" s="955"/>
      <c r="BV25" s="956" t="s">
        <v>186</v>
      </c>
      <c r="BW25" s="955"/>
      <c r="BX25" s="955"/>
      <c r="BY25" s="945"/>
    </row>
    <row r="26" spans="1:79" customHeight="1" ht="71.25" s="57" customFormat="1">
      <c r="A26" s="958"/>
      <c r="B26" s="958"/>
      <c r="C26" s="958"/>
      <c r="D26" s="958"/>
      <c r="E26" s="958"/>
      <c r="F26" s="958"/>
      <c r="G26" s="984"/>
      <c r="H26" s="984"/>
      <c r="I26" s="84" t="s">
        <v>187</v>
      </c>
      <c r="J26" s="84" t="s">
        <v>188</v>
      </c>
      <c r="K26" s="84" t="s">
        <v>189</v>
      </c>
      <c r="L26" s="199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187</v>
      </c>
      <c r="AD26" s="68" t="s">
        <v>188</v>
      </c>
      <c r="AE26" s="68" t="s">
        <v>189</v>
      </c>
      <c r="AF26" s="131" t="s">
        <v>190</v>
      </c>
      <c r="AG26" s="131" t="s">
        <v>4</v>
      </c>
      <c r="AH26" s="68" t="s">
        <v>191</v>
      </c>
      <c r="AI26" s="68" t="s">
        <v>189</v>
      </c>
      <c r="AJ26" s="131" t="s">
        <v>190</v>
      </c>
      <c r="AK26" s="131" t="s">
        <v>4</v>
      </c>
      <c r="AL26" s="68" t="s">
        <v>192</v>
      </c>
      <c r="AM26" s="68" t="s">
        <v>94</v>
      </c>
      <c r="AN26" s="68" t="s">
        <v>193</v>
      </c>
      <c r="AO26" s="68" t="s">
        <v>194</v>
      </c>
      <c r="AP26" s="131" t="s">
        <v>190</v>
      </c>
      <c r="AQ26" s="131" t="s">
        <v>4</v>
      </c>
      <c r="AR26" s="68" t="s">
        <v>187</v>
      </c>
      <c r="AS26" s="68" t="s">
        <v>188</v>
      </c>
      <c r="AT26" s="68" t="s">
        <v>189</v>
      </c>
      <c r="AU26" s="68" t="s">
        <v>194</v>
      </c>
      <c r="AV26" s="131" t="s">
        <v>190</v>
      </c>
      <c r="AW26" s="131" t="s">
        <v>4</v>
      </c>
      <c r="AX26" s="68" t="s">
        <v>187</v>
      </c>
      <c r="AY26" s="68" t="s">
        <v>188</v>
      </c>
      <c r="AZ26" s="68" t="s">
        <v>189</v>
      </c>
      <c r="BA26" s="68" t="s">
        <v>194</v>
      </c>
      <c r="BB26" s="131" t="s">
        <v>190</v>
      </c>
      <c r="BC26" s="131" t="s">
        <v>4</v>
      </c>
      <c r="BD26" s="68" t="s">
        <v>187</v>
      </c>
      <c r="BE26" s="68" t="s">
        <v>188</v>
      </c>
      <c r="BF26" s="68" t="s">
        <v>189</v>
      </c>
      <c r="BG26" s="131" t="s">
        <v>190</v>
      </c>
      <c r="BH26" s="131" t="s">
        <v>4</v>
      </c>
      <c r="BI26" s="68" t="s">
        <v>195</v>
      </c>
      <c r="BJ26" s="68" t="s">
        <v>196</v>
      </c>
      <c r="BK26" s="68" t="s">
        <v>193</v>
      </c>
      <c r="BL26" s="68" t="s">
        <v>194</v>
      </c>
      <c r="BM26" s="131" t="s">
        <v>190</v>
      </c>
      <c r="BN26" s="131" t="s">
        <v>4</v>
      </c>
      <c r="BO26" s="68" t="s">
        <v>192</v>
      </c>
      <c r="BP26" s="68" t="s">
        <v>94</v>
      </c>
      <c r="BQ26" s="68" t="s">
        <v>193</v>
      </c>
      <c r="BR26" s="68" t="s">
        <v>194</v>
      </c>
      <c r="BS26" s="131" t="s">
        <v>190</v>
      </c>
      <c r="BT26" s="131" t="s">
        <v>4</v>
      </c>
      <c r="BU26" s="955"/>
      <c r="BV26" s="985"/>
      <c r="BW26" s="955"/>
      <c r="BX26" s="955"/>
      <c r="BY26" s="945"/>
    </row>
    <row r="27" spans="1:79" customHeight="1" ht="38.15" s="7" customFormat="1">
      <c r="A27" s="131" t="s">
        <v>382</v>
      </c>
      <c r="B27" s="258" t="s">
        <v>3974</v>
      </c>
      <c r="C27" s="131" t="s">
        <v>371</v>
      </c>
      <c r="D27" s="131">
        <v>1</v>
      </c>
      <c r="E27" s="131">
        <v>2901</v>
      </c>
      <c r="F27" s="258" t="s">
        <v>3975</v>
      </c>
      <c r="G27" s="131" t="s">
        <v>3976</v>
      </c>
      <c r="H27" s="131" t="s">
        <v>3977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07"/>
      <c r="Y27" s="121"/>
      <c r="Z27" s="121"/>
      <c r="AA27" s="121"/>
      <c r="AB27" s="107"/>
      <c r="AC27" s="121"/>
      <c r="AD27" s="107"/>
      <c r="AE27" s="121"/>
      <c r="AF27" s="121"/>
      <c r="AG27" s="121"/>
      <c r="AH27" s="121"/>
      <c r="AI27" s="121"/>
      <c r="AJ27" s="121"/>
      <c r="AK27" s="121"/>
      <c r="AL27" s="107"/>
      <c r="AM27" s="121"/>
      <c r="AN27" s="121"/>
      <c r="AO27" s="121"/>
      <c r="AP27" s="121"/>
      <c r="AQ27" s="107"/>
      <c r="AR27" s="107"/>
      <c r="AS27" s="121"/>
      <c r="AT27" s="121"/>
      <c r="AU27" s="121"/>
      <c r="AV27" s="121"/>
      <c r="AW27" s="107"/>
      <c r="AX27" s="107"/>
      <c r="AY27" s="107"/>
      <c r="AZ27" s="107"/>
      <c r="BA27" s="121"/>
      <c r="BB27" s="121"/>
      <c r="BC27" s="107"/>
      <c r="BD27" s="121"/>
      <c r="BE27" s="107"/>
      <c r="BF27" s="121"/>
      <c r="BG27" s="107"/>
      <c r="BH27" s="121"/>
      <c r="BI27" s="107"/>
      <c r="BJ27" s="121"/>
      <c r="BK27" s="121"/>
      <c r="BL27" s="121"/>
      <c r="BM27" s="107"/>
      <c r="BN27" s="107"/>
      <c r="BO27" s="237"/>
      <c r="BP27" s="237"/>
      <c r="BQ27" s="237"/>
      <c r="BR27" s="121"/>
      <c r="BS27" s="107"/>
      <c r="BT27" s="237"/>
      <c r="BU27" s="237"/>
      <c r="BV27" s="237"/>
      <c r="BW27" s="237"/>
      <c r="BX27" s="131">
        <v>2901</v>
      </c>
      <c r="BY27" s="237"/>
    </row>
    <row r="28" spans="1:79" customHeight="1" ht="38.15" s="7" customFormat="1">
      <c r="A28" s="131" t="s">
        <v>388</v>
      </c>
      <c r="B28" s="131" t="s">
        <v>3978</v>
      </c>
      <c r="C28" s="131" t="s">
        <v>388</v>
      </c>
      <c r="D28" s="131">
        <v>2</v>
      </c>
      <c r="E28" s="131">
        <v>2902</v>
      </c>
      <c r="F28" s="258" t="s">
        <v>3979</v>
      </c>
      <c r="G28" s="131" t="s">
        <v>3980</v>
      </c>
      <c r="H28" s="131" t="s">
        <v>388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07"/>
      <c r="Y28" s="121"/>
      <c r="Z28" s="121"/>
      <c r="AA28" s="121"/>
      <c r="AB28" s="107"/>
      <c r="AC28" s="121"/>
      <c r="AD28" s="107"/>
      <c r="AE28" s="121"/>
      <c r="AF28" s="121"/>
      <c r="AG28" s="121"/>
      <c r="AH28" s="121"/>
      <c r="AI28" s="121"/>
      <c r="AJ28" s="121"/>
      <c r="AK28" s="121"/>
      <c r="AL28" s="107"/>
      <c r="AM28" s="121"/>
      <c r="AN28" s="121"/>
      <c r="AO28" s="121"/>
      <c r="AP28" s="121"/>
      <c r="AQ28" s="107"/>
      <c r="AR28" s="107"/>
      <c r="AS28" s="121"/>
      <c r="AT28" s="121"/>
      <c r="AU28" s="121"/>
      <c r="AV28" s="121"/>
      <c r="AW28" s="107"/>
      <c r="AX28" s="121"/>
      <c r="AY28" s="107"/>
      <c r="AZ28" s="107"/>
      <c r="BA28" s="121"/>
      <c r="BB28" s="121"/>
      <c r="BC28" s="121"/>
      <c r="BD28" s="121"/>
      <c r="BE28" s="107"/>
      <c r="BF28" s="121"/>
      <c r="BG28" s="107"/>
      <c r="BH28" s="121"/>
      <c r="BI28" s="107"/>
      <c r="BJ28" s="121"/>
      <c r="BK28" s="121"/>
      <c r="BL28" s="121"/>
      <c r="BM28" s="107"/>
      <c r="BN28" s="107"/>
      <c r="BO28" s="237"/>
      <c r="BP28" s="237"/>
      <c r="BQ28" s="237"/>
      <c r="BR28" s="121"/>
      <c r="BS28" s="107"/>
      <c r="BT28" s="237"/>
      <c r="BU28" s="237"/>
      <c r="BV28" s="237"/>
      <c r="BW28" s="237"/>
      <c r="BX28" s="131">
        <v>2902</v>
      </c>
      <c r="BY28" s="237"/>
    </row>
    <row r="29" spans="1:79" customHeight="1" ht="38.15" s="7" customFormat="1">
      <c r="A29" s="131" t="s">
        <v>388</v>
      </c>
      <c r="B29" s="258" t="s">
        <v>3981</v>
      </c>
      <c r="C29" s="131" t="s">
        <v>388</v>
      </c>
      <c r="D29" s="131">
        <v>5</v>
      </c>
      <c r="E29" s="131">
        <v>2903</v>
      </c>
      <c r="F29" s="258" t="s">
        <v>3982</v>
      </c>
      <c r="G29" s="131" t="s">
        <v>388</v>
      </c>
      <c r="H29" s="131" t="s">
        <v>388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07"/>
      <c r="Y29" s="119"/>
      <c r="Z29" s="119"/>
      <c r="AA29" s="119"/>
      <c r="AB29" s="107"/>
      <c r="AC29" s="119"/>
      <c r="AD29" s="107"/>
      <c r="AE29" s="119"/>
      <c r="AF29" s="119"/>
      <c r="AG29" s="119"/>
      <c r="AH29" s="119"/>
      <c r="AI29" s="119"/>
      <c r="AJ29" s="119"/>
      <c r="AK29" s="119"/>
      <c r="AL29" s="107"/>
      <c r="AM29" s="119"/>
      <c r="AN29" s="119"/>
      <c r="AO29" s="119"/>
      <c r="AP29" s="119"/>
      <c r="AQ29" s="107"/>
      <c r="AR29" s="107"/>
      <c r="AS29" s="119"/>
      <c r="AT29" s="119"/>
      <c r="AU29" s="119"/>
      <c r="AV29" s="119"/>
      <c r="AW29" s="107"/>
      <c r="AX29" s="119"/>
      <c r="AY29" s="107"/>
      <c r="AZ29" s="107"/>
      <c r="BA29" s="119"/>
      <c r="BB29" s="119"/>
      <c r="BC29" s="119"/>
      <c r="BD29" s="119"/>
      <c r="BE29" s="107"/>
      <c r="BF29" s="119"/>
      <c r="BG29" s="107"/>
      <c r="BH29" s="119"/>
      <c r="BI29" s="107"/>
      <c r="BJ29" s="119"/>
      <c r="BK29" s="119"/>
      <c r="BL29" s="119"/>
      <c r="BM29" s="107"/>
      <c r="BN29" s="107"/>
      <c r="BO29" s="237"/>
      <c r="BP29" s="237"/>
      <c r="BQ29" s="237"/>
      <c r="BR29" s="119"/>
      <c r="BS29" s="107"/>
      <c r="BT29" s="237"/>
      <c r="BU29" s="237"/>
      <c r="BV29" s="237"/>
      <c r="BW29" s="237"/>
      <c r="BX29" s="131">
        <v>2903</v>
      </c>
      <c r="BY29" s="237"/>
    </row>
    <row r="30" spans="1:79" customHeight="1" ht="38.15" s="7" customFormat="1">
      <c r="A30" s="131" t="s">
        <v>388</v>
      </c>
      <c r="B30" s="258" t="s">
        <v>3983</v>
      </c>
      <c r="C30" s="131" t="s">
        <v>388</v>
      </c>
      <c r="D30" s="131">
        <v>6</v>
      </c>
      <c r="E30" s="131">
        <v>2904</v>
      </c>
      <c r="F30" s="258" t="s">
        <v>3984</v>
      </c>
      <c r="G30" s="131" t="s">
        <v>388</v>
      </c>
      <c r="H30" s="131" t="s">
        <v>3985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07"/>
      <c r="Y30" s="119"/>
      <c r="Z30" s="119"/>
      <c r="AA30" s="119"/>
      <c r="AB30" s="107"/>
      <c r="AC30" s="119"/>
      <c r="AD30" s="107"/>
      <c r="AE30" s="119"/>
      <c r="AF30" s="119"/>
      <c r="AG30" s="119"/>
      <c r="AH30" s="119"/>
      <c r="AI30" s="119"/>
      <c r="AJ30" s="119"/>
      <c r="AK30" s="119"/>
      <c r="AL30" s="107"/>
      <c r="AM30" s="119"/>
      <c r="AN30" s="119"/>
      <c r="AO30" s="119"/>
      <c r="AP30" s="119"/>
      <c r="AQ30" s="107"/>
      <c r="AR30" s="107"/>
      <c r="AS30" s="119"/>
      <c r="AT30" s="119"/>
      <c r="AU30" s="119"/>
      <c r="AV30" s="119"/>
      <c r="AW30" s="107"/>
      <c r="AX30" s="119"/>
      <c r="AY30" s="107"/>
      <c r="AZ30" s="107"/>
      <c r="BA30" s="119"/>
      <c r="BB30" s="119"/>
      <c r="BC30" s="119"/>
      <c r="BD30" s="119"/>
      <c r="BE30" s="107"/>
      <c r="BF30" s="119"/>
      <c r="BG30" s="107"/>
      <c r="BH30" s="119"/>
      <c r="BI30" s="107"/>
      <c r="BJ30" s="119"/>
      <c r="BK30" s="119"/>
      <c r="BL30" s="119"/>
      <c r="BM30" s="107"/>
      <c r="BN30" s="107"/>
      <c r="BO30" s="237"/>
      <c r="BP30" s="237"/>
      <c r="BQ30" s="237"/>
      <c r="BR30" s="119"/>
      <c r="BS30" s="107"/>
      <c r="BT30" s="237"/>
      <c r="BU30" s="237"/>
      <c r="BV30" s="237"/>
      <c r="BW30" s="237"/>
      <c r="BX30" s="131">
        <v>2904</v>
      </c>
      <c r="BY30" s="237"/>
    </row>
    <row r="31" spans="1:79" customHeight="1" ht="38.15" s="7" customFormat="1">
      <c r="A31" s="131" t="s">
        <v>388</v>
      </c>
      <c r="B31" s="258" t="s">
        <v>3986</v>
      </c>
      <c r="C31" s="131" t="s">
        <v>388</v>
      </c>
      <c r="D31" s="131">
        <v>15</v>
      </c>
      <c r="E31" s="131">
        <v>2905</v>
      </c>
      <c r="F31" s="258" t="s">
        <v>3987</v>
      </c>
      <c r="G31" s="131" t="s">
        <v>3976</v>
      </c>
      <c r="H31" s="131" t="s">
        <v>3977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07"/>
      <c r="Y31" s="119"/>
      <c r="Z31" s="119"/>
      <c r="AA31" s="119"/>
      <c r="AB31" s="107"/>
      <c r="AC31" s="119"/>
      <c r="AD31" s="107"/>
      <c r="AE31" s="119"/>
      <c r="AF31" s="119"/>
      <c r="AG31" s="119"/>
      <c r="AH31" s="119"/>
      <c r="AI31" s="119"/>
      <c r="AJ31" s="119"/>
      <c r="AK31" s="119"/>
      <c r="AL31" s="107"/>
      <c r="AM31" s="119"/>
      <c r="AN31" s="119"/>
      <c r="AO31" s="119"/>
      <c r="AP31" s="119"/>
      <c r="AQ31" s="107"/>
      <c r="AR31" s="107"/>
      <c r="AS31" s="119"/>
      <c r="AT31" s="119"/>
      <c r="AU31" s="119"/>
      <c r="AV31" s="119"/>
      <c r="AW31" s="107"/>
      <c r="AX31" s="107"/>
      <c r="AY31" s="107"/>
      <c r="AZ31" s="107"/>
      <c r="BA31" s="119"/>
      <c r="BB31" s="119"/>
      <c r="BC31" s="107"/>
      <c r="BD31" s="119"/>
      <c r="BE31" s="107"/>
      <c r="BF31" s="119"/>
      <c r="BG31" s="107"/>
      <c r="BH31" s="119"/>
      <c r="BI31" s="107"/>
      <c r="BJ31" s="119"/>
      <c r="BK31" s="119"/>
      <c r="BL31" s="119"/>
      <c r="BM31" s="107"/>
      <c r="BN31" s="107"/>
      <c r="BO31" s="237"/>
      <c r="BP31" s="237"/>
      <c r="BQ31" s="237"/>
      <c r="BR31" s="119"/>
      <c r="BS31" s="107"/>
      <c r="BT31" s="237"/>
      <c r="BU31" s="237"/>
      <c r="BV31" s="237"/>
      <c r="BW31" s="237"/>
      <c r="BX31" s="131">
        <v>2905</v>
      </c>
      <c r="BY31" s="237"/>
    </row>
    <row r="32" spans="1:79" customHeight="1" ht="38.15" s="7" customFormat="1">
      <c r="A32" s="131" t="s">
        <v>388</v>
      </c>
      <c r="B32" s="258" t="s">
        <v>3988</v>
      </c>
      <c r="C32" s="131" t="s">
        <v>388</v>
      </c>
      <c r="D32" s="131">
        <v>32</v>
      </c>
      <c r="E32" s="131">
        <v>2906</v>
      </c>
      <c r="F32" s="258" t="s">
        <v>3989</v>
      </c>
      <c r="G32" s="131" t="s">
        <v>388</v>
      </c>
      <c r="H32" s="131" t="s">
        <v>3990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07"/>
      <c r="Y32" s="121"/>
      <c r="Z32" s="121"/>
      <c r="AA32" s="121"/>
      <c r="AB32" s="107"/>
      <c r="AC32" s="121"/>
      <c r="AD32" s="107"/>
      <c r="AE32" s="121"/>
      <c r="AF32" s="121"/>
      <c r="AG32" s="121"/>
      <c r="AH32" s="121"/>
      <c r="AI32" s="121"/>
      <c r="AJ32" s="121"/>
      <c r="AK32" s="121"/>
      <c r="AL32" s="107"/>
      <c r="AM32" s="121"/>
      <c r="AN32" s="121"/>
      <c r="AO32" s="121"/>
      <c r="AP32" s="121"/>
      <c r="AQ32" s="107"/>
      <c r="AR32" s="107"/>
      <c r="AS32" s="121"/>
      <c r="AT32" s="121"/>
      <c r="AU32" s="121"/>
      <c r="AV32" s="121"/>
      <c r="AW32" s="107"/>
      <c r="AX32" s="107"/>
      <c r="AY32" s="107"/>
      <c r="AZ32" s="107"/>
      <c r="BA32" s="121"/>
      <c r="BB32" s="121"/>
      <c r="BC32" s="107"/>
      <c r="BD32" s="121"/>
      <c r="BE32" s="107"/>
      <c r="BF32" s="121"/>
      <c r="BG32" s="107"/>
      <c r="BH32" s="121"/>
      <c r="BI32" s="107"/>
      <c r="BJ32" s="121"/>
      <c r="BK32" s="121"/>
      <c r="BL32" s="121"/>
      <c r="BM32" s="107"/>
      <c r="BN32" s="107"/>
      <c r="BO32" s="237"/>
      <c r="BP32" s="237"/>
      <c r="BQ32" s="237"/>
      <c r="BR32" s="121"/>
      <c r="BS32" s="107"/>
      <c r="BT32" s="237"/>
      <c r="BU32" s="237"/>
      <c r="BV32" s="237"/>
      <c r="BW32" s="237"/>
      <c r="BX32" s="131">
        <v>2906</v>
      </c>
      <c r="BY32" s="237"/>
    </row>
    <row r="33" spans="1:79" customHeight="1" ht="38.15" s="7" customFormat="1">
      <c r="A33" s="131" t="s">
        <v>388</v>
      </c>
      <c r="B33" s="258" t="s">
        <v>3991</v>
      </c>
      <c r="C33" s="131" t="s">
        <v>388</v>
      </c>
      <c r="D33" s="131">
        <v>41</v>
      </c>
      <c r="E33" s="131">
        <v>2907</v>
      </c>
      <c r="F33" s="258" t="s">
        <v>3992</v>
      </c>
      <c r="G33" s="131" t="s">
        <v>388</v>
      </c>
      <c r="H33" s="131" t="s">
        <v>3993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07"/>
      <c r="Y33" s="121"/>
      <c r="Z33" s="121"/>
      <c r="AA33" s="121"/>
      <c r="AB33" s="107"/>
      <c r="AC33" s="121"/>
      <c r="AD33" s="107"/>
      <c r="AE33" s="121"/>
      <c r="AF33" s="121"/>
      <c r="AG33" s="121"/>
      <c r="AH33" s="121"/>
      <c r="AI33" s="121"/>
      <c r="AJ33" s="121"/>
      <c r="AK33" s="121"/>
      <c r="AL33" s="107"/>
      <c r="AM33" s="121"/>
      <c r="AN33" s="121"/>
      <c r="AO33" s="121"/>
      <c r="AP33" s="121"/>
      <c r="AQ33" s="107"/>
      <c r="AR33" s="107"/>
      <c r="AS33" s="121"/>
      <c r="AT33" s="121"/>
      <c r="AU33" s="121"/>
      <c r="AV33" s="121"/>
      <c r="AW33" s="107"/>
      <c r="AX33" s="121"/>
      <c r="AY33" s="107"/>
      <c r="AZ33" s="107"/>
      <c r="BA33" s="121"/>
      <c r="BB33" s="121"/>
      <c r="BC33" s="121"/>
      <c r="BD33" s="121"/>
      <c r="BE33" s="107"/>
      <c r="BF33" s="121"/>
      <c r="BG33" s="107"/>
      <c r="BH33" s="121"/>
      <c r="BI33" s="107"/>
      <c r="BJ33" s="121"/>
      <c r="BK33" s="121"/>
      <c r="BL33" s="121"/>
      <c r="BM33" s="107"/>
      <c r="BN33" s="107"/>
      <c r="BO33" s="237"/>
      <c r="BP33" s="237"/>
      <c r="BQ33" s="237"/>
      <c r="BR33" s="121"/>
      <c r="BS33" s="107"/>
      <c r="BT33" s="237"/>
      <c r="BU33" s="237"/>
      <c r="BV33" s="237"/>
      <c r="BW33" s="237"/>
      <c r="BX33" s="131">
        <v>2907</v>
      </c>
      <c r="BY33" s="237"/>
    </row>
    <row r="34" spans="1:79" customHeight="1" ht="38.15" s="7" customFormat="1">
      <c r="A34" s="131" t="s">
        <v>388</v>
      </c>
      <c r="B34" s="258" t="s">
        <v>3994</v>
      </c>
      <c r="C34" s="131" t="s">
        <v>388</v>
      </c>
      <c r="D34" s="131">
        <v>44</v>
      </c>
      <c r="E34" s="131">
        <v>2908</v>
      </c>
      <c r="F34" s="258" t="s">
        <v>3995</v>
      </c>
      <c r="G34" s="131" t="s">
        <v>388</v>
      </c>
      <c r="H34" s="131" t="s">
        <v>3996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07"/>
      <c r="Y34" s="119"/>
      <c r="Z34" s="119"/>
      <c r="AA34" s="119"/>
      <c r="AB34" s="107"/>
      <c r="AC34" s="119"/>
      <c r="AD34" s="107"/>
      <c r="AE34" s="119"/>
      <c r="AF34" s="119"/>
      <c r="AG34" s="119"/>
      <c r="AH34" s="119"/>
      <c r="AI34" s="119"/>
      <c r="AJ34" s="119"/>
      <c r="AK34" s="119"/>
      <c r="AL34" s="107"/>
      <c r="AM34" s="119"/>
      <c r="AN34" s="119"/>
      <c r="AO34" s="119"/>
      <c r="AP34" s="119"/>
      <c r="AQ34" s="107"/>
      <c r="AR34" s="107"/>
      <c r="AS34" s="119"/>
      <c r="AT34" s="119"/>
      <c r="AU34" s="119"/>
      <c r="AV34" s="119"/>
      <c r="AW34" s="107"/>
      <c r="AX34" s="119"/>
      <c r="AY34" s="107"/>
      <c r="AZ34" s="107"/>
      <c r="BA34" s="119"/>
      <c r="BB34" s="119"/>
      <c r="BC34" s="119"/>
      <c r="BD34" s="119"/>
      <c r="BE34" s="107"/>
      <c r="BF34" s="119"/>
      <c r="BG34" s="107"/>
      <c r="BH34" s="119"/>
      <c r="BI34" s="107"/>
      <c r="BJ34" s="119"/>
      <c r="BK34" s="119"/>
      <c r="BL34" s="119"/>
      <c r="BM34" s="107"/>
      <c r="BN34" s="107"/>
      <c r="BO34" s="237"/>
      <c r="BP34" s="237"/>
      <c r="BQ34" s="237"/>
      <c r="BR34" s="119"/>
      <c r="BS34" s="107"/>
      <c r="BT34" s="237"/>
      <c r="BU34" s="237"/>
      <c r="BV34" s="237"/>
      <c r="BW34" s="237"/>
      <c r="BX34" s="131">
        <v>2908</v>
      </c>
      <c r="BY34" s="237"/>
    </row>
    <row r="35" spans="1:79" customHeight="1" ht="38.15" s="7" customFormat="1">
      <c r="A35" s="131" t="s">
        <v>388</v>
      </c>
      <c r="B35" s="258" t="s">
        <v>3997</v>
      </c>
      <c r="C35" s="131" t="s">
        <v>388</v>
      </c>
      <c r="D35" s="131">
        <v>45</v>
      </c>
      <c r="E35" s="131">
        <v>2909</v>
      </c>
      <c r="F35" s="258" t="s">
        <v>3998</v>
      </c>
      <c r="G35" s="131" t="s">
        <v>388</v>
      </c>
      <c r="H35" s="131" t="s">
        <v>3999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07"/>
      <c r="Y35" s="119"/>
      <c r="Z35" s="119"/>
      <c r="AA35" s="119"/>
      <c r="AB35" s="107"/>
      <c r="AC35" s="119"/>
      <c r="AD35" s="107"/>
      <c r="AE35" s="119"/>
      <c r="AF35" s="119"/>
      <c r="AG35" s="119"/>
      <c r="AH35" s="119"/>
      <c r="AI35" s="119"/>
      <c r="AJ35" s="119"/>
      <c r="AK35" s="119"/>
      <c r="AL35" s="107"/>
      <c r="AM35" s="119"/>
      <c r="AN35" s="119"/>
      <c r="AO35" s="119"/>
      <c r="AP35" s="119"/>
      <c r="AQ35" s="107"/>
      <c r="AR35" s="107"/>
      <c r="AS35" s="119"/>
      <c r="AT35" s="119"/>
      <c r="AU35" s="119"/>
      <c r="AV35" s="119"/>
      <c r="AW35" s="107"/>
      <c r="AX35" s="119"/>
      <c r="AY35" s="107"/>
      <c r="AZ35" s="107"/>
      <c r="BA35" s="119"/>
      <c r="BB35" s="119"/>
      <c r="BC35" s="119"/>
      <c r="BD35" s="119"/>
      <c r="BE35" s="107"/>
      <c r="BF35" s="119"/>
      <c r="BG35" s="107"/>
      <c r="BH35" s="119"/>
      <c r="BI35" s="107"/>
      <c r="BJ35" s="119"/>
      <c r="BK35" s="119"/>
      <c r="BL35" s="119"/>
      <c r="BM35" s="107"/>
      <c r="BN35" s="107"/>
      <c r="BO35" s="237"/>
      <c r="BP35" s="237"/>
      <c r="BQ35" s="237"/>
      <c r="BR35" s="119"/>
      <c r="BS35" s="107"/>
      <c r="BT35" s="237"/>
      <c r="BU35" s="237"/>
      <c r="BV35" s="237"/>
      <c r="BW35" s="237"/>
      <c r="BX35" s="131">
        <v>2909</v>
      </c>
      <c r="BY35" s="237"/>
    </row>
    <row r="36" spans="1:79" customHeight="1" ht="38.15" s="7" customFormat="1">
      <c r="A36" s="131" t="s">
        <v>388</v>
      </c>
      <c r="B36" s="258" t="s">
        <v>4000</v>
      </c>
      <c r="C36" s="131" t="s">
        <v>388</v>
      </c>
      <c r="D36" s="131">
        <v>50</v>
      </c>
      <c r="E36" s="131">
        <v>2910</v>
      </c>
      <c r="F36" s="258" t="s">
        <v>4001</v>
      </c>
      <c r="G36" s="131" t="s">
        <v>3976</v>
      </c>
      <c r="H36" s="131" t="s">
        <v>4002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07"/>
      <c r="Y36" s="119"/>
      <c r="Z36" s="119"/>
      <c r="AA36" s="119"/>
      <c r="AB36" s="107"/>
      <c r="AC36" s="119"/>
      <c r="AD36" s="107"/>
      <c r="AE36" s="119"/>
      <c r="AF36" s="119"/>
      <c r="AG36" s="119"/>
      <c r="AH36" s="119"/>
      <c r="AI36" s="119"/>
      <c r="AJ36" s="119"/>
      <c r="AK36" s="119"/>
      <c r="AL36" s="107"/>
      <c r="AM36" s="119"/>
      <c r="AN36" s="119"/>
      <c r="AO36" s="119"/>
      <c r="AP36" s="119"/>
      <c r="AQ36" s="107"/>
      <c r="AR36" s="107"/>
      <c r="AS36" s="119"/>
      <c r="AT36" s="119"/>
      <c r="AU36" s="119"/>
      <c r="AV36" s="119"/>
      <c r="AW36" s="107"/>
      <c r="AX36" s="107"/>
      <c r="AY36" s="107"/>
      <c r="AZ36" s="107"/>
      <c r="BA36" s="119"/>
      <c r="BB36" s="119"/>
      <c r="BC36" s="107"/>
      <c r="BD36" s="119"/>
      <c r="BE36" s="107"/>
      <c r="BF36" s="119"/>
      <c r="BG36" s="107"/>
      <c r="BH36" s="119"/>
      <c r="BI36" s="107"/>
      <c r="BJ36" s="119"/>
      <c r="BK36" s="119"/>
      <c r="BL36" s="119"/>
      <c r="BM36" s="107"/>
      <c r="BN36" s="107"/>
      <c r="BO36" s="237"/>
      <c r="BP36" s="237"/>
      <c r="BQ36" s="237"/>
      <c r="BR36" s="119"/>
      <c r="BS36" s="107"/>
      <c r="BT36" s="237"/>
      <c r="BU36" s="237"/>
      <c r="BV36" s="237"/>
      <c r="BW36" s="237"/>
      <c r="BX36" s="131">
        <v>2910</v>
      </c>
      <c r="BY36" s="237"/>
    </row>
    <row r="37" spans="1:79" customHeight="1" ht="38.15" s="7" customFormat="1">
      <c r="A37" s="131" t="s">
        <v>388</v>
      </c>
      <c r="B37" s="258" t="s">
        <v>4003</v>
      </c>
      <c r="C37" s="131" t="s">
        <v>388</v>
      </c>
      <c r="D37" s="131">
        <v>54</v>
      </c>
      <c r="E37" s="131">
        <v>2911</v>
      </c>
      <c r="F37" s="258" t="s">
        <v>4004</v>
      </c>
      <c r="G37" s="131" t="s">
        <v>388</v>
      </c>
      <c r="H37" s="131" t="s">
        <v>3999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07"/>
      <c r="Y37" s="121"/>
      <c r="Z37" s="121"/>
      <c r="AA37" s="121"/>
      <c r="AB37" s="107"/>
      <c r="AC37" s="121"/>
      <c r="AD37" s="107"/>
      <c r="AE37" s="121"/>
      <c r="AF37" s="121"/>
      <c r="AG37" s="121"/>
      <c r="AH37" s="121"/>
      <c r="AI37" s="121"/>
      <c r="AJ37" s="121"/>
      <c r="AK37" s="121"/>
      <c r="AL37" s="107"/>
      <c r="AM37" s="121"/>
      <c r="AN37" s="121"/>
      <c r="AO37" s="121"/>
      <c r="AP37" s="121"/>
      <c r="AQ37" s="107"/>
      <c r="AR37" s="107"/>
      <c r="AS37" s="121"/>
      <c r="AT37" s="121"/>
      <c r="AU37" s="121"/>
      <c r="AV37" s="121"/>
      <c r="AW37" s="107"/>
      <c r="AX37" s="107"/>
      <c r="AY37" s="107"/>
      <c r="AZ37" s="107"/>
      <c r="BA37" s="121"/>
      <c r="BB37" s="121"/>
      <c r="BC37" s="107"/>
      <c r="BD37" s="121"/>
      <c r="BE37" s="107"/>
      <c r="BF37" s="121"/>
      <c r="BG37" s="107"/>
      <c r="BH37" s="121"/>
      <c r="BI37" s="107"/>
      <c r="BJ37" s="121"/>
      <c r="BK37" s="121"/>
      <c r="BL37" s="121"/>
      <c r="BM37" s="107"/>
      <c r="BN37" s="107"/>
      <c r="BO37" s="237"/>
      <c r="BP37" s="237"/>
      <c r="BQ37" s="237"/>
      <c r="BR37" s="121"/>
      <c r="BS37" s="107"/>
      <c r="BT37" s="237"/>
      <c r="BU37" s="237"/>
      <c r="BV37" s="237"/>
      <c r="BW37" s="237"/>
      <c r="BX37" s="131">
        <v>2911</v>
      </c>
      <c r="BY37" s="237"/>
    </row>
    <row r="38" spans="1:79" customHeight="1" ht="38.15" s="7" customFormat="1">
      <c r="A38" s="131" t="s">
        <v>388</v>
      </c>
      <c r="B38" s="258" t="s">
        <v>4005</v>
      </c>
      <c r="C38" s="131" t="s">
        <v>388</v>
      </c>
      <c r="D38" s="131">
        <v>58</v>
      </c>
      <c r="E38" s="131">
        <v>2912</v>
      </c>
      <c r="F38" s="258" t="s">
        <v>4006</v>
      </c>
      <c r="G38" s="131" t="s">
        <v>4007</v>
      </c>
      <c r="H38" s="131" t="s">
        <v>3999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07"/>
      <c r="Y38" s="121"/>
      <c r="Z38" s="121"/>
      <c r="AA38" s="121"/>
      <c r="AB38" s="107"/>
      <c r="AC38" s="121"/>
      <c r="AD38" s="107"/>
      <c r="AE38" s="121"/>
      <c r="AF38" s="121"/>
      <c r="AG38" s="121"/>
      <c r="AH38" s="121"/>
      <c r="AI38" s="121"/>
      <c r="AJ38" s="121"/>
      <c r="AK38" s="121"/>
      <c r="AL38" s="107"/>
      <c r="AM38" s="121"/>
      <c r="AN38" s="121"/>
      <c r="AO38" s="121"/>
      <c r="AP38" s="121"/>
      <c r="AQ38" s="107"/>
      <c r="AR38" s="107"/>
      <c r="AS38" s="121"/>
      <c r="AT38" s="121"/>
      <c r="AU38" s="121"/>
      <c r="AV38" s="121"/>
      <c r="AW38" s="107"/>
      <c r="AX38" s="121"/>
      <c r="AY38" s="107"/>
      <c r="AZ38" s="107"/>
      <c r="BA38" s="121"/>
      <c r="BB38" s="121"/>
      <c r="BC38" s="121"/>
      <c r="BD38" s="121"/>
      <c r="BE38" s="107"/>
      <c r="BF38" s="121"/>
      <c r="BG38" s="107"/>
      <c r="BH38" s="121"/>
      <c r="BI38" s="107"/>
      <c r="BJ38" s="121"/>
      <c r="BK38" s="121"/>
      <c r="BL38" s="121"/>
      <c r="BM38" s="107"/>
      <c r="BN38" s="107"/>
      <c r="BO38" s="237"/>
      <c r="BP38" s="237"/>
      <c r="BQ38" s="237"/>
      <c r="BR38" s="121"/>
      <c r="BS38" s="107"/>
      <c r="BT38" s="237"/>
      <c r="BU38" s="237"/>
      <c r="BV38" s="237"/>
      <c r="BW38" s="237"/>
      <c r="BX38" s="131">
        <v>2912</v>
      </c>
      <c r="BY38" s="237"/>
    </row>
    <row r="39" spans="1:79" customHeight="1" ht="38.15" s="7" customFormat="1">
      <c r="A39" s="131" t="s">
        <v>388</v>
      </c>
      <c r="B39" s="258" t="s">
        <v>4008</v>
      </c>
      <c r="C39" s="131" t="s">
        <v>388</v>
      </c>
      <c r="D39" s="131">
        <v>68</v>
      </c>
      <c r="E39" s="131">
        <v>2913</v>
      </c>
      <c r="F39" s="258" t="s">
        <v>4009</v>
      </c>
      <c r="G39" s="131" t="s">
        <v>3976</v>
      </c>
      <c r="H39" s="131" t="s">
        <v>3999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07"/>
      <c r="Y39" s="119"/>
      <c r="Z39" s="119"/>
      <c r="AA39" s="119"/>
      <c r="AB39" s="107"/>
      <c r="AC39" s="119"/>
      <c r="AD39" s="107"/>
      <c r="AE39" s="119"/>
      <c r="AF39" s="119"/>
      <c r="AG39" s="119"/>
      <c r="AH39" s="119"/>
      <c r="AI39" s="119"/>
      <c r="AJ39" s="119"/>
      <c r="AK39" s="119"/>
      <c r="AL39" s="107"/>
      <c r="AM39" s="119"/>
      <c r="AN39" s="119"/>
      <c r="AO39" s="119"/>
      <c r="AP39" s="119"/>
      <c r="AQ39" s="107"/>
      <c r="AR39" s="107"/>
      <c r="AS39" s="119"/>
      <c r="AT39" s="119"/>
      <c r="AU39" s="119"/>
      <c r="AV39" s="119"/>
      <c r="AW39" s="107"/>
      <c r="AX39" s="119"/>
      <c r="AY39" s="107"/>
      <c r="AZ39" s="107"/>
      <c r="BA39" s="119"/>
      <c r="BB39" s="119"/>
      <c r="BC39" s="119"/>
      <c r="BD39" s="119"/>
      <c r="BE39" s="107"/>
      <c r="BF39" s="119"/>
      <c r="BG39" s="107"/>
      <c r="BH39" s="119"/>
      <c r="BI39" s="107"/>
      <c r="BJ39" s="119"/>
      <c r="BK39" s="119"/>
      <c r="BL39" s="119"/>
      <c r="BM39" s="107"/>
      <c r="BN39" s="107"/>
      <c r="BO39" s="237"/>
      <c r="BP39" s="237"/>
      <c r="BQ39" s="237"/>
      <c r="BR39" s="119"/>
      <c r="BS39" s="107"/>
      <c r="BT39" s="237"/>
      <c r="BU39" s="237"/>
      <c r="BV39" s="237"/>
      <c r="BW39" s="237"/>
      <c r="BX39" s="131">
        <v>2913</v>
      </c>
      <c r="BY39" s="237"/>
    </row>
    <row r="40" spans="1:79" customHeight="1" ht="38.15" s="7" customFormat="1">
      <c r="A40" s="131" t="s">
        <v>388</v>
      </c>
      <c r="B40" s="258" t="s">
        <v>4010</v>
      </c>
      <c r="C40" s="131" t="s">
        <v>388</v>
      </c>
      <c r="D40" s="131">
        <v>70</v>
      </c>
      <c r="E40" s="131">
        <v>2914</v>
      </c>
      <c r="F40" s="258" t="s">
        <v>4011</v>
      </c>
      <c r="G40" s="131" t="s">
        <v>388</v>
      </c>
      <c r="H40" s="131" t="s">
        <v>388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07"/>
      <c r="Y40" s="119"/>
      <c r="Z40" s="119"/>
      <c r="AA40" s="119"/>
      <c r="AB40" s="107"/>
      <c r="AC40" s="119"/>
      <c r="AD40" s="107"/>
      <c r="AE40" s="119"/>
      <c r="AF40" s="119"/>
      <c r="AG40" s="119"/>
      <c r="AH40" s="119"/>
      <c r="AI40" s="119"/>
      <c r="AJ40" s="119"/>
      <c r="AK40" s="119"/>
      <c r="AL40" s="107"/>
      <c r="AM40" s="119"/>
      <c r="AN40" s="119"/>
      <c r="AO40" s="119"/>
      <c r="AP40" s="119"/>
      <c r="AQ40" s="107"/>
      <c r="AR40" s="107"/>
      <c r="AS40" s="119"/>
      <c r="AT40" s="119"/>
      <c r="AU40" s="119"/>
      <c r="AV40" s="119"/>
      <c r="AW40" s="107"/>
      <c r="AX40" s="119"/>
      <c r="AY40" s="107"/>
      <c r="AZ40" s="107"/>
      <c r="BA40" s="119"/>
      <c r="BB40" s="119"/>
      <c r="BC40" s="119"/>
      <c r="BD40" s="119"/>
      <c r="BE40" s="107"/>
      <c r="BF40" s="119"/>
      <c r="BG40" s="107"/>
      <c r="BH40" s="119"/>
      <c r="BI40" s="107"/>
      <c r="BJ40" s="119"/>
      <c r="BK40" s="119"/>
      <c r="BL40" s="119"/>
      <c r="BM40" s="107"/>
      <c r="BN40" s="107"/>
      <c r="BO40" s="237"/>
      <c r="BP40" s="237"/>
      <c r="BQ40" s="237"/>
      <c r="BR40" s="119"/>
      <c r="BS40" s="107"/>
      <c r="BT40" s="237"/>
      <c r="BU40" s="237"/>
      <c r="BV40" s="237"/>
      <c r="BW40" s="237"/>
      <c r="BX40" s="131">
        <v>2914</v>
      </c>
      <c r="BY40" s="237"/>
    </row>
    <row r="41" spans="1:79" customHeight="1" ht="38.15" s="7" customFormat="1">
      <c r="A41" s="131" t="s">
        <v>388</v>
      </c>
      <c r="B41" s="258" t="s">
        <v>4012</v>
      </c>
      <c r="C41" s="131" t="s">
        <v>388</v>
      </c>
      <c r="D41" s="131">
        <v>74</v>
      </c>
      <c r="E41" s="131">
        <v>2915</v>
      </c>
      <c r="F41" s="258" t="s">
        <v>4013</v>
      </c>
      <c r="G41" s="131" t="s">
        <v>4014</v>
      </c>
      <c r="H41" s="131" t="s">
        <v>4015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07"/>
      <c r="Y41" s="119"/>
      <c r="Z41" s="119"/>
      <c r="AA41" s="119"/>
      <c r="AB41" s="107"/>
      <c r="AC41" s="119"/>
      <c r="AD41" s="107"/>
      <c r="AE41" s="119"/>
      <c r="AF41" s="119"/>
      <c r="AG41" s="119"/>
      <c r="AH41" s="119"/>
      <c r="AI41" s="119"/>
      <c r="AJ41" s="119"/>
      <c r="AK41" s="119"/>
      <c r="AL41" s="107"/>
      <c r="AM41" s="119"/>
      <c r="AN41" s="119"/>
      <c r="AO41" s="119"/>
      <c r="AP41" s="119"/>
      <c r="AQ41" s="107"/>
      <c r="AR41" s="107"/>
      <c r="AS41" s="119"/>
      <c r="AT41" s="119"/>
      <c r="AU41" s="119"/>
      <c r="AV41" s="119"/>
      <c r="AW41" s="107"/>
      <c r="AX41" s="107"/>
      <c r="AY41" s="107"/>
      <c r="AZ41" s="107"/>
      <c r="BA41" s="119"/>
      <c r="BB41" s="119"/>
      <c r="BC41" s="107"/>
      <c r="BD41" s="119"/>
      <c r="BE41" s="107"/>
      <c r="BF41" s="119"/>
      <c r="BG41" s="107"/>
      <c r="BH41" s="119"/>
      <c r="BI41" s="107"/>
      <c r="BJ41" s="119"/>
      <c r="BK41" s="119"/>
      <c r="BL41" s="119"/>
      <c r="BM41" s="107"/>
      <c r="BN41" s="107"/>
      <c r="BO41" s="237"/>
      <c r="BP41" s="237"/>
      <c r="BQ41" s="237"/>
      <c r="BR41" s="119"/>
      <c r="BS41" s="107"/>
      <c r="BT41" s="237"/>
      <c r="BU41" s="237"/>
      <c r="BV41" s="237"/>
      <c r="BW41" s="237"/>
      <c r="BX41" s="131">
        <v>2915</v>
      </c>
      <c r="BY41" s="237"/>
    </row>
    <row r="42" spans="1:79" customHeight="1" ht="38.15" s="7" customFormat="1">
      <c r="A42" s="131" t="s">
        <v>388</v>
      </c>
      <c r="B42" s="258" t="s">
        <v>4016</v>
      </c>
      <c r="C42" s="131" t="s">
        <v>388</v>
      </c>
      <c r="D42" s="131">
        <v>79</v>
      </c>
      <c r="E42" s="131">
        <v>2916</v>
      </c>
      <c r="F42" s="258" t="s">
        <v>4017</v>
      </c>
      <c r="G42" s="131" t="s">
        <v>3976</v>
      </c>
      <c r="H42" s="131" t="s">
        <v>3999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07"/>
      <c r="Y42" s="121"/>
      <c r="Z42" s="121"/>
      <c r="AA42" s="121"/>
      <c r="AB42" s="107"/>
      <c r="AC42" s="121"/>
      <c r="AD42" s="107"/>
      <c r="AE42" s="121"/>
      <c r="AF42" s="121"/>
      <c r="AG42" s="121"/>
      <c r="AH42" s="121"/>
      <c r="AI42" s="121"/>
      <c r="AJ42" s="121"/>
      <c r="AK42" s="121"/>
      <c r="AL42" s="107"/>
      <c r="AM42" s="121"/>
      <c r="AN42" s="121"/>
      <c r="AO42" s="121"/>
      <c r="AP42" s="121"/>
      <c r="AQ42" s="107"/>
      <c r="AR42" s="107"/>
      <c r="AS42" s="121"/>
      <c r="AT42" s="121"/>
      <c r="AU42" s="121"/>
      <c r="AV42" s="121"/>
      <c r="AW42" s="107"/>
      <c r="AX42" s="107"/>
      <c r="AY42" s="107"/>
      <c r="AZ42" s="107"/>
      <c r="BA42" s="121"/>
      <c r="BB42" s="121"/>
      <c r="BC42" s="107"/>
      <c r="BD42" s="121"/>
      <c r="BE42" s="107"/>
      <c r="BF42" s="121"/>
      <c r="BG42" s="107"/>
      <c r="BH42" s="121"/>
      <c r="BI42" s="107"/>
      <c r="BJ42" s="121"/>
      <c r="BK42" s="121"/>
      <c r="BL42" s="121"/>
      <c r="BM42" s="107"/>
      <c r="BN42" s="107"/>
      <c r="BO42" s="237"/>
      <c r="BP42" s="237"/>
      <c r="BQ42" s="237"/>
      <c r="BR42" s="121"/>
      <c r="BS42" s="107"/>
      <c r="BT42" s="237"/>
      <c r="BU42" s="237"/>
      <c r="BV42" s="237"/>
      <c r="BW42" s="237"/>
      <c r="BX42" s="131">
        <v>2916</v>
      </c>
      <c r="BY42" s="237"/>
    </row>
    <row r="43" spans="1:79" customHeight="1" ht="38.15" s="7" customFormat="1">
      <c r="A43" s="131" t="s">
        <v>388</v>
      </c>
      <c r="B43" s="258" t="s">
        <v>4018</v>
      </c>
      <c r="C43" s="131" t="s">
        <v>388</v>
      </c>
      <c r="D43" s="131">
        <v>80</v>
      </c>
      <c r="E43" s="131">
        <v>2917</v>
      </c>
      <c r="F43" s="258" t="s">
        <v>4019</v>
      </c>
      <c r="G43" s="131" t="s">
        <v>388</v>
      </c>
      <c r="H43" s="131" t="s">
        <v>4020</v>
      </c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07"/>
      <c r="Y43" s="121"/>
      <c r="Z43" s="121"/>
      <c r="AA43" s="121"/>
      <c r="AB43" s="107"/>
      <c r="AC43" s="121"/>
      <c r="AD43" s="107"/>
      <c r="AE43" s="121"/>
      <c r="AF43" s="121"/>
      <c r="AG43" s="121"/>
      <c r="AH43" s="121"/>
      <c r="AI43" s="121"/>
      <c r="AJ43" s="121"/>
      <c r="AK43" s="121"/>
      <c r="AL43" s="107"/>
      <c r="AM43" s="121"/>
      <c r="AN43" s="121"/>
      <c r="AO43" s="121"/>
      <c r="AP43" s="121"/>
      <c r="AQ43" s="107"/>
      <c r="AR43" s="107"/>
      <c r="AS43" s="121"/>
      <c r="AT43" s="121"/>
      <c r="AU43" s="121"/>
      <c r="AV43" s="121"/>
      <c r="AW43" s="107"/>
      <c r="AX43" s="121"/>
      <c r="AY43" s="107"/>
      <c r="AZ43" s="107"/>
      <c r="BA43" s="121"/>
      <c r="BB43" s="121"/>
      <c r="BC43" s="121"/>
      <c r="BD43" s="121"/>
      <c r="BE43" s="107"/>
      <c r="BF43" s="121"/>
      <c r="BG43" s="107"/>
      <c r="BH43" s="121"/>
      <c r="BI43" s="107"/>
      <c r="BJ43" s="121"/>
      <c r="BK43" s="121"/>
      <c r="BL43" s="121"/>
      <c r="BM43" s="107"/>
      <c r="BN43" s="107"/>
      <c r="BO43" s="237"/>
      <c r="BP43" s="237"/>
      <c r="BQ43" s="237"/>
      <c r="BR43" s="121"/>
      <c r="BS43" s="107"/>
      <c r="BT43" s="237"/>
      <c r="BU43" s="237"/>
      <c r="BV43" s="237"/>
      <c r="BW43" s="237"/>
      <c r="BX43" s="131">
        <v>2917</v>
      </c>
      <c r="BY43" s="237"/>
    </row>
    <row r="44" spans="1:79" customHeight="1" ht="38.15" s="7" customFormat="1">
      <c r="A44" s="131" t="s">
        <v>388</v>
      </c>
      <c r="B44" s="258" t="s">
        <v>4021</v>
      </c>
      <c r="C44" s="131" t="s">
        <v>388</v>
      </c>
      <c r="D44" s="131">
        <v>83</v>
      </c>
      <c r="E44" s="131">
        <v>2918</v>
      </c>
      <c r="F44" s="258" t="s">
        <v>4022</v>
      </c>
      <c r="G44" s="131" t="s">
        <v>388</v>
      </c>
      <c r="H44" s="131" t="s">
        <v>4023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07"/>
      <c r="Y44" s="119"/>
      <c r="Z44" s="119"/>
      <c r="AA44" s="119"/>
      <c r="AB44" s="107"/>
      <c r="AC44" s="119"/>
      <c r="AD44" s="107"/>
      <c r="AE44" s="119"/>
      <c r="AF44" s="119"/>
      <c r="AG44" s="119"/>
      <c r="AH44" s="119"/>
      <c r="AI44" s="119"/>
      <c r="AJ44" s="119"/>
      <c r="AK44" s="119"/>
      <c r="AL44" s="107"/>
      <c r="AM44" s="119"/>
      <c r="AN44" s="119"/>
      <c r="AO44" s="119"/>
      <c r="AP44" s="119"/>
      <c r="AQ44" s="107"/>
      <c r="AR44" s="107"/>
      <c r="AS44" s="119"/>
      <c r="AT44" s="119"/>
      <c r="AU44" s="119"/>
      <c r="AV44" s="119"/>
      <c r="AW44" s="107"/>
      <c r="AX44" s="119"/>
      <c r="AY44" s="107"/>
      <c r="AZ44" s="107"/>
      <c r="BA44" s="119"/>
      <c r="BB44" s="119"/>
      <c r="BC44" s="119"/>
      <c r="BD44" s="119"/>
      <c r="BE44" s="107"/>
      <c r="BF44" s="119"/>
      <c r="BG44" s="107"/>
      <c r="BH44" s="119"/>
      <c r="BI44" s="107"/>
      <c r="BJ44" s="119"/>
      <c r="BK44" s="119"/>
      <c r="BL44" s="119"/>
      <c r="BM44" s="107"/>
      <c r="BN44" s="107"/>
      <c r="BO44" s="237"/>
      <c r="BP44" s="237"/>
      <c r="BQ44" s="237"/>
      <c r="BR44" s="119"/>
      <c r="BS44" s="107"/>
      <c r="BT44" s="237"/>
      <c r="BU44" s="237"/>
      <c r="BV44" s="237"/>
      <c r="BW44" s="237"/>
      <c r="BX44" s="131">
        <v>2918</v>
      </c>
      <c r="BY44" s="237"/>
    </row>
    <row r="45" spans="1:79" customHeight="1" ht="38.15" s="7" customFormat="1">
      <c r="A45" s="131" t="s">
        <v>388</v>
      </c>
      <c r="B45" s="258" t="s">
        <v>4024</v>
      </c>
      <c r="C45" s="131" t="s">
        <v>388</v>
      </c>
      <c r="D45" s="131">
        <v>87</v>
      </c>
      <c r="E45" s="131">
        <v>2919</v>
      </c>
      <c r="F45" s="258" t="s">
        <v>4025</v>
      </c>
      <c r="G45" s="131" t="s">
        <v>388</v>
      </c>
      <c r="H45" s="131" t="s">
        <v>3999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07"/>
      <c r="Y45" s="119"/>
      <c r="Z45" s="119"/>
      <c r="AA45" s="119"/>
      <c r="AB45" s="107"/>
      <c r="AC45" s="119"/>
      <c r="AD45" s="107"/>
      <c r="AE45" s="119"/>
      <c r="AF45" s="119"/>
      <c r="AG45" s="119"/>
      <c r="AH45" s="119"/>
      <c r="AI45" s="119"/>
      <c r="AJ45" s="119"/>
      <c r="AK45" s="119"/>
      <c r="AL45" s="107"/>
      <c r="AM45" s="119"/>
      <c r="AN45" s="119"/>
      <c r="AO45" s="119"/>
      <c r="AP45" s="119"/>
      <c r="AQ45" s="107"/>
      <c r="AR45" s="107"/>
      <c r="AS45" s="119"/>
      <c r="AT45" s="119"/>
      <c r="AU45" s="119"/>
      <c r="AV45" s="119"/>
      <c r="AW45" s="107"/>
      <c r="AX45" s="119"/>
      <c r="AY45" s="107"/>
      <c r="AZ45" s="107"/>
      <c r="BA45" s="119"/>
      <c r="BB45" s="119"/>
      <c r="BC45" s="119"/>
      <c r="BD45" s="119"/>
      <c r="BE45" s="107"/>
      <c r="BF45" s="119"/>
      <c r="BG45" s="107"/>
      <c r="BH45" s="119"/>
      <c r="BI45" s="107"/>
      <c r="BJ45" s="119"/>
      <c r="BK45" s="119"/>
      <c r="BL45" s="119"/>
      <c r="BM45" s="107"/>
      <c r="BN45" s="107"/>
      <c r="BO45" s="237"/>
      <c r="BP45" s="237"/>
      <c r="BQ45" s="237"/>
      <c r="BR45" s="119"/>
      <c r="BS45" s="107"/>
      <c r="BT45" s="237"/>
      <c r="BU45" s="237"/>
      <c r="BV45" s="237"/>
      <c r="BW45" s="237"/>
      <c r="BX45" s="131">
        <v>2919</v>
      </c>
      <c r="BY45" s="237"/>
    </row>
    <row r="46" spans="1:79" customHeight="1" ht="38.15" s="7" customFormat="1">
      <c r="A46" s="131" t="s">
        <v>388</v>
      </c>
      <c r="B46" s="258" t="s">
        <v>4026</v>
      </c>
      <c r="C46" s="131" t="s">
        <v>388</v>
      </c>
      <c r="D46" s="131">
        <v>88</v>
      </c>
      <c r="E46" s="131">
        <v>2920</v>
      </c>
      <c r="F46" s="258" t="s">
        <v>4027</v>
      </c>
      <c r="G46" s="131" t="s">
        <v>4014</v>
      </c>
      <c r="H46" s="131" t="s">
        <v>3999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07"/>
      <c r="Y46" s="119"/>
      <c r="Z46" s="119"/>
      <c r="AA46" s="119"/>
      <c r="AB46" s="107"/>
      <c r="AC46" s="119"/>
      <c r="AD46" s="107"/>
      <c r="AE46" s="119"/>
      <c r="AF46" s="119"/>
      <c r="AG46" s="119"/>
      <c r="AH46" s="119"/>
      <c r="AI46" s="119"/>
      <c r="AJ46" s="119"/>
      <c r="AK46" s="119"/>
      <c r="AL46" s="107"/>
      <c r="AM46" s="119"/>
      <c r="AN46" s="119"/>
      <c r="AO46" s="119"/>
      <c r="AP46" s="119"/>
      <c r="AQ46" s="107"/>
      <c r="AR46" s="107"/>
      <c r="AS46" s="119"/>
      <c r="AT46" s="119"/>
      <c r="AU46" s="119"/>
      <c r="AV46" s="119"/>
      <c r="AW46" s="107"/>
      <c r="AX46" s="107"/>
      <c r="AY46" s="107"/>
      <c r="AZ46" s="107"/>
      <c r="BA46" s="119"/>
      <c r="BB46" s="119"/>
      <c r="BC46" s="107"/>
      <c r="BD46" s="119"/>
      <c r="BE46" s="107"/>
      <c r="BF46" s="119"/>
      <c r="BG46" s="107"/>
      <c r="BH46" s="119"/>
      <c r="BI46" s="107"/>
      <c r="BJ46" s="119"/>
      <c r="BK46" s="119"/>
      <c r="BL46" s="119"/>
      <c r="BM46" s="107"/>
      <c r="BN46" s="107"/>
      <c r="BO46" s="237"/>
      <c r="BP46" s="237"/>
      <c r="BQ46" s="237"/>
      <c r="BR46" s="119"/>
      <c r="BS46" s="107"/>
      <c r="BT46" s="237"/>
      <c r="BU46" s="237"/>
      <c r="BV46" s="237"/>
      <c r="BW46" s="237"/>
      <c r="BX46" s="131">
        <v>2920</v>
      </c>
      <c r="BY46" s="237"/>
    </row>
    <row r="47" spans="1:79" customHeight="1" ht="39.75" s="7" customFormat="1">
      <c r="A47" s="131" t="s">
        <v>382</v>
      </c>
      <c r="B47" s="258" t="s">
        <v>4028</v>
      </c>
      <c r="C47" s="131" t="s">
        <v>371</v>
      </c>
      <c r="D47" s="131">
        <v>95</v>
      </c>
      <c r="E47" s="131">
        <v>2921</v>
      </c>
      <c r="F47" s="258" t="s">
        <v>4029</v>
      </c>
      <c r="G47" s="131" t="s">
        <v>3976</v>
      </c>
      <c r="H47" s="131" t="s">
        <v>3999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07"/>
      <c r="Y47" s="121"/>
      <c r="Z47" s="121"/>
      <c r="AA47" s="121"/>
      <c r="AB47" s="107"/>
      <c r="AC47" s="121"/>
      <c r="AD47" s="107"/>
      <c r="AE47" s="121"/>
      <c r="AF47" s="121"/>
      <c r="AG47" s="121"/>
      <c r="AH47" s="121"/>
      <c r="AI47" s="121"/>
      <c r="AJ47" s="121"/>
      <c r="AK47" s="121"/>
      <c r="AL47" s="107"/>
      <c r="AM47" s="121"/>
      <c r="AN47" s="121"/>
      <c r="AO47" s="121"/>
      <c r="AP47" s="121"/>
      <c r="AQ47" s="107"/>
      <c r="AR47" s="107"/>
      <c r="AS47" s="121"/>
      <c r="AT47" s="121"/>
      <c r="AU47" s="121"/>
      <c r="AV47" s="121"/>
      <c r="AW47" s="107"/>
      <c r="AX47" s="107"/>
      <c r="AY47" s="107"/>
      <c r="AZ47" s="107"/>
      <c r="BA47" s="121"/>
      <c r="BB47" s="121"/>
      <c r="BC47" s="107"/>
      <c r="BD47" s="121"/>
      <c r="BE47" s="107"/>
      <c r="BF47" s="121"/>
      <c r="BG47" s="107"/>
      <c r="BH47" s="121"/>
      <c r="BI47" s="107"/>
      <c r="BJ47" s="121"/>
      <c r="BK47" s="121"/>
      <c r="BL47" s="121"/>
      <c r="BM47" s="107"/>
      <c r="BN47" s="107"/>
      <c r="BO47" s="237"/>
      <c r="BP47" s="237"/>
      <c r="BQ47" s="237"/>
      <c r="BR47" s="121"/>
      <c r="BS47" s="107"/>
      <c r="BT47" s="237"/>
      <c r="BU47" s="237"/>
      <c r="BV47" s="237"/>
      <c r="BW47" s="237"/>
      <c r="BX47" s="131">
        <v>2921</v>
      </c>
      <c r="BY47" s="237"/>
    </row>
    <row r="48" spans="1:79" customHeight="1" ht="39.75" s="7" customFormat="1">
      <c r="A48" s="131" t="s">
        <v>388</v>
      </c>
      <c r="B48" s="258" t="s">
        <v>4030</v>
      </c>
      <c r="C48" s="131" t="s">
        <v>388</v>
      </c>
      <c r="D48" s="131">
        <v>101</v>
      </c>
      <c r="E48" s="131">
        <v>2922</v>
      </c>
      <c r="F48" s="258" t="s">
        <v>2362</v>
      </c>
      <c r="G48" s="131" t="s">
        <v>388</v>
      </c>
      <c r="H48" s="131" t="s">
        <v>388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07"/>
      <c r="Y48" s="121"/>
      <c r="Z48" s="121"/>
      <c r="AA48" s="121"/>
      <c r="AB48" s="107"/>
      <c r="AC48" s="121"/>
      <c r="AD48" s="107"/>
      <c r="AE48" s="121"/>
      <c r="AF48" s="121"/>
      <c r="AG48" s="121"/>
      <c r="AH48" s="121"/>
      <c r="AI48" s="121"/>
      <c r="AJ48" s="121"/>
      <c r="AK48" s="121"/>
      <c r="AL48" s="107"/>
      <c r="AM48" s="121"/>
      <c r="AN48" s="121"/>
      <c r="AO48" s="121"/>
      <c r="AP48" s="121"/>
      <c r="AQ48" s="107"/>
      <c r="AR48" s="107"/>
      <c r="AS48" s="121"/>
      <c r="AT48" s="121"/>
      <c r="AU48" s="121"/>
      <c r="AV48" s="121"/>
      <c r="AW48" s="107"/>
      <c r="AX48" s="121"/>
      <c r="AY48" s="107"/>
      <c r="AZ48" s="107"/>
      <c r="BA48" s="121"/>
      <c r="BB48" s="121"/>
      <c r="BC48" s="121"/>
      <c r="BD48" s="121"/>
      <c r="BE48" s="107"/>
      <c r="BF48" s="121"/>
      <c r="BG48" s="107"/>
      <c r="BH48" s="121"/>
      <c r="BI48" s="107"/>
      <c r="BJ48" s="121"/>
      <c r="BK48" s="121"/>
      <c r="BL48" s="121"/>
      <c r="BM48" s="107"/>
      <c r="BN48" s="107"/>
      <c r="BO48" s="237"/>
      <c r="BP48" s="237"/>
      <c r="BQ48" s="237"/>
      <c r="BR48" s="121"/>
      <c r="BS48" s="107"/>
      <c r="BT48" s="237"/>
      <c r="BU48" s="237"/>
      <c r="BV48" s="237"/>
      <c r="BW48" s="237"/>
      <c r="BX48" s="131">
        <v>2922</v>
      </c>
      <c r="BY48" s="237"/>
    </row>
    <row r="49" spans="1:79" customHeight="1" ht="39.75" s="7" customFormat="1">
      <c r="A49" s="131" t="s">
        <v>388</v>
      </c>
      <c r="B49" s="258" t="s">
        <v>4031</v>
      </c>
      <c r="C49" s="131" t="s">
        <v>388</v>
      </c>
      <c r="D49" s="131">
        <v>108</v>
      </c>
      <c r="E49" s="131">
        <v>2923</v>
      </c>
      <c r="F49" s="258" t="s">
        <v>4032</v>
      </c>
      <c r="G49" s="131" t="s">
        <v>388</v>
      </c>
      <c r="H49" s="131" t="s">
        <v>388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07"/>
      <c r="Y49" s="119"/>
      <c r="Z49" s="119"/>
      <c r="AA49" s="119"/>
      <c r="AB49" s="107"/>
      <c r="AC49" s="119"/>
      <c r="AD49" s="107"/>
      <c r="AE49" s="119"/>
      <c r="AF49" s="119"/>
      <c r="AG49" s="119"/>
      <c r="AH49" s="119"/>
      <c r="AI49" s="119"/>
      <c r="AJ49" s="119"/>
      <c r="AK49" s="119"/>
      <c r="AL49" s="107"/>
      <c r="AM49" s="119"/>
      <c r="AN49" s="119"/>
      <c r="AO49" s="119"/>
      <c r="AP49" s="119"/>
      <c r="AQ49" s="107"/>
      <c r="AR49" s="107"/>
      <c r="AS49" s="119"/>
      <c r="AT49" s="119"/>
      <c r="AU49" s="119"/>
      <c r="AV49" s="119"/>
      <c r="AW49" s="107"/>
      <c r="AX49" s="119"/>
      <c r="AY49" s="107"/>
      <c r="AZ49" s="107"/>
      <c r="BA49" s="119"/>
      <c r="BB49" s="119"/>
      <c r="BC49" s="119"/>
      <c r="BD49" s="119"/>
      <c r="BE49" s="107"/>
      <c r="BF49" s="119"/>
      <c r="BG49" s="107"/>
      <c r="BH49" s="119"/>
      <c r="BI49" s="107"/>
      <c r="BJ49" s="119"/>
      <c r="BK49" s="119"/>
      <c r="BL49" s="119"/>
      <c r="BM49" s="107"/>
      <c r="BN49" s="107"/>
      <c r="BO49" s="237"/>
      <c r="BP49" s="237"/>
      <c r="BQ49" s="237"/>
      <c r="BR49" s="119"/>
      <c r="BS49" s="107"/>
      <c r="BT49" s="237"/>
      <c r="BU49" s="237"/>
      <c r="BV49" s="237"/>
      <c r="BW49" s="237"/>
      <c r="BX49" s="131">
        <v>2923</v>
      </c>
      <c r="BY49" s="237"/>
    </row>
    <row r="50" spans="1:79" customHeight="1" ht="39.75" s="7" customFormat="1">
      <c r="A50" s="131" t="s">
        <v>388</v>
      </c>
      <c r="B50" s="258" t="s">
        <v>4033</v>
      </c>
      <c r="C50" s="131" t="s">
        <v>388</v>
      </c>
      <c r="D50" s="131">
        <v>119</v>
      </c>
      <c r="E50" s="131">
        <v>2924</v>
      </c>
      <c r="F50" s="258" t="s">
        <v>4034</v>
      </c>
      <c r="G50" s="131" t="s">
        <v>388</v>
      </c>
      <c r="H50" s="131" t="s">
        <v>388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07"/>
      <c r="Y50" s="119"/>
      <c r="Z50" s="119"/>
      <c r="AA50" s="119"/>
      <c r="AB50" s="107"/>
      <c r="AC50" s="119"/>
      <c r="AD50" s="107"/>
      <c r="AE50" s="119"/>
      <c r="AF50" s="119"/>
      <c r="AG50" s="119"/>
      <c r="AH50" s="119"/>
      <c r="AI50" s="119"/>
      <c r="AJ50" s="119"/>
      <c r="AK50" s="119"/>
      <c r="AL50" s="107"/>
      <c r="AM50" s="119"/>
      <c r="AN50" s="119"/>
      <c r="AO50" s="119"/>
      <c r="AP50" s="119"/>
      <c r="AQ50" s="107"/>
      <c r="AR50" s="107"/>
      <c r="AS50" s="119"/>
      <c r="AT50" s="119"/>
      <c r="AU50" s="119"/>
      <c r="AV50" s="119"/>
      <c r="AW50" s="107"/>
      <c r="AX50" s="119"/>
      <c r="AY50" s="107"/>
      <c r="AZ50" s="107"/>
      <c r="BA50" s="119"/>
      <c r="BB50" s="119"/>
      <c r="BC50" s="119"/>
      <c r="BD50" s="119"/>
      <c r="BE50" s="107"/>
      <c r="BF50" s="119"/>
      <c r="BG50" s="107"/>
      <c r="BH50" s="119"/>
      <c r="BI50" s="107"/>
      <c r="BJ50" s="119"/>
      <c r="BK50" s="119"/>
      <c r="BL50" s="119"/>
      <c r="BM50" s="107"/>
      <c r="BN50" s="107"/>
      <c r="BO50" s="237"/>
      <c r="BP50" s="237"/>
      <c r="BQ50" s="237"/>
      <c r="BR50" s="119"/>
      <c r="BS50" s="107"/>
      <c r="BT50" s="237"/>
      <c r="BU50" s="237"/>
      <c r="BV50" s="237"/>
      <c r="BW50" s="237"/>
      <c r="BX50" s="131">
        <v>2924</v>
      </c>
      <c r="BY50" s="237"/>
    </row>
    <row r="51" spans="1:79" customHeight="1" ht="39.75" s="7" customFormat="1">
      <c r="A51" s="131" t="s">
        <v>388</v>
      </c>
      <c r="B51" s="258" t="s">
        <v>4035</v>
      </c>
      <c r="C51" s="131" t="s">
        <v>388</v>
      </c>
      <c r="D51" s="131">
        <v>123</v>
      </c>
      <c r="E51" s="131">
        <v>2925</v>
      </c>
      <c r="F51" s="258" t="s">
        <v>4036</v>
      </c>
      <c r="G51" s="131" t="s">
        <v>388</v>
      </c>
      <c r="H51" s="131" t="s">
        <v>388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07"/>
      <c r="Y51" s="119"/>
      <c r="Z51" s="119"/>
      <c r="AA51" s="119"/>
      <c r="AB51" s="107"/>
      <c r="AC51" s="119"/>
      <c r="AD51" s="107"/>
      <c r="AE51" s="119"/>
      <c r="AF51" s="119"/>
      <c r="AG51" s="119"/>
      <c r="AH51" s="119"/>
      <c r="AI51" s="119"/>
      <c r="AJ51" s="119"/>
      <c r="AK51" s="119"/>
      <c r="AL51" s="107"/>
      <c r="AM51" s="119"/>
      <c r="AN51" s="119"/>
      <c r="AO51" s="119"/>
      <c r="AP51" s="119"/>
      <c r="AQ51" s="107"/>
      <c r="AR51" s="107"/>
      <c r="AS51" s="119"/>
      <c r="AT51" s="119"/>
      <c r="AU51" s="119"/>
      <c r="AV51" s="119"/>
      <c r="AW51" s="107"/>
      <c r="AX51" s="107"/>
      <c r="AY51" s="107"/>
      <c r="AZ51" s="107"/>
      <c r="BA51" s="119"/>
      <c r="BB51" s="119"/>
      <c r="BC51" s="107"/>
      <c r="BD51" s="119"/>
      <c r="BE51" s="107"/>
      <c r="BF51" s="119"/>
      <c r="BG51" s="107"/>
      <c r="BH51" s="119"/>
      <c r="BI51" s="107"/>
      <c r="BJ51" s="119"/>
      <c r="BK51" s="119"/>
      <c r="BL51" s="119"/>
      <c r="BM51" s="107"/>
      <c r="BN51" s="107"/>
      <c r="BO51" s="237"/>
      <c r="BP51" s="237"/>
      <c r="BQ51" s="237"/>
      <c r="BR51" s="119"/>
      <c r="BS51" s="107"/>
      <c r="BT51" s="237"/>
      <c r="BU51" s="237"/>
      <c r="BV51" s="237"/>
      <c r="BW51" s="237"/>
      <c r="BX51" s="131">
        <v>2925</v>
      </c>
      <c r="BY51" s="237"/>
    </row>
    <row r="52" spans="1:79" customHeight="1" ht="39.75" s="7" customFormat="1">
      <c r="A52" s="131" t="s">
        <v>388</v>
      </c>
      <c r="B52" s="258" t="s">
        <v>4037</v>
      </c>
      <c r="C52" s="131" t="s">
        <v>388</v>
      </c>
      <c r="D52" s="131">
        <v>126</v>
      </c>
      <c r="E52" s="131">
        <v>2926</v>
      </c>
      <c r="F52" s="258" t="s">
        <v>4038</v>
      </c>
      <c r="G52" s="131" t="s">
        <v>388</v>
      </c>
      <c r="H52" s="131" t="s">
        <v>388</v>
      </c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07"/>
      <c r="Y52" s="121"/>
      <c r="Z52" s="121"/>
      <c r="AA52" s="121"/>
      <c r="AB52" s="107"/>
      <c r="AC52" s="121"/>
      <c r="AD52" s="107"/>
      <c r="AE52" s="121"/>
      <c r="AF52" s="121"/>
      <c r="AG52" s="121"/>
      <c r="AH52" s="121"/>
      <c r="AI52" s="121"/>
      <c r="AJ52" s="121"/>
      <c r="AK52" s="121"/>
      <c r="AL52" s="107"/>
      <c r="AM52" s="121"/>
      <c r="AN52" s="121"/>
      <c r="AO52" s="121"/>
      <c r="AP52" s="121"/>
      <c r="AQ52" s="107"/>
      <c r="AR52" s="107"/>
      <c r="AS52" s="121"/>
      <c r="AT52" s="121"/>
      <c r="AU52" s="121"/>
      <c r="AV52" s="121"/>
      <c r="AW52" s="107"/>
      <c r="AX52" s="107"/>
      <c r="AY52" s="107"/>
      <c r="AZ52" s="107"/>
      <c r="BA52" s="121"/>
      <c r="BB52" s="121"/>
      <c r="BC52" s="107"/>
      <c r="BD52" s="121"/>
      <c r="BE52" s="107"/>
      <c r="BF52" s="121"/>
      <c r="BG52" s="107"/>
      <c r="BH52" s="121"/>
      <c r="BI52" s="107"/>
      <c r="BJ52" s="121"/>
      <c r="BK52" s="121"/>
      <c r="BL52" s="121"/>
      <c r="BM52" s="107"/>
      <c r="BN52" s="107"/>
      <c r="BO52" s="237"/>
      <c r="BP52" s="237"/>
      <c r="BQ52" s="237"/>
      <c r="BR52" s="121"/>
      <c r="BS52" s="107"/>
      <c r="BT52" s="237"/>
      <c r="BU52" s="237"/>
      <c r="BV52" s="237"/>
      <c r="BW52" s="237"/>
      <c r="BX52" s="131">
        <v>2926</v>
      </c>
      <c r="BY52" s="237"/>
    </row>
    <row r="53" spans="1:79" customHeight="1" ht="39.75" s="7" customFormat="1">
      <c r="A53" s="131" t="s">
        <v>388</v>
      </c>
      <c r="B53" s="258" t="s">
        <v>4039</v>
      </c>
      <c r="C53" s="131" t="s">
        <v>388</v>
      </c>
      <c r="D53" s="131">
        <v>136</v>
      </c>
      <c r="E53" s="131">
        <v>2927</v>
      </c>
      <c r="F53" s="258" t="s">
        <v>4040</v>
      </c>
      <c r="G53" s="131" t="s">
        <v>388</v>
      </c>
      <c r="H53" s="131" t="s">
        <v>388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07"/>
      <c r="Y53" s="121"/>
      <c r="Z53" s="121"/>
      <c r="AA53" s="121"/>
      <c r="AB53" s="107"/>
      <c r="AC53" s="121"/>
      <c r="AD53" s="107"/>
      <c r="AE53" s="121"/>
      <c r="AF53" s="121"/>
      <c r="AG53" s="121"/>
      <c r="AH53" s="121"/>
      <c r="AI53" s="121"/>
      <c r="AJ53" s="121"/>
      <c r="AK53" s="121"/>
      <c r="AL53" s="107"/>
      <c r="AM53" s="121"/>
      <c r="AN53" s="121"/>
      <c r="AO53" s="121"/>
      <c r="AP53" s="121"/>
      <c r="AQ53" s="107"/>
      <c r="AR53" s="107"/>
      <c r="AS53" s="121"/>
      <c r="AT53" s="121"/>
      <c r="AU53" s="121"/>
      <c r="AV53" s="121"/>
      <c r="AW53" s="107"/>
      <c r="AX53" s="121"/>
      <c r="AY53" s="107"/>
      <c r="AZ53" s="107"/>
      <c r="BA53" s="121"/>
      <c r="BB53" s="121"/>
      <c r="BC53" s="121"/>
      <c r="BD53" s="121"/>
      <c r="BE53" s="107"/>
      <c r="BF53" s="121"/>
      <c r="BG53" s="107"/>
      <c r="BH53" s="121"/>
      <c r="BI53" s="107"/>
      <c r="BJ53" s="121"/>
      <c r="BK53" s="121"/>
      <c r="BL53" s="121"/>
      <c r="BM53" s="107"/>
      <c r="BN53" s="107"/>
      <c r="BO53" s="237"/>
      <c r="BP53" s="237"/>
      <c r="BQ53" s="237"/>
      <c r="BR53" s="121"/>
      <c r="BS53" s="107"/>
      <c r="BT53" s="237"/>
      <c r="BU53" s="237"/>
      <c r="BV53" s="237"/>
      <c r="BW53" s="237"/>
      <c r="BX53" s="131">
        <v>2927</v>
      </c>
      <c r="BY53" s="237"/>
    </row>
    <row r="54" spans="1:79" customHeight="1" ht="39.75" s="7" customFormat="1">
      <c r="A54" s="131" t="s">
        <v>388</v>
      </c>
      <c r="B54" s="258" t="s">
        <v>4041</v>
      </c>
      <c r="C54" s="131" t="s">
        <v>199</v>
      </c>
      <c r="D54" s="131">
        <v>181</v>
      </c>
      <c r="E54" s="131">
        <v>2928</v>
      </c>
      <c r="F54" s="258" t="s">
        <v>4042</v>
      </c>
      <c r="G54" s="131" t="s">
        <v>4014</v>
      </c>
      <c r="H54" s="131" t="s">
        <v>4043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07"/>
      <c r="Y54" s="119"/>
      <c r="Z54" s="119"/>
      <c r="AA54" s="119"/>
      <c r="AB54" s="107"/>
      <c r="AC54" s="119"/>
      <c r="AD54" s="107"/>
      <c r="AE54" s="119"/>
      <c r="AF54" s="119"/>
      <c r="AG54" s="119"/>
      <c r="AH54" s="119"/>
      <c r="AI54" s="119"/>
      <c r="AJ54" s="119"/>
      <c r="AK54" s="119"/>
      <c r="AL54" s="107"/>
      <c r="AM54" s="119"/>
      <c r="AN54" s="119"/>
      <c r="AO54" s="119"/>
      <c r="AP54" s="119"/>
      <c r="AQ54" s="107"/>
      <c r="AR54" s="107"/>
      <c r="AS54" s="119"/>
      <c r="AT54" s="119"/>
      <c r="AU54" s="119"/>
      <c r="AV54" s="119"/>
      <c r="AW54" s="107"/>
      <c r="AX54" s="119"/>
      <c r="AY54" s="107"/>
      <c r="AZ54" s="107"/>
      <c r="BA54" s="119"/>
      <c r="BB54" s="119"/>
      <c r="BC54" s="119"/>
      <c r="BD54" s="119"/>
      <c r="BE54" s="107"/>
      <c r="BF54" s="119"/>
      <c r="BG54" s="107"/>
      <c r="BH54" s="119"/>
      <c r="BI54" s="107"/>
      <c r="BJ54" s="119"/>
      <c r="BK54" s="119"/>
      <c r="BL54" s="119"/>
      <c r="BM54" s="107"/>
      <c r="BN54" s="107"/>
      <c r="BO54" s="237"/>
      <c r="BP54" s="237"/>
      <c r="BQ54" s="237"/>
      <c r="BR54" s="119"/>
      <c r="BS54" s="107"/>
      <c r="BT54" s="237"/>
      <c r="BU54" s="237"/>
      <c r="BV54" s="237"/>
      <c r="BW54" s="237"/>
      <c r="BX54" s="131">
        <v>2928</v>
      </c>
      <c r="BY54" s="237"/>
    </row>
    <row r="55" spans="1:79" customHeight="1" ht="39.75" s="7" customFormat="1">
      <c r="A55" s="131" t="s">
        <v>388</v>
      </c>
      <c r="B55" s="258" t="s">
        <v>4044</v>
      </c>
      <c r="C55" s="131" t="s">
        <v>388</v>
      </c>
      <c r="D55" s="131">
        <v>182</v>
      </c>
      <c r="E55" s="131">
        <v>2929</v>
      </c>
      <c r="F55" s="258" t="s">
        <v>4045</v>
      </c>
      <c r="G55" s="131" t="s">
        <v>3976</v>
      </c>
      <c r="H55" s="131" t="s">
        <v>3999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07"/>
      <c r="Y55" s="119"/>
      <c r="Z55" s="119"/>
      <c r="AA55" s="119"/>
      <c r="AB55" s="107"/>
      <c r="AC55" s="119"/>
      <c r="AD55" s="107"/>
      <c r="AE55" s="119"/>
      <c r="AF55" s="119"/>
      <c r="AG55" s="119"/>
      <c r="AH55" s="119"/>
      <c r="AI55" s="119"/>
      <c r="AJ55" s="119"/>
      <c r="AK55" s="119"/>
      <c r="AL55" s="107"/>
      <c r="AM55" s="119"/>
      <c r="AN55" s="119"/>
      <c r="AO55" s="119"/>
      <c r="AP55" s="119"/>
      <c r="AQ55" s="107"/>
      <c r="AR55" s="107"/>
      <c r="AS55" s="119"/>
      <c r="AT55" s="119"/>
      <c r="AU55" s="119"/>
      <c r="AV55" s="119"/>
      <c r="AW55" s="107"/>
      <c r="AX55" s="119"/>
      <c r="AY55" s="107"/>
      <c r="AZ55" s="107"/>
      <c r="BA55" s="119"/>
      <c r="BB55" s="119"/>
      <c r="BC55" s="119"/>
      <c r="BD55" s="119"/>
      <c r="BE55" s="107"/>
      <c r="BF55" s="119"/>
      <c r="BG55" s="107"/>
      <c r="BH55" s="119"/>
      <c r="BI55" s="107"/>
      <c r="BJ55" s="119"/>
      <c r="BK55" s="119"/>
      <c r="BL55" s="119"/>
      <c r="BM55" s="107"/>
      <c r="BN55" s="107"/>
      <c r="BO55" s="237"/>
      <c r="BP55" s="237"/>
      <c r="BQ55" s="237"/>
      <c r="BR55" s="119"/>
      <c r="BS55" s="107"/>
      <c r="BT55" s="237"/>
      <c r="BU55" s="237"/>
      <c r="BV55" s="237"/>
      <c r="BW55" s="237"/>
      <c r="BX55" s="131">
        <v>2929</v>
      </c>
      <c r="BY55" s="237"/>
    </row>
    <row r="56" spans="1:79" customHeight="1" ht="39.75" s="7" customFormat="1">
      <c r="A56" s="131" t="s">
        <v>388</v>
      </c>
      <c r="B56" s="258" t="s">
        <v>4046</v>
      </c>
      <c r="C56" s="131"/>
      <c r="D56" s="131">
        <v>186</v>
      </c>
      <c r="E56" s="131">
        <v>2930</v>
      </c>
      <c r="F56" s="258" t="s">
        <v>4047</v>
      </c>
      <c r="G56" s="131" t="s">
        <v>388</v>
      </c>
      <c r="H56" s="131" t="s">
        <v>388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07"/>
      <c r="Y56" s="119"/>
      <c r="Z56" s="119"/>
      <c r="AA56" s="119"/>
      <c r="AB56" s="107"/>
      <c r="AC56" s="119"/>
      <c r="AD56" s="107"/>
      <c r="AE56" s="119"/>
      <c r="AF56" s="119"/>
      <c r="AG56" s="119"/>
      <c r="AH56" s="119"/>
      <c r="AI56" s="119"/>
      <c r="AJ56" s="119"/>
      <c r="AK56" s="119"/>
      <c r="AL56" s="107"/>
      <c r="AM56" s="119"/>
      <c r="AN56" s="119"/>
      <c r="AO56" s="119"/>
      <c r="AP56" s="119"/>
      <c r="AQ56" s="107"/>
      <c r="AR56" s="107"/>
      <c r="AS56" s="119"/>
      <c r="AT56" s="119"/>
      <c r="AU56" s="119"/>
      <c r="AV56" s="119"/>
      <c r="AW56" s="107"/>
      <c r="AX56" s="107"/>
      <c r="AY56" s="107"/>
      <c r="AZ56" s="107"/>
      <c r="BA56" s="119"/>
      <c r="BB56" s="119"/>
      <c r="BC56" s="107"/>
      <c r="BD56" s="119"/>
      <c r="BE56" s="107"/>
      <c r="BF56" s="119"/>
      <c r="BG56" s="107"/>
      <c r="BH56" s="119"/>
      <c r="BI56" s="107"/>
      <c r="BJ56" s="119"/>
      <c r="BK56" s="119"/>
      <c r="BL56" s="119"/>
      <c r="BM56" s="107"/>
      <c r="BN56" s="107"/>
      <c r="BO56" s="237"/>
      <c r="BP56" s="237"/>
      <c r="BQ56" s="237"/>
      <c r="BR56" s="119"/>
      <c r="BS56" s="107"/>
      <c r="BT56" s="237"/>
      <c r="BU56" s="237"/>
      <c r="BV56" s="237"/>
      <c r="BW56" s="237"/>
      <c r="BX56" s="131">
        <v>2930</v>
      </c>
      <c r="BY56" s="237"/>
    </row>
    <row r="57" spans="1:79" customHeight="1" ht="39.75" s="7" customFormat="1">
      <c r="A57" s="131" t="s">
        <v>388</v>
      </c>
      <c r="B57" s="258" t="s">
        <v>4048</v>
      </c>
      <c r="C57" s="131" t="s">
        <v>276</v>
      </c>
      <c r="D57" s="131">
        <v>195</v>
      </c>
      <c r="E57" s="131">
        <v>2931</v>
      </c>
      <c r="F57" s="258" t="s">
        <v>4049</v>
      </c>
      <c r="G57" s="131" t="s">
        <v>4050</v>
      </c>
      <c r="H57" s="131" t="s">
        <v>4051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07"/>
      <c r="Y57" s="121"/>
      <c r="Z57" s="121"/>
      <c r="AA57" s="121"/>
      <c r="AB57" s="107"/>
      <c r="AC57" s="121"/>
      <c r="AD57" s="107"/>
      <c r="AE57" s="121"/>
      <c r="AF57" s="121"/>
      <c r="AG57" s="121"/>
      <c r="AH57" s="121"/>
      <c r="AI57" s="121"/>
      <c r="AJ57" s="121"/>
      <c r="AK57" s="121"/>
      <c r="AL57" s="107"/>
      <c r="AM57" s="121"/>
      <c r="AN57" s="121"/>
      <c r="AO57" s="121"/>
      <c r="AP57" s="121"/>
      <c r="AQ57" s="107"/>
      <c r="AR57" s="107"/>
      <c r="AS57" s="121"/>
      <c r="AT57" s="121"/>
      <c r="AU57" s="121"/>
      <c r="AV57" s="121"/>
      <c r="AW57" s="107"/>
      <c r="AX57" s="107"/>
      <c r="AY57" s="107"/>
      <c r="AZ57" s="107"/>
      <c r="BA57" s="121"/>
      <c r="BB57" s="121"/>
      <c r="BC57" s="107"/>
      <c r="BD57" s="121"/>
      <c r="BE57" s="107"/>
      <c r="BF57" s="121"/>
      <c r="BG57" s="107"/>
      <c r="BH57" s="121"/>
      <c r="BI57" s="107"/>
      <c r="BJ57" s="121"/>
      <c r="BK57" s="121"/>
      <c r="BL57" s="121"/>
      <c r="BM57" s="107"/>
      <c r="BN57" s="107"/>
      <c r="BO57" s="237"/>
      <c r="BP57" s="237"/>
      <c r="BQ57" s="237"/>
      <c r="BR57" s="121"/>
      <c r="BS57" s="107"/>
      <c r="BT57" s="237"/>
      <c r="BU57" s="237"/>
      <c r="BV57" s="237"/>
      <c r="BW57" s="237"/>
      <c r="BX57" s="131">
        <v>2931</v>
      </c>
      <c r="BY57" s="237"/>
    </row>
    <row r="58" spans="1:79" customHeight="1" ht="39.75" s="7" customFormat="1">
      <c r="A58" s="131" t="s">
        <v>197</v>
      </c>
      <c r="B58" s="258" t="s">
        <v>4052</v>
      </c>
      <c r="C58" s="131" t="s">
        <v>371</v>
      </c>
      <c r="D58" s="131">
        <v>11</v>
      </c>
      <c r="E58" s="131">
        <v>2932</v>
      </c>
      <c r="F58" s="258" t="s">
        <v>4053</v>
      </c>
      <c r="G58" s="131" t="s">
        <v>3976</v>
      </c>
      <c r="H58" s="131" t="s">
        <v>388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07"/>
      <c r="Y58" s="121"/>
      <c r="Z58" s="121"/>
      <c r="AA58" s="121"/>
      <c r="AB58" s="107"/>
      <c r="AC58" s="121"/>
      <c r="AD58" s="107"/>
      <c r="AE58" s="121"/>
      <c r="AF58" s="121"/>
      <c r="AG58" s="121"/>
      <c r="AH58" s="121"/>
      <c r="AI58" s="121"/>
      <c r="AJ58" s="121"/>
      <c r="AK58" s="121"/>
      <c r="AL58" s="107"/>
      <c r="AM58" s="121"/>
      <c r="AN58" s="121"/>
      <c r="AO58" s="121"/>
      <c r="AP58" s="121"/>
      <c r="AQ58" s="107"/>
      <c r="AR58" s="107"/>
      <c r="AS58" s="121"/>
      <c r="AT58" s="121"/>
      <c r="AU58" s="121"/>
      <c r="AV58" s="121"/>
      <c r="AW58" s="107"/>
      <c r="AX58" s="121"/>
      <c r="AY58" s="107"/>
      <c r="AZ58" s="107"/>
      <c r="BA58" s="121"/>
      <c r="BB58" s="121"/>
      <c r="BC58" s="121"/>
      <c r="BD58" s="121"/>
      <c r="BE58" s="107"/>
      <c r="BF58" s="121"/>
      <c r="BG58" s="107"/>
      <c r="BH58" s="121"/>
      <c r="BI58" s="107"/>
      <c r="BJ58" s="121"/>
      <c r="BK58" s="121"/>
      <c r="BL58" s="121"/>
      <c r="BM58" s="107"/>
      <c r="BN58" s="107"/>
      <c r="BO58" s="237"/>
      <c r="BP58" s="237"/>
      <c r="BQ58" s="237"/>
      <c r="BR58" s="121"/>
      <c r="BS58" s="107"/>
      <c r="BT58" s="237"/>
      <c r="BU58" s="237"/>
      <c r="BV58" s="237"/>
      <c r="BW58" s="237"/>
      <c r="BX58" s="131">
        <v>2932</v>
      </c>
      <c r="BY58" s="237"/>
    </row>
    <row r="59" spans="1:79" customHeight="1" ht="39.75" s="7" customFormat="1">
      <c r="A59" s="131" t="s">
        <v>388</v>
      </c>
      <c r="B59" s="258" t="s">
        <v>4054</v>
      </c>
      <c r="C59" s="131" t="s">
        <v>388</v>
      </c>
      <c r="D59" s="131">
        <v>12</v>
      </c>
      <c r="E59" s="131">
        <v>2933</v>
      </c>
      <c r="F59" s="258" t="s">
        <v>4055</v>
      </c>
      <c r="G59" s="131" t="s">
        <v>4007</v>
      </c>
      <c r="H59" s="131" t="s">
        <v>388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07"/>
      <c r="Y59" s="119"/>
      <c r="Z59" s="119"/>
      <c r="AA59" s="119"/>
      <c r="AB59" s="107"/>
      <c r="AC59" s="119"/>
      <c r="AD59" s="107"/>
      <c r="AE59" s="119"/>
      <c r="AF59" s="119"/>
      <c r="AG59" s="119"/>
      <c r="AH59" s="119"/>
      <c r="AI59" s="119"/>
      <c r="AJ59" s="119"/>
      <c r="AK59" s="119"/>
      <c r="AL59" s="107"/>
      <c r="AM59" s="119"/>
      <c r="AN59" s="119"/>
      <c r="AO59" s="119"/>
      <c r="AP59" s="119"/>
      <c r="AQ59" s="107"/>
      <c r="AR59" s="107"/>
      <c r="AS59" s="119"/>
      <c r="AT59" s="119"/>
      <c r="AU59" s="119"/>
      <c r="AV59" s="119"/>
      <c r="AW59" s="107"/>
      <c r="AX59" s="119"/>
      <c r="AY59" s="107"/>
      <c r="AZ59" s="107"/>
      <c r="BA59" s="119"/>
      <c r="BB59" s="119"/>
      <c r="BC59" s="119"/>
      <c r="BD59" s="119"/>
      <c r="BE59" s="107"/>
      <c r="BF59" s="119"/>
      <c r="BG59" s="107"/>
      <c r="BH59" s="119"/>
      <c r="BI59" s="107"/>
      <c r="BJ59" s="119"/>
      <c r="BK59" s="119"/>
      <c r="BL59" s="119"/>
      <c r="BM59" s="107"/>
      <c r="BN59" s="107"/>
      <c r="BO59" s="237"/>
      <c r="BP59" s="237"/>
      <c r="BQ59" s="237"/>
      <c r="BR59" s="119"/>
      <c r="BS59" s="107"/>
      <c r="BT59" s="237"/>
      <c r="BU59" s="237"/>
      <c r="BV59" s="237"/>
      <c r="BW59" s="237"/>
      <c r="BX59" s="131">
        <v>2933</v>
      </c>
      <c r="BY59" s="237"/>
    </row>
    <row r="60" spans="1:79" customHeight="1" ht="39.75" s="7" customFormat="1">
      <c r="A60" s="131" t="s">
        <v>388</v>
      </c>
      <c r="B60" s="258" t="s">
        <v>4056</v>
      </c>
      <c r="C60" s="131" t="s">
        <v>388</v>
      </c>
      <c r="D60" s="131">
        <v>17</v>
      </c>
      <c r="E60" s="131">
        <v>2934</v>
      </c>
      <c r="F60" s="258" t="s">
        <v>4057</v>
      </c>
      <c r="G60" s="131" t="s">
        <v>4058</v>
      </c>
      <c r="H60" s="131" t="s">
        <v>4059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07"/>
      <c r="Y60" s="119"/>
      <c r="Z60" s="119"/>
      <c r="AA60" s="119"/>
      <c r="AB60" s="107"/>
      <c r="AC60" s="119"/>
      <c r="AD60" s="107"/>
      <c r="AE60" s="119"/>
      <c r="AF60" s="119"/>
      <c r="AG60" s="119"/>
      <c r="AH60" s="119"/>
      <c r="AI60" s="119"/>
      <c r="AJ60" s="119"/>
      <c r="AK60" s="119"/>
      <c r="AL60" s="107"/>
      <c r="AM60" s="119"/>
      <c r="AN60" s="119"/>
      <c r="AO60" s="119"/>
      <c r="AP60" s="119"/>
      <c r="AQ60" s="107"/>
      <c r="AR60" s="107"/>
      <c r="AS60" s="119"/>
      <c r="AT60" s="119"/>
      <c r="AU60" s="119"/>
      <c r="AV60" s="119"/>
      <c r="AW60" s="107"/>
      <c r="AX60" s="119"/>
      <c r="AY60" s="107"/>
      <c r="AZ60" s="107"/>
      <c r="BA60" s="119"/>
      <c r="BB60" s="119"/>
      <c r="BC60" s="119"/>
      <c r="BD60" s="119"/>
      <c r="BE60" s="107"/>
      <c r="BF60" s="119"/>
      <c r="BG60" s="107"/>
      <c r="BH60" s="119"/>
      <c r="BI60" s="107"/>
      <c r="BJ60" s="119"/>
      <c r="BK60" s="119"/>
      <c r="BL60" s="119"/>
      <c r="BM60" s="107"/>
      <c r="BN60" s="107"/>
      <c r="BO60" s="237"/>
      <c r="BP60" s="237"/>
      <c r="BQ60" s="237"/>
      <c r="BR60" s="119"/>
      <c r="BS60" s="107"/>
      <c r="BT60" s="237"/>
      <c r="BU60" s="237"/>
      <c r="BV60" s="237"/>
      <c r="BW60" s="237"/>
      <c r="BX60" s="131">
        <v>2934</v>
      </c>
      <c r="BY60" s="237"/>
    </row>
    <row r="61" spans="1:79" customHeight="1" ht="39.75" s="7" customFormat="1">
      <c r="A61" s="131" t="s">
        <v>388</v>
      </c>
      <c r="B61" s="258" t="s">
        <v>4060</v>
      </c>
      <c r="C61" s="131" t="s">
        <v>388</v>
      </c>
      <c r="D61" s="131">
        <v>18</v>
      </c>
      <c r="E61" s="131">
        <v>2935</v>
      </c>
      <c r="F61" s="258" t="s">
        <v>4061</v>
      </c>
      <c r="G61" s="131" t="s">
        <v>3976</v>
      </c>
      <c r="H61" s="131" t="s">
        <v>4051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07"/>
      <c r="Y61" s="119"/>
      <c r="Z61" s="119"/>
      <c r="AA61" s="119"/>
      <c r="AB61" s="107"/>
      <c r="AC61" s="119"/>
      <c r="AD61" s="107"/>
      <c r="AE61" s="119"/>
      <c r="AF61" s="119"/>
      <c r="AG61" s="119"/>
      <c r="AH61" s="119"/>
      <c r="AI61" s="119"/>
      <c r="AJ61" s="119"/>
      <c r="AK61" s="119"/>
      <c r="AL61" s="107"/>
      <c r="AM61" s="119"/>
      <c r="AN61" s="119"/>
      <c r="AO61" s="119"/>
      <c r="AP61" s="119"/>
      <c r="AQ61" s="107"/>
      <c r="AR61" s="107"/>
      <c r="AS61" s="119"/>
      <c r="AT61" s="119"/>
      <c r="AU61" s="119"/>
      <c r="AV61" s="119"/>
      <c r="AW61" s="107"/>
      <c r="AX61" s="107"/>
      <c r="AY61" s="107"/>
      <c r="AZ61" s="107"/>
      <c r="BA61" s="119"/>
      <c r="BB61" s="119"/>
      <c r="BC61" s="107"/>
      <c r="BD61" s="119"/>
      <c r="BE61" s="107"/>
      <c r="BF61" s="119"/>
      <c r="BG61" s="107"/>
      <c r="BH61" s="119"/>
      <c r="BI61" s="107"/>
      <c r="BJ61" s="119"/>
      <c r="BK61" s="119"/>
      <c r="BL61" s="119"/>
      <c r="BM61" s="107"/>
      <c r="BN61" s="107"/>
      <c r="BO61" s="237"/>
      <c r="BP61" s="237"/>
      <c r="BQ61" s="237"/>
      <c r="BR61" s="119"/>
      <c r="BS61" s="107"/>
      <c r="BT61" s="237"/>
      <c r="BU61" s="237"/>
      <c r="BV61" s="237"/>
      <c r="BW61" s="237"/>
      <c r="BX61" s="131">
        <v>2935</v>
      </c>
      <c r="BY61" s="237"/>
    </row>
    <row r="62" spans="1:79" customHeight="1" ht="39.75" s="7" customFormat="1">
      <c r="A62" s="131" t="s">
        <v>388</v>
      </c>
      <c r="B62" s="258" t="s">
        <v>4062</v>
      </c>
      <c r="C62" s="131" t="s">
        <v>388</v>
      </c>
      <c r="D62" s="131">
        <v>19</v>
      </c>
      <c r="E62" s="131">
        <v>2936</v>
      </c>
      <c r="F62" s="258" t="s">
        <v>4063</v>
      </c>
      <c r="G62" s="131" t="s">
        <v>388</v>
      </c>
      <c r="H62" s="131" t="s">
        <v>388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07"/>
      <c r="Y62" s="121"/>
      <c r="Z62" s="121"/>
      <c r="AA62" s="121"/>
      <c r="AB62" s="107"/>
      <c r="AC62" s="121"/>
      <c r="AD62" s="107"/>
      <c r="AE62" s="121"/>
      <c r="AF62" s="121"/>
      <c r="AG62" s="121"/>
      <c r="AH62" s="121"/>
      <c r="AI62" s="121"/>
      <c r="AJ62" s="121"/>
      <c r="AK62" s="121"/>
      <c r="AL62" s="107"/>
      <c r="AM62" s="121"/>
      <c r="AN62" s="121"/>
      <c r="AO62" s="121"/>
      <c r="AP62" s="121"/>
      <c r="AQ62" s="107"/>
      <c r="AR62" s="107"/>
      <c r="AS62" s="121"/>
      <c r="AT62" s="121"/>
      <c r="AU62" s="121"/>
      <c r="AV62" s="121"/>
      <c r="AW62" s="107"/>
      <c r="AX62" s="107"/>
      <c r="AY62" s="107"/>
      <c r="AZ62" s="107"/>
      <c r="BA62" s="121"/>
      <c r="BB62" s="121"/>
      <c r="BC62" s="107"/>
      <c r="BD62" s="121"/>
      <c r="BE62" s="107"/>
      <c r="BF62" s="121"/>
      <c r="BG62" s="107"/>
      <c r="BH62" s="121"/>
      <c r="BI62" s="107"/>
      <c r="BJ62" s="121"/>
      <c r="BK62" s="121"/>
      <c r="BL62" s="121"/>
      <c r="BM62" s="107"/>
      <c r="BN62" s="107"/>
      <c r="BO62" s="237"/>
      <c r="BP62" s="237"/>
      <c r="BQ62" s="237"/>
      <c r="BR62" s="121"/>
      <c r="BS62" s="107"/>
      <c r="BT62" s="237"/>
      <c r="BU62" s="237"/>
      <c r="BV62" s="237"/>
      <c r="BW62" s="237"/>
      <c r="BX62" s="131">
        <v>2936</v>
      </c>
      <c r="BY62" s="237"/>
    </row>
    <row r="63" spans="1:79" customHeight="1" ht="39.75" s="7" customFormat="1">
      <c r="A63" s="131" t="s">
        <v>388</v>
      </c>
      <c r="B63" s="258" t="s">
        <v>4064</v>
      </c>
      <c r="C63" s="131" t="s">
        <v>388</v>
      </c>
      <c r="D63" s="131">
        <v>20</v>
      </c>
      <c r="E63" s="131">
        <v>2937</v>
      </c>
      <c r="F63" s="258" t="s">
        <v>4065</v>
      </c>
      <c r="G63" s="131" t="s">
        <v>388</v>
      </c>
      <c r="H63" s="131" t="s">
        <v>4066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07"/>
      <c r="Y63" s="121"/>
      <c r="Z63" s="121"/>
      <c r="AA63" s="121"/>
      <c r="AB63" s="107"/>
      <c r="AC63" s="121"/>
      <c r="AD63" s="107"/>
      <c r="AE63" s="121"/>
      <c r="AF63" s="121"/>
      <c r="AG63" s="121"/>
      <c r="AH63" s="121"/>
      <c r="AI63" s="121"/>
      <c r="AJ63" s="121"/>
      <c r="AK63" s="121"/>
      <c r="AL63" s="107"/>
      <c r="AM63" s="121"/>
      <c r="AN63" s="121"/>
      <c r="AO63" s="121"/>
      <c r="AP63" s="121"/>
      <c r="AQ63" s="107"/>
      <c r="AR63" s="107"/>
      <c r="AS63" s="121"/>
      <c r="AT63" s="121"/>
      <c r="AU63" s="121"/>
      <c r="AV63" s="121"/>
      <c r="AW63" s="107"/>
      <c r="AX63" s="121"/>
      <c r="AY63" s="107"/>
      <c r="AZ63" s="107"/>
      <c r="BA63" s="121"/>
      <c r="BB63" s="121"/>
      <c r="BC63" s="121"/>
      <c r="BD63" s="121"/>
      <c r="BE63" s="107"/>
      <c r="BF63" s="121"/>
      <c r="BG63" s="107"/>
      <c r="BH63" s="121"/>
      <c r="BI63" s="107"/>
      <c r="BJ63" s="121"/>
      <c r="BK63" s="121"/>
      <c r="BL63" s="121"/>
      <c r="BM63" s="107"/>
      <c r="BN63" s="107"/>
      <c r="BO63" s="237"/>
      <c r="BP63" s="237"/>
      <c r="BQ63" s="237"/>
      <c r="BR63" s="121"/>
      <c r="BS63" s="107"/>
      <c r="BT63" s="237"/>
      <c r="BU63" s="237"/>
      <c r="BV63" s="237"/>
      <c r="BW63" s="237"/>
      <c r="BX63" s="131">
        <v>2937</v>
      </c>
      <c r="BY63" s="237"/>
    </row>
    <row r="64" spans="1:79" customHeight="1" ht="39.75" s="7" customFormat="1">
      <c r="A64" s="131" t="s">
        <v>388</v>
      </c>
      <c r="B64" s="258" t="s">
        <v>4067</v>
      </c>
      <c r="C64" s="131" t="s">
        <v>388</v>
      </c>
      <c r="D64" s="131">
        <v>22</v>
      </c>
      <c r="E64" s="131">
        <v>2938</v>
      </c>
      <c r="F64" s="258" t="s">
        <v>4068</v>
      </c>
      <c r="G64" s="131" t="s">
        <v>388</v>
      </c>
      <c r="H64" s="131" t="s">
        <v>3999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07"/>
      <c r="Y64" s="119"/>
      <c r="Z64" s="119"/>
      <c r="AA64" s="119"/>
      <c r="AB64" s="107"/>
      <c r="AC64" s="119"/>
      <c r="AD64" s="107"/>
      <c r="AE64" s="119"/>
      <c r="AF64" s="119"/>
      <c r="AG64" s="119"/>
      <c r="AH64" s="119"/>
      <c r="AI64" s="119"/>
      <c r="AJ64" s="119"/>
      <c r="AK64" s="119"/>
      <c r="AL64" s="107"/>
      <c r="AM64" s="119"/>
      <c r="AN64" s="119"/>
      <c r="AO64" s="119"/>
      <c r="AP64" s="119"/>
      <c r="AQ64" s="107"/>
      <c r="AR64" s="107"/>
      <c r="AS64" s="119"/>
      <c r="AT64" s="119"/>
      <c r="AU64" s="119"/>
      <c r="AV64" s="119"/>
      <c r="AW64" s="107"/>
      <c r="AX64" s="119"/>
      <c r="AY64" s="107"/>
      <c r="AZ64" s="107"/>
      <c r="BA64" s="119"/>
      <c r="BB64" s="119"/>
      <c r="BC64" s="119"/>
      <c r="BD64" s="119"/>
      <c r="BE64" s="107"/>
      <c r="BF64" s="119"/>
      <c r="BG64" s="107"/>
      <c r="BH64" s="119"/>
      <c r="BI64" s="107"/>
      <c r="BJ64" s="119"/>
      <c r="BK64" s="119"/>
      <c r="BL64" s="119"/>
      <c r="BM64" s="107"/>
      <c r="BN64" s="107"/>
      <c r="BO64" s="237"/>
      <c r="BP64" s="237"/>
      <c r="BQ64" s="237"/>
      <c r="BR64" s="119"/>
      <c r="BS64" s="107"/>
      <c r="BT64" s="237"/>
      <c r="BU64" s="237"/>
      <c r="BV64" s="237"/>
      <c r="BW64" s="237"/>
      <c r="BX64" s="131">
        <v>2938</v>
      </c>
      <c r="BY64" s="237"/>
    </row>
    <row r="65" spans="1:79" customHeight="1" ht="39.75" s="7" customFormat="1">
      <c r="A65" s="131" t="s">
        <v>388</v>
      </c>
      <c r="B65" s="258" t="s">
        <v>4069</v>
      </c>
      <c r="C65" s="131" t="s">
        <v>388</v>
      </c>
      <c r="D65" s="131">
        <v>26</v>
      </c>
      <c r="E65" s="131">
        <v>2939</v>
      </c>
      <c r="F65" s="258" t="s">
        <v>4070</v>
      </c>
      <c r="G65" s="131" t="s">
        <v>4058</v>
      </c>
      <c r="H65" s="131" t="s">
        <v>4071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07"/>
      <c r="Y65" s="119"/>
      <c r="Z65" s="119"/>
      <c r="AA65" s="119"/>
      <c r="AB65" s="107"/>
      <c r="AC65" s="119"/>
      <c r="AD65" s="107"/>
      <c r="AE65" s="119"/>
      <c r="AF65" s="119"/>
      <c r="AG65" s="119"/>
      <c r="AH65" s="119"/>
      <c r="AI65" s="119"/>
      <c r="AJ65" s="119"/>
      <c r="AK65" s="119"/>
      <c r="AL65" s="107"/>
      <c r="AM65" s="119"/>
      <c r="AN65" s="119"/>
      <c r="AO65" s="119"/>
      <c r="AP65" s="119"/>
      <c r="AQ65" s="107"/>
      <c r="AR65" s="107"/>
      <c r="AS65" s="119"/>
      <c r="AT65" s="119"/>
      <c r="AU65" s="119"/>
      <c r="AV65" s="119"/>
      <c r="AW65" s="107"/>
      <c r="AX65" s="119"/>
      <c r="AY65" s="107"/>
      <c r="AZ65" s="107"/>
      <c r="BA65" s="119"/>
      <c r="BB65" s="119"/>
      <c r="BC65" s="119"/>
      <c r="BD65" s="119"/>
      <c r="BE65" s="107"/>
      <c r="BF65" s="119"/>
      <c r="BG65" s="107"/>
      <c r="BH65" s="119"/>
      <c r="BI65" s="107"/>
      <c r="BJ65" s="119"/>
      <c r="BK65" s="119"/>
      <c r="BL65" s="119"/>
      <c r="BM65" s="107"/>
      <c r="BN65" s="107"/>
      <c r="BO65" s="237"/>
      <c r="BP65" s="237"/>
      <c r="BQ65" s="237"/>
      <c r="BR65" s="119"/>
      <c r="BS65" s="107"/>
      <c r="BT65" s="237"/>
      <c r="BU65" s="237"/>
      <c r="BV65" s="237"/>
      <c r="BW65" s="237"/>
      <c r="BX65" s="131">
        <v>2939</v>
      </c>
      <c r="BY65" s="237"/>
    </row>
    <row r="66" spans="1:79" customHeight="1" ht="39.75" s="7" customFormat="1">
      <c r="A66" s="131" t="s">
        <v>388</v>
      </c>
      <c r="B66" s="258" t="s">
        <v>4072</v>
      </c>
      <c r="C66" s="131" t="s">
        <v>388</v>
      </c>
      <c r="D66" s="131">
        <v>34</v>
      </c>
      <c r="E66" s="131">
        <v>2940</v>
      </c>
      <c r="F66" s="258" t="s">
        <v>4073</v>
      </c>
      <c r="G66" s="131" t="s">
        <v>3976</v>
      </c>
      <c r="H66" s="131" t="s">
        <v>4074</v>
      </c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07"/>
      <c r="Y66" s="119"/>
      <c r="Z66" s="119"/>
      <c r="AA66" s="119"/>
      <c r="AB66" s="107"/>
      <c r="AC66" s="119"/>
      <c r="AD66" s="107"/>
      <c r="AE66" s="119"/>
      <c r="AF66" s="119"/>
      <c r="AG66" s="119"/>
      <c r="AH66" s="119"/>
      <c r="AI66" s="119"/>
      <c r="AJ66" s="119"/>
      <c r="AK66" s="119"/>
      <c r="AL66" s="107"/>
      <c r="AM66" s="119"/>
      <c r="AN66" s="119"/>
      <c r="AO66" s="119"/>
      <c r="AP66" s="119"/>
      <c r="AQ66" s="107"/>
      <c r="AR66" s="107"/>
      <c r="AS66" s="119"/>
      <c r="AT66" s="119"/>
      <c r="AU66" s="119"/>
      <c r="AV66" s="119"/>
      <c r="AW66" s="107"/>
      <c r="AX66" s="107"/>
      <c r="AY66" s="107"/>
      <c r="AZ66" s="107"/>
      <c r="BA66" s="119"/>
      <c r="BB66" s="119"/>
      <c r="BC66" s="107"/>
      <c r="BD66" s="119"/>
      <c r="BE66" s="107"/>
      <c r="BF66" s="119"/>
      <c r="BG66" s="107"/>
      <c r="BH66" s="119"/>
      <c r="BI66" s="107"/>
      <c r="BJ66" s="119"/>
      <c r="BK66" s="119"/>
      <c r="BL66" s="119"/>
      <c r="BM66" s="107"/>
      <c r="BN66" s="107"/>
      <c r="BO66" s="237"/>
      <c r="BP66" s="237"/>
      <c r="BQ66" s="237"/>
      <c r="BR66" s="119"/>
      <c r="BS66" s="107"/>
      <c r="BT66" s="237"/>
      <c r="BU66" s="237"/>
      <c r="BV66" s="237"/>
      <c r="BW66" s="237"/>
      <c r="BX66" s="131">
        <v>2940</v>
      </c>
      <c r="BY66" s="237"/>
    </row>
    <row r="67" spans="1:79" customHeight="1" ht="39.75" s="7" customFormat="1">
      <c r="A67" s="131" t="s">
        <v>197</v>
      </c>
      <c r="B67" s="258" t="s">
        <v>4075</v>
      </c>
      <c r="C67" s="131" t="s">
        <v>371</v>
      </c>
      <c r="D67" s="131">
        <v>47</v>
      </c>
      <c r="E67" s="131">
        <v>2941</v>
      </c>
      <c r="F67" s="258" t="s">
        <v>4076</v>
      </c>
      <c r="G67" s="131" t="s">
        <v>3976</v>
      </c>
      <c r="H67" s="131" t="s">
        <v>3999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07"/>
      <c r="Y67" s="121"/>
      <c r="Z67" s="121"/>
      <c r="AA67" s="121"/>
      <c r="AB67" s="107"/>
      <c r="AC67" s="121"/>
      <c r="AD67" s="107"/>
      <c r="AE67" s="121"/>
      <c r="AF67" s="121"/>
      <c r="AG67" s="121"/>
      <c r="AH67" s="121"/>
      <c r="AI67" s="121"/>
      <c r="AJ67" s="121"/>
      <c r="AK67" s="121"/>
      <c r="AL67" s="107"/>
      <c r="AM67" s="121"/>
      <c r="AN67" s="121"/>
      <c r="AO67" s="121"/>
      <c r="AP67" s="121"/>
      <c r="AQ67" s="107"/>
      <c r="AR67" s="107"/>
      <c r="AS67" s="121"/>
      <c r="AT67" s="121"/>
      <c r="AU67" s="121"/>
      <c r="AV67" s="121"/>
      <c r="AW67" s="107"/>
      <c r="AX67" s="107"/>
      <c r="AY67" s="107"/>
      <c r="AZ67" s="107"/>
      <c r="BA67" s="121"/>
      <c r="BB67" s="121"/>
      <c r="BC67" s="107"/>
      <c r="BD67" s="121"/>
      <c r="BE67" s="107"/>
      <c r="BF67" s="121"/>
      <c r="BG67" s="107"/>
      <c r="BH67" s="121"/>
      <c r="BI67" s="107"/>
      <c r="BJ67" s="121"/>
      <c r="BK67" s="121"/>
      <c r="BL67" s="121"/>
      <c r="BM67" s="107"/>
      <c r="BN67" s="107"/>
      <c r="BO67" s="237"/>
      <c r="BP67" s="237"/>
      <c r="BQ67" s="237"/>
      <c r="BR67" s="121"/>
      <c r="BS67" s="107"/>
      <c r="BT67" s="237"/>
      <c r="BU67" s="237"/>
      <c r="BV67" s="237"/>
      <c r="BW67" s="237"/>
      <c r="BX67" s="131">
        <v>2941</v>
      </c>
      <c r="BY67" s="237"/>
    </row>
    <row r="68" spans="1:79" customHeight="1" ht="39.75" s="7" customFormat="1">
      <c r="A68" s="131" t="s">
        <v>388</v>
      </c>
      <c r="B68" s="258"/>
      <c r="C68" s="131" t="s">
        <v>388</v>
      </c>
      <c r="D68" s="131">
        <v>56</v>
      </c>
      <c r="E68" s="131">
        <v>2942</v>
      </c>
      <c r="F68" s="258" t="s">
        <v>4077</v>
      </c>
      <c r="G68" s="131" t="s">
        <v>388</v>
      </c>
      <c r="H68" s="131" t="s">
        <v>3996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07"/>
      <c r="Y68" s="121"/>
      <c r="Z68" s="121"/>
      <c r="AA68" s="121"/>
      <c r="AB68" s="107"/>
      <c r="AC68" s="121"/>
      <c r="AD68" s="107"/>
      <c r="AE68" s="121"/>
      <c r="AF68" s="121"/>
      <c r="AG68" s="121"/>
      <c r="AH68" s="121"/>
      <c r="AI68" s="121"/>
      <c r="AJ68" s="121"/>
      <c r="AK68" s="121"/>
      <c r="AL68" s="107"/>
      <c r="AM68" s="121"/>
      <c r="AN68" s="121"/>
      <c r="AO68" s="121"/>
      <c r="AP68" s="121"/>
      <c r="AQ68" s="107"/>
      <c r="AR68" s="107"/>
      <c r="AS68" s="121"/>
      <c r="AT68" s="121"/>
      <c r="AU68" s="121"/>
      <c r="AV68" s="121"/>
      <c r="AW68" s="107"/>
      <c r="AX68" s="121"/>
      <c r="AY68" s="107"/>
      <c r="AZ68" s="107"/>
      <c r="BA68" s="121"/>
      <c r="BB68" s="121"/>
      <c r="BC68" s="121"/>
      <c r="BD68" s="121"/>
      <c r="BE68" s="107"/>
      <c r="BF68" s="121"/>
      <c r="BG68" s="107"/>
      <c r="BH68" s="121"/>
      <c r="BI68" s="107"/>
      <c r="BJ68" s="121"/>
      <c r="BK68" s="121"/>
      <c r="BL68" s="121"/>
      <c r="BM68" s="107"/>
      <c r="BN68" s="107"/>
      <c r="BO68" s="237"/>
      <c r="BP68" s="237"/>
      <c r="BQ68" s="237"/>
      <c r="BR68" s="121"/>
      <c r="BS68" s="107"/>
      <c r="BT68" s="237"/>
      <c r="BU68" s="237"/>
      <c r="BV68" s="237"/>
      <c r="BW68" s="237"/>
      <c r="BX68" s="131">
        <v>2942</v>
      </c>
      <c r="BY68" s="237"/>
    </row>
    <row r="69" spans="1:79" customHeight="1" ht="39.75" s="7" customFormat="1">
      <c r="A69" s="131" t="s">
        <v>388</v>
      </c>
      <c r="B69" s="258" t="s">
        <v>4078</v>
      </c>
      <c r="C69" s="131" t="s">
        <v>388</v>
      </c>
      <c r="D69" s="131">
        <v>60</v>
      </c>
      <c r="E69" s="131">
        <v>2943</v>
      </c>
      <c r="F69" s="258" t="s">
        <v>4079</v>
      </c>
      <c r="G69" s="131" t="s">
        <v>4058</v>
      </c>
      <c r="H69" s="131" t="s">
        <v>4071</v>
      </c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07"/>
      <c r="Y69" s="119"/>
      <c r="Z69" s="119"/>
      <c r="AA69" s="119"/>
      <c r="AB69" s="107"/>
      <c r="AC69" s="119"/>
      <c r="AD69" s="107"/>
      <c r="AE69" s="119"/>
      <c r="AF69" s="119"/>
      <c r="AG69" s="119"/>
      <c r="AH69" s="119"/>
      <c r="AI69" s="119"/>
      <c r="AJ69" s="119"/>
      <c r="AK69" s="119"/>
      <c r="AL69" s="107"/>
      <c r="AM69" s="119"/>
      <c r="AN69" s="119"/>
      <c r="AO69" s="119"/>
      <c r="AP69" s="119"/>
      <c r="AQ69" s="107"/>
      <c r="AR69" s="107"/>
      <c r="AS69" s="119"/>
      <c r="AT69" s="119"/>
      <c r="AU69" s="119"/>
      <c r="AV69" s="119"/>
      <c r="AW69" s="107"/>
      <c r="AX69" s="119"/>
      <c r="AY69" s="107"/>
      <c r="AZ69" s="107"/>
      <c r="BA69" s="119"/>
      <c r="BB69" s="119"/>
      <c r="BC69" s="119"/>
      <c r="BD69" s="119"/>
      <c r="BE69" s="107"/>
      <c r="BF69" s="119"/>
      <c r="BG69" s="107"/>
      <c r="BH69" s="119"/>
      <c r="BI69" s="107"/>
      <c r="BJ69" s="119"/>
      <c r="BK69" s="119"/>
      <c r="BL69" s="119"/>
      <c r="BM69" s="107"/>
      <c r="BN69" s="107"/>
      <c r="BO69" s="237"/>
      <c r="BP69" s="237"/>
      <c r="BQ69" s="237"/>
      <c r="BR69" s="119"/>
      <c r="BS69" s="107"/>
      <c r="BT69" s="237"/>
      <c r="BU69" s="237"/>
      <c r="BV69" s="237"/>
      <c r="BW69" s="237"/>
      <c r="BX69" s="131">
        <v>2943</v>
      </c>
      <c r="BY69" s="237"/>
    </row>
    <row r="70" spans="1:79" customHeight="1" ht="39.75" s="7" customFormat="1">
      <c r="A70" s="131" t="s">
        <v>388</v>
      </c>
      <c r="B70" s="258" t="s">
        <v>4080</v>
      </c>
      <c r="C70" s="131" t="s">
        <v>388</v>
      </c>
      <c r="D70" s="131">
        <v>64</v>
      </c>
      <c r="E70" s="131">
        <v>2944</v>
      </c>
      <c r="F70" s="258" t="s">
        <v>4081</v>
      </c>
      <c r="G70" s="131" t="s">
        <v>3976</v>
      </c>
      <c r="H70" s="131" t="s">
        <v>3999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07"/>
      <c r="Y70" s="119"/>
      <c r="Z70" s="119"/>
      <c r="AA70" s="119"/>
      <c r="AB70" s="107"/>
      <c r="AC70" s="119"/>
      <c r="AD70" s="107"/>
      <c r="AE70" s="119"/>
      <c r="AF70" s="119"/>
      <c r="AG70" s="119"/>
      <c r="AH70" s="119"/>
      <c r="AI70" s="119"/>
      <c r="AJ70" s="119"/>
      <c r="AK70" s="119"/>
      <c r="AL70" s="107"/>
      <c r="AM70" s="119"/>
      <c r="AN70" s="119"/>
      <c r="AO70" s="119"/>
      <c r="AP70" s="119"/>
      <c r="AQ70" s="107"/>
      <c r="AR70" s="107"/>
      <c r="AS70" s="119"/>
      <c r="AT70" s="119"/>
      <c r="AU70" s="119"/>
      <c r="AV70" s="119"/>
      <c r="AW70" s="107"/>
      <c r="AX70" s="119"/>
      <c r="AY70" s="107"/>
      <c r="AZ70" s="107"/>
      <c r="BA70" s="119"/>
      <c r="BB70" s="119"/>
      <c r="BC70" s="119"/>
      <c r="BD70" s="119"/>
      <c r="BE70" s="107"/>
      <c r="BF70" s="119"/>
      <c r="BG70" s="107"/>
      <c r="BH70" s="119"/>
      <c r="BI70" s="107"/>
      <c r="BJ70" s="119"/>
      <c r="BK70" s="119"/>
      <c r="BL70" s="119"/>
      <c r="BM70" s="107"/>
      <c r="BN70" s="107"/>
      <c r="BO70" s="237"/>
      <c r="BP70" s="237"/>
      <c r="BQ70" s="237"/>
      <c r="BR70" s="119"/>
      <c r="BS70" s="107"/>
      <c r="BT70" s="237"/>
      <c r="BU70" s="237"/>
      <c r="BV70" s="237"/>
      <c r="BW70" s="237"/>
      <c r="BX70" s="131">
        <v>2944</v>
      </c>
      <c r="BY70" s="237"/>
    </row>
    <row r="71" spans="1:79" customHeight="1" ht="39.75" s="7" customFormat="1">
      <c r="A71" s="131" t="s">
        <v>388</v>
      </c>
      <c r="B71" s="258" t="s">
        <v>4082</v>
      </c>
      <c r="C71" s="131" t="s">
        <v>388</v>
      </c>
      <c r="D71" s="131">
        <v>73</v>
      </c>
      <c r="E71" s="131">
        <v>2945</v>
      </c>
      <c r="F71" s="258" t="s">
        <v>4083</v>
      </c>
      <c r="G71" s="131" t="s">
        <v>388</v>
      </c>
      <c r="H71" s="131" t="s">
        <v>388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07"/>
      <c r="Y71" s="119"/>
      <c r="Z71" s="119"/>
      <c r="AA71" s="119"/>
      <c r="AB71" s="107"/>
      <c r="AC71" s="119"/>
      <c r="AD71" s="107"/>
      <c r="AE71" s="119"/>
      <c r="AF71" s="119"/>
      <c r="AG71" s="119"/>
      <c r="AH71" s="119"/>
      <c r="AI71" s="119"/>
      <c r="AJ71" s="119"/>
      <c r="AK71" s="119"/>
      <c r="AL71" s="107"/>
      <c r="AM71" s="119"/>
      <c r="AN71" s="119"/>
      <c r="AO71" s="119"/>
      <c r="AP71" s="119"/>
      <c r="AQ71" s="107"/>
      <c r="AR71" s="107"/>
      <c r="AS71" s="119"/>
      <c r="AT71" s="119"/>
      <c r="AU71" s="119"/>
      <c r="AV71" s="119"/>
      <c r="AW71" s="107"/>
      <c r="AX71" s="107"/>
      <c r="AY71" s="107"/>
      <c r="AZ71" s="107"/>
      <c r="BA71" s="119"/>
      <c r="BB71" s="119"/>
      <c r="BC71" s="107"/>
      <c r="BD71" s="119"/>
      <c r="BE71" s="107"/>
      <c r="BF71" s="119"/>
      <c r="BG71" s="107"/>
      <c r="BH71" s="119"/>
      <c r="BI71" s="107"/>
      <c r="BJ71" s="119"/>
      <c r="BK71" s="119"/>
      <c r="BL71" s="119"/>
      <c r="BM71" s="107"/>
      <c r="BN71" s="107"/>
      <c r="BO71" s="237"/>
      <c r="BP71" s="237"/>
      <c r="BQ71" s="237"/>
      <c r="BR71" s="119"/>
      <c r="BS71" s="107"/>
      <c r="BT71" s="237"/>
      <c r="BU71" s="237"/>
      <c r="BV71" s="237"/>
      <c r="BW71" s="237"/>
      <c r="BX71" s="131">
        <v>2945</v>
      </c>
      <c r="BY71" s="237"/>
    </row>
    <row r="72" spans="1:79" customHeight="1" ht="39.75" s="7" customFormat="1">
      <c r="A72" s="131" t="s">
        <v>388</v>
      </c>
      <c r="B72" s="258" t="s">
        <v>4084</v>
      </c>
      <c r="C72" s="131" t="s">
        <v>388</v>
      </c>
      <c r="D72" s="131">
        <v>77</v>
      </c>
      <c r="E72" s="131">
        <v>2946</v>
      </c>
      <c r="F72" s="258" t="s">
        <v>4085</v>
      </c>
      <c r="G72" s="131" t="s">
        <v>388</v>
      </c>
      <c r="H72" s="131" t="s">
        <v>388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07"/>
      <c r="Y72" s="121"/>
      <c r="Z72" s="121"/>
      <c r="AA72" s="121"/>
      <c r="AB72" s="107"/>
      <c r="AC72" s="121"/>
      <c r="AD72" s="107"/>
      <c r="AE72" s="121"/>
      <c r="AF72" s="121"/>
      <c r="AG72" s="121"/>
      <c r="AH72" s="121"/>
      <c r="AI72" s="121"/>
      <c r="AJ72" s="121"/>
      <c r="AK72" s="121"/>
      <c r="AL72" s="107"/>
      <c r="AM72" s="121"/>
      <c r="AN72" s="121"/>
      <c r="AO72" s="121"/>
      <c r="AP72" s="121"/>
      <c r="AQ72" s="107"/>
      <c r="AR72" s="107"/>
      <c r="AS72" s="121"/>
      <c r="AT72" s="121"/>
      <c r="AU72" s="121"/>
      <c r="AV72" s="121"/>
      <c r="AW72" s="107"/>
      <c r="AX72" s="107"/>
      <c r="AY72" s="107"/>
      <c r="AZ72" s="107"/>
      <c r="BA72" s="121"/>
      <c r="BB72" s="121"/>
      <c r="BC72" s="107"/>
      <c r="BD72" s="121"/>
      <c r="BE72" s="107"/>
      <c r="BF72" s="121"/>
      <c r="BG72" s="107"/>
      <c r="BH72" s="121"/>
      <c r="BI72" s="107"/>
      <c r="BJ72" s="121"/>
      <c r="BK72" s="121"/>
      <c r="BL72" s="121"/>
      <c r="BM72" s="107"/>
      <c r="BN72" s="107"/>
      <c r="BO72" s="237"/>
      <c r="BP72" s="237"/>
      <c r="BQ72" s="237"/>
      <c r="BR72" s="121"/>
      <c r="BS72" s="107"/>
      <c r="BT72" s="237"/>
      <c r="BU72" s="237"/>
      <c r="BV72" s="237"/>
      <c r="BW72" s="237"/>
      <c r="BX72" s="131">
        <v>2946</v>
      </c>
      <c r="BY72" s="237"/>
    </row>
    <row r="73" spans="1:79" customHeight="1" ht="39.75" s="7" customFormat="1">
      <c r="A73" s="131" t="s">
        <v>388</v>
      </c>
      <c r="B73" s="258" t="s">
        <v>4086</v>
      </c>
      <c r="C73" s="131" t="s">
        <v>388</v>
      </c>
      <c r="D73" s="131">
        <v>78</v>
      </c>
      <c r="E73" s="131">
        <v>2947</v>
      </c>
      <c r="F73" s="258" t="s">
        <v>4087</v>
      </c>
      <c r="G73" s="131" t="s">
        <v>4014</v>
      </c>
      <c r="H73" s="131" t="s">
        <v>4071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07"/>
      <c r="Y73" s="121"/>
      <c r="Z73" s="121"/>
      <c r="AA73" s="121"/>
      <c r="AB73" s="107"/>
      <c r="AC73" s="121"/>
      <c r="AD73" s="107"/>
      <c r="AE73" s="121"/>
      <c r="AF73" s="121"/>
      <c r="AG73" s="121"/>
      <c r="AH73" s="121"/>
      <c r="AI73" s="121"/>
      <c r="AJ73" s="121"/>
      <c r="AK73" s="121"/>
      <c r="AL73" s="107"/>
      <c r="AM73" s="121"/>
      <c r="AN73" s="121"/>
      <c r="AO73" s="121"/>
      <c r="AP73" s="121"/>
      <c r="AQ73" s="107"/>
      <c r="AR73" s="107"/>
      <c r="AS73" s="121"/>
      <c r="AT73" s="121"/>
      <c r="AU73" s="121"/>
      <c r="AV73" s="121"/>
      <c r="AW73" s="107"/>
      <c r="AX73" s="121"/>
      <c r="AY73" s="107"/>
      <c r="AZ73" s="107"/>
      <c r="BA73" s="121"/>
      <c r="BB73" s="121"/>
      <c r="BC73" s="121"/>
      <c r="BD73" s="121"/>
      <c r="BE73" s="107"/>
      <c r="BF73" s="121"/>
      <c r="BG73" s="107"/>
      <c r="BH73" s="121"/>
      <c r="BI73" s="107"/>
      <c r="BJ73" s="121"/>
      <c r="BK73" s="121"/>
      <c r="BL73" s="121"/>
      <c r="BM73" s="107"/>
      <c r="BN73" s="107"/>
      <c r="BO73" s="237"/>
      <c r="BP73" s="237"/>
      <c r="BQ73" s="237"/>
      <c r="BR73" s="121"/>
      <c r="BS73" s="107"/>
      <c r="BT73" s="237"/>
      <c r="BU73" s="237"/>
      <c r="BV73" s="237"/>
      <c r="BW73" s="237"/>
      <c r="BX73" s="131">
        <v>2947</v>
      </c>
      <c r="BY73" s="237"/>
    </row>
    <row r="74" spans="1:79" customHeight="1" ht="39.75" s="7" customFormat="1">
      <c r="A74" s="131" t="s">
        <v>388</v>
      </c>
      <c r="B74" s="258" t="s">
        <v>4088</v>
      </c>
      <c r="C74" s="131" t="s">
        <v>388</v>
      </c>
      <c r="D74" s="131">
        <v>86</v>
      </c>
      <c r="E74" s="131">
        <v>2948</v>
      </c>
      <c r="F74" s="258" t="s">
        <v>4089</v>
      </c>
      <c r="G74" s="131" t="s">
        <v>3976</v>
      </c>
      <c r="H74" s="131" t="s">
        <v>3999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07"/>
      <c r="Y74" s="119"/>
      <c r="Z74" s="119"/>
      <c r="AA74" s="119"/>
      <c r="AB74" s="107"/>
      <c r="AC74" s="119"/>
      <c r="AD74" s="107"/>
      <c r="AE74" s="119"/>
      <c r="AF74" s="119"/>
      <c r="AG74" s="119"/>
      <c r="AH74" s="119"/>
      <c r="AI74" s="119"/>
      <c r="AJ74" s="119"/>
      <c r="AK74" s="119"/>
      <c r="AL74" s="107"/>
      <c r="AM74" s="119"/>
      <c r="AN74" s="119"/>
      <c r="AO74" s="119"/>
      <c r="AP74" s="119"/>
      <c r="AQ74" s="107"/>
      <c r="AR74" s="107"/>
      <c r="AS74" s="119"/>
      <c r="AT74" s="119"/>
      <c r="AU74" s="119"/>
      <c r="AV74" s="119"/>
      <c r="AW74" s="107"/>
      <c r="AX74" s="119"/>
      <c r="AY74" s="107"/>
      <c r="AZ74" s="107"/>
      <c r="BA74" s="119"/>
      <c r="BB74" s="119"/>
      <c r="BC74" s="119"/>
      <c r="BD74" s="119"/>
      <c r="BE74" s="107"/>
      <c r="BF74" s="119"/>
      <c r="BG74" s="107"/>
      <c r="BH74" s="119"/>
      <c r="BI74" s="107"/>
      <c r="BJ74" s="119"/>
      <c r="BK74" s="119"/>
      <c r="BL74" s="119"/>
      <c r="BM74" s="107"/>
      <c r="BN74" s="107"/>
      <c r="BO74" s="237"/>
      <c r="BP74" s="237"/>
      <c r="BQ74" s="237"/>
      <c r="BR74" s="119"/>
      <c r="BS74" s="107"/>
      <c r="BT74" s="237"/>
      <c r="BU74" s="237"/>
      <c r="BV74" s="237"/>
      <c r="BW74" s="237"/>
      <c r="BX74" s="131">
        <v>2948</v>
      </c>
      <c r="BY74" s="237"/>
    </row>
    <row r="75" spans="1:79" customHeight="1" ht="39.75" s="7" customFormat="1">
      <c r="A75" s="131" t="s">
        <v>388</v>
      </c>
      <c r="B75" s="258" t="s">
        <v>4090</v>
      </c>
      <c r="C75" s="131" t="s">
        <v>388</v>
      </c>
      <c r="D75" s="131">
        <v>90</v>
      </c>
      <c r="E75" s="131">
        <v>2949</v>
      </c>
      <c r="F75" s="258" t="s">
        <v>4091</v>
      </c>
      <c r="G75" s="131" t="s">
        <v>4058</v>
      </c>
      <c r="H75" s="131" t="s">
        <v>4092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07"/>
      <c r="Y75" s="119"/>
      <c r="Z75" s="119"/>
      <c r="AA75" s="119"/>
      <c r="AB75" s="107"/>
      <c r="AC75" s="119"/>
      <c r="AD75" s="107"/>
      <c r="AE75" s="119"/>
      <c r="AF75" s="119"/>
      <c r="AG75" s="119"/>
      <c r="AH75" s="119"/>
      <c r="AI75" s="119"/>
      <c r="AJ75" s="119"/>
      <c r="AK75" s="119"/>
      <c r="AL75" s="107"/>
      <c r="AM75" s="119"/>
      <c r="AN75" s="119"/>
      <c r="AO75" s="119"/>
      <c r="AP75" s="119"/>
      <c r="AQ75" s="107"/>
      <c r="AR75" s="107"/>
      <c r="AS75" s="119"/>
      <c r="AT75" s="119"/>
      <c r="AU75" s="119"/>
      <c r="AV75" s="119"/>
      <c r="AW75" s="107"/>
      <c r="AX75" s="119"/>
      <c r="AY75" s="107"/>
      <c r="AZ75" s="107"/>
      <c r="BA75" s="119"/>
      <c r="BB75" s="119"/>
      <c r="BC75" s="119"/>
      <c r="BD75" s="119"/>
      <c r="BE75" s="107"/>
      <c r="BF75" s="119"/>
      <c r="BG75" s="107"/>
      <c r="BH75" s="119"/>
      <c r="BI75" s="107"/>
      <c r="BJ75" s="119"/>
      <c r="BK75" s="119"/>
      <c r="BL75" s="119"/>
      <c r="BM75" s="107"/>
      <c r="BN75" s="107"/>
      <c r="BO75" s="237"/>
      <c r="BP75" s="237"/>
      <c r="BQ75" s="237"/>
      <c r="BR75" s="119"/>
      <c r="BS75" s="107"/>
      <c r="BT75" s="237"/>
      <c r="BU75" s="237"/>
      <c r="BV75" s="237"/>
      <c r="BW75" s="237"/>
      <c r="BX75" s="131">
        <v>2949</v>
      </c>
      <c r="BY75" s="237"/>
    </row>
    <row r="76" spans="1:79" customHeight="1" ht="39.75" s="7" customFormat="1">
      <c r="A76" s="131" t="s">
        <v>388</v>
      </c>
      <c r="B76" s="258" t="s">
        <v>4093</v>
      </c>
      <c r="C76" s="131" t="s">
        <v>388</v>
      </c>
      <c r="D76" s="131">
        <v>91</v>
      </c>
      <c r="E76" s="131">
        <v>2950</v>
      </c>
      <c r="F76" s="258" t="s">
        <v>4094</v>
      </c>
      <c r="G76" s="131" t="s">
        <v>3976</v>
      </c>
      <c r="H76" s="131" t="s">
        <v>4092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07"/>
      <c r="Y76" s="119"/>
      <c r="Z76" s="119"/>
      <c r="AA76" s="119"/>
      <c r="AB76" s="107"/>
      <c r="AC76" s="119"/>
      <c r="AD76" s="107"/>
      <c r="AE76" s="119"/>
      <c r="AF76" s="119"/>
      <c r="AG76" s="119"/>
      <c r="AH76" s="119"/>
      <c r="AI76" s="119"/>
      <c r="AJ76" s="119"/>
      <c r="AK76" s="119"/>
      <c r="AL76" s="107"/>
      <c r="AM76" s="119"/>
      <c r="AN76" s="119"/>
      <c r="AO76" s="119"/>
      <c r="AP76" s="119"/>
      <c r="AQ76" s="107"/>
      <c r="AR76" s="107"/>
      <c r="AS76" s="119"/>
      <c r="AT76" s="119"/>
      <c r="AU76" s="119"/>
      <c r="AV76" s="119"/>
      <c r="AW76" s="107"/>
      <c r="AX76" s="107"/>
      <c r="AY76" s="107"/>
      <c r="AZ76" s="107"/>
      <c r="BA76" s="119"/>
      <c r="BB76" s="119"/>
      <c r="BC76" s="107"/>
      <c r="BD76" s="119"/>
      <c r="BE76" s="107"/>
      <c r="BF76" s="119"/>
      <c r="BG76" s="107"/>
      <c r="BH76" s="119"/>
      <c r="BI76" s="107"/>
      <c r="BJ76" s="119"/>
      <c r="BK76" s="119"/>
      <c r="BL76" s="119"/>
      <c r="BM76" s="107"/>
      <c r="BN76" s="107"/>
      <c r="BO76" s="237"/>
      <c r="BP76" s="237"/>
      <c r="BQ76" s="237"/>
      <c r="BR76" s="119"/>
      <c r="BS76" s="107"/>
      <c r="BT76" s="237"/>
      <c r="BU76" s="237"/>
      <c r="BV76" s="237"/>
      <c r="BW76" s="237"/>
      <c r="BX76" s="131">
        <v>2950</v>
      </c>
      <c r="BY76" s="237"/>
    </row>
    <row r="77" spans="1:79" customHeight="1" ht="39.75" s="7" customFormat="1">
      <c r="A77" s="131" t="s">
        <v>388</v>
      </c>
      <c r="B77" s="258" t="s">
        <v>4095</v>
      </c>
      <c r="C77" s="131" t="s">
        <v>388</v>
      </c>
      <c r="D77" s="131">
        <v>92</v>
      </c>
      <c r="E77" s="131">
        <v>2951</v>
      </c>
      <c r="F77" s="258" t="s">
        <v>4096</v>
      </c>
      <c r="G77" s="131" t="s">
        <v>388</v>
      </c>
      <c r="H77" s="131" t="s">
        <v>4097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07"/>
      <c r="Y77" s="121"/>
      <c r="Z77" s="121"/>
      <c r="AA77" s="121"/>
      <c r="AB77" s="107"/>
      <c r="AC77" s="121"/>
      <c r="AD77" s="107"/>
      <c r="AE77" s="121"/>
      <c r="AF77" s="121"/>
      <c r="AG77" s="121"/>
      <c r="AH77" s="121"/>
      <c r="AI77" s="121"/>
      <c r="AJ77" s="121"/>
      <c r="AK77" s="121"/>
      <c r="AL77" s="107"/>
      <c r="AM77" s="121"/>
      <c r="AN77" s="121"/>
      <c r="AO77" s="121"/>
      <c r="AP77" s="121"/>
      <c r="AQ77" s="107"/>
      <c r="AR77" s="107"/>
      <c r="AS77" s="121"/>
      <c r="AT77" s="121"/>
      <c r="AU77" s="121"/>
      <c r="AV77" s="121"/>
      <c r="AW77" s="107"/>
      <c r="AX77" s="107"/>
      <c r="AY77" s="107"/>
      <c r="AZ77" s="107"/>
      <c r="BA77" s="121"/>
      <c r="BB77" s="121"/>
      <c r="BC77" s="107"/>
      <c r="BD77" s="121"/>
      <c r="BE77" s="107"/>
      <c r="BF77" s="121"/>
      <c r="BG77" s="107"/>
      <c r="BH77" s="121"/>
      <c r="BI77" s="107"/>
      <c r="BJ77" s="121"/>
      <c r="BK77" s="121"/>
      <c r="BL77" s="121"/>
      <c r="BM77" s="107"/>
      <c r="BN77" s="107"/>
      <c r="BO77" s="237"/>
      <c r="BP77" s="237"/>
      <c r="BQ77" s="237"/>
      <c r="BR77" s="121"/>
      <c r="BS77" s="107"/>
      <c r="BT77" s="237"/>
      <c r="BU77" s="237"/>
      <c r="BV77" s="237"/>
      <c r="BW77" s="237"/>
      <c r="BX77" s="131">
        <v>2951</v>
      </c>
      <c r="BY77" s="237"/>
    </row>
    <row r="78" spans="1:79" customHeight="1" ht="39.75" s="7" customFormat="1">
      <c r="A78" s="131" t="s">
        <v>388</v>
      </c>
      <c r="B78" s="258" t="s">
        <v>4098</v>
      </c>
      <c r="C78" s="131" t="s">
        <v>388</v>
      </c>
      <c r="D78" s="131">
        <v>94</v>
      </c>
      <c r="E78" s="131">
        <v>2952</v>
      </c>
      <c r="F78" s="258" t="s">
        <v>4099</v>
      </c>
      <c r="G78" s="131" t="s">
        <v>388</v>
      </c>
      <c r="H78" s="131" t="s">
        <v>388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07"/>
      <c r="Y78" s="121"/>
      <c r="Z78" s="121"/>
      <c r="AA78" s="121"/>
      <c r="AB78" s="107"/>
      <c r="AC78" s="121"/>
      <c r="AD78" s="107"/>
      <c r="AE78" s="121"/>
      <c r="AF78" s="121"/>
      <c r="AG78" s="121"/>
      <c r="AH78" s="121"/>
      <c r="AI78" s="121"/>
      <c r="AJ78" s="121"/>
      <c r="AK78" s="121"/>
      <c r="AL78" s="107"/>
      <c r="AM78" s="121"/>
      <c r="AN78" s="121"/>
      <c r="AO78" s="121"/>
      <c r="AP78" s="121"/>
      <c r="AQ78" s="107"/>
      <c r="AR78" s="107"/>
      <c r="AS78" s="121"/>
      <c r="AT78" s="121"/>
      <c r="AU78" s="121"/>
      <c r="AV78" s="121"/>
      <c r="AW78" s="107"/>
      <c r="AX78" s="121"/>
      <c r="AY78" s="107"/>
      <c r="AZ78" s="107"/>
      <c r="BA78" s="121"/>
      <c r="BB78" s="121"/>
      <c r="BC78" s="121"/>
      <c r="BD78" s="121"/>
      <c r="BE78" s="107"/>
      <c r="BF78" s="121"/>
      <c r="BG78" s="107"/>
      <c r="BH78" s="121"/>
      <c r="BI78" s="107"/>
      <c r="BJ78" s="121"/>
      <c r="BK78" s="121"/>
      <c r="BL78" s="121"/>
      <c r="BM78" s="107"/>
      <c r="BN78" s="107"/>
      <c r="BO78" s="237"/>
      <c r="BP78" s="237"/>
      <c r="BQ78" s="237"/>
      <c r="BR78" s="121"/>
      <c r="BS78" s="107"/>
      <c r="BT78" s="237"/>
      <c r="BU78" s="237"/>
      <c r="BV78" s="237"/>
      <c r="BW78" s="237"/>
      <c r="BX78" s="131">
        <v>2952</v>
      </c>
      <c r="BY78" s="237"/>
    </row>
    <row r="79" spans="1:79" customHeight="1" ht="39.75" s="7" customFormat="1">
      <c r="A79" s="131" t="s">
        <v>388</v>
      </c>
      <c r="B79" s="258" t="s">
        <v>4100</v>
      </c>
      <c r="C79" s="131" t="s">
        <v>388</v>
      </c>
      <c r="D79" s="131">
        <v>100</v>
      </c>
      <c r="E79" s="131">
        <v>2953</v>
      </c>
      <c r="F79" s="258" t="s">
        <v>4101</v>
      </c>
      <c r="G79" s="131" t="s">
        <v>4014</v>
      </c>
      <c r="H79" s="131" t="s">
        <v>4102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07"/>
      <c r="Y79" s="119"/>
      <c r="Z79" s="119"/>
      <c r="AA79" s="119"/>
      <c r="AB79" s="107"/>
      <c r="AC79" s="119"/>
      <c r="AD79" s="107"/>
      <c r="AE79" s="119"/>
      <c r="AF79" s="119"/>
      <c r="AG79" s="119"/>
      <c r="AH79" s="119"/>
      <c r="AI79" s="119"/>
      <c r="AJ79" s="119"/>
      <c r="AK79" s="119"/>
      <c r="AL79" s="107"/>
      <c r="AM79" s="119"/>
      <c r="AN79" s="119"/>
      <c r="AO79" s="119"/>
      <c r="AP79" s="119"/>
      <c r="AQ79" s="107"/>
      <c r="AR79" s="107"/>
      <c r="AS79" s="119"/>
      <c r="AT79" s="119"/>
      <c r="AU79" s="119"/>
      <c r="AV79" s="119"/>
      <c r="AW79" s="107"/>
      <c r="AX79" s="119"/>
      <c r="AY79" s="107"/>
      <c r="AZ79" s="107"/>
      <c r="BA79" s="119"/>
      <c r="BB79" s="119"/>
      <c r="BC79" s="119"/>
      <c r="BD79" s="119"/>
      <c r="BE79" s="107"/>
      <c r="BF79" s="119"/>
      <c r="BG79" s="107"/>
      <c r="BH79" s="119"/>
      <c r="BI79" s="107"/>
      <c r="BJ79" s="119"/>
      <c r="BK79" s="119"/>
      <c r="BL79" s="119"/>
      <c r="BM79" s="107"/>
      <c r="BN79" s="107"/>
      <c r="BO79" s="237"/>
      <c r="BP79" s="237"/>
      <c r="BQ79" s="237"/>
      <c r="BR79" s="119"/>
      <c r="BS79" s="107"/>
      <c r="BT79" s="237"/>
      <c r="BU79" s="237"/>
      <c r="BV79" s="237"/>
      <c r="BW79" s="237"/>
      <c r="BX79" s="131">
        <v>2953</v>
      </c>
      <c r="BY79" s="237"/>
    </row>
    <row r="80" spans="1:79" customHeight="1" ht="39.75" s="7" customFormat="1">
      <c r="A80" s="131" t="s">
        <v>388</v>
      </c>
      <c r="B80" s="258" t="s">
        <v>4103</v>
      </c>
      <c r="C80" s="131" t="s">
        <v>388</v>
      </c>
      <c r="D80" s="131">
        <v>110</v>
      </c>
      <c r="E80" s="131">
        <v>2954</v>
      </c>
      <c r="F80" s="258" t="s">
        <v>4104</v>
      </c>
      <c r="G80" s="131" t="s">
        <v>3976</v>
      </c>
      <c r="H80" s="131" t="s">
        <v>3996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07"/>
      <c r="Y80" s="119"/>
      <c r="Z80" s="119"/>
      <c r="AA80" s="119"/>
      <c r="AB80" s="107"/>
      <c r="AC80" s="119"/>
      <c r="AD80" s="107"/>
      <c r="AE80" s="119"/>
      <c r="AF80" s="119"/>
      <c r="AG80" s="119"/>
      <c r="AH80" s="119"/>
      <c r="AI80" s="119"/>
      <c r="AJ80" s="119"/>
      <c r="AK80" s="119"/>
      <c r="AL80" s="107"/>
      <c r="AM80" s="119"/>
      <c r="AN80" s="119"/>
      <c r="AO80" s="119"/>
      <c r="AP80" s="119"/>
      <c r="AQ80" s="107"/>
      <c r="AR80" s="107"/>
      <c r="AS80" s="119"/>
      <c r="AT80" s="119"/>
      <c r="AU80" s="119"/>
      <c r="AV80" s="119"/>
      <c r="AW80" s="107"/>
      <c r="AX80" s="119"/>
      <c r="AY80" s="107"/>
      <c r="AZ80" s="107"/>
      <c r="BA80" s="119"/>
      <c r="BB80" s="119"/>
      <c r="BC80" s="119"/>
      <c r="BD80" s="119"/>
      <c r="BE80" s="107"/>
      <c r="BF80" s="119"/>
      <c r="BG80" s="107"/>
      <c r="BH80" s="119"/>
      <c r="BI80" s="107"/>
      <c r="BJ80" s="119"/>
      <c r="BK80" s="119"/>
      <c r="BL80" s="119"/>
      <c r="BM80" s="107"/>
      <c r="BN80" s="107"/>
      <c r="BO80" s="237"/>
      <c r="BP80" s="237"/>
      <c r="BQ80" s="237"/>
      <c r="BR80" s="119"/>
      <c r="BS80" s="107"/>
      <c r="BT80" s="237"/>
      <c r="BU80" s="237"/>
      <c r="BV80" s="237"/>
      <c r="BW80" s="237"/>
      <c r="BX80" s="131">
        <v>2954</v>
      </c>
      <c r="BY80" s="237"/>
    </row>
    <row r="81" spans="1:79" customHeight="1" ht="39.75" s="7" customFormat="1">
      <c r="A81" s="131" t="s">
        <v>388</v>
      </c>
      <c r="B81" s="258" t="s">
        <v>4105</v>
      </c>
      <c r="C81" s="131" t="s">
        <v>388</v>
      </c>
      <c r="D81" s="131">
        <v>117</v>
      </c>
      <c r="E81" s="131">
        <v>2955</v>
      </c>
      <c r="F81" s="258" t="s">
        <v>4106</v>
      </c>
      <c r="G81" s="131" t="s">
        <v>4058</v>
      </c>
      <c r="H81" s="131" t="s">
        <v>4107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07"/>
      <c r="Y81" s="119"/>
      <c r="Z81" s="119"/>
      <c r="AA81" s="119"/>
      <c r="AB81" s="107"/>
      <c r="AC81" s="119"/>
      <c r="AD81" s="107"/>
      <c r="AE81" s="119"/>
      <c r="AF81" s="119"/>
      <c r="AG81" s="119"/>
      <c r="AH81" s="119"/>
      <c r="AI81" s="119"/>
      <c r="AJ81" s="119"/>
      <c r="AK81" s="119"/>
      <c r="AL81" s="107"/>
      <c r="AM81" s="119"/>
      <c r="AN81" s="119"/>
      <c r="AO81" s="119"/>
      <c r="AP81" s="119"/>
      <c r="AQ81" s="107"/>
      <c r="AR81" s="107"/>
      <c r="AS81" s="119"/>
      <c r="AT81" s="119"/>
      <c r="AU81" s="119"/>
      <c r="AV81" s="119"/>
      <c r="AW81" s="107"/>
      <c r="AX81" s="107"/>
      <c r="AY81" s="107"/>
      <c r="AZ81" s="107"/>
      <c r="BA81" s="119"/>
      <c r="BB81" s="119"/>
      <c r="BC81" s="107"/>
      <c r="BD81" s="119"/>
      <c r="BE81" s="107"/>
      <c r="BF81" s="119"/>
      <c r="BG81" s="107"/>
      <c r="BH81" s="119"/>
      <c r="BI81" s="107"/>
      <c r="BJ81" s="119"/>
      <c r="BK81" s="119"/>
      <c r="BL81" s="119"/>
      <c r="BM81" s="107"/>
      <c r="BN81" s="107"/>
      <c r="BO81" s="237"/>
      <c r="BP81" s="237"/>
      <c r="BQ81" s="237"/>
      <c r="BR81" s="119"/>
      <c r="BS81" s="107"/>
      <c r="BT81" s="237"/>
      <c r="BU81" s="237"/>
      <c r="BV81" s="237"/>
      <c r="BW81" s="237"/>
      <c r="BX81" s="131">
        <v>2955</v>
      </c>
      <c r="BY81" s="237"/>
    </row>
    <row r="82" spans="1:79" customHeight="1" ht="39.75" s="7" customFormat="1">
      <c r="A82" s="131" t="s">
        <v>388</v>
      </c>
      <c r="B82" s="258" t="s">
        <v>4108</v>
      </c>
      <c r="C82" s="131" t="s">
        <v>388</v>
      </c>
      <c r="D82" s="131">
        <v>121</v>
      </c>
      <c r="E82" s="131">
        <v>2956</v>
      </c>
      <c r="F82" s="258" t="s">
        <v>4109</v>
      </c>
      <c r="G82" s="131" t="s">
        <v>3976</v>
      </c>
      <c r="H82" s="131" t="s">
        <v>4110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07"/>
      <c r="Y82" s="121"/>
      <c r="Z82" s="121"/>
      <c r="AA82" s="121"/>
      <c r="AB82" s="107"/>
      <c r="AC82" s="121"/>
      <c r="AD82" s="107"/>
      <c r="AE82" s="121"/>
      <c r="AF82" s="121"/>
      <c r="AG82" s="121"/>
      <c r="AH82" s="121"/>
      <c r="AI82" s="121"/>
      <c r="AJ82" s="121"/>
      <c r="AK82" s="121"/>
      <c r="AL82" s="107"/>
      <c r="AM82" s="121"/>
      <c r="AN82" s="121"/>
      <c r="AO82" s="121"/>
      <c r="AP82" s="121"/>
      <c r="AQ82" s="107"/>
      <c r="AR82" s="107"/>
      <c r="AS82" s="121"/>
      <c r="AT82" s="121"/>
      <c r="AU82" s="121"/>
      <c r="AV82" s="121"/>
      <c r="AW82" s="107"/>
      <c r="AX82" s="107"/>
      <c r="AY82" s="107"/>
      <c r="AZ82" s="107"/>
      <c r="BA82" s="121"/>
      <c r="BB82" s="121"/>
      <c r="BC82" s="107"/>
      <c r="BD82" s="121"/>
      <c r="BE82" s="107"/>
      <c r="BF82" s="121"/>
      <c r="BG82" s="107"/>
      <c r="BH82" s="121"/>
      <c r="BI82" s="107"/>
      <c r="BJ82" s="121"/>
      <c r="BK82" s="121"/>
      <c r="BL82" s="121"/>
      <c r="BM82" s="107"/>
      <c r="BN82" s="107"/>
      <c r="BO82" s="237"/>
      <c r="BP82" s="237"/>
      <c r="BQ82" s="237"/>
      <c r="BR82" s="121"/>
      <c r="BS82" s="107"/>
      <c r="BT82" s="237"/>
      <c r="BU82" s="237"/>
      <c r="BV82" s="237"/>
      <c r="BW82" s="237"/>
      <c r="BX82" s="131">
        <v>2956</v>
      </c>
      <c r="BY82" s="237"/>
    </row>
    <row r="83" spans="1:79" customHeight="1" ht="39.75" s="7" customFormat="1">
      <c r="A83" s="131" t="s">
        <v>388</v>
      </c>
      <c r="B83" s="258" t="s">
        <v>4111</v>
      </c>
      <c r="C83" s="131" t="s">
        <v>388</v>
      </c>
      <c r="D83" s="131">
        <v>129</v>
      </c>
      <c r="E83" s="131">
        <v>2957</v>
      </c>
      <c r="F83" s="258" t="s">
        <v>4112</v>
      </c>
      <c r="G83" s="131" t="s">
        <v>4058</v>
      </c>
      <c r="H83" s="131" t="s">
        <v>4113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07"/>
      <c r="Y83" s="121"/>
      <c r="Z83" s="121"/>
      <c r="AA83" s="121"/>
      <c r="AB83" s="107"/>
      <c r="AC83" s="121"/>
      <c r="AD83" s="107"/>
      <c r="AE83" s="121"/>
      <c r="AF83" s="121"/>
      <c r="AG83" s="121"/>
      <c r="AH83" s="121"/>
      <c r="AI83" s="121"/>
      <c r="AJ83" s="121"/>
      <c r="AK83" s="121"/>
      <c r="AL83" s="107"/>
      <c r="AM83" s="121"/>
      <c r="AN83" s="121"/>
      <c r="AO83" s="121"/>
      <c r="AP83" s="121"/>
      <c r="AQ83" s="107"/>
      <c r="AR83" s="107"/>
      <c r="AS83" s="121"/>
      <c r="AT83" s="121"/>
      <c r="AU83" s="121"/>
      <c r="AV83" s="121"/>
      <c r="AW83" s="107"/>
      <c r="AX83" s="121"/>
      <c r="AY83" s="107"/>
      <c r="AZ83" s="107"/>
      <c r="BA83" s="121"/>
      <c r="BB83" s="121"/>
      <c r="BC83" s="121"/>
      <c r="BD83" s="121"/>
      <c r="BE83" s="107"/>
      <c r="BF83" s="121"/>
      <c r="BG83" s="107"/>
      <c r="BH83" s="121"/>
      <c r="BI83" s="107"/>
      <c r="BJ83" s="121"/>
      <c r="BK83" s="121"/>
      <c r="BL83" s="121"/>
      <c r="BM83" s="107"/>
      <c r="BN83" s="107"/>
      <c r="BO83" s="237"/>
      <c r="BP83" s="237"/>
      <c r="BQ83" s="237"/>
      <c r="BR83" s="121"/>
      <c r="BS83" s="107"/>
      <c r="BT83" s="237"/>
      <c r="BU83" s="237"/>
      <c r="BV83" s="237"/>
      <c r="BW83" s="237"/>
      <c r="BX83" s="131">
        <v>2957</v>
      </c>
      <c r="BY83" s="237"/>
    </row>
    <row r="84" spans="1:79" customHeight="1" ht="39.75" s="7" customFormat="1">
      <c r="A84" s="131" t="s">
        <v>388</v>
      </c>
      <c r="B84" s="258" t="s">
        <v>4114</v>
      </c>
      <c r="C84" s="131" t="s">
        <v>388</v>
      </c>
      <c r="D84" s="131">
        <v>135</v>
      </c>
      <c r="E84" s="131">
        <v>2958</v>
      </c>
      <c r="F84" s="258" t="s">
        <v>4115</v>
      </c>
      <c r="G84" s="131" t="s">
        <v>3976</v>
      </c>
      <c r="H84" s="131" t="s">
        <v>4110</v>
      </c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07"/>
      <c r="Y84" s="119"/>
      <c r="Z84" s="119"/>
      <c r="AA84" s="119"/>
      <c r="AB84" s="107"/>
      <c r="AC84" s="119"/>
      <c r="AD84" s="107"/>
      <c r="AE84" s="119"/>
      <c r="AF84" s="119"/>
      <c r="AG84" s="119"/>
      <c r="AH84" s="119"/>
      <c r="AI84" s="119"/>
      <c r="AJ84" s="119"/>
      <c r="AK84" s="119"/>
      <c r="AL84" s="107"/>
      <c r="AM84" s="119"/>
      <c r="AN84" s="119"/>
      <c r="AO84" s="119"/>
      <c r="AP84" s="119"/>
      <c r="AQ84" s="107"/>
      <c r="AR84" s="107"/>
      <c r="AS84" s="119"/>
      <c r="AT84" s="119"/>
      <c r="AU84" s="119"/>
      <c r="AV84" s="119"/>
      <c r="AW84" s="107"/>
      <c r="AX84" s="119"/>
      <c r="AY84" s="107"/>
      <c r="AZ84" s="107"/>
      <c r="BA84" s="119"/>
      <c r="BB84" s="119"/>
      <c r="BC84" s="119"/>
      <c r="BD84" s="119"/>
      <c r="BE84" s="107"/>
      <c r="BF84" s="119"/>
      <c r="BG84" s="107"/>
      <c r="BH84" s="119"/>
      <c r="BI84" s="107"/>
      <c r="BJ84" s="119"/>
      <c r="BK84" s="119"/>
      <c r="BL84" s="119"/>
      <c r="BM84" s="107"/>
      <c r="BN84" s="107"/>
      <c r="BO84" s="237"/>
      <c r="BP84" s="237"/>
      <c r="BQ84" s="237"/>
      <c r="BR84" s="119"/>
      <c r="BS84" s="107"/>
      <c r="BT84" s="237"/>
      <c r="BU84" s="237"/>
      <c r="BV84" s="237"/>
      <c r="BW84" s="237"/>
      <c r="BX84" s="131">
        <v>2958</v>
      </c>
      <c r="BY84" s="237"/>
    </row>
    <row r="85" spans="1:79" customHeight="1" ht="39.75" s="7" customFormat="1">
      <c r="A85" s="131" t="s">
        <v>388</v>
      </c>
      <c r="B85" s="258" t="s">
        <v>4116</v>
      </c>
      <c r="C85" s="131" t="s">
        <v>388</v>
      </c>
      <c r="D85" s="131">
        <v>138</v>
      </c>
      <c r="E85" s="131">
        <v>2959</v>
      </c>
      <c r="F85" s="258" t="s">
        <v>4117</v>
      </c>
      <c r="G85" s="131" t="s">
        <v>4058</v>
      </c>
      <c r="H85" s="131" t="s">
        <v>4118</v>
      </c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07"/>
      <c r="Y85" s="119"/>
      <c r="Z85" s="119"/>
      <c r="AA85" s="119"/>
      <c r="AB85" s="107"/>
      <c r="AC85" s="119"/>
      <c r="AD85" s="107"/>
      <c r="AE85" s="119"/>
      <c r="AF85" s="119"/>
      <c r="AG85" s="119"/>
      <c r="AH85" s="119"/>
      <c r="AI85" s="119"/>
      <c r="AJ85" s="119"/>
      <c r="AK85" s="119"/>
      <c r="AL85" s="107"/>
      <c r="AM85" s="119"/>
      <c r="AN85" s="119"/>
      <c r="AO85" s="119"/>
      <c r="AP85" s="119"/>
      <c r="AQ85" s="107"/>
      <c r="AR85" s="107"/>
      <c r="AS85" s="119"/>
      <c r="AT85" s="119"/>
      <c r="AU85" s="119"/>
      <c r="AV85" s="119"/>
      <c r="AW85" s="107"/>
      <c r="AX85" s="119"/>
      <c r="AY85" s="107"/>
      <c r="AZ85" s="107"/>
      <c r="BA85" s="119"/>
      <c r="BB85" s="119"/>
      <c r="BC85" s="119"/>
      <c r="BD85" s="119"/>
      <c r="BE85" s="107"/>
      <c r="BF85" s="119"/>
      <c r="BG85" s="107"/>
      <c r="BH85" s="119"/>
      <c r="BI85" s="107"/>
      <c r="BJ85" s="119"/>
      <c r="BK85" s="119"/>
      <c r="BL85" s="119"/>
      <c r="BM85" s="107"/>
      <c r="BN85" s="107"/>
      <c r="BO85" s="237"/>
      <c r="BP85" s="237"/>
      <c r="BQ85" s="237"/>
      <c r="BR85" s="119"/>
      <c r="BS85" s="107"/>
      <c r="BT85" s="237"/>
      <c r="BU85" s="237"/>
      <c r="BV85" s="237"/>
      <c r="BW85" s="237"/>
      <c r="BX85" s="131">
        <v>2959</v>
      </c>
      <c r="BY85" s="237"/>
    </row>
    <row r="86" spans="1:79" customHeight="1" ht="39.75" s="7" customFormat="1">
      <c r="A86" s="131" t="s">
        <v>388</v>
      </c>
      <c r="B86" s="258" t="s">
        <v>4119</v>
      </c>
      <c r="C86" s="131" t="s">
        <v>388</v>
      </c>
      <c r="D86" s="131">
        <v>139</v>
      </c>
      <c r="E86" s="131">
        <v>2960</v>
      </c>
      <c r="F86" s="258" t="s">
        <v>4120</v>
      </c>
      <c r="G86" s="131" t="s">
        <v>3976</v>
      </c>
      <c r="H86" s="131" t="s">
        <v>3999</v>
      </c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07"/>
      <c r="Y86" s="119"/>
      <c r="Z86" s="119"/>
      <c r="AA86" s="119"/>
      <c r="AB86" s="107"/>
      <c r="AC86" s="119"/>
      <c r="AD86" s="107"/>
      <c r="AE86" s="119"/>
      <c r="AF86" s="119"/>
      <c r="AG86" s="119"/>
      <c r="AH86" s="119"/>
      <c r="AI86" s="119"/>
      <c r="AJ86" s="119"/>
      <c r="AK86" s="119"/>
      <c r="AL86" s="107"/>
      <c r="AM86" s="119"/>
      <c r="AN86" s="119"/>
      <c r="AO86" s="119"/>
      <c r="AP86" s="119"/>
      <c r="AQ86" s="107"/>
      <c r="AR86" s="107"/>
      <c r="AS86" s="119"/>
      <c r="AT86" s="119"/>
      <c r="AU86" s="119"/>
      <c r="AV86" s="119"/>
      <c r="AW86" s="107"/>
      <c r="AX86" s="107"/>
      <c r="AY86" s="107"/>
      <c r="AZ86" s="107"/>
      <c r="BA86" s="119"/>
      <c r="BB86" s="119"/>
      <c r="BC86" s="107"/>
      <c r="BD86" s="119"/>
      <c r="BE86" s="107"/>
      <c r="BF86" s="119"/>
      <c r="BG86" s="107"/>
      <c r="BH86" s="119"/>
      <c r="BI86" s="107"/>
      <c r="BJ86" s="119"/>
      <c r="BK86" s="119"/>
      <c r="BL86" s="119"/>
      <c r="BM86" s="107"/>
      <c r="BN86" s="107"/>
      <c r="BO86" s="237"/>
      <c r="BP86" s="237"/>
      <c r="BQ86" s="237"/>
      <c r="BR86" s="119"/>
      <c r="BS86" s="107"/>
      <c r="BT86" s="237"/>
      <c r="BU86" s="237"/>
      <c r="BV86" s="237"/>
      <c r="BW86" s="237"/>
      <c r="BX86" s="131">
        <v>2960</v>
      </c>
      <c r="BY86" s="237"/>
    </row>
    <row r="87" spans="1:79" customHeight="1" ht="39.75" s="7" customFormat="1">
      <c r="A87" s="131" t="s">
        <v>197</v>
      </c>
      <c r="B87" s="258" t="s">
        <v>4121</v>
      </c>
      <c r="C87" s="131" t="s">
        <v>371</v>
      </c>
      <c r="D87" s="131">
        <v>143</v>
      </c>
      <c r="E87" s="131">
        <v>2961</v>
      </c>
      <c r="F87" s="258" t="s">
        <v>4122</v>
      </c>
      <c r="G87" s="131" t="s">
        <v>4058</v>
      </c>
      <c r="H87" s="131" t="s">
        <v>4123</v>
      </c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07"/>
      <c r="Y87" s="121"/>
      <c r="Z87" s="121"/>
      <c r="AA87" s="121"/>
      <c r="AB87" s="107"/>
      <c r="AC87" s="121"/>
      <c r="AD87" s="107"/>
      <c r="AE87" s="121"/>
      <c r="AF87" s="121"/>
      <c r="AG87" s="121"/>
      <c r="AH87" s="121"/>
      <c r="AI87" s="121"/>
      <c r="AJ87" s="121"/>
      <c r="AK87" s="121"/>
      <c r="AL87" s="107"/>
      <c r="AM87" s="121"/>
      <c r="AN87" s="121"/>
      <c r="AO87" s="121"/>
      <c r="AP87" s="121"/>
      <c r="AQ87" s="107"/>
      <c r="AR87" s="107"/>
      <c r="AS87" s="121"/>
      <c r="AT87" s="121"/>
      <c r="AU87" s="121"/>
      <c r="AV87" s="121"/>
      <c r="AW87" s="107"/>
      <c r="AX87" s="107"/>
      <c r="AY87" s="107"/>
      <c r="AZ87" s="107"/>
      <c r="BA87" s="121"/>
      <c r="BB87" s="121"/>
      <c r="BC87" s="107"/>
      <c r="BD87" s="121"/>
      <c r="BE87" s="107"/>
      <c r="BF87" s="121"/>
      <c r="BG87" s="107"/>
      <c r="BH87" s="121"/>
      <c r="BI87" s="107"/>
      <c r="BJ87" s="121"/>
      <c r="BK87" s="121"/>
      <c r="BL87" s="121"/>
      <c r="BM87" s="107"/>
      <c r="BN87" s="107"/>
      <c r="BO87" s="237"/>
      <c r="BP87" s="237"/>
      <c r="BQ87" s="237"/>
      <c r="BR87" s="121"/>
      <c r="BS87" s="107"/>
      <c r="BT87" s="237"/>
      <c r="BU87" s="237"/>
      <c r="BV87" s="237"/>
      <c r="BW87" s="237"/>
      <c r="BX87" s="131">
        <v>2961</v>
      </c>
      <c r="BY87" s="237"/>
    </row>
    <row r="88" spans="1:79" customHeight="1" ht="39.75" s="7" customFormat="1">
      <c r="A88" s="131" t="s">
        <v>388</v>
      </c>
      <c r="B88" s="258" t="s">
        <v>4124</v>
      </c>
      <c r="C88" s="131" t="s">
        <v>388</v>
      </c>
      <c r="D88" s="131">
        <v>171</v>
      </c>
      <c r="E88" s="131">
        <v>2962</v>
      </c>
      <c r="F88" s="258" t="s">
        <v>4125</v>
      </c>
      <c r="G88" s="131" t="s">
        <v>3976</v>
      </c>
      <c r="H88" s="131" t="s">
        <v>3999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07"/>
      <c r="Y88" s="121"/>
      <c r="Z88" s="121"/>
      <c r="AA88" s="121"/>
      <c r="AB88" s="107"/>
      <c r="AC88" s="121"/>
      <c r="AD88" s="107"/>
      <c r="AE88" s="121"/>
      <c r="AF88" s="121"/>
      <c r="AG88" s="121"/>
      <c r="AH88" s="121"/>
      <c r="AI88" s="121"/>
      <c r="AJ88" s="121"/>
      <c r="AK88" s="121"/>
      <c r="AL88" s="107"/>
      <c r="AM88" s="121"/>
      <c r="AN88" s="121"/>
      <c r="AO88" s="121"/>
      <c r="AP88" s="121"/>
      <c r="AQ88" s="107"/>
      <c r="AR88" s="107"/>
      <c r="AS88" s="121"/>
      <c r="AT88" s="121"/>
      <c r="AU88" s="121"/>
      <c r="AV88" s="121"/>
      <c r="AW88" s="107"/>
      <c r="AX88" s="121"/>
      <c r="AY88" s="107"/>
      <c r="AZ88" s="107"/>
      <c r="BA88" s="121"/>
      <c r="BB88" s="121"/>
      <c r="BC88" s="121"/>
      <c r="BD88" s="121"/>
      <c r="BE88" s="107"/>
      <c r="BF88" s="121"/>
      <c r="BG88" s="107"/>
      <c r="BH88" s="121"/>
      <c r="BI88" s="107"/>
      <c r="BJ88" s="121"/>
      <c r="BK88" s="121"/>
      <c r="BL88" s="121"/>
      <c r="BM88" s="107"/>
      <c r="BN88" s="107"/>
      <c r="BO88" s="237"/>
      <c r="BP88" s="237"/>
      <c r="BQ88" s="237"/>
      <c r="BR88" s="121"/>
      <c r="BS88" s="107"/>
      <c r="BT88" s="237"/>
      <c r="BU88" s="237"/>
      <c r="BV88" s="237"/>
      <c r="BW88" s="237"/>
      <c r="BX88" s="131">
        <v>2962</v>
      </c>
      <c r="BY88" s="237"/>
    </row>
    <row r="89" spans="1:79" customHeight="1" ht="39.75" s="7" customFormat="1">
      <c r="A89" s="131" t="s">
        <v>388</v>
      </c>
      <c r="B89" s="258" t="s">
        <v>4126</v>
      </c>
      <c r="C89" s="131" t="s">
        <v>377</v>
      </c>
      <c r="D89" s="131">
        <v>178</v>
      </c>
      <c r="E89" s="131">
        <v>2963</v>
      </c>
      <c r="F89" s="258" t="s">
        <v>4127</v>
      </c>
      <c r="G89" s="131" t="s">
        <v>4058</v>
      </c>
      <c r="H89" s="131" t="s">
        <v>4043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07"/>
      <c r="Y89" s="119"/>
      <c r="Z89" s="119"/>
      <c r="AA89" s="119"/>
      <c r="AB89" s="107"/>
      <c r="AC89" s="119"/>
      <c r="AD89" s="107"/>
      <c r="AE89" s="119"/>
      <c r="AF89" s="119"/>
      <c r="AG89" s="119"/>
      <c r="AH89" s="119"/>
      <c r="AI89" s="119"/>
      <c r="AJ89" s="119"/>
      <c r="AK89" s="119"/>
      <c r="AL89" s="107"/>
      <c r="AM89" s="119"/>
      <c r="AN89" s="119"/>
      <c r="AO89" s="119"/>
      <c r="AP89" s="119"/>
      <c r="AQ89" s="107"/>
      <c r="AR89" s="107"/>
      <c r="AS89" s="119"/>
      <c r="AT89" s="119"/>
      <c r="AU89" s="119"/>
      <c r="AV89" s="119"/>
      <c r="AW89" s="107"/>
      <c r="AX89" s="119"/>
      <c r="AY89" s="107"/>
      <c r="AZ89" s="107"/>
      <c r="BA89" s="119"/>
      <c r="BB89" s="119"/>
      <c r="BC89" s="119"/>
      <c r="BD89" s="119"/>
      <c r="BE89" s="107"/>
      <c r="BF89" s="119"/>
      <c r="BG89" s="107"/>
      <c r="BH89" s="119"/>
      <c r="BI89" s="107"/>
      <c r="BJ89" s="119"/>
      <c r="BK89" s="119"/>
      <c r="BL89" s="119"/>
      <c r="BM89" s="107"/>
      <c r="BN89" s="107"/>
      <c r="BO89" s="237"/>
      <c r="BP89" s="237"/>
      <c r="BQ89" s="237"/>
      <c r="BR89" s="119"/>
      <c r="BS89" s="107"/>
      <c r="BT89" s="237"/>
      <c r="BU89" s="237"/>
      <c r="BV89" s="237"/>
      <c r="BW89" s="237"/>
      <c r="BX89" s="131">
        <v>2963</v>
      </c>
      <c r="BY89" s="237"/>
    </row>
    <row r="90" spans="1:79" customHeight="1" ht="39.75" s="7" customFormat="1">
      <c r="A90" s="131" t="s">
        <v>388</v>
      </c>
      <c r="B90" s="258" t="s">
        <v>4128</v>
      </c>
      <c r="C90" s="131" t="s">
        <v>218</v>
      </c>
      <c r="D90" s="131">
        <v>190</v>
      </c>
      <c r="E90" s="131">
        <v>2964</v>
      </c>
      <c r="F90" s="258" t="s">
        <v>4129</v>
      </c>
      <c r="G90" s="131" t="s">
        <v>388</v>
      </c>
      <c r="H90" s="131" t="s">
        <v>4123</v>
      </c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07"/>
      <c r="Y90" s="119"/>
      <c r="Z90" s="119"/>
      <c r="AA90" s="119"/>
      <c r="AB90" s="107"/>
      <c r="AC90" s="119"/>
      <c r="AD90" s="107"/>
      <c r="AE90" s="119"/>
      <c r="AF90" s="119"/>
      <c r="AG90" s="119"/>
      <c r="AH90" s="119"/>
      <c r="AI90" s="119"/>
      <c r="AJ90" s="119"/>
      <c r="AK90" s="119"/>
      <c r="AL90" s="107"/>
      <c r="AM90" s="119"/>
      <c r="AN90" s="119"/>
      <c r="AO90" s="119"/>
      <c r="AP90" s="119"/>
      <c r="AQ90" s="107"/>
      <c r="AR90" s="107"/>
      <c r="AS90" s="119"/>
      <c r="AT90" s="119"/>
      <c r="AU90" s="119"/>
      <c r="AV90" s="119"/>
      <c r="AW90" s="107"/>
      <c r="AX90" s="119"/>
      <c r="AY90" s="107"/>
      <c r="AZ90" s="107"/>
      <c r="BA90" s="119"/>
      <c r="BB90" s="119"/>
      <c r="BC90" s="119"/>
      <c r="BD90" s="119"/>
      <c r="BE90" s="107"/>
      <c r="BF90" s="119"/>
      <c r="BG90" s="107"/>
      <c r="BH90" s="119"/>
      <c r="BI90" s="107"/>
      <c r="BJ90" s="119"/>
      <c r="BK90" s="119"/>
      <c r="BL90" s="119"/>
      <c r="BM90" s="107"/>
      <c r="BN90" s="107"/>
      <c r="BO90" s="237"/>
      <c r="BP90" s="237"/>
      <c r="BQ90" s="237"/>
      <c r="BR90" s="119"/>
      <c r="BS90" s="107"/>
      <c r="BT90" s="237"/>
      <c r="BU90" s="237"/>
      <c r="BV90" s="237"/>
      <c r="BW90" s="237"/>
      <c r="BX90" s="131">
        <v>2964</v>
      </c>
      <c r="BY90" s="237"/>
    </row>
    <row r="91" spans="1:79" customHeight="1" ht="39.75" s="7" customFormat="1">
      <c r="A91" s="131" t="s">
        <v>388</v>
      </c>
      <c r="B91" s="258" t="s">
        <v>4130</v>
      </c>
      <c r="C91" s="131" t="s">
        <v>199</v>
      </c>
      <c r="D91" s="131">
        <v>192</v>
      </c>
      <c r="E91" s="131">
        <v>2965</v>
      </c>
      <c r="F91" s="258" t="s">
        <v>4131</v>
      </c>
      <c r="G91" s="131" t="s">
        <v>4058</v>
      </c>
      <c r="H91" s="131" t="s">
        <v>4132</v>
      </c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07"/>
      <c r="Y91" s="119"/>
      <c r="Z91" s="119"/>
      <c r="AA91" s="119"/>
      <c r="AB91" s="107"/>
      <c r="AC91" s="119"/>
      <c r="AD91" s="107"/>
      <c r="AE91" s="119"/>
      <c r="AF91" s="119"/>
      <c r="AG91" s="119"/>
      <c r="AH91" s="119"/>
      <c r="AI91" s="119"/>
      <c r="AJ91" s="119"/>
      <c r="AK91" s="119"/>
      <c r="AL91" s="107"/>
      <c r="AM91" s="119"/>
      <c r="AN91" s="119"/>
      <c r="AO91" s="119"/>
      <c r="AP91" s="119"/>
      <c r="AQ91" s="107"/>
      <c r="AR91" s="107"/>
      <c r="AS91" s="119"/>
      <c r="AT91" s="119"/>
      <c r="AU91" s="119"/>
      <c r="AV91" s="119"/>
      <c r="AW91" s="107"/>
      <c r="AX91" s="107"/>
      <c r="AY91" s="107"/>
      <c r="AZ91" s="107"/>
      <c r="BA91" s="119"/>
      <c r="BB91" s="119"/>
      <c r="BC91" s="107"/>
      <c r="BD91" s="119"/>
      <c r="BE91" s="107"/>
      <c r="BF91" s="119"/>
      <c r="BG91" s="107"/>
      <c r="BH91" s="119"/>
      <c r="BI91" s="107"/>
      <c r="BJ91" s="119"/>
      <c r="BK91" s="119"/>
      <c r="BL91" s="119"/>
      <c r="BM91" s="107"/>
      <c r="BN91" s="107"/>
      <c r="BO91" s="237"/>
      <c r="BP91" s="237"/>
      <c r="BQ91" s="237"/>
      <c r="BR91" s="119"/>
      <c r="BS91" s="107"/>
      <c r="BT91" s="237"/>
      <c r="BU91" s="237"/>
      <c r="BV91" s="237"/>
      <c r="BW91" s="237"/>
      <c r="BX91" s="131">
        <v>2965</v>
      </c>
      <c r="BY91" s="237"/>
    </row>
    <row r="92" spans="1:79" customHeight="1" ht="39.75" s="7" customFormat="1">
      <c r="A92" s="131" t="s">
        <v>388</v>
      </c>
      <c r="B92" s="258" t="s">
        <v>4133</v>
      </c>
      <c r="C92" s="131" t="s">
        <v>218</v>
      </c>
      <c r="D92" s="131">
        <v>194</v>
      </c>
      <c r="E92" s="131">
        <v>2966</v>
      </c>
      <c r="F92" s="258" t="s">
        <v>4134</v>
      </c>
      <c r="G92" s="131" t="s">
        <v>388</v>
      </c>
      <c r="H92" s="131" t="s">
        <v>4135</v>
      </c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07"/>
      <c r="Y92" s="121"/>
      <c r="Z92" s="121"/>
      <c r="AA92" s="121"/>
      <c r="AB92" s="107"/>
      <c r="AC92" s="121"/>
      <c r="AD92" s="107"/>
      <c r="AE92" s="121"/>
      <c r="AF92" s="121"/>
      <c r="AG92" s="121"/>
      <c r="AH92" s="121"/>
      <c r="AI92" s="121"/>
      <c r="AJ92" s="121"/>
      <c r="AK92" s="121"/>
      <c r="AL92" s="107"/>
      <c r="AM92" s="121"/>
      <c r="AN92" s="121"/>
      <c r="AO92" s="121"/>
      <c r="AP92" s="121"/>
      <c r="AQ92" s="107"/>
      <c r="AR92" s="107"/>
      <c r="AS92" s="121"/>
      <c r="AT92" s="121"/>
      <c r="AU92" s="121"/>
      <c r="AV92" s="121"/>
      <c r="AW92" s="107"/>
      <c r="AX92" s="107"/>
      <c r="AY92" s="107"/>
      <c r="AZ92" s="107"/>
      <c r="BA92" s="121"/>
      <c r="BB92" s="121"/>
      <c r="BC92" s="107"/>
      <c r="BD92" s="121"/>
      <c r="BE92" s="107"/>
      <c r="BF92" s="121"/>
      <c r="BG92" s="107"/>
      <c r="BH92" s="121"/>
      <c r="BI92" s="107"/>
      <c r="BJ92" s="121"/>
      <c r="BK92" s="121"/>
      <c r="BL92" s="121"/>
      <c r="BM92" s="107"/>
      <c r="BN92" s="107"/>
      <c r="BO92" s="237"/>
      <c r="BP92" s="237"/>
      <c r="BQ92" s="237"/>
      <c r="BR92" s="121"/>
      <c r="BS92" s="107"/>
      <c r="BT92" s="237"/>
      <c r="BU92" s="237"/>
      <c r="BV92" s="237"/>
      <c r="BW92" s="237"/>
      <c r="BX92" s="131">
        <v>2966</v>
      </c>
      <c r="BY92" s="237"/>
    </row>
    <row r="93" spans="1:79" customHeight="1" ht="39.75" s="7" customFormat="1">
      <c r="A93" s="131" t="s">
        <v>329</v>
      </c>
      <c r="B93" s="258" t="s">
        <v>4136</v>
      </c>
      <c r="C93" s="131" t="s">
        <v>371</v>
      </c>
      <c r="D93" s="131">
        <v>7</v>
      </c>
      <c r="E93" s="131">
        <v>2967</v>
      </c>
      <c r="F93" s="258" t="s">
        <v>4137</v>
      </c>
      <c r="G93" s="131" t="s">
        <v>3976</v>
      </c>
      <c r="H93" s="131" t="s">
        <v>4138</v>
      </c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07"/>
      <c r="Y93" s="121"/>
      <c r="Z93" s="121"/>
      <c r="AA93" s="121"/>
      <c r="AB93" s="107"/>
      <c r="AC93" s="121"/>
      <c r="AD93" s="107"/>
      <c r="AE93" s="121"/>
      <c r="AF93" s="121"/>
      <c r="AG93" s="121"/>
      <c r="AH93" s="121"/>
      <c r="AI93" s="121"/>
      <c r="AJ93" s="121"/>
      <c r="AK93" s="121"/>
      <c r="AL93" s="107"/>
      <c r="AM93" s="121"/>
      <c r="AN93" s="121"/>
      <c r="AO93" s="121"/>
      <c r="AP93" s="121"/>
      <c r="AQ93" s="107"/>
      <c r="AR93" s="107"/>
      <c r="AS93" s="121"/>
      <c r="AT93" s="121"/>
      <c r="AU93" s="121"/>
      <c r="AV93" s="121"/>
      <c r="AW93" s="107"/>
      <c r="AX93" s="121"/>
      <c r="AY93" s="107"/>
      <c r="AZ93" s="107"/>
      <c r="BA93" s="121"/>
      <c r="BB93" s="121"/>
      <c r="BC93" s="121"/>
      <c r="BD93" s="121"/>
      <c r="BE93" s="107"/>
      <c r="BF93" s="121"/>
      <c r="BG93" s="107"/>
      <c r="BH93" s="121"/>
      <c r="BI93" s="107"/>
      <c r="BJ93" s="121"/>
      <c r="BK93" s="121"/>
      <c r="BL93" s="121"/>
      <c r="BM93" s="107"/>
      <c r="BN93" s="107"/>
      <c r="BO93" s="237"/>
      <c r="BP93" s="237"/>
      <c r="BQ93" s="237"/>
      <c r="BR93" s="121"/>
      <c r="BS93" s="107"/>
      <c r="BT93" s="237"/>
      <c r="BU93" s="237"/>
      <c r="BV93" s="237"/>
      <c r="BW93" s="237"/>
      <c r="BX93" s="131">
        <v>2967</v>
      </c>
      <c r="BY93" s="237"/>
    </row>
    <row r="94" spans="1:79" customHeight="1" ht="39.75" s="7" customFormat="1">
      <c r="A94" s="131" t="s">
        <v>388</v>
      </c>
      <c r="B94" s="258" t="s">
        <v>4139</v>
      </c>
      <c r="C94" s="131" t="s">
        <v>388</v>
      </c>
      <c r="D94" s="131">
        <v>10</v>
      </c>
      <c r="E94" s="131">
        <v>2968</v>
      </c>
      <c r="F94" s="258" t="s">
        <v>4140</v>
      </c>
      <c r="G94" s="131" t="s">
        <v>4058</v>
      </c>
      <c r="H94" s="131" t="s">
        <v>388</v>
      </c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07"/>
      <c r="Y94" s="119"/>
      <c r="Z94" s="119"/>
      <c r="AA94" s="119"/>
      <c r="AB94" s="107"/>
      <c r="AC94" s="119"/>
      <c r="AD94" s="107"/>
      <c r="AE94" s="119"/>
      <c r="AF94" s="119"/>
      <c r="AG94" s="119"/>
      <c r="AH94" s="119"/>
      <c r="AI94" s="119"/>
      <c r="AJ94" s="119"/>
      <c r="AK94" s="119"/>
      <c r="AL94" s="107"/>
      <c r="AM94" s="119"/>
      <c r="AN94" s="119"/>
      <c r="AO94" s="119"/>
      <c r="AP94" s="119"/>
      <c r="AQ94" s="107"/>
      <c r="AR94" s="107"/>
      <c r="AS94" s="119"/>
      <c r="AT94" s="119"/>
      <c r="AU94" s="119"/>
      <c r="AV94" s="119"/>
      <c r="AW94" s="107"/>
      <c r="AX94" s="119"/>
      <c r="AY94" s="107"/>
      <c r="AZ94" s="107"/>
      <c r="BA94" s="119"/>
      <c r="BB94" s="119"/>
      <c r="BC94" s="119"/>
      <c r="BD94" s="119"/>
      <c r="BE94" s="107"/>
      <c r="BF94" s="119"/>
      <c r="BG94" s="107"/>
      <c r="BH94" s="119"/>
      <c r="BI94" s="107"/>
      <c r="BJ94" s="119"/>
      <c r="BK94" s="119"/>
      <c r="BL94" s="119"/>
      <c r="BM94" s="107"/>
      <c r="BN94" s="107"/>
      <c r="BO94" s="237"/>
      <c r="BP94" s="237"/>
      <c r="BQ94" s="237"/>
      <c r="BR94" s="119"/>
      <c r="BS94" s="107"/>
      <c r="BT94" s="237"/>
      <c r="BU94" s="237"/>
      <c r="BV94" s="237"/>
      <c r="BW94" s="237"/>
      <c r="BX94" s="131">
        <v>2968</v>
      </c>
      <c r="BY94" s="237"/>
    </row>
    <row r="95" spans="1:79" customHeight="1" ht="39.75" s="7" customFormat="1">
      <c r="A95" s="131" t="s">
        <v>388</v>
      </c>
      <c r="B95" s="258" t="s">
        <v>4141</v>
      </c>
      <c r="C95" s="131" t="s">
        <v>388</v>
      </c>
      <c r="D95" s="131">
        <v>28</v>
      </c>
      <c r="E95" s="131">
        <v>2969</v>
      </c>
      <c r="F95" s="258" t="s">
        <v>4142</v>
      </c>
      <c r="G95" s="131" t="s">
        <v>4014</v>
      </c>
      <c r="H95" s="131" t="s">
        <v>4123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07"/>
      <c r="Y95" s="119"/>
      <c r="Z95" s="119"/>
      <c r="AA95" s="119"/>
      <c r="AB95" s="107"/>
      <c r="AC95" s="119"/>
      <c r="AD95" s="107"/>
      <c r="AE95" s="119"/>
      <c r="AF95" s="119"/>
      <c r="AG95" s="119"/>
      <c r="AH95" s="119"/>
      <c r="AI95" s="119"/>
      <c r="AJ95" s="119"/>
      <c r="AK95" s="119"/>
      <c r="AL95" s="107"/>
      <c r="AM95" s="119"/>
      <c r="AN95" s="119"/>
      <c r="AO95" s="119"/>
      <c r="AP95" s="119"/>
      <c r="AQ95" s="107"/>
      <c r="AR95" s="107"/>
      <c r="AS95" s="119"/>
      <c r="AT95" s="119"/>
      <c r="AU95" s="119"/>
      <c r="AV95" s="119"/>
      <c r="AW95" s="107"/>
      <c r="AX95" s="119"/>
      <c r="AY95" s="107"/>
      <c r="AZ95" s="107"/>
      <c r="BA95" s="119"/>
      <c r="BB95" s="119"/>
      <c r="BC95" s="119"/>
      <c r="BD95" s="119"/>
      <c r="BE95" s="107"/>
      <c r="BF95" s="119"/>
      <c r="BG95" s="107"/>
      <c r="BH95" s="119"/>
      <c r="BI95" s="107"/>
      <c r="BJ95" s="119"/>
      <c r="BK95" s="119"/>
      <c r="BL95" s="119"/>
      <c r="BM95" s="107"/>
      <c r="BN95" s="107"/>
      <c r="BO95" s="237"/>
      <c r="BP95" s="237"/>
      <c r="BQ95" s="237"/>
      <c r="BR95" s="119"/>
      <c r="BS95" s="107"/>
      <c r="BT95" s="237"/>
      <c r="BU95" s="237"/>
      <c r="BV95" s="237"/>
      <c r="BW95" s="237"/>
      <c r="BX95" s="131">
        <v>2969</v>
      </c>
      <c r="BY95" s="237"/>
    </row>
    <row r="96" spans="1:79" customHeight="1" ht="39.75" s="7" customFormat="1">
      <c r="A96" s="131" t="s">
        <v>388</v>
      </c>
      <c r="B96" s="258" t="s">
        <v>4143</v>
      </c>
      <c r="C96" s="131" t="s">
        <v>388</v>
      </c>
      <c r="D96" s="131">
        <v>29</v>
      </c>
      <c r="E96" s="131">
        <v>2970</v>
      </c>
      <c r="F96" s="258" t="s">
        <v>4144</v>
      </c>
      <c r="G96" s="131" t="s">
        <v>3976</v>
      </c>
      <c r="H96" s="131" t="s">
        <v>3999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07"/>
      <c r="Y96" s="119"/>
      <c r="Z96" s="119"/>
      <c r="AA96" s="119"/>
      <c r="AB96" s="107"/>
      <c r="AC96" s="119"/>
      <c r="AD96" s="107"/>
      <c r="AE96" s="119"/>
      <c r="AF96" s="119"/>
      <c r="AG96" s="119"/>
      <c r="AH96" s="119"/>
      <c r="AI96" s="119"/>
      <c r="AJ96" s="119"/>
      <c r="AK96" s="119"/>
      <c r="AL96" s="107"/>
      <c r="AM96" s="119"/>
      <c r="AN96" s="119"/>
      <c r="AO96" s="119"/>
      <c r="AP96" s="119"/>
      <c r="AQ96" s="107"/>
      <c r="AR96" s="107"/>
      <c r="AS96" s="119"/>
      <c r="AT96" s="119"/>
      <c r="AU96" s="119"/>
      <c r="AV96" s="119"/>
      <c r="AW96" s="107"/>
      <c r="AX96" s="107"/>
      <c r="AY96" s="107"/>
      <c r="AZ96" s="107"/>
      <c r="BA96" s="119"/>
      <c r="BB96" s="119"/>
      <c r="BC96" s="107"/>
      <c r="BD96" s="119"/>
      <c r="BE96" s="107"/>
      <c r="BF96" s="119"/>
      <c r="BG96" s="107"/>
      <c r="BH96" s="119"/>
      <c r="BI96" s="107"/>
      <c r="BJ96" s="119"/>
      <c r="BK96" s="119"/>
      <c r="BL96" s="119"/>
      <c r="BM96" s="107"/>
      <c r="BN96" s="107"/>
      <c r="BO96" s="237"/>
      <c r="BP96" s="237"/>
      <c r="BQ96" s="237"/>
      <c r="BR96" s="119"/>
      <c r="BS96" s="107"/>
      <c r="BT96" s="237"/>
      <c r="BU96" s="237"/>
      <c r="BV96" s="237"/>
      <c r="BW96" s="237"/>
      <c r="BX96" s="131">
        <v>2970</v>
      </c>
      <c r="BY96" s="237"/>
    </row>
    <row r="97" spans="1:79" customHeight="1" ht="39.75" s="7" customFormat="1">
      <c r="A97" s="131" t="s">
        <v>388</v>
      </c>
      <c r="B97" s="258" t="s">
        <v>4145</v>
      </c>
      <c r="C97" s="131" t="s">
        <v>388</v>
      </c>
      <c r="D97" s="131">
        <v>33</v>
      </c>
      <c r="E97" s="131">
        <v>2971</v>
      </c>
      <c r="F97" s="258" t="s">
        <v>4146</v>
      </c>
      <c r="G97" s="131" t="s">
        <v>4014</v>
      </c>
      <c r="H97" s="131" t="s">
        <v>4123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07"/>
      <c r="Y97" s="121"/>
      <c r="Z97" s="121"/>
      <c r="AA97" s="121"/>
      <c r="AB97" s="107"/>
      <c r="AC97" s="121"/>
      <c r="AD97" s="107"/>
      <c r="AE97" s="121"/>
      <c r="AF97" s="121"/>
      <c r="AG97" s="121"/>
      <c r="AH97" s="121"/>
      <c r="AI97" s="121"/>
      <c r="AJ97" s="121"/>
      <c r="AK97" s="121"/>
      <c r="AL97" s="107"/>
      <c r="AM97" s="121"/>
      <c r="AN97" s="121"/>
      <c r="AO97" s="121"/>
      <c r="AP97" s="121"/>
      <c r="AQ97" s="107"/>
      <c r="AR97" s="107"/>
      <c r="AS97" s="121"/>
      <c r="AT97" s="121"/>
      <c r="AU97" s="121"/>
      <c r="AV97" s="121"/>
      <c r="AW97" s="107"/>
      <c r="AX97" s="107"/>
      <c r="AY97" s="107"/>
      <c r="AZ97" s="107"/>
      <c r="BA97" s="121"/>
      <c r="BB97" s="121"/>
      <c r="BC97" s="107"/>
      <c r="BD97" s="121"/>
      <c r="BE97" s="107"/>
      <c r="BF97" s="121"/>
      <c r="BG97" s="107"/>
      <c r="BH97" s="121"/>
      <c r="BI97" s="107"/>
      <c r="BJ97" s="121"/>
      <c r="BK97" s="121"/>
      <c r="BL97" s="121"/>
      <c r="BM97" s="107"/>
      <c r="BN97" s="107"/>
      <c r="BO97" s="237"/>
      <c r="BP97" s="237"/>
      <c r="BQ97" s="237"/>
      <c r="BR97" s="121"/>
      <c r="BS97" s="107"/>
      <c r="BT97" s="237"/>
      <c r="BU97" s="237"/>
      <c r="BV97" s="237"/>
      <c r="BW97" s="237"/>
      <c r="BX97" s="131">
        <v>2971</v>
      </c>
      <c r="BY97" s="237"/>
    </row>
    <row r="98" spans="1:79" customHeight="1" ht="39.75" s="7" customFormat="1">
      <c r="A98" s="131" t="s">
        <v>388</v>
      </c>
      <c r="B98" s="258" t="s">
        <v>4147</v>
      </c>
      <c r="C98" s="131" t="s">
        <v>388</v>
      </c>
      <c r="D98" s="131">
        <v>36</v>
      </c>
      <c r="E98" s="131">
        <v>2972</v>
      </c>
      <c r="F98" s="258" t="s">
        <v>4148</v>
      </c>
      <c r="G98" s="131" t="s">
        <v>3976</v>
      </c>
      <c r="H98" s="131" t="s">
        <v>3999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07"/>
      <c r="Y98" s="121"/>
      <c r="Z98" s="121"/>
      <c r="AA98" s="121"/>
      <c r="AB98" s="107"/>
      <c r="AC98" s="121"/>
      <c r="AD98" s="107"/>
      <c r="AE98" s="121"/>
      <c r="AF98" s="121"/>
      <c r="AG98" s="121"/>
      <c r="AH98" s="121"/>
      <c r="AI98" s="121"/>
      <c r="AJ98" s="121"/>
      <c r="AK98" s="121"/>
      <c r="AL98" s="107"/>
      <c r="AM98" s="121"/>
      <c r="AN98" s="121"/>
      <c r="AO98" s="121"/>
      <c r="AP98" s="121"/>
      <c r="AQ98" s="107"/>
      <c r="AR98" s="107"/>
      <c r="AS98" s="121"/>
      <c r="AT98" s="121"/>
      <c r="AU98" s="121"/>
      <c r="AV98" s="121"/>
      <c r="AW98" s="107"/>
      <c r="AX98" s="121"/>
      <c r="AY98" s="107"/>
      <c r="AZ98" s="107"/>
      <c r="BA98" s="121"/>
      <c r="BB98" s="121"/>
      <c r="BC98" s="121"/>
      <c r="BD98" s="121"/>
      <c r="BE98" s="107"/>
      <c r="BF98" s="121"/>
      <c r="BG98" s="107"/>
      <c r="BH98" s="121"/>
      <c r="BI98" s="107"/>
      <c r="BJ98" s="121"/>
      <c r="BK98" s="121"/>
      <c r="BL98" s="121"/>
      <c r="BM98" s="107"/>
      <c r="BN98" s="107"/>
      <c r="BO98" s="237"/>
      <c r="BP98" s="237"/>
      <c r="BQ98" s="237"/>
      <c r="BR98" s="121"/>
      <c r="BS98" s="107"/>
      <c r="BT98" s="237"/>
      <c r="BU98" s="237"/>
      <c r="BV98" s="237"/>
      <c r="BW98" s="237"/>
      <c r="BX98" s="131">
        <v>2972</v>
      </c>
      <c r="BY98" s="237"/>
    </row>
    <row r="99" spans="1:79" customHeight="1" ht="39.75" s="7" customFormat="1">
      <c r="A99" s="131" t="s">
        <v>388</v>
      </c>
      <c r="B99" s="258" t="s">
        <v>4149</v>
      </c>
      <c r="C99" s="131" t="s">
        <v>388</v>
      </c>
      <c r="D99" s="131">
        <v>43</v>
      </c>
      <c r="E99" s="131">
        <v>2973</v>
      </c>
      <c r="F99" s="258" t="s">
        <v>4150</v>
      </c>
      <c r="G99" s="131" t="s">
        <v>388</v>
      </c>
      <c r="H99" s="131" t="s">
        <v>388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07"/>
      <c r="Y99" s="119"/>
      <c r="Z99" s="119"/>
      <c r="AA99" s="119"/>
      <c r="AB99" s="107"/>
      <c r="AC99" s="119"/>
      <c r="AD99" s="107"/>
      <c r="AE99" s="119"/>
      <c r="AF99" s="119"/>
      <c r="AG99" s="119"/>
      <c r="AH99" s="119"/>
      <c r="AI99" s="119"/>
      <c r="AJ99" s="119"/>
      <c r="AK99" s="119"/>
      <c r="AL99" s="107"/>
      <c r="AM99" s="119"/>
      <c r="AN99" s="119"/>
      <c r="AO99" s="119"/>
      <c r="AP99" s="119"/>
      <c r="AQ99" s="107"/>
      <c r="AR99" s="107"/>
      <c r="AS99" s="119"/>
      <c r="AT99" s="119"/>
      <c r="AU99" s="119"/>
      <c r="AV99" s="119"/>
      <c r="AW99" s="107"/>
      <c r="AX99" s="119"/>
      <c r="AY99" s="107"/>
      <c r="AZ99" s="107"/>
      <c r="BA99" s="119"/>
      <c r="BB99" s="119"/>
      <c r="BC99" s="119"/>
      <c r="BD99" s="119"/>
      <c r="BE99" s="107"/>
      <c r="BF99" s="119"/>
      <c r="BG99" s="107"/>
      <c r="BH99" s="119"/>
      <c r="BI99" s="107"/>
      <c r="BJ99" s="119"/>
      <c r="BK99" s="119"/>
      <c r="BL99" s="119"/>
      <c r="BM99" s="107"/>
      <c r="BN99" s="107"/>
      <c r="BO99" s="237"/>
      <c r="BP99" s="237"/>
      <c r="BQ99" s="237"/>
      <c r="BR99" s="119"/>
      <c r="BS99" s="107"/>
      <c r="BT99" s="237"/>
      <c r="BU99" s="237"/>
      <c r="BV99" s="237"/>
      <c r="BW99" s="237"/>
      <c r="BX99" s="131">
        <v>2973</v>
      </c>
      <c r="BY99" s="237"/>
    </row>
    <row r="100" spans="1:79" customHeight="1" ht="39.75" s="7" customFormat="1">
      <c r="A100" s="131" t="s">
        <v>388</v>
      </c>
      <c r="B100" s="258" t="s">
        <v>4151</v>
      </c>
      <c r="C100" s="131" t="s">
        <v>388</v>
      </c>
      <c r="D100" s="131">
        <v>62</v>
      </c>
      <c r="E100" s="131">
        <v>2974</v>
      </c>
      <c r="F100" s="258" t="s">
        <v>4152</v>
      </c>
      <c r="G100" s="131" t="s">
        <v>388</v>
      </c>
      <c r="H100" s="131" t="s">
        <v>388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07"/>
      <c r="Y100" s="119"/>
      <c r="Z100" s="119"/>
      <c r="AA100" s="119"/>
      <c r="AB100" s="107"/>
      <c r="AC100" s="119"/>
      <c r="AD100" s="107"/>
      <c r="AE100" s="119"/>
      <c r="AF100" s="119"/>
      <c r="AG100" s="119"/>
      <c r="AH100" s="119"/>
      <c r="AI100" s="119"/>
      <c r="AJ100" s="119"/>
      <c r="AK100" s="119"/>
      <c r="AL100" s="107"/>
      <c r="AM100" s="119"/>
      <c r="AN100" s="119"/>
      <c r="AO100" s="119"/>
      <c r="AP100" s="119"/>
      <c r="AQ100" s="107"/>
      <c r="AR100" s="107"/>
      <c r="AS100" s="119"/>
      <c r="AT100" s="119"/>
      <c r="AU100" s="119"/>
      <c r="AV100" s="119"/>
      <c r="AW100" s="107"/>
      <c r="AX100" s="119"/>
      <c r="AY100" s="107"/>
      <c r="AZ100" s="107"/>
      <c r="BA100" s="119"/>
      <c r="BB100" s="119"/>
      <c r="BC100" s="119"/>
      <c r="BD100" s="119"/>
      <c r="BE100" s="107"/>
      <c r="BF100" s="119"/>
      <c r="BG100" s="107"/>
      <c r="BH100" s="119"/>
      <c r="BI100" s="107"/>
      <c r="BJ100" s="119"/>
      <c r="BK100" s="119"/>
      <c r="BL100" s="119"/>
      <c r="BM100" s="107"/>
      <c r="BN100" s="107"/>
      <c r="BO100" s="237"/>
      <c r="BP100" s="237"/>
      <c r="BQ100" s="237"/>
      <c r="BR100" s="119"/>
      <c r="BS100" s="107"/>
      <c r="BT100" s="237"/>
      <c r="BU100" s="237"/>
      <c r="BV100" s="237"/>
      <c r="BW100" s="237"/>
      <c r="BX100" s="131">
        <v>2974</v>
      </c>
      <c r="BY100" s="237"/>
    </row>
    <row r="101" spans="1:79" customHeight="1" ht="39.75" s="7" customFormat="1">
      <c r="A101" s="131" t="s">
        <v>388</v>
      </c>
      <c r="B101" s="258" t="s">
        <v>4153</v>
      </c>
      <c r="C101" s="131" t="s">
        <v>388</v>
      </c>
      <c r="D101" s="131">
        <v>63</v>
      </c>
      <c r="E101" s="131">
        <v>2975</v>
      </c>
      <c r="F101" s="258" t="s">
        <v>4154</v>
      </c>
      <c r="G101" s="131" t="s">
        <v>388</v>
      </c>
      <c r="H101" s="131" t="s">
        <v>388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07"/>
      <c r="Y101" s="119"/>
      <c r="Z101" s="119"/>
      <c r="AA101" s="119"/>
      <c r="AB101" s="107"/>
      <c r="AC101" s="119"/>
      <c r="AD101" s="107"/>
      <c r="AE101" s="119"/>
      <c r="AF101" s="119"/>
      <c r="AG101" s="119"/>
      <c r="AH101" s="119"/>
      <c r="AI101" s="119"/>
      <c r="AJ101" s="119"/>
      <c r="AK101" s="119"/>
      <c r="AL101" s="107"/>
      <c r="AM101" s="119"/>
      <c r="AN101" s="119"/>
      <c r="AO101" s="119"/>
      <c r="AP101" s="119"/>
      <c r="AQ101" s="107"/>
      <c r="AR101" s="107"/>
      <c r="AS101" s="119"/>
      <c r="AT101" s="119"/>
      <c r="AU101" s="119"/>
      <c r="AV101" s="119"/>
      <c r="AW101" s="107"/>
      <c r="AX101" s="107"/>
      <c r="AY101" s="107"/>
      <c r="AZ101" s="107"/>
      <c r="BA101" s="119"/>
      <c r="BB101" s="119"/>
      <c r="BC101" s="107"/>
      <c r="BD101" s="119"/>
      <c r="BE101" s="107"/>
      <c r="BF101" s="119"/>
      <c r="BG101" s="107"/>
      <c r="BH101" s="119"/>
      <c r="BI101" s="107"/>
      <c r="BJ101" s="119"/>
      <c r="BK101" s="119"/>
      <c r="BL101" s="119"/>
      <c r="BM101" s="107"/>
      <c r="BN101" s="107"/>
      <c r="BO101" s="237"/>
      <c r="BP101" s="237"/>
      <c r="BQ101" s="237"/>
      <c r="BR101" s="119"/>
      <c r="BS101" s="107"/>
      <c r="BT101" s="237"/>
      <c r="BU101" s="237"/>
      <c r="BV101" s="237"/>
      <c r="BW101" s="237"/>
      <c r="BX101" s="131">
        <v>2975</v>
      </c>
      <c r="BY101" s="237"/>
    </row>
    <row r="102" spans="1:79" customHeight="1" ht="39.75" s="7" customFormat="1">
      <c r="A102" s="131" t="s">
        <v>388</v>
      </c>
      <c r="B102" s="258" t="s">
        <v>4155</v>
      </c>
      <c r="C102" s="131" t="s">
        <v>388</v>
      </c>
      <c r="D102" s="131">
        <v>72</v>
      </c>
      <c r="E102" s="131">
        <v>2976</v>
      </c>
      <c r="F102" s="258" t="s">
        <v>4156</v>
      </c>
      <c r="G102" s="131" t="s">
        <v>4014</v>
      </c>
      <c r="H102" s="131" t="s">
        <v>4043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07"/>
      <c r="Y102" s="121"/>
      <c r="Z102" s="121"/>
      <c r="AA102" s="121"/>
      <c r="AB102" s="107"/>
      <c r="AC102" s="121"/>
      <c r="AD102" s="107"/>
      <c r="AE102" s="121"/>
      <c r="AF102" s="121"/>
      <c r="AG102" s="121"/>
      <c r="AH102" s="121"/>
      <c r="AI102" s="121"/>
      <c r="AJ102" s="121"/>
      <c r="AK102" s="121"/>
      <c r="AL102" s="107"/>
      <c r="AM102" s="121"/>
      <c r="AN102" s="121"/>
      <c r="AO102" s="121"/>
      <c r="AP102" s="121"/>
      <c r="AQ102" s="107"/>
      <c r="AR102" s="107"/>
      <c r="AS102" s="121"/>
      <c r="AT102" s="121"/>
      <c r="AU102" s="121"/>
      <c r="AV102" s="121"/>
      <c r="AW102" s="107"/>
      <c r="AX102" s="107"/>
      <c r="AY102" s="107"/>
      <c r="AZ102" s="107"/>
      <c r="BA102" s="121"/>
      <c r="BB102" s="121"/>
      <c r="BC102" s="107"/>
      <c r="BD102" s="121"/>
      <c r="BE102" s="107"/>
      <c r="BF102" s="121"/>
      <c r="BG102" s="107"/>
      <c r="BH102" s="121"/>
      <c r="BI102" s="107"/>
      <c r="BJ102" s="121"/>
      <c r="BK102" s="121"/>
      <c r="BL102" s="121"/>
      <c r="BM102" s="107"/>
      <c r="BN102" s="107"/>
      <c r="BO102" s="237"/>
      <c r="BP102" s="237"/>
      <c r="BQ102" s="237"/>
      <c r="BR102" s="121"/>
      <c r="BS102" s="107"/>
      <c r="BT102" s="237"/>
      <c r="BU102" s="237"/>
      <c r="BV102" s="237"/>
      <c r="BW102" s="237"/>
      <c r="BX102" s="131">
        <v>2976</v>
      </c>
      <c r="BY102" s="237"/>
    </row>
    <row r="103" spans="1:79" customHeight="1" ht="39.75" s="7" customFormat="1">
      <c r="A103" s="131" t="s">
        <v>388</v>
      </c>
      <c r="B103" s="258" t="s">
        <v>4157</v>
      </c>
      <c r="C103" s="131" t="s">
        <v>388</v>
      </c>
      <c r="D103" s="131">
        <v>81</v>
      </c>
      <c r="E103" s="131">
        <v>2977</v>
      </c>
      <c r="F103" s="258" t="s">
        <v>4158</v>
      </c>
      <c r="G103" s="131" t="s">
        <v>388</v>
      </c>
      <c r="H103" s="131" t="s">
        <v>3999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07"/>
      <c r="Y103" s="121"/>
      <c r="Z103" s="121"/>
      <c r="AA103" s="121"/>
      <c r="AB103" s="107"/>
      <c r="AC103" s="121"/>
      <c r="AD103" s="107"/>
      <c r="AE103" s="121"/>
      <c r="AF103" s="121"/>
      <c r="AG103" s="121"/>
      <c r="AH103" s="121"/>
      <c r="AI103" s="121"/>
      <c r="AJ103" s="121"/>
      <c r="AK103" s="121"/>
      <c r="AL103" s="107"/>
      <c r="AM103" s="121"/>
      <c r="AN103" s="121"/>
      <c r="AO103" s="121"/>
      <c r="AP103" s="121"/>
      <c r="AQ103" s="107"/>
      <c r="AR103" s="107"/>
      <c r="AS103" s="121"/>
      <c r="AT103" s="121"/>
      <c r="AU103" s="121"/>
      <c r="AV103" s="121"/>
      <c r="AW103" s="107"/>
      <c r="AX103" s="121"/>
      <c r="AY103" s="107"/>
      <c r="AZ103" s="107"/>
      <c r="BA103" s="121"/>
      <c r="BB103" s="121"/>
      <c r="BC103" s="121"/>
      <c r="BD103" s="121"/>
      <c r="BE103" s="107"/>
      <c r="BF103" s="121"/>
      <c r="BG103" s="107"/>
      <c r="BH103" s="121"/>
      <c r="BI103" s="107"/>
      <c r="BJ103" s="121"/>
      <c r="BK103" s="121"/>
      <c r="BL103" s="121"/>
      <c r="BM103" s="107"/>
      <c r="BN103" s="107"/>
      <c r="BO103" s="237"/>
      <c r="BP103" s="237"/>
      <c r="BQ103" s="237"/>
      <c r="BR103" s="121"/>
      <c r="BS103" s="107"/>
      <c r="BT103" s="237"/>
      <c r="BU103" s="237"/>
      <c r="BV103" s="237"/>
      <c r="BW103" s="237"/>
      <c r="BX103" s="131">
        <v>2977</v>
      </c>
      <c r="BY103" s="237"/>
    </row>
    <row r="104" spans="1:79" customHeight="1" ht="39.75" s="7" customFormat="1">
      <c r="A104" s="131" t="s">
        <v>388</v>
      </c>
      <c r="B104" s="258" t="s">
        <v>4159</v>
      </c>
      <c r="C104" s="131" t="s">
        <v>388</v>
      </c>
      <c r="D104" s="131">
        <v>98</v>
      </c>
      <c r="E104" s="131">
        <v>2978</v>
      </c>
      <c r="F104" s="258" t="s">
        <v>4160</v>
      </c>
      <c r="G104" s="131" t="s">
        <v>3976</v>
      </c>
      <c r="H104" s="131" t="s">
        <v>388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07"/>
      <c r="Y104" s="119"/>
      <c r="Z104" s="119"/>
      <c r="AA104" s="119"/>
      <c r="AB104" s="107"/>
      <c r="AC104" s="119"/>
      <c r="AD104" s="107"/>
      <c r="AE104" s="119"/>
      <c r="AF104" s="119"/>
      <c r="AG104" s="119"/>
      <c r="AH104" s="119"/>
      <c r="AI104" s="119"/>
      <c r="AJ104" s="119"/>
      <c r="AK104" s="119"/>
      <c r="AL104" s="107"/>
      <c r="AM104" s="119"/>
      <c r="AN104" s="119"/>
      <c r="AO104" s="119"/>
      <c r="AP104" s="119"/>
      <c r="AQ104" s="107"/>
      <c r="AR104" s="107"/>
      <c r="AS104" s="119"/>
      <c r="AT104" s="119"/>
      <c r="AU104" s="119"/>
      <c r="AV104" s="119"/>
      <c r="AW104" s="107"/>
      <c r="AX104" s="119"/>
      <c r="AY104" s="107"/>
      <c r="AZ104" s="107"/>
      <c r="BA104" s="119"/>
      <c r="BB104" s="119"/>
      <c r="BC104" s="119"/>
      <c r="BD104" s="119"/>
      <c r="BE104" s="107"/>
      <c r="BF104" s="119"/>
      <c r="BG104" s="107"/>
      <c r="BH104" s="119"/>
      <c r="BI104" s="107"/>
      <c r="BJ104" s="119"/>
      <c r="BK104" s="119"/>
      <c r="BL104" s="119"/>
      <c r="BM104" s="107"/>
      <c r="BN104" s="107"/>
      <c r="BO104" s="237"/>
      <c r="BP104" s="237"/>
      <c r="BQ104" s="237"/>
      <c r="BR104" s="119"/>
      <c r="BS104" s="107"/>
      <c r="BT104" s="237"/>
      <c r="BU104" s="237"/>
      <c r="BV104" s="237"/>
      <c r="BW104" s="237"/>
      <c r="BX104" s="131">
        <v>2978</v>
      </c>
      <c r="BY104" s="237"/>
    </row>
    <row r="105" spans="1:79" customHeight="1" ht="39.75" s="7" customFormat="1">
      <c r="A105" s="131" t="s">
        <v>388</v>
      </c>
      <c r="B105" s="258" t="s">
        <v>4161</v>
      </c>
      <c r="C105" s="131" t="s">
        <v>388</v>
      </c>
      <c r="D105" s="131">
        <v>102</v>
      </c>
      <c r="E105" s="131">
        <v>2979</v>
      </c>
      <c r="F105" s="258" t="s">
        <v>4162</v>
      </c>
      <c r="G105" s="131" t="s">
        <v>4058</v>
      </c>
      <c r="H105" s="131" t="s">
        <v>4163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07"/>
      <c r="Y105" s="119"/>
      <c r="Z105" s="119"/>
      <c r="AA105" s="119"/>
      <c r="AB105" s="107"/>
      <c r="AC105" s="119"/>
      <c r="AD105" s="107"/>
      <c r="AE105" s="119"/>
      <c r="AF105" s="119"/>
      <c r="AG105" s="119"/>
      <c r="AH105" s="119"/>
      <c r="AI105" s="119"/>
      <c r="AJ105" s="119"/>
      <c r="AK105" s="119"/>
      <c r="AL105" s="107"/>
      <c r="AM105" s="119"/>
      <c r="AN105" s="119"/>
      <c r="AO105" s="119"/>
      <c r="AP105" s="119"/>
      <c r="AQ105" s="107"/>
      <c r="AR105" s="107"/>
      <c r="AS105" s="119"/>
      <c r="AT105" s="119"/>
      <c r="AU105" s="119"/>
      <c r="AV105" s="119"/>
      <c r="AW105" s="107"/>
      <c r="AX105" s="119"/>
      <c r="AY105" s="107"/>
      <c r="AZ105" s="107"/>
      <c r="BA105" s="119"/>
      <c r="BB105" s="119"/>
      <c r="BC105" s="119"/>
      <c r="BD105" s="119"/>
      <c r="BE105" s="107"/>
      <c r="BF105" s="119"/>
      <c r="BG105" s="107"/>
      <c r="BH105" s="119"/>
      <c r="BI105" s="107"/>
      <c r="BJ105" s="119"/>
      <c r="BK105" s="119"/>
      <c r="BL105" s="119"/>
      <c r="BM105" s="107"/>
      <c r="BN105" s="107"/>
      <c r="BO105" s="237"/>
      <c r="BP105" s="237"/>
      <c r="BQ105" s="237"/>
      <c r="BR105" s="119"/>
      <c r="BS105" s="107"/>
      <c r="BT105" s="237"/>
      <c r="BU105" s="237"/>
      <c r="BV105" s="237"/>
      <c r="BW105" s="237"/>
      <c r="BX105" s="131">
        <v>2979</v>
      </c>
      <c r="BY105" s="237"/>
    </row>
    <row r="106" spans="1:79" customHeight="1" ht="39.75" s="7" customFormat="1">
      <c r="A106" s="131" t="s">
        <v>388</v>
      </c>
      <c r="B106" s="258" t="s">
        <v>4164</v>
      </c>
      <c r="C106" s="131" t="s">
        <v>388</v>
      </c>
      <c r="D106" s="131">
        <v>107</v>
      </c>
      <c r="E106" s="131">
        <v>2980</v>
      </c>
      <c r="F106" s="258" t="s">
        <v>4165</v>
      </c>
      <c r="G106" s="131" t="s">
        <v>3976</v>
      </c>
      <c r="H106" s="131" t="s">
        <v>4110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07"/>
      <c r="Y106" s="119"/>
      <c r="Z106" s="119"/>
      <c r="AA106" s="119"/>
      <c r="AB106" s="107"/>
      <c r="AC106" s="119"/>
      <c r="AD106" s="107"/>
      <c r="AE106" s="119"/>
      <c r="AF106" s="119"/>
      <c r="AG106" s="119"/>
      <c r="AH106" s="119"/>
      <c r="AI106" s="119"/>
      <c r="AJ106" s="119"/>
      <c r="AK106" s="119"/>
      <c r="AL106" s="107"/>
      <c r="AM106" s="119"/>
      <c r="AN106" s="119"/>
      <c r="AO106" s="119"/>
      <c r="AP106" s="119"/>
      <c r="AQ106" s="107"/>
      <c r="AR106" s="107"/>
      <c r="AS106" s="119"/>
      <c r="AT106" s="119"/>
      <c r="AU106" s="119"/>
      <c r="AV106" s="119"/>
      <c r="AW106" s="107"/>
      <c r="AX106" s="107"/>
      <c r="AY106" s="107"/>
      <c r="AZ106" s="107"/>
      <c r="BA106" s="119"/>
      <c r="BB106" s="119"/>
      <c r="BC106" s="107"/>
      <c r="BD106" s="119"/>
      <c r="BE106" s="107"/>
      <c r="BF106" s="119"/>
      <c r="BG106" s="107"/>
      <c r="BH106" s="119"/>
      <c r="BI106" s="107"/>
      <c r="BJ106" s="119"/>
      <c r="BK106" s="119"/>
      <c r="BL106" s="119"/>
      <c r="BM106" s="107"/>
      <c r="BN106" s="107"/>
      <c r="BO106" s="237"/>
      <c r="BP106" s="237"/>
      <c r="BQ106" s="237"/>
      <c r="BR106" s="119"/>
      <c r="BS106" s="107"/>
      <c r="BT106" s="237"/>
      <c r="BU106" s="237"/>
      <c r="BV106" s="237"/>
      <c r="BW106" s="237"/>
      <c r="BX106" s="131">
        <v>2980</v>
      </c>
      <c r="BY106" s="237"/>
    </row>
    <row r="107" spans="1:79" customHeight="1" ht="39.75" s="7" customFormat="1">
      <c r="A107" s="131" t="s">
        <v>329</v>
      </c>
      <c r="B107" s="258" t="s">
        <v>4166</v>
      </c>
      <c r="C107" s="131" t="s">
        <v>371</v>
      </c>
      <c r="D107" s="131">
        <v>128</v>
      </c>
      <c r="E107" s="131">
        <v>2981</v>
      </c>
      <c r="F107" s="258" t="s">
        <v>4167</v>
      </c>
      <c r="G107" s="131" t="s">
        <v>4168</v>
      </c>
      <c r="H107" s="131" t="s">
        <v>4074</v>
      </c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07"/>
      <c r="Y107" s="121"/>
      <c r="Z107" s="121"/>
      <c r="AA107" s="121"/>
      <c r="AB107" s="107"/>
      <c r="AC107" s="121"/>
      <c r="AD107" s="107"/>
      <c r="AE107" s="121"/>
      <c r="AF107" s="121"/>
      <c r="AG107" s="121"/>
      <c r="AH107" s="121"/>
      <c r="AI107" s="121"/>
      <c r="AJ107" s="121"/>
      <c r="AK107" s="121"/>
      <c r="AL107" s="107"/>
      <c r="AM107" s="121"/>
      <c r="AN107" s="121"/>
      <c r="AO107" s="121"/>
      <c r="AP107" s="121"/>
      <c r="AQ107" s="107"/>
      <c r="AR107" s="107"/>
      <c r="AS107" s="121"/>
      <c r="AT107" s="121"/>
      <c r="AU107" s="121"/>
      <c r="AV107" s="121"/>
      <c r="AW107" s="107"/>
      <c r="AX107" s="107"/>
      <c r="AY107" s="107"/>
      <c r="AZ107" s="107"/>
      <c r="BA107" s="121"/>
      <c r="BB107" s="121"/>
      <c r="BC107" s="107"/>
      <c r="BD107" s="121"/>
      <c r="BE107" s="107"/>
      <c r="BF107" s="121"/>
      <c r="BG107" s="107"/>
      <c r="BH107" s="121"/>
      <c r="BI107" s="107"/>
      <c r="BJ107" s="121"/>
      <c r="BK107" s="121"/>
      <c r="BL107" s="121"/>
      <c r="BM107" s="107"/>
      <c r="BN107" s="107"/>
      <c r="BO107" s="237"/>
      <c r="BP107" s="237"/>
      <c r="BQ107" s="237"/>
      <c r="BR107" s="121"/>
      <c r="BS107" s="107"/>
      <c r="BT107" s="237"/>
      <c r="BU107" s="237"/>
      <c r="BV107" s="237"/>
      <c r="BW107" s="237"/>
      <c r="BX107" s="131">
        <v>2981</v>
      </c>
      <c r="BY107" s="237"/>
    </row>
    <row r="108" spans="1:79" customHeight="1" ht="39.75" s="7" customFormat="1">
      <c r="A108" s="131" t="s">
        <v>388</v>
      </c>
      <c r="B108" s="258" t="s">
        <v>4169</v>
      </c>
      <c r="C108" s="131" t="s">
        <v>388</v>
      </c>
      <c r="D108" s="131">
        <v>134</v>
      </c>
      <c r="E108" s="131">
        <v>2982</v>
      </c>
      <c r="F108" s="258" t="s">
        <v>3354</v>
      </c>
      <c r="G108" s="131" t="s">
        <v>3976</v>
      </c>
      <c r="H108" s="131" t="s">
        <v>4043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07"/>
      <c r="Y108" s="121"/>
      <c r="Z108" s="121"/>
      <c r="AA108" s="121"/>
      <c r="AB108" s="107"/>
      <c r="AC108" s="121"/>
      <c r="AD108" s="107"/>
      <c r="AE108" s="121"/>
      <c r="AF108" s="121"/>
      <c r="AG108" s="121"/>
      <c r="AH108" s="121"/>
      <c r="AI108" s="121"/>
      <c r="AJ108" s="121"/>
      <c r="AK108" s="121"/>
      <c r="AL108" s="107"/>
      <c r="AM108" s="121"/>
      <c r="AN108" s="121"/>
      <c r="AO108" s="121"/>
      <c r="AP108" s="121"/>
      <c r="AQ108" s="107"/>
      <c r="AR108" s="107"/>
      <c r="AS108" s="121"/>
      <c r="AT108" s="121"/>
      <c r="AU108" s="121"/>
      <c r="AV108" s="121"/>
      <c r="AW108" s="107"/>
      <c r="AX108" s="121"/>
      <c r="AY108" s="107"/>
      <c r="AZ108" s="107"/>
      <c r="BA108" s="121"/>
      <c r="BB108" s="121"/>
      <c r="BC108" s="121"/>
      <c r="BD108" s="121"/>
      <c r="BE108" s="107"/>
      <c r="BF108" s="121"/>
      <c r="BG108" s="107"/>
      <c r="BH108" s="121"/>
      <c r="BI108" s="107"/>
      <c r="BJ108" s="121"/>
      <c r="BK108" s="121"/>
      <c r="BL108" s="121"/>
      <c r="BM108" s="107"/>
      <c r="BN108" s="107"/>
      <c r="BO108" s="237"/>
      <c r="BP108" s="237"/>
      <c r="BQ108" s="237"/>
      <c r="BR108" s="121"/>
      <c r="BS108" s="107"/>
      <c r="BT108" s="237"/>
      <c r="BU108" s="237"/>
      <c r="BV108" s="237"/>
      <c r="BW108" s="237"/>
      <c r="BX108" s="131">
        <v>2982</v>
      </c>
      <c r="BY108" s="237"/>
    </row>
    <row r="109" spans="1:79" customHeight="1" ht="39.75" s="7" customFormat="1">
      <c r="A109" s="131" t="s">
        <v>388</v>
      </c>
      <c r="B109" s="258" t="s">
        <v>4170</v>
      </c>
      <c r="C109" s="131" t="s">
        <v>388</v>
      </c>
      <c r="D109" s="131">
        <v>137</v>
      </c>
      <c r="E109" s="131">
        <v>2983</v>
      </c>
      <c r="F109" s="258" t="s">
        <v>4171</v>
      </c>
      <c r="G109" s="131" t="s">
        <v>4172</v>
      </c>
      <c r="H109" s="131" t="s">
        <v>4173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07"/>
      <c r="Y109" s="119"/>
      <c r="Z109" s="119"/>
      <c r="AA109" s="119"/>
      <c r="AB109" s="107"/>
      <c r="AC109" s="119"/>
      <c r="AD109" s="107"/>
      <c r="AE109" s="119"/>
      <c r="AF109" s="119"/>
      <c r="AG109" s="119"/>
      <c r="AH109" s="119"/>
      <c r="AI109" s="119"/>
      <c r="AJ109" s="119"/>
      <c r="AK109" s="119"/>
      <c r="AL109" s="107"/>
      <c r="AM109" s="119"/>
      <c r="AN109" s="119"/>
      <c r="AO109" s="119"/>
      <c r="AP109" s="119"/>
      <c r="AQ109" s="107"/>
      <c r="AR109" s="107"/>
      <c r="AS109" s="119"/>
      <c r="AT109" s="119"/>
      <c r="AU109" s="119"/>
      <c r="AV109" s="119"/>
      <c r="AW109" s="107"/>
      <c r="AX109" s="119"/>
      <c r="AY109" s="107"/>
      <c r="AZ109" s="107"/>
      <c r="BA109" s="119"/>
      <c r="BB109" s="119"/>
      <c r="BC109" s="119"/>
      <c r="BD109" s="119"/>
      <c r="BE109" s="107"/>
      <c r="BF109" s="119"/>
      <c r="BG109" s="107"/>
      <c r="BH109" s="119"/>
      <c r="BI109" s="107"/>
      <c r="BJ109" s="119"/>
      <c r="BK109" s="119"/>
      <c r="BL109" s="119"/>
      <c r="BM109" s="107"/>
      <c r="BN109" s="107"/>
      <c r="BO109" s="237"/>
      <c r="BP109" s="237"/>
      <c r="BQ109" s="237"/>
      <c r="BR109" s="119"/>
      <c r="BS109" s="107"/>
      <c r="BT109" s="237"/>
      <c r="BU109" s="237"/>
      <c r="BV109" s="237"/>
      <c r="BW109" s="237"/>
      <c r="BX109" s="131">
        <v>2983</v>
      </c>
      <c r="BY109" s="237"/>
    </row>
    <row r="110" spans="1:79" customHeight="1" ht="39.75" s="7" customFormat="1">
      <c r="A110" s="131" t="s">
        <v>388</v>
      </c>
      <c r="B110" s="258" t="s">
        <v>4174</v>
      </c>
      <c r="C110" s="131" t="s">
        <v>276</v>
      </c>
      <c r="D110" s="131">
        <v>175</v>
      </c>
      <c r="E110" s="131">
        <v>2984</v>
      </c>
      <c r="F110" s="258" t="s">
        <v>4175</v>
      </c>
      <c r="G110" s="131" t="s">
        <v>3976</v>
      </c>
      <c r="H110" s="131" t="s">
        <v>4176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07"/>
      <c r="Y110" s="119"/>
      <c r="Z110" s="119"/>
      <c r="AA110" s="119"/>
      <c r="AB110" s="107"/>
      <c r="AC110" s="119"/>
      <c r="AD110" s="107"/>
      <c r="AE110" s="119"/>
      <c r="AF110" s="119"/>
      <c r="AG110" s="119"/>
      <c r="AH110" s="119"/>
      <c r="AI110" s="119"/>
      <c r="AJ110" s="119"/>
      <c r="AK110" s="119"/>
      <c r="AL110" s="107"/>
      <c r="AM110" s="119"/>
      <c r="AN110" s="119"/>
      <c r="AO110" s="119"/>
      <c r="AP110" s="119"/>
      <c r="AQ110" s="107"/>
      <c r="AR110" s="107"/>
      <c r="AS110" s="119"/>
      <c r="AT110" s="119"/>
      <c r="AU110" s="119"/>
      <c r="AV110" s="119"/>
      <c r="AW110" s="107"/>
      <c r="AX110" s="119"/>
      <c r="AY110" s="107"/>
      <c r="AZ110" s="107"/>
      <c r="BA110" s="119"/>
      <c r="BB110" s="119"/>
      <c r="BC110" s="119"/>
      <c r="BD110" s="119"/>
      <c r="BE110" s="107"/>
      <c r="BF110" s="119"/>
      <c r="BG110" s="107"/>
      <c r="BH110" s="119"/>
      <c r="BI110" s="107"/>
      <c r="BJ110" s="119"/>
      <c r="BK110" s="119"/>
      <c r="BL110" s="119"/>
      <c r="BM110" s="107"/>
      <c r="BN110" s="107"/>
      <c r="BO110" s="237"/>
      <c r="BP110" s="237"/>
      <c r="BQ110" s="237"/>
      <c r="BR110" s="119"/>
      <c r="BS110" s="107"/>
      <c r="BT110" s="237"/>
      <c r="BU110" s="237"/>
      <c r="BV110" s="237"/>
      <c r="BW110" s="237"/>
      <c r="BX110" s="131">
        <v>2984</v>
      </c>
      <c r="BY110" s="237"/>
    </row>
    <row r="111" spans="1:79" customHeight="1" ht="39.75" s="7" customFormat="1">
      <c r="A111" s="131" t="s">
        <v>388</v>
      </c>
      <c r="B111" s="258" t="s">
        <v>4177</v>
      </c>
      <c r="C111" s="131" t="s">
        <v>377</v>
      </c>
      <c r="D111" s="131">
        <v>176</v>
      </c>
      <c r="E111" s="131">
        <v>2985</v>
      </c>
      <c r="F111" s="258" t="s">
        <v>4178</v>
      </c>
      <c r="G111" s="131" t="s">
        <v>4058</v>
      </c>
      <c r="H111" s="131" t="s">
        <v>4043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07"/>
      <c r="Y111" s="119"/>
      <c r="Z111" s="119"/>
      <c r="AA111" s="119"/>
      <c r="AB111" s="107"/>
      <c r="AC111" s="119"/>
      <c r="AD111" s="107"/>
      <c r="AE111" s="119"/>
      <c r="AF111" s="119"/>
      <c r="AG111" s="119"/>
      <c r="AH111" s="119"/>
      <c r="AI111" s="119"/>
      <c r="AJ111" s="119"/>
      <c r="AK111" s="119"/>
      <c r="AL111" s="107"/>
      <c r="AM111" s="119"/>
      <c r="AN111" s="119"/>
      <c r="AO111" s="119"/>
      <c r="AP111" s="119"/>
      <c r="AQ111" s="107"/>
      <c r="AR111" s="107"/>
      <c r="AS111" s="119"/>
      <c r="AT111" s="119"/>
      <c r="AU111" s="119"/>
      <c r="AV111" s="119"/>
      <c r="AW111" s="107"/>
      <c r="AX111" s="107"/>
      <c r="AY111" s="107"/>
      <c r="AZ111" s="107"/>
      <c r="BA111" s="119"/>
      <c r="BB111" s="119"/>
      <c r="BC111" s="107"/>
      <c r="BD111" s="119"/>
      <c r="BE111" s="107"/>
      <c r="BF111" s="119"/>
      <c r="BG111" s="107"/>
      <c r="BH111" s="119"/>
      <c r="BI111" s="107"/>
      <c r="BJ111" s="119"/>
      <c r="BK111" s="119"/>
      <c r="BL111" s="119"/>
      <c r="BM111" s="107"/>
      <c r="BN111" s="107"/>
      <c r="BO111" s="237"/>
      <c r="BP111" s="237"/>
      <c r="BQ111" s="237"/>
      <c r="BR111" s="119"/>
      <c r="BS111" s="107"/>
      <c r="BT111" s="237"/>
      <c r="BU111" s="237"/>
      <c r="BV111" s="237"/>
      <c r="BW111" s="237"/>
      <c r="BX111" s="131">
        <v>2985</v>
      </c>
      <c r="BY111" s="237"/>
    </row>
    <row r="112" spans="1:79" customHeight="1" ht="39.75" s="7" customFormat="1">
      <c r="A112" s="131" t="s">
        <v>388</v>
      </c>
      <c r="B112" s="258" t="s">
        <v>4179</v>
      </c>
      <c r="C112" s="131" t="s">
        <v>388</v>
      </c>
      <c r="D112" s="131">
        <v>177</v>
      </c>
      <c r="E112" s="131">
        <v>2986</v>
      </c>
      <c r="F112" s="258" t="s">
        <v>4180</v>
      </c>
      <c r="G112" s="131" t="s">
        <v>388</v>
      </c>
      <c r="H112" s="131" t="s">
        <v>4181</v>
      </c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07"/>
      <c r="Y112" s="121"/>
      <c r="Z112" s="121"/>
      <c r="AA112" s="121"/>
      <c r="AB112" s="107"/>
      <c r="AC112" s="121"/>
      <c r="AD112" s="107"/>
      <c r="AE112" s="121"/>
      <c r="AF112" s="121"/>
      <c r="AG112" s="121"/>
      <c r="AH112" s="121"/>
      <c r="AI112" s="121"/>
      <c r="AJ112" s="121"/>
      <c r="AK112" s="121"/>
      <c r="AL112" s="107"/>
      <c r="AM112" s="121"/>
      <c r="AN112" s="121"/>
      <c r="AO112" s="121"/>
      <c r="AP112" s="121"/>
      <c r="AQ112" s="107"/>
      <c r="AR112" s="107"/>
      <c r="AS112" s="121"/>
      <c r="AT112" s="121"/>
      <c r="AU112" s="121"/>
      <c r="AV112" s="121"/>
      <c r="AW112" s="107"/>
      <c r="AX112" s="107"/>
      <c r="AY112" s="107"/>
      <c r="AZ112" s="107"/>
      <c r="BA112" s="121"/>
      <c r="BB112" s="121"/>
      <c r="BC112" s="107"/>
      <c r="BD112" s="121"/>
      <c r="BE112" s="107"/>
      <c r="BF112" s="121"/>
      <c r="BG112" s="107"/>
      <c r="BH112" s="121"/>
      <c r="BI112" s="107"/>
      <c r="BJ112" s="121"/>
      <c r="BK112" s="121"/>
      <c r="BL112" s="121"/>
      <c r="BM112" s="107"/>
      <c r="BN112" s="107"/>
      <c r="BO112" s="237"/>
      <c r="BP112" s="237"/>
      <c r="BQ112" s="237"/>
      <c r="BR112" s="121"/>
      <c r="BS112" s="107"/>
      <c r="BT112" s="237"/>
      <c r="BU112" s="237"/>
      <c r="BV112" s="237"/>
      <c r="BW112" s="237"/>
      <c r="BX112" s="131">
        <v>2986</v>
      </c>
      <c r="BY112" s="237"/>
    </row>
    <row r="113" spans="1:79" customHeight="1" ht="39.75" s="7" customFormat="1">
      <c r="A113" s="131" t="s">
        <v>388</v>
      </c>
      <c r="B113" s="258" t="s">
        <v>4182</v>
      </c>
      <c r="C113" s="131" t="s">
        <v>199</v>
      </c>
      <c r="D113" s="131">
        <v>179</v>
      </c>
      <c r="E113" s="131">
        <v>2987</v>
      </c>
      <c r="F113" s="258" t="s">
        <v>4183</v>
      </c>
      <c r="G113" s="131" t="s">
        <v>4014</v>
      </c>
      <c r="H113" s="131" t="s">
        <v>4184</v>
      </c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07"/>
      <c r="Y113" s="121"/>
      <c r="Z113" s="121"/>
      <c r="AA113" s="121"/>
      <c r="AB113" s="107"/>
      <c r="AC113" s="121"/>
      <c r="AD113" s="107"/>
      <c r="AE113" s="121"/>
      <c r="AF113" s="121"/>
      <c r="AG113" s="121"/>
      <c r="AH113" s="121"/>
      <c r="AI113" s="121"/>
      <c r="AJ113" s="121"/>
      <c r="AK113" s="121"/>
      <c r="AL113" s="107"/>
      <c r="AM113" s="121"/>
      <c r="AN113" s="121"/>
      <c r="AO113" s="121"/>
      <c r="AP113" s="121"/>
      <c r="AQ113" s="107"/>
      <c r="AR113" s="107"/>
      <c r="AS113" s="121"/>
      <c r="AT113" s="121"/>
      <c r="AU113" s="121"/>
      <c r="AV113" s="121"/>
      <c r="AW113" s="107"/>
      <c r="AX113" s="121"/>
      <c r="AY113" s="107"/>
      <c r="AZ113" s="107"/>
      <c r="BA113" s="121"/>
      <c r="BB113" s="121"/>
      <c r="BC113" s="121"/>
      <c r="BD113" s="121"/>
      <c r="BE113" s="107"/>
      <c r="BF113" s="121"/>
      <c r="BG113" s="107"/>
      <c r="BH113" s="121"/>
      <c r="BI113" s="107"/>
      <c r="BJ113" s="121"/>
      <c r="BK113" s="121"/>
      <c r="BL113" s="121"/>
      <c r="BM113" s="107"/>
      <c r="BN113" s="107"/>
      <c r="BO113" s="237"/>
      <c r="BP113" s="237"/>
      <c r="BQ113" s="237"/>
      <c r="BR113" s="121"/>
      <c r="BS113" s="107"/>
      <c r="BT113" s="237"/>
      <c r="BU113" s="237"/>
      <c r="BV113" s="237"/>
      <c r="BW113" s="237"/>
      <c r="BX113" s="131">
        <v>2987</v>
      </c>
      <c r="BY113" s="237"/>
    </row>
    <row r="114" spans="1:79" customHeight="1" ht="39.75" s="7" customFormat="1">
      <c r="A114" s="131" t="s">
        <v>388</v>
      </c>
      <c r="B114" s="258" t="s">
        <v>4185</v>
      </c>
      <c r="C114" s="131" t="s">
        <v>377</v>
      </c>
      <c r="D114" s="131">
        <v>180</v>
      </c>
      <c r="E114" s="131">
        <v>2988</v>
      </c>
      <c r="F114" s="258" t="s">
        <v>4186</v>
      </c>
      <c r="G114" s="131" t="s">
        <v>3976</v>
      </c>
      <c r="H114" s="131" t="s">
        <v>4138</v>
      </c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07"/>
      <c r="Y114" s="119"/>
      <c r="Z114" s="119"/>
      <c r="AA114" s="119"/>
      <c r="AB114" s="107"/>
      <c r="AC114" s="119"/>
      <c r="AD114" s="107"/>
      <c r="AE114" s="119"/>
      <c r="AF114" s="119"/>
      <c r="AG114" s="119"/>
      <c r="AH114" s="119"/>
      <c r="AI114" s="119"/>
      <c r="AJ114" s="119"/>
      <c r="AK114" s="119"/>
      <c r="AL114" s="107"/>
      <c r="AM114" s="119"/>
      <c r="AN114" s="119"/>
      <c r="AO114" s="119"/>
      <c r="AP114" s="119"/>
      <c r="AQ114" s="107"/>
      <c r="AR114" s="107"/>
      <c r="AS114" s="119"/>
      <c r="AT114" s="119"/>
      <c r="AU114" s="119"/>
      <c r="AV114" s="119"/>
      <c r="AW114" s="107"/>
      <c r="AX114" s="119"/>
      <c r="AY114" s="107"/>
      <c r="AZ114" s="107"/>
      <c r="BA114" s="119"/>
      <c r="BB114" s="119"/>
      <c r="BC114" s="119"/>
      <c r="BD114" s="119"/>
      <c r="BE114" s="107"/>
      <c r="BF114" s="119"/>
      <c r="BG114" s="107"/>
      <c r="BH114" s="119"/>
      <c r="BI114" s="107"/>
      <c r="BJ114" s="119"/>
      <c r="BK114" s="119"/>
      <c r="BL114" s="119"/>
      <c r="BM114" s="107"/>
      <c r="BN114" s="107"/>
      <c r="BO114" s="237"/>
      <c r="BP114" s="237"/>
      <c r="BQ114" s="237"/>
      <c r="BR114" s="119"/>
      <c r="BS114" s="107"/>
      <c r="BT114" s="237"/>
      <c r="BU114" s="237"/>
      <c r="BV114" s="237"/>
      <c r="BW114" s="237"/>
      <c r="BX114" s="131">
        <v>2988</v>
      </c>
      <c r="BY114" s="237"/>
    </row>
    <row r="115" spans="1:79" customHeight="1" ht="39.75" s="7" customFormat="1">
      <c r="A115" s="131" t="s">
        <v>388</v>
      </c>
      <c r="B115" s="258" t="s">
        <v>4187</v>
      </c>
      <c r="C115" s="131" t="s">
        <v>199</v>
      </c>
      <c r="D115" s="131">
        <v>183</v>
      </c>
      <c r="E115" s="131">
        <v>2989</v>
      </c>
      <c r="F115" s="258" t="s">
        <v>647</v>
      </c>
      <c r="G115" s="131" t="s">
        <v>4168</v>
      </c>
      <c r="H115" s="131" t="s">
        <v>4074</v>
      </c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07"/>
      <c r="Y115" s="119"/>
      <c r="Z115" s="119"/>
      <c r="AA115" s="119"/>
      <c r="AB115" s="107"/>
      <c r="AC115" s="119"/>
      <c r="AD115" s="107"/>
      <c r="AE115" s="119"/>
      <c r="AF115" s="119"/>
      <c r="AG115" s="119"/>
      <c r="AH115" s="119"/>
      <c r="AI115" s="119"/>
      <c r="AJ115" s="119"/>
      <c r="AK115" s="119"/>
      <c r="AL115" s="107"/>
      <c r="AM115" s="119"/>
      <c r="AN115" s="119"/>
      <c r="AO115" s="119"/>
      <c r="AP115" s="119"/>
      <c r="AQ115" s="107"/>
      <c r="AR115" s="107"/>
      <c r="AS115" s="119"/>
      <c r="AT115" s="119"/>
      <c r="AU115" s="119"/>
      <c r="AV115" s="119"/>
      <c r="AW115" s="107"/>
      <c r="AX115" s="119"/>
      <c r="AY115" s="107"/>
      <c r="AZ115" s="107"/>
      <c r="BA115" s="119"/>
      <c r="BB115" s="119"/>
      <c r="BC115" s="119"/>
      <c r="BD115" s="119"/>
      <c r="BE115" s="107"/>
      <c r="BF115" s="119"/>
      <c r="BG115" s="107"/>
      <c r="BH115" s="119"/>
      <c r="BI115" s="107"/>
      <c r="BJ115" s="119"/>
      <c r="BK115" s="119"/>
      <c r="BL115" s="119"/>
      <c r="BM115" s="107"/>
      <c r="BN115" s="107"/>
      <c r="BO115" s="237"/>
      <c r="BP115" s="237"/>
      <c r="BQ115" s="237"/>
      <c r="BR115" s="119"/>
      <c r="BS115" s="107"/>
      <c r="BT115" s="237"/>
      <c r="BU115" s="237"/>
      <c r="BV115" s="237"/>
      <c r="BW115" s="237"/>
      <c r="BX115" s="131">
        <v>2989</v>
      </c>
      <c r="BY115" s="237"/>
    </row>
    <row r="116" spans="1:79" customHeight="1" ht="39.75" s="7" customFormat="1">
      <c r="A116" s="131" t="s">
        <v>388</v>
      </c>
      <c r="B116" s="258" t="s">
        <v>4188</v>
      </c>
      <c r="C116" s="131" t="s">
        <v>371</v>
      </c>
      <c r="D116" s="131">
        <v>193</v>
      </c>
      <c r="E116" s="131">
        <v>2990</v>
      </c>
      <c r="F116" s="258" t="s">
        <v>2856</v>
      </c>
      <c r="G116" s="131" t="s">
        <v>4058</v>
      </c>
      <c r="H116" s="131" t="s">
        <v>4043</v>
      </c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07"/>
      <c r="Y116" s="119"/>
      <c r="Z116" s="119"/>
      <c r="AA116" s="119"/>
      <c r="AB116" s="107"/>
      <c r="AC116" s="119"/>
      <c r="AD116" s="107"/>
      <c r="AE116" s="119"/>
      <c r="AF116" s="119"/>
      <c r="AG116" s="119"/>
      <c r="AH116" s="119"/>
      <c r="AI116" s="119"/>
      <c r="AJ116" s="119"/>
      <c r="AK116" s="119"/>
      <c r="AL116" s="107"/>
      <c r="AM116" s="119"/>
      <c r="AN116" s="119"/>
      <c r="AO116" s="119"/>
      <c r="AP116" s="119"/>
      <c r="AQ116" s="107"/>
      <c r="AR116" s="107"/>
      <c r="AS116" s="119"/>
      <c r="AT116" s="119"/>
      <c r="AU116" s="119"/>
      <c r="AV116" s="119"/>
      <c r="AW116" s="107"/>
      <c r="AX116" s="107"/>
      <c r="AY116" s="107"/>
      <c r="AZ116" s="107"/>
      <c r="BA116" s="119"/>
      <c r="BB116" s="119"/>
      <c r="BC116" s="107"/>
      <c r="BD116" s="119"/>
      <c r="BE116" s="107"/>
      <c r="BF116" s="119"/>
      <c r="BG116" s="107"/>
      <c r="BH116" s="119"/>
      <c r="BI116" s="107"/>
      <c r="BJ116" s="119"/>
      <c r="BK116" s="119"/>
      <c r="BL116" s="119"/>
      <c r="BM116" s="107"/>
      <c r="BN116" s="107"/>
      <c r="BO116" s="237"/>
      <c r="BP116" s="237"/>
      <c r="BQ116" s="237"/>
      <c r="BR116" s="119"/>
      <c r="BS116" s="107"/>
      <c r="BT116" s="237"/>
      <c r="BU116" s="237"/>
      <c r="BV116" s="237"/>
      <c r="BW116" s="237"/>
      <c r="BX116" s="131">
        <v>2990</v>
      </c>
      <c r="BY116" s="237"/>
    </row>
    <row r="117" spans="1:79" customHeight="1" ht="39.75" s="7" customFormat="1">
      <c r="A117" s="131" t="s">
        <v>388</v>
      </c>
      <c r="B117" s="258" t="s">
        <v>4189</v>
      </c>
      <c r="C117" s="131" t="s">
        <v>388</v>
      </c>
      <c r="D117" s="131">
        <v>191</v>
      </c>
      <c r="E117" s="131">
        <v>2991</v>
      </c>
      <c r="F117" s="258" t="s">
        <v>4190</v>
      </c>
      <c r="G117" s="131" t="s">
        <v>3976</v>
      </c>
      <c r="H117" s="131" t="s">
        <v>4074</v>
      </c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07"/>
      <c r="Y117" s="121"/>
      <c r="Z117" s="121"/>
      <c r="AA117" s="121"/>
      <c r="AB117" s="107"/>
      <c r="AC117" s="121"/>
      <c r="AD117" s="107"/>
      <c r="AE117" s="121"/>
      <c r="AF117" s="121"/>
      <c r="AG117" s="121"/>
      <c r="AH117" s="121"/>
      <c r="AI117" s="121"/>
      <c r="AJ117" s="121"/>
      <c r="AK117" s="121"/>
      <c r="AL117" s="107"/>
      <c r="AM117" s="121"/>
      <c r="AN117" s="121"/>
      <c r="AO117" s="121"/>
      <c r="AP117" s="121"/>
      <c r="AQ117" s="107"/>
      <c r="AR117" s="107"/>
      <c r="AS117" s="121"/>
      <c r="AT117" s="121"/>
      <c r="AU117" s="121"/>
      <c r="AV117" s="121"/>
      <c r="AW117" s="107"/>
      <c r="AX117" s="107"/>
      <c r="AY117" s="107"/>
      <c r="AZ117" s="107"/>
      <c r="BA117" s="121"/>
      <c r="BB117" s="121"/>
      <c r="BC117" s="107"/>
      <c r="BD117" s="121"/>
      <c r="BE117" s="107"/>
      <c r="BF117" s="121"/>
      <c r="BG117" s="107"/>
      <c r="BH117" s="121"/>
      <c r="BI117" s="107"/>
      <c r="BJ117" s="121"/>
      <c r="BK117" s="121"/>
      <c r="BL117" s="121"/>
      <c r="BM117" s="107"/>
      <c r="BN117" s="107"/>
      <c r="BO117" s="237"/>
      <c r="BP117" s="237"/>
      <c r="BQ117" s="237"/>
      <c r="BR117" s="121"/>
      <c r="BS117" s="107"/>
      <c r="BT117" s="237"/>
      <c r="BU117" s="237"/>
      <c r="BV117" s="237"/>
      <c r="BW117" s="237"/>
      <c r="BX117" s="131">
        <v>2991</v>
      </c>
      <c r="BY117" s="237"/>
    </row>
    <row r="118" spans="1:79" customHeight="1" ht="39.75" s="7" customFormat="1">
      <c r="A118" s="131" t="s">
        <v>388</v>
      </c>
      <c r="B118" s="258" t="s">
        <v>4191</v>
      </c>
      <c r="C118" s="131" t="s">
        <v>388</v>
      </c>
      <c r="D118" s="131">
        <v>197</v>
      </c>
      <c r="E118" s="131">
        <v>2992</v>
      </c>
      <c r="F118" s="258" t="s">
        <v>4192</v>
      </c>
      <c r="G118" s="131" t="s">
        <v>3976</v>
      </c>
      <c r="H118" s="131" t="s">
        <v>4123</v>
      </c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07"/>
      <c r="Y118" s="121"/>
      <c r="Z118" s="121"/>
      <c r="AA118" s="121"/>
      <c r="AB118" s="107"/>
      <c r="AC118" s="121"/>
      <c r="AD118" s="107"/>
      <c r="AE118" s="121"/>
      <c r="AF118" s="121"/>
      <c r="AG118" s="121"/>
      <c r="AH118" s="121"/>
      <c r="AI118" s="121"/>
      <c r="AJ118" s="121"/>
      <c r="AK118" s="121"/>
      <c r="AL118" s="107"/>
      <c r="AM118" s="121"/>
      <c r="AN118" s="121"/>
      <c r="AO118" s="121"/>
      <c r="AP118" s="121"/>
      <c r="AQ118" s="107"/>
      <c r="AR118" s="107"/>
      <c r="AS118" s="121"/>
      <c r="AT118" s="121"/>
      <c r="AU118" s="121"/>
      <c r="AV118" s="121"/>
      <c r="AW118" s="107"/>
      <c r="AX118" s="121"/>
      <c r="AY118" s="107"/>
      <c r="AZ118" s="107"/>
      <c r="BA118" s="121"/>
      <c r="BB118" s="121"/>
      <c r="BC118" s="121"/>
      <c r="BD118" s="121"/>
      <c r="BE118" s="107"/>
      <c r="BF118" s="121"/>
      <c r="BG118" s="107"/>
      <c r="BH118" s="121"/>
      <c r="BI118" s="107"/>
      <c r="BJ118" s="121"/>
      <c r="BK118" s="121"/>
      <c r="BL118" s="121"/>
      <c r="BM118" s="107"/>
      <c r="BN118" s="107"/>
      <c r="BO118" s="237"/>
      <c r="BP118" s="237"/>
      <c r="BQ118" s="237"/>
      <c r="BR118" s="121"/>
      <c r="BS118" s="107"/>
      <c r="BT118" s="237"/>
      <c r="BU118" s="237"/>
      <c r="BV118" s="237"/>
      <c r="BW118" s="237"/>
      <c r="BX118" s="131">
        <v>2992</v>
      </c>
      <c r="BY118" s="237"/>
    </row>
    <row r="119" spans="1:79" customHeight="1" ht="39.75" s="7" customFormat="1">
      <c r="A119" s="131" t="s">
        <v>425</v>
      </c>
      <c r="B119" s="258" t="s">
        <v>4193</v>
      </c>
      <c r="C119" s="131" t="s">
        <v>388</v>
      </c>
      <c r="D119" s="131">
        <v>4</v>
      </c>
      <c r="E119" s="131">
        <v>2993</v>
      </c>
      <c r="F119" s="258" t="s">
        <v>4194</v>
      </c>
      <c r="G119" s="131" t="s">
        <v>388</v>
      </c>
      <c r="H119" s="131" t="s">
        <v>3999</v>
      </c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07"/>
      <c r="Y119" s="119"/>
      <c r="Z119" s="119"/>
      <c r="AA119" s="119"/>
      <c r="AB119" s="107"/>
      <c r="AC119" s="119"/>
      <c r="AD119" s="107"/>
      <c r="AE119" s="119"/>
      <c r="AF119" s="119"/>
      <c r="AG119" s="119"/>
      <c r="AH119" s="119"/>
      <c r="AI119" s="119"/>
      <c r="AJ119" s="119"/>
      <c r="AK119" s="119"/>
      <c r="AL119" s="107"/>
      <c r="AM119" s="119"/>
      <c r="AN119" s="119"/>
      <c r="AO119" s="119"/>
      <c r="AP119" s="119"/>
      <c r="AQ119" s="107"/>
      <c r="AR119" s="107"/>
      <c r="AS119" s="119"/>
      <c r="AT119" s="119"/>
      <c r="AU119" s="119"/>
      <c r="AV119" s="119"/>
      <c r="AW119" s="107"/>
      <c r="AX119" s="119"/>
      <c r="AY119" s="107"/>
      <c r="AZ119" s="107"/>
      <c r="BA119" s="119"/>
      <c r="BB119" s="119"/>
      <c r="BC119" s="119"/>
      <c r="BD119" s="119"/>
      <c r="BE119" s="107"/>
      <c r="BF119" s="119"/>
      <c r="BG119" s="107"/>
      <c r="BH119" s="119"/>
      <c r="BI119" s="107"/>
      <c r="BJ119" s="119"/>
      <c r="BK119" s="119"/>
      <c r="BL119" s="119"/>
      <c r="BM119" s="107"/>
      <c r="BN119" s="107"/>
      <c r="BO119" s="237"/>
      <c r="BP119" s="237"/>
      <c r="BQ119" s="237"/>
      <c r="BR119" s="119"/>
      <c r="BS119" s="107"/>
      <c r="BT119" s="237"/>
      <c r="BU119" s="237"/>
      <c r="BV119" s="237"/>
      <c r="BW119" s="237"/>
      <c r="BX119" s="131">
        <v>2993</v>
      </c>
      <c r="BY119" s="237"/>
    </row>
    <row r="120" spans="1:79" customHeight="1" ht="39.75" s="7" customFormat="1">
      <c r="A120" s="131" t="s">
        <v>388</v>
      </c>
      <c r="B120" s="258" t="s">
        <v>4195</v>
      </c>
      <c r="C120" s="131" t="s">
        <v>388</v>
      </c>
      <c r="D120" s="131">
        <v>8</v>
      </c>
      <c r="E120" s="131">
        <v>2994</v>
      </c>
      <c r="F120" s="258" t="s">
        <v>4196</v>
      </c>
      <c r="G120" s="131" t="s">
        <v>4058</v>
      </c>
      <c r="H120" s="131" t="s">
        <v>4123</v>
      </c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07"/>
      <c r="Y120" s="119"/>
      <c r="Z120" s="119"/>
      <c r="AA120" s="119"/>
      <c r="AB120" s="107"/>
      <c r="AC120" s="119"/>
      <c r="AD120" s="107"/>
      <c r="AE120" s="119"/>
      <c r="AF120" s="119"/>
      <c r="AG120" s="119"/>
      <c r="AH120" s="119"/>
      <c r="AI120" s="119"/>
      <c r="AJ120" s="119"/>
      <c r="AK120" s="119"/>
      <c r="AL120" s="107"/>
      <c r="AM120" s="119"/>
      <c r="AN120" s="119"/>
      <c r="AO120" s="119"/>
      <c r="AP120" s="119"/>
      <c r="AQ120" s="107"/>
      <c r="AR120" s="107"/>
      <c r="AS120" s="119"/>
      <c r="AT120" s="119"/>
      <c r="AU120" s="119"/>
      <c r="AV120" s="119"/>
      <c r="AW120" s="107"/>
      <c r="AX120" s="119"/>
      <c r="AY120" s="107"/>
      <c r="AZ120" s="107"/>
      <c r="BA120" s="119"/>
      <c r="BB120" s="119"/>
      <c r="BC120" s="119"/>
      <c r="BD120" s="119"/>
      <c r="BE120" s="107"/>
      <c r="BF120" s="119"/>
      <c r="BG120" s="107"/>
      <c r="BH120" s="119"/>
      <c r="BI120" s="107"/>
      <c r="BJ120" s="119"/>
      <c r="BK120" s="119"/>
      <c r="BL120" s="119"/>
      <c r="BM120" s="107"/>
      <c r="BN120" s="107"/>
      <c r="BO120" s="237"/>
      <c r="BP120" s="237"/>
      <c r="BQ120" s="237"/>
      <c r="BR120" s="119"/>
      <c r="BS120" s="107"/>
      <c r="BT120" s="237"/>
      <c r="BU120" s="237"/>
      <c r="BV120" s="237"/>
      <c r="BW120" s="237"/>
      <c r="BX120" s="131">
        <v>2994</v>
      </c>
      <c r="BY120" s="237"/>
    </row>
    <row r="121" spans="1:79" customHeight="1" ht="39.75" s="7" customFormat="1">
      <c r="A121" s="131" t="s">
        <v>388</v>
      </c>
      <c r="B121" s="258" t="s">
        <v>4197</v>
      </c>
      <c r="C121" s="131" t="s">
        <v>388</v>
      </c>
      <c r="D121" s="131">
        <v>23</v>
      </c>
      <c r="E121" s="131">
        <v>2995</v>
      </c>
      <c r="F121" s="258" t="s">
        <v>4198</v>
      </c>
      <c r="G121" s="131" t="s">
        <v>3976</v>
      </c>
      <c r="H121" s="131" t="s">
        <v>3999</v>
      </c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07"/>
      <c r="Y121" s="119"/>
      <c r="Z121" s="119"/>
      <c r="AA121" s="119"/>
      <c r="AB121" s="107"/>
      <c r="AC121" s="119"/>
      <c r="AD121" s="107"/>
      <c r="AE121" s="119"/>
      <c r="AF121" s="119"/>
      <c r="AG121" s="119"/>
      <c r="AH121" s="119"/>
      <c r="AI121" s="119"/>
      <c r="AJ121" s="119"/>
      <c r="AK121" s="119"/>
      <c r="AL121" s="107"/>
      <c r="AM121" s="119"/>
      <c r="AN121" s="119"/>
      <c r="AO121" s="119"/>
      <c r="AP121" s="119"/>
      <c r="AQ121" s="107"/>
      <c r="AR121" s="107"/>
      <c r="AS121" s="119"/>
      <c r="AT121" s="119"/>
      <c r="AU121" s="119"/>
      <c r="AV121" s="119"/>
      <c r="AW121" s="107"/>
      <c r="AX121" s="107"/>
      <c r="AY121" s="107"/>
      <c r="AZ121" s="107"/>
      <c r="BA121" s="119"/>
      <c r="BB121" s="119"/>
      <c r="BC121" s="107"/>
      <c r="BD121" s="119"/>
      <c r="BE121" s="107"/>
      <c r="BF121" s="119"/>
      <c r="BG121" s="107"/>
      <c r="BH121" s="119"/>
      <c r="BI121" s="107"/>
      <c r="BJ121" s="119"/>
      <c r="BK121" s="119"/>
      <c r="BL121" s="119"/>
      <c r="BM121" s="107"/>
      <c r="BN121" s="107"/>
      <c r="BO121" s="237"/>
      <c r="BP121" s="237"/>
      <c r="BQ121" s="237"/>
      <c r="BR121" s="119"/>
      <c r="BS121" s="107"/>
      <c r="BT121" s="237"/>
      <c r="BU121" s="237"/>
      <c r="BV121" s="237"/>
      <c r="BW121" s="237"/>
      <c r="BX121" s="131">
        <v>2995</v>
      </c>
      <c r="BY121" s="237"/>
    </row>
    <row r="122" spans="1:79" customHeight="1" ht="39.75" s="7" customFormat="1">
      <c r="A122" s="131" t="s">
        <v>388</v>
      </c>
      <c r="B122" s="258" t="s">
        <v>4199</v>
      </c>
      <c r="C122" s="131" t="s">
        <v>388</v>
      </c>
      <c r="D122" s="131">
        <v>25</v>
      </c>
      <c r="E122" s="131">
        <v>2996</v>
      </c>
      <c r="F122" s="258" t="s">
        <v>4200</v>
      </c>
      <c r="G122" s="131" t="s">
        <v>4168</v>
      </c>
      <c r="H122" s="131" t="s">
        <v>4110</v>
      </c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07"/>
      <c r="Y122" s="121"/>
      <c r="Z122" s="121"/>
      <c r="AA122" s="121"/>
      <c r="AB122" s="107"/>
      <c r="AC122" s="121"/>
      <c r="AD122" s="107"/>
      <c r="AE122" s="121"/>
      <c r="AF122" s="121"/>
      <c r="AG122" s="121"/>
      <c r="AH122" s="121"/>
      <c r="AI122" s="121"/>
      <c r="AJ122" s="121"/>
      <c r="AK122" s="121"/>
      <c r="AL122" s="107"/>
      <c r="AM122" s="121"/>
      <c r="AN122" s="121"/>
      <c r="AO122" s="121"/>
      <c r="AP122" s="121"/>
      <c r="AQ122" s="107"/>
      <c r="AR122" s="107"/>
      <c r="AS122" s="121"/>
      <c r="AT122" s="121"/>
      <c r="AU122" s="121"/>
      <c r="AV122" s="121"/>
      <c r="AW122" s="107"/>
      <c r="AX122" s="107"/>
      <c r="AY122" s="107"/>
      <c r="AZ122" s="107"/>
      <c r="BA122" s="121"/>
      <c r="BB122" s="121"/>
      <c r="BC122" s="107"/>
      <c r="BD122" s="121"/>
      <c r="BE122" s="107"/>
      <c r="BF122" s="121"/>
      <c r="BG122" s="107"/>
      <c r="BH122" s="121"/>
      <c r="BI122" s="107"/>
      <c r="BJ122" s="121"/>
      <c r="BK122" s="121"/>
      <c r="BL122" s="121"/>
      <c r="BM122" s="107"/>
      <c r="BN122" s="107"/>
      <c r="BO122" s="237"/>
      <c r="BP122" s="237"/>
      <c r="BQ122" s="237"/>
      <c r="BR122" s="121"/>
      <c r="BS122" s="107"/>
      <c r="BT122" s="237"/>
      <c r="BU122" s="237"/>
      <c r="BV122" s="237"/>
      <c r="BW122" s="237"/>
      <c r="BX122" s="131">
        <v>2996</v>
      </c>
      <c r="BY122" s="237"/>
    </row>
    <row r="123" spans="1:79" customHeight="1" ht="39.75" s="7" customFormat="1">
      <c r="A123" s="131" t="s">
        <v>388</v>
      </c>
      <c r="B123" s="258" t="s">
        <v>4201</v>
      </c>
      <c r="C123" s="131" t="s">
        <v>388</v>
      </c>
      <c r="D123" s="131">
        <v>27</v>
      </c>
      <c r="E123" s="131">
        <v>2997</v>
      </c>
      <c r="F123" s="258" t="s">
        <v>4202</v>
      </c>
      <c r="G123" s="131" t="s">
        <v>388</v>
      </c>
      <c r="H123" s="131" t="s">
        <v>388</v>
      </c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07"/>
      <c r="Y123" s="121"/>
      <c r="Z123" s="121"/>
      <c r="AA123" s="121"/>
      <c r="AB123" s="107"/>
      <c r="AC123" s="121"/>
      <c r="AD123" s="107"/>
      <c r="AE123" s="121"/>
      <c r="AF123" s="121"/>
      <c r="AG123" s="121"/>
      <c r="AH123" s="121"/>
      <c r="AI123" s="121"/>
      <c r="AJ123" s="121"/>
      <c r="AK123" s="121"/>
      <c r="AL123" s="107"/>
      <c r="AM123" s="121"/>
      <c r="AN123" s="121"/>
      <c r="AO123" s="121"/>
      <c r="AP123" s="121"/>
      <c r="AQ123" s="107"/>
      <c r="AR123" s="107"/>
      <c r="AS123" s="121"/>
      <c r="AT123" s="121"/>
      <c r="AU123" s="121"/>
      <c r="AV123" s="121"/>
      <c r="AW123" s="107"/>
      <c r="AX123" s="121"/>
      <c r="AY123" s="107"/>
      <c r="AZ123" s="107"/>
      <c r="BA123" s="121"/>
      <c r="BB123" s="121"/>
      <c r="BC123" s="121"/>
      <c r="BD123" s="121"/>
      <c r="BE123" s="107"/>
      <c r="BF123" s="121"/>
      <c r="BG123" s="107"/>
      <c r="BH123" s="121"/>
      <c r="BI123" s="107"/>
      <c r="BJ123" s="121"/>
      <c r="BK123" s="121"/>
      <c r="BL123" s="121"/>
      <c r="BM123" s="107"/>
      <c r="BN123" s="107"/>
      <c r="BO123" s="237"/>
      <c r="BP123" s="237"/>
      <c r="BQ123" s="237"/>
      <c r="BR123" s="121"/>
      <c r="BS123" s="107"/>
      <c r="BT123" s="237"/>
      <c r="BU123" s="237"/>
      <c r="BV123" s="237"/>
      <c r="BW123" s="237"/>
      <c r="BX123" s="131">
        <v>2997</v>
      </c>
      <c r="BY123" s="237"/>
    </row>
    <row r="124" spans="1:79" customHeight="1" ht="39.75" s="7" customFormat="1">
      <c r="A124" s="131" t="s">
        <v>388</v>
      </c>
      <c r="B124" s="258" t="s">
        <v>4203</v>
      </c>
      <c r="C124" s="131" t="s">
        <v>388</v>
      </c>
      <c r="D124" s="131">
        <v>40</v>
      </c>
      <c r="E124" s="131">
        <v>2998</v>
      </c>
      <c r="F124" s="258" t="s">
        <v>4204</v>
      </c>
      <c r="G124" s="131" t="s">
        <v>3976</v>
      </c>
      <c r="H124" s="131" t="s">
        <v>388</v>
      </c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07"/>
      <c r="Y124" s="119"/>
      <c r="Z124" s="119"/>
      <c r="AA124" s="119"/>
      <c r="AB124" s="107"/>
      <c r="AC124" s="119"/>
      <c r="AD124" s="107"/>
      <c r="AE124" s="119"/>
      <c r="AF124" s="119"/>
      <c r="AG124" s="119"/>
      <c r="AH124" s="119"/>
      <c r="AI124" s="119"/>
      <c r="AJ124" s="119"/>
      <c r="AK124" s="119"/>
      <c r="AL124" s="107"/>
      <c r="AM124" s="119"/>
      <c r="AN124" s="119"/>
      <c r="AO124" s="119"/>
      <c r="AP124" s="119"/>
      <c r="AQ124" s="107"/>
      <c r="AR124" s="107"/>
      <c r="AS124" s="119"/>
      <c r="AT124" s="119"/>
      <c r="AU124" s="119"/>
      <c r="AV124" s="119"/>
      <c r="AW124" s="107"/>
      <c r="AX124" s="119"/>
      <c r="AY124" s="107"/>
      <c r="AZ124" s="107"/>
      <c r="BA124" s="119"/>
      <c r="BB124" s="119"/>
      <c r="BC124" s="119"/>
      <c r="BD124" s="119"/>
      <c r="BE124" s="107"/>
      <c r="BF124" s="119"/>
      <c r="BG124" s="107"/>
      <c r="BH124" s="119"/>
      <c r="BI124" s="107"/>
      <c r="BJ124" s="119"/>
      <c r="BK124" s="119"/>
      <c r="BL124" s="119"/>
      <c r="BM124" s="107"/>
      <c r="BN124" s="107"/>
      <c r="BO124" s="237"/>
      <c r="BP124" s="237"/>
      <c r="BQ124" s="237"/>
      <c r="BR124" s="119"/>
      <c r="BS124" s="107"/>
      <c r="BT124" s="237"/>
      <c r="BU124" s="237"/>
      <c r="BV124" s="237"/>
      <c r="BW124" s="237"/>
      <c r="BX124" s="131">
        <v>2998</v>
      </c>
      <c r="BY124" s="237"/>
    </row>
    <row r="125" spans="1:79" customHeight="1" ht="39.75" s="7" customFormat="1">
      <c r="A125" s="131" t="s">
        <v>388</v>
      </c>
      <c r="B125" s="258" t="s">
        <v>4205</v>
      </c>
      <c r="C125" s="131" t="s">
        <v>388</v>
      </c>
      <c r="D125" s="131">
        <v>65</v>
      </c>
      <c r="E125" s="131">
        <v>2999</v>
      </c>
      <c r="F125" s="258" t="s">
        <v>4206</v>
      </c>
      <c r="G125" s="131" t="s">
        <v>4168</v>
      </c>
      <c r="H125" s="131" t="s">
        <v>4207</v>
      </c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07"/>
      <c r="Y125" s="119"/>
      <c r="Z125" s="119"/>
      <c r="AA125" s="119"/>
      <c r="AB125" s="107"/>
      <c r="AC125" s="119"/>
      <c r="AD125" s="107"/>
      <c r="AE125" s="119"/>
      <c r="AF125" s="119"/>
      <c r="AG125" s="119"/>
      <c r="AH125" s="119"/>
      <c r="AI125" s="119"/>
      <c r="AJ125" s="119"/>
      <c r="AK125" s="119"/>
      <c r="AL125" s="107"/>
      <c r="AM125" s="119"/>
      <c r="AN125" s="119"/>
      <c r="AO125" s="119"/>
      <c r="AP125" s="119"/>
      <c r="AQ125" s="107"/>
      <c r="AR125" s="107"/>
      <c r="AS125" s="119"/>
      <c r="AT125" s="119"/>
      <c r="AU125" s="119"/>
      <c r="AV125" s="119"/>
      <c r="AW125" s="107"/>
      <c r="AX125" s="119"/>
      <c r="AY125" s="107"/>
      <c r="AZ125" s="107"/>
      <c r="BA125" s="119"/>
      <c r="BB125" s="119"/>
      <c r="BC125" s="119"/>
      <c r="BD125" s="119"/>
      <c r="BE125" s="107"/>
      <c r="BF125" s="119"/>
      <c r="BG125" s="107"/>
      <c r="BH125" s="119"/>
      <c r="BI125" s="107"/>
      <c r="BJ125" s="119"/>
      <c r="BK125" s="119"/>
      <c r="BL125" s="119"/>
      <c r="BM125" s="107"/>
      <c r="BN125" s="107"/>
      <c r="BO125" s="237"/>
      <c r="BP125" s="237"/>
      <c r="BQ125" s="237"/>
      <c r="BR125" s="119"/>
      <c r="BS125" s="107"/>
      <c r="BT125" s="237"/>
      <c r="BU125" s="237"/>
      <c r="BV125" s="237"/>
      <c r="BW125" s="237"/>
      <c r="BX125" s="131">
        <v>2999</v>
      </c>
      <c r="BY125" s="237"/>
    </row>
    <row r="126" spans="1:79" customHeight="1" ht="39.75" s="7" customFormat="1">
      <c r="A126" s="131" t="s">
        <v>388</v>
      </c>
      <c r="B126" s="258" t="s">
        <v>4208</v>
      </c>
      <c r="C126" s="131" t="s">
        <v>388</v>
      </c>
      <c r="D126" s="131">
        <v>66</v>
      </c>
      <c r="E126" s="131">
        <v>3000</v>
      </c>
      <c r="F126" s="258" t="s">
        <v>4209</v>
      </c>
      <c r="G126" s="131" t="s">
        <v>3976</v>
      </c>
      <c r="H126" s="131" t="s">
        <v>4163</v>
      </c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07"/>
      <c r="Y126" s="119"/>
      <c r="Z126" s="119"/>
      <c r="AA126" s="119"/>
      <c r="AB126" s="107"/>
      <c r="AC126" s="119"/>
      <c r="AD126" s="107"/>
      <c r="AE126" s="119"/>
      <c r="AF126" s="119"/>
      <c r="AG126" s="119"/>
      <c r="AH126" s="119"/>
      <c r="AI126" s="119"/>
      <c r="AJ126" s="119"/>
      <c r="AK126" s="119"/>
      <c r="AL126" s="107"/>
      <c r="AM126" s="119"/>
      <c r="AN126" s="119"/>
      <c r="AO126" s="119"/>
      <c r="AP126" s="119"/>
      <c r="AQ126" s="107"/>
      <c r="AR126" s="107"/>
      <c r="AS126" s="119"/>
      <c r="AT126" s="119"/>
      <c r="AU126" s="119"/>
      <c r="AV126" s="119"/>
      <c r="AW126" s="107"/>
      <c r="AX126" s="107"/>
      <c r="AY126" s="107"/>
      <c r="AZ126" s="107"/>
      <c r="BA126" s="119"/>
      <c r="BB126" s="119"/>
      <c r="BC126" s="107"/>
      <c r="BD126" s="119"/>
      <c r="BE126" s="107"/>
      <c r="BF126" s="119"/>
      <c r="BG126" s="107"/>
      <c r="BH126" s="119"/>
      <c r="BI126" s="107"/>
      <c r="BJ126" s="119"/>
      <c r="BK126" s="119"/>
      <c r="BL126" s="119"/>
      <c r="BM126" s="107"/>
      <c r="BN126" s="107"/>
      <c r="BO126" s="237"/>
      <c r="BP126" s="237"/>
      <c r="BQ126" s="237"/>
      <c r="BR126" s="119"/>
      <c r="BS126" s="107"/>
      <c r="BT126" s="237"/>
      <c r="BU126" s="237"/>
      <c r="BV126" s="237"/>
      <c r="BW126" s="237"/>
      <c r="BX126" s="131">
        <v>3000</v>
      </c>
      <c r="BY126" s="237"/>
    </row>
    <row r="127" spans="1:79" customHeight="1" ht="39.75" s="7" customFormat="1">
      <c r="A127" s="131" t="s">
        <v>425</v>
      </c>
      <c r="B127" s="258" t="s">
        <v>4210</v>
      </c>
      <c r="C127" s="131" t="s">
        <v>371</v>
      </c>
      <c r="D127" s="131">
        <v>67</v>
      </c>
      <c r="E127" s="131">
        <v>3001</v>
      </c>
      <c r="F127" s="258" t="s">
        <v>4211</v>
      </c>
      <c r="G127" s="131" t="s">
        <v>4168</v>
      </c>
      <c r="H127" s="131" t="s">
        <v>4074</v>
      </c>
      <c r="I127" s="121"/>
      <c r="J127" s="107"/>
      <c r="K127" s="121"/>
      <c r="L127" s="121"/>
      <c r="M127" s="121"/>
      <c r="N127" s="107"/>
      <c r="O127" s="121"/>
      <c r="P127" s="121"/>
      <c r="Q127" s="121"/>
      <c r="R127" s="107"/>
      <c r="S127" s="107"/>
      <c r="T127" s="121"/>
      <c r="U127" s="121"/>
      <c r="V127" s="121"/>
      <c r="W127" s="107"/>
      <c r="X127" s="107"/>
      <c r="Y127" s="121"/>
      <c r="Z127" s="121"/>
      <c r="AA127" s="121"/>
      <c r="AB127" s="107"/>
      <c r="AC127" s="121"/>
      <c r="AD127" s="107"/>
      <c r="AE127" s="121"/>
      <c r="AF127" s="121"/>
      <c r="AG127" s="121"/>
      <c r="AH127" s="121"/>
      <c r="AI127" s="121"/>
      <c r="AJ127" s="121"/>
      <c r="AK127" s="121"/>
      <c r="AL127" s="107"/>
      <c r="AM127" s="121"/>
      <c r="AN127" s="121"/>
      <c r="AO127" s="121"/>
      <c r="AP127" s="121"/>
      <c r="AQ127" s="107"/>
      <c r="AR127" s="107"/>
      <c r="AS127" s="121"/>
      <c r="AT127" s="121"/>
      <c r="AU127" s="121"/>
      <c r="AV127" s="121"/>
      <c r="AW127" s="107"/>
      <c r="AX127" s="107"/>
      <c r="AY127" s="107"/>
      <c r="AZ127" s="107"/>
      <c r="BA127" s="121"/>
      <c r="BB127" s="121"/>
      <c r="BC127" s="107"/>
      <c r="BD127" s="121"/>
      <c r="BE127" s="107"/>
      <c r="BF127" s="121"/>
      <c r="BG127" s="107"/>
      <c r="BH127" s="121"/>
      <c r="BI127" s="107"/>
      <c r="BJ127" s="121"/>
      <c r="BK127" s="121"/>
      <c r="BL127" s="121"/>
      <c r="BM127" s="107"/>
      <c r="BN127" s="107"/>
      <c r="BO127" s="237"/>
      <c r="BP127" s="237"/>
      <c r="BQ127" s="237"/>
      <c r="BR127" s="121"/>
      <c r="BS127" s="107"/>
      <c r="BT127" s="237"/>
      <c r="BU127" s="237"/>
      <c r="BV127" s="237"/>
      <c r="BW127" s="237"/>
      <c r="BX127" s="131">
        <v>3001</v>
      </c>
      <c r="BY127" s="237"/>
    </row>
    <row r="128" spans="1:79" customHeight="1" ht="39.75" s="7" customFormat="1">
      <c r="A128" s="131" t="s">
        <v>388</v>
      </c>
      <c r="B128" s="258" t="s">
        <v>4212</v>
      </c>
      <c r="C128" s="131" t="s">
        <v>388</v>
      </c>
      <c r="D128" s="131">
        <v>75</v>
      </c>
      <c r="E128" s="131">
        <v>3002</v>
      </c>
      <c r="F128" s="258" t="s">
        <v>4213</v>
      </c>
      <c r="G128" s="131" t="s">
        <v>4058</v>
      </c>
      <c r="H128" s="131" t="s">
        <v>4043</v>
      </c>
      <c r="I128" s="121"/>
      <c r="J128" s="107"/>
      <c r="K128" s="121"/>
      <c r="L128" s="121"/>
      <c r="M128" s="121"/>
      <c r="N128" s="107"/>
      <c r="O128" s="121"/>
      <c r="P128" s="121"/>
      <c r="Q128" s="121"/>
      <c r="R128" s="107"/>
      <c r="S128" s="107"/>
      <c r="T128" s="121"/>
      <c r="U128" s="121"/>
      <c r="V128" s="121"/>
      <c r="W128" s="107"/>
      <c r="X128" s="107"/>
      <c r="Y128" s="121"/>
      <c r="Z128" s="121"/>
      <c r="AA128" s="121"/>
      <c r="AB128" s="107"/>
      <c r="AC128" s="121"/>
      <c r="AD128" s="107"/>
      <c r="AE128" s="121"/>
      <c r="AF128" s="121"/>
      <c r="AG128" s="121"/>
      <c r="AH128" s="121"/>
      <c r="AI128" s="121"/>
      <c r="AJ128" s="121"/>
      <c r="AK128" s="121"/>
      <c r="AL128" s="107"/>
      <c r="AM128" s="121"/>
      <c r="AN128" s="121"/>
      <c r="AO128" s="121"/>
      <c r="AP128" s="121"/>
      <c r="AQ128" s="107"/>
      <c r="AR128" s="107"/>
      <c r="AS128" s="121"/>
      <c r="AT128" s="121"/>
      <c r="AU128" s="121"/>
      <c r="AV128" s="121"/>
      <c r="AW128" s="107"/>
      <c r="AX128" s="121"/>
      <c r="AY128" s="107"/>
      <c r="AZ128" s="107"/>
      <c r="BA128" s="121"/>
      <c r="BB128" s="121"/>
      <c r="BC128" s="121"/>
      <c r="BD128" s="121"/>
      <c r="BE128" s="107"/>
      <c r="BF128" s="121"/>
      <c r="BG128" s="107"/>
      <c r="BH128" s="121"/>
      <c r="BI128" s="107"/>
      <c r="BJ128" s="121"/>
      <c r="BK128" s="121"/>
      <c r="BL128" s="121"/>
      <c r="BM128" s="107"/>
      <c r="BN128" s="107"/>
      <c r="BO128" s="237"/>
      <c r="BP128" s="237"/>
      <c r="BQ128" s="237"/>
      <c r="BR128" s="121"/>
      <c r="BS128" s="107"/>
      <c r="BT128" s="237"/>
      <c r="BU128" s="237"/>
      <c r="BV128" s="237"/>
      <c r="BW128" s="237"/>
      <c r="BX128" s="131">
        <v>3002</v>
      </c>
      <c r="BY128" s="237"/>
    </row>
    <row r="129" spans="1:79" customHeight="1" ht="39.75" s="7" customFormat="1">
      <c r="A129" s="131" t="s">
        <v>388</v>
      </c>
      <c r="B129" s="258" t="s">
        <v>4214</v>
      </c>
      <c r="C129" s="131" t="s">
        <v>388</v>
      </c>
      <c r="D129" s="131">
        <v>114</v>
      </c>
      <c r="E129" s="131">
        <v>3003</v>
      </c>
      <c r="F129" s="258" t="s">
        <v>4215</v>
      </c>
      <c r="G129" s="131" t="s">
        <v>4168</v>
      </c>
      <c r="H129" s="131" t="s">
        <v>4074</v>
      </c>
      <c r="I129" s="119"/>
      <c r="J129" s="107"/>
      <c r="K129" s="119"/>
      <c r="L129" s="119"/>
      <c r="M129" s="119"/>
      <c r="N129" s="107"/>
      <c r="O129" s="119"/>
      <c r="P129" s="119"/>
      <c r="Q129" s="119"/>
      <c r="R129" s="107"/>
      <c r="S129" s="107"/>
      <c r="T129" s="119"/>
      <c r="U129" s="119"/>
      <c r="V129" s="119"/>
      <c r="W129" s="107"/>
      <c r="X129" s="107"/>
      <c r="Y129" s="119"/>
      <c r="Z129" s="119"/>
      <c r="AA129" s="119"/>
      <c r="AB129" s="107"/>
      <c r="AC129" s="119"/>
      <c r="AD129" s="107"/>
      <c r="AE129" s="119"/>
      <c r="AF129" s="119"/>
      <c r="AG129" s="119"/>
      <c r="AH129" s="119"/>
      <c r="AI129" s="119"/>
      <c r="AJ129" s="119"/>
      <c r="AK129" s="119"/>
      <c r="AL129" s="107"/>
      <c r="AM129" s="119"/>
      <c r="AN129" s="119"/>
      <c r="AO129" s="119"/>
      <c r="AP129" s="119"/>
      <c r="AQ129" s="107"/>
      <c r="AR129" s="107"/>
      <c r="AS129" s="119"/>
      <c r="AT129" s="119"/>
      <c r="AU129" s="119"/>
      <c r="AV129" s="119"/>
      <c r="AW129" s="107"/>
      <c r="AX129" s="119"/>
      <c r="AY129" s="107"/>
      <c r="AZ129" s="107"/>
      <c r="BA129" s="119"/>
      <c r="BB129" s="119"/>
      <c r="BC129" s="119"/>
      <c r="BD129" s="119"/>
      <c r="BE129" s="107"/>
      <c r="BF129" s="119"/>
      <c r="BG129" s="107"/>
      <c r="BH129" s="119"/>
      <c r="BI129" s="107"/>
      <c r="BJ129" s="119"/>
      <c r="BK129" s="119"/>
      <c r="BL129" s="119"/>
      <c r="BM129" s="107"/>
      <c r="BN129" s="107"/>
      <c r="BO129" s="237"/>
      <c r="BP129" s="237"/>
      <c r="BQ129" s="237"/>
      <c r="BR129" s="119"/>
      <c r="BS129" s="107"/>
      <c r="BT129" s="237"/>
      <c r="BU129" s="237"/>
      <c r="BV129" s="237"/>
      <c r="BW129" s="237"/>
      <c r="BX129" s="131">
        <v>3003</v>
      </c>
      <c r="BY129" s="237"/>
    </row>
    <row r="130" spans="1:79" customHeight="1" ht="39.75" s="7" customFormat="1">
      <c r="A130" s="131" t="s">
        <v>388</v>
      </c>
      <c r="B130" s="258" t="s">
        <v>4216</v>
      </c>
      <c r="C130" s="131" t="s">
        <v>388</v>
      </c>
      <c r="D130" s="131">
        <v>140</v>
      </c>
      <c r="E130" s="131">
        <v>3004</v>
      </c>
      <c r="F130" s="258" t="s">
        <v>4217</v>
      </c>
      <c r="G130" s="131" t="s">
        <v>3976</v>
      </c>
      <c r="H130" s="131" t="s">
        <v>3999</v>
      </c>
      <c r="I130" s="119"/>
      <c r="J130" s="107"/>
      <c r="K130" s="119"/>
      <c r="L130" s="119"/>
      <c r="M130" s="119"/>
      <c r="N130" s="107"/>
      <c r="O130" s="119"/>
      <c r="P130" s="119"/>
      <c r="Q130" s="119"/>
      <c r="R130" s="107"/>
      <c r="S130" s="107"/>
      <c r="T130" s="119"/>
      <c r="U130" s="119"/>
      <c r="V130" s="119"/>
      <c r="W130" s="107"/>
      <c r="X130" s="107"/>
      <c r="Y130" s="119"/>
      <c r="Z130" s="119"/>
      <c r="AA130" s="119"/>
      <c r="AB130" s="107"/>
      <c r="AC130" s="119"/>
      <c r="AD130" s="107"/>
      <c r="AE130" s="119"/>
      <c r="AF130" s="119"/>
      <c r="AG130" s="119"/>
      <c r="AH130" s="119"/>
      <c r="AI130" s="119"/>
      <c r="AJ130" s="119"/>
      <c r="AK130" s="119"/>
      <c r="AL130" s="107"/>
      <c r="AM130" s="119"/>
      <c r="AN130" s="119"/>
      <c r="AO130" s="119"/>
      <c r="AP130" s="119"/>
      <c r="AQ130" s="107"/>
      <c r="AR130" s="107"/>
      <c r="AS130" s="119"/>
      <c r="AT130" s="119"/>
      <c r="AU130" s="119"/>
      <c r="AV130" s="119"/>
      <c r="AW130" s="107"/>
      <c r="AX130" s="119"/>
      <c r="AY130" s="107"/>
      <c r="AZ130" s="107"/>
      <c r="BA130" s="119"/>
      <c r="BB130" s="119"/>
      <c r="BC130" s="119"/>
      <c r="BD130" s="119"/>
      <c r="BE130" s="107"/>
      <c r="BF130" s="119"/>
      <c r="BG130" s="107"/>
      <c r="BH130" s="119"/>
      <c r="BI130" s="107"/>
      <c r="BJ130" s="119"/>
      <c r="BK130" s="119"/>
      <c r="BL130" s="119"/>
      <c r="BM130" s="107"/>
      <c r="BN130" s="107"/>
      <c r="BO130" s="237"/>
      <c r="BP130" s="237"/>
      <c r="BQ130" s="237"/>
      <c r="BR130" s="119"/>
      <c r="BS130" s="107"/>
      <c r="BT130" s="237"/>
      <c r="BU130" s="237"/>
      <c r="BV130" s="237"/>
      <c r="BW130" s="237"/>
      <c r="BX130" s="131">
        <v>3004</v>
      </c>
      <c r="BY130" s="237"/>
    </row>
    <row r="131" spans="1:79" customHeight="1" ht="39.75" s="7" customFormat="1">
      <c r="A131" s="131" t="s">
        <v>388</v>
      </c>
      <c r="B131" s="258" t="s">
        <v>4218</v>
      </c>
      <c r="C131" s="131" t="s">
        <v>388</v>
      </c>
      <c r="D131" s="131">
        <v>141</v>
      </c>
      <c r="E131" s="131">
        <v>3005</v>
      </c>
      <c r="F131" s="258" t="s">
        <v>4219</v>
      </c>
      <c r="G131" s="131" t="s">
        <v>4058</v>
      </c>
      <c r="H131" s="131" t="s">
        <v>4043</v>
      </c>
      <c r="I131" s="119"/>
      <c r="J131" s="120"/>
      <c r="K131" s="119"/>
      <c r="L131" s="119"/>
      <c r="M131" s="119"/>
      <c r="N131" s="107"/>
      <c r="O131" s="119"/>
      <c r="P131" s="119"/>
      <c r="Q131" s="119"/>
      <c r="R131" s="107"/>
      <c r="S131" s="107"/>
      <c r="T131" s="119"/>
      <c r="U131" s="119"/>
      <c r="V131" s="119"/>
      <c r="W131" s="107"/>
      <c r="X131" s="107"/>
      <c r="Y131" s="119"/>
      <c r="Z131" s="119"/>
      <c r="AA131" s="119"/>
      <c r="AB131" s="107"/>
      <c r="AC131" s="119"/>
      <c r="AD131" s="107"/>
      <c r="AE131" s="119"/>
      <c r="AF131" s="119"/>
      <c r="AG131" s="119"/>
      <c r="AH131" s="119"/>
      <c r="AI131" s="119"/>
      <c r="AJ131" s="119"/>
      <c r="AK131" s="119"/>
      <c r="AL131" s="107"/>
      <c r="AM131" s="119"/>
      <c r="AN131" s="119"/>
      <c r="AO131" s="119"/>
      <c r="AP131" s="119"/>
      <c r="AQ131" s="107"/>
      <c r="AR131" s="107"/>
      <c r="AS131" s="119"/>
      <c r="AT131" s="119"/>
      <c r="AU131" s="119"/>
      <c r="AV131" s="119"/>
      <c r="AW131" s="107"/>
      <c r="AX131" s="107"/>
      <c r="AY131" s="107"/>
      <c r="AZ131" s="107"/>
      <c r="BA131" s="119"/>
      <c r="BB131" s="119"/>
      <c r="BC131" s="107"/>
      <c r="BD131" s="119"/>
      <c r="BE131" s="107"/>
      <c r="BF131" s="119"/>
      <c r="BG131" s="107"/>
      <c r="BH131" s="119"/>
      <c r="BI131" s="107"/>
      <c r="BJ131" s="119"/>
      <c r="BK131" s="119"/>
      <c r="BL131" s="119"/>
      <c r="BM131" s="107"/>
      <c r="BN131" s="107"/>
      <c r="BO131" s="237"/>
      <c r="BP131" s="237"/>
      <c r="BQ131" s="237"/>
      <c r="BR131" s="119"/>
      <c r="BS131" s="107"/>
      <c r="BT131" s="237"/>
      <c r="BU131" s="237"/>
      <c r="BV131" s="237"/>
      <c r="BW131" s="237"/>
      <c r="BX131" s="131">
        <v>3005</v>
      </c>
      <c r="BY131" s="237"/>
    </row>
    <row r="132" spans="1:79" customHeight="1" ht="39.75" s="7" customFormat="1">
      <c r="A132" s="131" t="s">
        <v>388</v>
      </c>
      <c r="B132" s="258" t="s">
        <v>4220</v>
      </c>
      <c r="C132" s="131" t="s">
        <v>388</v>
      </c>
      <c r="D132" s="131">
        <v>184</v>
      </c>
      <c r="E132" s="131">
        <v>3006</v>
      </c>
      <c r="F132" s="258" t="s">
        <v>4221</v>
      </c>
      <c r="G132" s="131" t="s">
        <v>3976</v>
      </c>
      <c r="H132" s="131" t="s">
        <v>4222</v>
      </c>
      <c r="I132" s="121"/>
      <c r="J132" s="107"/>
      <c r="K132" s="121"/>
      <c r="L132" s="121"/>
      <c r="M132" s="121"/>
      <c r="N132" s="107"/>
      <c r="O132" s="121"/>
      <c r="P132" s="121"/>
      <c r="Q132" s="121"/>
      <c r="R132" s="107"/>
      <c r="S132" s="107"/>
      <c r="T132" s="121"/>
      <c r="U132" s="121"/>
      <c r="V132" s="121"/>
      <c r="W132" s="107"/>
      <c r="X132" s="107"/>
      <c r="Y132" s="121"/>
      <c r="Z132" s="121"/>
      <c r="AA132" s="121"/>
      <c r="AB132" s="107"/>
      <c r="AC132" s="121"/>
      <c r="AD132" s="107"/>
      <c r="AE132" s="121"/>
      <c r="AF132" s="121"/>
      <c r="AG132" s="121"/>
      <c r="AH132" s="121"/>
      <c r="AI132" s="121"/>
      <c r="AJ132" s="121"/>
      <c r="AK132" s="121"/>
      <c r="AL132" s="107"/>
      <c r="AM132" s="121"/>
      <c r="AN132" s="121"/>
      <c r="AO132" s="121"/>
      <c r="AP132" s="121"/>
      <c r="AQ132" s="107"/>
      <c r="AR132" s="107"/>
      <c r="AS132" s="121"/>
      <c r="AT132" s="121"/>
      <c r="AU132" s="121"/>
      <c r="AV132" s="121"/>
      <c r="AW132" s="107"/>
      <c r="AX132" s="107"/>
      <c r="AY132" s="107"/>
      <c r="AZ132" s="107"/>
      <c r="BA132" s="121"/>
      <c r="BB132" s="121"/>
      <c r="BC132" s="107"/>
      <c r="BD132" s="121"/>
      <c r="BE132" s="107"/>
      <c r="BF132" s="121"/>
      <c r="BG132" s="107"/>
      <c r="BH132" s="121"/>
      <c r="BI132" s="107"/>
      <c r="BJ132" s="121"/>
      <c r="BK132" s="121"/>
      <c r="BL132" s="121"/>
      <c r="BM132" s="107"/>
      <c r="BN132" s="107"/>
      <c r="BO132" s="237"/>
      <c r="BP132" s="237"/>
      <c r="BQ132" s="237"/>
      <c r="BR132" s="121"/>
      <c r="BS132" s="107"/>
      <c r="BT132" s="237"/>
      <c r="BU132" s="237"/>
      <c r="BV132" s="237"/>
      <c r="BW132" s="237"/>
      <c r="BX132" s="131">
        <v>3006</v>
      </c>
      <c r="BY132" s="237"/>
    </row>
    <row r="133" spans="1:79" customHeight="1" ht="39.75" s="7" customFormat="1">
      <c r="A133" s="131" t="s">
        <v>388</v>
      </c>
      <c r="B133" s="258" t="s">
        <v>4223</v>
      </c>
      <c r="C133" s="131" t="s">
        <v>199</v>
      </c>
      <c r="D133" s="131">
        <v>185</v>
      </c>
      <c r="E133" s="131">
        <v>3007</v>
      </c>
      <c r="F133" s="258" t="s">
        <v>4224</v>
      </c>
      <c r="G133" s="131" t="s">
        <v>4168</v>
      </c>
      <c r="H133" s="131" t="s">
        <v>4222</v>
      </c>
      <c r="I133" s="121"/>
      <c r="J133" s="107"/>
      <c r="K133" s="121"/>
      <c r="L133" s="121"/>
      <c r="M133" s="121"/>
      <c r="N133" s="107"/>
      <c r="O133" s="121"/>
      <c r="P133" s="121"/>
      <c r="Q133" s="121"/>
      <c r="R133" s="107"/>
      <c r="S133" s="107"/>
      <c r="T133" s="121"/>
      <c r="U133" s="121"/>
      <c r="V133" s="121"/>
      <c r="W133" s="107"/>
      <c r="X133" s="107"/>
      <c r="Y133" s="121"/>
      <c r="Z133" s="121"/>
      <c r="AA133" s="121"/>
      <c r="AB133" s="107"/>
      <c r="AC133" s="121"/>
      <c r="AD133" s="107"/>
      <c r="AE133" s="121"/>
      <c r="AF133" s="121"/>
      <c r="AG133" s="121"/>
      <c r="AH133" s="121"/>
      <c r="AI133" s="121"/>
      <c r="AJ133" s="121"/>
      <c r="AK133" s="121"/>
      <c r="AL133" s="107"/>
      <c r="AM133" s="121"/>
      <c r="AN133" s="121"/>
      <c r="AO133" s="121"/>
      <c r="AP133" s="121"/>
      <c r="AQ133" s="107"/>
      <c r="AR133" s="107"/>
      <c r="AS133" s="121"/>
      <c r="AT133" s="121"/>
      <c r="AU133" s="121"/>
      <c r="AV133" s="121"/>
      <c r="AW133" s="107"/>
      <c r="AX133" s="121"/>
      <c r="AY133" s="107"/>
      <c r="AZ133" s="107"/>
      <c r="BA133" s="121"/>
      <c r="BB133" s="121"/>
      <c r="BC133" s="121"/>
      <c r="BD133" s="121"/>
      <c r="BE133" s="107"/>
      <c r="BF133" s="121"/>
      <c r="BG133" s="107"/>
      <c r="BH133" s="121"/>
      <c r="BI133" s="107"/>
      <c r="BJ133" s="121"/>
      <c r="BK133" s="121"/>
      <c r="BL133" s="121"/>
      <c r="BM133" s="107"/>
      <c r="BN133" s="107"/>
      <c r="BO133" s="237"/>
      <c r="BP133" s="237"/>
      <c r="BQ133" s="237"/>
      <c r="BR133" s="121"/>
      <c r="BS133" s="107"/>
      <c r="BT133" s="237"/>
      <c r="BU133" s="237"/>
      <c r="BV133" s="237"/>
      <c r="BW133" s="237"/>
      <c r="BX133" s="131">
        <v>3007</v>
      </c>
      <c r="BY133" s="237"/>
    </row>
    <row r="134" spans="1:79" customHeight="1" ht="39.75" s="7" customFormat="1">
      <c r="A134" s="131" t="s">
        <v>388</v>
      </c>
      <c r="B134" s="258" t="s">
        <v>4225</v>
      </c>
      <c r="C134" s="131" t="s">
        <v>388</v>
      </c>
      <c r="D134" s="131">
        <v>187</v>
      </c>
      <c r="E134" s="131">
        <v>3008</v>
      </c>
      <c r="F134" s="258" t="s">
        <v>4226</v>
      </c>
      <c r="G134" s="131" t="s">
        <v>3976</v>
      </c>
      <c r="H134" s="131" t="s">
        <v>4227</v>
      </c>
      <c r="I134" s="119"/>
      <c r="J134" s="107"/>
      <c r="K134" s="119"/>
      <c r="L134" s="119"/>
      <c r="M134" s="119"/>
      <c r="N134" s="107"/>
      <c r="O134" s="119"/>
      <c r="P134" s="119"/>
      <c r="Q134" s="119"/>
      <c r="R134" s="107"/>
      <c r="S134" s="107"/>
      <c r="T134" s="119"/>
      <c r="U134" s="119"/>
      <c r="V134" s="119"/>
      <c r="W134" s="107"/>
      <c r="X134" s="107"/>
      <c r="Y134" s="119"/>
      <c r="Z134" s="119"/>
      <c r="AA134" s="119"/>
      <c r="AB134" s="107"/>
      <c r="AC134" s="119"/>
      <c r="AD134" s="107"/>
      <c r="AE134" s="119"/>
      <c r="AF134" s="119"/>
      <c r="AG134" s="119"/>
      <c r="AH134" s="119"/>
      <c r="AI134" s="119"/>
      <c r="AJ134" s="119"/>
      <c r="AK134" s="119"/>
      <c r="AL134" s="107"/>
      <c r="AM134" s="119"/>
      <c r="AN134" s="119"/>
      <c r="AO134" s="119"/>
      <c r="AP134" s="119"/>
      <c r="AQ134" s="107"/>
      <c r="AR134" s="107"/>
      <c r="AS134" s="119"/>
      <c r="AT134" s="119"/>
      <c r="AU134" s="119"/>
      <c r="AV134" s="119"/>
      <c r="AW134" s="107"/>
      <c r="AX134" s="119"/>
      <c r="AY134" s="107"/>
      <c r="AZ134" s="107"/>
      <c r="BA134" s="119"/>
      <c r="BB134" s="119"/>
      <c r="BC134" s="119"/>
      <c r="BD134" s="119"/>
      <c r="BE134" s="107"/>
      <c r="BF134" s="119"/>
      <c r="BG134" s="107"/>
      <c r="BH134" s="119"/>
      <c r="BI134" s="107"/>
      <c r="BJ134" s="119"/>
      <c r="BK134" s="119"/>
      <c r="BL134" s="119"/>
      <c r="BM134" s="107"/>
      <c r="BN134" s="107"/>
      <c r="BO134" s="237"/>
      <c r="BP134" s="237"/>
      <c r="BQ134" s="237"/>
      <c r="BR134" s="119"/>
      <c r="BS134" s="107"/>
      <c r="BT134" s="237"/>
      <c r="BU134" s="237"/>
      <c r="BV134" s="237"/>
      <c r="BW134" s="237"/>
      <c r="BX134" s="131">
        <v>3008</v>
      </c>
      <c r="BY134" s="237"/>
    </row>
    <row r="135" spans="1:79" customHeight="1" ht="39.75" s="7" customFormat="1">
      <c r="A135" s="131" t="s">
        <v>388</v>
      </c>
      <c r="B135" s="258" t="s">
        <v>4228</v>
      </c>
      <c r="C135" s="131" t="s">
        <v>371</v>
      </c>
      <c r="D135" s="131">
        <v>188</v>
      </c>
      <c r="E135" s="131">
        <v>3009</v>
      </c>
      <c r="F135" s="258" t="s">
        <v>4229</v>
      </c>
      <c r="G135" s="131" t="s">
        <v>4168</v>
      </c>
      <c r="H135" s="131" t="s">
        <v>4074</v>
      </c>
      <c r="I135" s="119"/>
      <c r="J135" s="107"/>
      <c r="K135" s="119"/>
      <c r="L135" s="119"/>
      <c r="M135" s="119"/>
      <c r="N135" s="107"/>
      <c r="O135" s="119"/>
      <c r="P135" s="119"/>
      <c r="Q135" s="119"/>
      <c r="R135" s="107"/>
      <c r="S135" s="107"/>
      <c r="T135" s="119"/>
      <c r="U135" s="119"/>
      <c r="V135" s="119"/>
      <c r="W135" s="107"/>
      <c r="X135" s="107"/>
      <c r="Y135" s="119"/>
      <c r="Z135" s="119"/>
      <c r="AA135" s="119"/>
      <c r="AB135" s="107"/>
      <c r="AC135" s="119"/>
      <c r="AD135" s="107"/>
      <c r="AE135" s="119"/>
      <c r="AF135" s="119"/>
      <c r="AG135" s="119"/>
      <c r="AH135" s="119"/>
      <c r="AI135" s="119"/>
      <c r="AJ135" s="119"/>
      <c r="AK135" s="119"/>
      <c r="AL135" s="107"/>
      <c r="AM135" s="119"/>
      <c r="AN135" s="119"/>
      <c r="AO135" s="119"/>
      <c r="AP135" s="119"/>
      <c r="AQ135" s="107"/>
      <c r="AR135" s="107"/>
      <c r="AS135" s="119"/>
      <c r="AT135" s="119"/>
      <c r="AU135" s="119"/>
      <c r="AV135" s="119"/>
      <c r="AW135" s="107"/>
      <c r="AX135" s="119"/>
      <c r="AY135" s="107"/>
      <c r="AZ135" s="107"/>
      <c r="BA135" s="119"/>
      <c r="BB135" s="119"/>
      <c r="BC135" s="119"/>
      <c r="BD135" s="119"/>
      <c r="BE135" s="107"/>
      <c r="BF135" s="119"/>
      <c r="BG135" s="107"/>
      <c r="BH135" s="119"/>
      <c r="BI135" s="107"/>
      <c r="BJ135" s="119"/>
      <c r="BK135" s="119"/>
      <c r="BL135" s="119"/>
      <c r="BM135" s="107"/>
      <c r="BN135" s="107"/>
      <c r="BO135" s="237"/>
      <c r="BP135" s="237"/>
      <c r="BQ135" s="237"/>
      <c r="BR135" s="119"/>
      <c r="BS135" s="107"/>
      <c r="BT135" s="237"/>
      <c r="BU135" s="237"/>
      <c r="BV135" s="237"/>
      <c r="BW135" s="237"/>
      <c r="BX135" s="131">
        <v>3009</v>
      </c>
      <c r="BY135" s="237"/>
    </row>
    <row r="136" spans="1:79" customHeight="1" ht="39.75" s="7" customFormat="1">
      <c r="A136" s="131" t="s">
        <v>388</v>
      </c>
      <c r="B136" s="258" t="s">
        <v>4230</v>
      </c>
      <c r="C136" s="131" t="s">
        <v>276</v>
      </c>
      <c r="D136" s="131">
        <v>198</v>
      </c>
      <c r="E136" s="131">
        <v>3010</v>
      </c>
      <c r="F136" s="258" t="s">
        <v>4231</v>
      </c>
      <c r="G136" s="131" t="s">
        <v>4172</v>
      </c>
      <c r="H136" s="131" t="s">
        <v>4123</v>
      </c>
      <c r="I136" s="119"/>
      <c r="J136" s="120"/>
      <c r="K136" s="119"/>
      <c r="L136" s="119"/>
      <c r="M136" s="119"/>
      <c r="N136" s="107"/>
      <c r="O136" s="119"/>
      <c r="P136" s="119"/>
      <c r="Q136" s="119"/>
      <c r="R136" s="107"/>
      <c r="S136" s="107"/>
      <c r="T136" s="119"/>
      <c r="U136" s="119"/>
      <c r="V136" s="119"/>
      <c r="W136" s="107"/>
      <c r="X136" s="107"/>
      <c r="Y136" s="119"/>
      <c r="Z136" s="119"/>
      <c r="AA136" s="119"/>
      <c r="AB136" s="107"/>
      <c r="AC136" s="119"/>
      <c r="AD136" s="107"/>
      <c r="AE136" s="119"/>
      <c r="AF136" s="119"/>
      <c r="AG136" s="119"/>
      <c r="AH136" s="119"/>
      <c r="AI136" s="119"/>
      <c r="AJ136" s="119"/>
      <c r="AK136" s="119"/>
      <c r="AL136" s="107"/>
      <c r="AM136" s="119"/>
      <c r="AN136" s="119"/>
      <c r="AO136" s="119"/>
      <c r="AP136" s="119"/>
      <c r="AQ136" s="107"/>
      <c r="AR136" s="107"/>
      <c r="AS136" s="119"/>
      <c r="AT136" s="119"/>
      <c r="AU136" s="119"/>
      <c r="AV136" s="119"/>
      <c r="AW136" s="107"/>
      <c r="AX136" s="107"/>
      <c r="AY136" s="107"/>
      <c r="AZ136" s="107"/>
      <c r="BA136" s="119"/>
      <c r="BB136" s="119"/>
      <c r="BC136" s="107"/>
      <c r="BD136" s="119"/>
      <c r="BE136" s="107"/>
      <c r="BF136" s="119"/>
      <c r="BG136" s="107"/>
      <c r="BH136" s="119"/>
      <c r="BI136" s="107"/>
      <c r="BJ136" s="119"/>
      <c r="BK136" s="119"/>
      <c r="BL136" s="119"/>
      <c r="BM136" s="107"/>
      <c r="BN136" s="107"/>
      <c r="BO136" s="237"/>
      <c r="BP136" s="237"/>
      <c r="BQ136" s="237"/>
      <c r="BR136" s="119"/>
      <c r="BS136" s="107"/>
      <c r="BT136" s="237"/>
      <c r="BU136" s="237"/>
      <c r="BV136" s="237"/>
      <c r="BW136" s="237"/>
      <c r="BX136" s="131">
        <v>3010</v>
      </c>
      <c r="BY136" s="237"/>
    </row>
    <row r="137" spans="1:79" customHeight="1" ht="39.75" s="7" customFormat="1">
      <c r="A137" s="131" t="s">
        <v>375</v>
      </c>
      <c r="B137" s="258" t="s">
        <v>4232</v>
      </c>
      <c r="C137" s="131" t="s">
        <v>371</v>
      </c>
      <c r="D137" s="131">
        <v>37</v>
      </c>
      <c r="E137" s="131">
        <v>3011</v>
      </c>
      <c r="F137" s="258" t="s">
        <v>1292</v>
      </c>
      <c r="G137" s="131" t="s">
        <v>3976</v>
      </c>
      <c r="H137" s="131" t="s">
        <v>4074</v>
      </c>
      <c r="I137" s="121"/>
      <c r="J137" s="107"/>
      <c r="K137" s="121"/>
      <c r="L137" s="121"/>
      <c r="M137" s="121"/>
      <c r="N137" s="107"/>
      <c r="O137" s="121"/>
      <c r="P137" s="121"/>
      <c r="Q137" s="121"/>
      <c r="R137" s="107"/>
      <c r="S137" s="107"/>
      <c r="T137" s="121"/>
      <c r="U137" s="121"/>
      <c r="V137" s="121"/>
      <c r="W137" s="107"/>
      <c r="X137" s="107"/>
      <c r="Y137" s="121"/>
      <c r="Z137" s="121"/>
      <c r="AA137" s="121"/>
      <c r="AB137" s="107"/>
      <c r="AC137" s="121"/>
      <c r="AD137" s="107"/>
      <c r="AE137" s="121"/>
      <c r="AF137" s="121"/>
      <c r="AG137" s="121"/>
      <c r="AH137" s="121"/>
      <c r="AI137" s="121"/>
      <c r="AJ137" s="121"/>
      <c r="AK137" s="121"/>
      <c r="AL137" s="107"/>
      <c r="AM137" s="121"/>
      <c r="AN137" s="121"/>
      <c r="AO137" s="121"/>
      <c r="AP137" s="121"/>
      <c r="AQ137" s="107"/>
      <c r="AR137" s="107"/>
      <c r="AS137" s="121"/>
      <c r="AT137" s="121"/>
      <c r="AU137" s="121"/>
      <c r="AV137" s="121"/>
      <c r="AW137" s="107"/>
      <c r="AX137" s="107"/>
      <c r="AY137" s="107"/>
      <c r="AZ137" s="107"/>
      <c r="BA137" s="121"/>
      <c r="BB137" s="121"/>
      <c r="BC137" s="107"/>
      <c r="BD137" s="121"/>
      <c r="BE137" s="107"/>
      <c r="BF137" s="121"/>
      <c r="BG137" s="107"/>
      <c r="BH137" s="121"/>
      <c r="BI137" s="107"/>
      <c r="BJ137" s="121"/>
      <c r="BK137" s="121"/>
      <c r="BL137" s="121"/>
      <c r="BM137" s="107"/>
      <c r="BN137" s="107"/>
      <c r="BO137" s="237"/>
      <c r="BP137" s="237"/>
      <c r="BQ137" s="237"/>
      <c r="BR137" s="121"/>
      <c r="BS137" s="107"/>
      <c r="BT137" s="237"/>
      <c r="BU137" s="237"/>
      <c r="BV137" s="237"/>
      <c r="BW137" s="237"/>
      <c r="BX137" s="131">
        <v>3011</v>
      </c>
      <c r="BY137" s="237"/>
    </row>
    <row r="138" spans="1:79" customHeight="1" ht="39.75" s="7" customFormat="1">
      <c r="A138" s="131" t="s">
        <v>388</v>
      </c>
      <c r="B138" s="258" t="s">
        <v>4233</v>
      </c>
      <c r="C138" s="131" t="s">
        <v>388</v>
      </c>
      <c r="D138" s="131">
        <v>42</v>
      </c>
      <c r="E138" s="131">
        <v>3012</v>
      </c>
      <c r="F138" s="258" t="s">
        <v>4234</v>
      </c>
      <c r="G138" s="131" t="s">
        <v>388</v>
      </c>
      <c r="H138" s="131" t="s">
        <v>388</v>
      </c>
      <c r="I138" s="121"/>
      <c r="J138" s="107"/>
      <c r="K138" s="121"/>
      <c r="L138" s="121"/>
      <c r="M138" s="121"/>
      <c r="N138" s="107"/>
      <c r="O138" s="121"/>
      <c r="P138" s="121"/>
      <c r="Q138" s="121"/>
      <c r="R138" s="107"/>
      <c r="S138" s="107"/>
      <c r="T138" s="121"/>
      <c r="U138" s="121"/>
      <c r="V138" s="121"/>
      <c r="W138" s="107"/>
      <c r="X138" s="107"/>
      <c r="Y138" s="121"/>
      <c r="Z138" s="121"/>
      <c r="AA138" s="121"/>
      <c r="AB138" s="107"/>
      <c r="AC138" s="121"/>
      <c r="AD138" s="107"/>
      <c r="AE138" s="121"/>
      <c r="AF138" s="121"/>
      <c r="AG138" s="121"/>
      <c r="AH138" s="121"/>
      <c r="AI138" s="121"/>
      <c r="AJ138" s="121"/>
      <c r="AK138" s="121"/>
      <c r="AL138" s="107"/>
      <c r="AM138" s="121"/>
      <c r="AN138" s="121"/>
      <c r="AO138" s="121"/>
      <c r="AP138" s="121"/>
      <c r="AQ138" s="107"/>
      <c r="AR138" s="107"/>
      <c r="AS138" s="121"/>
      <c r="AT138" s="121"/>
      <c r="AU138" s="121"/>
      <c r="AV138" s="121"/>
      <c r="AW138" s="107"/>
      <c r="AX138" s="121"/>
      <c r="AY138" s="107"/>
      <c r="AZ138" s="107"/>
      <c r="BA138" s="121"/>
      <c r="BB138" s="121"/>
      <c r="BC138" s="121"/>
      <c r="BD138" s="121"/>
      <c r="BE138" s="107"/>
      <c r="BF138" s="121"/>
      <c r="BG138" s="107"/>
      <c r="BH138" s="121"/>
      <c r="BI138" s="107"/>
      <c r="BJ138" s="121"/>
      <c r="BK138" s="121"/>
      <c r="BL138" s="121"/>
      <c r="BM138" s="107"/>
      <c r="BN138" s="107"/>
      <c r="BO138" s="237"/>
      <c r="BP138" s="237"/>
      <c r="BQ138" s="237"/>
      <c r="BR138" s="121"/>
      <c r="BS138" s="107"/>
      <c r="BT138" s="237"/>
      <c r="BU138" s="237"/>
      <c r="BV138" s="237"/>
      <c r="BW138" s="237"/>
      <c r="BX138" s="131">
        <v>3012</v>
      </c>
      <c r="BY138" s="237"/>
    </row>
    <row r="139" spans="1:79" customHeight="1" ht="39.75" s="7" customFormat="1">
      <c r="A139" s="131" t="s">
        <v>388</v>
      </c>
      <c r="B139" s="258" t="s">
        <v>4235</v>
      </c>
      <c r="C139" s="131" t="s">
        <v>388</v>
      </c>
      <c r="D139" s="131">
        <v>93</v>
      </c>
      <c r="E139" s="131">
        <v>3013</v>
      </c>
      <c r="F139" s="258" t="s">
        <v>4236</v>
      </c>
      <c r="G139" s="131" t="s">
        <v>388</v>
      </c>
      <c r="H139" s="131" t="s">
        <v>388</v>
      </c>
      <c r="I139" s="119"/>
      <c r="J139" s="107"/>
      <c r="K139" s="119"/>
      <c r="L139" s="119"/>
      <c r="M139" s="119"/>
      <c r="N139" s="107"/>
      <c r="O139" s="119"/>
      <c r="P139" s="119"/>
      <c r="Q139" s="119"/>
      <c r="R139" s="107"/>
      <c r="S139" s="107"/>
      <c r="T139" s="119"/>
      <c r="U139" s="119"/>
      <c r="V139" s="119"/>
      <c r="W139" s="107"/>
      <c r="X139" s="107"/>
      <c r="Y139" s="119"/>
      <c r="Z139" s="119"/>
      <c r="AA139" s="119"/>
      <c r="AB139" s="107"/>
      <c r="AC139" s="119"/>
      <c r="AD139" s="107"/>
      <c r="AE139" s="119"/>
      <c r="AF139" s="119"/>
      <c r="AG139" s="119"/>
      <c r="AH139" s="119"/>
      <c r="AI139" s="119"/>
      <c r="AJ139" s="119"/>
      <c r="AK139" s="119"/>
      <c r="AL139" s="107"/>
      <c r="AM139" s="119"/>
      <c r="AN139" s="119"/>
      <c r="AO139" s="119"/>
      <c r="AP139" s="119"/>
      <c r="AQ139" s="107"/>
      <c r="AR139" s="107"/>
      <c r="AS139" s="119"/>
      <c r="AT139" s="119"/>
      <c r="AU139" s="119"/>
      <c r="AV139" s="119"/>
      <c r="AW139" s="107"/>
      <c r="AX139" s="119"/>
      <c r="AY139" s="107"/>
      <c r="AZ139" s="107"/>
      <c r="BA139" s="119"/>
      <c r="BB139" s="119"/>
      <c r="BC139" s="119"/>
      <c r="BD139" s="119"/>
      <c r="BE139" s="107"/>
      <c r="BF139" s="119"/>
      <c r="BG139" s="107"/>
      <c r="BH139" s="119"/>
      <c r="BI139" s="107"/>
      <c r="BJ139" s="119"/>
      <c r="BK139" s="119"/>
      <c r="BL139" s="119"/>
      <c r="BM139" s="107"/>
      <c r="BN139" s="107"/>
      <c r="BO139" s="237"/>
      <c r="BP139" s="237"/>
      <c r="BQ139" s="237"/>
      <c r="BR139" s="119"/>
      <c r="BS139" s="107"/>
      <c r="BT139" s="237"/>
      <c r="BU139" s="237"/>
      <c r="BV139" s="237"/>
      <c r="BW139" s="237"/>
      <c r="BX139" s="131">
        <v>3013</v>
      </c>
      <c r="BY139" s="237"/>
    </row>
    <row r="140" spans="1:79" customHeight="1" ht="39.75" s="7" customFormat="1">
      <c r="A140" s="131" t="s">
        <v>388</v>
      </c>
      <c r="B140" s="258" t="s">
        <v>4237</v>
      </c>
      <c r="C140" s="131" t="s">
        <v>388</v>
      </c>
      <c r="D140" s="131">
        <v>106</v>
      </c>
      <c r="E140" s="131">
        <v>3014</v>
      </c>
      <c r="F140" s="258" t="s">
        <v>938</v>
      </c>
      <c r="G140" s="131" t="s">
        <v>4058</v>
      </c>
      <c r="H140" s="131" t="s">
        <v>4238</v>
      </c>
      <c r="I140" s="119"/>
      <c r="J140" s="107"/>
      <c r="K140" s="119"/>
      <c r="L140" s="119"/>
      <c r="M140" s="119"/>
      <c r="N140" s="107"/>
      <c r="O140" s="119"/>
      <c r="P140" s="119"/>
      <c r="Q140" s="119"/>
      <c r="R140" s="107"/>
      <c r="S140" s="107"/>
      <c r="T140" s="119"/>
      <c r="U140" s="119"/>
      <c r="V140" s="119"/>
      <c r="W140" s="107"/>
      <c r="X140" s="107"/>
      <c r="Y140" s="119"/>
      <c r="Z140" s="119"/>
      <c r="AA140" s="119"/>
      <c r="AB140" s="107"/>
      <c r="AC140" s="119"/>
      <c r="AD140" s="107"/>
      <c r="AE140" s="119"/>
      <c r="AF140" s="119"/>
      <c r="AG140" s="119"/>
      <c r="AH140" s="119"/>
      <c r="AI140" s="119"/>
      <c r="AJ140" s="119"/>
      <c r="AK140" s="119"/>
      <c r="AL140" s="107"/>
      <c r="AM140" s="119"/>
      <c r="AN140" s="119"/>
      <c r="AO140" s="119"/>
      <c r="AP140" s="119"/>
      <c r="AQ140" s="107"/>
      <c r="AR140" s="107"/>
      <c r="AS140" s="119"/>
      <c r="AT140" s="119"/>
      <c r="AU140" s="119"/>
      <c r="AV140" s="119"/>
      <c r="AW140" s="107"/>
      <c r="AX140" s="119"/>
      <c r="AY140" s="107"/>
      <c r="AZ140" s="107"/>
      <c r="BA140" s="119"/>
      <c r="BB140" s="119"/>
      <c r="BC140" s="119"/>
      <c r="BD140" s="119"/>
      <c r="BE140" s="107"/>
      <c r="BF140" s="119"/>
      <c r="BG140" s="107"/>
      <c r="BH140" s="119"/>
      <c r="BI140" s="107"/>
      <c r="BJ140" s="119"/>
      <c r="BK140" s="119"/>
      <c r="BL140" s="119"/>
      <c r="BM140" s="107"/>
      <c r="BN140" s="107"/>
      <c r="BO140" s="237"/>
      <c r="BP140" s="237"/>
      <c r="BQ140" s="237"/>
      <c r="BR140" s="119"/>
      <c r="BS140" s="107"/>
      <c r="BT140" s="237"/>
      <c r="BU140" s="237"/>
      <c r="BV140" s="237"/>
      <c r="BW140" s="237"/>
      <c r="BX140" s="131">
        <v>3014</v>
      </c>
      <c r="BY140" s="237"/>
    </row>
    <row r="141" spans="1:79" customHeight="1" ht="39.75" s="7" customFormat="1">
      <c r="A141" s="131" t="s">
        <v>388</v>
      </c>
      <c r="B141" s="258" t="s">
        <v>4239</v>
      </c>
      <c r="C141" s="131" t="s">
        <v>388</v>
      </c>
      <c r="D141" s="131">
        <v>133</v>
      </c>
      <c r="E141" s="131">
        <v>3015</v>
      </c>
      <c r="F141" s="258" t="s">
        <v>4240</v>
      </c>
      <c r="G141" s="131" t="s">
        <v>3976</v>
      </c>
      <c r="H141" s="131" t="s">
        <v>4241</v>
      </c>
      <c r="I141" s="119"/>
      <c r="J141" s="120"/>
      <c r="K141" s="119"/>
      <c r="L141" s="119"/>
      <c r="M141" s="119"/>
      <c r="N141" s="107"/>
      <c r="O141" s="119"/>
      <c r="P141" s="119"/>
      <c r="Q141" s="119"/>
      <c r="R141" s="107"/>
      <c r="S141" s="107"/>
      <c r="T141" s="119"/>
      <c r="U141" s="119"/>
      <c r="V141" s="119"/>
      <c r="W141" s="107"/>
      <c r="X141" s="107"/>
      <c r="Y141" s="119"/>
      <c r="Z141" s="119"/>
      <c r="AA141" s="119"/>
      <c r="AB141" s="107"/>
      <c r="AC141" s="119"/>
      <c r="AD141" s="107"/>
      <c r="AE141" s="119"/>
      <c r="AF141" s="119"/>
      <c r="AG141" s="119"/>
      <c r="AH141" s="119"/>
      <c r="AI141" s="119"/>
      <c r="AJ141" s="119"/>
      <c r="AK141" s="119"/>
      <c r="AL141" s="107"/>
      <c r="AM141" s="119"/>
      <c r="AN141" s="119"/>
      <c r="AO141" s="119"/>
      <c r="AP141" s="119"/>
      <c r="AQ141" s="107"/>
      <c r="AR141" s="107"/>
      <c r="AS141" s="119"/>
      <c r="AT141" s="119"/>
      <c r="AU141" s="119"/>
      <c r="AV141" s="119"/>
      <c r="AW141" s="107"/>
      <c r="AX141" s="107"/>
      <c r="AY141" s="107"/>
      <c r="AZ141" s="107"/>
      <c r="BA141" s="119"/>
      <c r="BB141" s="119"/>
      <c r="BC141" s="107"/>
      <c r="BD141" s="119"/>
      <c r="BE141" s="107"/>
      <c r="BF141" s="119"/>
      <c r="BG141" s="107"/>
      <c r="BH141" s="119"/>
      <c r="BI141" s="107"/>
      <c r="BJ141" s="119"/>
      <c r="BK141" s="119"/>
      <c r="BL141" s="119"/>
      <c r="BM141" s="107"/>
      <c r="BN141" s="107"/>
      <c r="BO141" s="237"/>
      <c r="BP141" s="237"/>
      <c r="BQ141" s="237"/>
      <c r="BR141" s="119"/>
      <c r="BS141" s="107"/>
      <c r="BT141" s="237"/>
      <c r="BU141" s="237"/>
      <c r="BV141" s="237"/>
      <c r="BW141" s="237"/>
      <c r="BX141" s="131">
        <v>3015</v>
      </c>
      <c r="BY141" s="237"/>
    </row>
    <row r="142" spans="1:79" customHeight="1" ht="39.75" s="7" customFormat="1">
      <c r="A142" s="131" t="s">
        <v>388</v>
      </c>
      <c r="B142" s="258" t="s">
        <v>4242</v>
      </c>
      <c r="C142" s="131" t="s">
        <v>388</v>
      </c>
      <c r="D142" s="131">
        <v>172</v>
      </c>
      <c r="E142" s="131">
        <v>3016</v>
      </c>
      <c r="F142" s="258" t="s">
        <v>4243</v>
      </c>
      <c r="G142" s="131" t="s">
        <v>4168</v>
      </c>
      <c r="H142" s="131" t="s">
        <v>4110</v>
      </c>
      <c r="I142" s="121"/>
      <c r="J142" s="107"/>
      <c r="K142" s="121"/>
      <c r="L142" s="121"/>
      <c r="M142" s="121"/>
      <c r="N142" s="107"/>
      <c r="O142" s="121"/>
      <c r="P142" s="121"/>
      <c r="Q142" s="121"/>
      <c r="R142" s="107"/>
      <c r="S142" s="107"/>
      <c r="T142" s="121"/>
      <c r="U142" s="121"/>
      <c r="V142" s="121"/>
      <c r="W142" s="107"/>
      <c r="X142" s="107"/>
      <c r="Y142" s="121"/>
      <c r="Z142" s="121"/>
      <c r="AA142" s="121"/>
      <c r="AB142" s="107"/>
      <c r="AC142" s="121"/>
      <c r="AD142" s="107"/>
      <c r="AE142" s="121"/>
      <c r="AF142" s="121"/>
      <c r="AG142" s="121"/>
      <c r="AH142" s="121"/>
      <c r="AI142" s="121"/>
      <c r="AJ142" s="121"/>
      <c r="AK142" s="121"/>
      <c r="AL142" s="107"/>
      <c r="AM142" s="121"/>
      <c r="AN142" s="121"/>
      <c r="AO142" s="121"/>
      <c r="AP142" s="121"/>
      <c r="AQ142" s="107"/>
      <c r="AR142" s="107"/>
      <c r="AS142" s="121"/>
      <c r="AT142" s="121"/>
      <c r="AU142" s="121"/>
      <c r="AV142" s="121"/>
      <c r="AW142" s="107"/>
      <c r="AX142" s="107"/>
      <c r="AY142" s="107"/>
      <c r="AZ142" s="107"/>
      <c r="BA142" s="121"/>
      <c r="BB142" s="121"/>
      <c r="BC142" s="107"/>
      <c r="BD142" s="121"/>
      <c r="BE142" s="107"/>
      <c r="BF142" s="121"/>
      <c r="BG142" s="107"/>
      <c r="BH142" s="121"/>
      <c r="BI142" s="107"/>
      <c r="BJ142" s="121"/>
      <c r="BK142" s="121"/>
      <c r="BL142" s="121"/>
      <c r="BM142" s="107"/>
      <c r="BN142" s="107"/>
      <c r="BO142" s="237"/>
      <c r="BP142" s="237"/>
      <c r="BQ142" s="237"/>
      <c r="BR142" s="121"/>
      <c r="BS142" s="107"/>
      <c r="BT142" s="237"/>
      <c r="BU142" s="237"/>
      <c r="BV142" s="237"/>
      <c r="BW142" s="237"/>
      <c r="BX142" s="131">
        <v>3016</v>
      </c>
      <c r="BY142" s="237"/>
    </row>
    <row r="143" spans="1:79" customHeight="1" ht="39.75" s="7" customFormat="1">
      <c r="A143" s="131" t="s">
        <v>388</v>
      </c>
      <c r="B143" s="258" t="s">
        <v>4244</v>
      </c>
      <c r="C143" s="131" t="s">
        <v>377</v>
      </c>
      <c r="D143" s="131">
        <v>174</v>
      </c>
      <c r="E143" s="131">
        <v>3017</v>
      </c>
      <c r="F143" s="258" t="s">
        <v>4245</v>
      </c>
      <c r="G143" s="131" t="s">
        <v>388</v>
      </c>
      <c r="H143" s="131" t="s">
        <v>388</v>
      </c>
      <c r="I143" s="121"/>
      <c r="J143" s="107"/>
      <c r="K143" s="121"/>
      <c r="L143" s="121"/>
      <c r="M143" s="121"/>
      <c r="N143" s="107"/>
      <c r="O143" s="121"/>
      <c r="P143" s="121"/>
      <c r="Q143" s="121"/>
      <c r="R143" s="107"/>
      <c r="S143" s="107"/>
      <c r="T143" s="121"/>
      <c r="U143" s="121"/>
      <c r="V143" s="121"/>
      <c r="W143" s="107"/>
      <c r="X143" s="107"/>
      <c r="Y143" s="121"/>
      <c r="Z143" s="121"/>
      <c r="AA143" s="121"/>
      <c r="AB143" s="107"/>
      <c r="AC143" s="121"/>
      <c r="AD143" s="107"/>
      <c r="AE143" s="121"/>
      <c r="AF143" s="121"/>
      <c r="AG143" s="121"/>
      <c r="AH143" s="121"/>
      <c r="AI143" s="121"/>
      <c r="AJ143" s="121"/>
      <c r="AK143" s="121"/>
      <c r="AL143" s="107"/>
      <c r="AM143" s="121"/>
      <c r="AN143" s="121"/>
      <c r="AO143" s="121"/>
      <c r="AP143" s="121"/>
      <c r="AQ143" s="107"/>
      <c r="AR143" s="107"/>
      <c r="AS143" s="121"/>
      <c r="AT143" s="121"/>
      <c r="AU143" s="121"/>
      <c r="AV143" s="121"/>
      <c r="AW143" s="107"/>
      <c r="AX143" s="121"/>
      <c r="AY143" s="107"/>
      <c r="AZ143" s="107"/>
      <c r="BA143" s="121"/>
      <c r="BB143" s="121"/>
      <c r="BC143" s="121"/>
      <c r="BD143" s="121"/>
      <c r="BE143" s="107"/>
      <c r="BF143" s="121"/>
      <c r="BG143" s="107"/>
      <c r="BH143" s="121"/>
      <c r="BI143" s="107"/>
      <c r="BJ143" s="121"/>
      <c r="BK143" s="121"/>
      <c r="BL143" s="121"/>
      <c r="BM143" s="107"/>
      <c r="BN143" s="107"/>
      <c r="BO143" s="237"/>
      <c r="BP143" s="237"/>
      <c r="BQ143" s="237"/>
      <c r="BR143" s="121"/>
      <c r="BS143" s="107"/>
      <c r="BT143" s="237"/>
      <c r="BU143" s="237"/>
      <c r="BV143" s="237"/>
      <c r="BW143" s="237"/>
      <c r="BX143" s="131">
        <v>3017</v>
      </c>
      <c r="BY143" s="237"/>
    </row>
    <row r="144" spans="1:79" customHeight="1" ht="39.75" s="7" customFormat="1">
      <c r="A144" s="131" t="s">
        <v>216</v>
      </c>
      <c r="B144" s="258" t="s">
        <v>4246</v>
      </c>
      <c r="C144" s="131" t="s">
        <v>371</v>
      </c>
      <c r="D144" s="131">
        <v>30</v>
      </c>
      <c r="E144" s="131">
        <v>3018</v>
      </c>
      <c r="F144" s="258" t="s">
        <v>4247</v>
      </c>
      <c r="G144" s="131" t="s">
        <v>3976</v>
      </c>
      <c r="H144" s="131" t="s">
        <v>388</v>
      </c>
      <c r="I144" s="119"/>
      <c r="J144" s="107"/>
      <c r="K144" s="119"/>
      <c r="L144" s="119"/>
      <c r="M144" s="119"/>
      <c r="N144" s="107"/>
      <c r="O144" s="119"/>
      <c r="P144" s="119"/>
      <c r="Q144" s="119"/>
      <c r="R144" s="107"/>
      <c r="S144" s="107"/>
      <c r="T144" s="119"/>
      <c r="U144" s="119"/>
      <c r="V144" s="119"/>
      <c r="W144" s="107"/>
      <c r="X144" s="107"/>
      <c r="Y144" s="119"/>
      <c r="Z144" s="119"/>
      <c r="AA144" s="119"/>
      <c r="AB144" s="107"/>
      <c r="AC144" s="119"/>
      <c r="AD144" s="107"/>
      <c r="AE144" s="119"/>
      <c r="AF144" s="119"/>
      <c r="AG144" s="119"/>
      <c r="AH144" s="119"/>
      <c r="AI144" s="119"/>
      <c r="AJ144" s="119"/>
      <c r="AK144" s="119"/>
      <c r="AL144" s="107"/>
      <c r="AM144" s="119"/>
      <c r="AN144" s="119"/>
      <c r="AO144" s="119"/>
      <c r="AP144" s="119"/>
      <c r="AQ144" s="107"/>
      <c r="AR144" s="107"/>
      <c r="AS144" s="119"/>
      <c r="AT144" s="119"/>
      <c r="AU144" s="119"/>
      <c r="AV144" s="119"/>
      <c r="AW144" s="107"/>
      <c r="AX144" s="119"/>
      <c r="AY144" s="107"/>
      <c r="AZ144" s="107"/>
      <c r="BA144" s="119"/>
      <c r="BB144" s="119"/>
      <c r="BC144" s="119"/>
      <c r="BD144" s="119"/>
      <c r="BE144" s="107"/>
      <c r="BF144" s="119"/>
      <c r="BG144" s="107"/>
      <c r="BH144" s="119"/>
      <c r="BI144" s="107"/>
      <c r="BJ144" s="119"/>
      <c r="BK144" s="119"/>
      <c r="BL144" s="119"/>
      <c r="BM144" s="107"/>
      <c r="BN144" s="107"/>
      <c r="BO144" s="237"/>
      <c r="BP144" s="237"/>
      <c r="BQ144" s="237"/>
      <c r="BR144" s="119"/>
      <c r="BS144" s="107"/>
      <c r="BT144" s="237"/>
      <c r="BU144" s="237"/>
      <c r="BV144" s="237"/>
      <c r="BW144" s="237"/>
      <c r="BX144" s="131">
        <v>3018</v>
      </c>
      <c r="BY144" s="237"/>
    </row>
    <row r="145" spans="1:79" customHeight="1" ht="39.75" s="7" customFormat="1">
      <c r="A145" s="131" t="s">
        <v>388</v>
      </c>
      <c r="B145" s="258" t="s">
        <v>4248</v>
      </c>
      <c r="C145" s="131" t="s">
        <v>388</v>
      </c>
      <c r="D145" s="131">
        <v>38</v>
      </c>
      <c r="E145" s="131">
        <v>3019</v>
      </c>
      <c r="F145" s="258" t="s">
        <v>4249</v>
      </c>
      <c r="G145" s="131" t="s">
        <v>4168</v>
      </c>
      <c r="H145" s="131" t="s">
        <v>388</v>
      </c>
      <c r="I145" s="119"/>
      <c r="J145" s="107"/>
      <c r="K145" s="119"/>
      <c r="L145" s="119"/>
      <c r="M145" s="119"/>
      <c r="N145" s="107"/>
      <c r="O145" s="119"/>
      <c r="P145" s="119"/>
      <c r="Q145" s="119"/>
      <c r="R145" s="107"/>
      <c r="S145" s="107"/>
      <c r="T145" s="119"/>
      <c r="U145" s="119"/>
      <c r="V145" s="119"/>
      <c r="W145" s="107"/>
      <c r="X145" s="107"/>
      <c r="Y145" s="119"/>
      <c r="Z145" s="119"/>
      <c r="AA145" s="119"/>
      <c r="AB145" s="107"/>
      <c r="AC145" s="119"/>
      <c r="AD145" s="107"/>
      <c r="AE145" s="119"/>
      <c r="AF145" s="119"/>
      <c r="AG145" s="119"/>
      <c r="AH145" s="119"/>
      <c r="AI145" s="119"/>
      <c r="AJ145" s="119"/>
      <c r="AK145" s="119"/>
      <c r="AL145" s="107"/>
      <c r="AM145" s="119"/>
      <c r="AN145" s="119"/>
      <c r="AO145" s="119"/>
      <c r="AP145" s="119"/>
      <c r="AQ145" s="107"/>
      <c r="AR145" s="107"/>
      <c r="AS145" s="119"/>
      <c r="AT145" s="119"/>
      <c r="AU145" s="119"/>
      <c r="AV145" s="119"/>
      <c r="AW145" s="107"/>
      <c r="AX145" s="119"/>
      <c r="AY145" s="107"/>
      <c r="AZ145" s="107"/>
      <c r="BA145" s="119"/>
      <c r="BB145" s="119"/>
      <c r="BC145" s="119"/>
      <c r="BD145" s="119"/>
      <c r="BE145" s="107"/>
      <c r="BF145" s="119"/>
      <c r="BG145" s="107"/>
      <c r="BH145" s="119"/>
      <c r="BI145" s="107"/>
      <c r="BJ145" s="119"/>
      <c r="BK145" s="119"/>
      <c r="BL145" s="119"/>
      <c r="BM145" s="107"/>
      <c r="BN145" s="107"/>
      <c r="BO145" s="237"/>
      <c r="BP145" s="237"/>
      <c r="BQ145" s="237"/>
      <c r="BR145" s="119"/>
      <c r="BS145" s="107"/>
      <c r="BT145" s="237"/>
      <c r="BU145" s="237"/>
      <c r="BV145" s="237"/>
      <c r="BW145" s="237"/>
      <c r="BX145" s="131">
        <v>3019</v>
      </c>
      <c r="BY145" s="237"/>
    </row>
    <row r="146" spans="1:79" customHeight="1" ht="39.75" s="7" customFormat="1">
      <c r="A146" s="131" t="s">
        <v>388</v>
      </c>
      <c r="B146" s="258" t="s">
        <v>4250</v>
      </c>
      <c r="C146" s="131" t="s">
        <v>388</v>
      </c>
      <c r="D146" s="131">
        <v>39</v>
      </c>
      <c r="E146" s="131">
        <v>3020</v>
      </c>
      <c r="F146" s="258" t="s">
        <v>4251</v>
      </c>
      <c r="G146" s="131" t="s">
        <v>4058</v>
      </c>
      <c r="H146" s="131" t="s">
        <v>4252</v>
      </c>
      <c r="I146" s="119"/>
      <c r="J146" s="120"/>
      <c r="K146" s="119"/>
      <c r="L146" s="119"/>
      <c r="M146" s="119"/>
      <c r="N146" s="107"/>
      <c r="O146" s="119"/>
      <c r="P146" s="119"/>
      <c r="Q146" s="119"/>
      <c r="R146" s="107"/>
      <c r="S146" s="107"/>
      <c r="T146" s="119"/>
      <c r="U146" s="119"/>
      <c r="V146" s="119"/>
      <c r="W146" s="107"/>
      <c r="X146" s="107"/>
      <c r="Y146" s="119"/>
      <c r="Z146" s="119"/>
      <c r="AA146" s="119"/>
      <c r="AB146" s="107"/>
      <c r="AC146" s="119"/>
      <c r="AD146" s="107"/>
      <c r="AE146" s="119"/>
      <c r="AF146" s="119"/>
      <c r="AG146" s="119"/>
      <c r="AH146" s="119"/>
      <c r="AI146" s="119"/>
      <c r="AJ146" s="119"/>
      <c r="AK146" s="119"/>
      <c r="AL146" s="107"/>
      <c r="AM146" s="119"/>
      <c r="AN146" s="119"/>
      <c r="AO146" s="119"/>
      <c r="AP146" s="119"/>
      <c r="AQ146" s="107"/>
      <c r="AR146" s="107"/>
      <c r="AS146" s="119"/>
      <c r="AT146" s="119"/>
      <c r="AU146" s="119"/>
      <c r="AV146" s="119"/>
      <c r="AW146" s="107"/>
      <c r="AX146" s="107"/>
      <c r="AY146" s="107"/>
      <c r="AZ146" s="107"/>
      <c r="BA146" s="119"/>
      <c r="BB146" s="119"/>
      <c r="BC146" s="107"/>
      <c r="BD146" s="119"/>
      <c r="BE146" s="107"/>
      <c r="BF146" s="119"/>
      <c r="BG146" s="107"/>
      <c r="BH146" s="119"/>
      <c r="BI146" s="107"/>
      <c r="BJ146" s="119"/>
      <c r="BK146" s="119"/>
      <c r="BL146" s="119"/>
      <c r="BM146" s="107"/>
      <c r="BN146" s="107"/>
      <c r="BO146" s="237"/>
      <c r="BP146" s="237"/>
      <c r="BQ146" s="237"/>
      <c r="BR146" s="119"/>
      <c r="BS146" s="107"/>
      <c r="BT146" s="237"/>
      <c r="BU146" s="237"/>
      <c r="BV146" s="237"/>
      <c r="BW146" s="237"/>
      <c r="BX146" s="131">
        <v>3020</v>
      </c>
      <c r="BY146" s="237"/>
    </row>
    <row r="147" spans="1:79" customHeight="1" ht="39.75" s="7" customFormat="1">
      <c r="A147" s="131" t="s">
        <v>216</v>
      </c>
      <c r="B147" s="258" t="s">
        <v>4253</v>
      </c>
      <c r="C147" s="131" t="s">
        <v>371</v>
      </c>
      <c r="D147" s="131">
        <v>96</v>
      </c>
      <c r="E147" s="131">
        <v>3021</v>
      </c>
      <c r="F147" s="258" t="s">
        <v>4254</v>
      </c>
      <c r="G147" s="131" t="s">
        <v>4168</v>
      </c>
      <c r="H147" s="131" t="s">
        <v>4074</v>
      </c>
      <c r="I147" s="121"/>
      <c r="J147" s="107"/>
      <c r="K147" s="121"/>
      <c r="L147" s="121"/>
      <c r="M147" s="121"/>
      <c r="N147" s="107"/>
      <c r="O147" s="121"/>
      <c r="P147" s="121"/>
      <c r="Q147" s="121"/>
      <c r="R147" s="107"/>
      <c r="S147" s="107"/>
      <c r="T147" s="121"/>
      <c r="U147" s="121"/>
      <c r="V147" s="121"/>
      <c r="W147" s="107"/>
      <c r="X147" s="107"/>
      <c r="Y147" s="121"/>
      <c r="Z147" s="121"/>
      <c r="AA147" s="121"/>
      <c r="AB147" s="107"/>
      <c r="AC147" s="121"/>
      <c r="AD147" s="107"/>
      <c r="AE147" s="121"/>
      <c r="AF147" s="121"/>
      <c r="AG147" s="121"/>
      <c r="AH147" s="121"/>
      <c r="AI147" s="121"/>
      <c r="AJ147" s="121"/>
      <c r="AK147" s="121"/>
      <c r="AL147" s="107"/>
      <c r="AM147" s="121"/>
      <c r="AN147" s="121"/>
      <c r="AO147" s="121"/>
      <c r="AP147" s="121"/>
      <c r="AQ147" s="107"/>
      <c r="AR147" s="107"/>
      <c r="AS147" s="121"/>
      <c r="AT147" s="121"/>
      <c r="AU147" s="121"/>
      <c r="AV147" s="121"/>
      <c r="AW147" s="107"/>
      <c r="AX147" s="107"/>
      <c r="AY147" s="107"/>
      <c r="AZ147" s="107"/>
      <c r="BA147" s="121"/>
      <c r="BB147" s="121"/>
      <c r="BC147" s="107"/>
      <c r="BD147" s="121"/>
      <c r="BE147" s="107"/>
      <c r="BF147" s="121"/>
      <c r="BG147" s="107"/>
      <c r="BH147" s="121"/>
      <c r="BI147" s="107"/>
      <c r="BJ147" s="121"/>
      <c r="BK147" s="121"/>
      <c r="BL147" s="121"/>
      <c r="BM147" s="107"/>
      <c r="BN147" s="107"/>
      <c r="BO147" s="237"/>
      <c r="BP147" s="237"/>
      <c r="BQ147" s="237"/>
      <c r="BR147" s="121"/>
      <c r="BS147" s="107"/>
      <c r="BT147" s="237"/>
      <c r="BU147" s="237"/>
      <c r="BV147" s="237"/>
      <c r="BW147" s="237"/>
      <c r="BX147" s="131">
        <v>3021</v>
      </c>
      <c r="BY147" s="237"/>
    </row>
    <row r="148" spans="1:79" customHeight="1" ht="39.75" s="7" customFormat="1">
      <c r="A148" s="131" t="s">
        <v>388</v>
      </c>
      <c r="B148" s="258" t="s">
        <v>4255</v>
      </c>
      <c r="C148" s="131" t="s">
        <v>388</v>
      </c>
      <c r="D148" s="131">
        <v>103</v>
      </c>
      <c r="E148" s="131">
        <v>3022</v>
      </c>
      <c r="F148" s="258" t="s">
        <v>4256</v>
      </c>
      <c r="G148" s="131" t="s">
        <v>388</v>
      </c>
      <c r="H148" s="131" t="s">
        <v>388</v>
      </c>
      <c r="I148" s="121"/>
      <c r="J148" s="107"/>
      <c r="K148" s="121"/>
      <c r="L148" s="121"/>
      <c r="M148" s="121"/>
      <c r="N148" s="107"/>
      <c r="O148" s="121"/>
      <c r="P148" s="121"/>
      <c r="Q148" s="121"/>
      <c r="R148" s="107"/>
      <c r="S148" s="107"/>
      <c r="T148" s="121"/>
      <c r="U148" s="121"/>
      <c r="V148" s="121"/>
      <c r="W148" s="107"/>
      <c r="X148" s="107"/>
      <c r="Y148" s="121"/>
      <c r="Z148" s="121"/>
      <c r="AA148" s="121"/>
      <c r="AB148" s="107"/>
      <c r="AC148" s="121"/>
      <c r="AD148" s="107"/>
      <c r="AE148" s="121"/>
      <c r="AF148" s="121"/>
      <c r="AG148" s="121"/>
      <c r="AH148" s="121"/>
      <c r="AI148" s="121"/>
      <c r="AJ148" s="121"/>
      <c r="AK148" s="121"/>
      <c r="AL148" s="107"/>
      <c r="AM148" s="121"/>
      <c r="AN148" s="121"/>
      <c r="AO148" s="121"/>
      <c r="AP148" s="121"/>
      <c r="AQ148" s="107"/>
      <c r="AR148" s="107"/>
      <c r="AS148" s="121"/>
      <c r="AT148" s="121"/>
      <c r="AU148" s="121"/>
      <c r="AV148" s="121"/>
      <c r="AW148" s="107"/>
      <c r="AX148" s="121"/>
      <c r="AY148" s="107"/>
      <c r="AZ148" s="107"/>
      <c r="BA148" s="121"/>
      <c r="BB148" s="121"/>
      <c r="BC148" s="121"/>
      <c r="BD148" s="121"/>
      <c r="BE148" s="107"/>
      <c r="BF148" s="121"/>
      <c r="BG148" s="107"/>
      <c r="BH148" s="121"/>
      <c r="BI148" s="107"/>
      <c r="BJ148" s="121"/>
      <c r="BK148" s="121"/>
      <c r="BL148" s="121"/>
      <c r="BM148" s="107"/>
      <c r="BN148" s="107"/>
      <c r="BO148" s="237"/>
      <c r="BP148" s="237"/>
      <c r="BQ148" s="237"/>
      <c r="BR148" s="121"/>
      <c r="BS148" s="107"/>
      <c r="BT148" s="237"/>
      <c r="BU148" s="237"/>
      <c r="BV148" s="237"/>
      <c r="BW148" s="237"/>
      <c r="BX148" s="131">
        <v>3022</v>
      </c>
      <c r="BY148" s="237"/>
    </row>
    <row r="149" spans="1:79" customHeight="1" ht="39.75" s="7" customFormat="1">
      <c r="A149" s="131" t="s">
        <v>388</v>
      </c>
      <c r="B149" s="258" t="s">
        <v>4257</v>
      </c>
      <c r="C149" s="131" t="s">
        <v>388</v>
      </c>
      <c r="D149" s="131">
        <v>113</v>
      </c>
      <c r="E149" s="131">
        <v>3023</v>
      </c>
      <c r="F149" s="258" t="s">
        <v>4258</v>
      </c>
      <c r="G149" s="131" t="s">
        <v>388</v>
      </c>
      <c r="H149" s="131" t="s">
        <v>388</v>
      </c>
      <c r="I149" s="119"/>
      <c r="J149" s="107"/>
      <c r="K149" s="119"/>
      <c r="L149" s="119"/>
      <c r="M149" s="119"/>
      <c r="N149" s="107"/>
      <c r="O149" s="119"/>
      <c r="P149" s="119"/>
      <c r="Q149" s="119"/>
      <c r="R149" s="107"/>
      <c r="S149" s="107"/>
      <c r="T149" s="119"/>
      <c r="U149" s="119"/>
      <c r="V149" s="119"/>
      <c r="W149" s="107"/>
      <c r="X149" s="107"/>
      <c r="Y149" s="119"/>
      <c r="Z149" s="119"/>
      <c r="AA149" s="119"/>
      <c r="AB149" s="107"/>
      <c r="AC149" s="119"/>
      <c r="AD149" s="107"/>
      <c r="AE149" s="119"/>
      <c r="AF149" s="119"/>
      <c r="AG149" s="119"/>
      <c r="AH149" s="119"/>
      <c r="AI149" s="119"/>
      <c r="AJ149" s="119"/>
      <c r="AK149" s="119"/>
      <c r="AL149" s="107"/>
      <c r="AM149" s="119"/>
      <c r="AN149" s="119"/>
      <c r="AO149" s="119"/>
      <c r="AP149" s="119"/>
      <c r="AQ149" s="107"/>
      <c r="AR149" s="107"/>
      <c r="AS149" s="119"/>
      <c r="AT149" s="119"/>
      <c r="AU149" s="119"/>
      <c r="AV149" s="119"/>
      <c r="AW149" s="107"/>
      <c r="AX149" s="119"/>
      <c r="AY149" s="107"/>
      <c r="AZ149" s="107"/>
      <c r="BA149" s="119"/>
      <c r="BB149" s="119"/>
      <c r="BC149" s="119"/>
      <c r="BD149" s="119"/>
      <c r="BE149" s="107"/>
      <c r="BF149" s="119"/>
      <c r="BG149" s="107"/>
      <c r="BH149" s="119"/>
      <c r="BI149" s="107"/>
      <c r="BJ149" s="119"/>
      <c r="BK149" s="119"/>
      <c r="BL149" s="119"/>
      <c r="BM149" s="107"/>
      <c r="BN149" s="107"/>
      <c r="BO149" s="237"/>
      <c r="BP149" s="237"/>
      <c r="BQ149" s="237"/>
      <c r="BR149" s="119"/>
      <c r="BS149" s="107"/>
      <c r="BT149" s="237"/>
      <c r="BU149" s="237"/>
      <c r="BV149" s="237"/>
      <c r="BW149" s="237"/>
      <c r="BX149" s="131">
        <v>3023</v>
      </c>
      <c r="BY149" s="237"/>
    </row>
    <row r="150" spans="1:79" customHeight="1" ht="39.75" s="7" customFormat="1">
      <c r="A150" s="131" t="s">
        <v>388</v>
      </c>
      <c r="B150" s="258" t="s">
        <v>4259</v>
      </c>
      <c r="C150" s="131" t="s">
        <v>388</v>
      </c>
      <c r="D150" s="131">
        <v>118</v>
      </c>
      <c r="E150" s="131">
        <v>3024</v>
      </c>
      <c r="F150" s="258" t="s">
        <v>4260</v>
      </c>
      <c r="G150" s="131" t="s">
        <v>388</v>
      </c>
      <c r="H150" s="131" t="s">
        <v>388</v>
      </c>
      <c r="I150" s="119"/>
      <c r="J150" s="107"/>
      <c r="K150" s="119"/>
      <c r="L150" s="119"/>
      <c r="M150" s="119"/>
      <c r="N150" s="107"/>
      <c r="O150" s="119"/>
      <c r="P150" s="119"/>
      <c r="Q150" s="119"/>
      <c r="R150" s="107"/>
      <c r="S150" s="107"/>
      <c r="T150" s="119"/>
      <c r="U150" s="119"/>
      <c r="V150" s="119"/>
      <c r="W150" s="107"/>
      <c r="X150" s="107"/>
      <c r="Y150" s="119"/>
      <c r="Z150" s="119"/>
      <c r="AA150" s="119"/>
      <c r="AB150" s="107"/>
      <c r="AC150" s="119"/>
      <c r="AD150" s="107"/>
      <c r="AE150" s="119"/>
      <c r="AF150" s="119"/>
      <c r="AG150" s="119"/>
      <c r="AH150" s="119"/>
      <c r="AI150" s="119"/>
      <c r="AJ150" s="119"/>
      <c r="AK150" s="119"/>
      <c r="AL150" s="107"/>
      <c r="AM150" s="119"/>
      <c r="AN150" s="119"/>
      <c r="AO150" s="119"/>
      <c r="AP150" s="119"/>
      <c r="AQ150" s="107"/>
      <c r="AR150" s="107"/>
      <c r="AS150" s="119"/>
      <c r="AT150" s="119"/>
      <c r="AU150" s="119"/>
      <c r="AV150" s="119"/>
      <c r="AW150" s="107"/>
      <c r="AX150" s="119"/>
      <c r="AY150" s="107"/>
      <c r="AZ150" s="107"/>
      <c r="BA150" s="119"/>
      <c r="BB150" s="119"/>
      <c r="BC150" s="119"/>
      <c r="BD150" s="119"/>
      <c r="BE150" s="107"/>
      <c r="BF150" s="119"/>
      <c r="BG150" s="107"/>
      <c r="BH150" s="119"/>
      <c r="BI150" s="107"/>
      <c r="BJ150" s="119"/>
      <c r="BK150" s="119"/>
      <c r="BL150" s="119"/>
      <c r="BM150" s="107"/>
      <c r="BN150" s="107"/>
      <c r="BO150" s="237"/>
      <c r="BP150" s="237"/>
      <c r="BQ150" s="237"/>
      <c r="BR150" s="119"/>
      <c r="BS150" s="107"/>
      <c r="BT150" s="237"/>
      <c r="BU150" s="237"/>
      <c r="BV150" s="237"/>
      <c r="BW150" s="237"/>
      <c r="BX150" s="131">
        <v>3024</v>
      </c>
      <c r="BY150" s="237"/>
    </row>
    <row r="151" spans="1:79" customHeight="1" ht="39.75" s="7" customFormat="1">
      <c r="A151" s="131" t="s">
        <v>388</v>
      </c>
      <c r="B151" s="258"/>
      <c r="C151" s="131" t="s">
        <v>388</v>
      </c>
      <c r="D151" s="131">
        <v>130</v>
      </c>
      <c r="E151" s="131">
        <v>3025</v>
      </c>
      <c r="F151" s="258" t="s">
        <v>4261</v>
      </c>
      <c r="G151" s="131" t="s">
        <v>4058</v>
      </c>
      <c r="H151" s="131" t="s">
        <v>4173</v>
      </c>
      <c r="I151" s="119"/>
      <c r="J151" s="120"/>
      <c r="K151" s="119"/>
      <c r="L151" s="119"/>
      <c r="M151" s="119"/>
      <c r="N151" s="107"/>
      <c r="O151" s="119"/>
      <c r="P151" s="119"/>
      <c r="Q151" s="119"/>
      <c r="R151" s="107"/>
      <c r="S151" s="107"/>
      <c r="T151" s="119"/>
      <c r="U151" s="119"/>
      <c r="V151" s="119"/>
      <c r="W151" s="107"/>
      <c r="X151" s="107"/>
      <c r="Y151" s="119"/>
      <c r="Z151" s="119"/>
      <c r="AA151" s="119"/>
      <c r="AB151" s="107"/>
      <c r="AC151" s="119"/>
      <c r="AD151" s="107"/>
      <c r="AE151" s="119"/>
      <c r="AF151" s="119"/>
      <c r="AG151" s="119"/>
      <c r="AH151" s="119"/>
      <c r="AI151" s="119"/>
      <c r="AJ151" s="119"/>
      <c r="AK151" s="119"/>
      <c r="AL151" s="107"/>
      <c r="AM151" s="119"/>
      <c r="AN151" s="119"/>
      <c r="AO151" s="119"/>
      <c r="AP151" s="119"/>
      <c r="AQ151" s="107"/>
      <c r="AR151" s="107"/>
      <c r="AS151" s="119"/>
      <c r="AT151" s="119"/>
      <c r="AU151" s="119"/>
      <c r="AV151" s="119"/>
      <c r="AW151" s="107"/>
      <c r="AX151" s="107"/>
      <c r="AY151" s="107"/>
      <c r="AZ151" s="107"/>
      <c r="BA151" s="119"/>
      <c r="BB151" s="119"/>
      <c r="BC151" s="107"/>
      <c r="BD151" s="119"/>
      <c r="BE151" s="107"/>
      <c r="BF151" s="119"/>
      <c r="BG151" s="107"/>
      <c r="BH151" s="119"/>
      <c r="BI151" s="107"/>
      <c r="BJ151" s="119"/>
      <c r="BK151" s="119"/>
      <c r="BL151" s="119"/>
      <c r="BM151" s="107"/>
      <c r="BN151" s="107"/>
      <c r="BO151" s="237"/>
      <c r="BP151" s="237"/>
      <c r="BQ151" s="237"/>
      <c r="BR151" s="119"/>
      <c r="BS151" s="107"/>
      <c r="BT151" s="237"/>
      <c r="BU151" s="237"/>
      <c r="BV151" s="237"/>
      <c r="BW151" s="237"/>
      <c r="BX151" s="131">
        <v>3025</v>
      </c>
      <c r="BY151" s="237"/>
    </row>
    <row r="152" spans="1:79" customHeight="1" ht="39.75" s="7" customFormat="1">
      <c r="A152" s="131" t="s">
        <v>388</v>
      </c>
      <c r="B152" s="258" t="s">
        <v>4262</v>
      </c>
      <c r="C152" s="131" t="s">
        <v>388</v>
      </c>
      <c r="D152" s="131">
        <v>196</v>
      </c>
      <c r="E152" s="131">
        <v>3026</v>
      </c>
      <c r="F152" s="258" t="s">
        <v>4263</v>
      </c>
      <c r="G152" s="131" t="s">
        <v>3976</v>
      </c>
      <c r="H152" s="131" t="s">
        <v>4264</v>
      </c>
      <c r="I152" s="121"/>
      <c r="J152" s="107"/>
      <c r="K152" s="121"/>
      <c r="L152" s="121"/>
      <c r="M152" s="121"/>
      <c r="N152" s="107"/>
      <c r="O152" s="121"/>
      <c r="P152" s="121"/>
      <c r="Q152" s="121"/>
      <c r="R152" s="107"/>
      <c r="S152" s="107"/>
      <c r="T152" s="121"/>
      <c r="U152" s="121"/>
      <c r="V152" s="121"/>
      <c r="W152" s="107"/>
      <c r="X152" s="107"/>
      <c r="Y152" s="121"/>
      <c r="Z152" s="121"/>
      <c r="AA152" s="121"/>
      <c r="AB152" s="107"/>
      <c r="AC152" s="121"/>
      <c r="AD152" s="107"/>
      <c r="AE152" s="121"/>
      <c r="AF152" s="121"/>
      <c r="AG152" s="121"/>
      <c r="AH152" s="121"/>
      <c r="AI152" s="121"/>
      <c r="AJ152" s="121"/>
      <c r="AK152" s="121"/>
      <c r="AL152" s="107"/>
      <c r="AM152" s="121"/>
      <c r="AN152" s="121"/>
      <c r="AO152" s="121"/>
      <c r="AP152" s="121"/>
      <c r="AQ152" s="107"/>
      <c r="AR152" s="107"/>
      <c r="AS152" s="121"/>
      <c r="AT152" s="121"/>
      <c r="AU152" s="121"/>
      <c r="AV152" s="121"/>
      <c r="AW152" s="107"/>
      <c r="AX152" s="107"/>
      <c r="AY152" s="107"/>
      <c r="AZ152" s="107"/>
      <c r="BA152" s="121"/>
      <c r="BB152" s="121"/>
      <c r="BC152" s="107"/>
      <c r="BD152" s="121"/>
      <c r="BE152" s="107"/>
      <c r="BF152" s="121"/>
      <c r="BG152" s="107"/>
      <c r="BH152" s="121"/>
      <c r="BI152" s="107"/>
      <c r="BJ152" s="121"/>
      <c r="BK152" s="121"/>
      <c r="BL152" s="121"/>
      <c r="BM152" s="107"/>
      <c r="BN152" s="107"/>
      <c r="BO152" s="237"/>
      <c r="BP152" s="237"/>
      <c r="BQ152" s="237"/>
      <c r="BR152" s="121"/>
      <c r="BS152" s="107"/>
      <c r="BT152" s="237"/>
      <c r="BU152" s="237"/>
      <c r="BV152" s="237"/>
      <c r="BW152" s="237"/>
      <c r="BX152" s="131">
        <v>3026</v>
      </c>
      <c r="BY152" s="237"/>
    </row>
    <row r="153" spans="1:79" customHeight="1" ht="39.75" s="7" customFormat="1">
      <c r="A153" s="131" t="s">
        <v>202</v>
      </c>
      <c r="B153" s="258" t="s">
        <v>4265</v>
      </c>
      <c r="C153" s="131" t="s">
        <v>388</v>
      </c>
      <c r="D153" s="131">
        <v>21</v>
      </c>
      <c r="E153" s="131">
        <v>3027</v>
      </c>
      <c r="F153" s="258" t="s">
        <v>4266</v>
      </c>
      <c r="G153" s="131" t="s">
        <v>388</v>
      </c>
      <c r="H153" s="131" t="s">
        <v>388</v>
      </c>
      <c r="I153" s="121"/>
      <c r="J153" s="107"/>
      <c r="K153" s="121"/>
      <c r="L153" s="121"/>
      <c r="M153" s="121"/>
      <c r="N153" s="107"/>
      <c r="O153" s="121"/>
      <c r="P153" s="121"/>
      <c r="Q153" s="121"/>
      <c r="R153" s="107"/>
      <c r="S153" s="107"/>
      <c r="T153" s="121"/>
      <c r="U153" s="121"/>
      <c r="V153" s="121"/>
      <c r="W153" s="107"/>
      <c r="X153" s="107"/>
      <c r="Y153" s="121"/>
      <c r="Z153" s="121"/>
      <c r="AA153" s="121"/>
      <c r="AB153" s="107"/>
      <c r="AC153" s="121"/>
      <c r="AD153" s="107"/>
      <c r="AE153" s="121"/>
      <c r="AF153" s="121"/>
      <c r="AG153" s="121"/>
      <c r="AH153" s="121"/>
      <c r="AI153" s="121"/>
      <c r="AJ153" s="121"/>
      <c r="AK153" s="121"/>
      <c r="AL153" s="107"/>
      <c r="AM153" s="121"/>
      <c r="AN153" s="121"/>
      <c r="AO153" s="121"/>
      <c r="AP153" s="121"/>
      <c r="AQ153" s="107"/>
      <c r="AR153" s="107"/>
      <c r="AS153" s="121"/>
      <c r="AT153" s="121"/>
      <c r="AU153" s="121"/>
      <c r="AV153" s="121"/>
      <c r="AW153" s="107"/>
      <c r="AX153" s="121"/>
      <c r="AY153" s="107"/>
      <c r="AZ153" s="107"/>
      <c r="BA153" s="121"/>
      <c r="BB153" s="121"/>
      <c r="BC153" s="121"/>
      <c r="BD153" s="121"/>
      <c r="BE153" s="107"/>
      <c r="BF153" s="121"/>
      <c r="BG153" s="107"/>
      <c r="BH153" s="121"/>
      <c r="BI153" s="107"/>
      <c r="BJ153" s="121"/>
      <c r="BK153" s="121"/>
      <c r="BL153" s="121"/>
      <c r="BM153" s="107"/>
      <c r="BN153" s="107"/>
      <c r="BO153" s="237"/>
      <c r="BP153" s="237"/>
      <c r="BQ153" s="237"/>
      <c r="BR153" s="121"/>
      <c r="BS153" s="107"/>
      <c r="BT153" s="237"/>
      <c r="BU153" s="237"/>
      <c r="BV153" s="237"/>
      <c r="BW153" s="237"/>
      <c r="BX153" s="131">
        <v>3027</v>
      </c>
      <c r="BY153" s="237"/>
    </row>
    <row r="154" spans="1:79" customHeight="1" ht="39.75" s="7" customFormat="1">
      <c r="A154" s="131" t="s">
        <v>388</v>
      </c>
      <c r="B154" s="258" t="s">
        <v>4267</v>
      </c>
      <c r="C154" s="131" t="s">
        <v>388</v>
      </c>
      <c r="D154" s="131">
        <v>35</v>
      </c>
      <c r="E154" s="131">
        <v>3028</v>
      </c>
      <c r="F154" s="258" t="s">
        <v>4268</v>
      </c>
      <c r="G154" s="131" t="s">
        <v>388</v>
      </c>
      <c r="H154" s="131" t="s">
        <v>388</v>
      </c>
      <c r="I154" s="119"/>
      <c r="J154" s="107"/>
      <c r="K154" s="119"/>
      <c r="L154" s="119"/>
      <c r="M154" s="119"/>
      <c r="N154" s="107"/>
      <c r="O154" s="119"/>
      <c r="P154" s="119"/>
      <c r="Q154" s="119"/>
      <c r="R154" s="107"/>
      <c r="S154" s="107"/>
      <c r="T154" s="119"/>
      <c r="U154" s="119"/>
      <c r="V154" s="119"/>
      <c r="W154" s="107"/>
      <c r="X154" s="107"/>
      <c r="Y154" s="119"/>
      <c r="Z154" s="119"/>
      <c r="AA154" s="119"/>
      <c r="AB154" s="107"/>
      <c r="AC154" s="119"/>
      <c r="AD154" s="107"/>
      <c r="AE154" s="119"/>
      <c r="AF154" s="119"/>
      <c r="AG154" s="119"/>
      <c r="AH154" s="119"/>
      <c r="AI154" s="119"/>
      <c r="AJ154" s="119"/>
      <c r="AK154" s="119"/>
      <c r="AL154" s="107"/>
      <c r="AM154" s="119"/>
      <c r="AN154" s="119"/>
      <c r="AO154" s="119"/>
      <c r="AP154" s="119"/>
      <c r="AQ154" s="107"/>
      <c r="AR154" s="107"/>
      <c r="AS154" s="119"/>
      <c r="AT154" s="119"/>
      <c r="AU154" s="119"/>
      <c r="AV154" s="119"/>
      <c r="AW154" s="107"/>
      <c r="AX154" s="119"/>
      <c r="AY154" s="107"/>
      <c r="AZ154" s="107"/>
      <c r="BA154" s="119"/>
      <c r="BB154" s="119"/>
      <c r="BC154" s="119"/>
      <c r="BD154" s="119"/>
      <c r="BE154" s="107"/>
      <c r="BF154" s="119"/>
      <c r="BG154" s="107"/>
      <c r="BH154" s="119"/>
      <c r="BI154" s="107"/>
      <c r="BJ154" s="119"/>
      <c r="BK154" s="119"/>
      <c r="BL154" s="119"/>
      <c r="BM154" s="107"/>
      <c r="BN154" s="107"/>
      <c r="BO154" s="237"/>
      <c r="BP154" s="237"/>
      <c r="BQ154" s="237"/>
      <c r="BR154" s="119"/>
      <c r="BS154" s="107"/>
      <c r="BT154" s="237"/>
      <c r="BU154" s="237"/>
      <c r="BV154" s="237"/>
      <c r="BW154" s="237"/>
      <c r="BX154" s="131">
        <v>3028</v>
      </c>
      <c r="BY154" s="237"/>
    </row>
    <row r="155" spans="1:79" customHeight="1" ht="39.75" s="7" customFormat="1">
      <c r="A155" s="131" t="s">
        <v>388</v>
      </c>
      <c r="B155" s="258" t="s">
        <v>4269</v>
      </c>
      <c r="C155" s="131" t="s">
        <v>388</v>
      </c>
      <c r="D155" s="131">
        <v>46</v>
      </c>
      <c r="E155" s="131">
        <v>3029</v>
      </c>
      <c r="F155" s="258" t="s">
        <v>4270</v>
      </c>
      <c r="G155" s="131" t="s">
        <v>388</v>
      </c>
      <c r="H155" s="131" t="s">
        <v>388</v>
      </c>
      <c r="I155" s="119"/>
      <c r="J155" s="107"/>
      <c r="K155" s="119"/>
      <c r="L155" s="119"/>
      <c r="M155" s="119"/>
      <c r="N155" s="107"/>
      <c r="O155" s="119"/>
      <c r="P155" s="119"/>
      <c r="Q155" s="119"/>
      <c r="R155" s="107"/>
      <c r="S155" s="107"/>
      <c r="T155" s="119"/>
      <c r="U155" s="119"/>
      <c r="V155" s="119"/>
      <c r="W155" s="107"/>
      <c r="X155" s="107"/>
      <c r="Y155" s="119"/>
      <c r="Z155" s="119"/>
      <c r="AA155" s="119"/>
      <c r="AB155" s="107"/>
      <c r="AC155" s="119"/>
      <c r="AD155" s="107"/>
      <c r="AE155" s="119"/>
      <c r="AF155" s="119"/>
      <c r="AG155" s="119"/>
      <c r="AH155" s="119"/>
      <c r="AI155" s="119"/>
      <c r="AJ155" s="119"/>
      <c r="AK155" s="119"/>
      <c r="AL155" s="107"/>
      <c r="AM155" s="119"/>
      <c r="AN155" s="119"/>
      <c r="AO155" s="119"/>
      <c r="AP155" s="119"/>
      <c r="AQ155" s="107"/>
      <c r="AR155" s="107"/>
      <c r="AS155" s="119"/>
      <c r="AT155" s="119"/>
      <c r="AU155" s="119"/>
      <c r="AV155" s="119"/>
      <c r="AW155" s="107"/>
      <c r="AX155" s="119"/>
      <c r="AY155" s="107"/>
      <c r="AZ155" s="107"/>
      <c r="BA155" s="119"/>
      <c r="BB155" s="119"/>
      <c r="BC155" s="119"/>
      <c r="BD155" s="119"/>
      <c r="BE155" s="107"/>
      <c r="BF155" s="119"/>
      <c r="BG155" s="107"/>
      <c r="BH155" s="119"/>
      <c r="BI155" s="107"/>
      <c r="BJ155" s="119"/>
      <c r="BK155" s="119"/>
      <c r="BL155" s="119"/>
      <c r="BM155" s="107"/>
      <c r="BN155" s="107"/>
      <c r="BO155" s="237"/>
      <c r="BP155" s="237"/>
      <c r="BQ155" s="237"/>
      <c r="BR155" s="119"/>
      <c r="BS155" s="107"/>
      <c r="BT155" s="237"/>
      <c r="BU155" s="237"/>
      <c r="BV155" s="237"/>
      <c r="BW155" s="237"/>
      <c r="BX155" s="131">
        <v>3029</v>
      </c>
      <c r="BY155" s="237"/>
    </row>
    <row r="156" spans="1:79" customHeight="1" ht="39.75" s="7" customFormat="1">
      <c r="A156" s="131" t="s">
        <v>388</v>
      </c>
      <c r="B156" s="258" t="s">
        <v>4271</v>
      </c>
      <c r="C156" s="131" t="s">
        <v>388</v>
      </c>
      <c r="D156" s="131">
        <v>53</v>
      </c>
      <c r="E156" s="131">
        <v>3030</v>
      </c>
      <c r="F156" s="258" t="s">
        <v>4272</v>
      </c>
      <c r="G156" s="131" t="s">
        <v>388</v>
      </c>
      <c r="H156" s="131" t="s">
        <v>388</v>
      </c>
      <c r="I156" s="119"/>
      <c r="J156" s="120"/>
      <c r="K156" s="119"/>
      <c r="L156" s="119"/>
      <c r="M156" s="119"/>
      <c r="N156" s="107"/>
      <c r="O156" s="119"/>
      <c r="P156" s="119"/>
      <c r="Q156" s="119"/>
      <c r="R156" s="107"/>
      <c r="S156" s="107"/>
      <c r="T156" s="119"/>
      <c r="U156" s="119"/>
      <c r="V156" s="119"/>
      <c r="W156" s="107"/>
      <c r="X156" s="107"/>
      <c r="Y156" s="119"/>
      <c r="Z156" s="119"/>
      <c r="AA156" s="119"/>
      <c r="AB156" s="107"/>
      <c r="AC156" s="119"/>
      <c r="AD156" s="107"/>
      <c r="AE156" s="119"/>
      <c r="AF156" s="119"/>
      <c r="AG156" s="119"/>
      <c r="AH156" s="119"/>
      <c r="AI156" s="119"/>
      <c r="AJ156" s="119"/>
      <c r="AK156" s="119"/>
      <c r="AL156" s="107"/>
      <c r="AM156" s="119"/>
      <c r="AN156" s="119"/>
      <c r="AO156" s="119"/>
      <c r="AP156" s="119"/>
      <c r="AQ156" s="107"/>
      <c r="AR156" s="107"/>
      <c r="AS156" s="119"/>
      <c r="AT156" s="119"/>
      <c r="AU156" s="119"/>
      <c r="AV156" s="119"/>
      <c r="AW156" s="107"/>
      <c r="AX156" s="107"/>
      <c r="AY156" s="107"/>
      <c r="AZ156" s="107"/>
      <c r="BA156" s="119"/>
      <c r="BB156" s="119"/>
      <c r="BC156" s="107"/>
      <c r="BD156" s="119"/>
      <c r="BE156" s="107"/>
      <c r="BF156" s="119"/>
      <c r="BG156" s="107"/>
      <c r="BH156" s="119"/>
      <c r="BI156" s="107"/>
      <c r="BJ156" s="119"/>
      <c r="BK156" s="119"/>
      <c r="BL156" s="119"/>
      <c r="BM156" s="107"/>
      <c r="BN156" s="107"/>
      <c r="BO156" s="237"/>
      <c r="BP156" s="237"/>
      <c r="BQ156" s="237"/>
      <c r="BR156" s="119"/>
      <c r="BS156" s="107"/>
      <c r="BT156" s="237"/>
      <c r="BU156" s="237"/>
      <c r="BV156" s="237"/>
      <c r="BW156" s="237"/>
      <c r="BX156" s="131">
        <v>3030</v>
      </c>
      <c r="BY156" s="237"/>
    </row>
    <row r="157" spans="1:79" customHeight="1" ht="39.75" s="7" customFormat="1">
      <c r="A157" s="131" t="s">
        <v>388</v>
      </c>
      <c r="B157" s="258" t="s">
        <v>4273</v>
      </c>
      <c r="C157" s="131" t="s">
        <v>388</v>
      </c>
      <c r="D157" s="131">
        <v>57</v>
      </c>
      <c r="E157" s="131">
        <v>3031</v>
      </c>
      <c r="F157" s="258" t="s">
        <v>4274</v>
      </c>
      <c r="G157" s="131" t="s">
        <v>4058</v>
      </c>
      <c r="H157" s="131" t="s">
        <v>4275</v>
      </c>
      <c r="I157" s="121"/>
      <c r="J157" s="107"/>
      <c r="K157" s="121"/>
      <c r="L157" s="121"/>
      <c r="M157" s="121"/>
      <c r="N157" s="107"/>
      <c r="O157" s="121"/>
      <c r="P157" s="121"/>
      <c r="Q157" s="121"/>
      <c r="R157" s="107"/>
      <c r="S157" s="107"/>
      <c r="T157" s="121"/>
      <c r="U157" s="121"/>
      <c r="V157" s="121"/>
      <c r="W157" s="107"/>
      <c r="X157" s="107"/>
      <c r="Y157" s="121"/>
      <c r="Z157" s="121"/>
      <c r="AA157" s="121"/>
      <c r="AB157" s="107"/>
      <c r="AC157" s="121"/>
      <c r="AD157" s="107"/>
      <c r="AE157" s="121"/>
      <c r="AF157" s="121"/>
      <c r="AG157" s="121"/>
      <c r="AH157" s="121"/>
      <c r="AI157" s="121"/>
      <c r="AJ157" s="121"/>
      <c r="AK157" s="121"/>
      <c r="AL157" s="107"/>
      <c r="AM157" s="121"/>
      <c r="AN157" s="121"/>
      <c r="AO157" s="121"/>
      <c r="AP157" s="121"/>
      <c r="AQ157" s="107"/>
      <c r="AR157" s="107"/>
      <c r="AS157" s="121"/>
      <c r="AT157" s="121"/>
      <c r="AU157" s="121"/>
      <c r="AV157" s="121"/>
      <c r="AW157" s="107"/>
      <c r="AX157" s="107"/>
      <c r="AY157" s="107"/>
      <c r="AZ157" s="107"/>
      <c r="BA157" s="121"/>
      <c r="BB157" s="121"/>
      <c r="BC157" s="107"/>
      <c r="BD157" s="121"/>
      <c r="BE157" s="107"/>
      <c r="BF157" s="121"/>
      <c r="BG157" s="107"/>
      <c r="BH157" s="121"/>
      <c r="BI157" s="107"/>
      <c r="BJ157" s="121"/>
      <c r="BK157" s="121"/>
      <c r="BL157" s="121"/>
      <c r="BM157" s="107"/>
      <c r="BN157" s="107"/>
      <c r="BO157" s="237"/>
      <c r="BP157" s="237"/>
      <c r="BQ157" s="237"/>
      <c r="BR157" s="121"/>
      <c r="BS157" s="107"/>
      <c r="BT157" s="237"/>
      <c r="BU157" s="237"/>
      <c r="BV157" s="237"/>
      <c r="BW157" s="237"/>
      <c r="BX157" s="131">
        <v>3031</v>
      </c>
      <c r="BY157" s="237"/>
    </row>
    <row r="158" spans="1:79" customHeight="1" ht="39.75" s="7" customFormat="1">
      <c r="A158" s="131" t="s">
        <v>388</v>
      </c>
      <c r="B158" s="258" t="s">
        <v>4276</v>
      </c>
      <c r="C158" s="131" t="s">
        <v>388</v>
      </c>
      <c r="D158" s="131">
        <v>99</v>
      </c>
      <c r="E158" s="131">
        <v>3032</v>
      </c>
      <c r="F158" s="258" t="s">
        <v>4277</v>
      </c>
      <c r="G158" s="131" t="s">
        <v>3976</v>
      </c>
      <c r="H158" s="131" t="s">
        <v>4138</v>
      </c>
      <c r="I158" s="121"/>
      <c r="J158" s="107"/>
      <c r="K158" s="121"/>
      <c r="L158" s="121"/>
      <c r="M158" s="121"/>
      <c r="N158" s="107"/>
      <c r="O158" s="121"/>
      <c r="P158" s="121"/>
      <c r="Q158" s="121"/>
      <c r="R158" s="107"/>
      <c r="S158" s="107"/>
      <c r="T158" s="121"/>
      <c r="U158" s="121"/>
      <c r="V158" s="121"/>
      <c r="W158" s="107"/>
      <c r="X158" s="107"/>
      <c r="Y158" s="121"/>
      <c r="Z158" s="121"/>
      <c r="AA158" s="121"/>
      <c r="AB158" s="107"/>
      <c r="AC158" s="121"/>
      <c r="AD158" s="107"/>
      <c r="AE158" s="121"/>
      <c r="AF158" s="121"/>
      <c r="AG158" s="121"/>
      <c r="AH158" s="121"/>
      <c r="AI158" s="121"/>
      <c r="AJ158" s="121"/>
      <c r="AK158" s="121"/>
      <c r="AL158" s="107"/>
      <c r="AM158" s="121"/>
      <c r="AN158" s="121"/>
      <c r="AO158" s="121"/>
      <c r="AP158" s="121"/>
      <c r="AQ158" s="107"/>
      <c r="AR158" s="107"/>
      <c r="AS158" s="121"/>
      <c r="AT158" s="121"/>
      <c r="AU158" s="121"/>
      <c r="AV158" s="121"/>
      <c r="AW158" s="107"/>
      <c r="AX158" s="121"/>
      <c r="AY158" s="107"/>
      <c r="AZ158" s="107"/>
      <c r="BA158" s="121"/>
      <c r="BB158" s="121"/>
      <c r="BC158" s="121"/>
      <c r="BD158" s="121"/>
      <c r="BE158" s="107"/>
      <c r="BF158" s="121"/>
      <c r="BG158" s="107"/>
      <c r="BH158" s="121"/>
      <c r="BI158" s="107"/>
      <c r="BJ158" s="121"/>
      <c r="BK158" s="121"/>
      <c r="BL158" s="121"/>
      <c r="BM158" s="107"/>
      <c r="BN158" s="107"/>
      <c r="BO158" s="237"/>
      <c r="BP158" s="237"/>
      <c r="BQ158" s="237"/>
      <c r="BR158" s="121"/>
      <c r="BS158" s="107"/>
      <c r="BT158" s="237"/>
      <c r="BU158" s="237"/>
      <c r="BV158" s="237"/>
      <c r="BW158" s="237"/>
      <c r="BX158" s="131">
        <v>3032</v>
      </c>
      <c r="BY158" s="237"/>
    </row>
    <row r="159" spans="1:79" customHeight="1" ht="39.75" s="7" customFormat="1">
      <c r="A159" s="131" t="s">
        <v>388</v>
      </c>
      <c r="B159" s="258" t="s">
        <v>4278</v>
      </c>
      <c r="C159" s="131" t="s">
        <v>388</v>
      </c>
      <c r="D159" s="131">
        <v>105</v>
      </c>
      <c r="E159" s="131">
        <v>3033</v>
      </c>
      <c r="F159" s="258" t="s">
        <v>4279</v>
      </c>
      <c r="G159" s="131" t="s">
        <v>388</v>
      </c>
      <c r="H159" s="131" t="s">
        <v>388</v>
      </c>
      <c r="I159" s="119"/>
      <c r="J159" s="107"/>
      <c r="K159" s="119"/>
      <c r="L159" s="119"/>
      <c r="M159" s="119"/>
      <c r="N159" s="107"/>
      <c r="O159" s="119"/>
      <c r="P159" s="119"/>
      <c r="Q159" s="119"/>
      <c r="R159" s="107"/>
      <c r="S159" s="107"/>
      <c r="T159" s="119"/>
      <c r="U159" s="119"/>
      <c r="V159" s="119"/>
      <c r="W159" s="107"/>
      <c r="X159" s="107"/>
      <c r="Y159" s="119"/>
      <c r="Z159" s="119"/>
      <c r="AA159" s="119"/>
      <c r="AB159" s="107"/>
      <c r="AC159" s="119"/>
      <c r="AD159" s="107"/>
      <c r="AE159" s="119"/>
      <c r="AF159" s="119"/>
      <c r="AG159" s="119"/>
      <c r="AH159" s="119"/>
      <c r="AI159" s="119"/>
      <c r="AJ159" s="119"/>
      <c r="AK159" s="119"/>
      <c r="AL159" s="107"/>
      <c r="AM159" s="119"/>
      <c r="AN159" s="119"/>
      <c r="AO159" s="119"/>
      <c r="AP159" s="119"/>
      <c r="AQ159" s="107"/>
      <c r="AR159" s="107"/>
      <c r="AS159" s="119"/>
      <c r="AT159" s="119"/>
      <c r="AU159" s="119"/>
      <c r="AV159" s="119"/>
      <c r="AW159" s="107"/>
      <c r="AX159" s="119"/>
      <c r="AY159" s="107"/>
      <c r="AZ159" s="107"/>
      <c r="BA159" s="119"/>
      <c r="BB159" s="119"/>
      <c r="BC159" s="119"/>
      <c r="BD159" s="119"/>
      <c r="BE159" s="107"/>
      <c r="BF159" s="119"/>
      <c r="BG159" s="107"/>
      <c r="BH159" s="119"/>
      <c r="BI159" s="107"/>
      <c r="BJ159" s="119"/>
      <c r="BK159" s="119"/>
      <c r="BL159" s="119"/>
      <c r="BM159" s="107"/>
      <c r="BN159" s="107"/>
      <c r="BO159" s="237"/>
      <c r="BP159" s="237"/>
      <c r="BQ159" s="237"/>
      <c r="BR159" s="119"/>
      <c r="BS159" s="107"/>
      <c r="BT159" s="237"/>
      <c r="BU159" s="237"/>
      <c r="BV159" s="237"/>
      <c r="BW159" s="237"/>
      <c r="BX159" s="131">
        <v>3033</v>
      </c>
      <c r="BY159" s="237"/>
    </row>
    <row r="160" spans="1:79" customHeight="1" ht="39.75" s="7" customFormat="1">
      <c r="A160" s="131" t="s">
        <v>388</v>
      </c>
      <c r="B160" s="258" t="s">
        <v>4280</v>
      </c>
      <c r="C160" s="131" t="s">
        <v>388</v>
      </c>
      <c r="D160" s="131">
        <v>109</v>
      </c>
      <c r="E160" s="131">
        <v>3034</v>
      </c>
      <c r="F160" s="258" t="s">
        <v>4281</v>
      </c>
      <c r="G160" s="131" t="s">
        <v>388</v>
      </c>
      <c r="H160" s="131" t="s">
        <v>388</v>
      </c>
      <c r="I160" s="119"/>
      <c r="J160" s="107"/>
      <c r="K160" s="119"/>
      <c r="L160" s="119"/>
      <c r="M160" s="119"/>
      <c r="N160" s="107"/>
      <c r="O160" s="119"/>
      <c r="P160" s="119"/>
      <c r="Q160" s="119"/>
      <c r="R160" s="107"/>
      <c r="S160" s="107"/>
      <c r="T160" s="119"/>
      <c r="U160" s="119"/>
      <c r="V160" s="119"/>
      <c r="W160" s="107"/>
      <c r="X160" s="107"/>
      <c r="Y160" s="119"/>
      <c r="Z160" s="119"/>
      <c r="AA160" s="119"/>
      <c r="AB160" s="107"/>
      <c r="AC160" s="119"/>
      <c r="AD160" s="107"/>
      <c r="AE160" s="119"/>
      <c r="AF160" s="119"/>
      <c r="AG160" s="119"/>
      <c r="AH160" s="119"/>
      <c r="AI160" s="119"/>
      <c r="AJ160" s="119"/>
      <c r="AK160" s="119"/>
      <c r="AL160" s="107"/>
      <c r="AM160" s="119"/>
      <c r="AN160" s="119"/>
      <c r="AO160" s="119"/>
      <c r="AP160" s="119"/>
      <c r="AQ160" s="107"/>
      <c r="AR160" s="107"/>
      <c r="AS160" s="119"/>
      <c r="AT160" s="119"/>
      <c r="AU160" s="119"/>
      <c r="AV160" s="119"/>
      <c r="AW160" s="107"/>
      <c r="AX160" s="119"/>
      <c r="AY160" s="107"/>
      <c r="AZ160" s="107"/>
      <c r="BA160" s="119"/>
      <c r="BB160" s="119"/>
      <c r="BC160" s="119"/>
      <c r="BD160" s="119"/>
      <c r="BE160" s="107"/>
      <c r="BF160" s="119"/>
      <c r="BG160" s="107"/>
      <c r="BH160" s="119"/>
      <c r="BI160" s="107"/>
      <c r="BJ160" s="119"/>
      <c r="BK160" s="119"/>
      <c r="BL160" s="119"/>
      <c r="BM160" s="107"/>
      <c r="BN160" s="107"/>
      <c r="BO160" s="237"/>
      <c r="BP160" s="237"/>
      <c r="BQ160" s="237"/>
      <c r="BR160" s="119"/>
      <c r="BS160" s="107"/>
      <c r="BT160" s="237"/>
      <c r="BU160" s="237"/>
      <c r="BV160" s="237"/>
      <c r="BW160" s="237"/>
      <c r="BX160" s="131">
        <v>3034</v>
      </c>
      <c r="BY160" s="237"/>
    </row>
    <row r="161" spans="1:79" customHeight="1" ht="39.75" s="7" customFormat="1">
      <c r="A161" s="131" t="s">
        <v>388</v>
      </c>
      <c r="B161" s="258" t="s">
        <v>4282</v>
      </c>
      <c r="C161" s="131" t="s">
        <v>388</v>
      </c>
      <c r="D161" s="131">
        <v>120</v>
      </c>
      <c r="E161" s="131">
        <v>3035</v>
      </c>
      <c r="F161" s="258" t="s">
        <v>4283</v>
      </c>
      <c r="G161" s="131" t="s">
        <v>388</v>
      </c>
      <c r="H161" s="131" t="s">
        <v>388</v>
      </c>
      <c r="I161" s="119"/>
      <c r="J161" s="120"/>
      <c r="K161" s="119"/>
      <c r="L161" s="119"/>
      <c r="M161" s="119"/>
      <c r="N161" s="107"/>
      <c r="O161" s="119"/>
      <c r="P161" s="119"/>
      <c r="Q161" s="119"/>
      <c r="R161" s="107"/>
      <c r="S161" s="107"/>
      <c r="T161" s="119"/>
      <c r="U161" s="119"/>
      <c r="V161" s="119"/>
      <c r="W161" s="107"/>
      <c r="X161" s="107"/>
      <c r="Y161" s="119"/>
      <c r="Z161" s="119"/>
      <c r="AA161" s="119"/>
      <c r="AB161" s="107"/>
      <c r="AC161" s="119"/>
      <c r="AD161" s="107"/>
      <c r="AE161" s="119"/>
      <c r="AF161" s="119"/>
      <c r="AG161" s="119"/>
      <c r="AH161" s="119"/>
      <c r="AI161" s="119"/>
      <c r="AJ161" s="119"/>
      <c r="AK161" s="119"/>
      <c r="AL161" s="107"/>
      <c r="AM161" s="119"/>
      <c r="AN161" s="119"/>
      <c r="AO161" s="119"/>
      <c r="AP161" s="119"/>
      <c r="AQ161" s="107"/>
      <c r="AR161" s="107"/>
      <c r="AS161" s="119"/>
      <c r="AT161" s="119"/>
      <c r="AU161" s="119"/>
      <c r="AV161" s="119"/>
      <c r="AW161" s="107"/>
      <c r="AX161" s="107"/>
      <c r="AY161" s="107"/>
      <c r="AZ161" s="107"/>
      <c r="BA161" s="119"/>
      <c r="BB161" s="119"/>
      <c r="BC161" s="107"/>
      <c r="BD161" s="119"/>
      <c r="BE161" s="107"/>
      <c r="BF161" s="119"/>
      <c r="BG161" s="107"/>
      <c r="BH161" s="119"/>
      <c r="BI161" s="107"/>
      <c r="BJ161" s="119"/>
      <c r="BK161" s="119"/>
      <c r="BL161" s="119"/>
      <c r="BM161" s="107"/>
      <c r="BN161" s="107"/>
      <c r="BO161" s="237"/>
      <c r="BP161" s="237"/>
      <c r="BQ161" s="237"/>
      <c r="BR161" s="119"/>
      <c r="BS161" s="107"/>
      <c r="BT161" s="237"/>
      <c r="BU161" s="237"/>
      <c r="BV161" s="237"/>
      <c r="BW161" s="237"/>
      <c r="BX161" s="131">
        <v>3035</v>
      </c>
      <c r="BY161" s="237"/>
    </row>
    <row r="162" spans="1:79" customHeight="1" ht="39.75" s="7" customFormat="1">
      <c r="A162" s="131" t="s">
        <v>388</v>
      </c>
      <c r="B162" s="258" t="s">
        <v>4284</v>
      </c>
      <c r="C162" s="131" t="s">
        <v>388</v>
      </c>
      <c r="D162" s="131">
        <v>131</v>
      </c>
      <c r="E162" s="131">
        <v>3036</v>
      </c>
      <c r="F162" s="258" t="s">
        <v>4285</v>
      </c>
      <c r="G162" s="131" t="s">
        <v>388</v>
      </c>
      <c r="H162" s="131" t="s">
        <v>388</v>
      </c>
      <c r="I162" s="121"/>
      <c r="J162" s="107"/>
      <c r="K162" s="121"/>
      <c r="L162" s="121"/>
      <c r="M162" s="121"/>
      <c r="N162" s="107"/>
      <c r="O162" s="121"/>
      <c r="P162" s="121"/>
      <c r="Q162" s="121"/>
      <c r="R162" s="107"/>
      <c r="S162" s="107"/>
      <c r="T162" s="121"/>
      <c r="U162" s="121"/>
      <c r="V162" s="121"/>
      <c r="W162" s="107"/>
      <c r="X162" s="107"/>
      <c r="Y162" s="121"/>
      <c r="Z162" s="121"/>
      <c r="AA162" s="121"/>
      <c r="AB162" s="107"/>
      <c r="AC162" s="121"/>
      <c r="AD162" s="107"/>
      <c r="AE162" s="121"/>
      <c r="AF162" s="121"/>
      <c r="AG162" s="121"/>
      <c r="AH162" s="121"/>
      <c r="AI162" s="121"/>
      <c r="AJ162" s="121"/>
      <c r="AK162" s="121"/>
      <c r="AL162" s="107"/>
      <c r="AM162" s="121"/>
      <c r="AN162" s="121"/>
      <c r="AO162" s="121"/>
      <c r="AP162" s="121"/>
      <c r="AQ162" s="107"/>
      <c r="AR162" s="107"/>
      <c r="AS162" s="121"/>
      <c r="AT162" s="121"/>
      <c r="AU162" s="121"/>
      <c r="AV162" s="121"/>
      <c r="AW162" s="107"/>
      <c r="AX162" s="107"/>
      <c r="AY162" s="107"/>
      <c r="AZ162" s="107"/>
      <c r="BA162" s="121"/>
      <c r="BB162" s="121"/>
      <c r="BC162" s="107"/>
      <c r="BD162" s="121"/>
      <c r="BE162" s="107"/>
      <c r="BF162" s="121"/>
      <c r="BG162" s="107"/>
      <c r="BH162" s="121"/>
      <c r="BI162" s="107"/>
      <c r="BJ162" s="121"/>
      <c r="BK162" s="121"/>
      <c r="BL162" s="121"/>
      <c r="BM162" s="107"/>
      <c r="BN162" s="107"/>
      <c r="BO162" s="237"/>
      <c r="BP162" s="237"/>
      <c r="BQ162" s="237"/>
      <c r="BR162" s="121"/>
      <c r="BS162" s="107"/>
      <c r="BT162" s="237"/>
      <c r="BU162" s="237"/>
      <c r="BV162" s="237"/>
      <c r="BW162" s="237"/>
      <c r="BX162" s="131">
        <v>3036</v>
      </c>
      <c r="BY162" s="237"/>
    </row>
    <row r="163" spans="1:79" customHeight="1" ht="39.75" s="7" customFormat="1">
      <c r="A163" s="131" t="s">
        <v>388</v>
      </c>
      <c r="B163" s="258" t="s">
        <v>4286</v>
      </c>
      <c r="C163" s="131" t="s">
        <v>388</v>
      </c>
      <c r="D163" s="131">
        <v>132</v>
      </c>
      <c r="E163" s="131">
        <v>3037</v>
      </c>
      <c r="F163" s="258" t="s">
        <v>4287</v>
      </c>
      <c r="G163" s="131" t="s">
        <v>388</v>
      </c>
      <c r="H163" s="131" t="s">
        <v>388</v>
      </c>
      <c r="I163" s="121"/>
      <c r="J163" s="107"/>
      <c r="K163" s="121"/>
      <c r="L163" s="121"/>
      <c r="M163" s="121"/>
      <c r="N163" s="107"/>
      <c r="O163" s="121"/>
      <c r="P163" s="121"/>
      <c r="Q163" s="121"/>
      <c r="R163" s="107"/>
      <c r="S163" s="107"/>
      <c r="T163" s="121"/>
      <c r="U163" s="121"/>
      <c r="V163" s="121"/>
      <c r="W163" s="107"/>
      <c r="X163" s="107"/>
      <c r="Y163" s="121"/>
      <c r="Z163" s="121"/>
      <c r="AA163" s="121"/>
      <c r="AB163" s="107"/>
      <c r="AC163" s="121"/>
      <c r="AD163" s="107"/>
      <c r="AE163" s="121"/>
      <c r="AF163" s="121"/>
      <c r="AG163" s="121"/>
      <c r="AH163" s="121"/>
      <c r="AI163" s="121"/>
      <c r="AJ163" s="121"/>
      <c r="AK163" s="121"/>
      <c r="AL163" s="107"/>
      <c r="AM163" s="121"/>
      <c r="AN163" s="121"/>
      <c r="AO163" s="121"/>
      <c r="AP163" s="121"/>
      <c r="AQ163" s="107"/>
      <c r="AR163" s="107"/>
      <c r="AS163" s="121"/>
      <c r="AT163" s="121"/>
      <c r="AU163" s="121"/>
      <c r="AV163" s="121"/>
      <c r="AW163" s="107"/>
      <c r="AX163" s="121"/>
      <c r="AY163" s="107"/>
      <c r="AZ163" s="107"/>
      <c r="BA163" s="121"/>
      <c r="BB163" s="121"/>
      <c r="BC163" s="121"/>
      <c r="BD163" s="121"/>
      <c r="BE163" s="107"/>
      <c r="BF163" s="121"/>
      <c r="BG163" s="107"/>
      <c r="BH163" s="121"/>
      <c r="BI163" s="107"/>
      <c r="BJ163" s="121"/>
      <c r="BK163" s="121"/>
      <c r="BL163" s="121"/>
      <c r="BM163" s="107"/>
      <c r="BN163" s="107"/>
      <c r="BO163" s="237"/>
      <c r="BP163" s="237"/>
      <c r="BQ163" s="237"/>
      <c r="BR163" s="121"/>
      <c r="BS163" s="107"/>
      <c r="BT163" s="237"/>
      <c r="BU163" s="237"/>
      <c r="BV163" s="237"/>
      <c r="BW163" s="237"/>
      <c r="BX163" s="131">
        <v>3037</v>
      </c>
      <c r="BY163" s="237"/>
    </row>
    <row r="164" spans="1:79" customHeight="1" ht="39.75" s="7" customFormat="1">
      <c r="A164" s="131" t="s">
        <v>388</v>
      </c>
      <c r="B164" s="258" t="s">
        <v>4288</v>
      </c>
      <c r="C164" s="131" t="s">
        <v>388</v>
      </c>
      <c r="D164" s="131">
        <v>142</v>
      </c>
      <c r="E164" s="131">
        <v>3038</v>
      </c>
      <c r="F164" s="258" t="s">
        <v>4289</v>
      </c>
      <c r="G164" s="131" t="s">
        <v>388</v>
      </c>
      <c r="H164" s="131" t="s">
        <v>388</v>
      </c>
      <c r="I164" s="119"/>
      <c r="J164" s="107"/>
      <c r="K164" s="119"/>
      <c r="L164" s="119"/>
      <c r="M164" s="119"/>
      <c r="N164" s="107"/>
      <c r="O164" s="119"/>
      <c r="P164" s="119"/>
      <c r="Q164" s="119"/>
      <c r="R164" s="107"/>
      <c r="S164" s="107"/>
      <c r="T164" s="119"/>
      <c r="U164" s="119"/>
      <c r="V164" s="119"/>
      <c r="W164" s="107"/>
      <c r="X164" s="107"/>
      <c r="Y164" s="119"/>
      <c r="Z164" s="119"/>
      <c r="AA164" s="119"/>
      <c r="AB164" s="107"/>
      <c r="AC164" s="119"/>
      <c r="AD164" s="107"/>
      <c r="AE164" s="119"/>
      <c r="AF164" s="119"/>
      <c r="AG164" s="119"/>
      <c r="AH164" s="119"/>
      <c r="AI164" s="119"/>
      <c r="AJ164" s="119"/>
      <c r="AK164" s="119"/>
      <c r="AL164" s="107"/>
      <c r="AM164" s="119"/>
      <c r="AN164" s="119"/>
      <c r="AO164" s="119"/>
      <c r="AP164" s="119"/>
      <c r="AQ164" s="107"/>
      <c r="AR164" s="107"/>
      <c r="AS164" s="119"/>
      <c r="AT164" s="119"/>
      <c r="AU164" s="119"/>
      <c r="AV164" s="119"/>
      <c r="AW164" s="107"/>
      <c r="AX164" s="119"/>
      <c r="AY164" s="107"/>
      <c r="AZ164" s="107"/>
      <c r="BA164" s="119"/>
      <c r="BB164" s="119"/>
      <c r="BC164" s="119"/>
      <c r="BD164" s="119"/>
      <c r="BE164" s="107"/>
      <c r="BF164" s="119"/>
      <c r="BG164" s="107"/>
      <c r="BH164" s="119"/>
      <c r="BI164" s="107"/>
      <c r="BJ164" s="119"/>
      <c r="BK164" s="119"/>
      <c r="BL164" s="119"/>
      <c r="BM164" s="107"/>
      <c r="BN164" s="107"/>
      <c r="BO164" s="237"/>
      <c r="BP164" s="237"/>
      <c r="BQ164" s="237"/>
      <c r="BR164" s="119"/>
      <c r="BS164" s="107"/>
      <c r="BT164" s="237"/>
      <c r="BU164" s="237"/>
      <c r="BV164" s="237"/>
      <c r="BW164" s="237"/>
      <c r="BX164" s="131">
        <v>3038</v>
      </c>
      <c r="BY164" s="237"/>
    </row>
    <row r="165" spans="1:79" customHeight="1" ht="39.75" s="7" customFormat="1">
      <c r="A165" s="131" t="s">
        <v>388</v>
      </c>
      <c r="B165" s="258" t="s">
        <v>4290</v>
      </c>
      <c r="C165" s="131" t="s">
        <v>377</v>
      </c>
      <c r="D165" s="131">
        <v>173</v>
      </c>
      <c r="E165" s="131">
        <v>3039</v>
      </c>
      <c r="F165" s="258" t="s">
        <v>4291</v>
      </c>
      <c r="G165" s="131" t="s">
        <v>4014</v>
      </c>
      <c r="H165" s="131" t="s">
        <v>4292</v>
      </c>
      <c r="I165" s="119"/>
      <c r="J165" s="107"/>
      <c r="K165" s="119"/>
      <c r="L165" s="119"/>
      <c r="M165" s="119"/>
      <c r="N165" s="107"/>
      <c r="O165" s="119"/>
      <c r="P165" s="119"/>
      <c r="Q165" s="119"/>
      <c r="R165" s="107"/>
      <c r="S165" s="107"/>
      <c r="T165" s="119"/>
      <c r="U165" s="119"/>
      <c r="V165" s="119"/>
      <c r="W165" s="107"/>
      <c r="X165" s="107"/>
      <c r="Y165" s="119"/>
      <c r="Z165" s="119"/>
      <c r="AA165" s="119"/>
      <c r="AB165" s="107"/>
      <c r="AC165" s="119"/>
      <c r="AD165" s="107"/>
      <c r="AE165" s="119"/>
      <c r="AF165" s="119"/>
      <c r="AG165" s="119"/>
      <c r="AH165" s="119"/>
      <c r="AI165" s="119"/>
      <c r="AJ165" s="119"/>
      <c r="AK165" s="119"/>
      <c r="AL165" s="107"/>
      <c r="AM165" s="119"/>
      <c r="AN165" s="119"/>
      <c r="AO165" s="119"/>
      <c r="AP165" s="119"/>
      <c r="AQ165" s="107"/>
      <c r="AR165" s="107"/>
      <c r="AS165" s="119"/>
      <c r="AT165" s="119"/>
      <c r="AU165" s="119"/>
      <c r="AV165" s="119"/>
      <c r="AW165" s="107"/>
      <c r="AX165" s="119"/>
      <c r="AY165" s="107"/>
      <c r="AZ165" s="107"/>
      <c r="BA165" s="119"/>
      <c r="BB165" s="119"/>
      <c r="BC165" s="119"/>
      <c r="BD165" s="119"/>
      <c r="BE165" s="107"/>
      <c r="BF165" s="119"/>
      <c r="BG165" s="107"/>
      <c r="BH165" s="119"/>
      <c r="BI165" s="107"/>
      <c r="BJ165" s="119"/>
      <c r="BK165" s="119"/>
      <c r="BL165" s="119"/>
      <c r="BM165" s="107"/>
      <c r="BN165" s="107"/>
      <c r="BO165" s="237"/>
      <c r="BP165" s="237"/>
      <c r="BQ165" s="237"/>
      <c r="BR165" s="119"/>
      <c r="BS165" s="107"/>
      <c r="BT165" s="237"/>
      <c r="BU165" s="237"/>
      <c r="BV165" s="237"/>
      <c r="BW165" s="237"/>
      <c r="BX165" s="131">
        <v>3039</v>
      </c>
      <c r="BY165" s="237"/>
    </row>
    <row r="166" spans="1:79" customHeight="1" ht="39.75" s="7" customFormat="1">
      <c r="A166" s="131" t="s">
        <v>388</v>
      </c>
      <c r="B166" s="131" t="s">
        <v>382</v>
      </c>
      <c r="C166" s="131" t="s">
        <v>371</v>
      </c>
      <c r="D166" s="131">
        <v>24</v>
      </c>
      <c r="E166" s="131">
        <v>3040</v>
      </c>
      <c r="F166" s="258" t="s">
        <v>4293</v>
      </c>
      <c r="G166" s="131" t="s">
        <v>4168</v>
      </c>
      <c r="H166" s="131" t="s">
        <v>4138</v>
      </c>
      <c r="I166" s="121"/>
      <c r="J166" s="107"/>
      <c r="K166" s="121"/>
      <c r="L166" s="121"/>
      <c r="M166" s="121"/>
      <c r="N166" s="107"/>
      <c r="O166" s="121"/>
      <c r="P166" s="121"/>
      <c r="Q166" s="121"/>
      <c r="R166" s="107"/>
      <c r="S166" s="107"/>
      <c r="T166" s="121"/>
      <c r="U166" s="121"/>
      <c r="V166" s="121"/>
      <c r="W166" s="107"/>
      <c r="X166" s="107"/>
      <c r="Y166" s="121"/>
      <c r="Z166" s="121"/>
      <c r="AA166" s="121"/>
      <c r="AB166" s="107"/>
      <c r="AC166" s="121"/>
      <c r="AD166" s="107"/>
      <c r="AE166" s="121"/>
      <c r="AF166" s="121"/>
      <c r="AG166" s="121"/>
      <c r="AH166" s="121"/>
      <c r="AI166" s="121"/>
      <c r="AJ166" s="121"/>
      <c r="AK166" s="121"/>
      <c r="AL166" s="107"/>
      <c r="AM166" s="121"/>
      <c r="AN166" s="121"/>
      <c r="AO166" s="121"/>
      <c r="AP166" s="121"/>
      <c r="AQ166" s="107"/>
      <c r="AR166" s="107"/>
      <c r="AS166" s="121"/>
      <c r="AT166" s="121"/>
      <c r="AU166" s="121"/>
      <c r="AV166" s="121"/>
      <c r="AW166" s="107"/>
      <c r="AX166" s="107"/>
      <c r="AY166" s="107"/>
      <c r="AZ166" s="107"/>
      <c r="BA166" s="121"/>
      <c r="BB166" s="121"/>
      <c r="BC166" s="107"/>
      <c r="BD166" s="121"/>
      <c r="BE166" s="107"/>
      <c r="BF166" s="121"/>
      <c r="BG166" s="107"/>
      <c r="BH166" s="121"/>
      <c r="BI166" s="107"/>
      <c r="BJ166" s="121"/>
      <c r="BK166" s="121"/>
      <c r="BL166" s="121"/>
      <c r="BM166" s="107"/>
      <c r="BN166" s="107"/>
      <c r="BO166" s="237"/>
      <c r="BP166" s="237"/>
      <c r="BQ166" s="237"/>
      <c r="BR166" s="121"/>
      <c r="BS166" s="107"/>
      <c r="BT166" s="237"/>
      <c r="BU166" s="237"/>
      <c r="BV166" s="237"/>
      <c r="BW166" s="237"/>
      <c r="BX166" s="131">
        <v>3040</v>
      </c>
      <c r="BY166" s="237"/>
    </row>
    <row r="167" spans="1:79" customHeight="1" ht="39.75" s="7" customFormat="1">
      <c r="A167" s="131" t="s">
        <v>382</v>
      </c>
      <c r="B167" s="258" t="s">
        <v>4294</v>
      </c>
      <c r="C167" s="131" t="s">
        <v>371</v>
      </c>
      <c r="D167" s="131">
        <v>189</v>
      </c>
      <c r="E167" s="131">
        <v>3041</v>
      </c>
      <c r="F167" s="258" t="s">
        <v>4295</v>
      </c>
      <c r="G167" s="131" t="s">
        <v>4014</v>
      </c>
      <c r="H167" s="131" t="s">
        <v>4296</v>
      </c>
      <c r="I167" s="121"/>
      <c r="J167" s="107"/>
      <c r="K167" s="121"/>
      <c r="L167" s="121"/>
      <c r="M167" s="121"/>
      <c r="N167" s="107"/>
      <c r="O167" s="121"/>
      <c r="P167" s="121"/>
      <c r="Q167" s="121"/>
      <c r="R167" s="107"/>
      <c r="S167" s="107"/>
      <c r="T167" s="121"/>
      <c r="U167" s="121"/>
      <c r="V167" s="121"/>
      <c r="W167" s="107"/>
      <c r="X167" s="107"/>
      <c r="Y167" s="121"/>
      <c r="Z167" s="121"/>
      <c r="AA167" s="121"/>
      <c r="AB167" s="107"/>
      <c r="AC167" s="121"/>
      <c r="AD167" s="107"/>
      <c r="AE167" s="121"/>
      <c r="AF167" s="121"/>
      <c r="AG167" s="121"/>
      <c r="AH167" s="121"/>
      <c r="AI167" s="121"/>
      <c r="AJ167" s="121"/>
      <c r="AK167" s="121"/>
      <c r="AL167" s="107"/>
      <c r="AM167" s="121"/>
      <c r="AN167" s="121"/>
      <c r="AO167" s="121"/>
      <c r="AP167" s="121"/>
      <c r="AQ167" s="107"/>
      <c r="AR167" s="107"/>
      <c r="AS167" s="121"/>
      <c r="AT167" s="121"/>
      <c r="AU167" s="121"/>
      <c r="AV167" s="121"/>
      <c r="AW167" s="107"/>
      <c r="AX167" s="121"/>
      <c r="AY167" s="107"/>
      <c r="AZ167" s="107"/>
      <c r="BA167" s="121"/>
      <c r="BB167" s="121"/>
      <c r="BC167" s="121"/>
      <c r="BD167" s="121"/>
      <c r="BE167" s="107"/>
      <c r="BF167" s="121"/>
      <c r="BG167" s="107"/>
      <c r="BH167" s="121"/>
      <c r="BI167" s="107"/>
      <c r="BJ167" s="121"/>
      <c r="BK167" s="121"/>
      <c r="BL167" s="121"/>
      <c r="BM167" s="107"/>
      <c r="BN167" s="107"/>
      <c r="BO167" s="237"/>
      <c r="BP167" s="237"/>
      <c r="BQ167" s="237"/>
      <c r="BR167" s="121"/>
      <c r="BS167" s="107"/>
      <c r="BT167" s="237"/>
      <c r="BU167" s="237"/>
      <c r="BV167" s="237"/>
      <c r="BW167" s="237"/>
      <c r="BX167" s="131">
        <v>3041</v>
      </c>
      <c r="BY167" s="237"/>
    </row>
    <row r="168" spans="1:79" customHeight="1" ht="39.75" s="7" customFormat="1">
      <c r="A168" s="131" t="s">
        <v>388</v>
      </c>
      <c r="B168" s="258" t="s">
        <v>4297</v>
      </c>
      <c r="C168" s="131" t="s">
        <v>388</v>
      </c>
      <c r="D168" s="131">
        <v>127</v>
      </c>
      <c r="E168" s="131">
        <v>3042</v>
      </c>
      <c r="F168" s="258" t="s">
        <v>4298</v>
      </c>
      <c r="G168" s="131" t="s">
        <v>4058</v>
      </c>
      <c r="H168" s="131" t="s">
        <v>4299</v>
      </c>
      <c r="I168" s="119"/>
      <c r="J168" s="107"/>
      <c r="K168" s="119"/>
      <c r="L168" s="119"/>
      <c r="M168" s="119"/>
      <c r="N168" s="107"/>
      <c r="O168" s="119"/>
      <c r="P168" s="119"/>
      <c r="Q168" s="119"/>
      <c r="R168" s="107"/>
      <c r="S168" s="107"/>
      <c r="T168" s="119"/>
      <c r="U168" s="119"/>
      <c r="V168" s="119"/>
      <c r="W168" s="107"/>
      <c r="X168" s="107"/>
      <c r="Y168" s="119"/>
      <c r="Z168" s="119"/>
      <c r="AA168" s="119"/>
      <c r="AB168" s="107"/>
      <c r="AC168" s="119"/>
      <c r="AD168" s="107"/>
      <c r="AE168" s="119"/>
      <c r="AF168" s="119"/>
      <c r="AG168" s="119"/>
      <c r="AH168" s="119"/>
      <c r="AI168" s="119"/>
      <c r="AJ168" s="119"/>
      <c r="AK168" s="119"/>
      <c r="AL168" s="107"/>
      <c r="AM168" s="119"/>
      <c r="AN168" s="119"/>
      <c r="AO168" s="119"/>
      <c r="AP168" s="119"/>
      <c r="AQ168" s="107"/>
      <c r="AR168" s="107"/>
      <c r="AS168" s="119"/>
      <c r="AT168" s="119"/>
      <c r="AU168" s="119"/>
      <c r="AV168" s="119"/>
      <c r="AW168" s="107"/>
      <c r="AX168" s="119"/>
      <c r="AY168" s="107"/>
      <c r="AZ168" s="107"/>
      <c r="BA168" s="119"/>
      <c r="BB168" s="119"/>
      <c r="BC168" s="119"/>
      <c r="BD168" s="119"/>
      <c r="BE168" s="107"/>
      <c r="BF168" s="119"/>
      <c r="BG168" s="107"/>
      <c r="BH168" s="119"/>
      <c r="BI168" s="107"/>
      <c r="BJ168" s="119"/>
      <c r="BK168" s="119"/>
      <c r="BL168" s="119"/>
      <c r="BM168" s="107"/>
      <c r="BN168" s="107"/>
      <c r="BO168" s="237"/>
      <c r="BP168" s="237"/>
      <c r="BQ168" s="237"/>
      <c r="BR168" s="119"/>
      <c r="BS168" s="107"/>
      <c r="BT168" s="237"/>
      <c r="BU168" s="237"/>
      <c r="BV168" s="237"/>
      <c r="BW168" s="237"/>
      <c r="BX168" s="131">
        <v>3042</v>
      </c>
      <c r="BY168" s="237"/>
    </row>
    <row r="169" spans="1:79" customHeight="1" ht="39.75" s="7" customFormat="1">
      <c r="A169" s="131" t="s">
        <v>388</v>
      </c>
      <c r="B169" s="258" t="s">
        <v>4300</v>
      </c>
      <c r="C169" s="131" t="s">
        <v>276</v>
      </c>
      <c r="D169" s="131">
        <v>199</v>
      </c>
      <c r="E169" s="131">
        <v>3043</v>
      </c>
      <c r="F169" s="258" t="s">
        <v>4301</v>
      </c>
      <c r="G169" s="131" t="s">
        <v>4014</v>
      </c>
      <c r="H169" s="131" t="s">
        <v>4296</v>
      </c>
      <c r="I169" s="119"/>
      <c r="J169" s="107"/>
      <c r="K169" s="119"/>
      <c r="L169" s="119"/>
      <c r="M169" s="119"/>
      <c r="N169" s="107"/>
      <c r="O169" s="119"/>
      <c r="P169" s="119"/>
      <c r="Q169" s="119"/>
      <c r="R169" s="107"/>
      <c r="S169" s="107"/>
      <c r="T169" s="119"/>
      <c r="U169" s="119"/>
      <c r="V169" s="119"/>
      <c r="W169" s="107"/>
      <c r="X169" s="107"/>
      <c r="Y169" s="119"/>
      <c r="Z169" s="119"/>
      <c r="AA169" s="119"/>
      <c r="AB169" s="107"/>
      <c r="AC169" s="119"/>
      <c r="AD169" s="107"/>
      <c r="AE169" s="119"/>
      <c r="AF169" s="119"/>
      <c r="AG169" s="119"/>
      <c r="AH169" s="119"/>
      <c r="AI169" s="119"/>
      <c r="AJ169" s="119"/>
      <c r="AK169" s="119"/>
      <c r="AL169" s="107"/>
      <c r="AM169" s="119"/>
      <c r="AN169" s="119"/>
      <c r="AO169" s="119"/>
      <c r="AP169" s="119"/>
      <c r="AQ169" s="107"/>
      <c r="AR169" s="107"/>
      <c r="AS169" s="119"/>
      <c r="AT169" s="119"/>
      <c r="AU169" s="119"/>
      <c r="AV169" s="119"/>
      <c r="AW169" s="107"/>
      <c r="AX169" s="119"/>
      <c r="AY169" s="107"/>
      <c r="AZ169" s="107"/>
      <c r="BA169" s="119"/>
      <c r="BB169" s="119"/>
      <c r="BC169" s="119"/>
      <c r="BD169" s="119"/>
      <c r="BE169" s="107"/>
      <c r="BF169" s="119"/>
      <c r="BG169" s="107"/>
      <c r="BH169" s="119"/>
      <c r="BI169" s="107"/>
      <c r="BJ169" s="119"/>
      <c r="BK169" s="119"/>
      <c r="BL169" s="119"/>
      <c r="BM169" s="107"/>
      <c r="BN169" s="107"/>
      <c r="BO169" s="237"/>
      <c r="BP169" s="237"/>
      <c r="BQ169" s="237"/>
      <c r="BR169" s="119"/>
      <c r="BS169" s="107"/>
      <c r="BT169" s="237"/>
      <c r="BU169" s="237"/>
      <c r="BV169" s="237"/>
      <c r="BW169" s="237"/>
      <c r="BX169" s="131">
        <v>3043</v>
      </c>
      <c r="BY169" s="237"/>
    </row>
    <row r="170" spans="1:79" customHeight="1" ht="39.75" s="7" customFormat="1">
      <c r="A170" s="131" t="s">
        <v>388</v>
      </c>
      <c r="B170" s="258" t="s">
        <v>4302</v>
      </c>
      <c r="C170" s="131" t="s">
        <v>218</v>
      </c>
      <c r="D170" s="131">
        <v>202</v>
      </c>
      <c r="E170" s="131">
        <v>3044</v>
      </c>
      <c r="F170" s="258" t="s">
        <v>4303</v>
      </c>
      <c r="G170" s="131" t="s">
        <v>4058</v>
      </c>
      <c r="H170" s="131" t="s">
        <v>388</v>
      </c>
      <c r="I170" s="119"/>
      <c r="J170" s="120"/>
      <c r="K170" s="119"/>
      <c r="L170" s="119"/>
      <c r="M170" s="119"/>
      <c r="N170" s="107"/>
      <c r="O170" s="119"/>
      <c r="P170" s="119"/>
      <c r="Q170" s="119"/>
      <c r="R170" s="107"/>
      <c r="S170" s="107"/>
      <c r="T170" s="119"/>
      <c r="U170" s="119"/>
      <c r="V170" s="119"/>
      <c r="W170" s="107"/>
      <c r="X170" s="107"/>
      <c r="Y170" s="119"/>
      <c r="Z170" s="119"/>
      <c r="AA170" s="119"/>
      <c r="AB170" s="107"/>
      <c r="AC170" s="119"/>
      <c r="AD170" s="107"/>
      <c r="AE170" s="119"/>
      <c r="AF170" s="119"/>
      <c r="AG170" s="119"/>
      <c r="AH170" s="119"/>
      <c r="AI170" s="119"/>
      <c r="AJ170" s="119"/>
      <c r="AK170" s="119"/>
      <c r="AL170" s="107"/>
      <c r="AM170" s="119"/>
      <c r="AN170" s="119"/>
      <c r="AO170" s="119"/>
      <c r="AP170" s="119"/>
      <c r="AQ170" s="107"/>
      <c r="AR170" s="107"/>
      <c r="AS170" s="119"/>
      <c r="AT170" s="119"/>
      <c r="AU170" s="119"/>
      <c r="AV170" s="119"/>
      <c r="AW170" s="107"/>
      <c r="AX170" s="107"/>
      <c r="AY170" s="107"/>
      <c r="AZ170" s="107"/>
      <c r="BA170" s="119"/>
      <c r="BB170" s="119"/>
      <c r="BC170" s="107"/>
      <c r="BD170" s="119"/>
      <c r="BE170" s="107"/>
      <c r="BF170" s="119"/>
      <c r="BG170" s="107"/>
      <c r="BH170" s="119"/>
      <c r="BI170" s="107"/>
      <c r="BJ170" s="119"/>
      <c r="BK170" s="119"/>
      <c r="BL170" s="119"/>
      <c r="BM170" s="107"/>
      <c r="BN170" s="107"/>
      <c r="BO170" s="237"/>
      <c r="BP170" s="237"/>
      <c r="BQ170" s="237"/>
      <c r="BR170" s="119"/>
      <c r="BS170" s="107"/>
      <c r="BT170" s="237"/>
      <c r="BU170" s="237"/>
      <c r="BV170" s="237"/>
      <c r="BW170" s="237"/>
      <c r="BX170" s="131">
        <v>3044</v>
      </c>
      <c r="BY170" s="237"/>
    </row>
    <row r="171" spans="1:79" customHeight="1" ht="39.75" s="7" customFormat="1">
      <c r="A171" s="131" t="s">
        <v>388</v>
      </c>
      <c r="B171" s="258" t="s">
        <v>4304</v>
      </c>
      <c r="C171" s="131" t="s">
        <v>276</v>
      </c>
      <c r="D171" s="131">
        <v>206</v>
      </c>
      <c r="E171" s="131">
        <v>3045</v>
      </c>
      <c r="F171" s="258" t="s">
        <v>4305</v>
      </c>
      <c r="G171" s="131" t="s">
        <v>388</v>
      </c>
      <c r="H171" s="131" t="s">
        <v>388</v>
      </c>
      <c r="I171" s="121"/>
      <c r="J171" s="107"/>
      <c r="K171" s="121"/>
      <c r="L171" s="121"/>
      <c r="M171" s="121"/>
      <c r="N171" s="107"/>
      <c r="O171" s="121"/>
      <c r="P171" s="121"/>
      <c r="Q171" s="121"/>
      <c r="R171" s="107"/>
      <c r="S171" s="107"/>
      <c r="T171" s="121"/>
      <c r="U171" s="121"/>
      <c r="V171" s="121"/>
      <c r="W171" s="107"/>
      <c r="X171" s="107"/>
      <c r="Y171" s="121"/>
      <c r="Z171" s="121"/>
      <c r="AA171" s="121"/>
      <c r="AB171" s="107"/>
      <c r="AC171" s="121"/>
      <c r="AD171" s="107"/>
      <c r="AE171" s="121"/>
      <c r="AF171" s="121"/>
      <c r="AG171" s="121"/>
      <c r="AH171" s="121"/>
      <c r="AI171" s="121"/>
      <c r="AJ171" s="121"/>
      <c r="AK171" s="121"/>
      <c r="AL171" s="107"/>
      <c r="AM171" s="121"/>
      <c r="AN171" s="121"/>
      <c r="AO171" s="121"/>
      <c r="AP171" s="121"/>
      <c r="AQ171" s="107"/>
      <c r="AR171" s="107"/>
      <c r="AS171" s="121"/>
      <c r="AT171" s="121"/>
      <c r="AU171" s="121"/>
      <c r="AV171" s="121"/>
      <c r="AW171" s="107"/>
      <c r="AX171" s="107"/>
      <c r="AY171" s="107"/>
      <c r="AZ171" s="107"/>
      <c r="BA171" s="121"/>
      <c r="BB171" s="121"/>
      <c r="BC171" s="107"/>
      <c r="BD171" s="121"/>
      <c r="BE171" s="107"/>
      <c r="BF171" s="121"/>
      <c r="BG171" s="107"/>
      <c r="BH171" s="121"/>
      <c r="BI171" s="107"/>
      <c r="BJ171" s="121"/>
      <c r="BK171" s="121"/>
      <c r="BL171" s="121"/>
      <c r="BM171" s="107"/>
      <c r="BN171" s="107"/>
      <c r="BO171" s="237"/>
      <c r="BP171" s="237"/>
      <c r="BQ171" s="237"/>
      <c r="BR171" s="121"/>
      <c r="BS171" s="107"/>
      <c r="BT171" s="237"/>
      <c r="BU171" s="237"/>
      <c r="BV171" s="237"/>
      <c r="BW171" s="237"/>
      <c r="BX171" s="131">
        <v>3045</v>
      </c>
      <c r="BY171" s="237"/>
    </row>
    <row r="172" spans="1:79" customHeight="1" ht="39.75" s="7" customFormat="1">
      <c r="A172" s="131" t="s">
        <v>197</v>
      </c>
      <c r="B172" s="258" t="s">
        <v>4306</v>
      </c>
      <c r="C172" s="131" t="s">
        <v>388</v>
      </c>
      <c r="D172" s="131">
        <v>203</v>
      </c>
      <c r="E172" s="131">
        <v>3046</v>
      </c>
      <c r="F172" s="258" t="s">
        <v>4307</v>
      </c>
      <c r="G172" s="131" t="s">
        <v>4058</v>
      </c>
      <c r="H172" s="131" t="s">
        <v>4308</v>
      </c>
      <c r="I172" s="121"/>
      <c r="J172" s="107"/>
      <c r="K172" s="121"/>
      <c r="L172" s="121"/>
      <c r="M172" s="121"/>
      <c r="N172" s="107"/>
      <c r="O172" s="121"/>
      <c r="P172" s="121"/>
      <c r="Q172" s="121"/>
      <c r="R172" s="107"/>
      <c r="S172" s="107"/>
      <c r="T172" s="121"/>
      <c r="U172" s="121"/>
      <c r="V172" s="121"/>
      <c r="W172" s="107"/>
      <c r="X172" s="107"/>
      <c r="Y172" s="121"/>
      <c r="Z172" s="121"/>
      <c r="AA172" s="121"/>
      <c r="AB172" s="107"/>
      <c r="AC172" s="121"/>
      <c r="AD172" s="107"/>
      <c r="AE172" s="121"/>
      <c r="AF172" s="121"/>
      <c r="AG172" s="121"/>
      <c r="AH172" s="121"/>
      <c r="AI172" s="121"/>
      <c r="AJ172" s="121"/>
      <c r="AK172" s="121"/>
      <c r="AL172" s="107"/>
      <c r="AM172" s="121"/>
      <c r="AN172" s="121"/>
      <c r="AO172" s="121"/>
      <c r="AP172" s="121"/>
      <c r="AQ172" s="107"/>
      <c r="AR172" s="107"/>
      <c r="AS172" s="121"/>
      <c r="AT172" s="121"/>
      <c r="AU172" s="121"/>
      <c r="AV172" s="121"/>
      <c r="AW172" s="107"/>
      <c r="AX172" s="121"/>
      <c r="AY172" s="107"/>
      <c r="AZ172" s="107"/>
      <c r="BA172" s="121"/>
      <c r="BB172" s="121"/>
      <c r="BC172" s="121"/>
      <c r="BD172" s="121"/>
      <c r="BE172" s="107"/>
      <c r="BF172" s="121"/>
      <c r="BG172" s="107"/>
      <c r="BH172" s="121"/>
      <c r="BI172" s="107"/>
      <c r="BJ172" s="121"/>
      <c r="BK172" s="121"/>
      <c r="BL172" s="121"/>
      <c r="BM172" s="107"/>
      <c r="BN172" s="107"/>
      <c r="BO172" s="237"/>
      <c r="BP172" s="237"/>
      <c r="BQ172" s="237"/>
      <c r="BR172" s="121"/>
      <c r="BS172" s="107"/>
      <c r="BT172" s="237"/>
      <c r="BU172" s="237"/>
      <c r="BV172" s="237"/>
      <c r="BW172" s="237"/>
      <c r="BX172" s="131">
        <v>3046</v>
      </c>
      <c r="BY172" s="237"/>
    </row>
    <row r="173" spans="1:79" customHeight="1" ht="39.75" s="7" customFormat="1">
      <c r="A173" s="131" t="s">
        <v>388</v>
      </c>
      <c r="B173" s="258" t="s">
        <v>4309</v>
      </c>
      <c r="C173" s="131" t="s">
        <v>388</v>
      </c>
      <c r="D173" s="131">
        <v>204</v>
      </c>
      <c r="E173" s="131">
        <v>3047</v>
      </c>
      <c r="F173" s="258" t="s">
        <v>4310</v>
      </c>
      <c r="G173" s="131" t="s">
        <v>3976</v>
      </c>
      <c r="H173" s="131" t="s">
        <v>4311</v>
      </c>
      <c r="I173" s="119"/>
      <c r="J173" s="107"/>
      <c r="K173" s="119"/>
      <c r="L173" s="119"/>
      <c r="M173" s="119"/>
      <c r="N173" s="107"/>
      <c r="O173" s="119"/>
      <c r="P173" s="119"/>
      <c r="Q173" s="119"/>
      <c r="R173" s="107"/>
      <c r="S173" s="107"/>
      <c r="T173" s="119"/>
      <c r="U173" s="119"/>
      <c r="V173" s="119"/>
      <c r="W173" s="107"/>
      <c r="X173" s="107"/>
      <c r="Y173" s="119"/>
      <c r="Z173" s="119"/>
      <c r="AA173" s="119"/>
      <c r="AB173" s="107"/>
      <c r="AC173" s="119"/>
      <c r="AD173" s="107"/>
      <c r="AE173" s="119"/>
      <c r="AF173" s="119"/>
      <c r="AG173" s="119"/>
      <c r="AH173" s="119"/>
      <c r="AI173" s="119"/>
      <c r="AJ173" s="119"/>
      <c r="AK173" s="119"/>
      <c r="AL173" s="107"/>
      <c r="AM173" s="119"/>
      <c r="AN173" s="119"/>
      <c r="AO173" s="119"/>
      <c r="AP173" s="119"/>
      <c r="AQ173" s="107"/>
      <c r="AR173" s="107"/>
      <c r="AS173" s="119"/>
      <c r="AT173" s="119"/>
      <c r="AU173" s="119"/>
      <c r="AV173" s="119"/>
      <c r="AW173" s="107"/>
      <c r="AX173" s="119"/>
      <c r="AY173" s="107"/>
      <c r="AZ173" s="107"/>
      <c r="BA173" s="119"/>
      <c r="BB173" s="119"/>
      <c r="BC173" s="119"/>
      <c r="BD173" s="119"/>
      <c r="BE173" s="107"/>
      <c r="BF173" s="119"/>
      <c r="BG173" s="107"/>
      <c r="BH173" s="119"/>
      <c r="BI173" s="107"/>
      <c r="BJ173" s="119"/>
      <c r="BK173" s="119"/>
      <c r="BL173" s="119"/>
      <c r="BM173" s="107"/>
      <c r="BN173" s="107"/>
      <c r="BO173" s="237"/>
      <c r="BP173" s="237"/>
      <c r="BQ173" s="237"/>
      <c r="BR173" s="119"/>
      <c r="BS173" s="107"/>
      <c r="BT173" s="237"/>
      <c r="BU173" s="237"/>
      <c r="BV173" s="237"/>
      <c r="BW173" s="237"/>
      <c r="BX173" s="131">
        <v>3047</v>
      </c>
      <c r="BY173" s="237"/>
    </row>
    <row r="174" spans="1:79" customHeight="1" ht="39.75" s="7" customFormat="1">
      <c r="A174" s="131" t="s">
        <v>388</v>
      </c>
      <c r="B174" s="258" t="s">
        <v>4312</v>
      </c>
      <c r="C174" s="131" t="s">
        <v>388</v>
      </c>
      <c r="D174" s="131">
        <v>205</v>
      </c>
      <c r="E174" s="131">
        <v>3048</v>
      </c>
      <c r="F174" s="258" t="s">
        <v>4313</v>
      </c>
      <c r="G174" s="131" t="s">
        <v>4058</v>
      </c>
      <c r="H174" s="131" t="s">
        <v>4314</v>
      </c>
      <c r="I174" s="119"/>
      <c r="J174" s="107"/>
      <c r="K174" s="119"/>
      <c r="L174" s="119"/>
      <c r="M174" s="119"/>
      <c r="N174" s="107"/>
      <c r="O174" s="119"/>
      <c r="P174" s="119"/>
      <c r="Q174" s="119"/>
      <c r="R174" s="107"/>
      <c r="S174" s="107"/>
      <c r="T174" s="119"/>
      <c r="U174" s="119"/>
      <c r="V174" s="119"/>
      <c r="W174" s="107"/>
      <c r="X174" s="107"/>
      <c r="Y174" s="119"/>
      <c r="Z174" s="119"/>
      <c r="AA174" s="119"/>
      <c r="AB174" s="107"/>
      <c r="AC174" s="119"/>
      <c r="AD174" s="107"/>
      <c r="AE174" s="119"/>
      <c r="AF174" s="119"/>
      <c r="AG174" s="119"/>
      <c r="AH174" s="119"/>
      <c r="AI174" s="119"/>
      <c r="AJ174" s="119"/>
      <c r="AK174" s="119"/>
      <c r="AL174" s="107"/>
      <c r="AM174" s="119"/>
      <c r="AN174" s="119"/>
      <c r="AO174" s="119"/>
      <c r="AP174" s="119"/>
      <c r="AQ174" s="107"/>
      <c r="AR174" s="107"/>
      <c r="AS174" s="119"/>
      <c r="AT174" s="119"/>
      <c r="AU174" s="119"/>
      <c r="AV174" s="119"/>
      <c r="AW174" s="107"/>
      <c r="AX174" s="119"/>
      <c r="AY174" s="107"/>
      <c r="AZ174" s="107"/>
      <c r="BA174" s="119"/>
      <c r="BB174" s="119"/>
      <c r="BC174" s="119"/>
      <c r="BD174" s="119"/>
      <c r="BE174" s="107"/>
      <c r="BF174" s="119"/>
      <c r="BG174" s="107"/>
      <c r="BH174" s="119"/>
      <c r="BI174" s="107"/>
      <c r="BJ174" s="119"/>
      <c r="BK174" s="119"/>
      <c r="BL174" s="119"/>
      <c r="BM174" s="107"/>
      <c r="BN174" s="107"/>
      <c r="BO174" s="237"/>
      <c r="BP174" s="237"/>
      <c r="BQ174" s="237"/>
      <c r="BR174" s="119"/>
      <c r="BS174" s="107"/>
      <c r="BT174" s="237"/>
      <c r="BU174" s="237"/>
      <c r="BV174" s="237"/>
      <c r="BW174" s="237"/>
      <c r="BX174" s="131">
        <v>3048</v>
      </c>
      <c r="BY174" s="237"/>
    </row>
    <row r="175" spans="1:79" customHeight="1" ht="39.75" s="7" customFormat="1">
      <c r="A175" s="131" t="s">
        <v>388</v>
      </c>
      <c r="B175" s="258" t="s">
        <v>4315</v>
      </c>
      <c r="C175" s="131" t="s">
        <v>388</v>
      </c>
      <c r="D175" s="131">
        <v>208</v>
      </c>
      <c r="E175" s="131">
        <v>3049</v>
      </c>
      <c r="F175" s="258" t="s">
        <v>4316</v>
      </c>
      <c r="G175" s="131" t="s">
        <v>3976</v>
      </c>
      <c r="H175" s="131" t="s">
        <v>3999</v>
      </c>
      <c r="I175" s="119"/>
      <c r="J175" s="120"/>
      <c r="K175" s="119"/>
      <c r="L175" s="119"/>
      <c r="M175" s="119"/>
      <c r="N175" s="107"/>
      <c r="O175" s="119"/>
      <c r="P175" s="119"/>
      <c r="Q175" s="119"/>
      <c r="R175" s="107"/>
      <c r="S175" s="107"/>
      <c r="T175" s="119"/>
      <c r="U175" s="119"/>
      <c r="V175" s="119"/>
      <c r="W175" s="107"/>
      <c r="X175" s="107"/>
      <c r="Y175" s="119"/>
      <c r="Z175" s="119"/>
      <c r="AA175" s="119"/>
      <c r="AB175" s="107"/>
      <c r="AC175" s="119"/>
      <c r="AD175" s="107"/>
      <c r="AE175" s="119"/>
      <c r="AF175" s="119"/>
      <c r="AG175" s="119"/>
      <c r="AH175" s="119"/>
      <c r="AI175" s="119"/>
      <c r="AJ175" s="119"/>
      <c r="AK175" s="119"/>
      <c r="AL175" s="107"/>
      <c r="AM175" s="119"/>
      <c r="AN175" s="119"/>
      <c r="AO175" s="119"/>
      <c r="AP175" s="119"/>
      <c r="AQ175" s="107"/>
      <c r="AR175" s="107"/>
      <c r="AS175" s="119"/>
      <c r="AT175" s="119"/>
      <c r="AU175" s="119"/>
      <c r="AV175" s="119"/>
      <c r="AW175" s="107"/>
      <c r="AX175" s="107"/>
      <c r="AY175" s="107"/>
      <c r="AZ175" s="107"/>
      <c r="BA175" s="119"/>
      <c r="BB175" s="119"/>
      <c r="BC175" s="107"/>
      <c r="BD175" s="119"/>
      <c r="BE175" s="107"/>
      <c r="BF175" s="119"/>
      <c r="BG175" s="107"/>
      <c r="BH175" s="119"/>
      <c r="BI175" s="107"/>
      <c r="BJ175" s="119"/>
      <c r="BK175" s="119"/>
      <c r="BL175" s="119"/>
      <c r="BM175" s="107"/>
      <c r="BN175" s="107"/>
      <c r="BO175" s="237"/>
      <c r="BP175" s="237"/>
      <c r="BQ175" s="237"/>
      <c r="BR175" s="119"/>
      <c r="BS175" s="107"/>
      <c r="BT175" s="237"/>
      <c r="BU175" s="237"/>
      <c r="BV175" s="237"/>
      <c r="BW175" s="237"/>
      <c r="BX175" s="131">
        <v>3049</v>
      </c>
      <c r="BY175" s="237"/>
    </row>
    <row r="176" spans="1:79" customHeight="1" ht="39.75" s="7" customFormat="1">
      <c r="A176" s="131" t="s">
        <v>388</v>
      </c>
      <c r="B176" s="258" t="s">
        <v>4317</v>
      </c>
      <c r="C176" s="131" t="s">
        <v>388</v>
      </c>
      <c r="D176" s="131">
        <v>209</v>
      </c>
      <c r="E176" s="131">
        <v>3050</v>
      </c>
      <c r="F176" s="258" t="s">
        <v>617</v>
      </c>
      <c r="G176" s="131" t="s">
        <v>4014</v>
      </c>
      <c r="H176" s="131" t="s">
        <v>4043</v>
      </c>
      <c r="I176" s="121"/>
      <c r="J176" s="107"/>
      <c r="K176" s="121"/>
      <c r="L176" s="121"/>
      <c r="M176" s="121"/>
      <c r="N176" s="107"/>
      <c r="O176" s="121"/>
      <c r="P176" s="121"/>
      <c r="Q176" s="121"/>
      <c r="R176" s="107"/>
      <c r="S176" s="107"/>
      <c r="T176" s="121"/>
      <c r="U176" s="121"/>
      <c r="V176" s="121"/>
      <c r="W176" s="107"/>
      <c r="X176" s="107"/>
      <c r="Y176" s="121"/>
      <c r="Z176" s="121"/>
      <c r="AA176" s="121"/>
      <c r="AB176" s="107"/>
      <c r="AC176" s="121"/>
      <c r="AD176" s="107"/>
      <c r="AE176" s="121"/>
      <c r="AF176" s="121"/>
      <c r="AG176" s="121"/>
      <c r="AH176" s="121"/>
      <c r="AI176" s="121"/>
      <c r="AJ176" s="121"/>
      <c r="AK176" s="121"/>
      <c r="AL176" s="107"/>
      <c r="AM176" s="121"/>
      <c r="AN176" s="121"/>
      <c r="AO176" s="121"/>
      <c r="AP176" s="121"/>
      <c r="AQ176" s="107"/>
      <c r="AR176" s="107"/>
      <c r="AS176" s="121"/>
      <c r="AT176" s="121"/>
      <c r="AU176" s="121"/>
      <c r="AV176" s="121"/>
      <c r="AW176" s="107"/>
      <c r="AX176" s="107"/>
      <c r="AY176" s="107"/>
      <c r="AZ176" s="107"/>
      <c r="BA176" s="121"/>
      <c r="BB176" s="121"/>
      <c r="BC176" s="107"/>
      <c r="BD176" s="121"/>
      <c r="BE176" s="107"/>
      <c r="BF176" s="121"/>
      <c r="BG176" s="107"/>
      <c r="BH176" s="121"/>
      <c r="BI176" s="107"/>
      <c r="BJ176" s="121"/>
      <c r="BK176" s="121"/>
      <c r="BL176" s="121"/>
      <c r="BM176" s="107"/>
      <c r="BN176" s="107"/>
      <c r="BO176" s="237"/>
      <c r="BP176" s="237"/>
      <c r="BQ176" s="237"/>
      <c r="BR176" s="121"/>
      <c r="BS176" s="107"/>
      <c r="BT176" s="237"/>
      <c r="BU176" s="237"/>
      <c r="BV176" s="237"/>
      <c r="BW176" s="237"/>
      <c r="BX176" s="131">
        <v>3050</v>
      </c>
      <c r="BY176" s="237"/>
    </row>
    <row r="177" spans="1:79" customHeight="1" ht="39.75" s="7" customFormat="1">
      <c r="A177" s="131" t="s">
        <v>329</v>
      </c>
      <c r="B177" s="258" t="s">
        <v>4318</v>
      </c>
      <c r="C177" s="131" t="s">
        <v>218</v>
      </c>
      <c r="D177" s="131">
        <v>201</v>
      </c>
      <c r="E177" s="131">
        <v>3051</v>
      </c>
      <c r="F177" s="258" t="s">
        <v>4319</v>
      </c>
      <c r="G177" s="131" t="s">
        <v>4058</v>
      </c>
      <c r="H177" s="131" t="s">
        <v>4123</v>
      </c>
      <c r="I177" s="121"/>
      <c r="J177" s="107"/>
      <c r="K177" s="121"/>
      <c r="L177" s="121"/>
      <c r="M177" s="121"/>
      <c r="N177" s="107"/>
      <c r="O177" s="121"/>
      <c r="P177" s="121"/>
      <c r="Q177" s="121"/>
      <c r="R177" s="107"/>
      <c r="S177" s="107"/>
      <c r="T177" s="121"/>
      <c r="U177" s="121"/>
      <c r="V177" s="121"/>
      <c r="W177" s="107"/>
      <c r="X177" s="107"/>
      <c r="Y177" s="121"/>
      <c r="Z177" s="121"/>
      <c r="AA177" s="121"/>
      <c r="AB177" s="107"/>
      <c r="AC177" s="121"/>
      <c r="AD177" s="107"/>
      <c r="AE177" s="121"/>
      <c r="AF177" s="121"/>
      <c r="AG177" s="121"/>
      <c r="AH177" s="121"/>
      <c r="AI177" s="121"/>
      <c r="AJ177" s="121"/>
      <c r="AK177" s="121"/>
      <c r="AL177" s="107"/>
      <c r="AM177" s="121"/>
      <c r="AN177" s="121"/>
      <c r="AO177" s="121"/>
      <c r="AP177" s="121"/>
      <c r="AQ177" s="107"/>
      <c r="AR177" s="107"/>
      <c r="AS177" s="121"/>
      <c r="AT177" s="121"/>
      <c r="AU177" s="121"/>
      <c r="AV177" s="121"/>
      <c r="AW177" s="107"/>
      <c r="AX177" s="121"/>
      <c r="AY177" s="107"/>
      <c r="AZ177" s="107"/>
      <c r="BA177" s="121"/>
      <c r="BB177" s="121"/>
      <c r="BC177" s="121"/>
      <c r="BD177" s="121"/>
      <c r="BE177" s="107"/>
      <c r="BF177" s="121"/>
      <c r="BG177" s="107"/>
      <c r="BH177" s="121"/>
      <c r="BI177" s="107"/>
      <c r="BJ177" s="121"/>
      <c r="BK177" s="121"/>
      <c r="BL177" s="121"/>
      <c r="BM177" s="107"/>
      <c r="BN177" s="107"/>
      <c r="BO177" s="237"/>
      <c r="BP177" s="237"/>
      <c r="BQ177" s="237"/>
      <c r="BR177" s="121"/>
      <c r="BS177" s="107"/>
      <c r="BT177" s="237"/>
      <c r="BU177" s="237"/>
      <c r="BV177" s="237"/>
      <c r="BW177" s="237"/>
      <c r="BX177" s="131">
        <v>3051</v>
      </c>
      <c r="BY177" s="237"/>
    </row>
    <row r="178" spans="1:79" customHeight="1" ht="39.75" s="7" customFormat="1">
      <c r="A178" s="131" t="s">
        <v>216</v>
      </c>
      <c r="B178" s="258" t="s">
        <v>217</v>
      </c>
      <c r="C178" s="131" t="s">
        <v>388</v>
      </c>
      <c r="D178" s="131">
        <v>200</v>
      </c>
      <c r="E178" s="131">
        <v>3052</v>
      </c>
      <c r="F178" s="258" t="s">
        <v>219</v>
      </c>
      <c r="G178" s="131" t="s">
        <v>4058</v>
      </c>
      <c r="H178" s="131" t="s">
        <v>4123</v>
      </c>
      <c r="I178" s="119"/>
      <c r="J178" s="107"/>
      <c r="K178" s="119"/>
      <c r="L178" s="119"/>
      <c r="M178" s="119"/>
      <c r="N178" s="107"/>
      <c r="O178" s="119"/>
      <c r="P178" s="119"/>
      <c r="Q178" s="119"/>
      <c r="R178" s="107"/>
      <c r="S178" s="107"/>
      <c r="T178" s="119"/>
      <c r="U178" s="119"/>
      <c r="V178" s="119"/>
      <c r="W178" s="107"/>
      <c r="X178" s="107"/>
      <c r="Y178" s="119"/>
      <c r="Z178" s="119"/>
      <c r="AA178" s="119"/>
      <c r="AB178" s="107"/>
      <c r="AC178" s="119"/>
      <c r="AD178" s="107"/>
      <c r="AE178" s="119"/>
      <c r="AF178" s="119"/>
      <c r="AG178" s="119"/>
      <c r="AH178" s="119"/>
      <c r="AI178" s="119"/>
      <c r="AJ178" s="119"/>
      <c r="AK178" s="119"/>
      <c r="AL178" s="107"/>
      <c r="AM178" s="119"/>
      <c r="AN178" s="119"/>
      <c r="AO178" s="119"/>
      <c r="AP178" s="119"/>
      <c r="AQ178" s="107"/>
      <c r="AR178" s="107"/>
      <c r="AS178" s="119"/>
      <c r="AT178" s="119"/>
      <c r="AU178" s="119"/>
      <c r="AV178" s="119"/>
      <c r="AW178" s="107"/>
      <c r="AX178" s="119"/>
      <c r="AY178" s="107"/>
      <c r="AZ178" s="107"/>
      <c r="BA178" s="119"/>
      <c r="BB178" s="119"/>
      <c r="BC178" s="119"/>
      <c r="BD178" s="119"/>
      <c r="BE178" s="107"/>
      <c r="BF178" s="119"/>
      <c r="BG178" s="107"/>
      <c r="BH178" s="119"/>
      <c r="BI178" s="107"/>
      <c r="BJ178" s="119"/>
      <c r="BK178" s="119"/>
      <c r="BL178" s="119"/>
      <c r="BM178" s="107"/>
      <c r="BN178" s="107"/>
      <c r="BO178" s="237"/>
      <c r="BP178" s="237"/>
      <c r="BQ178" s="237"/>
      <c r="BR178" s="119"/>
      <c r="BS178" s="107"/>
      <c r="BT178" s="237"/>
      <c r="BU178" s="237"/>
      <c r="BV178" s="237"/>
      <c r="BW178" s="237"/>
      <c r="BX178" s="131">
        <v>3052</v>
      </c>
      <c r="BY178" s="237"/>
    </row>
    <row r="179" spans="1:79" customHeight="1" ht="39.75" s="7" customFormat="1">
      <c r="A179" s="131" t="s">
        <v>197</v>
      </c>
      <c r="B179" s="258" t="s">
        <v>4320</v>
      </c>
      <c r="C179" s="131" t="s">
        <v>371</v>
      </c>
      <c r="D179" s="131">
        <v>115</v>
      </c>
      <c r="E179" s="131">
        <v>3053</v>
      </c>
      <c r="F179" s="258" t="s">
        <v>4321</v>
      </c>
      <c r="G179" s="131" t="s">
        <v>3976</v>
      </c>
      <c r="H179" s="131" t="s">
        <v>3999</v>
      </c>
      <c r="I179" s="119"/>
      <c r="J179" s="107"/>
      <c r="K179" s="119"/>
      <c r="L179" s="119"/>
      <c r="M179" s="119"/>
      <c r="N179" s="107"/>
      <c r="O179" s="119"/>
      <c r="P179" s="119"/>
      <c r="Q179" s="119"/>
      <c r="R179" s="107"/>
      <c r="S179" s="107"/>
      <c r="T179" s="119"/>
      <c r="U179" s="119"/>
      <c r="V179" s="119"/>
      <c r="W179" s="107"/>
      <c r="X179" s="107"/>
      <c r="Y179" s="119"/>
      <c r="Z179" s="119"/>
      <c r="AA179" s="119"/>
      <c r="AB179" s="107"/>
      <c r="AC179" s="119"/>
      <c r="AD179" s="107"/>
      <c r="AE179" s="119"/>
      <c r="AF179" s="119"/>
      <c r="AG179" s="119"/>
      <c r="AH179" s="119"/>
      <c r="AI179" s="119"/>
      <c r="AJ179" s="119"/>
      <c r="AK179" s="119"/>
      <c r="AL179" s="107"/>
      <c r="AM179" s="119"/>
      <c r="AN179" s="119"/>
      <c r="AO179" s="119"/>
      <c r="AP179" s="119"/>
      <c r="AQ179" s="107"/>
      <c r="AR179" s="107"/>
      <c r="AS179" s="119"/>
      <c r="AT179" s="119"/>
      <c r="AU179" s="119"/>
      <c r="AV179" s="119"/>
      <c r="AW179" s="107"/>
      <c r="AX179" s="119"/>
      <c r="AY179" s="107"/>
      <c r="AZ179" s="107"/>
      <c r="BA179" s="119"/>
      <c r="BB179" s="119"/>
      <c r="BC179" s="119"/>
      <c r="BD179" s="119"/>
      <c r="BE179" s="107"/>
      <c r="BF179" s="119"/>
      <c r="BG179" s="107"/>
      <c r="BH179" s="119"/>
      <c r="BI179" s="107"/>
      <c r="BJ179" s="119"/>
      <c r="BK179" s="119"/>
      <c r="BL179" s="119"/>
      <c r="BM179" s="107"/>
      <c r="BN179" s="107"/>
      <c r="BO179" s="237"/>
      <c r="BP179" s="237"/>
      <c r="BQ179" s="237"/>
      <c r="BR179" s="119"/>
      <c r="BS179" s="107"/>
      <c r="BT179" s="237"/>
      <c r="BU179" s="237"/>
      <c r="BV179" s="237"/>
      <c r="BW179" s="237"/>
      <c r="BX179" s="131">
        <v>3053</v>
      </c>
      <c r="BY179" s="237"/>
    </row>
    <row r="180" spans="1:79" customHeight="1" ht="39.75" s="7" customFormat="1">
      <c r="A180" s="131" t="s">
        <v>388</v>
      </c>
      <c r="B180" s="258" t="s">
        <v>4322</v>
      </c>
      <c r="C180" s="131" t="s">
        <v>276</v>
      </c>
      <c r="D180" s="131">
        <v>210</v>
      </c>
      <c r="E180" s="131">
        <v>3054</v>
      </c>
      <c r="F180" s="258" t="s">
        <v>4323</v>
      </c>
      <c r="G180" s="131" t="s">
        <v>388</v>
      </c>
      <c r="H180" s="131" t="s">
        <v>388</v>
      </c>
      <c r="I180" s="119"/>
      <c r="J180" s="120"/>
      <c r="K180" s="119"/>
      <c r="L180" s="119"/>
      <c r="M180" s="119"/>
      <c r="N180" s="107"/>
      <c r="O180" s="119"/>
      <c r="P180" s="119"/>
      <c r="Q180" s="119"/>
      <c r="R180" s="107"/>
      <c r="S180" s="107"/>
      <c r="T180" s="119"/>
      <c r="U180" s="119"/>
      <c r="V180" s="119"/>
      <c r="W180" s="107"/>
      <c r="X180" s="107"/>
      <c r="Y180" s="119"/>
      <c r="Z180" s="119"/>
      <c r="AA180" s="119"/>
      <c r="AB180" s="107"/>
      <c r="AC180" s="119"/>
      <c r="AD180" s="107"/>
      <c r="AE180" s="119"/>
      <c r="AF180" s="119"/>
      <c r="AG180" s="119"/>
      <c r="AH180" s="119"/>
      <c r="AI180" s="119"/>
      <c r="AJ180" s="119"/>
      <c r="AK180" s="119"/>
      <c r="AL180" s="107"/>
      <c r="AM180" s="119"/>
      <c r="AN180" s="119"/>
      <c r="AO180" s="119"/>
      <c r="AP180" s="119"/>
      <c r="AQ180" s="107"/>
      <c r="AR180" s="107"/>
      <c r="AS180" s="119"/>
      <c r="AT180" s="119"/>
      <c r="AU180" s="119"/>
      <c r="AV180" s="119"/>
      <c r="AW180" s="107"/>
      <c r="AX180" s="107"/>
      <c r="AY180" s="107"/>
      <c r="AZ180" s="107"/>
      <c r="BA180" s="119"/>
      <c r="BB180" s="119"/>
      <c r="BC180" s="107"/>
      <c r="BD180" s="119"/>
      <c r="BE180" s="107"/>
      <c r="BF180" s="119"/>
      <c r="BG180" s="107"/>
      <c r="BH180" s="119"/>
      <c r="BI180" s="107"/>
      <c r="BJ180" s="119"/>
      <c r="BK180" s="119"/>
      <c r="BL180" s="119"/>
      <c r="BM180" s="107"/>
      <c r="BN180" s="107"/>
      <c r="BO180" s="237"/>
      <c r="BP180" s="237"/>
      <c r="BQ180" s="237"/>
      <c r="BR180" s="119"/>
      <c r="BS180" s="107"/>
      <c r="BT180" s="237"/>
      <c r="BU180" s="237"/>
      <c r="BV180" s="237"/>
      <c r="BW180" s="237"/>
      <c r="BX180" s="131">
        <v>3054</v>
      </c>
      <c r="BY180" s="237"/>
    </row>
    <row r="181" spans="1:79" customHeight="1" ht="39.75" s="7" customFormat="1">
      <c r="A181" s="131" t="s">
        <v>216</v>
      </c>
      <c r="B181" s="258"/>
      <c r="C181" s="131" t="s">
        <v>371</v>
      </c>
      <c r="D181" s="131">
        <v>59</v>
      </c>
      <c r="E181" s="131">
        <v>3055</v>
      </c>
      <c r="F181" s="258" t="s">
        <v>4324</v>
      </c>
      <c r="G181" s="131" t="s">
        <v>4014</v>
      </c>
      <c r="H181" s="131" t="s">
        <v>4325</v>
      </c>
      <c r="I181" s="121"/>
      <c r="J181" s="107"/>
      <c r="K181" s="121"/>
      <c r="L181" s="121"/>
      <c r="M181" s="121"/>
      <c r="N181" s="107"/>
      <c r="O181" s="121"/>
      <c r="P181" s="121"/>
      <c r="Q181" s="121"/>
      <c r="R181" s="107"/>
      <c r="S181" s="107"/>
      <c r="T181" s="121"/>
      <c r="U181" s="121"/>
      <c r="V181" s="121"/>
      <c r="W181" s="107"/>
      <c r="X181" s="107"/>
      <c r="Y181" s="121"/>
      <c r="Z181" s="121"/>
      <c r="AA181" s="121"/>
      <c r="AB181" s="107"/>
      <c r="AC181" s="121"/>
      <c r="AD181" s="107"/>
      <c r="AE181" s="121"/>
      <c r="AF181" s="121"/>
      <c r="AG181" s="121"/>
      <c r="AH181" s="121"/>
      <c r="AI181" s="121"/>
      <c r="AJ181" s="121"/>
      <c r="AK181" s="121"/>
      <c r="AL181" s="107"/>
      <c r="AM181" s="121"/>
      <c r="AN181" s="121"/>
      <c r="AO181" s="121"/>
      <c r="AP181" s="121"/>
      <c r="AQ181" s="107"/>
      <c r="AR181" s="107"/>
      <c r="AS181" s="121"/>
      <c r="AT181" s="121"/>
      <c r="AU181" s="121"/>
      <c r="AV181" s="121"/>
      <c r="AW181" s="107"/>
      <c r="AX181" s="107"/>
      <c r="AY181" s="107"/>
      <c r="AZ181" s="107"/>
      <c r="BA181" s="121"/>
      <c r="BB181" s="121"/>
      <c r="BC181" s="107"/>
      <c r="BD181" s="121"/>
      <c r="BE181" s="107"/>
      <c r="BF181" s="121"/>
      <c r="BG181" s="107"/>
      <c r="BH181" s="121"/>
      <c r="BI181" s="107"/>
      <c r="BJ181" s="121"/>
      <c r="BK181" s="121"/>
      <c r="BL181" s="121"/>
      <c r="BM181" s="107"/>
      <c r="BN181" s="107"/>
      <c r="BO181" s="237"/>
      <c r="BP181" s="237"/>
      <c r="BQ181" s="237"/>
      <c r="BR181" s="121"/>
      <c r="BS181" s="107"/>
      <c r="BT181" s="237"/>
      <c r="BU181" s="237"/>
      <c r="BV181" s="237"/>
      <c r="BW181" s="237"/>
      <c r="BX181" s="131">
        <v>3055</v>
      </c>
      <c r="BY181" s="237"/>
    </row>
    <row r="182" spans="1:79" customHeight="1" ht="39.75" s="7" customFormat="1">
      <c r="A182" s="131" t="s">
        <v>329</v>
      </c>
      <c r="B182" s="258" t="s">
        <v>4326</v>
      </c>
      <c r="C182" s="131" t="s">
        <v>276</v>
      </c>
      <c r="D182" s="131">
        <v>207</v>
      </c>
      <c r="E182" s="131">
        <v>3056</v>
      </c>
      <c r="F182" s="258" t="s">
        <v>4327</v>
      </c>
      <c r="G182" s="131" t="s">
        <v>4058</v>
      </c>
      <c r="H182" s="131" t="s">
        <v>4123</v>
      </c>
      <c r="I182" s="121"/>
      <c r="J182" s="107"/>
      <c r="K182" s="121"/>
      <c r="L182" s="121"/>
      <c r="M182" s="121"/>
      <c r="N182" s="107"/>
      <c r="O182" s="121"/>
      <c r="P182" s="121"/>
      <c r="Q182" s="121"/>
      <c r="R182" s="107"/>
      <c r="S182" s="107"/>
      <c r="T182" s="121"/>
      <c r="U182" s="121"/>
      <c r="V182" s="121"/>
      <c r="W182" s="107"/>
      <c r="X182" s="107"/>
      <c r="Y182" s="121"/>
      <c r="Z182" s="121"/>
      <c r="AA182" s="121"/>
      <c r="AB182" s="107"/>
      <c r="AC182" s="121"/>
      <c r="AD182" s="107"/>
      <c r="AE182" s="121"/>
      <c r="AF182" s="121"/>
      <c r="AG182" s="121"/>
      <c r="AH182" s="121"/>
      <c r="AI182" s="121"/>
      <c r="AJ182" s="121"/>
      <c r="AK182" s="121"/>
      <c r="AL182" s="107"/>
      <c r="AM182" s="121"/>
      <c r="AN182" s="121"/>
      <c r="AO182" s="121"/>
      <c r="AP182" s="121"/>
      <c r="AQ182" s="107"/>
      <c r="AR182" s="107"/>
      <c r="AS182" s="121"/>
      <c r="AT182" s="121"/>
      <c r="AU182" s="121"/>
      <c r="AV182" s="121"/>
      <c r="AW182" s="107"/>
      <c r="AX182" s="121"/>
      <c r="AY182" s="107"/>
      <c r="AZ182" s="107"/>
      <c r="BA182" s="121"/>
      <c r="BB182" s="121"/>
      <c r="BC182" s="121"/>
      <c r="BD182" s="121"/>
      <c r="BE182" s="107"/>
      <c r="BF182" s="121"/>
      <c r="BG182" s="107"/>
      <c r="BH182" s="121"/>
      <c r="BI182" s="107"/>
      <c r="BJ182" s="121"/>
      <c r="BK182" s="121"/>
      <c r="BL182" s="121"/>
      <c r="BM182" s="107"/>
      <c r="BN182" s="107"/>
      <c r="BO182" s="237"/>
      <c r="BP182" s="237"/>
      <c r="BQ182" s="237"/>
      <c r="BR182" s="121"/>
      <c r="BS182" s="107"/>
      <c r="BT182" s="237"/>
      <c r="BU182" s="237"/>
      <c r="BV182" s="237"/>
      <c r="BW182" s="237"/>
      <c r="BX182" s="131">
        <v>3056</v>
      </c>
      <c r="BY182" s="237"/>
    </row>
    <row r="183" spans="1:79" customHeight="1" ht="39.75" s="7" customFormat="1">
      <c r="A183" s="131" t="s">
        <v>197</v>
      </c>
      <c r="B183" s="258" t="s">
        <v>4328</v>
      </c>
      <c r="C183" s="131" t="s">
        <v>377</v>
      </c>
      <c r="D183" s="131">
        <v>211</v>
      </c>
      <c r="E183" s="131">
        <v>3057</v>
      </c>
      <c r="F183" s="258" t="s">
        <v>4029</v>
      </c>
      <c r="G183" s="131" t="s">
        <v>3976</v>
      </c>
      <c r="H183" s="131" t="s">
        <v>3999</v>
      </c>
      <c r="I183" s="119"/>
      <c r="J183" s="107"/>
      <c r="K183" s="119"/>
      <c r="L183" s="119"/>
      <c r="M183" s="119"/>
      <c r="N183" s="107"/>
      <c r="O183" s="119"/>
      <c r="P183" s="119"/>
      <c r="Q183" s="119"/>
      <c r="R183" s="107"/>
      <c r="S183" s="107"/>
      <c r="T183" s="119"/>
      <c r="U183" s="119"/>
      <c r="V183" s="119"/>
      <c r="W183" s="107"/>
      <c r="X183" s="107"/>
      <c r="Y183" s="119"/>
      <c r="Z183" s="119"/>
      <c r="AA183" s="119"/>
      <c r="AB183" s="107"/>
      <c r="AC183" s="119"/>
      <c r="AD183" s="107"/>
      <c r="AE183" s="119"/>
      <c r="AF183" s="119"/>
      <c r="AG183" s="119"/>
      <c r="AH183" s="119"/>
      <c r="AI183" s="119"/>
      <c r="AJ183" s="119"/>
      <c r="AK183" s="119"/>
      <c r="AL183" s="107"/>
      <c r="AM183" s="119"/>
      <c r="AN183" s="119"/>
      <c r="AO183" s="119"/>
      <c r="AP183" s="119"/>
      <c r="AQ183" s="107"/>
      <c r="AR183" s="107"/>
      <c r="AS183" s="119"/>
      <c r="AT183" s="119"/>
      <c r="AU183" s="119"/>
      <c r="AV183" s="119"/>
      <c r="AW183" s="107"/>
      <c r="AX183" s="119"/>
      <c r="AY183" s="107"/>
      <c r="AZ183" s="107"/>
      <c r="BA183" s="119"/>
      <c r="BB183" s="119"/>
      <c r="BC183" s="119"/>
      <c r="BD183" s="119"/>
      <c r="BE183" s="107"/>
      <c r="BF183" s="119"/>
      <c r="BG183" s="107"/>
      <c r="BH183" s="119"/>
      <c r="BI183" s="107"/>
      <c r="BJ183" s="119"/>
      <c r="BK183" s="119"/>
      <c r="BL183" s="119"/>
      <c r="BM183" s="107"/>
      <c r="BN183" s="107"/>
      <c r="BO183" s="237"/>
      <c r="BP183" s="237"/>
      <c r="BQ183" s="237"/>
      <c r="BR183" s="119"/>
      <c r="BS183" s="107"/>
      <c r="BT183" s="237"/>
      <c r="BU183" s="237"/>
      <c r="BV183" s="237"/>
      <c r="BW183" s="237"/>
      <c r="BX183" s="131">
        <v>3057</v>
      </c>
      <c r="BY183" s="237"/>
    </row>
    <row r="184" spans="1:79" customHeight="1" ht="39.75" s="7" customFormat="1">
      <c r="A184" s="131"/>
      <c r="B184" s="258"/>
      <c r="C184" s="131"/>
      <c r="D184" s="131"/>
      <c r="E184" s="209"/>
      <c r="F184" s="258"/>
      <c r="G184" s="131"/>
      <c r="H184" s="131"/>
      <c r="I184" s="119"/>
      <c r="J184" s="107"/>
      <c r="K184" s="119"/>
      <c r="L184" s="119"/>
      <c r="M184" s="119"/>
      <c r="N184" s="107"/>
      <c r="O184" s="119"/>
      <c r="P184" s="119"/>
      <c r="Q184" s="119"/>
      <c r="R184" s="107"/>
      <c r="S184" s="107"/>
      <c r="T184" s="119"/>
      <c r="U184" s="119"/>
      <c r="V184" s="119"/>
      <c r="W184" s="107"/>
      <c r="X184" s="107"/>
      <c r="Y184" s="119"/>
      <c r="Z184" s="119"/>
      <c r="AA184" s="119"/>
      <c r="AB184" s="107"/>
      <c r="AC184" s="119"/>
      <c r="AD184" s="107"/>
      <c r="AE184" s="119"/>
      <c r="AF184" s="119"/>
      <c r="AG184" s="119"/>
      <c r="AH184" s="119"/>
      <c r="AI184" s="119"/>
      <c r="AJ184" s="119"/>
      <c r="AK184" s="119"/>
      <c r="AL184" s="107"/>
      <c r="AM184" s="119"/>
      <c r="AN184" s="119"/>
      <c r="AO184" s="119"/>
      <c r="AP184" s="119"/>
      <c r="AQ184" s="107"/>
      <c r="AR184" s="107"/>
      <c r="AS184" s="119"/>
      <c r="AT184" s="119"/>
      <c r="AU184" s="119"/>
      <c r="AV184" s="119"/>
      <c r="AW184" s="107"/>
      <c r="AX184" s="119"/>
      <c r="AY184" s="107"/>
      <c r="AZ184" s="107"/>
      <c r="BA184" s="119"/>
      <c r="BB184" s="119"/>
      <c r="BC184" s="119"/>
      <c r="BD184" s="119"/>
      <c r="BE184" s="107"/>
      <c r="BF184" s="119"/>
      <c r="BG184" s="107"/>
      <c r="BH184" s="119"/>
      <c r="BI184" s="107"/>
      <c r="BJ184" s="119"/>
      <c r="BK184" s="119"/>
      <c r="BL184" s="119"/>
      <c r="BM184" s="107"/>
      <c r="BN184" s="107"/>
      <c r="BO184" s="237"/>
      <c r="BP184" s="237"/>
      <c r="BQ184" s="237"/>
      <c r="BR184" s="119"/>
      <c r="BS184" s="107"/>
      <c r="BT184" s="237"/>
      <c r="BU184" s="237"/>
      <c r="BV184" s="237"/>
      <c r="BW184" s="237"/>
      <c r="BX184" s="209"/>
      <c r="BY184" s="237"/>
    </row>
    <row r="185" spans="1:79" customHeight="1" ht="39.75" s="7" customFormat="1">
      <c r="A185" s="131"/>
      <c r="B185" s="258"/>
      <c r="C185" s="131"/>
      <c r="D185" s="131"/>
      <c r="E185" s="209"/>
      <c r="F185" s="258"/>
      <c r="G185" s="131"/>
      <c r="H185" s="131"/>
      <c r="I185" s="119"/>
      <c r="J185" s="107"/>
      <c r="K185" s="119"/>
      <c r="L185" s="119"/>
      <c r="M185" s="119"/>
      <c r="N185" s="107"/>
      <c r="O185" s="119"/>
      <c r="P185" s="119"/>
      <c r="Q185" s="119"/>
      <c r="R185" s="107"/>
      <c r="S185" s="107"/>
      <c r="T185" s="119"/>
      <c r="U185" s="119"/>
      <c r="V185" s="119"/>
      <c r="W185" s="107"/>
      <c r="X185" s="107"/>
      <c r="Y185" s="119"/>
      <c r="Z185" s="119"/>
      <c r="AA185" s="119"/>
      <c r="AB185" s="107"/>
      <c r="AC185" s="119"/>
      <c r="AD185" s="107"/>
      <c r="AE185" s="119"/>
      <c r="AF185" s="119"/>
      <c r="AG185" s="119"/>
      <c r="AH185" s="119"/>
      <c r="AI185" s="119"/>
      <c r="AJ185" s="119"/>
      <c r="AK185" s="119"/>
      <c r="AL185" s="107"/>
      <c r="AM185" s="119"/>
      <c r="AN185" s="119"/>
      <c r="AO185" s="119"/>
      <c r="AP185" s="119"/>
      <c r="AQ185" s="107"/>
      <c r="AR185" s="107"/>
      <c r="AS185" s="119"/>
      <c r="AT185" s="119"/>
      <c r="AU185" s="119"/>
      <c r="AV185" s="119"/>
      <c r="AW185" s="107"/>
      <c r="AX185" s="119"/>
      <c r="AY185" s="107"/>
      <c r="AZ185" s="107"/>
      <c r="BA185" s="119"/>
      <c r="BB185" s="119"/>
      <c r="BC185" s="119"/>
      <c r="BD185" s="119"/>
      <c r="BE185" s="107"/>
      <c r="BF185" s="119"/>
      <c r="BG185" s="107"/>
      <c r="BH185" s="119"/>
      <c r="BI185" s="107"/>
      <c r="BJ185" s="119"/>
      <c r="BK185" s="119"/>
      <c r="BL185" s="119"/>
      <c r="BM185" s="107"/>
      <c r="BN185" s="107"/>
      <c r="BO185" s="237"/>
      <c r="BP185" s="237"/>
      <c r="BQ185" s="237"/>
      <c r="BR185" s="119"/>
      <c r="BS185" s="107"/>
      <c r="BT185" s="237"/>
      <c r="BU185" s="237"/>
      <c r="BV185" s="237"/>
      <c r="BW185" s="237"/>
      <c r="BX185" s="209"/>
      <c r="BY185" s="237"/>
    </row>
    <row r="186" spans="1:79" customHeight="1" ht="39.75" s="7" customFormat="1">
      <c r="A186" s="131" t="s">
        <v>382</v>
      </c>
      <c r="B186" s="258" t="s">
        <v>4329</v>
      </c>
      <c r="C186" s="131" t="s">
        <v>199</v>
      </c>
      <c r="D186" s="131">
        <v>14</v>
      </c>
      <c r="E186" s="131">
        <v>7301</v>
      </c>
      <c r="F186" s="258" t="s">
        <v>4330</v>
      </c>
      <c r="G186" s="131">
        <v>102</v>
      </c>
      <c r="H186" s="131"/>
      <c r="I186" s="119"/>
      <c r="J186" s="107"/>
      <c r="K186" s="119"/>
      <c r="L186" s="119"/>
      <c r="M186" s="119"/>
      <c r="N186" s="107"/>
      <c r="O186" s="119"/>
      <c r="P186" s="119"/>
      <c r="Q186" s="119"/>
      <c r="R186" s="107"/>
      <c r="S186" s="107"/>
      <c r="T186" s="119"/>
      <c r="U186" s="119"/>
      <c r="V186" s="119"/>
      <c r="W186" s="107"/>
      <c r="X186" s="107"/>
      <c r="Y186" s="119"/>
      <c r="Z186" s="119"/>
      <c r="AA186" s="119"/>
      <c r="AB186" s="107"/>
      <c r="AC186" s="119"/>
      <c r="AD186" s="107"/>
      <c r="AE186" s="119"/>
      <c r="AF186" s="119"/>
      <c r="AG186" s="119"/>
      <c r="AH186" s="119"/>
      <c r="AI186" s="119"/>
      <c r="AJ186" s="119"/>
      <c r="AK186" s="119"/>
      <c r="AL186" s="107"/>
      <c r="AM186" s="119"/>
      <c r="AN186" s="119"/>
      <c r="AO186" s="119"/>
      <c r="AP186" s="119"/>
      <c r="AQ186" s="107"/>
      <c r="AR186" s="107"/>
      <c r="AS186" s="119"/>
      <c r="AT186" s="119"/>
      <c r="AU186" s="119"/>
      <c r="AV186" s="119"/>
      <c r="AW186" s="107"/>
      <c r="AX186" s="119"/>
      <c r="AY186" s="107"/>
      <c r="AZ186" s="107"/>
      <c r="BA186" s="119"/>
      <c r="BB186" s="119"/>
      <c r="BC186" s="119"/>
      <c r="BD186" s="119"/>
      <c r="BE186" s="107"/>
      <c r="BF186" s="119"/>
      <c r="BG186" s="107"/>
      <c r="BH186" s="119"/>
      <c r="BI186" s="107"/>
      <c r="BJ186" s="119"/>
      <c r="BK186" s="119"/>
      <c r="BL186" s="119"/>
      <c r="BM186" s="107"/>
      <c r="BN186" s="107"/>
      <c r="BO186" s="237"/>
      <c r="BP186" s="237"/>
      <c r="BQ186" s="237"/>
      <c r="BR186" s="119"/>
      <c r="BS186" s="107"/>
      <c r="BT186" s="237"/>
      <c r="BU186" s="237"/>
      <c r="BV186" s="237"/>
      <c r="BW186" s="237"/>
      <c r="BX186" s="131">
        <v>7301</v>
      </c>
      <c r="BY186" s="237"/>
    </row>
    <row r="187" spans="1:79" customHeight="1" ht="39.75" s="7" customFormat="1">
      <c r="A187" s="131" t="s">
        <v>388</v>
      </c>
      <c r="B187" s="258" t="s">
        <v>4331</v>
      </c>
      <c r="C187" s="131" t="s">
        <v>388</v>
      </c>
      <c r="D187" s="131">
        <v>53</v>
      </c>
      <c r="E187" s="131">
        <v>7302</v>
      </c>
      <c r="F187" s="258" t="s">
        <v>1864</v>
      </c>
      <c r="G187" s="131">
        <v>103</v>
      </c>
      <c r="H187" s="131"/>
      <c r="I187" s="119"/>
      <c r="J187" s="120"/>
      <c r="K187" s="119"/>
      <c r="L187" s="119"/>
      <c r="M187" s="119"/>
      <c r="N187" s="107"/>
      <c r="O187" s="119"/>
      <c r="P187" s="119"/>
      <c r="Q187" s="119"/>
      <c r="R187" s="107"/>
      <c r="S187" s="107"/>
      <c r="T187" s="119"/>
      <c r="U187" s="119"/>
      <c r="V187" s="119"/>
      <c r="W187" s="107"/>
      <c r="X187" s="107"/>
      <c r="Y187" s="119"/>
      <c r="Z187" s="119"/>
      <c r="AA187" s="119"/>
      <c r="AB187" s="107"/>
      <c r="AC187" s="119"/>
      <c r="AD187" s="107"/>
      <c r="AE187" s="119"/>
      <c r="AF187" s="119"/>
      <c r="AG187" s="119"/>
      <c r="AH187" s="119"/>
      <c r="AI187" s="119"/>
      <c r="AJ187" s="119"/>
      <c r="AK187" s="119"/>
      <c r="AL187" s="107"/>
      <c r="AM187" s="119"/>
      <c r="AN187" s="119"/>
      <c r="AO187" s="119"/>
      <c r="AP187" s="119"/>
      <c r="AQ187" s="107"/>
      <c r="AR187" s="107"/>
      <c r="AS187" s="119"/>
      <c r="AT187" s="119"/>
      <c r="AU187" s="119"/>
      <c r="AV187" s="119"/>
      <c r="AW187" s="107"/>
      <c r="AX187" s="107"/>
      <c r="AY187" s="107"/>
      <c r="AZ187" s="107"/>
      <c r="BA187" s="119"/>
      <c r="BB187" s="119"/>
      <c r="BC187" s="107"/>
      <c r="BD187" s="119"/>
      <c r="BE187" s="107"/>
      <c r="BF187" s="119"/>
      <c r="BG187" s="107"/>
      <c r="BH187" s="119"/>
      <c r="BI187" s="107"/>
      <c r="BJ187" s="119"/>
      <c r="BK187" s="119"/>
      <c r="BL187" s="119"/>
      <c r="BM187" s="107"/>
      <c r="BN187" s="107"/>
      <c r="BO187" s="237"/>
      <c r="BP187" s="237"/>
      <c r="BQ187" s="237"/>
      <c r="BR187" s="119"/>
      <c r="BS187" s="107"/>
      <c r="BT187" s="237"/>
      <c r="BU187" s="237"/>
      <c r="BV187" s="237"/>
      <c r="BW187" s="237"/>
      <c r="BX187" s="131">
        <v>7302</v>
      </c>
      <c r="BY187" s="237"/>
    </row>
    <row r="188" spans="1:79" customHeight="1" ht="39.75" s="7" customFormat="1">
      <c r="A188" s="131" t="s">
        <v>388</v>
      </c>
      <c r="B188" s="258" t="s">
        <v>4332</v>
      </c>
      <c r="C188" s="131" t="s">
        <v>377</v>
      </c>
      <c r="D188" s="131">
        <v>58</v>
      </c>
      <c r="E188" s="131">
        <v>7303</v>
      </c>
      <c r="F188" s="258" t="s">
        <v>4333</v>
      </c>
      <c r="G188" s="131" t="s">
        <v>4334</v>
      </c>
      <c r="H188" s="131"/>
      <c r="I188" s="121"/>
      <c r="J188" s="107"/>
      <c r="K188" s="121"/>
      <c r="L188" s="121"/>
      <c r="M188" s="121"/>
      <c r="N188" s="107"/>
      <c r="O188" s="121"/>
      <c r="P188" s="121"/>
      <c r="Q188" s="121"/>
      <c r="R188" s="107"/>
      <c r="S188" s="107"/>
      <c r="T188" s="121"/>
      <c r="U188" s="121"/>
      <c r="V188" s="121"/>
      <c r="W188" s="107"/>
      <c r="X188" s="107"/>
      <c r="Y188" s="121"/>
      <c r="Z188" s="121"/>
      <c r="AA188" s="121"/>
      <c r="AB188" s="107"/>
      <c r="AC188" s="121"/>
      <c r="AD188" s="107"/>
      <c r="AE188" s="121"/>
      <c r="AF188" s="121"/>
      <c r="AG188" s="121"/>
      <c r="AH188" s="121"/>
      <c r="AI188" s="121"/>
      <c r="AJ188" s="121"/>
      <c r="AK188" s="121"/>
      <c r="AL188" s="107"/>
      <c r="AM188" s="121"/>
      <c r="AN188" s="121"/>
      <c r="AO188" s="121"/>
      <c r="AP188" s="121"/>
      <c r="AQ188" s="107"/>
      <c r="AR188" s="107"/>
      <c r="AS188" s="121"/>
      <c r="AT188" s="121"/>
      <c r="AU188" s="121"/>
      <c r="AV188" s="121"/>
      <c r="AW188" s="107"/>
      <c r="AX188" s="107"/>
      <c r="AY188" s="107"/>
      <c r="AZ188" s="107"/>
      <c r="BA188" s="121"/>
      <c r="BB188" s="121"/>
      <c r="BC188" s="107"/>
      <c r="BD188" s="121"/>
      <c r="BE188" s="107"/>
      <c r="BF188" s="121"/>
      <c r="BG188" s="107"/>
      <c r="BH188" s="121"/>
      <c r="BI188" s="107"/>
      <c r="BJ188" s="121"/>
      <c r="BK188" s="121"/>
      <c r="BL188" s="121"/>
      <c r="BM188" s="107"/>
      <c r="BN188" s="107"/>
      <c r="BO188" s="237"/>
      <c r="BP188" s="237"/>
      <c r="BQ188" s="237"/>
      <c r="BR188" s="121"/>
      <c r="BS188" s="107"/>
      <c r="BT188" s="237"/>
      <c r="BU188" s="237"/>
      <c r="BV188" s="237"/>
      <c r="BW188" s="237"/>
      <c r="BX188" s="131">
        <v>7303</v>
      </c>
      <c r="BY188" s="237"/>
    </row>
    <row r="189" spans="1:79" customHeight="1" ht="39.75" s="7" customFormat="1">
      <c r="A189" s="131" t="s">
        <v>388</v>
      </c>
      <c r="B189" s="258" t="s">
        <v>4335</v>
      </c>
      <c r="C189" s="131" t="s">
        <v>199</v>
      </c>
      <c r="D189" s="131">
        <v>80</v>
      </c>
      <c r="E189" s="131">
        <v>7304</v>
      </c>
      <c r="F189" s="258" t="s">
        <v>1088</v>
      </c>
      <c r="G189" s="131">
        <v>102</v>
      </c>
      <c r="H189" s="131"/>
      <c r="I189" s="121"/>
      <c r="J189" s="107"/>
      <c r="K189" s="121"/>
      <c r="L189" s="121"/>
      <c r="M189" s="121"/>
      <c r="N189" s="107"/>
      <c r="O189" s="121"/>
      <c r="P189" s="121"/>
      <c r="Q189" s="121"/>
      <c r="R189" s="107"/>
      <c r="S189" s="107"/>
      <c r="T189" s="121"/>
      <c r="U189" s="121"/>
      <c r="V189" s="121"/>
      <c r="W189" s="107"/>
      <c r="X189" s="107"/>
      <c r="Y189" s="121"/>
      <c r="Z189" s="121"/>
      <c r="AA189" s="121"/>
      <c r="AB189" s="107"/>
      <c r="AC189" s="121"/>
      <c r="AD189" s="107"/>
      <c r="AE189" s="121"/>
      <c r="AF189" s="121"/>
      <c r="AG189" s="121"/>
      <c r="AH189" s="121"/>
      <c r="AI189" s="121"/>
      <c r="AJ189" s="121"/>
      <c r="AK189" s="121"/>
      <c r="AL189" s="107"/>
      <c r="AM189" s="121"/>
      <c r="AN189" s="121"/>
      <c r="AO189" s="121"/>
      <c r="AP189" s="121"/>
      <c r="AQ189" s="107"/>
      <c r="AR189" s="107"/>
      <c r="AS189" s="121"/>
      <c r="AT189" s="121"/>
      <c r="AU189" s="121"/>
      <c r="AV189" s="121"/>
      <c r="AW189" s="107"/>
      <c r="AX189" s="121"/>
      <c r="AY189" s="107"/>
      <c r="AZ189" s="107"/>
      <c r="BA189" s="121"/>
      <c r="BB189" s="121"/>
      <c r="BC189" s="121"/>
      <c r="BD189" s="121"/>
      <c r="BE189" s="107"/>
      <c r="BF189" s="121"/>
      <c r="BG189" s="107"/>
      <c r="BH189" s="121"/>
      <c r="BI189" s="107"/>
      <c r="BJ189" s="121"/>
      <c r="BK189" s="121"/>
      <c r="BL189" s="121"/>
      <c r="BM189" s="107"/>
      <c r="BN189" s="107"/>
      <c r="BO189" s="237"/>
      <c r="BP189" s="237"/>
      <c r="BQ189" s="237"/>
      <c r="BR189" s="121"/>
      <c r="BS189" s="107"/>
      <c r="BT189" s="237"/>
      <c r="BU189" s="237"/>
      <c r="BV189" s="237"/>
      <c r="BW189" s="237"/>
      <c r="BX189" s="131">
        <v>7304</v>
      </c>
      <c r="BY189" s="237"/>
    </row>
    <row r="190" spans="1:79" customHeight="1" ht="39.75" s="7" customFormat="1">
      <c r="A190" s="131" t="s">
        <v>388</v>
      </c>
      <c r="B190" s="258" t="s">
        <v>4336</v>
      </c>
      <c r="C190" s="131" t="s">
        <v>377</v>
      </c>
      <c r="D190" s="131">
        <v>83</v>
      </c>
      <c r="E190" s="131">
        <v>7305</v>
      </c>
      <c r="F190" s="258" t="s">
        <v>4337</v>
      </c>
      <c r="G190" s="131">
        <v>103</v>
      </c>
      <c r="H190" s="131"/>
      <c r="I190" s="119"/>
      <c r="J190" s="107"/>
      <c r="K190" s="119"/>
      <c r="L190" s="119"/>
      <c r="M190" s="119"/>
      <c r="N190" s="107"/>
      <c r="O190" s="119"/>
      <c r="P190" s="119"/>
      <c r="Q190" s="119"/>
      <c r="R190" s="107"/>
      <c r="S190" s="107"/>
      <c r="T190" s="119"/>
      <c r="U190" s="119"/>
      <c r="V190" s="119"/>
      <c r="W190" s="107"/>
      <c r="X190" s="107"/>
      <c r="Y190" s="119"/>
      <c r="Z190" s="119"/>
      <c r="AA190" s="119"/>
      <c r="AB190" s="107"/>
      <c r="AC190" s="119"/>
      <c r="AD190" s="107"/>
      <c r="AE190" s="119"/>
      <c r="AF190" s="119"/>
      <c r="AG190" s="119"/>
      <c r="AH190" s="119"/>
      <c r="AI190" s="119"/>
      <c r="AJ190" s="119"/>
      <c r="AK190" s="119"/>
      <c r="AL190" s="107"/>
      <c r="AM190" s="119"/>
      <c r="AN190" s="119"/>
      <c r="AO190" s="119"/>
      <c r="AP190" s="119"/>
      <c r="AQ190" s="107"/>
      <c r="AR190" s="107"/>
      <c r="AS190" s="119"/>
      <c r="AT190" s="119"/>
      <c r="AU190" s="119"/>
      <c r="AV190" s="119"/>
      <c r="AW190" s="107"/>
      <c r="AX190" s="119"/>
      <c r="AY190" s="107"/>
      <c r="AZ190" s="107"/>
      <c r="BA190" s="119"/>
      <c r="BB190" s="119"/>
      <c r="BC190" s="119"/>
      <c r="BD190" s="119"/>
      <c r="BE190" s="107"/>
      <c r="BF190" s="119"/>
      <c r="BG190" s="107"/>
      <c r="BH190" s="119"/>
      <c r="BI190" s="107"/>
      <c r="BJ190" s="119"/>
      <c r="BK190" s="119"/>
      <c r="BL190" s="119"/>
      <c r="BM190" s="107"/>
      <c r="BN190" s="107"/>
      <c r="BO190" s="237"/>
      <c r="BP190" s="237"/>
      <c r="BQ190" s="237"/>
      <c r="BR190" s="119"/>
      <c r="BS190" s="107"/>
      <c r="BT190" s="237"/>
      <c r="BU190" s="237"/>
      <c r="BV190" s="237"/>
      <c r="BW190" s="237"/>
      <c r="BX190" s="131">
        <v>7305</v>
      </c>
      <c r="BY190" s="237"/>
    </row>
    <row r="191" spans="1:79" customHeight="1" ht="39.75" s="7" customFormat="1">
      <c r="A191" s="131" t="s">
        <v>388</v>
      </c>
      <c r="B191" s="258" t="s">
        <v>4338</v>
      </c>
      <c r="C191" s="131" t="s">
        <v>388</v>
      </c>
      <c r="D191" s="131">
        <v>97</v>
      </c>
      <c r="E191" s="131">
        <v>7306</v>
      </c>
      <c r="F191" s="258" t="s">
        <v>4339</v>
      </c>
      <c r="G191" s="131">
        <v>103</v>
      </c>
      <c r="H191" s="131" t="s">
        <v>201</v>
      </c>
      <c r="I191" s="119"/>
      <c r="J191" s="107"/>
      <c r="K191" s="119"/>
      <c r="L191" s="119"/>
      <c r="M191" s="119"/>
      <c r="N191" s="107"/>
      <c r="O191" s="119"/>
      <c r="P191" s="119"/>
      <c r="Q191" s="119"/>
      <c r="R191" s="107"/>
      <c r="S191" s="107"/>
      <c r="T191" s="119"/>
      <c r="U191" s="119"/>
      <c r="V191" s="119"/>
      <c r="W191" s="107"/>
      <c r="X191" s="107"/>
      <c r="Y191" s="119"/>
      <c r="Z191" s="119"/>
      <c r="AA191" s="119"/>
      <c r="AB191" s="107"/>
      <c r="AC191" s="119"/>
      <c r="AD191" s="107"/>
      <c r="AE191" s="119"/>
      <c r="AF191" s="119"/>
      <c r="AG191" s="119"/>
      <c r="AH191" s="119"/>
      <c r="AI191" s="119"/>
      <c r="AJ191" s="119"/>
      <c r="AK191" s="119"/>
      <c r="AL191" s="107"/>
      <c r="AM191" s="119"/>
      <c r="AN191" s="119"/>
      <c r="AO191" s="119"/>
      <c r="AP191" s="119"/>
      <c r="AQ191" s="107"/>
      <c r="AR191" s="107"/>
      <c r="AS191" s="119"/>
      <c r="AT191" s="119"/>
      <c r="AU191" s="119"/>
      <c r="AV191" s="119"/>
      <c r="AW191" s="107"/>
      <c r="AX191" s="119"/>
      <c r="AY191" s="107"/>
      <c r="AZ191" s="107"/>
      <c r="BA191" s="119"/>
      <c r="BB191" s="119"/>
      <c r="BC191" s="119"/>
      <c r="BD191" s="119"/>
      <c r="BE191" s="107"/>
      <c r="BF191" s="119"/>
      <c r="BG191" s="107"/>
      <c r="BH191" s="119"/>
      <c r="BI191" s="107"/>
      <c r="BJ191" s="119"/>
      <c r="BK191" s="119"/>
      <c r="BL191" s="119"/>
      <c r="BM191" s="107"/>
      <c r="BN191" s="107"/>
      <c r="BO191" s="237"/>
      <c r="BP191" s="237"/>
      <c r="BQ191" s="237"/>
      <c r="BR191" s="119"/>
      <c r="BS191" s="107"/>
      <c r="BT191" s="237"/>
      <c r="BU191" s="237"/>
      <c r="BV191" s="237"/>
      <c r="BW191" s="237"/>
      <c r="BX191" s="131">
        <v>7306</v>
      </c>
      <c r="BY191" s="237"/>
    </row>
    <row r="192" spans="1:79" customHeight="1" ht="39.75" s="7" customFormat="1">
      <c r="A192" s="131" t="s">
        <v>388</v>
      </c>
      <c r="B192" s="258" t="s">
        <v>4340</v>
      </c>
      <c r="C192" s="131" t="s">
        <v>388</v>
      </c>
      <c r="D192" s="131">
        <v>124</v>
      </c>
      <c r="E192" s="131">
        <v>7307</v>
      </c>
      <c r="F192" s="258" t="s">
        <v>4341</v>
      </c>
      <c r="G192" s="131"/>
      <c r="H192" s="131" t="s">
        <v>4342</v>
      </c>
      <c r="I192" s="119"/>
      <c r="J192" s="120"/>
      <c r="K192" s="119"/>
      <c r="L192" s="119"/>
      <c r="M192" s="119"/>
      <c r="N192" s="107"/>
      <c r="O192" s="119"/>
      <c r="P192" s="119"/>
      <c r="Q192" s="119"/>
      <c r="R192" s="107"/>
      <c r="S192" s="107"/>
      <c r="T192" s="119"/>
      <c r="U192" s="119"/>
      <c r="V192" s="119"/>
      <c r="W192" s="107"/>
      <c r="X192" s="107"/>
      <c r="Y192" s="119"/>
      <c r="Z192" s="119"/>
      <c r="AA192" s="119"/>
      <c r="AB192" s="107"/>
      <c r="AC192" s="119"/>
      <c r="AD192" s="107"/>
      <c r="AE192" s="119"/>
      <c r="AF192" s="119"/>
      <c r="AG192" s="119"/>
      <c r="AH192" s="119"/>
      <c r="AI192" s="119"/>
      <c r="AJ192" s="119"/>
      <c r="AK192" s="119"/>
      <c r="AL192" s="107"/>
      <c r="AM192" s="119"/>
      <c r="AN192" s="119"/>
      <c r="AO192" s="119"/>
      <c r="AP192" s="119"/>
      <c r="AQ192" s="107"/>
      <c r="AR192" s="107"/>
      <c r="AS192" s="119"/>
      <c r="AT192" s="119"/>
      <c r="AU192" s="119"/>
      <c r="AV192" s="119"/>
      <c r="AW192" s="107"/>
      <c r="AX192" s="107"/>
      <c r="AY192" s="107"/>
      <c r="AZ192" s="107"/>
      <c r="BA192" s="119"/>
      <c r="BB192" s="119"/>
      <c r="BC192" s="107"/>
      <c r="BD192" s="119"/>
      <c r="BE192" s="107"/>
      <c r="BF192" s="119"/>
      <c r="BG192" s="107"/>
      <c r="BH192" s="119"/>
      <c r="BI192" s="107"/>
      <c r="BJ192" s="119"/>
      <c r="BK192" s="119"/>
      <c r="BL192" s="119"/>
      <c r="BM192" s="107"/>
      <c r="BN192" s="107"/>
      <c r="BO192" s="237"/>
      <c r="BP192" s="237"/>
      <c r="BQ192" s="237"/>
      <c r="BR192" s="119"/>
      <c r="BS192" s="107"/>
      <c r="BT192" s="237"/>
      <c r="BU192" s="237"/>
      <c r="BV192" s="237"/>
      <c r="BW192" s="237"/>
      <c r="BX192" s="131">
        <v>7307</v>
      </c>
      <c r="BY192" s="237"/>
    </row>
    <row r="193" spans="1:79" customHeight="1" ht="39.75" s="7" customFormat="1">
      <c r="A193" s="131" t="s">
        <v>388</v>
      </c>
      <c r="B193" s="258" t="s">
        <v>4343</v>
      </c>
      <c r="C193" s="131" t="s">
        <v>276</v>
      </c>
      <c r="D193" s="131">
        <v>278</v>
      </c>
      <c r="E193" s="131">
        <v>7308</v>
      </c>
      <c r="F193" s="258" t="s">
        <v>4344</v>
      </c>
      <c r="G193" s="131">
        <v>102</v>
      </c>
      <c r="H193" s="131"/>
      <c r="I193" s="121"/>
      <c r="J193" s="107"/>
      <c r="K193" s="121"/>
      <c r="L193" s="121"/>
      <c r="M193" s="121"/>
      <c r="N193" s="107"/>
      <c r="O193" s="121"/>
      <c r="P193" s="121"/>
      <c r="Q193" s="121"/>
      <c r="R193" s="107"/>
      <c r="S193" s="107"/>
      <c r="T193" s="121"/>
      <c r="U193" s="121"/>
      <c r="V193" s="121"/>
      <c r="W193" s="107"/>
      <c r="X193" s="107"/>
      <c r="Y193" s="121"/>
      <c r="Z193" s="121"/>
      <c r="AA193" s="121"/>
      <c r="AB193" s="107"/>
      <c r="AC193" s="121"/>
      <c r="AD193" s="107"/>
      <c r="AE193" s="121"/>
      <c r="AF193" s="121"/>
      <c r="AG193" s="121"/>
      <c r="AH193" s="121"/>
      <c r="AI193" s="121"/>
      <c r="AJ193" s="121"/>
      <c r="AK193" s="121"/>
      <c r="AL193" s="107"/>
      <c r="AM193" s="121"/>
      <c r="AN193" s="121"/>
      <c r="AO193" s="121"/>
      <c r="AP193" s="121"/>
      <c r="AQ193" s="107"/>
      <c r="AR193" s="107"/>
      <c r="AS193" s="121"/>
      <c r="AT193" s="121"/>
      <c r="AU193" s="121"/>
      <c r="AV193" s="121"/>
      <c r="AW193" s="107"/>
      <c r="AX193" s="107"/>
      <c r="AY193" s="107"/>
      <c r="AZ193" s="107"/>
      <c r="BA193" s="121"/>
      <c r="BB193" s="121"/>
      <c r="BC193" s="107"/>
      <c r="BD193" s="121"/>
      <c r="BE193" s="107"/>
      <c r="BF193" s="121"/>
      <c r="BG193" s="107"/>
      <c r="BH193" s="121"/>
      <c r="BI193" s="107"/>
      <c r="BJ193" s="121"/>
      <c r="BK193" s="121"/>
      <c r="BL193" s="121"/>
      <c r="BM193" s="107"/>
      <c r="BN193" s="107"/>
      <c r="BO193" s="237"/>
      <c r="BP193" s="237"/>
      <c r="BQ193" s="237"/>
      <c r="BR193" s="121"/>
      <c r="BS193" s="107"/>
      <c r="BT193" s="237"/>
      <c r="BU193" s="237"/>
      <c r="BV193" s="237"/>
      <c r="BW193" s="237"/>
      <c r="BX193" s="131">
        <v>7308</v>
      </c>
      <c r="BY193" s="237"/>
    </row>
    <row r="194" spans="1:79" customHeight="1" ht="39.75" s="7" customFormat="1">
      <c r="A194" s="131" t="s">
        <v>388</v>
      </c>
      <c r="B194" s="258" t="s">
        <v>4345</v>
      </c>
      <c r="C194" s="131" t="s">
        <v>388</v>
      </c>
      <c r="D194" s="131">
        <v>421</v>
      </c>
      <c r="E194" s="131">
        <v>7309</v>
      </c>
      <c r="F194" s="258" t="s">
        <v>4346</v>
      </c>
      <c r="G194" s="131" t="s">
        <v>4334</v>
      </c>
      <c r="H194" s="131" t="s">
        <v>220</v>
      </c>
      <c r="I194" s="121"/>
      <c r="J194" s="107"/>
      <c r="K194" s="121"/>
      <c r="L194" s="121"/>
      <c r="M194" s="121"/>
      <c r="N194" s="107"/>
      <c r="O194" s="121"/>
      <c r="P194" s="121"/>
      <c r="Q194" s="121"/>
      <c r="R194" s="107"/>
      <c r="S194" s="107"/>
      <c r="T194" s="121"/>
      <c r="U194" s="121"/>
      <c r="V194" s="121"/>
      <c r="W194" s="107"/>
      <c r="X194" s="107"/>
      <c r="Y194" s="121"/>
      <c r="Z194" s="121"/>
      <c r="AA194" s="121"/>
      <c r="AB194" s="107"/>
      <c r="AC194" s="121"/>
      <c r="AD194" s="107"/>
      <c r="AE194" s="121"/>
      <c r="AF194" s="121"/>
      <c r="AG194" s="121"/>
      <c r="AH194" s="121"/>
      <c r="AI194" s="121"/>
      <c r="AJ194" s="121"/>
      <c r="AK194" s="121"/>
      <c r="AL194" s="107"/>
      <c r="AM194" s="121"/>
      <c r="AN194" s="121"/>
      <c r="AO194" s="121"/>
      <c r="AP194" s="121"/>
      <c r="AQ194" s="107"/>
      <c r="AR194" s="107"/>
      <c r="AS194" s="121"/>
      <c r="AT194" s="121"/>
      <c r="AU194" s="121"/>
      <c r="AV194" s="121"/>
      <c r="AW194" s="107"/>
      <c r="AX194" s="121"/>
      <c r="AY194" s="107"/>
      <c r="AZ194" s="107"/>
      <c r="BA194" s="121"/>
      <c r="BB194" s="121"/>
      <c r="BC194" s="121"/>
      <c r="BD194" s="121"/>
      <c r="BE194" s="107"/>
      <c r="BF194" s="121"/>
      <c r="BG194" s="107"/>
      <c r="BH194" s="121"/>
      <c r="BI194" s="107"/>
      <c r="BJ194" s="121"/>
      <c r="BK194" s="121"/>
      <c r="BL194" s="121"/>
      <c r="BM194" s="107"/>
      <c r="BN194" s="107"/>
      <c r="BO194" s="237"/>
      <c r="BP194" s="237"/>
      <c r="BQ194" s="237"/>
      <c r="BR194" s="121"/>
      <c r="BS194" s="107"/>
      <c r="BT194" s="237"/>
      <c r="BU194" s="237"/>
      <c r="BV194" s="237"/>
      <c r="BW194" s="237"/>
      <c r="BX194" s="131">
        <v>7309</v>
      </c>
      <c r="BY194" s="237"/>
    </row>
    <row r="195" spans="1:79" customHeight="1" ht="39.75" s="7" customFormat="1">
      <c r="A195" s="131" t="s">
        <v>388</v>
      </c>
      <c r="B195" s="258" t="s">
        <v>4347</v>
      </c>
      <c r="C195" s="131" t="s">
        <v>199</v>
      </c>
      <c r="D195" s="131">
        <v>490</v>
      </c>
      <c r="E195" s="131">
        <v>7310</v>
      </c>
      <c r="F195" s="258" t="s">
        <v>4348</v>
      </c>
      <c r="G195" s="131">
        <v>102</v>
      </c>
      <c r="H195" s="131"/>
      <c r="I195" s="119"/>
      <c r="J195" s="107"/>
      <c r="K195" s="119"/>
      <c r="L195" s="119"/>
      <c r="M195" s="119"/>
      <c r="N195" s="107"/>
      <c r="O195" s="119"/>
      <c r="P195" s="119"/>
      <c r="Q195" s="119"/>
      <c r="R195" s="107"/>
      <c r="S195" s="107"/>
      <c r="T195" s="119"/>
      <c r="U195" s="119"/>
      <c r="V195" s="119"/>
      <c r="W195" s="107"/>
      <c r="X195" s="107"/>
      <c r="Y195" s="119"/>
      <c r="Z195" s="119"/>
      <c r="AA195" s="119"/>
      <c r="AB195" s="107"/>
      <c r="AC195" s="119"/>
      <c r="AD195" s="107"/>
      <c r="AE195" s="119"/>
      <c r="AF195" s="119"/>
      <c r="AG195" s="119"/>
      <c r="AH195" s="119"/>
      <c r="AI195" s="119"/>
      <c r="AJ195" s="119"/>
      <c r="AK195" s="119"/>
      <c r="AL195" s="107"/>
      <c r="AM195" s="119"/>
      <c r="AN195" s="119"/>
      <c r="AO195" s="119"/>
      <c r="AP195" s="119"/>
      <c r="AQ195" s="107"/>
      <c r="AR195" s="107"/>
      <c r="AS195" s="119"/>
      <c r="AT195" s="119"/>
      <c r="AU195" s="119"/>
      <c r="AV195" s="119"/>
      <c r="AW195" s="107"/>
      <c r="AX195" s="119"/>
      <c r="AY195" s="107"/>
      <c r="AZ195" s="107"/>
      <c r="BA195" s="119"/>
      <c r="BB195" s="119"/>
      <c r="BC195" s="119"/>
      <c r="BD195" s="119"/>
      <c r="BE195" s="107"/>
      <c r="BF195" s="119"/>
      <c r="BG195" s="107"/>
      <c r="BH195" s="119"/>
      <c r="BI195" s="107"/>
      <c r="BJ195" s="119"/>
      <c r="BK195" s="119"/>
      <c r="BL195" s="119"/>
      <c r="BM195" s="107"/>
      <c r="BN195" s="107"/>
      <c r="BO195" s="237"/>
      <c r="BP195" s="237"/>
      <c r="BQ195" s="237"/>
      <c r="BR195" s="119"/>
      <c r="BS195" s="107"/>
      <c r="BT195" s="237"/>
      <c r="BU195" s="237"/>
      <c r="BV195" s="237"/>
      <c r="BW195" s="237"/>
      <c r="BX195" s="131">
        <v>7310</v>
      </c>
      <c r="BY195" s="237"/>
    </row>
    <row r="196" spans="1:79" customHeight="1" ht="39.75" s="7" customFormat="1">
      <c r="A196" s="131" t="s">
        <v>1409</v>
      </c>
      <c r="B196" s="258" t="s">
        <v>4349</v>
      </c>
      <c r="C196" s="131" t="s">
        <v>388</v>
      </c>
      <c r="D196" s="131">
        <v>20</v>
      </c>
      <c r="E196" s="131">
        <v>7311</v>
      </c>
      <c r="F196" s="258" t="s">
        <v>1088</v>
      </c>
      <c r="G196" s="131">
        <v>103</v>
      </c>
      <c r="H196" s="131"/>
      <c r="I196" s="119"/>
      <c r="J196" s="107"/>
      <c r="K196" s="119"/>
      <c r="L196" s="119"/>
      <c r="M196" s="119"/>
      <c r="N196" s="107"/>
      <c r="O196" s="119"/>
      <c r="P196" s="119"/>
      <c r="Q196" s="119"/>
      <c r="R196" s="107"/>
      <c r="S196" s="107"/>
      <c r="T196" s="119"/>
      <c r="U196" s="119"/>
      <c r="V196" s="119"/>
      <c r="W196" s="107"/>
      <c r="X196" s="107"/>
      <c r="Y196" s="119"/>
      <c r="Z196" s="119"/>
      <c r="AA196" s="119"/>
      <c r="AB196" s="107"/>
      <c r="AC196" s="119"/>
      <c r="AD196" s="107"/>
      <c r="AE196" s="119"/>
      <c r="AF196" s="119"/>
      <c r="AG196" s="119"/>
      <c r="AH196" s="119"/>
      <c r="AI196" s="119"/>
      <c r="AJ196" s="119"/>
      <c r="AK196" s="119"/>
      <c r="AL196" s="107"/>
      <c r="AM196" s="119"/>
      <c r="AN196" s="119"/>
      <c r="AO196" s="119"/>
      <c r="AP196" s="119"/>
      <c r="AQ196" s="107"/>
      <c r="AR196" s="107"/>
      <c r="AS196" s="119"/>
      <c r="AT196" s="119"/>
      <c r="AU196" s="119"/>
      <c r="AV196" s="119"/>
      <c r="AW196" s="107"/>
      <c r="AX196" s="119"/>
      <c r="AY196" s="107"/>
      <c r="AZ196" s="107"/>
      <c r="BA196" s="119"/>
      <c r="BB196" s="119"/>
      <c r="BC196" s="119"/>
      <c r="BD196" s="119"/>
      <c r="BE196" s="107"/>
      <c r="BF196" s="119"/>
      <c r="BG196" s="107"/>
      <c r="BH196" s="119"/>
      <c r="BI196" s="107"/>
      <c r="BJ196" s="119"/>
      <c r="BK196" s="119"/>
      <c r="BL196" s="119"/>
      <c r="BM196" s="107"/>
      <c r="BN196" s="107"/>
      <c r="BO196" s="237"/>
      <c r="BP196" s="237"/>
      <c r="BQ196" s="237"/>
      <c r="BR196" s="119"/>
      <c r="BS196" s="107"/>
      <c r="BT196" s="237"/>
      <c r="BU196" s="237"/>
      <c r="BV196" s="237"/>
      <c r="BW196" s="237"/>
      <c r="BX196" s="131">
        <v>7311</v>
      </c>
      <c r="BY196" s="237"/>
    </row>
    <row r="197" spans="1:79" customHeight="1" ht="39.75" s="7" customFormat="1">
      <c r="A197" s="131" t="s">
        <v>388</v>
      </c>
      <c r="B197" s="258" t="s">
        <v>4350</v>
      </c>
      <c r="C197" s="131" t="s">
        <v>371</v>
      </c>
      <c r="D197" s="131">
        <v>55</v>
      </c>
      <c r="E197" s="131">
        <v>7312</v>
      </c>
      <c r="F197" s="258" t="s">
        <v>4351</v>
      </c>
      <c r="G197" s="131" t="s">
        <v>4334</v>
      </c>
      <c r="H197" s="131" t="s">
        <v>201</v>
      </c>
      <c r="I197" s="119"/>
      <c r="J197" s="120"/>
      <c r="K197" s="119"/>
      <c r="L197" s="119"/>
      <c r="M197" s="119"/>
      <c r="N197" s="107"/>
      <c r="O197" s="119"/>
      <c r="P197" s="119"/>
      <c r="Q197" s="119"/>
      <c r="R197" s="107"/>
      <c r="S197" s="107"/>
      <c r="T197" s="119"/>
      <c r="U197" s="119"/>
      <c r="V197" s="119"/>
      <c r="W197" s="107"/>
      <c r="X197" s="107"/>
      <c r="Y197" s="119"/>
      <c r="Z197" s="119"/>
      <c r="AA197" s="119"/>
      <c r="AB197" s="107"/>
      <c r="AC197" s="119"/>
      <c r="AD197" s="107"/>
      <c r="AE197" s="119"/>
      <c r="AF197" s="119"/>
      <c r="AG197" s="119"/>
      <c r="AH197" s="119"/>
      <c r="AI197" s="119"/>
      <c r="AJ197" s="119"/>
      <c r="AK197" s="119"/>
      <c r="AL197" s="107"/>
      <c r="AM197" s="119"/>
      <c r="AN197" s="119"/>
      <c r="AO197" s="119"/>
      <c r="AP197" s="119"/>
      <c r="AQ197" s="107"/>
      <c r="AR197" s="107"/>
      <c r="AS197" s="119"/>
      <c r="AT197" s="119"/>
      <c r="AU197" s="119"/>
      <c r="AV197" s="119"/>
      <c r="AW197" s="107"/>
      <c r="AX197" s="107"/>
      <c r="AY197" s="107"/>
      <c r="AZ197" s="107"/>
      <c r="BA197" s="119"/>
      <c r="BB197" s="119"/>
      <c r="BC197" s="107"/>
      <c r="BD197" s="119"/>
      <c r="BE197" s="107"/>
      <c r="BF197" s="119"/>
      <c r="BG197" s="107"/>
      <c r="BH197" s="119"/>
      <c r="BI197" s="107"/>
      <c r="BJ197" s="119"/>
      <c r="BK197" s="119"/>
      <c r="BL197" s="119"/>
      <c r="BM197" s="107"/>
      <c r="BN197" s="107"/>
      <c r="BO197" s="237"/>
      <c r="BP197" s="237"/>
      <c r="BQ197" s="237"/>
      <c r="BR197" s="119"/>
      <c r="BS197" s="107"/>
      <c r="BT197" s="237"/>
      <c r="BU197" s="237"/>
      <c r="BV197" s="237"/>
      <c r="BW197" s="237"/>
      <c r="BX197" s="131">
        <v>7312</v>
      </c>
      <c r="BY197" s="237"/>
    </row>
    <row r="198" spans="1:79" customHeight="1" ht="39.75" s="7" customFormat="1">
      <c r="A198" s="131" t="s">
        <v>388</v>
      </c>
      <c r="B198" s="258" t="s">
        <v>4352</v>
      </c>
      <c r="C198" s="131" t="s">
        <v>377</v>
      </c>
      <c r="D198" s="131">
        <v>128</v>
      </c>
      <c r="E198" s="131">
        <v>7313</v>
      </c>
      <c r="F198" s="258" t="s">
        <v>4353</v>
      </c>
      <c r="G198" s="131" t="s">
        <v>4334</v>
      </c>
      <c r="H198" s="131"/>
      <c r="I198" s="121"/>
      <c r="J198" s="107"/>
      <c r="K198" s="121"/>
      <c r="L198" s="121"/>
      <c r="M198" s="121"/>
      <c r="N198" s="107"/>
      <c r="O198" s="121"/>
      <c r="P198" s="121"/>
      <c r="Q198" s="121"/>
      <c r="R198" s="107"/>
      <c r="S198" s="107"/>
      <c r="T198" s="121"/>
      <c r="U198" s="121"/>
      <c r="V198" s="121"/>
      <c r="W198" s="107"/>
      <c r="X198" s="107"/>
      <c r="Y198" s="121"/>
      <c r="Z198" s="121"/>
      <c r="AA198" s="121"/>
      <c r="AB198" s="107"/>
      <c r="AC198" s="121"/>
      <c r="AD198" s="107"/>
      <c r="AE198" s="121"/>
      <c r="AF198" s="121"/>
      <c r="AG198" s="121"/>
      <c r="AH198" s="121"/>
      <c r="AI198" s="121"/>
      <c r="AJ198" s="121"/>
      <c r="AK198" s="121"/>
      <c r="AL198" s="107"/>
      <c r="AM198" s="121"/>
      <c r="AN198" s="121"/>
      <c r="AO198" s="121"/>
      <c r="AP198" s="121"/>
      <c r="AQ198" s="107"/>
      <c r="AR198" s="107"/>
      <c r="AS198" s="121"/>
      <c r="AT198" s="121"/>
      <c r="AU198" s="121"/>
      <c r="AV198" s="121"/>
      <c r="AW198" s="107"/>
      <c r="AX198" s="107"/>
      <c r="AY198" s="107"/>
      <c r="AZ198" s="107"/>
      <c r="BA198" s="121"/>
      <c r="BB198" s="121"/>
      <c r="BC198" s="107"/>
      <c r="BD198" s="121"/>
      <c r="BE198" s="107"/>
      <c r="BF198" s="121"/>
      <c r="BG198" s="107"/>
      <c r="BH198" s="121"/>
      <c r="BI198" s="107"/>
      <c r="BJ198" s="121"/>
      <c r="BK198" s="121"/>
      <c r="BL198" s="121"/>
      <c r="BM198" s="107"/>
      <c r="BN198" s="107"/>
      <c r="BO198" s="237"/>
      <c r="BP198" s="237"/>
      <c r="BQ198" s="237"/>
      <c r="BR198" s="121"/>
      <c r="BS198" s="107"/>
      <c r="BT198" s="237"/>
      <c r="BU198" s="237"/>
      <c r="BV198" s="237"/>
      <c r="BW198" s="237"/>
      <c r="BX198" s="131">
        <v>7313</v>
      </c>
      <c r="BY198" s="237"/>
    </row>
    <row r="199" spans="1:79" customHeight="1" ht="39.75" s="7" customFormat="1">
      <c r="A199" s="131" t="s">
        <v>388</v>
      </c>
      <c r="B199" s="258" t="s">
        <v>4354</v>
      </c>
      <c r="C199" s="131" t="s">
        <v>199</v>
      </c>
      <c r="D199" s="131">
        <v>130</v>
      </c>
      <c r="E199" s="131">
        <v>7314</v>
      </c>
      <c r="F199" s="258" t="s">
        <v>4355</v>
      </c>
      <c r="G199" s="131"/>
      <c r="H199" s="131" t="s">
        <v>220</v>
      </c>
      <c r="I199" s="121"/>
      <c r="J199" s="107"/>
      <c r="K199" s="121"/>
      <c r="L199" s="121"/>
      <c r="M199" s="121"/>
      <c r="N199" s="107"/>
      <c r="O199" s="121"/>
      <c r="P199" s="121"/>
      <c r="Q199" s="121"/>
      <c r="R199" s="107"/>
      <c r="S199" s="107"/>
      <c r="T199" s="121"/>
      <c r="U199" s="121"/>
      <c r="V199" s="121"/>
      <c r="W199" s="107"/>
      <c r="X199" s="107"/>
      <c r="Y199" s="121"/>
      <c r="Z199" s="121"/>
      <c r="AA199" s="121"/>
      <c r="AB199" s="107"/>
      <c r="AC199" s="121"/>
      <c r="AD199" s="107"/>
      <c r="AE199" s="121"/>
      <c r="AF199" s="121"/>
      <c r="AG199" s="121"/>
      <c r="AH199" s="121"/>
      <c r="AI199" s="121"/>
      <c r="AJ199" s="121"/>
      <c r="AK199" s="121"/>
      <c r="AL199" s="107"/>
      <c r="AM199" s="121"/>
      <c r="AN199" s="121"/>
      <c r="AO199" s="121"/>
      <c r="AP199" s="121"/>
      <c r="AQ199" s="107"/>
      <c r="AR199" s="107"/>
      <c r="AS199" s="121"/>
      <c r="AT199" s="121"/>
      <c r="AU199" s="121"/>
      <c r="AV199" s="121"/>
      <c r="AW199" s="107"/>
      <c r="AX199" s="121"/>
      <c r="AY199" s="107"/>
      <c r="AZ199" s="107"/>
      <c r="BA199" s="121"/>
      <c r="BB199" s="121"/>
      <c r="BC199" s="121"/>
      <c r="BD199" s="121"/>
      <c r="BE199" s="107"/>
      <c r="BF199" s="121"/>
      <c r="BG199" s="107"/>
      <c r="BH199" s="121"/>
      <c r="BI199" s="107"/>
      <c r="BJ199" s="121"/>
      <c r="BK199" s="121"/>
      <c r="BL199" s="121"/>
      <c r="BM199" s="107"/>
      <c r="BN199" s="107"/>
      <c r="BO199" s="237"/>
      <c r="BP199" s="237"/>
      <c r="BQ199" s="237"/>
      <c r="BR199" s="121"/>
      <c r="BS199" s="107"/>
      <c r="BT199" s="237"/>
      <c r="BU199" s="237"/>
      <c r="BV199" s="237"/>
      <c r="BW199" s="237"/>
      <c r="BX199" s="131">
        <v>7314</v>
      </c>
      <c r="BY199" s="237"/>
    </row>
    <row r="200" spans="1:79" customHeight="1" ht="39.75" s="7" customFormat="1">
      <c r="A200" s="131" t="s">
        <v>388</v>
      </c>
      <c r="B200" s="258" t="s">
        <v>4356</v>
      </c>
      <c r="C200" s="131" t="s">
        <v>377</v>
      </c>
      <c r="D200" s="131">
        <v>134</v>
      </c>
      <c r="E200" s="131">
        <v>7315</v>
      </c>
      <c r="F200" s="258" t="s">
        <v>4357</v>
      </c>
      <c r="G200" s="131"/>
      <c r="H200" s="131" t="s">
        <v>388</v>
      </c>
      <c r="I200" s="119"/>
      <c r="J200" s="107"/>
      <c r="K200" s="119"/>
      <c r="L200" s="119"/>
      <c r="M200" s="119"/>
      <c r="N200" s="107"/>
      <c r="O200" s="119"/>
      <c r="P200" s="119"/>
      <c r="Q200" s="119"/>
      <c r="R200" s="107"/>
      <c r="S200" s="107"/>
      <c r="T200" s="119"/>
      <c r="U200" s="119"/>
      <c r="V200" s="119"/>
      <c r="W200" s="107"/>
      <c r="X200" s="107"/>
      <c r="Y200" s="119"/>
      <c r="Z200" s="119"/>
      <c r="AA200" s="119"/>
      <c r="AB200" s="107"/>
      <c r="AC200" s="119"/>
      <c r="AD200" s="107"/>
      <c r="AE200" s="119"/>
      <c r="AF200" s="119"/>
      <c r="AG200" s="119"/>
      <c r="AH200" s="119"/>
      <c r="AI200" s="119"/>
      <c r="AJ200" s="119"/>
      <c r="AK200" s="119"/>
      <c r="AL200" s="107"/>
      <c r="AM200" s="119"/>
      <c r="AN200" s="119"/>
      <c r="AO200" s="119"/>
      <c r="AP200" s="119"/>
      <c r="AQ200" s="107"/>
      <c r="AR200" s="107"/>
      <c r="AS200" s="119"/>
      <c r="AT200" s="119"/>
      <c r="AU200" s="119"/>
      <c r="AV200" s="119"/>
      <c r="AW200" s="107"/>
      <c r="AX200" s="119"/>
      <c r="AY200" s="107"/>
      <c r="AZ200" s="107"/>
      <c r="BA200" s="119"/>
      <c r="BB200" s="119"/>
      <c r="BC200" s="119"/>
      <c r="BD200" s="119"/>
      <c r="BE200" s="107"/>
      <c r="BF200" s="119"/>
      <c r="BG200" s="107"/>
      <c r="BH200" s="119"/>
      <c r="BI200" s="107"/>
      <c r="BJ200" s="119"/>
      <c r="BK200" s="119"/>
      <c r="BL200" s="119"/>
      <c r="BM200" s="107"/>
      <c r="BN200" s="107"/>
      <c r="BO200" s="237"/>
      <c r="BP200" s="237"/>
      <c r="BQ200" s="237"/>
      <c r="BR200" s="119"/>
      <c r="BS200" s="107"/>
      <c r="BT200" s="237"/>
      <c r="BU200" s="237"/>
      <c r="BV200" s="237"/>
      <c r="BW200" s="237"/>
      <c r="BX200" s="131">
        <v>7315</v>
      </c>
      <c r="BY200" s="237"/>
    </row>
    <row r="201" spans="1:79" customHeight="1" ht="39.75" s="7" customFormat="1">
      <c r="A201" s="131" t="s">
        <v>388</v>
      </c>
      <c r="B201" s="258" t="s">
        <v>4358</v>
      </c>
      <c r="C201" s="131" t="s">
        <v>388</v>
      </c>
      <c r="D201" s="131">
        <v>138</v>
      </c>
      <c r="E201" s="131">
        <v>7316</v>
      </c>
      <c r="F201" s="258" t="s">
        <v>4359</v>
      </c>
      <c r="G201" s="131">
        <v>103</v>
      </c>
      <c r="H201" s="131" t="s">
        <v>4360</v>
      </c>
      <c r="I201" s="119"/>
      <c r="J201" s="107"/>
      <c r="K201" s="119"/>
      <c r="L201" s="119"/>
      <c r="M201" s="119"/>
      <c r="N201" s="107"/>
      <c r="O201" s="119"/>
      <c r="P201" s="119"/>
      <c r="Q201" s="119"/>
      <c r="R201" s="107"/>
      <c r="S201" s="107"/>
      <c r="T201" s="119"/>
      <c r="U201" s="119"/>
      <c r="V201" s="119"/>
      <c r="W201" s="107"/>
      <c r="X201" s="107"/>
      <c r="Y201" s="119"/>
      <c r="Z201" s="119"/>
      <c r="AA201" s="119"/>
      <c r="AB201" s="107"/>
      <c r="AC201" s="119"/>
      <c r="AD201" s="107"/>
      <c r="AE201" s="119"/>
      <c r="AF201" s="119"/>
      <c r="AG201" s="119"/>
      <c r="AH201" s="119"/>
      <c r="AI201" s="119"/>
      <c r="AJ201" s="119"/>
      <c r="AK201" s="119"/>
      <c r="AL201" s="107"/>
      <c r="AM201" s="119"/>
      <c r="AN201" s="119"/>
      <c r="AO201" s="119"/>
      <c r="AP201" s="119"/>
      <c r="AQ201" s="107"/>
      <c r="AR201" s="107"/>
      <c r="AS201" s="119"/>
      <c r="AT201" s="119"/>
      <c r="AU201" s="119"/>
      <c r="AV201" s="119"/>
      <c r="AW201" s="107"/>
      <c r="AX201" s="119"/>
      <c r="AY201" s="107"/>
      <c r="AZ201" s="107"/>
      <c r="BA201" s="119"/>
      <c r="BB201" s="119"/>
      <c r="BC201" s="119"/>
      <c r="BD201" s="119"/>
      <c r="BE201" s="107"/>
      <c r="BF201" s="119"/>
      <c r="BG201" s="107"/>
      <c r="BH201" s="119"/>
      <c r="BI201" s="107"/>
      <c r="BJ201" s="119"/>
      <c r="BK201" s="119"/>
      <c r="BL201" s="119"/>
      <c r="BM201" s="107"/>
      <c r="BN201" s="107"/>
      <c r="BO201" s="237"/>
      <c r="BP201" s="237"/>
      <c r="BQ201" s="237"/>
      <c r="BR201" s="119"/>
      <c r="BS201" s="107"/>
      <c r="BT201" s="237"/>
      <c r="BU201" s="237"/>
      <c r="BV201" s="237"/>
      <c r="BW201" s="237"/>
      <c r="BX201" s="131">
        <v>7316</v>
      </c>
      <c r="BY201" s="237"/>
    </row>
    <row r="202" spans="1:79" customHeight="1" ht="39.75" s="7" customFormat="1">
      <c r="A202" s="131" t="s">
        <v>4361</v>
      </c>
      <c r="B202" s="258" t="s">
        <v>4362</v>
      </c>
      <c r="C202" s="131" t="s">
        <v>199</v>
      </c>
      <c r="D202" s="131">
        <v>171</v>
      </c>
      <c r="E202" s="131">
        <v>7317</v>
      </c>
      <c r="F202" s="258" t="s">
        <v>4363</v>
      </c>
      <c r="G202" s="131" t="s">
        <v>4007</v>
      </c>
      <c r="H202" s="131"/>
      <c r="I202" s="119"/>
      <c r="J202" s="120"/>
      <c r="K202" s="119"/>
      <c r="L202" s="119"/>
      <c r="M202" s="119"/>
      <c r="N202" s="107"/>
      <c r="O202" s="119"/>
      <c r="P202" s="119"/>
      <c r="Q202" s="119"/>
      <c r="R202" s="107"/>
      <c r="S202" s="107"/>
      <c r="T202" s="119"/>
      <c r="U202" s="119"/>
      <c r="V202" s="119"/>
      <c r="W202" s="107"/>
      <c r="X202" s="107"/>
      <c r="Y202" s="119"/>
      <c r="Z202" s="119"/>
      <c r="AA202" s="119"/>
      <c r="AB202" s="107"/>
      <c r="AC202" s="119"/>
      <c r="AD202" s="107"/>
      <c r="AE202" s="119"/>
      <c r="AF202" s="119"/>
      <c r="AG202" s="119"/>
      <c r="AH202" s="119"/>
      <c r="AI202" s="119"/>
      <c r="AJ202" s="119"/>
      <c r="AK202" s="119"/>
      <c r="AL202" s="107"/>
      <c r="AM202" s="119"/>
      <c r="AN202" s="119"/>
      <c r="AO202" s="119"/>
      <c r="AP202" s="119"/>
      <c r="AQ202" s="107"/>
      <c r="AR202" s="107"/>
      <c r="AS202" s="119"/>
      <c r="AT202" s="119"/>
      <c r="AU202" s="119"/>
      <c r="AV202" s="119"/>
      <c r="AW202" s="107"/>
      <c r="AX202" s="107"/>
      <c r="AY202" s="107"/>
      <c r="AZ202" s="107"/>
      <c r="BA202" s="119"/>
      <c r="BB202" s="119"/>
      <c r="BC202" s="107"/>
      <c r="BD202" s="119"/>
      <c r="BE202" s="107"/>
      <c r="BF202" s="119"/>
      <c r="BG202" s="107"/>
      <c r="BH202" s="119"/>
      <c r="BI202" s="107"/>
      <c r="BJ202" s="119"/>
      <c r="BK202" s="119"/>
      <c r="BL202" s="119"/>
      <c r="BM202" s="107"/>
      <c r="BN202" s="107"/>
      <c r="BO202" s="237"/>
      <c r="BP202" s="237"/>
      <c r="BQ202" s="237"/>
      <c r="BR202" s="119"/>
      <c r="BS202" s="107"/>
      <c r="BT202" s="237"/>
      <c r="BU202" s="237"/>
      <c r="BV202" s="237"/>
      <c r="BW202" s="237"/>
      <c r="BX202" s="131">
        <v>7317</v>
      </c>
      <c r="BY202" s="237"/>
    </row>
    <row r="203" spans="1:79" customHeight="1" ht="39.75" s="7" customFormat="1">
      <c r="A203" s="131" t="s">
        <v>388</v>
      </c>
      <c r="B203" s="258" t="s">
        <v>4364</v>
      </c>
      <c r="C203" s="131" t="s">
        <v>371</v>
      </c>
      <c r="D203" s="131">
        <v>178</v>
      </c>
      <c r="E203" s="131">
        <v>7318</v>
      </c>
      <c r="F203" s="258" t="s">
        <v>4365</v>
      </c>
      <c r="G203" s="131"/>
      <c r="H203" s="131" t="s">
        <v>4366</v>
      </c>
      <c r="I203" s="121"/>
      <c r="J203" s="107"/>
      <c r="K203" s="121"/>
      <c r="L203" s="121"/>
      <c r="M203" s="121"/>
      <c r="N203" s="107"/>
      <c r="O203" s="121"/>
      <c r="P203" s="121"/>
      <c r="Q203" s="121"/>
      <c r="R203" s="107"/>
      <c r="S203" s="107"/>
      <c r="T203" s="121"/>
      <c r="U203" s="121"/>
      <c r="V203" s="121"/>
      <c r="W203" s="107"/>
      <c r="X203" s="107"/>
      <c r="Y203" s="121"/>
      <c r="Z203" s="121"/>
      <c r="AA203" s="121"/>
      <c r="AB203" s="107"/>
      <c r="AC203" s="121"/>
      <c r="AD203" s="107"/>
      <c r="AE203" s="121"/>
      <c r="AF203" s="121"/>
      <c r="AG203" s="121"/>
      <c r="AH203" s="121"/>
      <c r="AI203" s="121"/>
      <c r="AJ203" s="121"/>
      <c r="AK203" s="121"/>
      <c r="AL203" s="107"/>
      <c r="AM203" s="121"/>
      <c r="AN203" s="121"/>
      <c r="AO203" s="121"/>
      <c r="AP203" s="121"/>
      <c r="AQ203" s="107"/>
      <c r="AR203" s="107"/>
      <c r="AS203" s="121"/>
      <c r="AT203" s="121"/>
      <c r="AU203" s="121"/>
      <c r="AV203" s="121"/>
      <c r="AW203" s="107"/>
      <c r="AX203" s="107"/>
      <c r="AY203" s="107"/>
      <c r="AZ203" s="107"/>
      <c r="BA203" s="121"/>
      <c r="BB203" s="121"/>
      <c r="BC203" s="107"/>
      <c r="BD203" s="121"/>
      <c r="BE203" s="107"/>
      <c r="BF203" s="121"/>
      <c r="BG203" s="107"/>
      <c r="BH203" s="121"/>
      <c r="BI203" s="107"/>
      <c r="BJ203" s="121"/>
      <c r="BK203" s="121"/>
      <c r="BL203" s="121"/>
      <c r="BM203" s="107"/>
      <c r="BN203" s="107"/>
      <c r="BO203" s="237"/>
      <c r="BP203" s="237"/>
      <c r="BQ203" s="237"/>
      <c r="BR203" s="121"/>
      <c r="BS203" s="107"/>
      <c r="BT203" s="237"/>
      <c r="BU203" s="237"/>
      <c r="BV203" s="237"/>
      <c r="BW203" s="237"/>
      <c r="BX203" s="131">
        <v>7318</v>
      </c>
      <c r="BY203" s="237"/>
    </row>
    <row r="204" spans="1:79" customHeight="1" ht="39.75" s="7" customFormat="1">
      <c r="A204" s="131" t="s">
        <v>388</v>
      </c>
      <c r="B204" s="258" t="s">
        <v>4367</v>
      </c>
      <c r="C204" s="131" t="s">
        <v>276</v>
      </c>
      <c r="D204" s="131">
        <v>194</v>
      </c>
      <c r="E204" s="131">
        <v>7319</v>
      </c>
      <c r="F204" s="258" t="s">
        <v>4368</v>
      </c>
      <c r="G204" s="131" t="s">
        <v>4369</v>
      </c>
      <c r="H204" s="131"/>
      <c r="I204" s="121"/>
      <c r="J204" s="107"/>
      <c r="K204" s="121"/>
      <c r="L204" s="121"/>
      <c r="M204" s="121"/>
      <c r="N204" s="107"/>
      <c r="O204" s="121"/>
      <c r="P204" s="121"/>
      <c r="Q204" s="121"/>
      <c r="R204" s="107"/>
      <c r="S204" s="107"/>
      <c r="T204" s="121"/>
      <c r="U204" s="121"/>
      <c r="V204" s="121"/>
      <c r="W204" s="107"/>
      <c r="X204" s="107"/>
      <c r="Y204" s="121"/>
      <c r="Z204" s="121"/>
      <c r="AA204" s="121"/>
      <c r="AB204" s="107"/>
      <c r="AC204" s="121"/>
      <c r="AD204" s="107"/>
      <c r="AE204" s="121"/>
      <c r="AF204" s="121"/>
      <c r="AG204" s="121"/>
      <c r="AH204" s="121"/>
      <c r="AI204" s="121"/>
      <c r="AJ204" s="121"/>
      <c r="AK204" s="121"/>
      <c r="AL204" s="107"/>
      <c r="AM204" s="121"/>
      <c r="AN204" s="121"/>
      <c r="AO204" s="121"/>
      <c r="AP204" s="121"/>
      <c r="AQ204" s="107"/>
      <c r="AR204" s="107"/>
      <c r="AS204" s="121"/>
      <c r="AT204" s="121"/>
      <c r="AU204" s="121"/>
      <c r="AV204" s="121"/>
      <c r="AW204" s="107"/>
      <c r="AX204" s="121"/>
      <c r="AY204" s="107"/>
      <c r="AZ204" s="107"/>
      <c r="BA204" s="121"/>
      <c r="BB204" s="121"/>
      <c r="BC204" s="121"/>
      <c r="BD204" s="121"/>
      <c r="BE204" s="107"/>
      <c r="BF204" s="121"/>
      <c r="BG204" s="107"/>
      <c r="BH204" s="121"/>
      <c r="BI204" s="107"/>
      <c r="BJ204" s="121"/>
      <c r="BK204" s="121"/>
      <c r="BL204" s="121"/>
      <c r="BM204" s="107"/>
      <c r="BN204" s="107"/>
      <c r="BO204" s="237"/>
      <c r="BP204" s="237"/>
      <c r="BQ204" s="237"/>
      <c r="BR204" s="121"/>
      <c r="BS204" s="107"/>
      <c r="BT204" s="237"/>
      <c r="BU204" s="237"/>
      <c r="BV204" s="237"/>
      <c r="BW204" s="237"/>
      <c r="BX204" s="131">
        <v>7319</v>
      </c>
      <c r="BY204" s="237"/>
    </row>
    <row r="205" spans="1:79" customHeight="1" ht="39.75" s="7" customFormat="1">
      <c r="A205" s="131" t="s">
        <v>388</v>
      </c>
      <c r="B205" s="258" t="s">
        <v>4370</v>
      </c>
      <c r="C205" s="131" t="s">
        <v>199</v>
      </c>
      <c r="D205" s="131">
        <v>195</v>
      </c>
      <c r="E205" s="131">
        <v>7320</v>
      </c>
      <c r="F205" s="258" t="s">
        <v>4371</v>
      </c>
      <c r="G205" s="131">
        <v>103</v>
      </c>
      <c r="H205" s="131"/>
      <c r="I205" s="119"/>
      <c r="J205" s="107"/>
      <c r="K205" s="119"/>
      <c r="L205" s="119"/>
      <c r="M205" s="119"/>
      <c r="N205" s="107"/>
      <c r="O205" s="119"/>
      <c r="P205" s="119"/>
      <c r="Q205" s="119"/>
      <c r="R205" s="107"/>
      <c r="S205" s="107"/>
      <c r="T205" s="119"/>
      <c r="U205" s="119"/>
      <c r="V205" s="119"/>
      <c r="W205" s="107"/>
      <c r="X205" s="107"/>
      <c r="Y205" s="119"/>
      <c r="Z205" s="119"/>
      <c r="AA205" s="119"/>
      <c r="AB205" s="107"/>
      <c r="AC205" s="119"/>
      <c r="AD205" s="107"/>
      <c r="AE205" s="119"/>
      <c r="AF205" s="119"/>
      <c r="AG205" s="119"/>
      <c r="AH205" s="119"/>
      <c r="AI205" s="119"/>
      <c r="AJ205" s="119"/>
      <c r="AK205" s="119"/>
      <c r="AL205" s="107"/>
      <c r="AM205" s="119"/>
      <c r="AN205" s="119"/>
      <c r="AO205" s="119"/>
      <c r="AP205" s="119"/>
      <c r="AQ205" s="107"/>
      <c r="AR205" s="107"/>
      <c r="AS205" s="119"/>
      <c r="AT205" s="119"/>
      <c r="AU205" s="119"/>
      <c r="AV205" s="119"/>
      <c r="AW205" s="107"/>
      <c r="AX205" s="119"/>
      <c r="AY205" s="107"/>
      <c r="AZ205" s="107"/>
      <c r="BA205" s="119"/>
      <c r="BB205" s="119"/>
      <c r="BC205" s="119"/>
      <c r="BD205" s="119"/>
      <c r="BE205" s="107"/>
      <c r="BF205" s="119"/>
      <c r="BG205" s="107"/>
      <c r="BH205" s="119"/>
      <c r="BI205" s="107"/>
      <c r="BJ205" s="119"/>
      <c r="BK205" s="119"/>
      <c r="BL205" s="119"/>
      <c r="BM205" s="107"/>
      <c r="BN205" s="107"/>
      <c r="BO205" s="237"/>
      <c r="BP205" s="237"/>
      <c r="BQ205" s="237"/>
      <c r="BR205" s="119"/>
      <c r="BS205" s="107"/>
      <c r="BT205" s="237"/>
      <c r="BU205" s="237"/>
      <c r="BV205" s="237"/>
      <c r="BW205" s="237"/>
      <c r="BX205" s="131">
        <v>7320</v>
      </c>
      <c r="BY205" s="237"/>
    </row>
    <row r="206" spans="1:79" customHeight="1" ht="39.75" s="7" customFormat="1">
      <c r="A206" s="131" t="s">
        <v>1409</v>
      </c>
      <c r="B206" s="258" t="s">
        <v>4372</v>
      </c>
      <c r="C206" s="131" t="s">
        <v>199</v>
      </c>
      <c r="D206" s="131">
        <v>207</v>
      </c>
      <c r="E206" s="131">
        <v>7321</v>
      </c>
      <c r="F206" s="258" t="s">
        <v>4373</v>
      </c>
      <c r="G206" s="131">
        <v>102</v>
      </c>
      <c r="H206" s="131" t="s">
        <v>4374</v>
      </c>
      <c r="I206" s="119"/>
      <c r="J206" s="107"/>
      <c r="K206" s="119"/>
      <c r="L206" s="119"/>
      <c r="M206" s="119"/>
      <c r="N206" s="107"/>
      <c r="O206" s="119"/>
      <c r="P206" s="119"/>
      <c r="Q206" s="119"/>
      <c r="R206" s="107"/>
      <c r="S206" s="107"/>
      <c r="T206" s="119"/>
      <c r="U206" s="119"/>
      <c r="V206" s="119"/>
      <c r="W206" s="107"/>
      <c r="X206" s="107"/>
      <c r="Y206" s="119"/>
      <c r="Z206" s="119"/>
      <c r="AA206" s="119"/>
      <c r="AB206" s="107"/>
      <c r="AC206" s="119"/>
      <c r="AD206" s="107"/>
      <c r="AE206" s="119"/>
      <c r="AF206" s="119"/>
      <c r="AG206" s="119"/>
      <c r="AH206" s="119"/>
      <c r="AI206" s="119"/>
      <c r="AJ206" s="119"/>
      <c r="AK206" s="119"/>
      <c r="AL206" s="107"/>
      <c r="AM206" s="119"/>
      <c r="AN206" s="119"/>
      <c r="AO206" s="119"/>
      <c r="AP206" s="119"/>
      <c r="AQ206" s="107"/>
      <c r="AR206" s="107"/>
      <c r="AS206" s="119"/>
      <c r="AT206" s="119"/>
      <c r="AU206" s="119"/>
      <c r="AV206" s="119"/>
      <c r="AW206" s="107"/>
      <c r="AX206" s="119"/>
      <c r="AY206" s="107"/>
      <c r="AZ206" s="107"/>
      <c r="BA206" s="119"/>
      <c r="BB206" s="119"/>
      <c r="BC206" s="119"/>
      <c r="BD206" s="119"/>
      <c r="BE206" s="107"/>
      <c r="BF206" s="119"/>
      <c r="BG206" s="107"/>
      <c r="BH206" s="119"/>
      <c r="BI206" s="107"/>
      <c r="BJ206" s="119"/>
      <c r="BK206" s="119"/>
      <c r="BL206" s="119"/>
      <c r="BM206" s="107"/>
      <c r="BN206" s="107"/>
      <c r="BO206" s="237"/>
      <c r="BP206" s="237"/>
      <c r="BQ206" s="237"/>
      <c r="BR206" s="119"/>
      <c r="BS206" s="107"/>
      <c r="BT206" s="237"/>
      <c r="BU206" s="237"/>
      <c r="BV206" s="237"/>
      <c r="BW206" s="237"/>
      <c r="BX206" s="131">
        <v>7321</v>
      </c>
      <c r="BY206" s="237"/>
    </row>
    <row r="207" spans="1:79" customHeight="1" ht="39.75" s="7" customFormat="1">
      <c r="A207" s="131" t="s">
        <v>388</v>
      </c>
      <c r="B207" s="258" t="s">
        <v>4375</v>
      </c>
      <c r="C207" s="131" t="s">
        <v>388</v>
      </c>
      <c r="D207" s="131">
        <v>485</v>
      </c>
      <c r="E207" s="131">
        <v>7322</v>
      </c>
      <c r="F207" s="258" t="s">
        <v>4376</v>
      </c>
      <c r="G207" s="131">
        <v>102</v>
      </c>
      <c r="H207" s="131"/>
      <c r="I207" s="119"/>
      <c r="J207" s="120"/>
      <c r="K207" s="119"/>
      <c r="L207" s="119"/>
      <c r="M207" s="119"/>
      <c r="N207" s="107"/>
      <c r="O207" s="119"/>
      <c r="P207" s="119"/>
      <c r="Q207" s="119"/>
      <c r="R207" s="107"/>
      <c r="S207" s="107"/>
      <c r="T207" s="119"/>
      <c r="U207" s="119"/>
      <c r="V207" s="119"/>
      <c r="W207" s="107"/>
      <c r="X207" s="107"/>
      <c r="Y207" s="119"/>
      <c r="Z207" s="119"/>
      <c r="AA207" s="119"/>
      <c r="AB207" s="107"/>
      <c r="AC207" s="119"/>
      <c r="AD207" s="107"/>
      <c r="AE207" s="119"/>
      <c r="AF207" s="119"/>
      <c r="AG207" s="119"/>
      <c r="AH207" s="119"/>
      <c r="AI207" s="119"/>
      <c r="AJ207" s="119"/>
      <c r="AK207" s="119"/>
      <c r="AL207" s="107"/>
      <c r="AM207" s="119"/>
      <c r="AN207" s="119"/>
      <c r="AO207" s="119"/>
      <c r="AP207" s="119"/>
      <c r="AQ207" s="107"/>
      <c r="AR207" s="107"/>
      <c r="AS207" s="119"/>
      <c r="AT207" s="119"/>
      <c r="AU207" s="119"/>
      <c r="AV207" s="119"/>
      <c r="AW207" s="107"/>
      <c r="AX207" s="107"/>
      <c r="AY207" s="107"/>
      <c r="AZ207" s="107"/>
      <c r="BA207" s="119"/>
      <c r="BB207" s="119"/>
      <c r="BC207" s="107"/>
      <c r="BD207" s="119"/>
      <c r="BE207" s="107"/>
      <c r="BF207" s="119"/>
      <c r="BG207" s="107"/>
      <c r="BH207" s="119"/>
      <c r="BI207" s="107"/>
      <c r="BJ207" s="119"/>
      <c r="BK207" s="119"/>
      <c r="BL207" s="119"/>
      <c r="BM207" s="107"/>
      <c r="BN207" s="107"/>
      <c r="BO207" s="237"/>
      <c r="BP207" s="237"/>
      <c r="BQ207" s="237"/>
      <c r="BR207" s="119"/>
      <c r="BS207" s="107"/>
      <c r="BT207" s="237"/>
      <c r="BU207" s="237"/>
      <c r="BV207" s="237"/>
      <c r="BW207" s="237"/>
      <c r="BX207" s="131">
        <v>7322</v>
      </c>
      <c r="BY207" s="237"/>
    </row>
    <row r="208" spans="1:79" customHeight="1" ht="39.75" s="7" customFormat="1">
      <c r="A208" s="131" t="s">
        <v>388</v>
      </c>
      <c r="B208" s="258" t="s">
        <v>4377</v>
      </c>
      <c r="C208" s="131" t="s">
        <v>388</v>
      </c>
      <c r="D208" s="131">
        <v>488</v>
      </c>
      <c r="E208" s="131">
        <v>7323</v>
      </c>
      <c r="F208" s="258" t="s">
        <v>4378</v>
      </c>
      <c r="G208" s="131">
        <v>102</v>
      </c>
      <c r="H208" s="131"/>
      <c r="I208" s="121"/>
      <c r="J208" s="107"/>
      <c r="K208" s="121"/>
      <c r="L208" s="121"/>
      <c r="M208" s="121"/>
      <c r="N208" s="107"/>
      <c r="O208" s="121"/>
      <c r="P208" s="121"/>
      <c r="Q208" s="121"/>
      <c r="R208" s="107"/>
      <c r="S208" s="107"/>
      <c r="T208" s="121"/>
      <c r="U208" s="121"/>
      <c r="V208" s="121"/>
      <c r="W208" s="107"/>
      <c r="X208" s="107"/>
      <c r="Y208" s="121"/>
      <c r="Z208" s="121"/>
      <c r="AA208" s="121"/>
      <c r="AB208" s="107"/>
      <c r="AC208" s="121"/>
      <c r="AD208" s="107"/>
      <c r="AE208" s="121"/>
      <c r="AF208" s="121"/>
      <c r="AG208" s="121"/>
      <c r="AH208" s="121"/>
      <c r="AI208" s="121"/>
      <c r="AJ208" s="121"/>
      <c r="AK208" s="121"/>
      <c r="AL208" s="107"/>
      <c r="AM208" s="121"/>
      <c r="AN208" s="121"/>
      <c r="AO208" s="121"/>
      <c r="AP208" s="121"/>
      <c r="AQ208" s="107"/>
      <c r="AR208" s="107"/>
      <c r="AS208" s="121"/>
      <c r="AT208" s="121"/>
      <c r="AU208" s="121"/>
      <c r="AV208" s="121"/>
      <c r="AW208" s="107"/>
      <c r="AX208" s="107"/>
      <c r="AY208" s="107"/>
      <c r="AZ208" s="107"/>
      <c r="BA208" s="121"/>
      <c r="BB208" s="121"/>
      <c r="BC208" s="107"/>
      <c r="BD208" s="121"/>
      <c r="BE208" s="107"/>
      <c r="BF208" s="121"/>
      <c r="BG208" s="107"/>
      <c r="BH208" s="121"/>
      <c r="BI208" s="107"/>
      <c r="BJ208" s="121"/>
      <c r="BK208" s="121"/>
      <c r="BL208" s="121"/>
      <c r="BM208" s="107"/>
      <c r="BN208" s="107"/>
      <c r="BO208" s="237"/>
      <c r="BP208" s="237"/>
      <c r="BQ208" s="237"/>
      <c r="BR208" s="121"/>
      <c r="BS208" s="107"/>
      <c r="BT208" s="237"/>
      <c r="BU208" s="237"/>
      <c r="BV208" s="237"/>
      <c r="BW208" s="237"/>
      <c r="BX208" s="131">
        <v>7323</v>
      </c>
      <c r="BY208" s="237"/>
    </row>
    <row r="209" spans="1:79" customHeight="1" ht="39.75" s="7" customFormat="1">
      <c r="A209" s="131" t="s">
        <v>329</v>
      </c>
      <c r="B209" s="258" t="s">
        <v>4379</v>
      </c>
      <c r="C209" s="131" t="s">
        <v>371</v>
      </c>
      <c r="D209" s="131">
        <v>16</v>
      </c>
      <c r="E209" s="131">
        <v>7324</v>
      </c>
      <c r="F209" s="258" t="s">
        <v>4380</v>
      </c>
      <c r="G209" s="131" t="s">
        <v>4381</v>
      </c>
      <c r="H209" s="131"/>
      <c r="I209" s="121"/>
      <c r="J209" s="107"/>
      <c r="K209" s="121"/>
      <c r="L209" s="121"/>
      <c r="M209" s="121"/>
      <c r="N209" s="107"/>
      <c r="O209" s="121"/>
      <c r="P209" s="121"/>
      <c r="Q209" s="121"/>
      <c r="R209" s="107"/>
      <c r="S209" s="107"/>
      <c r="T209" s="121"/>
      <c r="U209" s="121"/>
      <c r="V209" s="121"/>
      <c r="W209" s="107"/>
      <c r="X209" s="107"/>
      <c r="Y209" s="121"/>
      <c r="Z209" s="121"/>
      <c r="AA209" s="121"/>
      <c r="AB209" s="107"/>
      <c r="AC209" s="121"/>
      <c r="AD209" s="107"/>
      <c r="AE209" s="121"/>
      <c r="AF209" s="121"/>
      <c r="AG209" s="121"/>
      <c r="AH209" s="121"/>
      <c r="AI209" s="121"/>
      <c r="AJ209" s="121"/>
      <c r="AK209" s="121"/>
      <c r="AL209" s="107"/>
      <c r="AM209" s="121"/>
      <c r="AN209" s="121"/>
      <c r="AO209" s="121"/>
      <c r="AP209" s="121"/>
      <c r="AQ209" s="107"/>
      <c r="AR209" s="107"/>
      <c r="AS209" s="121"/>
      <c r="AT209" s="121"/>
      <c r="AU209" s="121"/>
      <c r="AV209" s="121"/>
      <c r="AW209" s="107"/>
      <c r="AX209" s="121"/>
      <c r="AY209" s="107"/>
      <c r="AZ209" s="107"/>
      <c r="BA209" s="121"/>
      <c r="BB209" s="121"/>
      <c r="BC209" s="121"/>
      <c r="BD209" s="121"/>
      <c r="BE209" s="107"/>
      <c r="BF209" s="121"/>
      <c r="BG209" s="107"/>
      <c r="BH209" s="121"/>
      <c r="BI209" s="107"/>
      <c r="BJ209" s="121"/>
      <c r="BK209" s="121"/>
      <c r="BL209" s="121"/>
      <c r="BM209" s="107"/>
      <c r="BN209" s="107"/>
      <c r="BO209" s="237"/>
      <c r="BP209" s="237"/>
      <c r="BQ209" s="237"/>
      <c r="BR209" s="121"/>
      <c r="BS209" s="107"/>
      <c r="BT209" s="237"/>
      <c r="BU209" s="237"/>
      <c r="BV209" s="237"/>
      <c r="BW209" s="237"/>
      <c r="BX209" s="131">
        <v>7324</v>
      </c>
      <c r="BY209" s="237"/>
    </row>
    <row r="210" spans="1:79" customHeight="1" ht="39.75" s="7" customFormat="1">
      <c r="A210" s="131" t="s">
        <v>388</v>
      </c>
      <c r="B210" s="258" t="s">
        <v>4382</v>
      </c>
      <c r="C210" s="131" t="s">
        <v>377</v>
      </c>
      <c r="D210" s="131">
        <v>74</v>
      </c>
      <c r="E210" s="131">
        <v>7325</v>
      </c>
      <c r="F210" s="258" t="s">
        <v>4383</v>
      </c>
      <c r="G210" s="131">
        <v>102</v>
      </c>
      <c r="H210" s="131" t="s">
        <v>4384</v>
      </c>
      <c r="I210" s="121"/>
      <c r="J210" s="107"/>
      <c r="K210" s="119"/>
      <c r="L210" s="119"/>
      <c r="M210" s="119"/>
      <c r="N210" s="107"/>
      <c r="O210" s="119"/>
      <c r="P210" s="119"/>
      <c r="Q210" s="119"/>
      <c r="R210" s="107"/>
      <c r="S210" s="107"/>
      <c r="T210" s="119"/>
      <c r="U210" s="119"/>
      <c r="V210" s="119"/>
      <c r="W210" s="107"/>
      <c r="X210" s="107"/>
      <c r="Y210" s="119"/>
      <c r="Z210" s="119"/>
      <c r="AA210" s="119"/>
      <c r="AB210" s="107"/>
      <c r="AC210" s="119"/>
      <c r="AD210" s="107"/>
      <c r="AE210" s="119"/>
      <c r="AF210" s="119"/>
      <c r="AG210" s="119"/>
      <c r="AH210" s="119"/>
      <c r="AI210" s="119"/>
      <c r="AJ210" s="119"/>
      <c r="AK210" s="119"/>
      <c r="AL210" s="107"/>
      <c r="AM210" s="119"/>
      <c r="AN210" s="119"/>
      <c r="AO210" s="119"/>
      <c r="AP210" s="119"/>
      <c r="AQ210" s="107"/>
      <c r="AR210" s="107"/>
      <c r="AS210" s="119"/>
      <c r="AT210" s="119"/>
      <c r="AU210" s="119"/>
      <c r="AV210" s="119"/>
      <c r="AW210" s="107"/>
      <c r="AX210" s="119"/>
      <c r="AY210" s="107"/>
      <c r="AZ210" s="107"/>
      <c r="BA210" s="119"/>
      <c r="BB210" s="119"/>
      <c r="BC210" s="119"/>
      <c r="BD210" s="119"/>
      <c r="BE210" s="107"/>
      <c r="BF210" s="119"/>
      <c r="BG210" s="107"/>
      <c r="BH210" s="119"/>
      <c r="BI210" s="107"/>
      <c r="BJ210" s="119"/>
      <c r="BK210" s="119"/>
      <c r="BL210" s="119"/>
      <c r="BM210" s="107"/>
      <c r="BN210" s="107"/>
      <c r="BO210" s="237"/>
      <c r="BP210" s="237"/>
      <c r="BQ210" s="237"/>
      <c r="BR210" s="119"/>
      <c r="BS210" s="107"/>
      <c r="BT210" s="237"/>
      <c r="BU210" s="237"/>
      <c r="BV210" s="237"/>
      <c r="BW210" s="237"/>
      <c r="BX210" s="131">
        <v>7325</v>
      </c>
      <c r="BY210" s="237"/>
    </row>
    <row r="211" spans="1:79" customHeight="1" ht="39.75" s="7" customFormat="1">
      <c r="A211" s="131" t="s">
        <v>388</v>
      </c>
      <c r="B211" s="258" t="s">
        <v>4385</v>
      </c>
      <c r="C211" s="131" t="s">
        <v>276</v>
      </c>
      <c r="D211" s="131">
        <v>307</v>
      </c>
      <c r="E211" s="131">
        <v>7326</v>
      </c>
      <c r="F211" s="258" t="s">
        <v>4386</v>
      </c>
      <c r="G211" s="131">
        <v>103</v>
      </c>
      <c r="H211" s="131"/>
      <c r="I211" s="121"/>
      <c r="J211" s="107"/>
      <c r="K211" s="119"/>
      <c r="L211" s="119"/>
      <c r="M211" s="119"/>
      <c r="N211" s="107"/>
      <c r="O211" s="119"/>
      <c r="P211" s="119"/>
      <c r="Q211" s="119"/>
      <c r="R211" s="107"/>
      <c r="S211" s="107"/>
      <c r="T211" s="119"/>
      <c r="U211" s="119"/>
      <c r="V211" s="119"/>
      <c r="W211" s="107"/>
      <c r="X211" s="107"/>
      <c r="Y211" s="119"/>
      <c r="Z211" s="119"/>
      <c r="AA211" s="119"/>
      <c r="AB211" s="107"/>
      <c r="AC211" s="119"/>
      <c r="AD211" s="107"/>
      <c r="AE211" s="119"/>
      <c r="AF211" s="119"/>
      <c r="AG211" s="119"/>
      <c r="AH211" s="119"/>
      <c r="AI211" s="119"/>
      <c r="AJ211" s="119"/>
      <c r="AK211" s="119"/>
      <c r="AL211" s="107"/>
      <c r="AM211" s="119"/>
      <c r="AN211" s="119"/>
      <c r="AO211" s="119"/>
      <c r="AP211" s="119"/>
      <c r="AQ211" s="107"/>
      <c r="AR211" s="107"/>
      <c r="AS211" s="119"/>
      <c r="AT211" s="119"/>
      <c r="AU211" s="119"/>
      <c r="AV211" s="119"/>
      <c r="AW211" s="107"/>
      <c r="AX211" s="119"/>
      <c r="AY211" s="107"/>
      <c r="AZ211" s="107"/>
      <c r="BA211" s="119"/>
      <c r="BB211" s="119"/>
      <c r="BC211" s="119"/>
      <c r="BD211" s="119"/>
      <c r="BE211" s="107"/>
      <c r="BF211" s="119"/>
      <c r="BG211" s="107"/>
      <c r="BH211" s="119"/>
      <c r="BI211" s="107"/>
      <c r="BJ211" s="119"/>
      <c r="BK211" s="119"/>
      <c r="BL211" s="119"/>
      <c r="BM211" s="107"/>
      <c r="BN211" s="107"/>
      <c r="BO211" s="237"/>
      <c r="BP211" s="237"/>
      <c r="BQ211" s="237"/>
      <c r="BR211" s="119"/>
      <c r="BS211" s="107"/>
      <c r="BT211" s="237"/>
      <c r="BU211" s="237"/>
      <c r="BV211" s="237"/>
      <c r="BW211" s="237"/>
      <c r="BX211" s="131">
        <v>7326</v>
      </c>
      <c r="BY211" s="237"/>
    </row>
    <row r="212" spans="1:79" customHeight="1" ht="39.75" s="7" customFormat="1">
      <c r="A212" s="131" t="s">
        <v>388</v>
      </c>
      <c r="B212" s="258" t="s">
        <v>4387</v>
      </c>
      <c r="C212" s="131" t="s">
        <v>388</v>
      </c>
      <c r="D212" s="131">
        <v>493</v>
      </c>
      <c r="E212" s="131">
        <v>7327</v>
      </c>
      <c r="F212" s="258" t="s">
        <v>2497</v>
      </c>
      <c r="G212" s="131" t="s">
        <v>4388</v>
      </c>
      <c r="H212" s="131"/>
      <c r="I212" s="121"/>
      <c r="J212" s="120"/>
      <c r="K212" s="119"/>
      <c r="L212" s="119"/>
      <c r="M212" s="119"/>
      <c r="N212" s="107"/>
      <c r="O212" s="119"/>
      <c r="P212" s="119"/>
      <c r="Q212" s="119"/>
      <c r="R212" s="107"/>
      <c r="S212" s="107"/>
      <c r="T212" s="119"/>
      <c r="U212" s="119"/>
      <c r="V212" s="119"/>
      <c r="W212" s="107"/>
      <c r="X212" s="107"/>
      <c r="Y212" s="119"/>
      <c r="Z212" s="119"/>
      <c r="AA212" s="119"/>
      <c r="AB212" s="107"/>
      <c r="AC212" s="119"/>
      <c r="AD212" s="107"/>
      <c r="AE212" s="119"/>
      <c r="AF212" s="119"/>
      <c r="AG212" s="119"/>
      <c r="AH212" s="119"/>
      <c r="AI212" s="119"/>
      <c r="AJ212" s="119"/>
      <c r="AK212" s="119"/>
      <c r="AL212" s="107"/>
      <c r="AM212" s="119"/>
      <c r="AN212" s="119"/>
      <c r="AO212" s="119"/>
      <c r="AP212" s="119"/>
      <c r="AQ212" s="107"/>
      <c r="AR212" s="107"/>
      <c r="AS212" s="119"/>
      <c r="AT212" s="119"/>
      <c r="AU212" s="119"/>
      <c r="AV212" s="119"/>
      <c r="AW212" s="107"/>
      <c r="AX212" s="107"/>
      <c r="AY212" s="107"/>
      <c r="AZ212" s="107"/>
      <c r="BA212" s="119"/>
      <c r="BB212" s="119"/>
      <c r="BC212" s="107"/>
      <c r="BD212" s="119"/>
      <c r="BE212" s="107"/>
      <c r="BF212" s="119"/>
      <c r="BG212" s="107"/>
      <c r="BH212" s="119"/>
      <c r="BI212" s="107"/>
      <c r="BJ212" s="119"/>
      <c r="BK212" s="119"/>
      <c r="BL212" s="119"/>
      <c r="BM212" s="107"/>
      <c r="BN212" s="107"/>
      <c r="BO212" s="237"/>
      <c r="BP212" s="237"/>
      <c r="BQ212" s="237"/>
      <c r="BR212" s="119"/>
      <c r="BS212" s="107"/>
      <c r="BT212" s="237"/>
      <c r="BU212" s="237"/>
      <c r="BV212" s="237"/>
      <c r="BW212" s="237"/>
      <c r="BX212" s="131">
        <v>7327</v>
      </c>
      <c r="BY212" s="237"/>
    </row>
    <row r="213" spans="1:79" customHeight="1" ht="39.75" s="7" customFormat="1">
      <c r="A213" s="131" t="s">
        <v>388</v>
      </c>
      <c r="B213" s="258" t="s">
        <v>4389</v>
      </c>
      <c r="C213" s="131" t="s">
        <v>199</v>
      </c>
      <c r="D213" s="131">
        <v>495</v>
      </c>
      <c r="E213" s="131">
        <v>7328</v>
      </c>
      <c r="F213" s="258" t="s">
        <v>3324</v>
      </c>
      <c r="G213" s="131">
        <v>102</v>
      </c>
      <c r="H213" s="131"/>
      <c r="I213" s="121"/>
      <c r="J213" s="107"/>
      <c r="K213" s="121"/>
      <c r="L213" s="121"/>
      <c r="M213" s="121"/>
      <c r="N213" s="107"/>
      <c r="O213" s="121"/>
      <c r="P213" s="121"/>
      <c r="Q213" s="121"/>
      <c r="R213" s="107"/>
      <c r="S213" s="107"/>
      <c r="T213" s="121"/>
      <c r="U213" s="121"/>
      <c r="V213" s="121"/>
      <c r="W213" s="107"/>
      <c r="X213" s="107"/>
      <c r="Y213" s="121"/>
      <c r="Z213" s="121"/>
      <c r="AA213" s="121"/>
      <c r="AB213" s="107"/>
      <c r="AC213" s="121"/>
      <c r="AD213" s="107"/>
      <c r="AE213" s="121"/>
      <c r="AF213" s="121"/>
      <c r="AG213" s="121"/>
      <c r="AH213" s="121"/>
      <c r="AI213" s="121"/>
      <c r="AJ213" s="121"/>
      <c r="AK213" s="121"/>
      <c r="AL213" s="107"/>
      <c r="AM213" s="121"/>
      <c r="AN213" s="121"/>
      <c r="AO213" s="121"/>
      <c r="AP213" s="121"/>
      <c r="AQ213" s="107"/>
      <c r="AR213" s="107"/>
      <c r="AS213" s="121"/>
      <c r="AT213" s="121"/>
      <c r="AU213" s="121"/>
      <c r="AV213" s="121"/>
      <c r="AW213" s="107"/>
      <c r="AX213" s="107"/>
      <c r="AY213" s="107"/>
      <c r="AZ213" s="107"/>
      <c r="BA213" s="121"/>
      <c r="BB213" s="121"/>
      <c r="BC213" s="107"/>
      <c r="BD213" s="121"/>
      <c r="BE213" s="107"/>
      <c r="BF213" s="121"/>
      <c r="BG213" s="107"/>
      <c r="BH213" s="121"/>
      <c r="BI213" s="107"/>
      <c r="BJ213" s="121"/>
      <c r="BK213" s="121"/>
      <c r="BL213" s="121"/>
      <c r="BM213" s="107"/>
      <c r="BN213" s="107"/>
      <c r="BO213" s="237"/>
      <c r="BP213" s="237"/>
      <c r="BQ213" s="237"/>
      <c r="BR213" s="121"/>
      <c r="BS213" s="107"/>
      <c r="BT213" s="237"/>
      <c r="BU213" s="237"/>
      <c r="BV213" s="237"/>
      <c r="BW213" s="237"/>
      <c r="BX213" s="131">
        <v>7328</v>
      </c>
      <c r="BY213" s="237"/>
    </row>
    <row r="214" spans="1:79" customHeight="1" ht="39.75" s="7" customFormat="1">
      <c r="A214" s="131" t="s">
        <v>425</v>
      </c>
      <c r="B214" s="258" t="s">
        <v>4390</v>
      </c>
      <c r="C214" s="131" t="s">
        <v>377</v>
      </c>
      <c r="D214" s="131">
        <v>62</v>
      </c>
      <c r="E214" s="131">
        <v>7329</v>
      </c>
      <c r="F214" s="258" t="s">
        <v>4391</v>
      </c>
      <c r="G214" s="131">
        <v>103</v>
      </c>
      <c r="H214" s="131"/>
      <c r="I214" s="121"/>
      <c r="J214" s="107"/>
      <c r="K214" s="121"/>
      <c r="L214" s="121"/>
      <c r="M214" s="121"/>
      <c r="N214" s="107"/>
      <c r="O214" s="121"/>
      <c r="P214" s="121"/>
      <c r="Q214" s="121"/>
      <c r="R214" s="107"/>
      <c r="S214" s="107"/>
      <c r="T214" s="121"/>
      <c r="U214" s="121"/>
      <c r="V214" s="121"/>
      <c r="W214" s="107"/>
      <c r="X214" s="107"/>
      <c r="Y214" s="121"/>
      <c r="Z214" s="121"/>
      <c r="AA214" s="121"/>
      <c r="AB214" s="107"/>
      <c r="AC214" s="121"/>
      <c r="AD214" s="107"/>
      <c r="AE214" s="121"/>
      <c r="AF214" s="121"/>
      <c r="AG214" s="121"/>
      <c r="AH214" s="121"/>
      <c r="AI214" s="121"/>
      <c r="AJ214" s="121"/>
      <c r="AK214" s="121"/>
      <c r="AL214" s="107"/>
      <c r="AM214" s="121"/>
      <c r="AN214" s="121"/>
      <c r="AO214" s="121"/>
      <c r="AP214" s="121"/>
      <c r="AQ214" s="107"/>
      <c r="AR214" s="107"/>
      <c r="AS214" s="121"/>
      <c r="AT214" s="121"/>
      <c r="AU214" s="121"/>
      <c r="AV214" s="121"/>
      <c r="AW214" s="107"/>
      <c r="AX214" s="121"/>
      <c r="AY214" s="107"/>
      <c r="AZ214" s="107"/>
      <c r="BA214" s="121"/>
      <c r="BB214" s="121"/>
      <c r="BC214" s="121"/>
      <c r="BD214" s="121"/>
      <c r="BE214" s="107"/>
      <c r="BF214" s="121"/>
      <c r="BG214" s="107"/>
      <c r="BH214" s="121"/>
      <c r="BI214" s="107"/>
      <c r="BJ214" s="121"/>
      <c r="BK214" s="121"/>
      <c r="BL214" s="121"/>
      <c r="BM214" s="107"/>
      <c r="BN214" s="107"/>
      <c r="BO214" s="237"/>
      <c r="BP214" s="237"/>
      <c r="BQ214" s="237"/>
      <c r="BR214" s="121"/>
      <c r="BS214" s="107"/>
      <c r="BT214" s="237"/>
      <c r="BU214" s="237"/>
      <c r="BV214" s="237"/>
      <c r="BW214" s="237"/>
      <c r="BX214" s="131">
        <v>7329</v>
      </c>
      <c r="BY214" s="237"/>
    </row>
    <row r="215" spans="1:79" customHeight="1" ht="39.75" s="7" customFormat="1">
      <c r="A215" s="131" t="s">
        <v>388</v>
      </c>
      <c r="B215" s="258" t="s">
        <v>4392</v>
      </c>
      <c r="C215" s="131" t="s">
        <v>388</v>
      </c>
      <c r="D215" s="131">
        <v>81</v>
      </c>
      <c r="E215" s="131">
        <v>7330</v>
      </c>
      <c r="F215" s="258" t="s">
        <v>4393</v>
      </c>
      <c r="G215" s="131">
        <v>103</v>
      </c>
      <c r="H215" s="131"/>
      <c r="I215" s="121"/>
      <c r="J215" s="107"/>
      <c r="K215" s="119"/>
      <c r="L215" s="119"/>
      <c r="M215" s="119"/>
      <c r="N215" s="107"/>
      <c r="O215" s="119"/>
      <c r="P215" s="119"/>
      <c r="Q215" s="119"/>
      <c r="R215" s="107"/>
      <c r="S215" s="107"/>
      <c r="T215" s="119"/>
      <c r="U215" s="119"/>
      <c r="V215" s="119"/>
      <c r="W215" s="107"/>
      <c r="X215" s="107"/>
      <c r="Y215" s="119"/>
      <c r="Z215" s="119"/>
      <c r="AA215" s="119"/>
      <c r="AB215" s="107"/>
      <c r="AC215" s="119"/>
      <c r="AD215" s="107"/>
      <c r="AE215" s="119"/>
      <c r="AF215" s="119"/>
      <c r="AG215" s="119"/>
      <c r="AH215" s="119"/>
      <c r="AI215" s="119"/>
      <c r="AJ215" s="119"/>
      <c r="AK215" s="119"/>
      <c r="AL215" s="107"/>
      <c r="AM215" s="119"/>
      <c r="AN215" s="119"/>
      <c r="AO215" s="119"/>
      <c r="AP215" s="119"/>
      <c r="AQ215" s="107"/>
      <c r="AR215" s="107"/>
      <c r="AS215" s="119"/>
      <c r="AT215" s="119"/>
      <c r="AU215" s="119"/>
      <c r="AV215" s="119"/>
      <c r="AW215" s="107"/>
      <c r="AX215" s="119"/>
      <c r="AY215" s="107"/>
      <c r="AZ215" s="107"/>
      <c r="BA215" s="119"/>
      <c r="BB215" s="119"/>
      <c r="BC215" s="119"/>
      <c r="BD215" s="119"/>
      <c r="BE215" s="107"/>
      <c r="BF215" s="119"/>
      <c r="BG215" s="107"/>
      <c r="BH215" s="119"/>
      <c r="BI215" s="107"/>
      <c r="BJ215" s="119"/>
      <c r="BK215" s="119"/>
      <c r="BL215" s="119"/>
      <c r="BM215" s="107"/>
      <c r="BN215" s="107"/>
      <c r="BO215" s="237"/>
      <c r="BP215" s="237"/>
      <c r="BQ215" s="237"/>
      <c r="BR215" s="119"/>
      <c r="BS215" s="107"/>
      <c r="BT215" s="237"/>
      <c r="BU215" s="237"/>
      <c r="BV215" s="237"/>
      <c r="BW215" s="237"/>
      <c r="BX215" s="131">
        <v>7330</v>
      </c>
      <c r="BY215" s="237"/>
    </row>
    <row r="216" spans="1:79" customHeight="1" ht="39.75" s="7" customFormat="1">
      <c r="A216" s="131" t="s">
        <v>388</v>
      </c>
      <c r="B216" s="258" t="s">
        <v>4394</v>
      </c>
      <c r="C216" s="131" t="s">
        <v>388</v>
      </c>
      <c r="D216" s="131">
        <v>85</v>
      </c>
      <c r="E216" s="131">
        <v>7331</v>
      </c>
      <c r="F216" s="258" t="s">
        <v>4395</v>
      </c>
      <c r="G216" s="131"/>
      <c r="H216" s="131" t="s">
        <v>4396</v>
      </c>
      <c r="I216" s="121"/>
      <c r="J216" s="107"/>
      <c r="K216" s="119"/>
      <c r="L216" s="119"/>
      <c r="M216" s="119"/>
      <c r="N216" s="107"/>
      <c r="O216" s="119"/>
      <c r="P216" s="119"/>
      <c r="Q216" s="119"/>
      <c r="R216" s="107"/>
      <c r="S216" s="107"/>
      <c r="T216" s="119"/>
      <c r="U216" s="119"/>
      <c r="V216" s="119"/>
      <c r="W216" s="107"/>
      <c r="X216" s="107"/>
      <c r="Y216" s="119"/>
      <c r="Z216" s="119"/>
      <c r="AA216" s="119"/>
      <c r="AB216" s="107"/>
      <c r="AC216" s="119"/>
      <c r="AD216" s="107"/>
      <c r="AE216" s="119"/>
      <c r="AF216" s="119"/>
      <c r="AG216" s="119"/>
      <c r="AH216" s="119"/>
      <c r="AI216" s="119"/>
      <c r="AJ216" s="119"/>
      <c r="AK216" s="119"/>
      <c r="AL216" s="107"/>
      <c r="AM216" s="119"/>
      <c r="AN216" s="119"/>
      <c r="AO216" s="119"/>
      <c r="AP216" s="119"/>
      <c r="AQ216" s="107"/>
      <c r="AR216" s="107"/>
      <c r="AS216" s="119"/>
      <c r="AT216" s="119"/>
      <c r="AU216" s="119"/>
      <c r="AV216" s="119"/>
      <c r="AW216" s="107"/>
      <c r="AX216" s="119"/>
      <c r="AY216" s="107"/>
      <c r="AZ216" s="107"/>
      <c r="BA216" s="119"/>
      <c r="BB216" s="119"/>
      <c r="BC216" s="119"/>
      <c r="BD216" s="119"/>
      <c r="BE216" s="107"/>
      <c r="BF216" s="119"/>
      <c r="BG216" s="107"/>
      <c r="BH216" s="119"/>
      <c r="BI216" s="107"/>
      <c r="BJ216" s="119"/>
      <c r="BK216" s="119"/>
      <c r="BL216" s="119"/>
      <c r="BM216" s="107"/>
      <c r="BN216" s="107"/>
      <c r="BO216" s="237"/>
      <c r="BP216" s="237"/>
      <c r="BQ216" s="237"/>
      <c r="BR216" s="119"/>
      <c r="BS216" s="107"/>
      <c r="BT216" s="237"/>
      <c r="BU216" s="237"/>
      <c r="BV216" s="237"/>
      <c r="BW216" s="237"/>
      <c r="BX216" s="131">
        <v>7331</v>
      </c>
      <c r="BY216" s="237"/>
    </row>
    <row r="217" spans="1:79" customHeight="1" ht="39.75" s="7" customFormat="1">
      <c r="A217" s="131" t="s">
        <v>388</v>
      </c>
      <c r="B217" s="258" t="s">
        <v>4397</v>
      </c>
      <c r="C217" s="131" t="s">
        <v>388</v>
      </c>
      <c r="D217" s="131">
        <v>87</v>
      </c>
      <c r="E217" s="131">
        <v>7332</v>
      </c>
      <c r="F217" s="258" t="s">
        <v>4398</v>
      </c>
      <c r="G217" s="131" t="s">
        <v>4334</v>
      </c>
      <c r="H217" s="131" t="s">
        <v>220</v>
      </c>
      <c r="I217" s="121"/>
      <c r="J217" s="120"/>
      <c r="K217" s="119"/>
      <c r="L217" s="119"/>
      <c r="M217" s="119"/>
      <c r="N217" s="107"/>
      <c r="O217" s="119"/>
      <c r="P217" s="119"/>
      <c r="Q217" s="119"/>
      <c r="R217" s="107"/>
      <c r="S217" s="107"/>
      <c r="T217" s="119"/>
      <c r="U217" s="119"/>
      <c r="V217" s="119"/>
      <c r="W217" s="107"/>
      <c r="X217" s="107"/>
      <c r="Y217" s="119"/>
      <c r="Z217" s="119"/>
      <c r="AA217" s="119"/>
      <c r="AB217" s="107"/>
      <c r="AC217" s="119"/>
      <c r="AD217" s="107"/>
      <c r="AE217" s="119"/>
      <c r="AF217" s="119"/>
      <c r="AG217" s="119"/>
      <c r="AH217" s="119"/>
      <c r="AI217" s="119"/>
      <c r="AJ217" s="119"/>
      <c r="AK217" s="119"/>
      <c r="AL217" s="107"/>
      <c r="AM217" s="119"/>
      <c r="AN217" s="119"/>
      <c r="AO217" s="119"/>
      <c r="AP217" s="119"/>
      <c r="AQ217" s="107"/>
      <c r="AR217" s="107"/>
      <c r="AS217" s="119"/>
      <c r="AT217" s="119"/>
      <c r="AU217" s="119"/>
      <c r="AV217" s="119"/>
      <c r="AW217" s="107"/>
      <c r="AX217" s="107"/>
      <c r="AY217" s="107"/>
      <c r="AZ217" s="107"/>
      <c r="BA217" s="119"/>
      <c r="BB217" s="119"/>
      <c r="BC217" s="107"/>
      <c r="BD217" s="119"/>
      <c r="BE217" s="107"/>
      <c r="BF217" s="119"/>
      <c r="BG217" s="107"/>
      <c r="BH217" s="119"/>
      <c r="BI217" s="107"/>
      <c r="BJ217" s="119"/>
      <c r="BK217" s="119"/>
      <c r="BL217" s="119"/>
      <c r="BM217" s="107"/>
      <c r="BN217" s="107"/>
      <c r="BO217" s="237"/>
      <c r="BP217" s="237"/>
      <c r="BQ217" s="237"/>
      <c r="BR217" s="119"/>
      <c r="BS217" s="107"/>
      <c r="BT217" s="237"/>
      <c r="BU217" s="237"/>
      <c r="BV217" s="237"/>
      <c r="BW217" s="237"/>
      <c r="BX217" s="131">
        <v>7332</v>
      </c>
      <c r="BY217" s="237"/>
    </row>
    <row r="218" spans="1:79" customHeight="1" ht="39.75" s="7" customFormat="1">
      <c r="A218" s="131" t="s">
        <v>375</v>
      </c>
      <c r="B218" s="258" t="s">
        <v>4399</v>
      </c>
      <c r="C218" s="131" t="s">
        <v>388</v>
      </c>
      <c r="D218" s="131">
        <v>86</v>
      </c>
      <c r="E218" s="131">
        <v>7333</v>
      </c>
      <c r="F218" s="258" t="s">
        <v>4400</v>
      </c>
      <c r="G218" s="131">
        <v>103</v>
      </c>
      <c r="H218" s="131"/>
      <c r="I218" s="121"/>
      <c r="J218" s="107"/>
      <c r="K218" s="121"/>
      <c r="L218" s="121"/>
      <c r="M218" s="121"/>
      <c r="N218" s="107"/>
      <c r="O218" s="121"/>
      <c r="P218" s="121"/>
      <c r="Q218" s="121"/>
      <c r="R218" s="107"/>
      <c r="S218" s="107"/>
      <c r="T218" s="121"/>
      <c r="U218" s="121"/>
      <c r="V218" s="121"/>
      <c r="W218" s="107"/>
      <c r="X218" s="107"/>
      <c r="Y218" s="121"/>
      <c r="Z218" s="121"/>
      <c r="AA218" s="121"/>
      <c r="AB218" s="107"/>
      <c r="AC218" s="121"/>
      <c r="AD218" s="107"/>
      <c r="AE218" s="121"/>
      <c r="AF218" s="121"/>
      <c r="AG218" s="121"/>
      <c r="AH218" s="121"/>
      <c r="AI218" s="121"/>
      <c r="AJ218" s="121"/>
      <c r="AK218" s="121"/>
      <c r="AL218" s="107"/>
      <c r="AM218" s="121"/>
      <c r="AN218" s="121"/>
      <c r="AO218" s="121"/>
      <c r="AP218" s="121"/>
      <c r="AQ218" s="107"/>
      <c r="AR218" s="107"/>
      <c r="AS218" s="121"/>
      <c r="AT218" s="121"/>
      <c r="AU218" s="121"/>
      <c r="AV218" s="121"/>
      <c r="AW218" s="107"/>
      <c r="AX218" s="107"/>
      <c r="AY218" s="107"/>
      <c r="AZ218" s="107"/>
      <c r="BA218" s="121"/>
      <c r="BB218" s="121"/>
      <c r="BC218" s="107"/>
      <c r="BD218" s="121"/>
      <c r="BE218" s="107"/>
      <c r="BF218" s="121"/>
      <c r="BG218" s="107"/>
      <c r="BH218" s="121"/>
      <c r="BI218" s="107"/>
      <c r="BJ218" s="121"/>
      <c r="BK218" s="121"/>
      <c r="BL218" s="121"/>
      <c r="BM218" s="107"/>
      <c r="BN218" s="107"/>
      <c r="BO218" s="237"/>
      <c r="BP218" s="237"/>
      <c r="BQ218" s="237"/>
      <c r="BR218" s="121"/>
      <c r="BS218" s="107"/>
      <c r="BT218" s="237"/>
      <c r="BU218" s="237"/>
      <c r="BV218" s="237"/>
      <c r="BW218" s="237"/>
      <c r="BX218" s="131">
        <v>7333</v>
      </c>
      <c r="BY218" s="237"/>
    </row>
    <row r="219" spans="1:79" customHeight="1" ht="39.75" s="7" customFormat="1">
      <c r="A219" s="131" t="s">
        <v>216</v>
      </c>
      <c r="B219" s="258" t="s">
        <v>4401</v>
      </c>
      <c r="C219" s="131" t="s">
        <v>388</v>
      </c>
      <c r="D219" s="131">
        <v>2</v>
      </c>
      <c r="E219" s="131">
        <v>7334</v>
      </c>
      <c r="F219" s="258" t="s">
        <v>4402</v>
      </c>
      <c r="G219" s="131">
        <v>102</v>
      </c>
      <c r="H219" s="131"/>
      <c r="I219" s="121"/>
      <c r="J219" s="107"/>
      <c r="K219" s="121"/>
      <c r="L219" s="121"/>
      <c r="M219" s="121"/>
      <c r="N219" s="107"/>
      <c r="O219" s="121"/>
      <c r="P219" s="121"/>
      <c r="Q219" s="121"/>
      <c r="R219" s="107"/>
      <c r="S219" s="107"/>
      <c r="T219" s="121"/>
      <c r="U219" s="121"/>
      <c r="V219" s="121"/>
      <c r="W219" s="107"/>
      <c r="X219" s="107"/>
      <c r="Y219" s="121"/>
      <c r="Z219" s="121"/>
      <c r="AA219" s="121"/>
      <c r="AB219" s="107"/>
      <c r="AC219" s="121"/>
      <c r="AD219" s="107"/>
      <c r="AE219" s="121"/>
      <c r="AF219" s="121"/>
      <c r="AG219" s="121"/>
      <c r="AH219" s="121"/>
      <c r="AI219" s="121"/>
      <c r="AJ219" s="121"/>
      <c r="AK219" s="121"/>
      <c r="AL219" s="107"/>
      <c r="AM219" s="121"/>
      <c r="AN219" s="121"/>
      <c r="AO219" s="121"/>
      <c r="AP219" s="121"/>
      <c r="AQ219" s="107"/>
      <c r="AR219" s="107"/>
      <c r="AS219" s="121"/>
      <c r="AT219" s="121"/>
      <c r="AU219" s="121"/>
      <c r="AV219" s="121"/>
      <c r="AW219" s="107"/>
      <c r="AX219" s="121"/>
      <c r="AY219" s="107"/>
      <c r="AZ219" s="107"/>
      <c r="BA219" s="121"/>
      <c r="BB219" s="121"/>
      <c r="BC219" s="121"/>
      <c r="BD219" s="121"/>
      <c r="BE219" s="107"/>
      <c r="BF219" s="121"/>
      <c r="BG219" s="107"/>
      <c r="BH219" s="121"/>
      <c r="BI219" s="107"/>
      <c r="BJ219" s="121"/>
      <c r="BK219" s="121"/>
      <c r="BL219" s="121"/>
      <c r="BM219" s="107"/>
      <c r="BN219" s="107"/>
      <c r="BO219" s="237"/>
      <c r="BP219" s="237"/>
      <c r="BQ219" s="237"/>
      <c r="BR219" s="121"/>
      <c r="BS219" s="107"/>
      <c r="BT219" s="237"/>
      <c r="BU219" s="237"/>
      <c r="BV219" s="237"/>
      <c r="BW219" s="237"/>
      <c r="BX219" s="131">
        <v>7334</v>
      </c>
      <c r="BY219" s="237"/>
    </row>
    <row r="220" spans="1:79" customHeight="1" ht="39.75" s="7" customFormat="1">
      <c r="A220" s="131" t="s">
        <v>388</v>
      </c>
      <c r="B220" s="258" t="s">
        <v>4403</v>
      </c>
      <c r="C220" s="131" t="s">
        <v>371</v>
      </c>
      <c r="D220" s="131">
        <v>73</v>
      </c>
      <c r="E220" s="131">
        <v>7335</v>
      </c>
      <c r="F220" s="258" t="s">
        <v>4404</v>
      </c>
      <c r="G220" s="131" t="s">
        <v>4334</v>
      </c>
      <c r="H220" s="131"/>
      <c r="I220" s="121"/>
      <c r="J220" s="107"/>
      <c r="K220" s="119"/>
      <c r="L220" s="119"/>
      <c r="M220" s="119"/>
      <c r="N220" s="107"/>
      <c r="O220" s="119"/>
      <c r="P220" s="119"/>
      <c r="Q220" s="119"/>
      <c r="R220" s="107"/>
      <c r="S220" s="107"/>
      <c r="T220" s="119"/>
      <c r="U220" s="119"/>
      <c r="V220" s="119"/>
      <c r="W220" s="107"/>
      <c r="X220" s="107"/>
      <c r="Y220" s="119"/>
      <c r="Z220" s="119"/>
      <c r="AA220" s="119"/>
      <c r="AB220" s="107"/>
      <c r="AC220" s="119"/>
      <c r="AD220" s="107"/>
      <c r="AE220" s="119"/>
      <c r="AF220" s="119"/>
      <c r="AG220" s="119"/>
      <c r="AH220" s="119"/>
      <c r="AI220" s="119"/>
      <c r="AJ220" s="119"/>
      <c r="AK220" s="119"/>
      <c r="AL220" s="107"/>
      <c r="AM220" s="119"/>
      <c r="AN220" s="119"/>
      <c r="AO220" s="119"/>
      <c r="AP220" s="119"/>
      <c r="AQ220" s="107"/>
      <c r="AR220" s="107"/>
      <c r="AS220" s="119"/>
      <c r="AT220" s="119"/>
      <c r="AU220" s="119"/>
      <c r="AV220" s="119"/>
      <c r="AW220" s="107"/>
      <c r="AX220" s="119"/>
      <c r="AY220" s="107"/>
      <c r="AZ220" s="107"/>
      <c r="BA220" s="119"/>
      <c r="BB220" s="119"/>
      <c r="BC220" s="119"/>
      <c r="BD220" s="119"/>
      <c r="BE220" s="107"/>
      <c r="BF220" s="119"/>
      <c r="BG220" s="107"/>
      <c r="BH220" s="119"/>
      <c r="BI220" s="107"/>
      <c r="BJ220" s="119"/>
      <c r="BK220" s="119"/>
      <c r="BL220" s="119"/>
      <c r="BM220" s="107"/>
      <c r="BN220" s="107"/>
      <c r="BO220" s="237"/>
      <c r="BP220" s="237"/>
      <c r="BQ220" s="237"/>
      <c r="BR220" s="119"/>
      <c r="BS220" s="107"/>
      <c r="BT220" s="237"/>
      <c r="BU220" s="237"/>
      <c r="BV220" s="237"/>
      <c r="BW220" s="237"/>
      <c r="BX220" s="131">
        <v>7335</v>
      </c>
      <c r="BY220" s="237"/>
    </row>
    <row r="221" spans="1:79" customHeight="1" ht="39.75" s="7" customFormat="1">
      <c r="A221" s="131" t="s">
        <v>388</v>
      </c>
      <c r="B221" s="258" t="s">
        <v>4405</v>
      </c>
      <c r="C221" s="131" t="s">
        <v>199</v>
      </c>
      <c r="D221" s="131">
        <v>89</v>
      </c>
      <c r="E221" s="131">
        <v>7336</v>
      </c>
      <c r="F221" s="258" t="s">
        <v>4406</v>
      </c>
      <c r="G221" s="131" t="s">
        <v>4334</v>
      </c>
      <c r="H221" s="131"/>
      <c r="I221" s="121"/>
      <c r="J221" s="107"/>
      <c r="K221" s="119"/>
      <c r="L221" s="119"/>
      <c r="M221" s="119"/>
      <c r="N221" s="107"/>
      <c r="O221" s="119"/>
      <c r="P221" s="119"/>
      <c r="Q221" s="119"/>
      <c r="R221" s="107"/>
      <c r="S221" s="107"/>
      <c r="T221" s="119"/>
      <c r="U221" s="119"/>
      <c r="V221" s="119"/>
      <c r="W221" s="107"/>
      <c r="X221" s="107"/>
      <c r="Y221" s="119"/>
      <c r="Z221" s="119"/>
      <c r="AA221" s="119"/>
      <c r="AB221" s="107"/>
      <c r="AC221" s="119"/>
      <c r="AD221" s="107"/>
      <c r="AE221" s="119"/>
      <c r="AF221" s="119"/>
      <c r="AG221" s="119"/>
      <c r="AH221" s="119"/>
      <c r="AI221" s="119"/>
      <c r="AJ221" s="119"/>
      <c r="AK221" s="119"/>
      <c r="AL221" s="107"/>
      <c r="AM221" s="119"/>
      <c r="AN221" s="119"/>
      <c r="AO221" s="119"/>
      <c r="AP221" s="119"/>
      <c r="AQ221" s="107"/>
      <c r="AR221" s="107"/>
      <c r="AS221" s="119"/>
      <c r="AT221" s="119"/>
      <c r="AU221" s="119"/>
      <c r="AV221" s="119"/>
      <c r="AW221" s="107"/>
      <c r="AX221" s="119"/>
      <c r="AY221" s="107"/>
      <c r="AZ221" s="107"/>
      <c r="BA221" s="119"/>
      <c r="BB221" s="119"/>
      <c r="BC221" s="119"/>
      <c r="BD221" s="119"/>
      <c r="BE221" s="107"/>
      <c r="BF221" s="119"/>
      <c r="BG221" s="107"/>
      <c r="BH221" s="119"/>
      <c r="BI221" s="107"/>
      <c r="BJ221" s="119"/>
      <c r="BK221" s="119"/>
      <c r="BL221" s="119"/>
      <c r="BM221" s="107"/>
      <c r="BN221" s="107"/>
      <c r="BO221" s="237"/>
      <c r="BP221" s="237"/>
      <c r="BQ221" s="237"/>
      <c r="BR221" s="119"/>
      <c r="BS221" s="107"/>
      <c r="BT221" s="237"/>
      <c r="BU221" s="237"/>
      <c r="BV221" s="237"/>
      <c r="BW221" s="237"/>
      <c r="BX221" s="131">
        <v>7336</v>
      </c>
      <c r="BY221" s="237"/>
    </row>
    <row r="222" spans="1:79" customHeight="1" ht="39.75" s="7" customFormat="1">
      <c r="A222" s="131" t="s">
        <v>4361</v>
      </c>
      <c r="B222" s="258" t="s">
        <v>4407</v>
      </c>
      <c r="C222" s="131" t="s">
        <v>371</v>
      </c>
      <c r="D222" s="131">
        <v>108</v>
      </c>
      <c r="E222" s="131">
        <v>7337</v>
      </c>
      <c r="F222" s="258" t="s">
        <v>4408</v>
      </c>
      <c r="G222" s="131">
        <v>103</v>
      </c>
      <c r="H222" s="131" t="s">
        <v>220</v>
      </c>
      <c r="I222" s="121"/>
      <c r="J222" s="120"/>
      <c r="K222" s="119"/>
      <c r="L222" s="119"/>
      <c r="M222" s="119"/>
      <c r="N222" s="107"/>
      <c r="O222" s="119"/>
      <c r="P222" s="119"/>
      <c r="Q222" s="119"/>
      <c r="R222" s="107"/>
      <c r="S222" s="107"/>
      <c r="T222" s="119"/>
      <c r="U222" s="119"/>
      <c r="V222" s="119"/>
      <c r="W222" s="107"/>
      <c r="X222" s="107"/>
      <c r="Y222" s="119"/>
      <c r="Z222" s="119"/>
      <c r="AA222" s="119"/>
      <c r="AB222" s="107"/>
      <c r="AC222" s="119"/>
      <c r="AD222" s="107"/>
      <c r="AE222" s="119"/>
      <c r="AF222" s="119"/>
      <c r="AG222" s="119"/>
      <c r="AH222" s="119"/>
      <c r="AI222" s="119"/>
      <c r="AJ222" s="119"/>
      <c r="AK222" s="119"/>
      <c r="AL222" s="107"/>
      <c r="AM222" s="119"/>
      <c r="AN222" s="119"/>
      <c r="AO222" s="119"/>
      <c r="AP222" s="119"/>
      <c r="AQ222" s="107"/>
      <c r="AR222" s="107"/>
      <c r="AS222" s="119"/>
      <c r="AT222" s="119"/>
      <c r="AU222" s="119"/>
      <c r="AV222" s="119"/>
      <c r="AW222" s="107"/>
      <c r="AX222" s="107"/>
      <c r="AY222" s="107"/>
      <c r="AZ222" s="107"/>
      <c r="BA222" s="119"/>
      <c r="BB222" s="119"/>
      <c r="BC222" s="107"/>
      <c r="BD222" s="119"/>
      <c r="BE222" s="107"/>
      <c r="BF222" s="119"/>
      <c r="BG222" s="107"/>
      <c r="BH222" s="119"/>
      <c r="BI222" s="107"/>
      <c r="BJ222" s="119"/>
      <c r="BK222" s="119"/>
      <c r="BL222" s="119"/>
      <c r="BM222" s="107"/>
      <c r="BN222" s="107"/>
      <c r="BO222" s="237"/>
      <c r="BP222" s="237"/>
      <c r="BQ222" s="237"/>
      <c r="BR222" s="119"/>
      <c r="BS222" s="107"/>
      <c r="BT222" s="237"/>
      <c r="BU222" s="237"/>
      <c r="BV222" s="237"/>
      <c r="BW222" s="237"/>
      <c r="BX222" s="131">
        <v>7337</v>
      </c>
      <c r="BY222" s="237"/>
    </row>
    <row r="223" spans="1:79" customHeight="1" ht="39.75" s="7" customFormat="1">
      <c r="A223" s="131" t="s">
        <v>388</v>
      </c>
      <c r="B223" s="258" t="s">
        <v>4409</v>
      </c>
      <c r="C223" s="131" t="s">
        <v>388</v>
      </c>
      <c r="D223" s="131">
        <v>132</v>
      </c>
      <c r="E223" s="131">
        <v>7338</v>
      </c>
      <c r="F223" s="258" t="s">
        <v>4410</v>
      </c>
      <c r="G223" s="131" t="s">
        <v>4381</v>
      </c>
      <c r="H223" s="131"/>
      <c r="I223" s="121"/>
      <c r="J223" s="107"/>
      <c r="K223" s="121"/>
      <c r="L223" s="121"/>
      <c r="M223" s="121"/>
      <c r="N223" s="107"/>
      <c r="O223" s="121"/>
      <c r="P223" s="121"/>
      <c r="Q223" s="121"/>
      <c r="R223" s="107"/>
      <c r="S223" s="107"/>
      <c r="T223" s="121"/>
      <c r="U223" s="121"/>
      <c r="V223" s="121"/>
      <c r="W223" s="107"/>
      <c r="X223" s="107"/>
      <c r="Y223" s="121"/>
      <c r="Z223" s="121"/>
      <c r="AA223" s="121"/>
      <c r="AB223" s="107"/>
      <c r="AC223" s="121"/>
      <c r="AD223" s="107"/>
      <c r="AE223" s="121"/>
      <c r="AF223" s="121"/>
      <c r="AG223" s="121"/>
      <c r="AH223" s="121"/>
      <c r="AI223" s="121"/>
      <c r="AJ223" s="121"/>
      <c r="AK223" s="121"/>
      <c r="AL223" s="107"/>
      <c r="AM223" s="121"/>
      <c r="AN223" s="121"/>
      <c r="AO223" s="121"/>
      <c r="AP223" s="121"/>
      <c r="AQ223" s="107"/>
      <c r="AR223" s="107"/>
      <c r="AS223" s="121"/>
      <c r="AT223" s="121"/>
      <c r="AU223" s="121"/>
      <c r="AV223" s="121"/>
      <c r="AW223" s="107"/>
      <c r="AX223" s="107"/>
      <c r="AY223" s="107"/>
      <c r="AZ223" s="107"/>
      <c r="BA223" s="121"/>
      <c r="BB223" s="121"/>
      <c r="BC223" s="107"/>
      <c r="BD223" s="121"/>
      <c r="BE223" s="107"/>
      <c r="BF223" s="121"/>
      <c r="BG223" s="107"/>
      <c r="BH223" s="121"/>
      <c r="BI223" s="107"/>
      <c r="BJ223" s="121"/>
      <c r="BK223" s="121"/>
      <c r="BL223" s="121"/>
      <c r="BM223" s="107"/>
      <c r="BN223" s="107"/>
      <c r="BO223" s="237"/>
      <c r="BP223" s="237"/>
      <c r="BQ223" s="237"/>
      <c r="BR223" s="121"/>
      <c r="BS223" s="107"/>
      <c r="BT223" s="237"/>
      <c r="BU223" s="237"/>
      <c r="BV223" s="237"/>
      <c r="BW223" s="237"/>
      <c r="BX223" s="131">
        <v>7338</v>
      </c>
      <c r="BY223" s="237"/>
    </row>
    <row r="224" spans="1:79" customHeight="1" ht="39.75" s="7" customFormat="1">
      <c r="A224" s="131" t="s">
        <v>202</v>
      </c>
      <c r="B224" s="258" t="s">
        <v>4411</v>
      </c>
      <c r="C224" s="131" t="s">
        <v>377</v>
      </c>
      <c r="D224" s="131">
        <v>50</v>
      </c>
      <c r="E224" s="131">
        <v>7339</v>
      </c>
      <c r="F224" s="258" t="s">
        <v>1313</v>
      </c>
      <c r="G224" s="131">
        <v>102</v>
      </c>
      <c r="H224" s="131"/>
      <c r="I224" s="121"/>
      <c r="J224" s="107"/>
      <c r="K224" s="121"/>
      <c r="L224" s="121"/>
      <c r="M224" s="121"/>
      <c r="N224" s="107"/>
      <c r="O224" s="121"/>
      <c r="P224" s="121"/>
      <c r="Q224" s="121"/>
      <c r="R224" s="107"/>
      <c r="S224" s="107"/>
      <c r="T224" s="121"/>
      <c r="U224" s="121"/>
      <c r="V224" s="121"/>
      <c r="W224" s="107"/>
      <c r="X224" s="107"/>
      <c r="Y224" s="121"/>
      <c r="Z224" s="121"/>
      <c r="AA224" s="121"/>
      <c r="AB224" s="107"/>
      <c r="AC224" s="121"/>
      <c r="AD224" s="107"/>
      <c r="AE224" s="121"/>
      <c r="AF224" s="121"/>
      <c r="AG224" s="121"/>
      <c r="AH224" s="121"/>
      <c r="AI224" s="121"/>
      <c r="AJ224" s="121"/>
      <c r="AK224" s="121"/>
      <c r="AL224" s="107"/>
      <c r="AM224" s="121"/>
      <c r="AN224" s="121"/>
      <c r="AO224" s="121"/>
      <c r="AP224" s="121"/>
      <c r="AQ224" s="107"/>
      <c r="AR224" s="107"/>
      <c r="AS224" s="121"/>
      <c r="AT224" s="121"/>
      <c r="AU224" s="121"/>
      <c r="AV224" s="121"/>
      <c r="AW224" s="107"/>
      <c r="AX224" s="121"/>
      <c r="AY224" s="107"/>
      <c r="AZ224" s="107"/>
      <c r="BA224" s="121"/>
      <c r="BB224" s="121"/>
      <c r="BC224" s="121"/>
      <c r="BD224" s="121"/>
      <c r="BE224" s="107"/>
      <c r="BF224" s="121"/>
      <c r="BG224" s="107"/>
      <c r="BH224" s="121"/>
      <c r="BI224" s="107"/>
      <c r="BJ224" s="121"/>
      <c r="BK224" s="121"/>
      <c r="BL224" s="121"/>
      <c r="BM224" s="107"/>
      <c r="BN224" s="107"/>
      <c r="BO224" s="237"/>
      <c r="BP224" s="237"/>
      <c r="BQ224" s="237"/>
      <c r="BR224" s="121"/>
      <c r="BS224" s="107"/>
      <c r="BT224" s="237"/>
      <c r="BU224" s="237"/>
      <c r="BV224" s="237"/>
      <c r="BW224" s="237"/>
      <c r="BX224" s="131">
        <v>7339</v>
      </c>
      <c r="BY224" s="237"/>
    </row>
    <row r="225" spans="1:79" customHeight="1" ht="39.75" s="7" customFormat="1">
      <c r="A225" s="131" t="s">
        <v>388</v>
      </c>
      <c r="B225" s="258" t="s">
        <v>4412</v>
      </c>
      <c r="C225" s="131" t="s">
        <v>388</v>
      </c>
      <c r="D225" s="131">
        <v>96</v>
      </c>
      <c r="E225" s="131">
        <v>7340</v>
      </c>
      <c r="F225" s="258" t="s">
        <v>4413</v>
      </c>
      <c r="G225" s="131" t="s">
        <v>4334</v>
      </c>
      <c r="H225" s="131"/>
      <c r="I225" s="121"/>
      <c r="J225" s="107"/>
      <c r="K225" s="119"/>
      <c r="L225" s="119"/>
      <c r="M225" s="119"/>
      <c r="N225" s="107"/>
      <c r="O225" s="119"/>
      <c r="P225" s="119"/>
      <c r="Q225" s="119"/>
      <c r="R225" s="107"/>
      <c r="S225" s="107"/>
      <c r="T225" s="119"/>
      <c r="U225" s="119"/>
      <c r="V225" s="119"/>
      <c r="W225" s="107"/>
      <c r="X225" s="107"/>
      <c r="Y225" s="119"/>
      <c r="Z225" s="119"/>
      <c r="AA225" s="119"/>
      <c r="AB225" s="107"/>
      <c r="AC225" s="119"/>
      <c r="AD225" s="107"/>
      <c r="AE225" s="119"/>
      <c r="AF225" s="119"/>
      <c r="AG225" s="119"/>
      <c r="AH225" s="119"/>
      <c r="AI225" s="119"/>
      <c r="AJ225" s="119"/>
      <c r="AK225" s="119"/>
      <c r="AL225" s="107"/>
      <c r="AM225" s="119"/>
      <c r="AN225" s="119"/>
      <c r="AO225" s="119"/>
      <c r="AP225" s="119"/>
      <c r="AQ225" s="107"/>
      <c r="AR225" s="107"/>
      <c r="AS225" s="119"/>
      <c r="AT225" s="119"/>
      <c r="AU225" s="119"/>
      <c r="AV225" s="119"/>
      <c r="AW225" s="107"/>
      <c r="AX225" s="119"/>
      <c r="AY225" s="107"/>
      <c r="AZ225" s="107"/>
      <c r="BA225" s="119"/>
      <c r="BB225" s="119"/>
      <c r="BC225" s="119"/>
      <c r="BD225" s="119"/>
      <c r="BE225" s="107"/>
      <c r="BF225" s="119"/>
      <c r="BG225" s="107"/>
      <c r="BH225" s="119"/>
      <c r="BI225" s="107"/>
      <c r="BJ225" s="119"/>
      <c r="BK225" s="119"/>
      <c r="BL225" s="119"/>
      <c r="BM225" s="107"/>
      <c r="BN225" s="107"/>
      <c r="BO225" s="237"/>
      <c r="BP225" s="237"/>
      <c r="BQ225" s="237"/>
      <c r="BR225" s="119"/>
      <c r="BS225" s="107"/>
      <c r="BT225" s="237"/>
      <c r="BU225" s="237"/>
      <c r="BV225" s="237"/>
      <c r="BW225" s="237"/>
      <c r="BX225" s="131">
        <v>7340</v>
      </c>
      <c r="BY225" s="237"/>
    </row>
    <row r="226" spans="1:79" customHeight="1" ht="39.75" s="7" customFormat="1">
      <c r="A226" s="131" t="s">
        <v>202</v>
      </c>
      <c r="B226" s="258" t="s">
        <v>4414</v>
      </c>
      <c r="C226" s="131" t="s">
        <v>199</v>
      </c>
      <c r="D226" s="131">
        <v>100</v>
      </c>
      <c r="E226" s="131">
        <v>7341</v>
      </c>
      <c r="F226" s="258" t="s">
        <v>4415</v>
      </c>
      <c r="G226" s="131">
        <v>102</v>
      </c>
      <c r="H226" s="131" t="s">
        <v>220</v>
      </c>
      <c r="I226" s="121"/>
      <c r="J226" s="107"/>
      <c r="K226" s="119"/>
      <c r="L226" s="119"/>
      <c r="M226" s="119"/>
      <c r="N226" s="107"/>
      <c r="O226" s="119"/>
      <c r="P226" s="119"/>
      <c r="Q226" s="119"/>
      <c r="R226" s="107"/>
      <c r="S226" s="107"/>
      <c r="T226" s="119"/>
      <c r="U226" s="119"/>
      <c r="V226" s="119"/>
      <c r="W226" s="107"/>
      <c r="X226" s="107"/>
      <c r="Y226" s="119"/>
      <c r="Z226" s="119"/>
      <c r="AA226" s="119"/>
      <c r="AB226" s="107"/>
      <c r="AC226" s="119"/>
      <c r="AD226" s="107"/>
      <c r="AE226" s="119"/>
      <c r="AF226" s="119"/>
      <c r="AG226" s="119"/>
      <c r="AH226" s="119"/>
      <c r="AI226" s="119"/>
      <c r="AJ226" s="119"/>
      <c r="AK226" s="119"/>
      <c r="AL226" s="107"/>
      <c r="AM226" s="119"/>
      <c r="AN226" s="119"/>
      <c r="AO226" s="119"/>
      <c r="AP226" s="119"/>
      <c r="AQ226" s="107"/>
      <c r="AR226" s="107"/>
      <c r="AS226" s="119"/>
      <c r="AT226" s="119"/>
      <c r="AU226" s="119"/>
      <c r="AV226" s="119"/>
      <c r="AW226" s="107"/>
      <c r="AX226" s="119"/>
      <c r="AY226" s="107"/>
      <c r="AZ226" s="107"/>
      <c r="BA226" s="119"/>
      <c r="BB226" s="119"/>
      <c r="BC226" s="119"/>
      <c r="BD226" s="119"/>
      <c r="BE226" s="107"/>
      <c r="BF226" s="119"/>
      <c r="BG226" s="107"/>
      <c r="BH226" s="119"/>
      <c r="BI226" s="107"/>
      <c r="BJ226" s="119"/>
      <c r="BK226" s="119"/>
      <c r="BL226" s="119"/>
      <c r="BM226" s="107"/>
      <c r="BN226" s="107"/>
      <c r="BO226" s="237"/>
      <c r="BP226" s="237"/>
      <c r="BQ226" s="237"/>
      <c r="BR226" s="119"/>
      <c r="BS226" s="107"/>
      <c r="BT226" s="237"/>
      <c r="BU226" s="237"/>
      <c r="BV226" s="237"/>
      <c r="BW226" s="237"/>
      <c r="BX226" s="131">
        <v>7341</v>
      </c>
      <c r="BY226" s="237"/>
    </row>
    <row r="227" spans="1:79" customHeight="1" ht="39.75" s="7" customFormat="1">
      <c r="A227" s="131" t="s">
        <v>388</v>
      </c>
      <c r="B227" s="258" t="s">
        <v>4416</v>
      </c>
      <c r="C227" s="131" t="s">
        <v>377</v>
      </c>
      <c r="D227" s="131">
        <v>131</v>
      </c>
      <c r="E227" s="131">
        <v>7342</v>
      </c>
      <c r="F227" s="258" t="s">
        <v>4417</v>
      </c>
      <c r="G227" s="131" t="s">
        <v>4334</v>
      </c>
      <c r="H227" s="131" t="s">
        <v>220</v>
      </c>
      <c r="I227" s="121"/>
      <c r="J227" s="120"/>
      <c r="K227" s="119"/>
      <c r="L227" s="119"/>
      <c r="M227" s="119"/>
      <c r="N227" s="107"/>
      <c r="O227" s="119"/>
      <c r="P227" s="119"/>
      <c r="Q227" s="119"/>
      <c r="R227" s="107"/>
      <c r="S227" s="107"/>
      <c r="T227" s="119"/>
      <c r="U227" s="119"/>
      <c r="V227" s="119"/>
      <c r="W227" s="107"/>
      <c r="X227" s="107"/>
      <c r="Y227" s="119"/>
      <c r="Z227" s="119"/>
      <c r="AA227" s="119"/>
      <c r="AB227" s="107"/>
      <c r="AC227" s="119"/>
      <c r="AD227" s="107"/>
      <c r="AE227" s="119"/>
      <c r="AF227" s="119"/>
      <c r="AG227" s="119"/>
      <c r="AH227" s="119"/>
      <c r="AI227" s="119"/>
      <c r="AJ227" s="119"/>
      <c r="AK227" s="119"/>
      <c r="AL227" s="107"/>
      <c r="AM227" s="119"/>
      <c r="AN227" s="119"/>
      <c r="AO227" s="119"/>
      <c r="AP227" s="119"/>
      <c r="AQ227" s="107"/>
      <c r="AR227" s="107"/>
      <c r="AS227" s="119"/>
      <c r="AT227" s="119"/>
      <c r="AU227" s="119"/>
      <c r="AV227" s="119"/>
      <c r="AW227" s="107"/>
      <c r="AX227" s="107"/>
      <c r="AY227" s="107"/>
      <c r="AZ227" s="107"/>
      <c r="BA227" s="119"/>
      <c r="BB227" s="119"/>
      <c r="BC227" s="107"/>
      <c r="BD227" s="119"/>
      <c r="BE227" s="107"/>
      <c r="BF227" s="119"/>
      <c r="BG227" s="107"/>
      <c r="BH227" s="119"/>
      <c r="BI227" s="107"/>
      <c r="BJ227" s="119"/>
      <c r="BK227" s="119"/>
      <c r="BL227" s="119"/>
      <c r="BM227" s="107"/>
      <c r="BN227" s="107"/>
      <c r="BO227" s="237"/>
      <c r="BP227" s="237"/>
      <c r="BQ227" s="237"/>
      <c r="BR227" s="119"/>
      <c r="BS227" s="107"/>
      <c r="BT227" s="237"/>
      <c r="BU227" s="237"/>
      <c r="BV227" s="237"/>
      <c r="BW227" s="237"/>
      <c r="BX227" s="131">
        <v>7342</v>
      </c>
      <c r="BY227" s="237"/>
    </row>
    <row r="228" spans="1:79" customHeight="1" ht="39.75" s="7" customFormat="1">
      <c r="A228" s="131" t="s">
        <v>388</v>
      </c>
      <c r="B228" s="258" t="s">
        <v>4418</v>
      </c>
      <c r="C228" s="131" t="s">
        <v>388</v>
      </c>
      <c r="D228" s="131">
        <v>133</v>
      </c>
      <c r="E228" s="131">
        <v>7343</v>
      </c>
      <c r="F228" s="258" t="s">
        <v>4419</v>
      </c>
      <c r="G228" s="131" t="s">
        <v>4007</v>
      </c>
      <c r="H228" s="131"/>
      <c r="I228" s="121"/>
      <c r="J228" s="107"/>
      <c r="K228" s="121"/>
      <c r="L228" s="121"/>
      <c r="M228" s="121"/>
      <c r="N228" s="107"/>
      <c r="O228" s="121"/>
      <c r="P228" s="121"/>
      <c r="Q228" s="121"/>
      <c r="R228" s="107"/>
      <c r="S228" s="107"/>
      <c r="T228" s="121"/>
      <c r="U228" s="121"/>
      <c r="V228" s="121"/>
      <c r="W228" s="107"/>
      <c r="X228" s="107"/>
      <c r="Y228" s="121"/>
      <c r="Z228" s="121"/>
      <c r="AA228" s="121"/>
      <c r="AB228" s="107"/>
      <c r="AC228" s="121"/>
      <c r="AD228" s="107"/>
      <c r="AE228" s="121"/>
      <c r="AF228" s="121"/>
      <c r="AG228" s="121"/>
      <c r="AH228" s="121"/>
      <c r="AI228" s="121"/>
      <c r="AJ228" s="121"/>
      <c r="AK228" s="121"/>
      <c r="AL228" s="107"/>
      <c r="AM228" s="121"/>
      <c r="AN228" s="121"/>
      <c r="AO228" s="121"/>
      <c r="AP228" s="121"/>
      <c r="AQ228" s="107"/>
      <c r="AR228" s="107"/>
      <c r="AS228" s="121"/>
      <c r="AT228" s="121"/>
      <c r="AU228" s="121"/>
      <c r="AV228" s="121"/>
      <c r="AW228" s="107"/>
      <c r="AX228" s="107"/>
      <c r="AY228" s="107"/>
      <c r="AZ228" s="107"/>
      <c r="BA228" s="121"/>
      <c r="BB228" s="121"/>
      <c r="BC228" s="107"/>
      <c r="BD228" s="121"/>
      <c r="BE228" s="107"/>
      <c r="BF228" s="121"/>
      <c r="BG228" s="107"/>
      <c r="BH228" s="121"/>
      <c r="BI228" s="107"/>
      <c r="BJ228" s="121"/>
      <c r="BK228" s="121"/>
      <c r="BL228" s="121"/>
      <c r="BM228" s="107"/>
      <c r="BN228" s="107"/>
      <c r="BO228" s="237"/>
      <c r="BP228" s="237"/>
      <c r="BQ228" s="237"/>
      <c r="BR228" s="121"/>
      <c r="BS228" s="107"/>
      <c r="BT228" s="237"/>
      <c r="BU228" s="237"/>
      <c r="BV228" s="237"/>
      <c r="BW228" s="237"/>
      <c r="BX228" s="131">
        <v>7343</v>
      </c>
      <c r="BY228" s="237"/>
    </row>
    <row r="229" spans="1:79" customHeight="1" ht="39.75" s="7" customFormat="1">
      <c r="A229" s="131" t="s">
        <v>382</v>
      </c>
      <c r="B229" s="258" t="s">
        <v>4420</v>
      </c>
      <c r="C229" s="131" t="s">
        <v>199</v>
      </c>
      <c r="D229" s="131">
        <v>47</v>
      </c>
      <c r="E229" s="131">
        <v>7344</v>
      </c>
      <c r="F229" s="258" t="s">
        <v>4421</v>
      </c>
      <c r="G229" s="131">
        <v>102</v>
      </c>
      <c r="H229" s="131"/>
      <c r="I229" s="121"/>
      <c r="J229" s="107"/>
      <c r="K229" s="121"/>
      <c r="L229" s="121"/>
      <c r="M229" s="121"/>
      <c r="N229" s="107"/>
      <c r="O229" s="121"/>
      <c r="P229" s="121"/>
      <c r="Q229" s="121"/>
      <c r="R229" s="107"/>
      <c r="S229" s="107"/>
      <c r="T229" s="121"/>
      <c r="U229" s="121"/>
      <c r="V229" s="121"/>
      <c r="W229" s="107"/>
      <c r="X229" s="107"/>
      <c r="Y229" s="121"/>
      <c r="Z229" s="121"/>
      <c r="AA229" s="121"/>
      <c r="AB229" s="107"/>
      <c r="AC229" s="121"/>
      <c r="AD229" s="107"/>
      <c r="AE229" s="121"/>
      <c r="AF229" s="121"/>
      <c r="AG229" s="121"/>
      <c r="AH229" s="121"/>
      <c r="AI229" s="121"/>
      <c r="AJ229" s="121"/>
      <c r="AK229" s="121"/>
      <c r="AL229" s="107"/>
      <c r="AM229" s="121"/>
      <c r="AN229" s="121"/>
      <c r="AO229" s="121"/>
      <c r="AP229" s="121"/>
      <c r="AQ229" s="107"/>
      <c r="AR229" s="107"/>
      <c r="AS229" s="121"/>
      <c r="AT229" s="121"/>
      <c r="AU229" s="121"/>
      <c r="AV229" s="121"/>
      <c r="AW229" s="107"/>
      <c r="AX229" s="121"/>
      <c r="AY229" s="107"/>
      <c r="AZ229" s="107"/>
      <c r="BA229" s="121"/>
      <c r="BB229" s="121"/>
      <c r="BC229" s="121"/>
      <c r="BD229" s="121"/>
      <c r="BE229" s="107"/>
      <c r="BF229" s="121"/>
      <c r="BG229" s="107"/>
      <c r="BH229" s="121"/>
      <c r="BI229" s="107"/>
      <c r="BJ229" s="121"/>
      <c r="BK229" s="121"/>
      <c r="BL229" s="121"/>
      <c r="BM229" s="107"/>
      <c r="BN229" s="107"/>
      <c r="BO229" s="237"/>
      <c r="BP229" s="237"/>
      <c r="BQ229" s="237"/>
      <c r="BR229" s="121"/>
      <c r="BS229" s="107"/>
      <c r="BT229" s="237"/>
      <c r="BU229" s="237"/>
      <c r="BV229" s="237"/>
      <c r="BW229" s="237"/>
      <c r="BX229" s="131">
        <v>7344</v>
      </c>
      <c r="BY229" s="237"/>
    </row>
    <row r="230" spans="1:79" customHeight="1" ht="39.75" s="7" customFormat="1">
      <c r="A230" s="131" t="s">
        <v>216</v>
      </c>
      <c r="B230" s="258" t="s">
        <v>4422</v>
      </c>
      <c r="C230" s="131" t="s">
        <v>377</v>
      </c>
      <c r="D230" s="131">
        <v>77</v>
      </c>
      <c r="E230" s="131">
        <v>7345</v>
      </c>
      <c r="F230" s="258" t="s">
        <v>4423</v>
      </c>
      <c r="G230" s="131">
        <v>103</v>
      </c>
      <c r="H230" s="131" t="s">
        <v>4396</v>
      </c>
      <c r="I230" s="121"/>
      <c r="J230" s="107"/>
      <c r="K230" s="119"/>
      <c r="L230" s="119"/>
      <c r="M230" s="119"/>
      <c r="N230" s="107"/>
      <c r="O230" s="119"/>
      <c r="P230" s="119"/>
      <c r="Q230" s="119"/>
      <c r="R230" s="107"/>
      <c r="S230" s="107"/>
      <c r="T230" s="119"/>
      <c r="U230" s="119"/>
      <c r="V230" s="119"/>
      <c r="W230" s="107"/>
      <c r="X230" s="107"/>
      <c r="Y230" s="119"/>
      <c r="Z230" s="119"/>
      <c r="AA230" s="119"/>
      <c r="AB230" s="107"/>
      <c r="AC230" s="119"/>
      <c r="AD230" s="107"/>
      <c r="AE230" s="119"/>
      <c r="AF230" s="119"/>
      <c r="AG230" s="119"/>
      <c r="AH230" s="119"/>
      <c r="AI230" s="119"/>
      <c r="AJ230" s="119"/>
      <c r="AK230" s="119"/>
      <c r="AL230" s="107"/>
      <c r="AM230" s="119"/>
      <c r="AN230" s="119"/>
      <c r="AO230" s="119"/>
      <c r="AP230" s="119"/>
      <c r="AQ230" s="107"/>
      <c r="AR230" s="107"/>
      <c r="AS230" s="119"/>
      <c r="AT230" s="119"/>
      <c r="AU230" s="119"/>
      <c r="AV230" s="119"/>
      <c r="AW230" s="107"/>
      <c r="AX230" s="119"/>
      <c r="AY230" s="107"/>
      <c r="AZ230" s="107"/>
      <c r="BA230" s="119"/>
      <c r="BB230" s="119"/>
      <c r="BC230" s="119"/>
      <c r="BD230" s="119"/>
      <c r="BE230" s="107"/>
      <c r="BF230" s="119"/>
      <c r="BG230" s="107"/>
      <c r="BH230" s="119"/>
      <c r="BI230" s="107"/>
      <c r="BJ230" s="119"/>
      <c r="BK230" s="119"/>
      <c r="BL230" s="119"/>
      <c r="BM230" s="107"/>
      <c r="BN230" s="107"/>
      <c r="BO230" s="237"/>
      <c r="BP230" s="237"/>
      <c r="BQ230" s="237"/>
      <c r="BR230" s="119"/>
      <c r="BS230" s="107"/>
      <c r="BT230" s="237"/>
      <c r="BU230" s="237"/>
      <c r="BV230" s="237"/>
      <c r="BW230" s="237"/>
      <c r="BX230" s="131">
        <v>7345</v>
      </c>
      <c r="BY230" s="237"/>
    </row>
    <row r="231" spans="1:79" customHeight="1" ht="39.75" s="7" customFormat="1">
      <c r="A231" s="131" t="s">
        <v>382</v>
      </c>
      <c r="B231" s="258" t="s">
        <v>4424</v>
      </c>
      <c r="C231" s="131" t="s">
        <v>388</v>
      </c>
      <c r="D231" s="131">
        <v>136</v>
      </c>
      <c r="E231" s="131">
        <v>7346</v>
      </c>
      <c r="F231" s="258" t="s">
        <v>4425</v>
      </c>
      <c r="G231" s="131">
        <v>103</v>
      </c>
      <c r="H231" s="131"/>
      <c r="I231" s="121"/>
      <c r="J231" s="107"/>
      <c r="K231" s="119"/>
      <c r="L231" s="119"/>
      <c r="M231" s="119"/>
      <c r="N231" s="107"/>
      <c r="O231" s="119"/>
      <c r="P231" s="119"/>
      <c r="Q231" s="119"/>
      <c r="R231" s="107"/>
      <c r="S231" s="107"/>
      <c r="T231" s="119"/>
      <c r="U231" s="119"/>
      <c r="V231" s="119"/>
      <c r="W231" s="107"/>
      <c r="X231" s="107"/>
      <c r="Y231" s="119"/>
      <c r="Z231" s="119"/>
      <c r="AA231" s="119"/>
      <c r="AB231" s="107"/>
      <c r="AC231" s="119"/>
      <c r="AD231" s="107"/>
      <c r="AE231" s="119"/>
      <c r="AF231" s="119"/>
      <c r="AG231" s="119"/>
      <c r="AH231" s="119"/>
      <c r="AI231" s="119"/>
      <c r="AJ231" s="119"/>
      <c r="AK231" s="119"/>
      <c r="AL231" s="107"/>
      <c r="AM231" s="119"/>
      <c r="AN231" s="119"/>
      <c r="AO231" s="119"/>
      <c r="AP231" s="119"/>
      <c r="AQ231" s="107"/>
      <c r="AR231" s="107"/>
      <c r="AS231" s="119"/>
      <c r="AT231" s="119"/>
      <c r="AU231" s="119"/>
      <c r="AV231" s="119"/>
      <c r="AW231" s="107"/>
      <c r="AX231" s="119"/>
      <c r="AY231" s="107"/>
      <c r="AZ231" s="107"/>
      <c r="BA231" s="119"/>
      <c r="BB231" s="119"/>
      <c r="BC231" s="119"/>
      <c r="BD231" s="119"/>
      <c r="BE231" s="107"/>
      <c r="BF231" s="119"/>
      <c r="BG231" s="107"/>
      <c r="BH231" s="119"/>
      <c r="BI231" s="107"/>
      <c r="BJ231" s="119"/>
      <c r="BK231" s="119"/>
      <c r="BL231" s="119"/>
      <c r="BM231" s="107"/>
      <c r="BN231" s="107"/>
      <c r="BO231" s="237"/>
      <c r="BP231" s="237"/>
      <c r="BQ231" s="237"/>
      <c r="BR231" s="119"/>
      <c r="BS231" s="107"/>
      <c r="BT231" s="237"/>
      <c r="BU231" s="237"/>
      <c r="BV231" s="237"/>
      <c r="BW231" s="237"/>
      <c r="BX231" s="131">
        <v>7346</v>
      </c>
      <c r="BY231" s="237"/>
    </row>
    <row r="232" spans="1:79" customHeight="1" ht="39.75" s="7" customFormat="1">
      <c r="A232" s="131" t="s">
        <v>425</v>
      </c>
      <c r="B232" s="258" t="s">
        <v>4426</v>
      </c>
      <c r="C232" s="131" t="s">
        <v>388</v>
      </c>
      <c r="D232" s="131">
        <v>56</v>
      </c>
      <c r="E232" s="131">
        <v>7347</v>
      </c>
      <c r="F232" s="258" t="s">
        <v>4427</v>
      </c>
      <c r="G232" s="131" t="s">
        <v>4334</v>
      </c>
      <c r="H232" s="131"/>
      <c r="I232" s="121"/>
      <c r="J232" s="120"/>
      <c r="K232" s="119"/>
      <c r="L232" s="119"/>
      <c r="M232" s="119"/>
      <c r="N232" s="107"/>
      <c r="O232" s="119"/>
      <c r="P232" s="119"/>
      <c r="Q232" s="119"/>
      <c r="R232" s="107"/>
      <c r="S232" s="107"/>
      <c r="T232" s="119"/>
      <c r="U232" s="119"/>
      <c r="V232" s="119"/>
      <c r="W232" s="107"/>
      <c r="X232" s="107"/>
      <c r="Y232" s="119"/>
      <c r="Z232" s="119"/>
      <c r="AA232" s="119"/>
      <c r="AB232" s="107"/>
      <c r="AC232" s="119"/>
      <c r="AD232" s="107"/>
      <c r="AE232" s="119"/>
      <c r="AF232" s="119"/>
      <c r="AG232" s="119"/>
      <c r="AH232" s="119"/>
      <c r="AI232" s="119"/>
      <c r="AJ232" s="119"/>
      <c r="AK232" s="119"/>
      <c r="AL232" s="107"/>
      <c r="AM232" s="119"/>
      <c r="AN232" s="119"/>
      <c r="AO232" s="119"/>
      <c r="AP232" s="119"/>
      <c r="AQ232" s="107"/>
      <c r="AR232" s="107"/>
      <c r="AS232" s="119"/>
      <c r="AT232" s="119"/>
      <c r="AU232" s="119"/>
      <c r="AV232" s="119"/>
      <c r="AW232" s="107"/>
      <c r="AX232" s="107"/>
      <c r="AY232" s="107"/>
      <c r="AZ232" s="107"/>
      <c r="BA232" s="119"/>
      <c r="BB232" s="119"/>
      <c r="BC232" s="107"/>
      <c r="BD232" s="119"/>
      <c r="BE232" s="107"/>
      <c r="BF232" s="119"/>
      <c r="BG232" s="107"/>
      <c r="BH232" s="119"/>
      <c r="BI232" s="107"/>
      <c r="BJ232" s="119"/>
      <c r="BK232" s="119"/>
      <c r="BL232" s="119"/>
      <c r="BM232" s="107"/>
      <c r="BN232" s="107"/>
      <c r="BO232" s="237"/>
      <c r="BP232" s="237"/>
      <c r="BQ232" s="237"/>
      <c r="BR232" s="119"/>
      <c r="BS232" s="107"/>
      <c r="BT232" s="237"/>
      <c r="BU232" s="237"/>
      <c r="BV232" s="237"/>
      <c r="BW232" s="237"/>
      <c r="BX232" s="131">
        <v>7347</v>
      </c>
      <c r="BY232" s="237"/>
    </row>
    <row r="233" spans="1:79" customHeight="1" ht="39.75" s="7" customFormat="1">
      <c r="A233" s="131" t="s">
        <v>1409</v>
      </c>
      <c r="B233" s="258" t="s">
        <v>4428</v>
      </c>
      <c r="C233" s="131" t="s">
        <v>199</v>
      </c>
      <c r="D233" s="131">
        <v>212</v>
      </c>
      <c r="E233" s="131">
        <v>7348</v>
      </c>
      <c r="F233" s="258" t="s">
        <v>4429</v>
      </c>
      <c r="G233" s="131" t="s">
        <v>4334</v>
      </c>
      <c r="H233" s="131" t="s">
        <v>4396</v>
      </c>
      <c r="I233" s="121"/>
      <c r="J233" s="107"/>
      <c r="K233" s="121"/>
      <c r="L233" s="121"/>
      <c r="M233" s="121"/>
      <c r="N233" s="107"/>
      <c r="O233" s="121"/>
      <c r="P233" s="121"/>
      <c r="Q233" s="121"/>
      <c r="R233" s="107"/>
      <c r="S233" s="107"/>
      <c r="T233" s="121"/>
      <c r="U233" s="121"/>
      <c r="V233" s="121"/>
      <c r="W233" s="107"/>
      <c r="X233" s="107"/>
      <c r="Y233" s="121"/>
      <c r="Z233" s="121"/>
      <c r="AA233" s="121"/>
      <c r="AB233" s="107"/>
      <c r="AC233" s="121"/>
      <c r="AD233" s="107"/>
      <c r="AE233" s="121"/>
      <c r="AF233" s="121"/>
      <c r="AG233" s="121"/>
      <c r="AH233" s="121"/>
      <c r="AI233" s="121"/>
      <c r="AJ233" s="121"/>
      <c r="AK233" s="121"/>
      <c r="AL233" s="107"/>
      <c r="AM233" s="121"/>
      <c r="AN233" s="121"/>
      <c r="AO233" s="121"/>
      <c r="AP233" s="121"/>
      <c r="AQ233" s="107"/>
      <c r="AR233" s="107"/>
      <c r="AS233" s="121"/>
      <c r="AT233" s="121"/>
      <c r="AU233" s="121"/>
      <c r="AV233" s="121"/>
      <c r="AW233" s="107"/>
      <c r="AX233" s="107"/>
      <c r="AY233" s="107"/>
      <c r="AZ233" s="107"/>
      <c r="BA233" s="121"/>
      <c r="BB233" s="121"/>
      <c r="BC233" s="107"/>
      <c r="BD233" s="121"/>
      <c r="BE233" s="107"/>
      <c r="BF233" s="121"/>
      <c r="BG233" s="107"/>
      <c r="BH233" s="121"/>
      <c r="BI233" s="107"/>
      <c r="BJ233" s="121"/>
      <c r="BK233" s="121"/>
      <c r="BL233" s="121"/>
      <c r="BM233" s="107"/>
      <c r="BN233" s="107"/>
      <c r="BO233" s="237"/>
      <c r="BP233" s="237"/>
      <c r="BQ233" s="237"/>
      <c r="BR233" s="121"/>
      <c r="BS233" s="107"/>
      <c r="BT233" s="237"/>
      <c r="BU233" s="237"/>
      <c r="BV233" s="237"/>
      <c r="BW233" s="237"/>
      <c r="BX233" s="131">
        <v>7348</v>
      </c>
      <c r="BY233" s="237"/>
    </row>
    <row r="234" spans="1:79" customHeight="1" ht="39.75" s="7" customFormat="1">
      <c r="A234" s="131" t="s">
        <v>382</v>
      </c>
      <c r="B234" s="258" t="s">
        <v>4430</v>
      </c>
      <c r="C234" s="131" t="s">
        <v>377</v>
      </c>
      <c r="D234" s="131">
        <v>69</v>
      </c>
      <c r="E234" s="131">
        <v>7349</v>
      </c>
      <c r="F234" s="258" t="s">
        <v>4431</v>
      </c>
      <c r="G234" s="131">
        <v>103</v>
      </c>
      <c r="H234" s="131"/>
      <c r="I234" s="121"/>
      <c r="J234" s="107"/>
      <c r="K234" s="121"/>
      <c r="L234" s="121"/>
      <c r="M234" s="121"/>
      <c r="N234" s="107"/>
      <c r="O234" s="121"/>
      <c r="P234" s="121"/>
      <c r="Q234" s="121"/>
      <c r="R234" s="107"/>
      <c r="S234" s="107"/>
      <c r="T234" s="121"/>
      <c r="U234" s="121"/>
      <c r="V234" s="121"/>
      <c r="W234" s="107"/>
      <c r="X234" s="107"/>
      <c r="Y234" s="121"/>
      <c r="Z234" s="121"/>
      <c r="AA234" s="121"/>
      <c r="AB234" s="107"/>
      <c r="AC234" s="121"/>
      <c r="AD234" s="107"/>
      <c r="AE234" s="121"/>
      <c r="AF234" s="121"/>
      <c r="AG234" s="121"/>
      <c r="AH234" s="121"/>
      <c r="AI234" s="121"/>
      <c r="AJ234" s="121"/>
      <c r="AK234" s="121"/>
      <c r="AL234" s="107"/>
      <c r="AM234" s="121"/>
      <c r="AN234" s="121"/>
      <c r="AO234" s="121"/>
      <c r="AP234" s="121"/>
      <c r="AQ234" s="107"/>
      <c r="AR234" s="107"/>
      <c r="AS234" s="121"/>
      <c r="AT234" s="121"/>
      <c r="AU234" s="121"/>
      <c r="AV234" s="121"/>
      <c r="AW234" s="107"/>
      <c r="AX234" s="121"/>
      <c r="AY234" s="107"/>
      <c r="AZ234" s="107"/>
      <c r="BA234" s="121"/>
      <c r="BB234" s="121"/>
      <c r="BC234" s="121"/>
      <c r="BD234" s="121"/>
      <c r="BE234" s="107"/>
      <c r="BF234" s="121"/>
      <c r="BG234" s="107"/>
      <c r="BH234" s="121"/>
      <c r="BI234" s="107"/>
      <c r="BJ234" s="121"/>
      <c r="BK234" s="121"/>
      <c r="BL234" s="121"/>
      <c r="BM234" s="107"/>
      <c r="BN234" s="107"/>
      <c r="BO234" s="237"/>
      <c r="BP234" s="237"/>
      <c r="BQ234" s="237"/>
      <c r="BR234" s="121"/>
      <c r="BS234" s="107"/>
      <c r="BT234" s="237"/>
      <c r="BU234" s="237"/>
      <c r="BV234" s="237"/>
      <c r="BW234" s="237"/>
      <c r="BX234" s="131">
        <v>7349</v>
      </c>
      <c r="BY234" s="237"/>
    </row>
    <row r="235" spans="1:79" customHeight="1" ht="39.75" s="7" customFormat="1">
      <c r="A235" s="131" t="s">
        <v>1409</v>
      </c>
      <c r="B235" s="258" t="s">
        <v>4432</v>
      </c>
      <c r="C235" s="131" t="s">
        <v>199</v>
      </c>
      <c r="D235" s="131">
        <v>2</v>
      </c>
      <c r="E235" s="131">
        <v>7350</v>
      </c>
      <c r="F235" s="258" t="s">
        <v>4433</v>
      </c>
      <c r="G235" s="131">
        <v>103</v>
      </c>
      <c r="H235" s="131"/>
      <c r="I235" s="121"/>
      <c r="J235" s="107"/>
      <c r="K235" s="119"/>
      <c r="L235" s="119"/>
      <c r="M235" s="119"/>
      <c r="N235" s="107"/>
      <c r="O235" s="119"/>
      <c r="P235" s="119"/>
      <c r="Q235" s="119"/>
      <c r="R235" s="107"/>
      <c r="S235" s="107"/>
      <c r="T235" s="119"/>
      <c r="U235" s="119"/>
      <c r="V235" s="119"/>
      <c r="W235" s="107"/>
      <c r="X235" s="107"/>
      <c r="Y235" s="119"/>
      <c r="Z235" s="119"/>
      <c r="AA235" s="119"/>
      <c r="AB235" s="107"/>
      <c r="AC235" s="119"/>
      <c r="AD235" s="107"/>
      <c r="AE235" s="119"/>
      <c r="AF235" s="119"/>
      <c r="AG235" s="119"/>
      <c r="AH235" s="119"/>
      <c r="AI235" s="119"/>
      <c r="AJ235" s="119"/>
      <c r="AK235" s="119"/>
      <c r="AL235" s="107"/>
      <c r="AM235" s="119"/>
      <c r="AN235" s="119"/>
      <c r="AO235" s="119"/>
      <c r="AP235" s="119"/>
      <c r="AQ235" s="107"/>
      <c r="AR235" s="107"/>
      <c r="AS235" s="119"/>
      <c r="AT235" s="119"/>
      <c r="AU235" s="119"/>
      <c r="AV235" s="119"/>
      <c r="AW235" s="107"/>
      <c r="AX235" s="119"/>
      <c r="AY235" s="107"/>
      <c r="AZ235" s="107"/>
      <c r="BA235" s="119"/>
      <c r="BB235" s="119"/>
      <c r="BC235" s="119"/>
      <c r="BD235" s="119"/>
      <c r="BE235" s="107"/>
      <c r="BF235" s="119"/>
      <c r="BG235" s="107"/>
      <c r="BH235" s="119"/>
      <c r="BI235" s="107"/>
      <c r="BJ235" s="119"/>
      <c r="BK235" s="119"/>
      <c r="BL235" s="119"/>
      <c r="BM235" s="107"/>
      <c r="BN235" s="107"/>
      <c r="BO235" s="237"/>
      <c r="BP235" s="237"/>
      <c r="BQ235" s="237"/>
      <c r="BR235" s="119"/>
      <c r="BS235" s="107"/>
      <c r="BT235" s="237"/>
      <c r="BU235" s="237"/>
      <c r="BV235" s="237"/>
      <c r="BW235" s="237"/>
      <c r="BX235" s="131">
        <v>7350</v>
      </c>
      <c r="BY235" s="237"/>
    </row>
    <row r="236" spans="1:79" customHeight="1" ht="39.75" s="7" customFormat="1">
      <c r="A236" s="131" t="s">
        <v>329</v>
      </c>
      <c r="B236" s="258" t="s">
        <v>4434</v>
      </c>
      <c r="C236" s="131" t="s">
        <v>377</v>
      </c>
      <c r="D236" s="131">
        <v>66</v>
      </c>
      <c r="E236" s="131">
        <v>7351</v>
      </c>
      <c r="F236" s="258" t="s">
        <v>4435</v>
      </c>
      <c r="G236" s="131">
        <v>103</v>
      </c>
      <c r="H236" s="131" t="s">
        <v>201</v>
      </c>
      <c r="I236" s="121"/>
      <c r="J236" s="107"/>
      <c r="K236" s="119"/>
      <c r="L236" s="119"/>
      <c r="M236" s="119"/>
      <c r="N236" s="107"/>
      <c r="O236" s="119"/>
      <c r="P236" s="119"/>
      <c r="Q236" s="119"/>
      <c r="R236" s="107"/>
      <c r="S236" s="107"/>
      <c r="T236" s="119"/>
      <c r="U236" s="119"/>
      <c r="V236" s="119"/>
      <c r="W236" s="107"/>
      <c r="X236" s="107"/>
      <c r="Y236" s="119"/>
      <c r="Z236" s="119"/>
      <c r="AA236" s="119"/>
      <c r="AB236" s="107"/>
      <c r="AC236" s="119"/>
      <c r="AD236" s="107"/>
      <c r="AE236" s="119"/>
      <c r="AF236" s="119"/>
      <c r="AG236" s="119"/>
      <c r="AH236" s="119"/>
      <c r="AI236" s="119"/>
      <c r="AJ236" s="119"/>
      <c r="AK236" s="119"/>
      <c r="AL236" s="107"/>
      <c r="AM236" s="119"/>
      <c r="AN236" s="119"/>
      <c r="AO236" s="119"/>
      <c r="AP236" s="119"/>
      <c r="AQ236" s="107"/>
      <c r="AR236" s="107"/>
      <c r="AS236" s="119"/>
      <c r="AT236" s="119"/>
      <c r="AU236" s="119"/>
      <c r="AV236" s="119"/>
      <c r="AW236" s="107"/>
      <c r="AX236" s="119"/>
      <c r="AY236" s="107"/>
      <c r="AZ236" s="107"/>
      <c r="BA236" s="119"/>
      <c r="BB236" s="119"/>
      <c r="BC236" s="119"/>
      <c r="BD236" s="119"/>
      <c r="BE236" s="107"/>
      <c r="BF236" s="119"/>
      <c r="BG236" s="107"/>
      <c r="BH236" s="119"/>
      <c r="BI236" s="107"/>
      <c r="BJ236" s="119"/>
      <c r="BK236" s="119"/>
      <c r="BL236" s="119"/>
      <c r="BM236" s="107"/>
      <c r="BN236" s="107"/>
      <c r="BO236" s="237"/>
      <c r="BP236" s="237"/>
      <c r="BQ236" s="237"/>
      <c r="BR236" s="119"/>
      <c r="BS236" s="107"/>
      <c r="BT236" s="237"/>
      <c r="BU236" s="237"/>
      <c r="BV236" s="237"/>
      <c r="BW236" s="237"/>
      <c r="BX236" s="131">
        <v>7351</v>
      </c>
      <c r="BY236" s="237"/>
    </row>
    <row r="237" spans="1:79" customHeight="1" ht="39.75" s="7" customFormat="1">
      <c r="A237" s="131" t="s">
        <v>388</v>
      </c>
      <c r="B237" s="258" t="s">
        <v>4436</v>
      </c>
      <c r="C237" s="131" t="s">
        <v>276</v>
      </c>
      <c r="D237" s="131">
        <v>188</v>
      </c>
      <c r="E237" s="131">
        <v>7352</v>
      </c>
      <c r="F237" s="258" t="s">
        <v>4437</v>
      </c>
      <c r="G237" s="131" t="s">
        <v>4334</v>
      </c>
      <c r="H237" s="131"/>
      <c r="I237" s="121"/>
      <c r="J237" s="120"/>
      <c r="K237" s="119"/>
      <c r="L237" s="119"/>
      <c r="M237" s="119"/>
      <c r="N237" s="107"/>
      <c r="O237" s="119"/>
      <c r="P237" s="119"/>
      <c r="Q237" s="119"/>
      <c r="R237" s="107"/>
      <c r="S237" s="107"/>
      <c r="T237" s="119"/>
      <c r="U237" s="119"/>
      <c r="V237" s="119"/>
      <c r="W237" s="107"/>
      <c r="X237" s="107"/>
      <c r="Y237" s="119"/>
      <c r="Z237" s="119"/>
      <c r="AA237" s="119"/>
      <c r="AB237" s="107"/>
      <c r="AC237" s="119"/>
      <c r="AD237" s="107"/>
      <c r="AE237" s="119"/>
      <c r="AF237" s="119"/>
      <c r="AG237" s="119"/>
      <c r="AH237" s="119"/>
      <c r="AI237" s="119"/>
      <c r="AJ237" s="119"/>
      <c r="AK237" s="119"/>
      <c r="AL237" s="107"/>
      <c r="AM237" s="119"/>
      <c r="AN237" s="119"/>
      <c r="AO237" s="119"/>
      <c r="AP237" s="119"/>
      <c r="AQ237" s="107"/>
      <c r="AR237" s="107"/>
      <c r="AS237" s="119"/>
      <c r="AT237" s="119"/>
      <c r="AU237" s="119"/>
      <c r="AV237" s="119"/>
      <c r="AW237" s="107"/>
      <c r="AX237" s="107"/>
      <c r="AY237" s="107"/>
      <c r="AZ237" s="107"/>
      <c r="BA237" s="119"/>
      <c r="BB237" s="119"/>
      <c r="BC237" s="107"/>
      <c r="BD237" s="119"/>
      <c r="BE237" s="107"/>
      <c r="BF237" s="119"/>
      <c r="BG237" s="107"/>
      <c r="BH237" s="119"/>
      <c r="BI237" s="107"/>
      <c r="BJ237" s="119"/>
      <c r="BK237" s="119"/>
      <c r="BL237" s="119"/>
      <c r="BM237" s="107"/>
      <c r="BN237" s="107"/>
      <c r="BO237" s="237"/>
      <c r="BP237" s="237"/>
      <c r="BQ237" s="237"/>
      <c r="BR237" s="119"/>
      <c r="BS237" s="107"/>
      <c r="BT237" s="237"/>
      <c r="BU237" s="237"/>
      <c r="BV237" s="237"/>
      <c r="BW237" s="237"/>
      <c r="BX237" s="131">
        <v>7352</v>
      </c>
      <c r="BY237" s="237"/>
    </row>
    <row r="238" spans="1:79" customHeight="1" ht="39.75" s="7" customFormat="1">
      <c r="A238" s="131" t="s">
        <v>202</v>
      </c>
      <c r="B238" s="258" t="s">
        <v>203</v>
      </c>
      <c r="C238" s="131" t="s">
        <v>199</v>
      </c>
      <c r="D238" s="131">
        <v>22</v>
      </c>
      <c r="E238" s="131">
        <v>7353</v>
      </c>
      <c r="F238" s="258" t="s">
        <v>204</v>
      </c>
      <c r="G238" s="131"/>
      <c r="H238" s="131" t="s">
        <v>201</v>
      </c>
      <c r="I238" s="121"/>
      <c r="J238" s="107"/>
      <c r="K238" s="121"/>
      <c r="L238" s="121"/>
      <c r="M238" s="121"/>
      <c r="N238" s="107"/>
      <c r="O238" s="121"/>
      <c r="P238" s="121"/>
      <c r="Q238" s="121"/>
      <c r="R238" s="107"/>
      <c r="S238" s="107"/>
      <c r="T238" s="121"/>
      <c r="U238" s="121"/>
      <c r="V238" s="121"/>
      <c r="W238" s="107"/>
      <c r="X238" s="107"/>
      <c r="Y238" s="121"/>
      <c r="Z238" s="121"/>
      <c r="AA238" s="121"/>
      <c r="AB238" s="107"/>
      <c r="AC238" s="121"/>
      <c r="AD238" s="107"/>
      <c r="AE238" s="121"/>
      <c r="AF238" s="121"/>
      <c r="AG238" s="121"/>
      <c r="AH238" s="121"/>
      <c r="AI238" s="121"/>
      <c r="AJ238" s="121"/>
      <c r="AK238" s="121"/>
      <c r="AL238" s="107"/>
      <c r="AM238" s="121"/>
      <c r="AN238" s="121"/>
      <c r="AO238" s="121"/>
      <c r="AP238" s="121"/>
      <c r="AQ238" s="107"/>
      <c r="AR238" s="107"/>
      <c r="AS238" s="121"/>
      <c r="AT238" s="121"/>
      <c r="AU238" s="121"/>
      <c r="AV238" s="121"/>
      <c r="AW238" s="107"/>
      <c r="AX238" s="107"/>
      <c r="AY238" s="107"/>
      <c r="AZ238" s="107"/>
      <c r="BA238" s="121"/>
      <c r="BB238" s="121"/>
      <c r="BC238" s="107"/>
      <c r="BD238" s="121"/>
      <c r="BE238" s="107"/>
      <c r="BF238" s="121"/>
      <c r="BG238" s="107"/>
      <c r="BH238" s="121"/>
      <c r="BI238" s="107"/>
      <c r="BJ238" s="121"/>
      <c r="BK238" s="121"/>
      <c r="BL238" s="121"/>
      <c r="BM238" s="107"/>
      <c r="BN238" s="107"/>
      <c r="BO238" s="237"/>
      <c r="BP238" s="237"/>
      <c r="BQ238" s="237"/>
      <c r="BR238" s="121"/>
      <c r="BS238" s="107"/>
      <c r="BT238" s="237"/>
      <c r="BU238" s="237"/>
      <c r="BV238" s="237"/>
      <c r="BW238" s="237"/>
      <c r="BX238" s="131">
        <v>7353</v>
      </c>
      <c r="BY238" s="237"/>
    </row>
    <row r="239" spans="1:79" customHeight="1" ht="39.75" s="7" customFormat="1">
      <c r="A239" s="131" t="s">
        <v>1409</v>
      </c>
      <c r="B239" s="258" t="s">
        <v>4438</v>
      </c>
      <c r="C239" s="131" t="s">
        <v>388</v>
      </c>
      <c r="D239" s="131">
        <v>503</v>
      </c>
      <c r="E239" s="131">
        <v>7354</v>
      </c>
      <c r="F239" s="258" t="s">
        <v>4439</v>
      </c>
      <c r="G239" s="131">
        <v>102</v>
      </c>
      <c r="H239" s="131"/>
      <c r="I239" s="121"/>
      <c r="J239" s="107"/>
      <c r="K239" s="121"/>
      <c r="L239" s="121"/>
      <c r="M239" s="121"/>
      <c r="N239" s="107"/>
      <c r="O239" s="121"/>
      <c r="P239" s="121"/>
      <c r="Q239" s="121"/>
      <c r="R239" s="107"/>
      <c r="S239" s="107"/>
      <c r="T239" s="121"/>
      <c r="U239" s="121"/>
      <c r="V239" s="121"/>
      <c r="W239" s="107"/>
      <c r="X239" s="107"/>
      <c r="Y239" s="121"/>
      <c r="Z239" s="121"/>
      <c r="AA239" s="121"/>
      <c r="AB239" s="107"/>
      <c r="AC239" s="121"/>
      <c r="AD239" s="107"/>
      <c r="AE239" s="121"/>
      <c r="AF239" s="121"/>
      <c r="AG239" s="121"/>
      <c r="AH239" s="121"/>
      <c r="AI239" s="121"/>
      <c r="AJ239" s="121"/>
      <c r="AK239" s="121"/>
      <c r="AL239" s="107"/>
      <c r="AM239" s="121"/>
      <c r="AN239" s="121"/>
      <c r="AO239" s="121"/>
      <c r="AP239" s="121"/>
      <c r="AQ239" s="107"/>
      <c r="AR239" s="107"/>
      <c r="AS239" s="121"/>
      <c r="AT239" s="121"/>
      <c r="AU239" s="121"/>
      <c r="AV239" s="121"/>
      <c r="AW239" s="107"/>
      <c r="AX239" s="121"/>
      <c r="AY239" s="107"/>
      <c r="AZ239" s="107"/>
      <c r="BA239" s="121"/>
      <c r="BB239" s="121"/>
      <c r="BC239" s="121"/>
      <c r="BD239" s="121"/>
      <c r="BE239" s="107"/>
      <c r="BF239" s="121"/>
      <c r="BG239" s="107"/>
      <c r="BH239" s="121"/>
      <c r="BI239" s="107"/>
      <c r="BJ239" s="121"/>
      <c r="BK239" s="121"/>
      <c r="BL239" s="121"/>
      <c r="BM239" s="107"/>
      <c r="BN239" s="107"/>
      <c r="BO239" s="237"/>
      <c r="BP239" s="237"/>
      <c r="BQ239" s="237"/>
      <c r="BR239" s="121"/>
      <c r="BS239" s="107"/>
      <c r="BT239" s="237"/>
      <c r="BU239" s="237"/>
      <c r="BV239" s="237"/>
      <c r="BW239" s="237"/>
      <c r="BX239" s="131">
        <v>7354</v>
      </c>
      <c r="BY239" s="237"/>
    </row>
    <row r="240" spans="1:79" customHeight="1" ht="39.75" s="7" customFormat="1">
      <c r="A240" s="131" t="s">
        <v>388</v>
      </c>
      <c r="B240" s="258" t="s">
        <v>198</v>
      </c>
      <c r="C240" s="131" t="s">
        <v>388</v>
      </c>
      <c r="D240" s="131">
        <v>504</v>
      </c>
      <c r="E240" s="131">
        <v>7355</v>
      </c>
      <c r="F240" s="258" t="s">
        <v>200</v>
      </c>
      <c r="G240" s="131">
        <v>102</v>
      </c>
      <c r="H240" s="131" t="s">
        <v>201</v>
      </c>
      <c r="I240" s="121"/>
      <c r="J240" s="107"/>
      <c r="K240" s="119"/>
      <c r="L240" s="119"/>
      <c r="M240" s="119"/>
      <c r="N240" s="107"/>
      <c r="O240" s="119"/>
      <c r="P240" s="119"/>
      <c r="Q240" s="119"/>
      <c r="R240" s="107"/>
      <c r="S240" s="107"/>
      <c r="T240" s="119"/>
      <c r="U240" s="119"/>
      <c r="V240" s="119"/>
      <c r="W240" s="107"/>
      <c r="X240" s="107"/>
      <c r="Y240" s="119"/>
      <c r="Z240" s="119"/>
      <c r="AA240" s="119"/>
      <c r="AB240" s="107"/>
      <c r="AC240" s="119"/>
      <c r="AD240" s="107"/>
      <c r="AE240" s="119"/>
      <c r="AF240" s="119"/>
      <c r="AG240" s="119"/>
      <c r="AH240" s="119"/>
      <c r="AI240" s="119"/>
      <c r="AJ240" s="119"/>
      <c r="AK240" s="119"/>
      <c r="AL240" s="107"/>
      <c r="AM240" s="119"/>
      <c r="AN240" s="119"/>
      <c r="AO240" s="119"/>
      <c r="AP240" s="119"/>
      <c r="AQ240" s="107"/>
      <c r="AR240" s="107"/>
      <c r="AS240" s="119"/>
      <c r="AT240" s="119"/>
      <c r="AU240" s="119"/>
      <c r="AV240" s="119"/>
      <c r="AW240" s="107"/>
      <c r="AX240" s="119"/>
      <c r="AY240" s="107"/>
      <c r="AZ240" s="107"/>
      <c r="BA240" s="119"/>
      <c r="BB240" s="119"/>
      <c r="BC240" s="119"/>
      <c r="BD240" s="119"/>
      <c r="BE240" s="107"/>
      <c r="BF240" s="119"/>
      <c r="BG240" s="107"/>
      <c r="BH240" s="119"/>
      <c r="BI240" s="107"/>
      <c r="BJ240" s="119"/>
      <c r="BK240" s="119"/>
      <c r="BL240" s="119"/>
      <c r="BM240" s="107"/>
      <c r="BN240" s="107"/>
      <c r="BO240" s="237"/>
      <c r="BP240" s="237"/>
      <c r="BQ240" s="237"/>
      <c r="BR240" s="119"/>
      <c r="BS240" s="107"/>
      <c r="BT240" s="237"/>
      <c r="BU240" s="237"/>
      <c r="BV240" s="237"/>
      <c r="BW240" s="237"/>
      <c r="BX240" s="131">
        <v>7355</v>
      </c>
      <c r="BY240" s="237"/>
    </row>
    <row r="241" spans="1:79" customHeight="1" ht="39.75" s="7" customFormat="1">
      <c r="A241" s="131" t="s">
        <v>382</v>
      </c>
      <c r="B241" s="258" t="s">
        <v>4440</v>
      </c>
      <c r="C241" s="131" t="s">
        <v>276</v>
      </c>
      <c r="D241" s="131">
        <v>218</v>
      </c>
      <c r="E241" s="131">
        <v>7356</v>
      </c>
      <c r="F241" s="258" t="s">
        <v>4441</v>
      </c>
      <c r="G241" s="131" t="s">
        <v>3703</v>
      </c>
      <c r="H241" s="131" t="s">
        <v>4442</v>
      </c>
      <c r="I241" s="121"/>
      <c r="J241" s="107"/>
      <c r="K241" s="119"/>
      <c r="L241" s="119"/>
      <c r="M241" s="119"/>
      <c r="N241" s="107"/>
      <c r="O241" s="119"/>
      <c r="P241" s="119"/>
      <c r="Q241" s="119"/>
      <c r="R241" s="107"/>
      <c r="S241" s="107"/>
      <c r="T241" s="119"/>
      <c r="U241" s="119"/>
      <c r="V241" s="119"/>
      <c r="W241" s="107"/>
      <c r="X241" s="107"/>
      <c r="Y241" s="119"/>
      <c r="Z241" s="119"/>
      <c r="AA241" s="119"/>
      <c r="AB241" s="107"/>
      <c r="AC241" s="119"/>
      <c r="AD241" s="107"/>
      <c r="AE241" s="119"/>
      <c r="AF241" s="119"/>
      <c r="AG241" s="119"/>
      <c r="AH241" s="119"/>
      <c r="AI241" s="119"/>
      <c r="AJ241" s="119"/>
      <c r="AK241" s="119"/>
      <c r="AL241" s="107"/>
      <c r="AM241" s="119"/>
      <c r="AN241" s="119"/>
      <c r="AO241" s="119"/>
      <c r="AP241" s="119"/>
      <c r="AQ241" s="107"/>
      <c r="AR241" s="107"/>
      <c r="AS241" s="119"/>
      <c r="AT241" s="119"/>
      <c r="AU241" s="119"/>
      <c r="AV241" s="119"/>
      <c r="AW241" s="107"/>
      <c r="AX241" s="119"/>
      <c r="AY241" s="107"/>
      <c r="AZ241" s="107"/>
      <c r="BA241" s="119"/>
      <c r="BB241" s="119"/>
      <c r="BC241" s="119"/>
      <c r="BD241" s="119"/>
      <c r="BE241" s="107"/>
      <c r="BF241" s="119"/>
      <c r="BG241" s="107"/>
      <c r="BH241" s="119"/>
      <c r="BI241" s="107"/>
      <c r="BJ241" s="119"/>
      <c r="BK241" s="119"/>
      <c r="BL241" s="119"/>
      <c r="BM241" s="107"/>
      <c r="BN241" s="107"/>
      <c r="BO241" s="237"/>
      <c r="BP241" s="237"/>
      <c r="BQ241" s="237"/>
      <c r="BR241" s="119"/>
      <c r="BS241" s="107"/>
      <c r="BT241" s="237"/>
      <c r="BU241" s="237"/>
      <c r="BV241" s="237"/>
      <c r="BW241" s="237"/>
      <c r="BX241" s="131">
        <v>7356</v>
      </c>
      <c r="BY241" s="237"/>
    </row>
    <row r="242" spans="1:79" customHeight="1" ht="39.75" s="7" customFormat="1">
      <c r="A242" s="131" t="s">
        <v>1409</v>
      </c>
      <c r="B242" s="258" t="s">
        <v>4443</v>
      </c>
      <c r="C242" s="131" t="s">
        <v>199</v>
      </c>
      <c r="D242" s="131">
        <v>491</v>
      </c>
      <c r="E242" s="131">
        <v>7357</v>
      </c>
      <c r="F242" s="258" t="s">
        <v>4444</v>
      </c>
      <c r="G242" s="131" t="s">
        <v>4334</v>
      </c>
      <c r="H242" s="131"/>
      <c r="I242" s="121"/>
      <c r="J242" s="120"/>
      <c r="K242" s="119"/>
      <c r="L242" s="119"/>
      <c r="M242" s="119"/>
      <c r="N242" s="107"/>
      <c r="O242" s="119"/>
      <c r="P242" s="119"/>
      <c r="Q242" s="119"/>
      <c r="R242" s="107"/>
      <c r="S242" s="107"/>
      <c r="T242" s="119"/>
      <c r="U242" s="119"/>
      <c r="V242" s="119"/>
      <c r="W242" s="107"/>
      <c r="X242" s="107"/>
      <c r="Y242" s="119"/>
      <c r="Z242" s="119"/>
      <c r="AA242" s="119"/>
      <c r="AB242" s="107"/>
      <c r="AC242" s="119"/>
      <c r="AD242" s="107"/>
      <c r="AE242" s="119"/>
      <c r="AF242" s="119"/>
      <c r="AG242" s="119"/>
      <c r="AH242" s="119"/>
      <c r="AI242" s="119"/>
      <c r="AJ242" s="119"/>
      <c r="AK242" s="119"/>
      <c r="AL242" s="107"/>
      <c r="AM242" s="119"/>
      <c r="AN242" s="119"/>
      <c r="AO242" s="119"/>
      <c r="AP242" s="119"/>
      <c r="AQ242" s="107"/>
      <c r="AR242" s="107"/>
      <c r="AS242" s="119"/>
      <c r="AT242" s="119"/>
      <c r="AU242" s="119"/>
      <c r="AV242" s="119"/>
      <c r="AW242" s="107"/>
      <c r="AX242" s="107"/>
      <c r="AY242" s="107"/>
      <c r="AZ242" s="107"/>
      <c r="BA242" s="119"/>
      <c r="BB242" s="119"/>
      <c r="BC242" s="107"/>
      <c r="BD242" s="119"/>
      <c r="BE242" s="107"/>
      <c r="BF242" s="119"/>
      <c r="BG242" s="107"/>
      <c r="BH242" s="119"/>
      <c r="BI242" s="107"/>
      <c r="BJ242" s="119"/>
      <c r="BK242" s="119"/>
      <c r="BL242" s="119"/>
      <c r="BM242" s="107"/>
      <c r="BN242" s="107"/>
      <c r="BO242" s="237"/>
      <c r="BP242" s="237"/>
      <c r="BQ242" s="237"/>
      <c r="BR242" s="119"/>
      <c r="BS242" s="107"/>
      <c r="BT242" s="237"/>
      <c r="BU242" s="237"/>
      <c r="BV242" s="237"/>
      <c r="BW242" s="237"/>
      <c r="BX242" s="131">
        <v>7357</v>
      </c>
      <c r="BY242" s="237"/>
    </row>
    <row r="243" spans="1:79" customHeight="1" ht="39.75" s="7" customFormat="1">
      <c r="A243" s="131" t="s">
        <v>329</v>
      </c>
      <c r="B243" s="258" t="s">
        <v>4445</v>
      </c>
      <c r="C243" s="131" t="s">
        <v>377</v>
      </c>
      <c r="D243" s="131">
        <v>142</v>
      </c>
      <c r="E243" s="131">
        <v>7358</v>
      </c>
      <c r="F243" s="258" t="s">
        <v>4446</v>
      </c>
      <c r="G243" s="131">
        <v>103</v>
      </c>
      <c r="H243" s="131"/>
      <c r="I243" s="121"/>
      <c r="J243" s="107"/>
      <c r="K243" s="121"/>
      <c r="L243" s="121"/>
      <c r="M243" s="121"/>
      <c r="N243" s="107"/>
      <c r="O243" s="121"/>
      <c r="P243" s="121"/>
      <c r="Q243" s="121"/>
      <c r="R243" s="107"/>
      <c r="S243" s="107"/>
      <c r="T243" s="121"/>
      <c r="U243" s="121"/>
      <c r="V243" s="121"/>
      <c r="W243" s="107"/>
      <c r="X243" s="107"/>
      <c r="Y243" s="121"/>
      <c r="Z243" s="121"/>
      <c r="AA243" s="121"/>
      <c r="AB243" s="107"/>
      <c r="AC243" s="121"/>
      <c r="AD243" s="107"/>
      <c r="AE243" s="121"/>
      <c r="AF243" s="121"/>
      <c r="AG243" s="121"/>
      <c r="AH243" s="121"/>
      <c r="AI243" s="121"/>
      <c r="AJ243" s="121"/>
      <c r="AK243" s="121"/>
      <c r="AL243" s="107"/>
      <c r="AM243" s="121"/>
      <c r="AN243" s="121"/>
      <c r="AO243" s="121"/>
      <c r="AP243" s="121"/>
      <c r="AQ243" s="107"/>
      <c r="AR243" s="107"/>
      <c r="AS243" s="121"/>
      <c r="AT243" s="121"/>
      <c r="AU243" s="121"/>
      <c r="AV243" s="121"/>
      <c r="AW243" s="107"/>
      <c r="AX243" s="107"/>
      <c r="AY243" s="107"/>
      <c r="AZ243" s="107"/>
      <c r="BA243" s="121"/>
      <c r="BB243" s="121"/>
      <c r="BC243" s="107"/>
      <c r="BD243" s="121"/>
      <c r="BE243" s="107"/>
      <c r="BF243" s="121"/>
      <c r="BG243" s="107"/>
      <c r="BH243" s="121"/>
      <c r="BI243" s="107"/>
      <c r="BJ243" s="121"/>
      <c r="BK243" s="121"/>
      <c r="BL243" s="121"/>
      <c r="BM243" s="107"/>
      <c r="BN243" s="107"/>
      <c r="BO243" s="237"/>
      <c r="BP243" s="237"/>
      <c r="BQ243" s="237"/>
      <c r="BR243" s="121"/>
      <c r="BS243" s="107"/>
      <c r="BT243" s="237"/>
      <c r="BU243" s="237"/>
      <c r="BV243" s="237"/>
      <c r="BW243" s="237"/>
      <c r="BX243" s="131">
        <v>7358</v>
      </c>
      <c r="BY243" s="237"/>
    </row>
    <row r="244" spans="1:79" customHeight="1" ht="39.75" s="7" customFormat="1">
      <c r="A244" s="131" t="s">
        <v>425</v>
      </c>
      <c r="B244" s="258" t="s">
        <v>4447</v>
      </c>
      <c r="C244" s="131" t="s">
        <v>388</v>
      </c>
      <c r="D244" s="131">
        <v>190</v>
      </c>
      <c r="E244" s="131">
        <v>7359</v>
      </c>
      <c r="F244" s="258" t="s">
        <v>4448</v>
      </c>
      <c r="G244" s="131" t="s">
        <v>4449</v>
      </c>
      <c r="H244" s="131"/>
      <c r="I244" s="121"/>
      <c r="J244" s="107"/>
      <c r="K244" s="121"/>
      <c r="L244" s="121"/>
      <c r="M244" s="121"/>
      <c r="N244" s="107"/>
      <c r="O244" s="121"/>
      <c r="P244" s="121"/>
      <c r="Q244" s="121"/>
      <c r="R244" s="107"/>
      <c r="S244" s="107"/>
      <c r="T244" s="121"/>
      <c r="U244" s="121"/>
      <c r="V244" s="121"/>
      <c r="W244" s="107"/>
      <c r="X244" s="107"/>
      <c r="Y244" s="121"/>
      <c r="Z244" s="121"/>
      <c r="AA244" s="121"/>
      <c r="AB244" s="107"/>
      <c r="AC244" s="121"/>
      <c r="AD244" s="107"/>
      <c r="AE244" s="121"/>
      <c r="AF244" s="121"/>
      <c r="AG244" s="121"/>
      <c r="AH244" s="121"/>
      <c r="AI244" s="121"/>
      <c r="AJ244" s="121"/>
      <c r="AK244" s="121"/>
      <c r="AL244" s="107"/>
      <c r="AM244" s="121"/>
      <c r="AN244" s="121"/>
      <c r="AO244" s="121"/>
      <c r="AP244" s="121"/>
      <c r="AQ244" s="107"/>
      <c r="AR244" s="107"/>
      <c r="AS244" s="121"/>
      <c r="AT244" s="121"/>
      <c r="AU244" s="121"/>
      <c r="AV244" s="121"/>
      <c r="AW244" s="107"/>
      <c r="AX244" s="121"/>
      <c r="AY244" s="107"/>
      <c r="AZ244" s="107"/>
      <c r="BA244" s="121"/>
      <c r="BB244" s="121"/>
      <c r="BC244" s="121"/>
      <c r="BD244" s="121"/>
      <c r="BE244" s="107"/>
      <c r="BF244" s="121"/>
      <c r="BG244" s="107"/>
      <c r="BH244" s="121"/>
      <c r="BI244" s="107"/>
      <c r="BJ244" s="121"/>
      <c r="BK244" s="121"/>
      <c r="BL244" s="121"/>
      <c r="BM244" s="107"/>
      <c r="BN244" s="107"/>
      <c r="BO244" s="237"/>
      <c r="BP244" s="237"/>
      <c r="BQ244" s="237"/>
      <c r="BR244" s="121"/>
      <c r="BS244" s="107"/>
      <c r="BT244" s="237"/>
      <c r="BU244" s="237"/>
      <c r="BV244" s="237"/>
      <c r="BW244" s="237"/>
      <c r="BX244" s="131">
        <v>7359</v>
      </c>
      <c r="BY244" s="237"/>
    </row>
    <row r="245" spans="1:79" customHeight="1" ht="39.75" s="7" customFormat="1">
      <c r="A245" s="199" t="s">
        <v>202</v>
      </c>
      <c r="B245" s="648" t="s">
        <v>4450</v>
      </c>
      <c r="C245" s="199" t="s">
        <v>371</v>
      </c>
      <c r="D245" s="199">
        <v>32</v>
      </c>
      <c r="E245" s="199">
        <v>7360</v>
      </c>
      <c r="F245" s="648" t="s">
        <v>4451</v>
      </c>
      <c r="G245" s="199" t="s">
        <v>3703</v>
      </c>
      <c r="H245" s="199"/>
      <c r="I245" s="883"/>
      <c r="J245" s="884"/>
      <c r="K245" s="885"/>
      <c r="L245" s="885"/>
      <c r="M245" s="885"/>
      <c r="N245" s="107"/>
      <c r="O245" s="119"/>
      <c r="P245" s="119"/>
      <c r="Q245" s="119"/>
      <c r="R245" s="107"/>
      <c r="S245" s="107"/>
      <c r="T245" s="119"/>
      <c r="U245" s="119"/>
      <c r="V245" s="119"/>
      <c r="W245" s="107"/>
      <c r="X245" s="107"/>
      <c r="Y245" s="119"/>
      <c r="Z245" s="119"/>
      <c r="AA245" s="119"/>
      <c r="AB245" s="107"/>
      <c r="AC245" s="119"/>
      <c r="AD245" s="107"/>
      <c r="AE245" s="119"/>
      <c r="AF245" s="119"/>
      <c r="AG245" s="119"/>
      <c r="AH245" s="119"/>
      <c r="AI245" s="119"/>
      <c r="AJ245" s="119"/>
      <c r="AK245" s="119"/>
      <c r="AL245" s="107"/>
      <c r="AM245" s="119"/>
      <c r="AN245" s="119"/>
      <c r="AO245" s="119"/>
      <c r="AP245" s="119"/>
      <c r="AQ245" s="107"/>
      <c r="AR245" s="107"/>
      <c r="AS245" s="119"/>
      <c r="AT245" s="119"/>
      <c r="AU245" s="119"/>
      <c r="AV245" s="119"/>
      <c r="AW245" s="107"/>
      <c r="AX245" s="119"/>
      <c r="AY245" s="107"/>
      <c r="AZ245" s="107"/>
      <c r="BA245" s="119"/>
      <c r="BB245" s="119"/>
      <c r="BC245" s="119"/>
      <c r="BD245" s="119"/>
      <c r="BE245" s="107"/>
      <c r="BF245" s="119"/>
      <c r="BG245" s="107"/>
      <c r="BH245" s="119"/>
      <c r="BI245" s="107"/>
      <c r="BJ245" s="119"/>
      <c r="BK245" s="119"/>
      <c r="BL245" s="119"/>
      <c r="BM245" s="107"/>
      <c r="BN245" s="107"/>
      <c r="BO245" s="237"/>
      <c r="BP245" s="237"/>
      <c r="BQ245" s="237"/>
      <c r="BR245" s="119"/>
      <c r="BS245" s="107"/>
      <c r="BT245" s="237"/>
      <c r="BU245" s="237"/>
      <c r="BV245" s="237"/>
      <c r="BW245" s="237"/>
      <c r="BX245" s="131">
        <v>7360</v>
      </c>
      <c r="BY245" s="237"/>
    </row>
    <row r="246" spans="1:79" customHeight="1" ht="39.75" s="7" customFormat="1">
      <c r="A246" s="131" t="s">
        <v>329</v>
      </c>
      <c r="B246" s="258" t="s">
        <v>4452</v>
      </c>
      <c r="C246" s="131" t="s">
        <v>199</v>
      </c>
      <c r="D246" s="131">
        <v>206</v>
      </c>
      <c r="E246" s="131">
        <v>7361</v>
      </c>
      <c r="F246" s="258" t="s">
        <v>4453</v>
      </c>
      <c r="G246" s="131" t="s">
        <v>4454</v>
      </c>
      <c r="H246" s="131"/>
      <c r="I246" s="121"/>
      <c r="J246" s="107"/>
      <c r="K246" s="121"/>
      <c r="L246" s="121"/>
      <c r="M246" s="121"/>
      <c r="N246" s="107"/>
      <c r="O246" s="121"/>
      <c r="P246" s="121"/>
      <c r="Q246" s="121"/>
      <c r="R246" s="107"/>
      <c r="S246" s="107"/>
      <c r="T246" s="121"/>
      <c r="U246" s="121"/>
      <c r="V246" s="121"/>
      <c r="W246" s="107"/>
      <c r="X246" s="107"/>
      <c r="Y246" s="121"/>
      <c r="Z246" s="121"/>
      <c r="AA246" s="121"/>
      <c r="AB246" s="107"/>
      <c r="AC246" s="121"/>
      <c r="AD246" s="107"/>
      <c r="AE246" s="121"/>
      <c r="AF246" s="121"/>
      <c r="AG246" s="121"/>
      <c r="AH246" s="121"/>
      <c r="AI246" s="121"/>
      <c r="AJ246" s="121"/>
      <c r="AK246" s="121"/>
      <c r="AL246" s="107"/>
      <c r="AM246" s="121"/>
      <c r="AN246" s="121"/>
      <c r="AO246" s="121"/>
      <c r="AP246" s="121"/>
      <c r="AQ246" s="107"/>
      <c r="AR246" s="107"/>
      <c r="AS246" s="121"/>
      <c r="AT246" s="121"/>
      <c r="AU246" s="121"/>
      <c r="AV246" s="121"/>
      <c r="AW246" s="107"/>
      <c r="AX246" s="121"/>
      <c r="AY246" s="107"/>
      <c r="AZ246" s="107"/>
      <c r="BA246" s="121"/>
      <c r="BB246" s="121"/>
      <c r="BC246" s="121"/>
      <c r="BD246" s="121"/>
      <c r="BE246" s="107"/>
      <c r="BF246" s="121"/>
      <c r="BG246" s="107"/>
      <c r="BH246" s="121"/>
      <c r="BI246" s="107"/>
      <c r="BJ246" s="121"/>
      <c r="BK246" s="121"/>
      <c r="BL246" s="121"/>
      <c r="BM246" s="107"/>
      <c r="BN246" s="107"/>
      <c r="BO246" s="237"/>
      <c r="BP246" s="237"/>
      <c r="BQ246" s="237"/>
      <c r="BR246" s="121"/>
      <c r="BS246" s="107"/>
      <c r="BT246" s="237"/>
      <c r="BU246" s="237"/>
      <c r="BV246" s="237"/>
      <c r="BW246" s="237"/>
      <c r="BX246" s="131">
        <v>7361</v>
      </c>
      <c r="BY246" s="237"/>
    </row>
    <row r="247" spans="1:79" customHeight="1" ht="39.75" s="7" customFormat="1">
      <c r="A247" s="131" t="s">
        <v>369</v>
      </c>
      <c r="B247" s="258" t="s">
        <v>4455</v>
      </c>
      <c r="C247" s="131" t="s">
        <v>276</v>
      </c>
      <c r="D247" s="131">
        <v>497</v>
      </c>
      <c r="E247" s="131">
        <v>7362</v>
      </c>
      <c r="F247" s="258" t="s">
        <v>4456</v>
      </c>
      <c r="G247" s="131" t="s">
        <v>4457</v>
      </c>
      <c r="H247" s="131" t="s">
        <v>201</v>
      </c>
      <c r="I247" s="119"/>
      <c r="J247" s="107"/>
      <c r="K247" s="119"/>
      <c r="L247" s="119"/>
      <c r="M247" s="119"/>
      <c r="N247" s="107"/>
      <c r="O247" s="119"/>
      <c r="P247" s="119"/>
      <c r="Q247" s="119"/>
      <c r="R247" s="107"/>
      <c r="S247" s="107"/>
      <c r="T247" s="119"/>
      <c r="U247" s="119"/>
      <c r="V247" s="119"/>
      <c r="W247" s="107"/>
      <c r="X247" s="107"/>
      <c r="Y247" s="119"/>
      <c r="Z247" s="119"/>
      <c r="AA247" s="119"/>
      <c r="AB247" s="107"/>
      <c r="AC247" s="119"/>
      <c r="AD247" s="107"/>
      <c r="AE247" s="119"/>
      <c r="AF247" s="119"/>
      <c r="AG247" s="119"/>
      <c r="AH247" s="119"/>
      <c r="AI247" s="119"/>
      <c r="AJ247" s="119"/>
      <c r="AK247" s="119"/>
      <c r="AL247" s="107"/>
      <c r="AM247" s="119"/>
      <c r="AN247" s="119"/>
      <c r="AO247" s="119"/>
      <c r="AP247" s="119"/>
      <c r="AQ247" s="107"/>
      <c r="AR247" s="107"/>
      <c r="AS247" s="119"/>
      <c r="AT247" s="119"/>
      <c r="AU247" s="119"/>
      <c r="AV247" s="119"/>
      <c r="AW247" s="107"/>
      <c r="AX247" s="119"/>
      <c r="AY247" s="107"/>
      <c r="AZ247" s="107"/>
      <c r="BA247" s="119"/>
      <c r="BB247" s="119"/>
      <c r="BC247" s="119"/>
      <c r="BD247" s="119"/>
      <c r="BE247" s="107"/>
      <c r="BF247" s="119"/>
      <c r="BG247" s="107"/>
      <c r="BH247" s="119"/>
      <c r="BI247" s="107"/>
      <c r="BJ247" s="119"/>
      <c r="BK247" s="119"/>
      <c r="BL247" s="119"/>
      <c r="BM247" s="107"/>
      <c r="BN247" s="107"/>
      <c r="BO247" s="237"/>
      <c r="BP247" s="237"/>
      <c r="BQ247" s="237"/>
      <c r="BR247" s="119"/>
      <c r="BS247" s="107"/>
      <c r="BT247" s="237"/>
      <c r="BU247" s="237"/>
      <c r="BV247" s="237"/>
      <c r="BW247" s="237"/>
      <c r="BX247" s="131">
        <v>7362</v>
      </c>
      <c r="BY247" s="237"/>
    </row>
    <row r="248" spans="1:79" customHeight="1" ht="39.75" s="7" customFormat="1">
      <c r="A248" s="131" t="s">
        <v>329</v>
      </c>
      <c r="B248" s="258" t="s">
        <v>4458</v>
      </c>
      <c r="C248" s="131" t="s">
        <v>377</v>
      </c>
      <c r="D248" s="131">
        <v>75</v>
      </c>
      <c r="E248" s="131">
        <v>7363</v>
      </c>
      <c r="F248" s="258" t="s">
        <v>4459</v>
      </c>
      <c r="G248" s="131" t="s">
        <v>4460</v>
      </c>
      <c r="H248" s="131"/>
      <c r="I248" s="119"/>
      <c r="J248" s="107"/>
      <c r="K248" s="119"/>
      <c r="L248" s="119"/>
      <c r="M248" s="119"/>
      <c r="N248" s="107"/>
      <c r="O248" s="119"/>
      <c r="P248" s="119"/>
      <c r="Q248" s="119"/>
      <c r="R248" s="107"/>
      <c r="S248" s="107"/>
      <c r="T248" s="119"/>
      <c r="U248" s="119"/>
      <c r="V248" s="119"/>
      <c r="W248" s="107"/>
      <c r="X248" s="107"/>
      <c r="Y248" s="119"/>
      <c r="Z248" s="119"/>
      <c r="AA248" s="119"/>
      <c r="AB248" s="107"/>
      <c r="AC248" s="119"/>
      <c r="AD248" s="107"/>
      <c r="AE248" s="119"/>
      <c r="AF248" s="119"/>
      <c r="AG248" s="119"/>
      <c r="AH248" s="119"/>
      <c r="AI248" s="119"/>
      <c r="AJ248" s="119"/>
      <c r="AK248" s="119"/>
      <c r="AL248" s="107"/>
      <c r="AM248" s="119"/>
      <c r="AN248" s="119"/>
      <c r="AO248" s="119"/>
      <c r="AP248" s="119"/>
      <c r="AQ248" s="107"/>
      <c r="AR248" s="107"/>
      <c r="AS248" s="119"/>
      <c r="AT248" s="119"/>
      <c r="AU248" s="119"/>
      <c r="AV248" s="119"/>
      <c r="AW248" s="107"/>
      <c r="AX248" s="119"/>
      <c r="AY248" s="107"/>
      <c r="AZ248" s="107"/>
      <c r="BA248" s="119"/>
      <c r="BB248" s="119"/>
      <c r="BC248" s="119"/>
      <c r="BD248" s="119"/>
      <c r="BE248" s="107"/>
      <c r="BF248" s="119"/>
      <c r="BG248" s="107"/>
      <c r="BH248" s="119"/>
      <c r="BI248" s="107"/>
      <c r="BJ248" s="119"/>
      <c r="BK248" s="119"/>
      <c r="BL248" s="119"/>
      <c r="BM248" s="107"/>
      <c r="BN248" s="107"/>
      <c r="BO248" s="237"/>
      <c r="BP248" s="237"/>
      <c r="BQ248" s="237"/>
      <c r="BR248" s="119"/>
      <c r="BS248" s="107"/>
      <c r="BT248" s="237"/>
      <c r="BU248" s="237"/>
      <c r="BV248" s="237"/>
      <c r="BW248" s="237"/>
      <c r="BX248" s="131">
        <v>7363</v>
      </c>
      <c r="BY248" s="237"/>
    </row>
    <row r="249" spans="1:79" customHeight="1" ht="39.75" s="7" customFormat="1">
      <c r="A249" s="131" t="s">
        <v>425</v>
      </c>
      <c r="B249" s="258" t="s">
        <v>4461</v>
      </c>
      <c r="C249" s="131" t="s">
        <v>4462</v>
      </c>
      <c r="D249" s="131">
        <v>498</v>
      </c>
      <c r="E249" s="131">
        <v>7364</v>
      </c>
      <c r="F249" s="258" t="s">
        <v>4463</v>
      </c>
      <c r="G249" s="131" t="s">
        <v>4464</v>
      </c>
      <c r="H249" s="131"/>
      <c r="I249" s="119"/>
      <c r="J249" s="120"/>
      <c r="K249" s="119"/>
      <c r="L249" s="119"/>
      <c r="M249" s="119"/>
      <c r="N249" s="107"/>
      <c r="O249" s="119"/>
      <c r="P249" s="119"/>
      <c r="Q249" s="119"/>
      <c r="R249" s="107"/>
      <c r="S249" s="107"/>
      <c r="T249" s="119"/>
      <c r="U249" s="119"/>
      <c r="V249" s="119"/>
      <c r="W249" s="107"/>
      <c r="X249" s="107"/>
      <c r="Y249" s="119"/>
      <c r="Z249" s="119"/>
      <c r="AA249" s="119"/>
      <c r="AB249" s="107"/>
      <c r="AC249" s="119"/>
      <c r="AD249" s="107"/>
      <c r="AE249" s="119"/>
      <c r="AF249" s="119"/>
      <c r="AG249" s="119"/>
      <c r="AH249" s="119"/>
      <c r="AI249" s="119"/>
      <c r="AJ249" s="119"/>
      <c r="AK249" s="119"/>
      <c r="AL249" s="107"/>
      <c r="AM249" s="119"/>
      <c r="AN249" s="119"/>
      <c r="AO249" s="119"/>
      <c r="AP249" s="119"/>
      <c r="AQ249" s="107"/>
      <c r="AR249" s="107"/>
      <c r="AS249" s="119"/>
      <c r="AT249" s="119"/>
      <c r="AU249" s="119"/>
      <c r="AV249" s="119"/>
      <c r="AW249" s="107"/>
      <c r="AX249" s="107"/>
      <c r="AY249" s="107"/>
      <c r="AZ249" s="107"/>
      <c r="BA249" s="119"/>
      <c r="BB249" s="119"/>
      <c r="BC249" s="107"/>
      <c r="BD249" s="119"/>
      <c r="BE249" s="107"/>
      <c r="BF249" s="119"/>
      <c r="BG249" s="107"/>
      <c r="BH249" s="119"/>
      <c r="BI249" s="107"/>
      <c r="BJ249" s="119"/>
      <c r="BK249" s="119"/>
      <c r="BL249" s="119"/>
      <c r="BM249" s="107"/>
      <c r="BN249" s="107"/>
      <c r="BO249" s="237"/>
      <c r="BP249" s="237"/>
      <c r="BQ249" s="237"/>
      <c r="BR249" s="119"/>
      <c r="BS249" s="107"/>
      <c r="BT249" s="237"/>
      <c r="BU249" s="237"/>
      <c r="BV249" s="237"/>
      <c r="BW249" s="237"/>
      <c r="BX249" s="131">
        <v>7364</v>
      </c>
      <c r="BY249" s="237"/>
    </row>
    <row r="250" spans="1:79" customHeight="1" ht="39.75" s="7" customFormat="1">
      <c r="A250" s="131" t="s">
        <v>382</v>
      </c>
      <c r="B250" s="258" t="s">
        <v>4465</v>
      </c>
      <c r="C250" s="131" t="s">
        <v>377</v>
      </c>
      <c r="D250" s="131">
        <v>36</v>
      </c>
      <c r="E250" s="131">
        <v>7365</v>
      </c>
      <c r="F250" s="258" t="s">
        <v>4466</v>
      </c>
      <c r="G250" s="131"/>
      <c r="H250" s="131" t="s">
        <v>4374</v>
      </c>
      <c r="I250" s="121"/>
      <c r="J250" s="107"/>
      <c r="K250" s="121"/>
      <c r="L250" s="121"/>
      <c r="M250" s="121"/>
      <c r="N250" s="107"/>
      <c r="O250" s="121"/>
      <c r="P250" s="121"/>
      <c r="Q250" s="121"/>
      <c r="R250" s="107"/>
      <c r="S250" s="107"/>
      <c r="T250" s="121"/>
      <c r="U250" s="121"/>
      <c r="V250" s="121"/>
      <c r="W250" s="107"/>
      <c r="X250" s="107"/>
      <c r="Y250" s="121"/>
      <c r="Z250" s="121"/>
      <c r="AA250" s="121"/>
      <c r="AB250" s="107"/>
      <c r="AC250" s="121"/>
      <c r="AD250" s="107"/>
      <c r="AE250" s="121"/>
      <c r="AF250" s="121"/>
      <c r="AG250" s="121"/>
      <c r="AH250" s="121"/>
      <c r="AI250" s="121"/>
      <c r="AJ250" s="121"/>
      <c r="AK250" s="121"/>
      <c r="AL250" s="107"/>
      <c r="AM250" s="121"/>
      <c r="AN250" s="121"/>
      <c r="AO250" s="121"/>
      <c r="AP250" s="121"/>
      <c r="AQ250" s="107"/>
      <c r="AR250" s="107"/>
      <c r="AS250" s="121"/>
      <c r="AT250" s="121"/>
      <c r="AU250" s="121"/>
      <c r="AV250" s="121"/>
      <c r="AW250" s="107"/>
      <c r="AX250" s="107"/>
      <c r="AY250" s="107"/>
      <c r="AZ250" s="107"/>
      <c r="BA250" s="121"/>
      <c r="BB250" s="121"/>
      <c r="BC250" s="107"/>
      <c r="BD250" s="121"/>
      <c r="BE250" s="107"/>
      <c r="BF250" s="121"/>
      <c r="BG250" s="107"/>
      <c r="BH250" s="121"/>
      <c r="BI250" s="107"/>
      <c r="BJ250" s="121"/>
      <c r="BK250" s="121"/>
      <c r="BL250" s="121"/>
      <c r="BM250" s="107"/>
      <c r="BN250" s="107"/>
      <c r="BO250" s="237"/>
      <c r="BP250" s="237"/>
      <c r="BQ250" s="237"/>
      <c r="BR250" s="121"/>
      <c r="BS250" s="107"/>
      <c r="BT250" s="237"/>
      <c r="BU250" s="237"/>
      <c r="BV250" s="237"/>
      <c r="BW250" s="237"/>
      <c r="BX250" s="131">
        <v>7365</v>
      </c>
      <c r="BY250" s="237"/>
    </row>
    <row r="251" spans="1:79" customHeight="1" ht="39.75" s="7" customFormat="1">
      <c r="A251" s="131" t="s">
        <v>331</v>
      </c>
      <c r="B251" s="258" t="s">
        <v>4467</v>
      </c>
      <c r="C251" s="131" t="s">
        <v>199</v>
      </c>
      <c r="D251" s="131">
        <v>507</v>
      </c>
      <c r="E251" s="131">
        <v>7366</v>
      </c>
      <c r="F251" s="258" t="s">
        <v>4468</v>
      </c>
      <c r="G251" s="131" t="s">
        <v>4460</v>
      </c>
      <c r="H251" s="131" t="s">
        <v>201</v>
      </c>
      <c r="I251" s="121"/>
      <c r="J251" s="107"/>
      <c r="K251" s="121"/>
      <c r="L251" s="121"/>
      <c r="M251" s="121"/>
      <c r="N251" s="107"/>
      <c r="O251" s="121"/>
      <c r="P251" s="121"/>
      <c r="Q251" s="121"/>
      <c r="R251" s="107"/>
      <c r="S251" s="107"/>
      <c r="T251" s="121"/>
      <c r="U251" s="121"/>
      <c r="V251" s="121"/>
      <c r="W251" s="107"/>
      <c r="X251" s="107"/>
      <c r="Y251" s="121"/>
      <c r="Z251" s="121"/>
      <c r="AA251" s="121"/>
      <c r="AB251" s="107"/>
      <c r="AC251" s="121"/>
      <c r="AD251" s="107"/>
      <c r="AE251" s="121"/>
      <c r="AF251" s="121"/>
      <c r="AG251" s="121"/>
      <c r="AH251" s="121"/>
      <c r="AI251" s="121"/>
      <c r="AJ251" s="121"/>
      <c r="AK251" s="121"/>
      <c r="AL251" s="107"/>
      <c r="AM251" s="121"/>
      <c r="AN251" s="121"/>
      <c r="AO251" s="121"/>
      <c r="AP251" s="121"/>
      <c r="AQ251" s="107"/>
      <c r="AR251" s="107"/>
      <c r="AS251" s="121"/>
      <c r="AT251" s="121"/>
      <c r="AU251" s="121"/>
      <c r="AV251" s="121"/>
      <c r="AW251" s="107"/>
      <c r="AX251" s="121"/>
      <c r="AY251" s="107"/>
      <c r="AZ251" s="107"/>
      <c r="BA251" s="121"/>
      <c r="BB251" s="121"/>
      <c r="BC251" s="121"/>
      <c r="BD251" s="121"/>
      <c r="BE251" s="107"/>
      <c r="BF251" s="121"/>
      <c r="BG251" s="107"/>
      <c r="BH251" s="121"/>
      <c r="BI251" s="107"/>
      <c r="BJ251" s="121"/>
      <c r="BK251" s="121"/>
      <c r="BL251" s="121"/>
      <c r="BM251" s="107"/>
      <c r="BN251" s="107"/>
      <c r="BO251" s="237"/>
      <c r="BP251" s="237"/>
      <c r="BQ251" s="237"/>
      <c r="BR251" s="121"/>
      <c r="BS251" s="107"/>
      <c r="BT251" s="237"/>
      <c r="BU251" s="237"/>
      <c r="BV251" s="237"/>
      <c r="BW251" s="237"/>
      <c r="BX251" s="131">
        <v>7366</v>
      </c>
      <c r="BY251" s="237"/>
    </row>
    <row r="252" spans="1:79" customHeight="1" ht="39.75" s="7" customFormat="1">
      <c r="A252" s="131" t="s">
        <v>369</v>
      </c>
      <c r="B252" s="258" t="s">
        <v>4469</v>
      </c>
      <c r="C252" s="131" t="s">
        <v>218</v>
      </c>
      <c r="D252" s="131">
        <v>283</v>
      </c>
      <c r="E252" s="131">
        <v>7367</v>
      </c>
      <c r="F252" s="258" t="s">
        <v>4470</v>
      </c>
      <c r="G252" s="131" t="s">
        <v>4464</v>
      </c>
      <c r="H252" s="131" t="s">
        <v>201</v>
      </c>
      <c r="I252" s="119"/>
      <c r="J252" s="107"/>
      <c r="K252" s="119"/>
      <c r="L252" s="119"/>
      <c r="M252" s="119"/>
      <c r="N252" s="107"/>
      <c r="O252" s="119"/>
      <c r="P252" s="119"/>
      <c r="Q252" s="119"/>
      <c r="R252" s="107"/>
      <c r="S252" s="107"/>
      <c r="T252" s="119"/>
      <c r="U252" s="119"/>
      <c r="V252" s="119"/>
      <c r="W252" s="107"/>
      <c r="X252" s="107"/>
      <c r="Y252" s="119"/>
      <c r="Z252" s="119"/>
      <c r="AA252" s="119"/>
      <c r="AB252" s="107"/>
      <c r="AC252" s="119"/>
      <c r="AD252" s="107"/>
      <c r="AE252" s="119"/>
      <c r="AF252" s="119"/>
      <c r="AG252" s="119"/>
      <c r="AH252" s="119"/>
      <c r="AI252" s="119"/>
      <c r="AJ252" s="119"/>
      <c r="AK252" s="119"/>
      <c r="AL252" s="107"/>
      <c r="AM252" s="119"/>
      <c r="AN252" s="119"/>
      <c r="AO252" s="119"/>
      <c r="AP252" s="119"/>
      <c r="AQ252" s="107"/>
      <c r="AR252" s="107"/>
      <c r="AS252" s="119"/>
      <c r="AT252" s="119"/>
      <c r="AU252" s="119"/>
      <c r="AV252" s="119"/>
      <c r="AW252" s="107"/>
      <c r="AX252" s="119"/>
      <c r="AY252" s="107"/>
      <c r="AZ252" s="107"/>
      <c r="BA252" s="119"/>
      <c r="BB252" s="119"/>
      <c r="BC252" s="119"/>
      <c r="BD252" s="119"/>
      <c r="BE252" s="107"/>
      <c r="BF252" s="119"/>
      <c r="BG252" s="107"/>
      <c r="BH252" s="119"/>
      <c r="BI252" s="107"/>
      <c r="BJ252" s="119"/>
      <c r="BK252" s="119"/>
      <c r="BL252" s="119"/>
      <c r="BM252" s="107"/>
      <c r="BN252" s="107"/>
      <c r="BO252" s="237"/>
      <c r="BP252" s="237"/>
      <c r="BQ252" s="237"/>
      <c r="BR252" s="119"/>
      <c r="BS252" s="107"/>
      <c r="BT252" s="237"/>
      <c r="BU252" s="237"/>
      <c r="BV252" s="237"/>
      <c r="BW252" s="237"/>
      <c r="BX252" s="131">
        <v>7367</v>
      </c>
      <c r="BY252" s="237"/>
    </row>
    <row r="253" spans="1:79" customHeight="1" ht="39.75" s="7" customFormat="1">
      <c r="A253" s="131" t="s">
        <v>329</v>
      </c>
      <c r="B253" s="258" t="s">
        <v>4471</v>
      </c>
      <c r="C253" s="131" t="s">
        <v>199</v>
      </c>
      <c r="D253" s="131">
        <v>198</v>
      </c>
      <c r="E253" s="131">
        <v>7368</v>
      </c>
      <c r="F253" s="258" t="s">
        <v>4472</v>
      </c>
      <c r="G253" s="131" t="s">
        <v>4457</v>
      </c>
      <c r="H253" s="131" t="s">
        <v>4473</v>
      </c>
      <c r="I253" s="119"/>
      <c r="J253" s="107"/>
      <c r="K253" s="119"/>
      <c r="L253" s="119"/>
      <c r="M253" s="119"/>
      <c r="N253" s="107"/>
      <c r="O253" s="119"/>
      <c r="P253" s="119"/>
      <c r="Q253" s="119"/>
      <c r="R253" s="107"/>
      <c r="S253" s="107"/>
      <c r="T253" s="119"/>
      <c r="U253" s="119"/>
      <c r="V253" s="119"/>
      <c r="W253" s="107"/>
      <c r="X253" s="107"/>
      <c r="Y253" s="119"/>
      <c r="Z253" s="119"/>
      <c r="AA253" s="119"/>
      <c r="AB253" s="107"/>
      <c r="AC253" s="119"/>
      <c r="AD253" s="107"/>
      <c r="AE253" s="119"/>
      <c r="AF253" s="119"/>
      <c r="AG253" s="119"/>
      <c r="AH253" s="119"/>
      <c r="AI253" s="119"/>
      <c r="AJ253" s="119"/>
      <c r="AK253" s="119"/>
      <c r="AL253" s="107"/>
      <c r="AM253" s="119"/>
      <c r="AN253" s="119"/>
      <c r="AO253" s="119"/>
      <c r="AP253" s="119"/>
      <c r="AQ253" s="107"/>
      <c r="AR253" s="107"/>
      <c r="AS253" s="119"/>
      <c r="AT253" s="119"/>
      <c r="AU253" s="119"/>
      <c r="AV253" s="119"/>
      <c r="AW253" s="107"/>
      <c r="AX253" s="119"/>
      <c r="AY253" s="107"/>
      <c r="AZ253" s="107"/>
      <c r="BA253" s="119"/>
      <c r="BB253" s="119"/>
      <c r="BC253" s="119"/>
      <c r="BD253" s="119"/>
      <c r="BE253" s="107"/>
      <c r="BF253" s="119"/>
      <c r="BG253" s="107"/>
      <c r="BH253" s="119"/>
      <c r="BI253" s="107"/>
      <c r="BJ253" s="119"/>
      <c r="BK253" s="119"/>
      <c r="BL253" s="119"/>
      <c r="BM253" s="107"/>
      <c r="BN253" s="107"/>
      <c r="BO253" s="237"/>
      <c r="BP253" s="237"/>
      <c r="BQ253" s="237"/>
      <c r="BR253" s="119"/>
      <c r="BS253" s="107"/>
      <c r="BT253" s="237"/>
      <c r="BU253" s="237"/>
      <c r="BV253" s="237"/>
      <c r="BW253" s="237"/>
      <c r="BX253" s="131">
        <v>7368</v>
      </c>
      <c r="BY253" s="237"/>
    </row>
    <row r="254" spans="1:79" customHeight="1" ht="39.75" s="7" customFormat="1">
      <c r="A254" s="131" t="s">
        <v>331</v>
      </c>
      <c r="B254" s="258" t="s">
        <v>4474</v>
      </c>
      <c r="C254" s="131" t="s">
        <v>276</v>
      </c>
      <c r="D254" s="131"/>
      <c r="E254" s="131">
        <v>7369</v>
      </c>
      <c r="F254" s="258" t="s">
        <v>409</v>
      </c>
      <c r="G254" s="131" t="s">
        <v>4460</v>
      </c>
      <c r="H254" s="131"/>
      <c r="I254" s="119"/>
      <c r="J254" s="120"/>
      <c r="K254" s="119"/>
      <c r="L254" s="119"/>
      <c r="M254" s="119"/>
      <c r="N254" s="107"/>
      <c r="O254" s="119"/>
      <c r="P254" s="119"/>
      <c r="Q254" s="119"/>
      <c r="R254" s="107"/>
      <c r="S254" s="107"/>
      <c r="T254" s="119"/>
      <c r="U254" s="119"/>
      <c r="V254" s="119"/>
      <c r="W254" s="107"/>
      <c r="X254" s="107"/>
      <c r="Y254" s="119"/>
      <c r="Z254" s="119"/>
      <c r="AA254" s="119"/>
      <c r="AB254" s="107"/>
      <c r="AC254" s="119"/>
      <c r="AD254" s="107"/>
      <c r="AE254" s="119"/>
      <c r="AF254" s="119"/>
      <c r="AG254" s="119"/>
      <c r="AH254" s="119"/>
      <c r="AI254" s="119"/>
      <c r="AJ254" s="119"/>
      <c r="AK254" s="119"/>
      <c r="AL254" s="107"/>
      <c r="AM254" s="119"/>
      <c r="AN254" s="119"/>
      <c r="AO254" s="119"/>
      <c r="AP254" s="119"/>
      <c r="AQ254" s="107"/>
      <c r="AR254" s="107"/>
      <c r="AS254" s="119"/>
      <c r="AT254" s="119"/>
      <c r="AU254" s="119"/>
      <c r="AV254" s="119"/>
      <c r="AW254" s="107"/>
      <c r="AX254" s="107"/>
      <c r="AY254" s="107"/>
      <c r="AZ254" s="107"/>
      <c r="BA254" s="119"/>
      <c r="BB254" s="119"/>
      <c r="BC254" s="107"/>
      <c r="BD254" s="119"/>
      <c r="BE254" s="107"/>
      <c r="BF254" s="119"/>
      <c r="BG254" s="107"/>
      <c r="BH254" s="119"/>
      <c r="BI254" s="107"/>
      <c r="BJ254" s="119"/>
      <c r="BK254" s="119"/>
      <c r="BL254" s="119"/>
      <c r="BM254" s="107"/>
      <c r="BN254" s="107"/>
      <c r="BO254" s="237"/>
      <c r="BP254" s="237"/>
      <c r="BQ254" s="237"/>
      <c r="BR254" s="119"/>
      <c r="BS254" s="107"/>
      <c r="BT254" s="237"/>
      <c r="BU254" s="237"/>
      <c r="BV254" s="237"/>
      <c r="BW254" s="237"/>
      <c r="BX254" s="131">
        <v>7369</v>
      </c>
      <c r="BY254" s="237"/>
    </row>
    <row r="255" spans="1:79" customHeight="1" ht="39.75" s="7" customFormat="1">
      <c r="A255" s="131" t="s">
        <v>202</v>
      </c>
      <c r="B255" s="258" t="s">
        <v>4475</v>
      </c>
      <c r="C255" s="131" t="s">
        <v>199</v>
      </c>
      <c r="D255" s="131">
        <v>518</v>
      </c>
      <c r="E255" s="131">
        <v>7370</v>
      </c>
      <c r="F255" s="258" t="s">
        <v>4476</v>
      </c>
      <c r="G255" s="131" t="s">
        <v>4460</v>
      </c>
      <c r="H255" s="131" t="s">
        <v>201</v>
      </c>
      <c r="I255" s="121"/>
      <c r="J255" s="107"/>
      <c r="K255" s="121"/>
      <c r="L255" s="121"/>
      <c r="M255" s="121"/>
      <c r="N255" s="107"/>
      <c r="O255" s="121"/>
      <c r="P255" s="121"/>
      <c r="Q255" s="121"/>
      <c r="R255" s="107"/>
      <c r="S255" s="107"/>
      <c r="T255" s="121"/>
      <c r="U255" s="121"/>
      <c r="V255" s="121"/>
      <c r="W255" s="107"/>
      <c r="X255" s="107"/>
      <c r="Y255" s="121"/>
      <c r="Z255" s="121"/>
      <c r="AA255" s="121"/>
      <c r="AB255" s="107"/>
      <c r="AC255" s="121"/>
      <c r="AD255" s="107"/>
      <c r="AE255" s="121"/>
      <c r="AF255" s="121"/>
      <c r="AG255" s="121"/>
      <c r="AH255" s="121"/>
      <c r="AI255" s="121"/>
      <c r="AJ255" s="121"/>
      <c r="AK255" s="121"/>
      <c r="AL255" s="107"/>
      <c r="AM255" s="121"/>
      <c r="AN255" s="121"/>
      <c r="AO255" s="121"/>
      <c r="AP255" s="121"/>
      <c r="AQ255" s="107"/>
      <c r="AR255" s="107"/>
      <c r="AS255" s="121"/>
      <c r="AT255" s="121"/>
      <c r="AU255" s="121"/>
      <c r="AV255" s="121"/>
      <c r="AW255" s="107"/>
      <c r="AX255" s="121"/>
      <c r="AY255" s="107"/>
      <c r="AZ255" s="107"/>
      <c r="BA255" s="121"/>
      <c r="BB255" s="121"/>
      <c r="BC255" s="121"/>
      <c r="BD255" s="121"/>
      <c r="BE255" s="107"/>
      <c r="BF255" s="121"/>
      <c r="BG255" s="107"/>
      <c r="BH255" s="121"/>
      <c r="BI255" s="107"/>
      <c r="BJ255" s="121"/>
      <c r="BK255" s="121"/>
      <c r="BL255" s="121"/>
      <c r="BM255" s="107"/>
      <c r="BN255" s="107"/>
      <c r="BO255" s="237"/>
      <c r="BP255" s="237"/>
      <c r="BQ255" s="237"/>
      <c r="BR255" s="121"/>
      <c r="BS255" s="107"/>
      <c r="BT255" s="237"/>
      <c r="BU255" s="237"/>
      <c r="BV255" s="237"/>
      <c r="BW255" s="237"/>
      <c r="BX255" s="131">
        <v>7370</v>
      </c>
      <c r="BY255" s="237"/>
    </row>
    <row r="256" spans="1:79" customHeight="1" ht="39.75" s="7" customFormat="1">
      <c r="A256" s="131" t="s">
        <v>329</v>
      </c>
      <c r="B256" s="258" t="s">
        <v>4477</v>
      </c>
      <c r="C256" s="131" t="s">
        <v>218</v>
      </c>
      <c r="D256" s="131">
        <v>186</v>
      </c>
      <c r="E256" s="131">
        <v>7371</v>
      </c>
      <c r="F256" s="258" t="s">
        <v>4478</v>
      </c>
      <c r="G256" s="131" t="s">
        <v>4464</v>
      </c>
      <c r="H256" s="131"/>
      <c r="I256" s="119"/>
      <c r="J256" s="107"/>
      <c r="K256" s="119"/>
      <c r="L256" s="119"/>
      <c r="M256" s="119"/>
      <c r="N256" s="107"/>
      <c r="O256" s="119"/>
      <c r="P256" s="119"/>
      <c r="Q256" s="119"/>
      <c r="R256" s="107"/>
      <c r="S256" s="107"/>
      <c r="T256" s="119"/>
      <c r="U256" s="119"/>
      <c r="V256" s="119"/>
      <c r="W256" s="107"/>
      <c r="X256" s="107"/>
      <c r="Y256" s="119"/>
      <c r="Z256" s="119"/>
      <c r="AA256" s="119"/>
      <c r="AB256" s="107"/>
      <c r="AC256" s="119"/>
      <c r="AD256" s="107"/>
      <c r="AE256" s="119"/>
      <c r="AF256" s="119"/>
      <c r="AG256" s="119"/>
      <c r="AH256" s="119"/>
      <c r="AI256" s="119"/>
      <c r="AJ256" s="119"/>
      <c r="AK256" s="119"/>
      <c r="AL256" s="107"/>
      <c r="AM256" s="119"/>
      <c r="AN256" s="119"/>
      <c r="AO256" s="119"/>
      <c r="AP256" s="119"/>
      <c r="AQ256" s="107"/>
      <c r="AR256" s="107"/>
      <c r="AS256" s="119"/>
      <c r="AT256" s="119"/>
      <c r="AU256" s="119"/>
      <c r="AV256" s="119"/>
      <c r="AW256" s="107"/>
      <c r="AX256" s="119"/>
      <c r="AY256" s="107"/>
      <c r="AZ256" s="107"/>
      <c r="BA256" s="119"/>
      <c r="BB256" s="119"/>
      <c r="BC256" s="119"/>
      <c r="BD256" s="119"/>
      <c r="BE256" s="107"/>
      <c r="BF256" s="119"/>
      <c r="BG256" s="107"/>
      <c r="BH256" s="119"/>
      <c r="BI256" s="107"/>
      <c r="BJ256" s="119"/>
      <c r="BK256" s="119"/>
      <c r="BL256" s="119"/>
      <c r="BM256" s="107"/>
      <c r="BN256" s="107"/>
      <c r="BO256" s="237"/>
      <c r="BP256" s="237"/>
      <c r="BQ256" s="237"/>
      <c r="BR256" s="119"/>
      <c r="BS256" s="107"/>
      <c r="BT256" s="237"/>
      <c r="BU256" s="237"/>
      <c r="BV256" s="237"/>
      <c r="BW256" s="237"/>
      <c r="BX256" s="131">
        <v>7371</v>
      </c>
      <c r="BY256" s="237"/>
    </row>
    <row r="257" spans="1:79" customHeight="1" ht="39.75" s="7" customFormat="1">
      <c r="A257" s="131" t="s">
        <v>382</v>
      </c>
      <c r="B257" s="258" t="s">
        <v>4479</v>
      </c>
      <c r="C257" s="131" t="s">
        <v>199</v>
      </c>
      <c r="D257" s="131">
        <v>508</v>
      </c>
      <c r="E257" s="131">
        <v>7372</v>
      </c>
      <c r="F257" s="258" t="s">
        <v>4480</v>
      </c>
      <c r="G257" s="131"/>
      <c r="H257" s="131" t="s">
        <v>220</v>
      </c>
      <c r="I257" s="119"/>
      <c r="J257" s="107"/>
      <c r="K257" s="119"/>
      <c r="L257" s="119"/>
      <c r="M257" s="119"/>
      <c r="N257" s="107"/>
      <c r="O257" s="119"/>
      <c r="P257" s="119"/>
      <c r="Q257" s="119"/>
      <c r="R257" s="107"/>
      <c r="S257" s="107"/>
      <c r="T257" s="119"/>
      <c r="U257" s="119"/>
      <c r="V257" s="119"/>
      <c r="W257" s="107"/>
      <c r="X257" s="107"/>
      <c r="Y257" s="119"/>
      <c r="Z257" s="119"/>
      <c r="AA257" s="119"/>
      <c r="AB257" s="107"/>
      <c r="AC257" s="119"/>
      <c r="AD257" s="107"/>
      <c r="AE257" s="119"/>
      <c r="AF257" s="119"/>
      <c r="AG257" s="119"/>
      <c r="AH257" s="119"/>
      <c r="AI257" s="119"/>
      <c r="AJ257" s="119"/>
      <c r="AK257" s="119"/>
      <c r="AL257" s="107"/>
      <c r="AM257" s="119"/>
      <c r="AN257" s="119"/>
      <c r="AO257" s="119"/>
      <c r="AP257" s="119"/>
      <c r="AQ257" s="107"/>
      <c r="AR257" s="107"/>
      <c r="AS257" s="119"/>
      <c r="AT257" s="119"/>
      <c r="AU257" s="119"/>
      <c r="AV257" s="119"/>
      <c r="AW257" s="107"/>
      <c r="AX257" s="119"/>
      <c r="AY257" s="107"/>
      <c r="AZ257" s="107"/>
      <c r="BA257" s="119"/>
      <c r="BB257" s="119"/>
      <c r="BC257" s="119"/>
      <c r="BD257" s="119"/>
      <c r="BE257" s="107"/>
      <c r="BF257" s="119"/>
      <c r="BG257" s="107"/>
      <c r="BH257" s="119"/>
      <c r="BI257" s="107"/>
      <c r="BJ257" s="119"/>
      <c r="BK257" s="119"/>
      <c r="BL257" s="119"/>
      <c r="BM257" s="107"/>
      <c r="BN257" s="107"/>
      <c r="BO257" s="237"/>
      <c r="BP257" s="237"/>
      <c r="BQ257" s="237"/>
      <c r="BR257" s="119"/>
      <c r="BS257" s="107"/>
      <c r="BT257" s="237"/>
      <c r="BU257" s="237"/>
      <c r="BV257" s="237"/>
      <c r="BW257" s="237"/>
      <c r="BX257" s="131">
        <v>7372</v>
      </c>
      <c r="BY257" s="237"/>
    </row>
    <row r="258" spans="1:79" customHeight="1" ht="39.75" s="7" customFormat="1">
      <c r="A258" s="131" t="s">
        <v>331</v>
      </c>
      <c r="B258" s="258" t="s">
        <v>4481</v>
      </c>
      <c r="C258" s="131" t="s">
        <v>276</v>
      </c>
      <c r="D258" s="131">
        <v>189</v>
      </c>
      <c r="E258" s="131">
        <v>7373</v>
      </c>
      <c r="F258" s="258" t="s">
        <v>4482</v>
      </c>
      <c r="G258" s="131"/>
      <c r="H258" s="131" t="s">
        <v>4473</v>
      </c>
      <c r="I258" s="119"/>
      <c r="J258" s="120"/>
      <c r="K258" s="119"/>
      <c r="L258" s="119"/>
      <c r="M258" s="119"/>
      <c r="N258" s="107"/>
      <c r="O258" s="119"/>
      <c r="P258" s="119"/>
      <c r="Q258" s="119"/>
      <c r="R258" s="107"/>
      <c r="S258" s="107"/>
      <c r="T258" s="119"/>
      <c r="U258" s="119"/>
      <c r="V258" s="119"/>
      <c r="W258" s="107"/>
      <c r="X258" s="107"/>
      <c r="Y258" s="119"/>
      <c r="Z258" s="119"/>
      <c r="AA258" s="119"/>
      <c r="AB258" s="107"/>
      <c r="AC258" s="119"/>
      <c r="AD258" s="107"/>
      <c r="AE258" s="119"/>
      <c r="AF258" s="119"/>
      <c r="AG258" s="119"/>
      <c r="AH258" s="119"/>
      <c r="AI258" s="119"/>
      <c r="AJ258" s="119"/>
      <c r="AK258" s="119"/>
      <c r="AL258" s="107"/>
      <c r="AM258" s="119"/>
      <c r="AN258" s="119"/>
      <c r="AO258" s="119"/>
      <c r="AP258" s="119"/>
      <c r="AQ258" s="107"/>
      <c r="AR258" s="107"/>
      <c r="AS258" s="119"/>
      <c r="AT258" s="119"/>
      <c r="AU258" s="119"/>
      <c r="AV258" s="119"/>
      <c r="AW258" s="107"/>
      <c r="AX258" s="107"/>
      <c r="AY258" s="107"/>
      <c r="AZ258" s="107"/>
      <c r="BA258" s="119"/>
      <c r="BB258" s="119"/>
      <c r="BC258" s="107"/>
      <c r="BD258" s="119"/>
      <c r="BE258" s="107"/>
      <c r="BF258" s="119"/>
      <c r="BG258" s="107"/>
      <c r="BH258" s="119"/>
      <c r="BI258" s="107"/>
      <c r="BJ258" s="119"/>
      <c r="BK258" s="119"/>
      <c r="BL258" s="119"/>
      <c r="BM258" s="107"/>
      <c r="BN258" s="107"/>
      <c r="BO258" s="237"/>
      <c r="BP258" s="237"/>
      <c r="BQ258" s="237"/>
      <c r="BR258" s="119"/>
      <c r="BS258" s="107"/>
      <c r="BT258" s="237"/>
      <c r="BU258" s="237"/>
      <c r="BV258" s="237"/>
      <c r="BW258" s="237"/>
      <c r="BX258" s="131">
        <v>7373</v>
      </c>
      <c r="BY258" s="237"/>
    </row>
    <row r="259" spans="1:79" customHeight="1" ht="39.75" s="7" customFormat="1">
      <c r="A259" s="131" t="s">
        <v>331</v>
      </c>
      <c r="B259" s="258" t="s">
        <v>4483</v>
      </c>
      <c r="C259" s="131" t="s">
        <v>199</v>
      </c>
      <c r="D259" s="131">
        <v>501</v>
      </c>
      <c r="E259" s="131">
        <v>7374</v>
      </c>
      <c r="F259" s="258" t="s">
        <v>4484</v>
      </c>
      <c r="G259" s="131"/>
      <c r="H259" s="131" t="s">
        <v>201</v>
      </c>
      <c r="I259" s="121"/>
      <c r="J259" s="107"/>
      <c r="K259" s="121"/>
      <c r="L259" s="121"/>
      <c r="M259" s="121"/>
      <c r="N259" s="107"/>
      <c r="O259" s="121"/>
      <c r="P259" s="121"/>
      <c r="Q259" s="121"/>
      <c r="R259" s="107"/>
      <c r="S259" s="107"/>
      <c r="T259" s="121"/>
      <c r="U259" s="121"/>
      <c r="V259" s="121"/>
      <c r="W259" s="107"/>
      <c r="X259" s="107"/>
      <c r="Y259" s="121"/>
      <c r="Z259" s="121"/>
      <c r="AA259" s="121"/>
      <c r="AB259" s="107"/>
      <c r="AC259" s="121"/>
      <c r="AD259" s="107"/>
      <c r="AE259" s="121"/>
      <c r="AF259" s="121"/>
      <c r="AG259" s="121"/>
      <c r="AH259" s="121"/>
      <c r="AI259" s="121"/>
      <c r="AJ259" s="121"/>
      <c r="AK259" s="121"/>
      <c r="AL259" s="107"/>
      <c r="AM259" s="121"/>
      <c r="AN259" s="121"/>
      <c r="AO259" s="121"/>
      <c r="AP259" s="121"/>
      <c r="AQ259" s="107"/>
      <c r="AR259" s="107"/>
      <c r="AS259" s="121"/>
      <c r="AT259" s="121"/>
      <c r="AU259" s="121"/>
      <c r="AV259" s="121"/>
      <c r="AW259" s="107"/>
      <c r="AX259" s="107"/>
      <c r="AY259" s="107"/>
      <c r="AZ259" s="107"/>
      <c r="BA259" s="121"/>
      <c r="BB259" s="121"/>
      <c r="BC259" s="107"/>
      <c r="BD259" s="121"/>
      <c r="BE259" s="107"/>
      <c r="BF259" s="121"/>
      <c r="BG259" s="107"/>
      <c r="BH259" s="121"/>
      <c r="BI259" s="107"/>
      <c r="BJ259" s="121"/>
      <c r="BK259" s="121"/>
      <c r="BL259" s="121"/>
      <c r="BM259" s="107"/>
      <c r="BN259" s="107"/>
      <c r="BO259" s="237"/>
      <c r="BP259" s="237"/>
      <c r="BQ259" s="237"/>
      <c r="BR259" s="121"/>
      <c r="BS259" s="107"/>
      <c r="BT259" s="237"/>
      <c r="BU259" s="237"/>
      <c r="BV259" s="237"/>
      <c r="BW259" s="237"/>
      <c r="BX259" s="131">
        <v>7374</v>
      </c>
      <c r="BY259" s="237"/>
    </row>
    <row r="260" spans="1:79" customHeight="1" ht="39.75" s="7" customFormat="1">
      <c r="A260" s="131" t="s">
        <v>202</v>
      </c>
      <c r="B260" s="258" t="s">
        <v>4485</v>
      </c>
      <c r="C260" s="131" t="s">
        <v>199</v>
      </c>
      <c r="D260" s="131">
        <v>516</v>
      </c>
      <c r="E260" s="131">
        <v>7375</v>
      </c>
      <c r="F260" s="258" t="s">
        <v>4486</v>
      </c>
      <c r="G260" s="131"/>
      <c r="H260" s="131" t="s">
        <v>201</v>
      </c>
      <c r="I260" s="121"/>
      <c r="J260" s="107"/>
      <c r="K260" s="121"/>
      <c r="L260" s="121"/>
      <c r="M260" s="121"/>
      <c r="N260" s="107"/>
      <c r="O260" s="121"/>
      <c r="P260" s="121"/>
      <c r="Q260" s="121"/>
      <c r="R260" s="107"/>
      <c r="S260" s="107"/>
      <c r="T260" s="121"/>
      <c r="U260" s="121"/>
      <c r="V260" s="121"/>
      <c r="W260" s="107"/>
      <c r="X260" s="107"/>
      <c r="Y260" s="121"/>
      <c r="Z260" s="121"/>
      <c r="AA260" s="121"/>
      <c r="AB260" s="107"/>
      <c r="AC260" s="121"/>
      <c r="AD260" s="107"/>
      <c r="AE260" s="121"/>
      <c r="AF260" s="121"/>
      <c r="AG260" s="121"/>
      <c r="AH260" s="121"/>
      <c r="AI260" s="121"/>
      <c r="AJ260" s="121"/>
      <c r="AK260" s="121"/>
      <c r="AL260" s="107"/>
      <c r="AM260" s="121"/>
      <c r="AN260" s="121"/>
      <c r="AO260" s="121"/>
      <c r="AP260" s="121"/>
      <c r="AQ260" s="107"/>
      <c r="AR260" s="107"/>
      <c r="AS260" s="121"/>
      <c r="AT260" s="121"/>
      <c r="AU260" s="121"/>
      <c r="AV260" s="121"/>
      <c r="AW260" s="107"/>
      <c r="AX260" s="121"/>
      <c r="AY260" s="107"/>
      <c r="AZ260" s="107"/>
      <c r="BA260" s="121"/>
      <c r="BB260" s="121"/>
      <c r="BC260" s="121"/>
      <c r="BD260" s="121"/>
      <c r="BE260" s="107"/>
      <c r="BF260" s="121"/>
      <c r="BG260" s="107"/>
      <c r="BH260" s="121"/>
      <c r="BI260" s="107"/>
      <c r="BJ260" s="121"/>
      <c r="BK260" s="121"/>
      <c r="BL260" s="121"/>
      <c r="BM260" s="107"/>
      <c r="BN260" s="107"/>
      <c r="BO260" s="237"/>
      <c r="BP260" s="237"/>
      <c r="BQ260" s="237"/>
      <c r="BR260" s="121"/>
      <c r="BS260" s="107"/>
      <c r="BT260" s="237"/>
      <c r="BU260" s="237"/>
      <c r="BV260" s="237"/>
      <c r="BW260" s="237"/>
      <c r="BX260" s="131">
        <v>7375</v>
      </c>
      <c r="BY260" s="237"/>
    </row>
    <row r="261" spans="1:79" customHeight="1" ht="39.75" s="7" customFormat="1">
      <c r="A261" s="131"/>
      <c r="B261" s="258"/>
      <c r="C261" s="131"/>
      <c r="D261" s="131"/>
      <c r="E261" s="131"/>
      <c r="F261" s="258"/>
      <c r="G261" s="131"/>
      <c r="H261" s="131"/>
      <c r="I261" s="119"/>
      <c r="J261" s="107"/>
      <c r="K261" s="119"/>
      <c r="L261" s="119"/>
      <c r="M261" s="119"/>
      <c r="N261" s="107"/>
      <c r="O261" s="119"/>
      <c r="P261" s="119"/>
      <c r="Q261" s="119"/>
      <c r="R261" s="107"/>
      <c r="S261" s="107"/>
      <c r="T261" s="119"/>
      <c r="U261" s="119"/>
      <c r="V261" s="119"/>
      <c r="W261" s="107"/>
      <c r="X261" s="107"/>
      <c r="Y261" s="119"/>
      <c r="Z261" s="119"/>
      <c r="AA261" s="119"/>
      <c r="AB261" s="107"/>
      <c r="AC261" s="119"/>
      <c r="AD261" s="107"/>
      <c r="AE261" s="119"/>
      <c r="AF261" s="119"/>
      <c r="AG261" s="119"/>
      <c r="AH261" s="119"/>
      <c r="AI261" s="119"/>
      <c r="AJ261" s="119"/>
      <c r="AK261" s="119"/>
      <c r="AL261" s="107"/>
      <c r="AM261" s="119"/>
      <c r="AN261" s="119"/>
      <c r="AO261" s="119"/>
      <c r="AP261" s="119"/>
      <c r="AQ261" s="107"/>
      <c r="AR261" s="107"/>
      <c r="AS261" s="119"/>
      <c r="AT261" s="119"/>
      <c r="AU261" s="119"/>
      <c r="AV261" s="119"/>
      <c r="AW261" s="107"/>
      <c r="AX261" s="119"/>
      <c r="AY261" s="107"/>
      <c r="AZ261" s="107"/>
      <c r="BA261" s="119"/>
      <c r="BB261" s="119"/>
      <c r="BC261" s="119"/>
      <c r="BD261" s="119"/>
      <c r="BE261" s="107"/>
      <c r="BF261" s="119"/>
      <c r="BG261" s="107"/>
      <c r="BH261" s="119"/>
      <c r="BI261" s="107"/>
      <c r="BJ261" s="119"/>
      <c r="BK261" s="119"/>
      <c r="BL261" s="119"/>
      <c r="BM261" s="107"/>
      <c r="BN261" s="107"/>
      <c r="BO261" s="237"/>
      <c r="BP261" s="237"/>
      <c r="BQ261" s="237"/>
      <c r="BR261" s="119"/>
      <c r="BS261" s="107"/>
      <c r="BT261" s="237"/>
      <c r="BU261" s="237"/>
      <c r="BV261" s="237"/>
      <c r="BW261" s="237"/>
      <c r="BX261" s="131"/>
      <c r="BY261" s="237"/>
    </row>
    <row r="262" spans="1:79" customHeight="1" ht="39.75" s="7" customFormat="1">
      <c r="A262" s="131"/>
      <c r="B262" s="258"/>
      <c r="C262" s="131"/>
      <c r="D262" s="131"/>
      <c r="E262" s="131"/>
      <c r="F262" s="258"/>
      <c r="G262" s="131"/>
      <c r="H262" s="131"/>
      <c r="I262" s="119"/>
      <c r="J262" s="107"/>
      <c r="K262" s="119"/>
      <c r="L262" s="119"/>
      <c r="M262" s="119"/>
      <c r="N262" s="107"/>
      <c r="O262" s="119"/>
      <c r="P262" s="119"/>
      <c r="Q262" s="119"/>
      <c r="R262" s="107"/>
      <c r="S262" s="107"/>
      <c r="T262" s="119"/>
      <c r="U262" s="119"/>
      <c r="V262" s="119"/>
      <c r="W262" s="107"/>
      <c r="X262" s="107"/>
      <c r="Y262" s="119"/>
      <c r="Z262" s="119"/>
      <c r="AA262" s="119"/>
      <c r="AB262" s="107"/>
      <c r="AC262" s="119"/>
      <c r="AD262" s="107"/>
      <c r="AE262" s="119"/>
      <c r="AF262" s="119"/>
      <c r="AG262" s="119"/>
      <c r="AH262" s="119"/>
      <c r="AI262" s="119"/>
      <c r="AJ262" s="119"/>
      <c r="AK262" s="119"/>
      <c r="AL262" s="107"/>
      <c r="AM262" s="119"/>
      <c r="AN262" s="119"/>
      <c r="AO262" s="119"/>
      <c r="AP262" s="119"/>
      <c r="AQ262" s="107"/>
      <c r="AR262" s="107"/>
      <c r="AS262" s="119"/>
      <c r="AT262" s="119"/>
      <c r="AU262" s="119"/>
      <c r="AV262" s="119"/>
      <c r="AW262" s="107"/>
      <c r="AX262" s="119"/>
      <c r="AY262" s="107"/>
      <c r="AZ262" s="107"/>
      <c r="BA262" s="119"/>
      <c r="BB262" s="119"/>
      <c r="BC262" s="119"/>
      <c r="BD262" s="119"/>
      <c r="BE262" s="107"/>
      <c r="BF262" s="119"/>
      <c r="BG262" s="107"/>
      <c r="BH262" s="119"/>
      <c r="BI262" s="107"/>
      <c r="BJ262" s="119"/>
      <c r="BK262" s="119"/>
      <c r="BL262" s="119"/>
      <c r="BM262" s="107"/>
      <c r="BN262" s="107"/>
      <c r="BO262" s="237"/>
      <c r="BP262" s="237"/>
      <c r="BQ262" s="237"/>
      <c r="BR262" s="119"/>
      <c r="BS262" s="107"/>
      <c r="BT262" s="237"/>
      <c r="BU262" s="237"/>
      <c r="BV262" s="237"/>
      <c r="BW262" s="237"/>
      <c r="BX262" s="131"/>
      <c r="BY262" s="237"/>
    </row>
    <row r="263" spans="1:79" customHeight="1" ht="39.75" s="7" customFormat="1">
      <c r="A263" s="131"/>
      <c r="B263" s="258"/>
      <c r="C263" s="131"/>
      <c r="D263" s="131"/>
      <c r="E263" s="131"/>
      <c r="F263" s="258"/>
      <c r="G263" s="131"/>
      <c r="H263" s="131"/>
      <c r="I263" s="119"/>
      <c r="J263" s="120"/>
      <c r="K263" s="119"/>
      <c r="L263" s="119"/>
      <c r="M263" s="119"/>
      <c r="N263" s="107"/>
      <c r="O263" s="119"/>
      <c r="P263" s="119"/>
      <c r="Q263" s="119"/>
      <c r="R263" s="107"/>
      <c r="S263" s="107"/>
      <c r="T263" s="119"/>
      <c r="U263" s="119"/>
      <c r="V263" s="119"/>
      <c r="W263" s="107"/>
      <c r="X263" s="107"/>
      <c r="Y263" s="119"/>
      <c r="Z263" s="119"/>
      <c r="AA263" s="119"/>
      <c r="AB263" s="107"/>
      <c r="AC263" s="119"/>
      <c r="AD263" s="107"/>
      <c r="AE263" s="119"/>
      <c r="AF263" s="119"/>
      <c r="AG263" s="119"/>
      <c r="AH263" s="119"/>
      <c r="AI263" s="119"/>
      <c r="AJ263" s="119"/>
      <c r="AK263" s="119"/>
      <c r="AL263" s="107"/>
      <c r="AM263" s="119"/>
      <c r="AN263" s="119"/>
      <c r="AO263" s="119"/>
      <c r="AP263" s="119"/>
      <c r="AQ263" s="107"/>
      <c r="AR263" s="107"/>
      <c r="AS263" s="119"/>
      <c r="AT263" s="119"/>
      <c r="AU263" s="119"/>
      <c r="AV263" s="119"/>
      <c r="AW263" s="107"/>
      <c r="AX263" s="107"/>
      <c r="AY263" s="107"/>
      <c r="AZ263" s="107"/>
      <c r="BA263" s="119"/>
      <c r="BB263" s="119"/>
      <c r="BC263" s="107"/>
      <c r="BD263" s="119"/>
      <c r="BE263" s="107"/>
      <c r="BF263" s="119"/>
      <c r="BG263" s="107"/>
      <c r="BH263" s="119"/>
      <c r="BI263" s="107"/>
      <c r="BJ263" s="119"/>
      <c r="BK263" s="119"/>
      <c r="BL263" s="119"/>
      <c r="BM263" s="107"/>
      <c r="BN263" s="107"/>
      <c r="BO263" s="237"/>
      <c r="BP263" s="237"/>
      <c r="BQ263" s="237"/>
      <c r="BR263" s="119"/>
      <c r="BS263" s="107"/>
      <c r="BT263" s="237"/>
      <c r="BU263" s="237"/>
      <c r="BV263" s="237"/>
      <c r="BW263" s="237"/>
      <c r="BX263" s="131"/>
      <c r="BY263" s="237"/>
    </row>
    <row r="264" spans="1:79" customHeight="1" ht="18" s="48" customFormat="1">
      <c r="H264" s="881"/>
    </row>
    <row r="265" spans="1:79" customHeight="1" ht="18" s="48" customFormat="1">
      <c r="B265" s="152"/>
      <c r="E265" s="18"/>
      <c r="F265" s="164"/>
      <c r="H265" s="881"/>
      <c r="S265" s="167"/>
      <c r="T265" s="167"/>
      <c r="U265" s="167"/>
      <c r="V265" s="167" t="s">
        <v>128</v>
      </c>
      <c r="W265" s="48" t="s">
        <v>129</v>
      </c>
      <c r="X265" s="167"/>
      <c r="Y265" s="167"/>
      <c r="Z265" s="167"/>
      <c r="AA265" s="167" t="s">
        <v>128</v>
      </c>
      <c r="AB265" s="48" t="s">
        <v>129</v>
      </c>
      <c r="AC265" s="167"/>
      <c r="AD265" s="167"/>
      <c r="AJ265" s="167"/>
      <c r="AK265" s="167"/>
      <c r="AP265" s="114" t="s">
        <v>130</v>
      </c>
      <c r="AV265" s="114" t="s">
        <v>130</v>
      </c>
      <c r="AY265" s="114"/>
      <c r="AZ265" s="114"/>
      <c r="BD265" s="114"/>
      <c r="BG265" s="114"/>
      <c r="BP265" s="152"/>
      <c r="BQ265" s="152"/>
      <c r="BS265" s="244"/>
      <c r="BT265" s="152"/>
      <c r="BX265" s="18"/>
      <c r="BY265" s="152"/>
      <c r="BZ265" s="152"/>
      <c r="CA265" s="152"/>
    </row>
    <row r="266" spans="1:79" customHeight="1" ht="18" s="48" customFormat="1">
      <c r="A266" s="165" t="s">
        <v>206</v>
      </c>
      <c r="B266" s="166" t="s">
        <v>221</v>
      </c>
      <c r="C266" s="166"/>
      <c r="D266" s="166"/>
      <c r="E266" s="18"/>
      <c r="F266" s="164"/>
      <c r="H266" s="881"/>
      <c r="S266" s="168"/>
      <c r="T266" s="168"/>
      <c r="U266" s="168"/>
      <c r="V266" s="168" t="s">
        <v>132</v>
      </c>
      <c r="W266" s="48" t="s">
        <v>133</v>
      </c>
      <c r="X266" s="168"/>
      <c r="Y266" s="168"/>
      <c r="Z266" s="168"/>
      <c r="AA266" s="168" t="s">
        <v>132</v>
      </c>
      <c r="AB266" s="48" t="s">
        <v>133</v>
      </c>
      <c r="AC266" s="168"/>
      <c r="AD266" s="168"/>
      <c r="AJ266" s="168"/>
      <c r="AK266" s="168"/>
      <c r="AP266" s="114" t="s">
        <v>134</v>
      </c>
      <c r="AV266" s="114" t="s">
        <v>134</v>
      </c>
      <c r="AX266" s="114"/>
      <c r="AY266" s="114"/>
      <c r="AZ266" s="114"/>
      <c r="BD266" s="114"/>
      <c r="BG266" s="114"/>
      <c r="BH266" s="136" t="s">
        <v>135</v>
      </c>
      <c r="BR266" s="244"/>
      <c r="BS266" s="103"/>
      <c r="BV266" s="244" t="s">
        <v>136</v>
      </c>
      <c r="BW266" s="152"/>
      <c r="BX266" s="18"/>
      <c r="BZ266" s="244"/>
      <c r="CA266" s="244"/>
    </row>
    <row r="267" spans="1:79" customHeight="1" ht="18">
      <c r="A267" s="168" t="s">
        <v>209</v>
      </c>
      <c r="B267" s="166" t="s">
        <v>222</v>
      </c>
      <c r="C267" s="166"/>
      <c r="D267" s="166"/>
      <c r="E267" s="18"/>
      <c r="G267" s="169" t="s">
        <v>334</v>
      </c>
      <c r="H267" s="882"/>
      <c r="S267" s="168"/>
      <c r="T267" s="168"/>
      <c r="U267" s="168"/>
      <c r="V267" s="168" t="s">
        <v>139</v>
      </c>
      <c r="W267" s="13" t="s">
        <v>140</v>
      </c>
      <c r="X267" s="168"/>
      <c r="Y267" s="168"/>
      <c r="Z267" s="168"/>
      <c r="AA267" s="168" t="s">
        <v>139</v>
      </c>
      <c r="AB267" s="13" t="s">
        <v>140</v>
      </c>
      <c r="AC267" s="168"/>
      <c r="AD267" s="168"/>
      <c r="AF267" s="36"/>
      <c r="AJ267" s="168"/>
      <c r="AK267" s="168"/>
      <c r="AM267" s="36"/>
      <c r="AN267" s="36"/>
      <c r="AP267" s="114" t="s">
        <v>141</v>
      </c>
      <c r="AS267" s="36"/>
      <c r="AT267" s="36"/>
      <c r="AV267" s="114" t="s">
        <v>141</v>
      </c>
      <c r="AX267" s="170"/>
      <c r="AY267" s="114"/>
      <c r="AZ267" s="114"/>
      <c r="BA267" s="136"/>
      <c r="BD267" s="114"/>
      <c r="BE267" s="136"/>
      <c r="BG267" s="114"/>
      <c r="BH267" s="135" t="s">
        <v>142</v>
      </c>
      <c r="BP267" s="128"/>
      <c r="BQ267" s="128"/>
      <c r="BR267" s="245"/>
      <c r="BS267" s="103"/>
      <c r="BT267" s="128"/>
      <c r="BU267" s="244"/>
      <c r="BV267" s="103" t="s">
        <v>143</v>
      </c>
      <c r="BW267" s="48"/>
      <c r="BX267" s="18"/>
      <c r="BY267" s="128"/>
      <c r="BZ267" s="244"/>
      <c r="CA267" s="244"/>
    </row>
    <row r="268" spans="1:79" customHeight="1" ht="18">
      <c r="B268" s="169" t="s">
        <v>280</v>
      </c>
      <c r="E268" s="44"/>
      <c r="F268" s="122"/>
      <c r="H268" s="882"/>
      <c r="W268" s="13" t="s">
        <v>145</v>
      </c>
      <c r="AB268" s="13" t="s">
        <v>145</v>
      </c>
      <c r="AF268" s="36"/>
      <c r="AM268" s="36"/>
      <c r="AN268" s="36"/>
      <c r="AP268" s="114" t="s">
        <v>146</v>
      </c>
      <c r="AS268" s="36"/>
      <c r="AT268" s="36"/>
      <c r="AV268" s="114" t="s">
        <v>146</v>
      </c>
      <c r="AX268" s="170"/>
      <c r="AY268" s="114"/>
      <c r="AZ268" s="114"/>
      <c r="BA268" s="135"/>
      <c r="BD268" s="114"/>
      <c r="BE268" s="135"/>
      <c r="BG268" s="114"/>
      <c r="BH268" s="169" t="s">
        <v>215</v>
      </c>
      <c r="BP268" s="128"/>
      <c r="BQ268" s="128"/>
      <c r="BR268" s="128"/>
      <c r="BS268" s="128"/>
      <c r="BT268" s="128"/>
      <c r="BU268" s="169"/>
      <c r="BV268" s="103" t="s">
        <v>336</v>
      </c>
      <c r="BW268" s="128"/>
      <c r="BX268" s="44"/>
      <c r="BY268" s="128"/>
      <c r="BZ268" s="128"/>
      <c r="CA268" s="245"/>
    </row>
    <row r="269" spans="1:79" customHeight="1" ht="18">
      <c r="B269" s="128"/>
      <c r="E269" s="44"/>
      <c r="F269" s="122"/>
      <c r="H269" s="882"/>
      <c r="AD269" s="36"/>
      <c r="AG269" s="36"/>
      <c r="AH269" s="36"/>
      <c r="AI269" s="36"/>
      <c r="AJ269" s="36"/>
      <c r="AK269" s="36"/>
      <c r="AL269" s="36"/>
      <c r="AM269" s="36"/>
      <c r="AN269" s="36"/>
      <c r="AR269" s="36"/>
      <c r="AS269" s="36"/>
      <c r="AT269" s="36"/>
      <c r="BE269" s="135"/>
      <c r="BH269" s="171"/>
      <c r="BX269" s="44"/>
    </row>
    <row r="270" spans="1:79" customHeight="1" ht="12.75">
      <c r="E270" s="1"/>
      <c r="H270" s="882"/>
      <c r="BX27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I25:M25"/>
    <mergeCell ref="S25:W25"/>
    <mergeCell ref="BO23:BT23"/>
    <mergeCell ref="BD24:BH24"/>
    <mergeCell ref="AC24:AG24"/>
    <mergeCell ref="BD25:BH25"/>
    <mergeCell ref="AR24:AW24"/>
    <mergeCell ref="BI25:BN25"/>
    <mergeCell ref="AC25:AG25"/>
    <mergeCell ref="AR25:AW25"/>
    <mergeCell ref="X25:AB25"/>
    <mergeCell ref="AH25:AK25"/>
    <mergeCell ref="AX24:BC24"/>
    <mergeCell ref="X24:AB24"/>
    <mergeCell ref="AH24:AK24"/>
    <mergeCell ref="AX25:BC25"/>
    <mergeCell ref="AL25:AQ25"/>
    <mergeCell ref="BO25:BT25"/>
    <mergeCell ref="BD22:BN22"/>
    <mergeCell ref="BD23:BH23"/>
    <mergeCell ref="A20:A26"/>
    <mergeCell ref="B20:B26"/>
    <mergeCell ref="C20:C26"/>
    <mergeCell ref="D20:D26"/>
    <mergeCell ref="H20:H26"/>
    <mergeCell ref="I21:BC21"/>
    <mergeCell ref="N25:R25"/>
    <mergeCell ref="AR23:AW23"/>
    <mergeCell ref="AC23:AG23"/>
    <mergeCell ref="AL24:AQ24"/>
    <mergeCell ref="AC22:AG22"/>
    <mergeCell ref="S24:W24"/>
    <mergeCell ref="BO22:BT22"/>
    <mergeCell ref="BO24:BT24"/>
    <mergeCell ref="BU20:BU26"/>
    <mergeCell ref="BR8:BS8"/>
    <mergeCell ref="BT8:BU8"/>
    <mergeCell ref="BD21:BT21"/>
    <mergeCell ref="I23:M23"/>
    <mergeCell ref="I24:M24"/>
    <mergeCell ref="N24:R24"/>
    <mergeCell ref="AX23:BC23"/>
    <mergeCell ref="AL23:AQ23"/>
    <mergeCell ref="AH23:AK23"/>
    <mergeCell ref="BY20:BY26"/>
    <mergeCell ref="BW20:BW26"/>
    <mergeCell ref="BX20:BX26"/>
    <mergeCell ref="BV25:BV26"/>
    <mergeCell ref="BV22:BV23"/>
    <mergeCell ref="BV20:BV21"/>
    <mergeCell ref="E20:E26"/>
    <mergeCell ref="F20:F26"/>
    <mergeCell ref="G20:G26"/>
    <mergeCell ref="AF14:AX15"/>
    <mergeCell ref="AC6:BC7"/>
    <mergeCell ref="X8:BG9"/>
    <mergeCell ref="I20:BT20"/>
    <mergeCell ref="AE12:AY13"/>
    <mergeCell ref="AL22:BC22"/>
    <mergeCell ref="AH22:AK22"/>
    <mergeCell ref="BI24:BN24"/>
    <mergeCell ref="BI23:BN23"/>
    <mergeCell ref="I22:AB22"/>
    <mergeCell ref="S23:W23"/>
    <mergeCell ref="X23:AB23"/>
    <mergeCell ref="N23:R23"/>
    <mergeCell ref="AC10:BB11"/>
    <mergeCell ref="BN8:BP8"/>
    <mergeCell ref="B2:D2"/>
    <mergeCell ref="BP4:BX4"/>
    <mergeCell ref="BN5:BP5"/>
    <mergeCell ref="BR5:BS5"/>
    <mergeCell ref="BT5:BU5"/>
    <mergeCell ref="BT6:BU6"/>
    <mergeCell ref="BR6:BS6"/>
    <mergeCell ref="BN6:BP6"/>
    <mergeCell ref="BT7:BU7"/>
    <mergeCell ref="BR7:BS7"/>
    <mergeCell ref="BN7:BP7"/>
  </mergeCells>
  <printOptions gridLines="false" gridLinesSet="true"/>
  <pageMargins left="1" right="0.25" top="0.5" bottom="0.5" header="0.5" footer="0.5"/>
  <pageSetup paperSize="302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83"/>
  <sheetViews>
    <sheetView tabSelected="0" workbookViewId="0" showGridLines="true" showRowColHeaders="1">
      <selection activeCell="E46" sqref="E46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10.26953125" customWidth="true" style="13"/>
    <col min="5" max="5" width="7.26953125" customWidth="true" style="13"/>
    <col min="6" max="6" width="22" customWidth="true" style="13"/>
    <col min="7" max="7" width="10" customWidth="true" style="13"/>
    <col min="8" max="8" width="15.54296875" customWidth="true" style="44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hidden="true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4.7265625" customWidth="true" style="13"/>
    <col min="59" max="59" width="4.7265625" customWidth="true" style="13"/>
    <col min="60" max="60" width="4.7265625" customWidth="true" style="13"/>
    <col min="61" max="61" width="4.7265625" customWidth="true" style="13"/>
    <col min="62" max="62" width="4.7265625" customWidth="true" style="13"/>
    <col min="63" max="63" width="4.54296875" customWidth="true" style="13"/>
    <col min="64" max="64" width="4.54296875" customWidth="true" style="13"/>
    <col min="65" max="65" width="6.1796875" customWidth="true" style="13"/>
    <col min="66" max="66" width="4.7265625" customWidth="true" style="13"/>
    <col min="67" max="67" width="4.7265625" customWidth="true" style="13"/>
    <col min="68" max="68" width="11.7265625" customWidth="true" style="13"/>
    <col min="69" max="69" width="9.1796875" style="13"/>
    <col min="70" max="70" width="10.453125" customWidth="true" style="13"/>
    <col min="71" max="71" width="6.7265625" customWidth="true" style="13"/>
    <col min="72" max="72" width="8.453125" customWidth="true" style="13"/>
  </cols>
  <sheetData>
    <row r="1" spans="1:74" customHeight="1" ht="15">
      <c r="A1" s="28"/>
      <c r="B1" s="30"/>
      <c r="C1" s="102"/>
      <c r="D1" s="30"/>
      <c r="E1" s="36"/>
      <c r="F1" s="51"/>
      <c r="G1" s="99"/>
      <c r="H1" s="67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9"/>
      <c r="BL1" s="39"/>
      <c r="BM1" s="30"/>
      <c r="BN1" s="30"/>
      <c r="BO1" s="39"/>
    </row>
    <row r="2" spans="1:74" customHeight="1" ht="15" s="4" customFormat="1">
      <c r="A2" s="72"/>
      <c r="B2" s="983" t="s">
        <v>0</v>
      </c>
      <c r="C2" s="983"/>
      <c r="D2" s="983"/>
      <c r="E2" s="138"/>
      <c r="F2" s="55"/>
      <c r="G2" s="100"/>
      <c r="H2" s="10"/>
      <c r="AV2" s="174"/>
      <c r="AW2" s="174"/>
      <c r="BA2" s="174"/>
      <c r="BG2" s="174"/>
      <c r="BK2" s="55"/>
      <c r="BL2" s="55"/>
      <c r="BM2" s="174"/>
      <c r="BO2" s="55"/>
    </row>
    <row r="3" spans="1:74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10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4"/>
      <c r="AK3" s="173"/>
      <c r="AL3" s="173"/>
      <c r="AM3" s="174"/>
      <c r="AN3" s="174"/>
      <c r="AO3" s="174"/>
      <c r="AP3" s="174"/>
      <c r="AQ3" s="173"/>
      <c r="AR3" s="173"/>
      <c r="AS3" s="174"/>
      <c r="AT3" s="174"/>
      <c r="AU3" s="174"/>
      <c r="AV3" s="174"/>
      <c r="AW3" s="173"/>
      <c r="AX3" s="175"/>
      <c r="AY3" s="175"/>
      <c r="AZ3" s="174"/>
      <c r="BA3" s="174"/>
      <c r="BB3" s="174"/>
      <c r="BC3" s="174"/>
      <c r="BD3" s="174"/>
      <c r="BJ3" s="141"/>
      <c r="BK3" s="141"/>
      <c r="BL3" s="141"/>
      <c r="BM3" s="174"/>
    </row>
    <row r="4" spans="1:74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6"/>
      <c r="AY4" s="176"/>
      <c r="AZ4" s="176"/>
      <c r="BA4" s="176"/>
      <c r="BB4" s="174"/>
      <c r="BC4" s="174"/>
      <c r="BD4" s="176"/>
      <c r="BE4" s="4"/>
      <c r="BF4" s="4"/>
      <c r="BG4" s="4"/>
      <c r="BI4" s="174"/>
      <c r="BJ4" s="4"/>
      <c r="BK4" s="979" t="s">
        <v>1</v>
      </c>
      <c r="BL4" s="979"/>
      <c r="BM4" s="979"/>
      <c r="BN4" s="979"/>
      <c r="BO4" s="979"/>
      <c r="BP4" s="979"/>
      <c r="BQ4" s="979"/>
      <c r="BR4" s="979"/>
      <c r="BS4" s="980"/>
      <c r="BT4" s="4"/>
    </row>
    <row r="5" spans="1:74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I5" s="975" t="s">
        <v>5</v>
      </c>
      <c r="BJ5" s="975"/>
      <c r="BK5" s="975"/>
      <c r="BL5" s="297"/>
      <c r="BM5" s="975" t="s">
        <v>6</v>
      </c>
      <c r="BN5" s="975"/>
      <c r="BO5" s="975" t="s">
        <v>7</v>
      </c>
      <c r="BP5" s="975"/>
      <c r="BQ5" s="298" t="s">
        <v>8</v>
      </c>
      <c r="BR5" s="299" t="s">
        <v>9</v>
      </c>
      <c r="BS5" s="17"/>
      <c r="BT5" s="257"/>
    </row>
    <row r="6" spans="1:74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973"/>
      <c r="AR6" s="973"/>
      <c r="AS6" s="973"/>
      <c r="AT6" s="973"/>
      <c r="AU6" s="973"/>
      <c r="AV6" s="973"/>
      <c r="AW6" s="973"/>
      <c r="AX6" s="973"/>
      <c r="AY6" s="246"/>
      <c r="AZ6" s="246"/>
      <c r="BA6" s="246"/>
      <c r="BB6" s="242"/>
      <c r="BC6" s="242"/>
      <c r="BD6" s="176"/>
      <c r="BI6" s="974" t="s">
        <v>13</v>
      </c>
      <c r="BJ6" s="974"/>
      <c r="BK6" s="974"/>
      <c r="BL6" s="664"/>
      <c r="BM6" s="975"/>
      <c r="BN6" s="975"/>
      <c r="BO6" s="1079"/>
      <c r="BP6" s="1080"/>
      <c r="BQ6" s="300"/>
      <c r="BR6" s="300"/>
      <c r="BS6" s="16"/>
      <c r="BT6" s="16"/>
    </row>
    <row r="7" spans="1:74" customHeight="1" ht="15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73"/>
      <c r="AX7" s="973"/>
      <c r="AY7" s="246"/>
      <c r="AZ7" s="246"/>
      <c r="BA7" s="246"/>
      <c r="BB7" s="242"/>
      <c r="BC7" s="242"/>
      <c r="BD7" s="176"/>
      <c r="BI7" s="974" t="s">
        <v>16</v>
      </c>
      <c r="BJ7" s="974"/>
      <c r="BK7" s="974"/>
      <c r="BL7" s="664"/>
      <c r="BM7" s="975"/>
      <c r="BN7" s="975"/>
      <c r="BO7" s="1079"/>
      <c r="BP7" s="1080"/>
      <c r="BQ7" s="300"/>
      <c r="BR7" s="300"/>
      <c r="BS7" s="16"/>
      <c r="BT7" s="16"/>
    </row>
    <row r="8" spans="1:74" customHeight="1" ht="15">
      <c r="B8" s="142" t="s">
        <v>23</v>
      </c>
      <c r="C8" s="59" t="s">
        <v>24</v>
      </c>
      <c r="D8" s="117">
        <v>3</v>
      </c>
      <c r="E8" s="126"/>
      <c r="F8" s="17"/>
      <c r="G8" s="101"/>
      <c r="S8" s="937" t="s">
        <v>152</v>
      </c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X8" s="937"/>
      <c r="AY8" s="937"/>
      <c r="AZ8" s="937"/>
      <c r="BA8" s="937"/>
      <c r="BB8" s="937"/>
      <c r="BC8" s="242"/>
      <c r="BD8" s="176"/>
      <c r="BI8" s="974" t="s">
        <v>19</v>
      </c>
      <c r="BJ8" s="974"/>
      <c r="BK8" s="974"/>
      <c r="BL8" s="664"/>
      <c r="BM8" s="975"/>
      <c r="BN8" s="975"/>
      <c r="BO8" s="1079"/>
      <c r="BP8" s="1080"/>
      <c r="BQ8" s="300"/>
      <c r="BR8" s="300"/>
      <c r="BS8" s="16"/>
      <c r="BT8" s="16"/>
    </row>
    <row r="9" spans="1:74" customHeight="1" ht="15">
      <c r="B9" s="142" t="s">
        <v>25</v>
      </c>
      <c r="C9" s="59" t="s">
        <v>26</v>
      </c>
      <c r="D9" s="59">
        <v>2.75</v>
      </c>
      <c r="E9" s="126"/>
      <c r="F9" s="16"/>
      <c r="G9" s="101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937"/>
      <c r="AW9" s="937"/>
      <c r="AX9" s="937"/>
      <c r="AY9" s="937"/>
      <c r="AZ9" s="937"/>
      <c r="BA9" s="937"/>
      <c r="BB9" s="937"/>
      <c r="BC9" s="143"/>
      <c r="BD9" s="143"/>
      <c r="BE9" s="143"/>
      <c r="BF9" s="143"/>
      <c r="BG9" s="143"/>
      <c r="BI9" s="290"/>
      <c r="BJ9" s="90"/>
      <c r="BK9" s="21"/>
      <c r="BL9" s="21"/>
      <c r="BM9" s="204"/>
      <c r="BO9" s="17"/>
    </row>
    <row r="10" spans="1:74" customHeight="1" ht="15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X10" s="937" t="s">
        <v>4487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937"/>
      <c r="AQ10" s="937"/>
      <c r="AR10" s="937"/>
      <c r="AS10" s="937"/>
      <c r="AT10" s="937"/>
      <c r="AU10" s="937"/>
      <c r="AV10" s="937"/>
      <c r="AW10" s="937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I10" s="159"/>
      <c r="BK10" s="17"/>
      <c r="BL10" s="17"/>
      <c r="BM10" s="204"/>
      <c r="BO10" s="17"/>
    </row>
    <row r="11" spans="1:74" customHeight="1" ht="15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937"/>
      <c r="AQ11" s="937"/>
      <c r="AR11" s="937"/>
      <c r="AS11" s="937"/>
      <c r="AT11" s="937"/>
      <c r="AU11" s="937"/>
      <c r="AV11" s="937"/>
      <c r="AW11" s="937"/>
      <c r="AX11" s="143"/>
      <c r="AY11" s="143"/>
      <c r="AZ11" s="143"/>
      <c r="BA11" s="143"/>
      <c r="BB11" s="204"/>
      <c r="BC11" s="204"/>
      <c r="BD11" s="201"/>
      <c r="BI11" s="159"/>
      <c r="BK11" s="17"/>
      <c r="BL11" s="17"/>
      <c r="BM11" s="204"/>
      <c r="BO11" s="17"/>
    </row>
    <row r="12" spans="1:74" customHeight="1" ht="15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X12" s="937" t="s">
        <v>4488</v>
      </c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143"/>
      <c r="AY12" s="143"/>
      <c r="AZ12" s="143"/>
      <c r="BA12" s="143"/>
      <c r="BB12" s="204"/>
      <c r="BC12" s="204"/>
      <c r="BD12" s="175"/>
      <c r="BI12" s="159"/>
      <c r="BK12" s="17"/>
      <c r="BL12" s="17"/>
      <c r="BM12" s="176"/>
      <c r="BO12" s="17"/>
    </row>
    <row r="13" spans="1:74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937"/>
      <c r="AO13" s="937"/>
      <c r="AP13" s="937"/>
      <c r="AQ13" s="937"/>
      <c r="AR13" s="937"/>
      <c r="AS13" s="937"/>
      <c r="AT13" s="937"/>
      <c r="AU13" s="937"/>
      <c r="AV13" s="937"/>
      <c r="AW13" s="937"/>
      <c r="AX13" s="143"/>
      <c r="AY13" s="143"/>
      <c r="AZ13" s="143"/>
      <c r="BA13" s="176"/>
      <c r="BB13" s="176"/>
      <c r="BC13" s="176"/>
      <c r="BD13" s="176"/>
      <c r="BH13" s="133"/>
      <c r="BI13" s="133"/>
      <c r="BJ13" s="39"/>
      <c r="BK13" s="39"/>
      <c r="BL13" s="39"/>
      <c r="BM13" s="176"/>
      <c r="BN13" s="133"/>
      <c r="BO13" s="39"/>
    </row>
    <row r="14" spans="1:74" customHeight="1" ht="15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X14" s="143"/>
      <c r="Y14" s="143"/>
      <c r="Z14" s="937" t="s">
        <v>154</v>
      </c>
      <c r="AA14" s="937"/>
      <c r="AB14" s="937"/>
      <c r="AC14" s="937"/>
      <c r="AD14" s="937"/>
      <c r="AE14" s="937"/>
      <c r="AF14" s="937"/>
      <c r="AG14" s="937"/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937"/>
      <c r="AU14" s="143"/>
      <c r="AV14" s="143"/>
      <c r="AW14" s="143"/>
      <c r="AX14" s="143"/>
      <c r="AY14" s="143"/>
      <c r="AZ14" s="143"/>
      <c r="BA14" s="176"/>
      <c r="BB14" s="176"/>
      <c r="BC14" s="176"/>
      <c r="BD14" s="176"/>
      <c r="BH14" s="133"/>
      <c r="BI14" s="133"/>
      <c r="BJ14" s="30"/>
      <c r="BK14" s="39"/>
      <c r="BL14" s="39"/>
      <c r="BM14" s="243"/>
      <c r="BN14" s="133"/>
      <c r="BO14" s="39"/>
    </row>
    <row r="15" spans="1:74" customHeight="1" ht="15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X15" s="32"/>
      <c r="Y15" s="143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  <c r="AK15" s="937"/>
      <c r="AL15" s="937"/>
      <c r="AM15" s="937"/>
      <c r="AN15" s="937"/>
      <c r="AO15" s="937"/>
      <c r="AP15" s="937"/>
      <c r="AQ15" s="937"/>
      <c r="AR15" s="937"/>
      <c r="AS15" s="937"/>
      <c r="AT15" s="937"/>
      <c r="AU15" s="247"/>
      <c r="AV15" s="247"/>
      <c r="AW15" s="247"/>
      <c r="AX15" s="247"/>
      <c r="AY15" s="143"/>
      <c r="AZ15" s="143"/>
      <c r="BA15" s="32"/>
      <c r="BB15" s="243"/>
      <c r="BC15" s="243"/>
      <c r="BD15" s="133"/>
      <c r="BE15" s="133"/>
      <c r="BF15" s="133"/>
      <c r="BG15" s="133"/>
      <c r="BH15" s="159"/>
      <c r="BI15" s="160"/>
      <c r="BJ15" s="30"/>
      <c r="BK15" s="39"/>
      <c r="BL15" s="39"/>
      <c r="BM15" s="243"/>
      <c r="BN15" s="159"/>
      <c r="BO15" s="39"/>
    </row>
    <row r="16" spans="1:74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1032" t="s">
        <v>1095</v>
      </c>
      <c r="AB16" s="1032"/>
      <c r="AC16" s="1032"/>
      <c r="AD16" s="1032"/>
      <c r="AE16" s="1032"/>
      <c r="AF16" s="1032"/>
      <c r="AG16" s="1032"/>
      <c r="AH16" s="1032"/>
      <c r="AI16" s="1032"/>
      <c r="AJ16" s="1032"/>
      <c r="AK16" s="1032"/>
      <c r="AL16" s="1032"/>
      <c r="AM16" s="1032"/>
      <c r="AN16" s="1032"/>
      <c r="AO16" s="1032"/>
      <c r="AP16" s="1032"/>
      <c r="AQ16" s="1032"/>
      <c r="AR16" s="1032"/>
      <c r="AS16" s="1032"/>
      <c r="AT16" s="247"/>
      <c r="AU16" s="247"/>
      <c r="AV16" s="247"/>
      <c r="AW16" s="247"/>
      <c r="AX16" s="247"/>
      <c r="AY16" s="30"/>
      <c r="AZ16" s="30"/>
      <c r="BA16" s="30"/>
      <c r="BB16" s="243"/>
      <c r="BC16" s="243"/>
      <c r="BD16" s="137"/>
      <c r="BE16" s="157"/>
      <c r="BF16" s="157"/>
      <c r="BG16" s="157"/>
      <c r="BH16" s="30"/>
      <c r="BI16" s="30"/>
      <c r="BJ16" s="30"/>
      <c r="BK16" s="39"/>
      <c r="BL16" s="39"/>
      <c r="BM16" s="243"/>
      <c r="BN16" s="30"/>
      <c r="BO16" s="39"/>
    </row>
    <row r="17" spans="1:74" customHeight="1" ht="15">
      <c r="A17" s="28"/>
      <c r="B17" s="29" t="s">
        <v>43</v>
      </c>
      <c r="C17" s="29"/>
      <c r="D17" s="29"/>
      <c r="E17" s="36"/>
      <c r="F17" s="51"/>
      <c r="G17" s="99"/>
      <c r="H17" s="67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247"/>
      <c r="AU17" s="247"/>
      <c r="AV17" s="247"/>
      <c r="AW17" s="247"/>
      <c r="AX17" s="247"/>
      <c r="AY17" s="30"/>
      <c r="AZ17" s="30"/>
      <c r="BA17" s="30"/>
      <c r="BB17" s="243"/>
      <c r="BC17" s="243"/>
      <c r="BD17" s="30"/>
      <c r="BE17" s="30"/>
      <c r="BF17" s="30"/>
      <c r="BG17" s="30"/>
      <c r="BH17" s="30"/>
      <c r="BI17" s="30"/>
      <c r="BJ17" s="30"/>
      <c r="BK17" s="39"/>
      <c r="BL17" s="39"/>
      <c r="BM17" s="30"/>
      <c r="BN17" s="30"/>
      <c r="BO17" s="39"/>
    </row>
    <row r="18" spans="1:74" customHeight="1" ht="15">
      <c r="A18" s="28"/>
      <c r="B18" s="29" t="s">
        <v>44</v>
      </c>
      <c r="C18" s="29"/>
      <c r="D18" s="29"/>
      <c r="E18" s="36"/>
      <c r="F18" s="51"/>
      <c r="G18" s="99"/>
      <c r="H18" s="67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9"/>
      <c r="BL18" s="39"/>
      <c r="BM18" s="30"/>
      <c r="BN18" s="30"/>
      <c r="BO18" s="39"/>
    </row>
    <row r="19" spans="1:74" customHeight="1" ht="15">
      <c r="A19" s="28"/>
      <c r="B19" s="30"/>
      <c r="C19" s="102"/>
      <c r="D19" s="30"/>
      <c r="E19" s="36"/>
      <c r="F19" s="51"/>
      <c r="G19" s="99"/>
      <c r="H19" s="67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9"/>
      <c r="BL19" s="39"/>
      <c r="BM19" s="30"/>
      <c r="BN19" s="30"/>
      <c r="BO19" s="39"/>
    </row>
    <row r="20" spans="1:74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55" t="s">
        <v>155</v>
      </c>
      <c r="BQ20" s="955" t="s">
        <v>156</v>
      </c>
      <c r="BR20" s="955" t="s">
        <v>56</v>
      </c>
      <c r="BS20" s="955" t="s">
        <v>57</v>
      </c>
      <c r="BT20" s="945" t="s">
        <v>58</v>
      </c>
    </row>
    <row r="21" spans="1:74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/>
      <c r="AX21" s="981"/>
      <c r="AY21" s="981" t="s">
        <v>61</v>
      </c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55"/>
      <c r="BQ21" s="955"/>
      <c r="BR21" s="955"/>
      <c r="BS21" s="955"/>
      <c r="BT21" s="945"/>
    </row>
    <row r="22" spans="1:74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 t="s">
        <v>158</v>
      </c>
      <c r="Y22" s="982"/>
      <c r="Z22" s="982"/>
      <c r="AA22" s="982"/>
      <c r="AB22" s="982"/>
      <c r="AC22" s="953"/>
      <c r="AD22" s="953"/>
      <c r="AE22" s="953"/>
      <c r="AF22" s="954"/>
      <c r="AG22" s="938" t="s">
        <v>64</v>
      </c>
      <c r="AH22" s="939"/>
      <c r="AI22" s="939"/>
      <c r="AJ22" s="939"/>
      <c r="AK22" s="939"/>
      <c r="AL22" s="939"/>
      <c r="AM22" s="939"/>
      <c r="AN22" s="939"/>
      <c r="AO22" s="939"/>
      <c r="AP22" s="939"/>
      <c r="AQ22" s="939"/>
      <c r="AR22" s="939"/>
      <c r="AS22" s="939"/>
      <c r="AT22" s="939"/>
      <c r="AU22" s="939"/>
      <c r="AV22" s="939"/>
      <c r="AW22" s="939"/>
      <c r="AX22" s="940"/>
      <c r="AY22" s="938" t="s">
        <v>159</v>
      </c>
      <c r="AZ22" s="939"/>
      <c r="BA22" s="939"/>
      <c r="BB22" s="939"/>
      <c r="BC22" s="939"/>
      <c r="BD22" s="939"/>
      <c r="BE22" s="939"/>
      <c r="BF22" s="939"/>
      <c r="BG22" s="939"/>
      <c r="BH22" s="939"/>
      <c r="BI22" s="939"/>
      <c r="BJ22" s="938" t="s">
        <v>160</v>
      </c>
      <c r="BK22" s="939"/>
      <c r="BL22" s="939"/>
      <c r="BM22" s="939"/>
      <c r="BN22" s="939"/>
      <c r="BO22" s="940"/>
      <c r="BP22" s="955"/>
      <c r="BQ22" s="955" t="s">
        <v>161</v>
      </c>
      <c r="BR22" s="955"/>
      <c r="BS22" s="955"/>
      <c r="BT22" s="945"/>
    </row>
    <row r="23" spans="1:74" customHeight="1" ht="30.7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166</v>
      </c>
      <c r="Y23" s="955"/>
      <c r="Z23" s="955"/>
      <c r="AA23" s="955"/>
      <c r="AB23" s="955"/>
      <c r="AC23" s="934"/>
      <c r="AD23" s="935"/>
      <c r="AE23" s="935"/>
      <c r="AF23" s="936"/>
      <c r="AG23" s="955" t="s">
        <v>168</v>
      </c>
      <c r="AH23" s="955"/>
      <c r="AI23" s="955"/>
      <c r="AJ23" s="955"/>
      <c r="AK23" s="955"/>
      <c r="AL23" s="955"/>
      <c r="AM23" s="955" t="s">
        <v>169</v>
      </c>
      <c r="AN23" s="955"/>
      <c r="AO23" s="955"/>
      <c r="AP23" s="955"/>
      <c r="AQ23" s="955"/>
      <c r="AR23" s="955"/>
      <c r="AS23" s="955" t="s">
        <v>170</v>
      </c>
      <c r="AT23" s="955"/>
      <c r="AU23" s="955"/>
      <c r="AV23" s="955"/>
      <c r="AW23" s="955"/>
      <c r="AX23" s="955"/>
      <c r="AY23" s="976" t="s">
        <v>171</v>
      </c>
      <c r="AZ23" s="977"/>
      <c r="BA23" s="977"/>
      <c r="BB23" s="977"/>
      <c r="BC23" s="978"/>
      <c r="BD23" s="931" t="s">
        <v>172</v>
      </c>
      <c r="BE23" s="977"/>
      <c r="BF23" s="977"/>
      <c r="BG23" s="977"/>
      <c r="BH23" s="977"/>
      <c r="BI23" s="978"/>
      <c r="BJ23" s="976" t="s">
        <v>173</v>
      </c>
      <c r="BK23" s="977"/>
      <c r="BL23" s="977"/>
      <c r="BM23" s="977"/>
      <c r="BN23" s="977"/>
      <c r="BO23" s="978"/>
      <c r="BP23" s="955"/>
      <c r="BQ23" s="955"/>
      <c r="BR23" s="955"/>
      <c r="BS23" s="955"/>
      <c r="BT23" s="945"/>
    </row>
    <row r="24" spans="1:74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81" t="s">
        <v>1130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1131</v>
      </c>
      <c r="T24" s="981"/>
      <c r="U24" s="981"/>
      <c r="V24" s="981"/>
      <c r="W24" s="981"/>
      <c r="X24" s="981" t="s">
        <v>177</v>
      </c>
      <c r="Y24" s="981"/>
      <c r="Z24" s="981"/>
      <c r="AA24" s="981"/>
      <c r="AB24" s="981"/>
      <c r="AC24" s="981" t="s">
        <v>60</v>
      </c>
      <c r="AD24" s="981"/>
      <c r="AE24" s="981"/>
      <c r="AF24" s="981"/>
      <c r="AG24" s="981" t="s">
        <v>86</v>
      </c>
      <c r="AH24" s="981"/>
      <c r="AI24" s="981"/>
      <c r="AJ24" s="981"/>
      <c r="AK24" s="981"/>
      <c r="AL24" s="981"/>
      <c r="AM24" s="981" t="s">
        <v>178</v>
      </c>
      <c r="AN24" s="981"/>
      <c r="AO24" s="981"/>
      <c r="AP24" s="981"/>
      <c r="AQ24" s="981"/>
      <c r="AR24" s="981"/>
      <c r="AS24" s="981" t="s">
        <v>179</v>
      </c>
      <c r="AT24" s="981"/>
      <c r="AU24" s="981"/>
      <c r="AV24" s="981"/>
      <c r="AW24" s="981"/>
      <c r="AX24" s="981"/>
      <c r="AY24" s="941" t="s">
        <v>180</v>
      </c>
      <c r="AZ24" s="942"/>
      <c r="BA24" s="942"/>
      <c r="BB24" s="942"/>
      <c r="BC24" s="943"/>
      <c r="BD24" s="941" t="s">
        <v>181</v>
      </c>
      <c r="BE24" s="942"/>
      <c r="BF24" s="942"/>
      <c r="BG24" s="942"/>
      <c r="BH24" s="942"/>
      <c r="BI24" s="943"/>
      <c r="BJ24" s="941" t="s">
        <v>182</v>
      </c>
      <c r="BK24" s="986"/>
      <c r="BL24" s="986"/>
      <c r="BM24" s="986"/>
      <c r="BN24" s="986"/>
      <c r="BO24" s="987"/>
      <c r="BP24" s="955"/>
      <c r="BQ24" s="385"/>
      <c r="BR24" s="955"/>
      <c r="BS24" s="955"/>
      <c r="BT24" s="945"/>
    </row>
    <row r="25" spans="1:74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1102</v>
      </c>
      <c r="Y25" s="955"/>
      <c r="Z25" s="955"/>
      <c r="AA25" s="955"/>
      <c r="AB25" s="955"/>
      <c r="AC25" s="934" t="s">
        <v>91</v>
      </c>
      <c r="AD25" s="935"/>
      <c r="AE25" s="935"/>
      <c r="AF25" s="936"/>
      <c r="AG25" s="955" t="s">
        <v>185</v>
      </c>
      <c r="AH25" s="955"/>
      <c r="AI25" s="955"/>
      <c r="AJ25" s="955"/>
      <c r="AK25" s="955"/>
      <c r="AL25" s="955"/>
      <c r="AM25" s="955" t="s">
        <v>185</v>
      </c>
      <c r="AN25" s="955"/>
      <c r="AO25" s="955"/>
      <c r="AP25" s="955"/>
      <c r="AQ25" s="955"/>
      <c r="AR25" s="955"/>
      <c r="AS25" s="955" t="s">
        <v>185</v>
      </c>
      <c r="AT25" s="955"/>
      <c r="AU25" s="955"/>
      <c r="AV25" s="955"/>
      <c r="AW25" s="955"/>
      <c r="AX25" s="955"/>
      <c r="AY25" s="955" t="s">
        <v>92</v>
      </c>
      <c r="AZ25" s="955"/>
      <c r="BA25" s="955"/>
      <c r="BB25" s="955"/>
      <c r="BC25" s="955"/>
      <c r="BD25" s="955" t="s">
        <v>185</v>
      </c>
      <c r="BE25" s="955"/>
      <c r="BF25" s="955"/>
      <c r="BG25" s="955"/>
      <c r="BH25" s="955"/>
      <c r="BI25" s="955"/>
      <c r="BJ25" s="955" t="s">
        <v>185</v>
      </c>
      <c r="BK25" s="955"/>
      <c r="BL25" s="955"/>
      <c r="BM25" s="955"/>
      <c r="BN25" s="955"/>
      <c r="BO25" s="955"/>
      <c r="BP25" s="955"/>
      <c r="BQ25" s="956" t="s">
        <v>186</v>
      </c>
      <c r="BR25" s="955"/>
      <c r="BS25" s="955"/>
      <c r="BT25" s="945"/>
    </row>
    <row r="26" spans="1:74" customHeight="1" ht="71.2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68" t="s">
        <v>188</v>
      </c>
      <c r="K26" s="68" t="s">
        <v>189</v>
      </c>
      <c r="L26" s="131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191</v>
      </c>
      <c r="AD26" s="68" t="s">
        <v>189</v>
      </c>
      <c r="AE26" s="131" t="s">
        <v>190</v>
      </c>
      <c r="AF26" s="131" t="s">
        <v>4</v>
      </c>
      <c r="AG26" s="68" t="s">
        <v>192</v>
      </c>
      <c r="AH26" s="68" t="s">
        <v>94</v>
      </c>
      <c r="AI26" s="68" t="s">
        <v>193</v>
      </c>
      <c r="AJ26" s="68" t="s">
        <v>194</v>
      </c>
      <c r="AK26" s="131" t="s">
        <v>190</v>
      </c>
      <c r="AL26" s="131" t="s">
        <v>4</v>
      </c>
      <c r="AM26" s="68" t="s">
        <v>187</v>
      </c>
      <c r="AN26" s="68" t="s">
        <v>188</v>
      </c>
      <c r="AO26" s="68" t="s">
        <v>189</v>
      </c>
      <c r="AP26" s="68" t="s">
        <v>194</v>
      </c>
      <c r="AQ26" s="131" t="s">
        <v>190</v>
      </c>
      <c r="AR26" s="131" t="s">
        <v>4</v>
      </c>
      <c r="AS26" s="68" t="s">
        <v>187</v>
      </c>
      <c r="AT26" s="68" t="s">
        <v>188</v>
      </c>
      <c r="AU26" s="68" t="s">
        <v>189</v>
      </c>
      <c r="AV26" s="68" t="s">
        <v>194</v>
      </c>
      <c r="AW26" s="131" t="s">
        <v>190</v>
      </c>
      <c r="AX26" s="131" t="s">
        <v>4</v>
      </c>
      <c r="AY26" s="68" t="s">
        <v>187</v>
      </c>
      <c r="AZ26" s="68" t="s">
        <v>188</v>
      </c>
      <c r="BA26" s="68" t="s">
        <v>189</v>
      </c>
      <c r="BB26" s="131" t="s">
        <v>190</v>
      </c>
      <c r="BC26" s="131" t="s">
        <v>4</v>
      </c>
      <c r="BD26" s="68" t="s">
        <v>195</v>
      </c>
      <c r="BE26" s="68" t="s">
        <v>196</v>
      </c>
      <c r="BF26" s="68" t="s">
        <v>193</v>
      </c>
      <c r="BG26" s="68" t="s">
        <v>194</v>
      </c>
      <c r="BH26" s="131" t="s">
        <v>190</v>
      </c>
      <c r="BI26" s="131" t="s">
        <v>4</v>
      </c>
      <c r="BJ26" s="68" t="s">
        <v>187</v>
      </c>
      <c r="BK26" s="68" t="s">
        <v>188</v>
      </c>
      <c r="BL26" s="68" t="s">
        <v>189</v>
      </c>
      <c r="BM26" s="68" t="s">
        <v>194</v>
      </c>
      <c r="BN26" s="131" t="s">
        <v>190</v>
      </c>
      <c r="BO26" s="131" t="s">
        <v>4</v>
      </c>
      <c r="BP26" s="955"/>
      <c r="BQ26" s="985"/>
      <c r="BR26" s="955"/>
      <c r="BS26" s="955"/>
      <c r="BT26" s="945"/>
    </row>
    <row r="27" spans="1:74" customHeight="1" ht="38.25" s="7" customFormat="1">
      <c r="A27" s="131" t="s">
        <v>329</v>
      </c>
      <c r="B27" s="258" t="s">
        <v>4489</v>
      </c>
      <c r="C27" s="131" t="s">
        <v>276</v>
      </c>
      <c r="D27" s="131">
        <v>73</v>
      </c>
      <c r="E27" s="131">
        <v>8801</v>
      </c>
      <c r="F27" s="258" t="s">
        <v>4490</v>
      </c>
      <c r="G27" s="131"/>
      <c r="H27" s="131" t="s">
        <v>328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21"/>
      <c r="AL27" s="107"/>
      <c r="AM27" s="107"/>
      <c r="AN27" s="121"/>
      <c r="AO27" s="121"/>
      <c r="AP27" s="121"/>
      <c r="AQ27" s="121"/>
      <c r="AR27" s="107"/>
      <c r="AS27" s="916">
        <v>8</v>
      </c>
      <c r="AT27" s="916">
        <v>49.5</v>
      </c>
      <c r="AU27" s="916">
        <v>58</v>
      </c>
      <c r="AV27" s="214"/>
      <c r="AW27" s="214" t="s">
        <v>26</v>
      </c>
      <c r="AX27" s="916">
        <v>2.75</v>
      </c>
      <c r="AY27" s="121"/>
      <c r="AZ27" s="107"/>
      <c r="BA27" s="121"/>
      <c r="BB27" s="107"/>
      <c r="BC27" s="121"/>
      <c r="BD27" s="107"/>
      <c r="BE27" s="121"/>
      <c r="BF27" s="121"/>
      <c r="BG27" s="121"/>
      <c r="BH27" s="107"/>
      <c r="BI27" s="107"/>
      <c r="BJ27" s="237"/>
      <c r="BK27" s="237"/>
      <c r="BL27" s="237"/>
      <c r="BM27" s="121"/>
      <c r="BN27" s="107"/>
      <c r="BO27" s="237"/>
      <c r="BP27" s="237"/>
      <c r="BQ27" s="237"/>
      <c r="BR27" s="237"/>
      <c r="BS27" s="131">
        <v>8801</v>
      </c>
      <c r="BT27" s="237"/>
    </row>
    <row r="28" spans="1:74" customHeight="1" ht="38.25" s="7" customFormat="1">
      <c r="A28" s="131"/>
      <c r="B28" s="258"/>
      <c r="C28" s="131"/>
      <c r="D28" s="131"/>
      <c r="E28" s="131"/>
      <c r="F28" s="258"/>
      <c r="G28" s="131"/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21"/>
      <c r="AL28" s="107"/>
      <c r="AM28" s="107"/>
      <c r="AN28" s="121"/>
      <c r="AO28" s="121"/>
      <c r="AP28" s="121"/>
      <c r="AQ28" s="121"/>
      <c r="AR28" s="107"/>
      <c r="AS28" s="107"/>
      <c r="AT28" s="107"/>
      <c r="AU28" s="107"/>
      <c r="AV28" s="121"/>
      <c r="AW28" s="121"/>
      <c r="AX28" s="107"/>
      <c r="AY28" s="121"/>
      <c r="AZ28" s="107"/>
      <c r="BA28" s="121"/>
      <c r="BB28" s="107"/>
      <c r="BC28" s="121"/>
      <c r="BD28" s="107"/>
      <c r="BE28" s="121"/>
      <c r="BF28" s="121"/>
      <c r="BG28" s="121"/>
      <c r="BH28" s="107"/>
      <c r="BI28" s="107"/>
      <c r="BJ28" s="237"/>
      <c r="BK28" s="237"/>
      <c r="BL28" s="237"/>
      <c r="BM28" s="121"/>
      <c r="BN28" s="107"/>
      <c r="BO28" s="237"/>
      <c r="BP28" s="237"/>
      <c r="BQ28" s="237"/>
      <c r="BR28" s="237"/>
      <c r="BS28" s="131"/>
      <c r="BT28" s="237"/>
    </row>
    <row r="29" spans="1:74" customHeight="1" ht="38.25" s="7" customFormat="1">
      <c r="A29" s="131"/>
      <c r="B29" s="258"/>
      <c r="C29" s="131"/>
      <c r="D29" s="131"/>
      <c r="E29" s="131"/>
      <c r="F29" s="258"/>
      <c r="G29" s="131"/>
      <c r="H29" s="131"/>
      <c r="I29" s="121"/>
      <c r="J29" s="107"/>
      <c r="K29" s="121"/>
      <c r="L29" s="121"/>
      <c r="M29" s="121"/>
      <c r="N29" s="107"/>
      <c r="O29" s="121"/>
      <c r="P29" s="121"/>
      <c r="Q29" s="121"/>
      <c r="R29" s="107"/>
      <c r="S29" s="107"/>
      <c r="T29" s="121"/>
      <c r="U29" s="121"/>
      <c r="V29" s="121"/>
      <c r="W29" s="107"/>
      <c r="X29" s="121"/>
      <c r="Y29" s="107"/>
      <c r="Z29" s="121"/>
      <c r="AA29" s="121"/>
      <c r="AB29" s="121"/>
      <c r="AC29" s="121"/>
      <c r="AD29" s="121"/>
      <c r="AE29" s="121"/>
      <c r="AF29" s="121"/>
      <c r="AG29" s="107"/>
      <c r="AH29" s="121"/>
      <c r="AI29" s="121"/>
      <c r="AJ29" s="121"/>
      <c r="AK29" s="121"/>
      <c r="AL29" s="107"/>
      <c r="AM29" s="107"/>
      <c r="AN29" s="121"/>
      <c r="AO29" s="121"/>
      <c r="AP29" s="121"/>
      <c r="AQ29" s="121"/>
      <c r="AR29" s="107"/>
      <c r="AS29" s="121"/>
      <c r="AT29" s="107"/>
      <c r="AU29" s="107"/>
      <c r="AV29" s="121"/>
      <c r="AW29" s="121"/>
      <c r="AX29" s="121"/>
      <c r="AY29" s="121"/>
      <c r="AZ29" s="107"/>
      <c r="BA29" s="121"/>
      <c r="BB29" s="107"/>
      <c r="BC29" s="121"/>
      <c r="BD29" s="107"/>
      <c r="BE29" s="121"/>
      <c r="BF29" s="121"/>
      <c r="BG29" s="121"/>
      <c r="BH29" s="107"/>
      <c r="BI29" s="107"/>
      <c r="BJ29" s="237"/>
      <c r="BK29" s="237"/>
      <c r="BL29" s="237"/>
      <c r="BM29" s="121"/>
      <c r="BN29" s="107"/>
      <c r="BO29" s="237"/>
      <c r="BP29" s="237"/>
      <c r="BQ29" s="237"/>
      <c r="BR29" s="237"/>
      <c r="BS29" s="131"/>
      <c r="BT29" s="237"/>
    </row>
    <row r="30" spans="1:74" customHeight="1" ht="38.2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19"/>
      <c r="AL30" s="107"/>
      <c r="AM30" s="107"/>
      <c r="AN30" s="119"/>
      <c r="AO30" s="119"/>
      <c r="AP30" s="119"/>
      <c r="AQ30" s="119"/>
      <c r="AR30" s="107"/>
      <c r="AS30" s="119"/>
      <c r="AT30" s="107"/>
      <c r="AU30" s="107"/>
      <c r="AV30" s="119"/>
      <c r="AW30" s="119"/>
      <c r="AX30" s="119"/>
      <c r="AY30" s="119"/>
      <c r="AZ30" s="107"/>
      <c r="BA30" s="119"/>
      <c r="BB30" s="107"/>
      <c r="BC30" s="119"/>
      <c r="BD30" s="107"/>
      <c r="BE30" s="119"/>
      <c r="BF30" s="119"/>
      <c r="BG30" s="119"/>
      <c r="BH30" s="107"/>
      <c r="BI30" s="107"/>
      <c r="BJ30" s="237"/>
      <c r="BK30" s="237"/>
      <c r="BL30" s="237"/>
      <c r="BM30" s="119"/>
      <c r="BN30" s="107"/>
      <c r="BO30" s="237"/>
      <c r="BP30" s="237"/>
      <c r="BQ30" s="237"/>
      <c r="BR30" s="237"/>
      <c r="BS30" s="131"/>
      <c r="BT30" s="237"/>
    </row>
    <row r="31" spans="1:74" customHeight="1" ht="38.2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07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19"/>
      <c r="AL31" s="107"/>
      <c r="AM31" s="107"/>
      <c r="AN31" s="119"/>
      <c r="AO31" s="119"/>
      <c r="AP31" s="119"/>
      <c r="AQ31" s="119"/>
      <c r="AR31" s="107"/>
      <c r="AS31" s="119"/>
      <c r="AT31" s="107"/>
      <c r="AU31" s="107"/>
      <c r="AV31" s="119"/>
      <c r="AW31" s="119"/>
      <c r="AX31" s="119"/>
      <c r="AY31" s="119"/>
      <c r="AZ31" s="107"/>
      <c r="BA31" s="119"/>
      <c r="BB31" s="107"/>
      <c r="BC31" s="119"/>
      <c r="BD31" s="107"/>
      <c r="BE31" s="119"/>
      <c r="BF31" s="119"/>
      <c r="BG31" s="119"/>
      <c r="BH31" s="107"/>
      <c r="BI31" s="107"/>
      <c r="BJ31" s="237"/>
      <c r="BK31" s="237"/>
      <c r="BL31" s="237"/>
      <c r="BM31" s="119"/>
      <c r="BN31" s="107"/>
      <c r="BO31" s="237"/>
      <c r="BP31" s="237"/>
      <c r="BQ31" s="237"/>
      <c r="BR31" s="237"/>
      <c r="BS31" s="131"/>
      <c r="BT31" s="237"/>
    </row>
    <row r="32" spans="1:74" customHeight="1" ht="38.25" s="7" customFormat="1">
      <c r="A32" s="131"/>
      <c r="B32" s="258"/>
      <c r="C32" s="131"/>
      <c r="D32" s="131"/>
      <c r="E32" s="131"/>
      <c r="F32" s="258"/>
      <c r="G32" s="131"/>
      <c r="H32" s="131"/>
      <c r="I32" s="119"/>
      <c r="J32" s="120"/>
      <c r="K32" s="119"/>
      <c r="L32" s="119"/>
      <c r="M32" s="119"/>
      <c r="N32" s="107"/>
      <c r="O32" s="119"/>
      <c r="P32" s="119"/>
      <c r="Q32" s="119"/>
      <c r="R32" s="107"/>
      <c r="S32" s="107"/>
      <c r="T32" s="119"/>
      <c r="U32" s="119"/>
      <c r="V32" s="119"/>
      <c r="W32" s="107"/>
      <c r="X32" s="119"/>
      <c r="Y32" s="107"/>
      <c r="Z32" s="119"/>
      <c r="AA32" s="119"/>
      <c r="AB32" s="119"/>
      <c r="AC32" s="119"/>
      <c r="AD32" s="119"/>
      <c r="AE32" s="119"/>
      <c r="AF32" s="119"/>
      <c r="AG32" s="107"/>
      <c r="AH32" s="119"/>
      <c r="AI32" s="119"/>
      <c r="AJ32" s="119"/>
      <c r="AK32" s="119"/>
      <c r="AL32" s="107"/>
      <c r="AM32" s="107"/>
      <c r="AN32" s="119"/>
      <c r="AO32" s="119"/>
      <c r="AP32" s="119"/>
      <c r="AQ32" s="119"/>
      <c r="AR32" s="107"/>
      <c r="AS32" s="107"/>
      <c r="AT32" s="107"/>
      <c r="AU32" s="107"/>
      <c r="AV32" s="119"/>
      <c r="AW32" s="119"/>
      <c r="AX32" s="107"/>
      <c r="AY32" s="119"/>
      <c r="AZ32" s="107"/>
      <c r="BA32" s="119"/>
      <c r="BB32" s="107"/>
      <c r="BC32" s="119"/>
      <c r="BD32" s="107"/>
      <c r="BE32" s="119"/>
      <c r="BF32" s="119"/>
      <c r="BG32" s="119"/>
      <c r="BH32" s="107"/>
      <c r="BI32" s="107"/>
      <c r="BJ32" s="237"/>
      <c r="BK32" s="237"/>
      <c r="BL32" s="237"/>
      <c r="BM32" s="119"/>
      <c r="BN32" s="107"/>
      <c r="BO32" s="237"/>
      <c r="BP32" s="237"/>
      <c r="BQ32" s="237"/>
      <c r="BR32" s="237"/>
      <c r="BS32" s="131"/>
      <c r="BT32" s="237"/>
    </row>
    <row r="33" spans="1:74" customHeight="1" ht="38.2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21"/>
      <c r="AL33" s="107"/>
      <c r="AM33" s="107"/>
      <c r="AN33" s="121"/>
      <c r="AO33" s="121"/>
      <c r="AP33" s="121"/>
      <c r="AQ33" s="121"/>
      <c r="AR33" s="107"/>
      <c r="AS33" s="107"/>
      <c r="AT33" s="107"/>
      <c r="AU33" s="107"/>
      <c r="AV33" s="121"/>
      <c r="AW33" s="121"/>
      <c r="AX33" s="107"/>
      <c r="AY33" s="121"/>
      <c r="AZ33" s="107"/>
      <c r="BA33" s="121"/>
      <c r="BB33" s="107"/>
      <c r="BC33" s="121"/>
      <c r="BD33" s="107"/>
      <c r="BE33" s="121"/>
      <c r="BF33" s="121"/>
      <c r="BG33" s="121"/>
      <c r="BH33" s="107"/>
      <c r="BI33" s="107"/>
      <c r="BJ33" s="237"/>
      <c r="BK33" s="237"/>
      <c r="BL33" s="237"/>
      <c r="BM33" s="121"/>
      <c r="BN33" s="107"/>
      <c r="BO33" s="237"/>
      <c r="BP33" s="237"/>
      <c r="BQ33" s="237"/>
      <c r="BR33" s="237"/>
      <c r="BS33" s="131"/>
      <c r="BT33" s="237"/>
    </row>
    <row r="34" spans="1:74" customHeight="1" ht="38.25" s="7" customFormat="1">
      <c r="A34" s="131"/>
      <c r="B34" s="258"/>
      <c r="C34" s="131"/>
      <c r="D34" s="131"/>
      <c r="E34" s="131"/>
      <c r="F34" s="258"/>
      <c r="G34" s="131"/>
      <c r="H34" s="131"/>
      <c r="I34" s="121"/>
      <c r="J34" s="107"/>
      <c r="K34" s="121"/>
      <c r="L34" s="121"/>
      <c r="M34" s="121"/>
      <c r="N34" s="107"/>
      <c r="O34" s="121"/>
      <c r="P34" s="121"/>
      <c r="Q34" s="121"/>
      <c r="R34" s="107"/>
      <c r="S34" s="107"/>
      <c r="T34" s="121"/>
      <c r="U34" s="121"/>
      <c r="V34" s="121"/>
      <c r="W34" s="107"/>
      <c r="X34" s="121"/>
      <c r="Y34" s="107"/>
      <c r="Z34" s="121"/>
      <c r="AA34" s="121"/>
      <c r="AB34" s="121"/>
      <c r="AC34" s="121"/>
      <c r="AD34" s="121"/>
      <c r="AE34" s="121"/>
      <c r="AF34" s="121"/>
      <c r="AG34" s="107"/>
      <c r="AH34" s="121"/>
      <c r="AI34" s="121"/>
      <c r="AJ34" s="121"/>
      <c r="AK34" s="121"/>
      <c r="AL34" s="107"/>
      <c r="AM34" s="107"/>
      <c r="AN34" s="121"/>
      <c r="AO34" s="121"/>
      <c r="AP34" s="121"/>
      <c r="AQ34" s="121"/>
      <c r="AR34" s="107"/>
      <c r="AS34" s="121"/>
      <c r="AT34" s="107"/>
      <c r="AU34" s="107"/>
      <c r="AV34" s="121"/>
      <c r="AW34" s="121"/>
      <c r="AX34" s="121"/>
      <c r="AY34" s="121"/>
      <c r="AZ34" s="107"/>
      <c r="BA34" s="121"/>
      <c r="BB34" s="107"/>
      <c r="BC34" s="121"/>
      <c r="BD34" s="107"/>
      <c r="BE34" s="121"/>
      <c r="BF34" s="121"/>
      <c r="BG34" s="121"/>
      <c r="BH34" s="107"/>
      <c r="BI34" s="107"/>
      <c r="BJ34" s="237"/>
      <c r="BK34" s="237"/>
      <c r="BL34" s="237"/>
      <c r="BM34" s="121"/>
      <c r="BN34" s="107"/>
      <c r="BO34" s="237"/>
      <c r="BP34" s="237"/>
      <c r="BQ34" s="237"/>
      <c r="BR34" s="237"/>
      <c r="BS34" s="131"/>
      <c r="BT34" s="237"/>
    </row>
    <row r="35" spans="1:74" customHeight="1" ht="38.2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19"/>
      <c r="AL35" s="107"/>
      <c r="AM35" s="107"/>
      <c r="AN35" s="119"/>
      <c r="AO35" s="119"/>
      <c r="AP35" s="119"/>
      <c r="AQ35" s="119"/>
      <c r="AR35" s="107"/>
      <c r="AS35" s="119"/>
      <c r="AT35" s="107"/>
      <c r="AU35" s="107"/>
      <c r="AV35" s="119"/>
      <c r="AW35" s="119"/>
      <c r="AX35" s="119"/>
      <c r="AY35" s="119"/>
      <c r="AZ35" s="107"/>
      <c r="BA35" s="119"/>
      <c r="BB35" s="107"/>
      <c r="BC35" s="119"/>
      <c r="BD35" s="107"/>
      <c r="BE35" s="119"/>
      <c r="BF35" s="119"/>
      <c r="BG35" s="119"/>
      <c r="BH35" s="107"/>
      <c r="BI35" s="107"/>
      <c r="BJ35" s="237"/>
      <c r="BK35" s="237"/>
      <c r="BL35" s="237"/>
      <c r="BM35" s="119"/>
      <c r="BN35" s="107"/>
      <c r="BO35" s="237"/>
      <c r="BP35" s="237"/>
      <c r="BQ35" s="237"/>
      <c r="BR35" s="237"/>
      <c r="BS35" s="131"/>
      <c r="BT35" s="237"/>
    </row>
    <row r="36" spans="1:74" customHeight="1" ht="38.2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07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19"/>
      <c r="AL36" s="107"/>
      <c r="AM36" s="107"/>
      <c r="AN36" s="119"/>
      <c r="AO36" s="119"/>
      <c r="AP36" s="119"/>
      <c r="AQ36" s="119"/>
      <c r="AR36" s="107"/>
      <c r="AS36" s="119"/>
      <c r="AT36" s="107"/>
      <c r="AU36" s="107"/>
      <c r="AV36" s="119"/>
      <c r="AW36" s="119"/>
      <c r="AX36" s="119"/>
      <c r="AY36" s="119"/>
      <c r="AZ36" s="107"/>
      <c r="BA36" s="119"/>
      <c r="BB36" s="107"/>
      <c r="BC36" s="119"/>
      <c r="BD36" s="107"/>
      <c r="BE36" s="119"/>
      <c r="BF36" s="119"/>
      <c r="BG36" s="119"/>
      <c r="BH36" s="107"/>
      <c r="BI36" s="107"/>
      <c r="BJ36" s="237"/>
      <c r="BK36" s="237"/>
      <c r="BL36" s="237"/>
      <c r="BM36" s="119"/>
      <c r="BN36" s="107"/>
      <c r="BO36" s="237"/>
      <c r="BP36" s="237"/>
      <c r="BQ36" s="237"/>
      <c r="BR36" s="237"/>
      <c r="BS36" s="131"/>
      <c r="BT36" s="237"/>
    </row>
    <row r="37" spans="1:74" customHeight="1" ht="38.25" s="7" customFormat="1">
      <c r="A37" s="131"/>
      <c r="B37" s="258"/>
      <c r="C37" s="131"/>
      <c r="D37" s="131"/>
      <c r="E37" s="131"/>
      <c r="F37" s="258"/>
      <c r="G37" s="131"/>
      <c r="H37" s="131"/>
      <c r="I37" s="119"/>
      <c r="J37" s="120"/>
      <c r="K37" s="119"/>
      <c r="L37" s="119"/>
      <c r="M37" s="119"/>
      <c r="N37" s="107"/>
      <c r="O37" s="119"/>
      <c r="P37" s="119"/>
      <c r="Q37" s="119"/>
      <c r="R37" s="107"/>
      <c r="S37" s="107"/>
      <c r="T37" s="119"/>
      <c r="U37" s="119"/>
      <c r="V37" s="119"/>
      <c r="W37" s="107"/>
      <c r="X37" s="119"/>
      <c r="Y37" s="107"/>
      <c r="Z37" s="119"/>
      <c r="AA37" s="119"/>
      <c r="AB37" s="119"/>
      <c r="AC37" s="119"/>
      <c r="AD37" s="119"/>
      <c r="AE37" s="119"/>
      <c r="AF37" s="119"/>
      <c r="AG37" s="107"/>
      <c r="AH37" s="119"/>
      <c r="AI37" s="119"/>
      <c r="AJ37" s="119"/>
      <c r="AK37" s="119"/>
      <c r="AL37" s="107"/>
      <c r="AM37" s="107"/>
      <c r="AN37" s="119"/>
      <c r="AO37" s="119"/>
      <c r="AP37" s="119"/>
      <c r="AQ37" s="119"/>
      <c r="AR37" s="107"/>
      <c r="AS37" s="107"/>
      <c r="AT37" s="107"/>
      <c r="AU37" s="107"/>
      <c r="AV37" s="119"/>
      <c r="AW37" s="119"/>
      <c r="AX37" s="107"/>
      <c r="AY37" s="119"/>
      <c r="AZ37" s="107"/>
      <c r="BA37" s="119"/>
      <c r="BB37" s="107"/>
      <c r="BC37" s="119"/>
      <c r="BD37" s="107"/>
      <c r="BE37" s="119"/>
      <c r="BF37" s="119"/>
      <c r="BG37" s="119"/>
      <c r="BH37" s="107"/>
      <c r="BI37" s="107"/>
      <c r="BJ37" s="237"/>
      <c r="BK37" s="237"/>
      <c r="BL37" s="237"/>
      <c r="BM37" s="119"/>
      <c r="BN37" s="107"/>
      <c r="BO37" s="237"/>
      <c r="BP37" s="237"/>
      <c r="BQ37" s="237"/>
      <c r="BR37" s="237"/>
      <c r="BS37" s="131"/>
      <c r="BT37" s="237"/>
    </row>
    <row r="38" spans="1:74" customHeight="1" ht="38.2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21"/>
      <c r="AL38" s="107"/>
      <c r="AM38" s="107"/>
      <c r="AN38" s="121"/>
      <c r="AO38" s="121"/>
      <c r="AP38" s="121"/>
      <c r="AQ38" s="121"/>
      <c r="AR38" s="107"/>
      <c r="AS38" s="107"/>
      <c r="AT38" s="107"/>
      <c r="AU38" s="107"/>
      <c r="AV38" s="121"/>
      <c r="AW38" s="121"/>
      <c r="AX38" s="107"/>
      <c r="AY38" s="121"/>
      <c r="AZ38" s="107"/>
      <c r="BA38" s="121"/>
      <c r="BB38" s="107"/>
      <c r="BC38" s="121"/>
      <c r="BD38" s="107"/>
      <c r="BE38" s="121"/>
      <c r="BF38" s="121"/>
      <c r="BG38" s="121"/>
      <c r="BH38" s="107"/>
      <c r="BI38" s="107"/>
      <c r="BJ38" s="237"/>
      <c r="BK38" s="237"/>
      <c r="BL38" s="237"/>
      <c r="BM38" s="121"/>
      <c r="BN38" s="107"/>
      <c r="BO38" s="237"/>
      <c r="BP38" s="237"/>
      <c r="BQ38" s="237"/>
      <c r="BR38" s="237"/>
      <c r="BS38" s="131"/>
      <c r="BT38" s="237"/>
    </row>
    <row r="39" spans="1:74" customHeight="1" ht="38.25" s="7" customFormat="1">
      <c r="A39" s="131"/>
      <c r="B39" s="258"/>
      <c r="C39" s="131"/>
      <c r="D39" s="131"/>
      <c r="E39" s="131"/>
      <c r="F39" s="258"/>
      <c r="G39" s="131"/>
      <c r="H39" s="131"/>
      <c r="I39" s="121"/>
      <c r="J39" s="107"/>
      <c r="K39" s="121"/>
      <c r="L39" s="121"/>
      <c r="M39" s="121"/>
      <c r="N39" s="107"/>
      <c r="O39" s="121"/>
      <c r="P39" s="121"/>
      <c r="Q39" s="121"/>
      <c r="R39" s="107"/>
      <c r="S39" s="107"/>
      <c r="T39" s="121"/>
      <c r="U39" s="121"/>
      <c r="V39" s="121"/>
      <c r="W39" s="107"/>
      <c r="X39" s="121"/>
      <c r="Y39" s="107"/>
      <c r="Z39" s="121"/>
      <c r="AA39" s="121"/>
      <c r="AB39" s="121"/>
      <c r="AC39" s="121"/>
      <c r="AD39" s="121"/>
      <c r="AE39" s="121"/>
      <c r="AF39" s="121"/>
      <c r="AG39" s="107"/>
      <c r="AH39" s="121"/>
      <c r="AI39" s="121"/>
      <c r="AJ39" s="121"/>
      <c r="AK39" s="121"/>
      <c r="AL39" s="107"/>
      <c r="AM39" s="107"/>
      <c r="AN39" s="121"/>
      <c r="AO39" s="121"/>
      <c r="AP39" s="121"/>
      <c r="AQ39" s="121"/>
      <c r="AR39" s="107"/>
      <c r="AS39" s="121"/>
      <c r="AT39" s="107"/>
      <c r="AU39" s="107"/>
      <c r="AV39" s="121"/>
      <c r="AW39" s="121"/>
      <c r="AX39" s="121"/>
      <c r="AY39" s="121"/>
      <c r="AZ39" s="107"/>
      <c r="BA39" s="121"/>
      <c r="BB39" s="107"/>
      <c r="BC39" s="121"/>
      <c r="BD39" s="107"/>
      <c r="BE39" s="121"/>
      <c r="BF39" s="121"/>
      <c r="BG39" s="121"/>
      <c r="BH39" s="107"/>
      <c r="BI39" s="107"/>
      <c r="BJ39" s="237"/>
      <c r="BK39" s="237"/>
      <c r="BL39" s="237"/>
      <c r="BM39" s="121"/>
      <c r="BN39" s="107"/>
      <c r="BO39" s="237"/>
      <c r="BP39" s="237"/>
      <c r="BQ39" s="237"/>
      <c r="BR39" s="237"/>
      <c r="BS39" s="131"/>
      <c r="BT39" s="237"/>
    </row>
    <row r="40" spans="1:74" customHeight="1" ht="38.2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19"/>
      <c r="AL40" s="107"/>
      <c r="AM40" s="107"/>
      <c r="AN40" s="119"/>
      <c r="AO40" s="119"/>
      <c r="AP40" s="119"/>
      <c r="AQ40" s="119"/>
      <c r="AR40" s="107"/>
      <c r="AS40" s="119"/>
      <c r="AT40" s="107"/>
      <c r="AU40" s="107"/>
      <c r="AV40" s="119"/>
      <c r="AW40" s="119"/>
      <c r="AX40" s="119"/>
      <c r="AY40" s="119"/>
      <c r="AZ40" s="107"/>
      <c r="BA40" s="119"/>
      <c r="BB40" s="107"/>
      <c r="BC40" s="119"/>
      <c r="BD40" s="107"/>
      <c r="BE40" s="119"/>
      <c r="BF40" s="119"/>
      <c r="BG40" s="119"/>
      <c r="BH40" s="107"/>
      <c r="BI40" s="107"/>
      <c r="BJ40" s="237"/>
      <c r="BK40" s="237"/>
      <c r="BL40" s="237"/>
      <c r="BM40" s="119"/>
      <c r="BN40" s="107"/>
      <c r="BO40" s="237"/>
      <c r="BP40" s="237"/>
      <c r="BQ40" s="237"/>
      <c r="BR40" s="237"/>
      <c r="BS40" s="131"/>
      <c r="BT40" s="237"/>
    </row>
    <row r="41" spans="1:74" customHeight="1" ht="38.2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07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19"/>
      <c r="AL41" s="107"/>
      <c r="AM41" s="107"/>
      <c r="AN41" s="119"/>
      <c r="AO41" s="119"/>
      <c r="AP41" s="119"/>
      <c r="AQ41" s="119"/>
      <c r="AR41" s="107"/>
      <c r="AS41" s="119"/>
      <c r="AT41" s="107"/>
      <c r="AU41" s="107"/>
      <c r="AV41" s="119"/>
      <c r="AW41" s="119"/>
      <c r="AX41" s="119"/>
      <c r="AY41" s="119"/>
      <c r="AZ41" s="107"/>
      <c r="BA41" s="119"/>
      <c r="BB41" s="107"/>
      <c r="BC41" s="119"/>
      <c r="BD41" s="107"/>
      <c r="BE41" s="119"/>
      <c r="BF41" s="119"/>
      <c r="BG41" s="119"/>
      <c r="BH41" s="107"/>
      <c r="BI41" s="107"/>
      <c r="BJ41" s="237"/>
      <c r="BK41" s="237"/>
      <c r="BL41" s="237"/>
      <c r="BM41" s="119"/>
      <c r="BN41" s="107"/>
      <c r="BO41" s="237"/>
      <c r="BP41" s="237"/>
      <c r="BQ41" s="237"/>
      <c r="BR41" s="237"/>
      <c r="BS41" s="131"/>
      <c r="BT41" s="237"/>
    </row>
    <row r="42" spans="1:74" customHeight="1" ht="38.25" s="7" customFormat="1">
      <c r="A42" s="131"/>
      <c r="B42" s="258"/>
      <c r="C42" s="131"/>
      <c r="D42" s="131"/>
      <c r="E42" s="131"/>
      <c r="F42" s="258"/>
      <c r="G42" s="131"/>
      <c r="H42" s="131"/>
      <c r="I42" s="119"/>
      <c r="J42" s="120"/>
      <c r="K42" s="119"/>
      <c r="L42" s="119"/>
      <c r="M42" s="119"/>
      <c r="N42" s="107"/>
      <c r="O42" s="119"/>
      <c r="P42" s="119"/>
      <c r="Q42" s="119"/>
      <c r="R42" s="107"/>
      <c r="S42" s="107"/>
      <c r="T42" s="119"/>
      <c r="U42" s="119"/>
      <c r="V42" s="119"/>
      <c r="W42" s="107"/>
      <c r="X42" s="119"/>
      <c r="Y42" s="107"/>
      <c r="Z42" s="119"/>
      <c r="AA42" s="119"/>
      <c r="AB42" s="119"/>
      <c r="AC42" s="119"/>
      <c r="AD42" s="119"/>
      <c r="AE42" s="119"/>
      <c r="AF42" s="119"/>
      <c r="AG42" s="107"/>
      <c r="AH42" s="119"/>
      <c r="AI42" s="119"/>
      <c r="AJ42" s="119"/>
      <c r="AK42" s="119"/>
      <c r="AL42" s="107"/>
      <c r="AM42" s="107"/>
      <c r="AN42" s="119"/>
      <c r="AO42" s="119"/>
      <c r="AP42" s="119"/>
      <c r="AQ42" s="119"/>
      <c r="AR42" s="107"/>
      <c r="AS42" s="107"/>
      <c r="AT42" s="107"/>
      <c r="AU42" s="107"/>
      <c r="AV42" s="119"/>
      <c r="AW42" s="119"/>
      <c r="AX42" s="107"/>
      <c r="AY42" s="119"/>
      <c r="AZ42" s="107"/>
      <c r="BA42" s="119"/>
      <c r="BB42" s="107"/>
      <c r="BC42" s="119"/>
      <c r="BD42" s="107"/>
      <c r="BE42" s="119"/>
      <c r="BF42" s="119"/>
      <c r="BG42" s="119"/>
      <c r="BH42" s="107"/>
      <c r="BI42" s="107"/>
      <c r="BJ42" s="237"/>
      <c r="BK42" s="237"/>
      <c r="BL42" s="237"/>
      <c r="BM42" s="119"/>
      <c r="BN42" s="107"/>
      <c r="BO42" s="237"/>
      <c r="BP42" s="237"/>
      <c r="BQ42" s="237"/>
      <c r="BR42" s="237"/>
      <c r="BS42" s="131"/>
      <c r="BT42" s="237"/>
    </row>
    <row r="43" spans="1:74" customHeight="1" ht="38.2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21"/>
      <c r="AL43" s="107"/>
      <c r="AM43" s="107"/>
      <c r="AN43" s="121"/>
      <c r="AO43" s="121"/>
      <c r="AP43" s="121"/>
      <c r="AQ43" s="121"/>
      <c r="AR43" s="107"/>
      <c r="AS43" s="107"/>
      <c r="AT43" s="107"/>
      <c r="AU43" s="107"/>
      <c r="AV43" s="121"/>
      <c r="AW43" s="121"/>
      <c r="AX43" s="107"/>
      <c r="AY43" s="121"/>
      <c r="AZ43" s="107"/>
      <c r="BA43" s="121"/>
      <c r="BB43" s="107"/>
      <c r="BC43" s="121"/>
      <c r="BD43" s="107"/>
      <c r="BE43" s="121"/>
      <c r="BF43" s="121"/>
      <c r="BG43" s="121"/>
      <c r="BH43" s="107"/>
      <c r="BI43" s="107"/>
      <c r="BJ43" s="237"/>
      <c r="BK43" s="237"/>
      <c r="BL43" s="237"/>
      <c r="BM43" s="121"/>
      <c r="BN43" s="107"/>
      <c r="BO43" s="237"/>
      <c r="BP43" s="237"/>
      <c r="BQ43" s="237"/>
      <c r="BR43" s="237"/>
      <c r="BS43" s="131"/>
      <c r="BT43" s="237"/>
    </row>
    <row r="44" spans="1:74" customHeight="1" ht="38.25" s="7" customFormat="1">
      <c r="A44" s="131"/>
      <c r="B44" s="258"/>
      <c r="C44" s="131"/>
      <c r="D44" s="131"/>
      <c r="E44" s="131"/>
      <c r="F44" s="258"/>
      <c r="G44" s="131"/>
      <c r="H44" s="131"/>
      <c r="I44" s="121"/>
      <c r="J44" s="107"/>
      <c r="K44" s="121"/>
      <c r="L44" s="121"/>
      <c r="M44" s="121"/>
      <c r="N44" s="107"/>
      <c r="O44" s="121"/>
      <c r="P44" s="121"/>
      <c r="Q44" s="121"/>
      <c r="R44" s="107"/>
      <c r="S44" s="107"/>
      <c r="T44" s="121"/>
      <c r="U44" s="121"/>
      <c r="V44" s="121"/>
      <c r="W44" s="107"/>
      <c r="X44" s="121"/>
      <c r="Y44" s="107"/>
      <c r="Z44" s="121"/>
      <c r="AA44" s="121"/>
      <c r="AB44" s="121"/>
      <c r="AC44" s="121"/>
      <c r="AD44" s="121"/>
      <c r="AE44" s="121"/>
      <c r="AF44" s="121"/>
      <c r="AG44" s="107"/>
      <c r="AH44" s="121"/>
      <c r="AI44" s="121"/>
      <c r="AJ44" s="121"/>
      <c r="AK44" s="121"/>
      <c r="AL44" s="107"/>
      <c r="AM44" s="107"/>
      <c r="AN44" s="121"/>
      <c r="AO44" s="121"/>
      <c r="AP44" s="121"/>
      <c r="AQ44" s="121"/>
      <c r="AR44" s="107"/>
      <c r="AS44" s="121"/>
      <c r="AT44" s="107"/>
      <c r="AU44" s="107"/>
      <c r="AV44" s="121"/>
      <c r="AW44" s="121"/>
      <c r="AX44" s="121"/>
      <c r="AY44" s="121"/>
      <c r="AZ44" s="107"/>
      <c r="BA44" s="121"/>
      <c r="BB44" s="107"/>
      <c r="BC44" s="121"/>
      <c r="BD44" s="107"/>
      <c r="BE44" s="121"/>
      <c r="BF44" s="121"/>
      <c r="BG44" s="121"/>
      <c r="BH44" s="107"/>
      <c r="BI44" s="107"/>
      <c r="BJ44" s="237"/>
      <c r="BK44" s="237"/>
      <c r="BL44" s="237"/>
      <c r="BM44" s="121"/>
      <c r="BN44" s="107"/>
      <c r="BO44" s="237"/>
      <c r="BP44" s="237"/>
      <c r="BQ44" s="237"/>
      <c r="BR44" s="237"/>
      <c r="BS44" s="131"/>
      <c r="BT44" s="237"/>
    </row>
    <row r="45" spans="1:74" customHeight="1" ht="38.2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19"/>
      <c r="AL45" s="107"/>
      <c r="AM45" s="107"/>
      <c r="AN45" s="119"/>
      <c r="AO45" s="119"/>
      <c r="AP45" s="119"/>
      <c r="AQ45" s="119"/>
      <c r="AR45" s="107"/>
      <c r="AS45" s="119"/>
      <c r="AT45" s="107"/>
      <c r="AU45" s="107"/>
      <c r="AV45" s="119"/>
      <c r="AW45" s="119"/>
      <c r="AX45" s="119"/>
      <c r="AY45" s="119"/>
      <c r="AZ45" s="107"/>
      <c r="BA45" s="119"/>
      <c r="BB45" s="107"/>
      <c r="BC45" s="119"/>
      <c r="BD45" s="107"/>
      <c r="BE45" s="119"/>
      <c r="BF45" s="119"/>
      <c r="BG45" s="119"/>
      <c r="BH45" s="107"/>
      <c r="BI45" s="107"/>
      <c r="BJ45" s="237"/>
      <c r="BK45" s="237"/>
      <c r="BL45" s="237"/>
      <c r="BM45" s="119"/>
      <c r="BN45" s="107"/>
      <c r="BO45" s="237"/>
      <c r="BP45" s="237"/>
      <c r="BQ45" s="237"/>
      <c r="BR45" s="237"/>
      <c r="BS45" s="131"/>
      <c r="BT45" s="237"/>
    </row>
    <row r="46" spans="1:74" customHeight="1" ht="38.2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07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19"/>
      <c r="AL46" s="107"/>
      <c r="AM46" s="107"/>
      <c r="AN46" s="119"/>
      <c r="AO46" s="119"/>
      <c r="AP46" s="119"/>
      <c r="AQ46" s="119"/>
      <c r="AR46" s="107"/>
      <c r="AS46" s="119"/>
      <c r="AT46" s="107"/>
      <c r="AU46" s="107"/>
      <c r="AV46" s="119"/>
      <c r="AW46" s="119"/>
      <c r="AX46" s="119"/>
      <c r="AY46" s="119"/>
      <c r="AZ46" s="107"/>
      <c r="BA46" s="119"/>
      <c r="BB46" s="107"/>
      <c r="BC46" s="119"/>
      <c r="BD46" s="107"/>
      <c r="BE46" s="119"/>
      <c r="BF46" s="119"/>
      <c r="BG46" s="119"/>
      <c r="BH46" s="107"/>
      <c r="BI46" s="107"/>
      <c r="BJ46" s="237"/>
      <c r="BK46" s="237"/>
      <c r="BL46" s="237"/>
      <c r="BM46" s="119"/>
      <c r="BN46" s="107"/>
      <c r="BO46" s="237"/>
      <c r="BP46" s="237"/>
      <c r="BQ46" s="237"/>
      <c r="BR46" s="237"/>
      <c r="BS46" s="131"/>
      <c r="BT46" s="237"/>
    </row>
    <row r="47" spans="1:74" customHeight="1" ht="18" s="48" customFormat="1">
      <c r="H47" s="152"/>
    </row>
    <row r="48" spans="1:74" customHeight="1" ht="18" s="48" customFormat="1">
      <c r="B48" s="152"/>
      <c r="E48" s="18"/>
      <c r="F48" s="164"/>
      <c r="H48" s="152"/>
      <c r="S48" s="167"/>
      <c r="T48" s="167"/>
      <c r="U48" s="167"/>
      <c r="V48" s="167" t="s">
        <v>128</v>
      </c>
      <c r="W48" s="48" t="s">
        <v>4491</v>
      </c>
      <c r="X48" s="167"/>
      <c r="Y48" s="167"/>
      <c r="AE48" s="167"/>
      <c r="AF48" s="167"/>
      <c r="AK48" s="114" t="s">
        <v>130</v>
      </c>
      <c r="AQ48" s="114"/>
      <c r="AT48" s="114"/>
      <c r="AU48" s="114"/>
      <c r="AY48" s="114"/>
      <c r="BB48" s="114"/>
      <c r="BK48" s="152"/>
      <c r="BL48" s="152"/>
      <c r="BN48" s="666"/>
      <c r="BO48" s="152"/>
      <c r="BS48" s="18"/>
      <c r="BT48" s="152"/>
      <c r="BU48" s="152"/>
      <c r="BV48" s="152"/>
    </row>
    <row r="49" spans="1:74" customHeight="1" ht="18" s="48" customFormat="1">
      <c r="A49" s="165" t="s">
        <v>206</v>
      </c>
      <c r="B49" s="166" t="s">
        <v>4492</v>
      </c>
      <c r="C49" s="166"/>
      <c r="D49" s="166"/>
      <c r="E49" s="18"/>
      <c r="F49" s="164"/>
      <c r="H49" s="152"/>
      <c r="S49" s="168"/>
      <c r="T49" s="168"/>
      <c r="U49" s="168"/>
      <c r="V49" s="168" t="s">
        <v>132</v>
      </c>
      <c r="W49" s="48" t="s">
        <v>4493</v>
      </c>
      <c r="X49" s="168"/>
      <c r="Y49" s="168"/>
      <c r="AE49" s="168"/>
      <c r="AF49" s="168"/>
      <c r="AK49" s="114" t="s">
        <v>134</v>
      </c>
      <c r="AQ49" s="114"/>
      <c r="AS49" s="114"/>
      <c r="AT49" s="114"/>
      <c r="AU49" s="114"/>
      <c r="AY49" s="114"/>
      <c r="BB49" s="114"/>
      <c r="BC49" s="667" t="s">
        <v>135</v>
      </c>
      <c r="BM49" s="666"/>
      <c r="BN49" s="103"/>
      <c r="BQ49" s="666" t="s">
        <v>136</v>
      </c>
      <c r="BR49" s="152"/>
      <c r="BS49" s="18"/>
      <c r="BU49" s="666"/>
      <c r="BV49" s="666"/>
    </row>
    <row r="50" spans="1:74" customHeight="1" ht="18">
      <c r="A50" s="168" t="s">
        <v>209</v>
      </c>
      <c r="B50" s="166" t="s">
        <v>4494</v>
      </c>
      <c r="C50" s="166"/>
      <c r="D50" s="166"/>
      <c r="E50" s="18"/>
      <c r="G50" s="169" t="s">
        <v>3640</v>
      </c>
      <c r="H50" s="128"/>
      <c r="S50" s="168"/>
      <c r="T50" s="168"/>
      <c r="U50" s="168"/>
      <c r="V50" s="168" t="s">
        <v>139</v>
      </c>
      <c r="W50" s="13" t="s">
        <v>4495</v>
      </c>
      <c r="X50" s="168"/>
      <c r="Y50" s="168"/>
      <c r="AA50" s="36"/>
      <c r="AE50" s="168"/>
      <c r="AF50" s="168"/>
      <c r="AH50" s="36"/>
      <c r="AI50" s="36"/>
      <c r="AK50" s="114" t="s">
        <v>141</v>
      </c>
      <c r="AN50" s="36"/>
      <c r="AO50" s="36"/>
      <c r="AQ50" s="114"/>
      <c r="AS50" s="170"/>
      <c r="AT50" s="114"/>
      <c r="AU50" s="114"/>
      <c r="AV50" s="667"/>
      <c r="AY50" s="114"/>
      <c r="AZ50" s="667"/>
      <c r="BB50" s="114"/>
      <c r="BC50" s="98" t="s">
        <v>142</v>
      </c>
      <c r="BK50" s="128"/>
      <c r="BL50" s="128"/>
      <c r="BM50" s="668"/>
      <c r="BN50" s="103"/>
      <c r="BO50" s="128"/>
      <c r="BP50" s="666"/>
      <c r="BQ50" s="103" t="s">
        <v>143</v>
      </c>
      <c r="BR50" s="48"/>
      <c r="BS50" s="18"/>
      <c r="BT50" s="128"/>
      <c r="BU50" s="666"/>
      <c r="BV50" s="666"/>
    </row>
    <row r="51" spans="1:74" customHeight="1" ht="18">
      <c r="B51" s="169" t="s">
        <v>213</v>
      </c>
      <c r="E51" s="44"/>
      <c r="F51" s="122"/>
      <c r="H51" s="128"/>
      <c r="W51" s="13" t="s">
        <v>4496</v>
      </c>
      <c r="AA51" s="36"/>
      <c r="AH51" s="36"/>
      <c r="AI51" s="36"/>
      <c r="AK51" s="114" t="s">
        <v>146</v>
      </c>
      <c r="AN51" s="36"/>
      <c r="AO51" s="36"/>
      <c r="AQ51" s="114"/>
      <c r="AS51" s="170"/>
      <c r="AT51" s="114"/>
      <c r="AU51" s="114"/>
      <c r="AV51" s="98"/>
      <c r="AY51" s="114"/>
      <c r="AZ51" s="98"/>
      <c r="BB51" s="114"/>
      <c r="BC51" s="169" t="s">
        <v>215</v>
      </c>
      <c r="BK51" s="128"/>
      <c r="BL51" s="128"/>
      <c r="BM51" s="128"/>
      <c r="BN51" s="128"/>
      <c r="BO51" s="128"/>
      <c r="BP51" s="169"/>
      <c r="BQ51" s="103" t="s">
        <v>148</v>
      </c>
      <c r="BR51" s="128"/>
      <c r="BS51" s="44"/>
      <c r="BT51" s="128"/>
      <c r="BU51" s="128"/>
      <c r="BV51" s="668"/>
    </row>
    <row r="52" spans="1:74" customHeight="1" ht="18">
      <c r="B52" s="128"/>
      <c r="E52" s="44"/>
      <c r="F52" s="122"/>
      <c r="H52" s="128"/>
      <c r="Y52" s="36"/>
      <c r="AB52" s="36"/>
      <c r="AC52" s="36"/>
      <c r="AD52" s="36"/>
      <c r="AE52" s="36"/>
      <c r="AF52" s="36"/>
      <c r="AG52" s="36"/>
      <c r="AH52" s="36"/>
      <c r="AI52" s="36"/>
      <c r="AM52" s="36"/>
      <c r="AN52" s="36"/>
      <c r="AO52" s="36"/>
      <c r="AZ52" s="98"/>
      <c r="BC52" s="171"/>
      <c r="BS52" s="44"/>
    </row>
    <row r="53" spans="1:74" customHeight="1" ht="39.75" s="7" customFormat="1">
      <c r="A53" s="131" t="s">
        <v>382</v>
      </c>
      <c r="B53" s="258" t="s">
        <v>4497</v>
      </c>
      <c r="C53" s="131" t="s">
        <v>276</v>
      </c>
      <c r="D53" s="131">
        <v>93</v>
      </c>
      <c r="E53" s="131">
        <v>4708</v>
      </c>
      <c r="F53" s="258" t="s">
        <v>4498</v>
      </c>
      <c r="G53" s="131">
        <v>103</v>
      </c>
      <c r="H53" s="131"/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21"/>
      <c r="AD53" s="121"/>
      <c r="AE53" s="121"/>
      <c r="AF53" s="121"/>
      <c r="AG53" s="107"/>
      <c r="AH53" s="121"/>
      <c r="AI53" s="121"/>
      <c r="AJ53" s="121"/>
      <c r="AK53" s="121"/>
      <c r="AL53" s="107"/>
      <c r="AM53" s="107"/>
      <c r="AN53" s="121"/>
      <c r="AO53" s="121"/>
      <c r="AP53" s="121"/>
      <c r="AQ53" s="121"/>
      <c r="AR53" s="107"/>
      <c r="AS53" s="107"/>
      <c r="AT53" s="107"/>
      <c r="AU53" s="107"/>
      <c r="AV53" s="121"/>
      <c r="AW53" s="121"/>
      <c r="AX53" s="107"/>
      <c r="AY53" s="121"/>
      <c r="AZ53" s="107"/>
      <c r="BA53" s="121"/>
      <c r="BB53" s="107"/>
      <c r="BC53" s="121"/>
      <c r="BD53" s="107"/>
      <c r="BE53" s="121"/>
      <c r="BF53" s="121"/>
      <c r="BG53" s="121"/>
      <c r="BH53" s="107"/>
      <c r="BI53" s="107"/>
      <c r="BJ53" s="237"/>
      <c r="BK53" s="237"/>
      <c r="BL53" s="237"/>
      <c r="BM53" s="121"/>
      <c r="BN53" s="107"/>
      <c r="BO53" s="237"/>
      <c r="BP53" s="237"/>
      <c r="BQ53" s="237"/>
      <c r="BR53" s="237"/>
      <c r="BS53" s="131">
        <v>4708</v>
      </c>
      <c r="BT53" s="237"/>
    </row>
    <row r="54" spans="1:74" customHeight="1" ht="39.75" s="7" customFormat="1">
      <c r="A54" s="131" t="s">
        <v>1409</v>
      </c>
      <c r="B54" s="258" t="s">
        <v>4499</v>
      </c>
      <c r="C54" s="131" t="s">
        <v>388</v>
      </c>
      <c r="D54" s="131">
        <v>13</v>
      </c>
      <c r="E54" s="131">
        <v>4716</v>
      </c>
      <c r="F54" s="258" t="s">
        <v>4500</v>
      </c>
      <c r="G54" s="131"/>
      <c r="H54" s="131" t="s">
        <v>220</v>
      </c>
      <c r="I54" s="121"/>
      <c r="J54" s="107"/>
      <c r="K54" s="121"/>
      <c r="L54" s="121"/>
      <c r="M54" s="121"/>
      <c r="N54" s="107"/>
      <c r="O54" s="121"/>
      <c r="P54" s="121"/>
      <c r="Q54" s="121"/>
      <c r="R54" s="107"/>
      <c r="S54" s="107"/>
      <c r="T54" s="121"/>
      <c r="U54" s="121"/>
      <c r="V54" s="121"/>
      <c r="W54" s="107"/>
      <c r="X54" s="121"/>
      <c r="Y54" s="107"/>
      <c r="Z54" s="121"/>
      <c r="AA54" s="121"/>
      <c r="AB54" s="121"/>
      <c r="AC54" s="121"/>
      <c r="AD54" s="121"/>
      <c r="AE54" s="121"/>
      <c r="AF54" s="121"/>
      <c r="AG54" s="107"/>
      <c r="AH54" s="121"/>
      <c r="AI54" s="121"/>
      <c r="AJ54" s="121"/>
      <c r="AK54" s="121"/>
      <c r="AL54" s="107"/>
      <c r="AM54" s="107"/>
      <c r="AN54" s="121"/>
      <c r="AO54" s="121"/>
      <c r="AP54" s="121"/>
      <c r="AQ54" s="121"/>
      <c r="AR54" s="107"/>
      <c r="AS54" s="121"/>
      <c r="AT54" s="107"/>
      <c r="AU54" s="107"/>
      <c r="AV54" s="121"/>
      <c r="AW54" s="121"/>
      <c r="AX54" s="121"/>
      <c r="AY54" s="121"/>
      <c r="AZ54" s="107"/>
      <c r="BA54" s="121"/>
      <c r="BB54" s="107"/>
      <c r="BC54" s="121"/>
      <c r="BD54" s="107"/>
      <c r="BE54" s="121"/>
      <c r="BF54" s="121"/>
      <c r="BG54" s="121"/>
      <c r="BH54" s="107"/>
      <c r="BI54" s="107"/>
      <c r="BJ54" s="237"/>
      <c r="BK54" s="237"/>
      <c r="BL54" s="237"/>
      <c r="BM54" s="121"/>
      <c r="BN54" s="107"/>
      <c r="BO54" s="237"/>
      <c r="BP54" s="237"/>
      <c r="BQ54" s="237"/>
      <c r="BR54" s="237"/>
      <c r="BS54" s="131">
        <v>4716</v>
      </c>
      <c r="BT54" s="237"/>
    </row>
    <row r="55" spans="1:74" customHeight="1" ht="39.75" s="7" customFormat="1">
      <c r="A55" s="131" t="s">
        <v>388</v>
      </c>
      <c r="B55" s="258" t="s">
        <v>4501</v>
      </c>
      <c r="C55" s="131" t="s">
        <v>388</v>
      </c>
      <c r="D55" s="131">
        <v>113</v>
      </c>
      <c r="E55" s="131">
        <v>4727</v>
      </c>
      <c r="F55" s="258" t="s">
        <v>4502</v>
      </c>
      <c r="G55" s="131">
        <v>103</v>
      </c>
      <c r="H55" s="131"/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19"/>
      <c r="AD55" s="119"/>
      <c r="AE55" s="119"/>
      <c r="AF55" s="119"/>
      <c r="AG55" s="107"/>
      <c r="AH55" s="119"/>
      <c r="AI55" s="119"/>
      <c r="AJ55" s="119"/>
      <c r="AK55" s="119"/>
      <c r="AL55" s="107"/>
      <c r="AM55" s="107"/>
      <c r="AN55" s="119"/>
      <c r="AO55" s="119"/>
      <c r="AP55" s="119"/>
      <c r="AQ55" s="119"/>
      <c r="AR55" s="107"/>
      <c r="AS55" s="119"/>
      <c r="AT55" s="107"/>
      <c r="AU55" s="107"/>
      <c r="AV55" s="119"/>
      <c r="AW55" s="119"/>
      <c r="AX55" s="119"/>
      <c r="AY55" s="119"/>
      <c r="AZ55" s="107"/>
      <c r="BA55" s="119"/>
      <c r="BB55" s="107"/>
      <c r="BC55" s="119"/>
      <c r="BD55" s="107"/>
      <c r="BE55" s="119"/>
      <c r="BF55" s="119"/>
      <c r="BG55" s="119"/>
      <c r="BH55" s="107"/>
      <c r="BI55" s="107"/>
      <c r="BJ55" s="237"/>
      <c r="BK55" s="237"/>
      <c r="BL55" s="237"/>
      <c r="BM55" s="119"/>
      <c r="BN55" s="107"/>
      <c r="BO55" s="237"/>
      <c r="BP55" s="237"/>
      <c r="BQ55" s="237"/>
      <c r="BR55" s="237"/>
      <c r="BS55" s="131">
        <v>4727</v>
      </c>
      <c r="BT55" s="237"/>
    </row>
    <row r="56" spans="1:74" customHeight="1" ht="39.75" s="7" customFormat="1">
      <c r="A56" s="131" t="s">
        <v>388</v>
      </c>
      <c r="B56" s="258" t="s">
        <v>4503</v>
      </c>
      <c r="C56" s="131" t="s">
        <v>388</v>
      </c>
      <c r="D56" s="131">
        <v>423</v>
      </c>
      <c r="E56" s="131">
        <v>4732</v>
      </c>
      <c r="F56" s="258" t="s">
        <v>4504</v>
      </c>
      <c r="G56" s="131"/>
      <c r="H56" s="131" t="s">
        <v>4396</v>
      </c>
      <c r="I56" s="119"/>
      <c r="J56" s="107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19"/>
      <c r="AD56" s="119"/>
      <c r="AE56" s="119"/>
      <c r="AF56" s="119"/>
      <c r="AG56" s="107"/>
      <c r="AH56" s="119"/>
      <c r="AI56" s="119"/>
      <c r="AJ56" s="119"/>
      <c r="AK56" s="119"/>
      <c r="AL56" s="107"/>
      <c r="AM56" s="107"/>
      <c r="AN56" s="119"/>
      <c r="AO56" s="119"/>
      <c r="AP56" s="119"/>
      <c r="AQ56" s="119"/>
      <c r="AR56" s="107"/>
      <c r="AS56" s="119"/>
      <c r="AT56" s="107"/>
      <c r="AU56" s="107"/>
      <c r="AV56" s="119"/>
      <c r="AW56" s="119"/>
      <c r="AX56" s="119"/>
      <c r="AY56" s="119"/>
      <c r="AZ56" s="107"/>
      <c r="BA56" s="119"/>
      <c r="BB56" s="107"/>
      <c r="BC56" s="119"/>
      <c r="BD56" s="107"/>
      <c r="BE56" s="119"/>
      <c r="BF56" s="119"/>
      <c r="BG56" s="119"/>
      <c r="BH56" s="107"/>
      <c r="BI56" s="107"/>
      <c r="BJ56" s="237"/>
      <c r="BK56" s="237"/>
      <c r="BL56" s="237"/>
      <c r="BM56" s="119"/>
      <c r="BN56" s="107"/>
      <c r="BO56" s="237"/>
      <c r="BP56" s="237"/>
      <c r="BQ56" s="237"/>
      <c r="BR56" s="237"/>
      <c r="BS56" s="131">
        <v>4732</v>
      </c>
      <c r="BT56" s="237"/>
    </row>
    <row r="57" spans="1:74" customHeight="1" ht="39.75" s="7" customFormat="1">
      <c r="A57" s="131" t="s">
        <v>329</v>
      </c>
      <c r="B57" s="258" t="s">
        <v>4505</v>
      </c>
      <c r="C57" s="131" t="s">
        <v>388</v>
      </c>
      <c r="D57" s="131">
        <v>39</v>
      </c>
      <c r="E57" s="131">
        <v>4734</v>
      </c>
      <c r="F57" s="258" t="s">
        <v>4506</v>
      </c>
      <c r="G57" s="131"/>
      <c r="H57" s="131" t="s">
        <v>201</v>
      </c>
      <c r="I57" s="119"/>
      <c r="J57" s="120"/>
      <c r="K57" s="119"/>
      <c r="L57" s="119"/>
      <c r="M57" s="119"/>
      <c r="N57" s="107"/>
      <c r="O57" s="119"/>
      <c r="P57" s="119"/>
      <c r="Q57" s="119"/>
      <c r="R57" s="107"/>
      <c r="S57" s="107"/>
      <c r="T57" s="119"/>
      <c r="U57" s="119"/>
      <c r="V57" s="119"/>
      <c r="W57" s="107"/>
      <c r="X57" s="119"/>
      <c r="Y57" s="107"/>
      <c r="Z57" s="119"/>
      <c r="AA57" s="119"/>
      <c r="AB57" s="119"/>
      <c r="AC57" s="119"/>
      <c r="AD57" s="119"/>
      <c r="AE57" s="119"/>
      <c r="AF57" s="119"/>
      <c r="AG57" s="107"/>
      <c r="AH57" s="119"/>
      <c r="AI57" s="119"/>
      <c r="AJ57" s="119"/>
      <c r="AK57" s="119"/>
      <c r="AL57" s="107"/>
      <c r="AM57" s="107"/>
      <c r="AN57" s="119"/>
      <c r="AO57" s="119"/>
      <c r="AP57" s="119"/>
      <c r="AQ57" s="119"/>
      <c r="AR57" s="107"/>
      <c r="AS57" s="107"/>
      <c r="AT57" s="107"/>
      <c r="AU57" s="107"/>
      <c r="AV57" s="119"/>
      <c r="AW57" s="119"/>
      <c r="AX57" s="107"/>
      <c r="AY57" s="119"/>
      <c r="AZ57" s="107"/>
      <c r="BA57" s="119"/>
      <c r="BB57" s="107"/>
      <c r="BC57" s="119"/>
      <c r="BD57" s="107"/>
      <c r="BE57" s="119"/>
      <c r="BF57" s="119"/>
      <c r="BG57" s="119"/>
      <c r="BH57" s="107"/>
      <c r="BI57" s="107"/>
      <c r="BJ57" s="237"/>
      <c r="BK57" s="237"/>
      <c r="BL57" s="237"/>
      <c r="BM57" s="119"/>
      <c r="BN57" s="107"/>
      <c r="BO57" s="237"/>
      <c r="BP57" s="237"/>
      <c r="BQ57" s="237"/>
      <c r="BR57" s="237"/>
      <c r="BS57" s="131">
        <v>4734</v>
      </c>
      <c r="BT57" s="237"/>
    </row>
    <row r="58" spans="1:74" customHeight="1" ht="39.75" s="7" customFormat="1">
      <c r="A58" s="131" t="s">
        <v>329</v>
      </c>
      <c r="B58" s="258" t="s">
        <v>4489</v>
      </c>
      <c r="C58" s="131" t="s">
        <v>276</v>
      </c>
      <c r="D58" s="131">
        <v>73</v>
      </c>
      <c r="E58" s="131">
        <v>4737</v>
      </c>
      <c r="F58" s="258" t="s">
        <v>4490</v>
      </c>
      <c r="G58" s="131"/>
      <c r="H58" s="131" t="s">
        <v>328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21"/>
      <c r="AD58" s="121"/>
      <c r="AE58" s="121"/>
      <c r="AF58" s="121"/>
      <c r="AG58" s="107"/>
      <c r="AH58" s="121"/>
      <c r="AI58" s="121"/>
      <c r="AJ58" s="121"/>
      <c r="AK58" s="121"/>
      <c r="AL58" s="107"/>
      <c r="AM58" s="107"/>
      <c r="AN58" s="121"/>
      <c r="AO58" s="121"/>
      <c r="AP58" s="121"/>
      <c r="AQ58" s="121"/>
      <c r="AR58" s="107"/>
      <c r="AS58" s="107"/>
      <c r="AT58" s="107"/>
      <c r="AU58" s="107"/>
      <c r="AV58" s="121"/>
      <c r="AW58" s="121"/>
      <c r="AX58" s="107"/>
      <c r="AY58" s="121"/>
      <c r="AZ58" s="107"/>
      <c r="BA58" s="121"/>
      <c r="BB58" s="107"/>
      <c r="BC58" s="121"/>
      <c r="BD58" s="107"/>
      <c r="BE58" s="121"/>
      <c r="BF58" s="121"/>
      <c r="BG58" s="121"/>
      <c r="BH58" s="107"/>
      <c r="BI58" s="107"/>
      <c r="BJ58" s="237"/>
      <c r="BK58" s="237"/>
      <c r="BL58" s="237"/>
      <c r="BM58" s="121"/>
      <c r="BN58" s="107"/>
      <c r="BO58" s="237"/>
      <c r="BP58" s="237"/>
      <c r="BQ58" s="237"/>
      <c r="BR58" s="237"/>
      <c r="BS58" s="131">
        <v>4737</v>
      </c>
      <c r="BT58" s="237"/>
    </row>
    <row r="59" spans="1:74" customHeight="1" ht="39.75" s="7" customFormat="1">
      <c r="A59" s="131" t="s">
        <v>216</v>
      </c>
      <c r="B59" s="258" t="s">
        <v>4507</v>
      </c>
      <c r="C59" s="131" t="s">
        <v>388</v>
      </c>
      <c r="D59" s="131">
        <v>42</v>
      </c>
      <c r="E59" s="131">
        <v>4742</v>
      </c>
      <c r="F59" s="258" t="s">
        <v>4508</v>
      </c>
      <c r="G59" s="131">
        <v>103</v>
      </c>
      <c r="H59" s="131" t="s">
        <v>201</v>
      </c>
      <c r="I59" s="121"/>
      <c r="J59" s="107"/>
      <c r="K59" s="121"/>
      <c r="L59" s="121"/>
      <c r="M59" s="121"/>
      <c r="N59" s="107"/>
      <c r="O59" s="121"/>
      <c r="P59" s="121"/>
      <c r="Q59" s="121"/>
      <c r="R59" s="107"/>
      <c r="S59" s="107"/>
      <c r="T59" s="121"/>
      <c r="U59" s="121"/>
      <c r="V59" s="121"/>
      <c r="W59" s="107"/>
      <c r="X59" s="121"/>
      <c r="Y59" s="107"/>
      <c r="Z59" s="121"/>
      <c r="AA59" s="121"/>
      <c r="AB59" s="121"/>
      <c r="AC59" s="121"/>
      <c r="AD59" s="121"/>
      <c r="AE59" s="121"/>
      <c r="AF59" s="121"/>
      <c r="AG59" s="107"/>
      <c r="AH59" s="121"/>
      <c r="AI59" s="121"/>
      <c r="AJ59" s="121"/>
      <c r="AK59" s="121"/>
      <c r="AL59" s="107"/>
      <c r="AM59" s="107"/>
      <c r="AN59" s="121"/>
      <c r="AO59" s="121"/>
      <c r="AP59" s="121"/>
      <c r="AQ59" s="121"/>
      <c r="AR59" s="107"/>
      <c r="AS59" s="121"/>
      <c r="AT59" s="107"/>
      <c r="AU59" s="107"/>
      <c r="AV59" s="121"/>
      <c r="AW59" s="121"/>
      <c r="AX59" s="121"/>
      <c r="AY59" s="121"/>
      <c r="AZ59" s="107"/>
      <c r="BA59" s="121"/>
      <c r="BB59" s="107"/>
      <c r="BC59" s="121"/>
      <c r="BD59" s="107"/>
      <c r="BE59" s="121"/>
      <c r="BF59" s="121"/>
      <c r="BG59" s="121"/>
      <c r="BH59" s="107"/>
      <c r="BI59" s="107"/>
      <c r="BJ59" s="237"/>
      <c r="BK59" s="237"/>
      <c r="BL59" s="237"/>
      <c r="BM59" s="121"/>
      <c r="BN59" s="107"/>
      <c r="BO59" s="237"/>
      <c r="BP59" s="237"/>
      <c r="BQ59" s="237"/>
      <c r="BR59" s="237"/>
      <c r="BS59" s="131">
        <v>4742</v>
      </c>
      <c r="BT59" s="237"/>
    </row>
    <row r="60" spans="1:74" customHeight="1" ht="39.75" s="7" customFormat="1">
      <c r="A60" s="131" t="s">
        <v>388</v>
      </c>
      <c r="B60" s="258" t="s">
        <v>4509</v>
      </c>
      <c r="C60" s="131" t="s">
        <v>388</v>
      </c>
      <c r="D60" s="131">
        <v>81</v>
      </c>
      <c r="E60" s="131">
        <v>4744</v>
      </c>
      <c r="F60" s="258" t="s">
        <v>4510</v>
      </c>
      <c r="G60" s="131"/>
      <c r="H60" s="131" t="s">
        <v>388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19"/>
      <c r="AD60" s="119"/>
      <c r="AE60" s="119"/>
      <c r="AF60" s="119"/>
      <c r="AG60" s="107"/>
      <c r="AH60" s="119"/>
      <c r="AI60" s="119"/>
      <c r="AJ60" s="119"/>
      <c r="AK60" s="119"/>
      <c r="AL60" s="107"/>
      <c r="AM60" s="107"/>
      <c r="AN60" s="119"/>
      <c r="AO60" s="119"/>
      <c r="AP60" s="119"/>
      <c r="AQ60" s="119"/>
      <c r="AR60" s="107"/>
      <c r="AS60" s="119"/>
      <c r="AT60" s="107"/>
      <c r="AU60" s="107"/>
      <c r="AV60" s="119"/>
      <c r="AW60" s="119"/>
      <c r="AX60" s="119"/>
      <c r="AY60" s="119"/>
      <c r="AZ60" s="107"/>
      <c r="BA60" s="119"/>
      <c r="BB60" s="107"/>
      <c r="BC60" s="119"/>
      <c r="BD60" s="107"/>
      <c r="BE60" s="119"/>
      <c r="BF60" s="119"/>
      <c r="BG60" s="119"/>
      <c r="BH60" s="107"/>
      <c r="BI60" s="107"/>
      <c r="BJ60" s="237"/>
      <c r="BK60" s="237"/>
      <c r="BL60" s="237"/>
      <c r="BM60" s="119"/>
      <c r="BN60" s="107"/>
      <c r="BO60" s="237"/>
      <c r="BP60" s="237"/>
      <c r="BQ60" s="237"/>
      <c r="BR60" s="237"/>
      <c r="BS60" s="131">
        <v>4744</v>
      </c>
      <c r="BT60" s="237"/>
    </row>
    <row r="61" spans="1:74" customHeight="1" ht="39.75" s="7" customFormat="1">
      <c r="A61" s="131" t="s">
        <v>388</v>
      </c>
      <c r="B61" s="258" t="s">
        <v>4511</v>
      </c>
      <c r="C61" s="131" t="s">
        <v>388</v>
      </c>
      <c r="D61" s="131">
        <v>91</v>
      </c>
      <c r="E61" s="131">
        <v>4746</v>
      </c>
      <c r="F61" s="258" t="s">
        <v>4512</v>
      </c>
      <c r="G61" s="131">
        <v>103</v>
      </c>
      <c r="H61" s="131"/>
      <c r="I61" s="119"/>
      <c r="J61" s="107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19"/>
      <c r="AD61" s="119"/>
      <c r="AE61" s="119"/>
      <c r="AF61" s="119"/>
      <c r="AG61" s="107"/>
      <c r="AH61" s="119"/>
      <c r="AI61" s="119"/>
      <c r="AJ61" s="119"/>
      <c r="AK61" s="119"/>
      <c r="AL61" s="107"/>
      <c r="AM61" s="107"/>
      <c r="AN61" s="119"/>
      <c r="AO61" s="119"/>
      <c r="AP61" s="119"/>
      <c r="AQ61" s="119"/>
      <c r="AR61" s="107"/>
      <c r="AS61" s="119"/>
      <c r="AT61" s="107"/>
      <c r="AU61" s="107"/>
      <c r="AV61" s="119"/>
      <c r="AW61" s="119"/>
      <c r="AX61" s="119"/>
      <c r="AY61" s="119"/>
      <c r="AZ61" s="107"/>
      <c r="BA61" s="119"/>
      <c r="BB61" s="107"/>
      <c r="BC61" s="119"/>
      <c r="BD61" s="107"/>
      <c r="BE61" s="119"/>
      <c r="BF61" s="119"/>
      <c r="BG61" s="119"/>
      <c r="BH61" s="107"/>
      <c r="BI61" s="107"/>
      <c r="BJ61" s="237"/>
      <c r="BK61" s="237"/>
      <c r="BL61" s="237"/>
      <c r="BM61" s="119"/>
      <c r="BN61" s="107"/>
      <c r="BO61" s="237"/>
      <c r="BP61" s="237"/>
      <c r="BQ61" s="237"/>
      <c r="BR61" s="237"/>
      <c r="BS61" s="131">
        <v>4746</v>
      </c>
      <c r="BT61" s="237"/>
    </row>
    <row r="62" spans="1:74" customHeight="1" ht="39.75" s="7" customFormat="1">
      <c r="A62" s="131" t="s">
        <v>3265</v>
      </c>
      <c r="B62" s="258" t="s">
        <v>4513</v>
      </c>
      <c r="C62" s="131" t="s">
        <v>388</v>
      </c>
      <c r="D62" s="131">
        <v>102</v>
      </c>
      <c r="E62" s="131">
        <v>4750</v>
      </c>
      <c r="F62" s="258" t="s">
        <v>4514</v>
      </c>
      <c r="G62" s="131" t="s">
        <v>388</v>
      </c>
      <c r="H62" s="131"/>
      <c r="I62" s="119"/>
      <c r="J62" s="120"/>
      <c r="K62" s="119"/>
      <c r="L62" s="119"/>
      <c r="M62" s="119"/>
      <c r="N62" s="107"/>
      <c r="O62" s="119"/>
      <c r="P62" s="119"/>
      <c r="Q62" s="119"/>
      <c r="R62" s="107"/>
      <c r="S62" s="107"/>
      <c r="T62" s="119"/>
      <c r="U62" s="119"/>
      <c r="V62" s="119"/>
      <c r="W62" s="107"/>
      <c r="X62" s="119"/>
      <c r="Y62" s="107"/>
      <c r="Z62" s="119"/>
      <c r="AA62" s="119"/>
      <c r="AB62" s="119"/>
      <c r="AC62" s="119"/>
      <c r="AD62" s="119"/>
      <c r="AE62" s="119"/>
      <c r="AF62" s="119"/>
      <c r="AG62" s="107"/>
      <c r="AH62" s="119"/>
      <c r="AI62" s="119"/>
      <c r="AJ62" s="119"/>
      <c r="AK62" s="119"/>
      <c r="AL62" s="107"/>
      <c r="AM62" s="107"/>
      <c r="AN62" s="119"/>
      <c r="AO62" s="119"/>
      <c r="AP62" s="119"/>
      <c r="AQ62" s="119"/>
      <c r="AR62" s="107"/>
      <c r="AS62" s="107"/>
      <c r="AT62" s="107"/>
      <c r="AU62" s="107"/>
      <c r="AV62" s="119"/>
      <c r="AW62" s="119"/>
      <c r="AX62" s="107"/>
      <c r="AY62" s="119"/>
      <c r="AZ62" s="107"/>
      <c r="BA62" s="119"/>
      <c r="BB62" s="107"/>
      <c r="BC62" s="119"/>
      <c r="BD62" s="107"/>
      <c r="BE62" s="119"/>
      <c r="BF62" s="119"/>
      <c r="BG62" s="119"/>
      <c r="BH62" s="107"/>
      <c r="BI62" s="107"/>
      <c r="BJ62" s="237"/>
      <c r="BK62" s="237"/>
      <c r="BL62" s="237"/>
      <c r="BM62" s="119"/>
      <c r="BN62" s="107"/>
      <c r="BO62" s="237"/>
      <c r="BP62" s="237"/>
      <c r="BQ62" s="237"/>
      <c r="BR62" s="237"/>
      <c r="BS62" s="131">
        <v>4750</v>
      </c>
      <c r="BT62" s="237"/>
    </row>
    <row r="63" spans="1:74" customHeight="1" ht="39.75" s="7" customFormat="1">
      <c r="A63" s="131" t="s">
        <v>1103</v>
      </c>
      <c r="B63" s="258" t="s">
        <v>4515</v>
      </c>
      <c r="C63" s="131" t="s">
        <v>218</v>
      </c>
      <c r="D63" s="131">
        <v>15</v>
      </c>
      <c r="E63" s="131">
        <v>4755</v>
      </c>
      <c r="F63" s="258" t="s">
        <v>4516</v>
      </c>
      <c r="G63" s="131"/>
      <c r="H63" s="131" t="s">
        <v>220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21"/>
      <c r="AD63" s="121"/>
      <c r="AE63" s="121"/>
      <c r="AF63" s="121"/>
      <c r="AG63" s="107"/>
      <c r="AH63" s="121"/>
      <c r="AI63" s="121"/>
      <c r="AJ63" s="121"/>
      <c r="AK63" s="121"/>
      <c r="AL63" s="107"/>
      <c r="AM63" s="107"/>
      <c r="AN63" s="121"/>
      <c r="AO63" s="121"/>
      <c r="AP63" s="121"/>
      <c r="AQ63" s="121"/>
      <c r="AR63" s="107"/>
      <c r="AS63" s="107"/>
      <c r="AT63" s="107"/>
      <c r="AU63" s="107"/>
      <c r="AV63" s="121"/>
      <c r="AW63" s="121"/>
      <c r="AX63" s="107"/>
      <c r="AY63" s="121"/>
      <c r="AZ63" s="107"/>
      <c r="BA63" s="121"/>
      <c r="BB63" s="107"/>
      <c r="BC63" s="121"/>
      <c r="BD63" s="107"/>
      <c r="BE63" s="121"/>
      <c r="BF63" s="121"/>
      <c r="BG63" s="121"/>
      <c r="BH63" s="107"/>
      <c r="BI63" s="107"/>
      <c r="BJ63" s="237"/>
      <c r="BK63" s="237"/>
      <c r="BL63" s="237"/>
      <c r="BM63" s="121"/>
      <c r="BN63" s="107"/>
      <c r="BO63" s="237"/>
      <c r="BP63" s="237"/>
      <c r="BQ63" s="237"/>
      <c r="BR63" s="237"/>
      <c r="BS63" s="131">
        <v>4755</v>
      </c>
      <c r="BT63" s="237"/>
    </row>
    <row r="64" spans="1:74" customHeight="1" ht="39.75" s="7" customFormat="1">
      <c r="A64" s="131" t="s">
        <v>329</v>
      </c>
      <c r="B64" s="258" t="s">
        <v>4517</v>
      </c>
      <c r="C64" s="131" t="s">
        <v>276</v>
      </c>
      <c r="D64" s="131">
        <v>34</v>
      </c>
      <c r="E64" s="131">
        <v>4761</v>
      </c>
      <c r="F64" s="258" t="s">
        <v>4518</v>
      </c>
      <c r="G64" s="131">
        <v>103</v>
      </c>
      <c r="H64" s="131"/>
      <c r="I64" s="121"/>
      <c r="J64" s="107"/>
      <c r="K64" s="121"/>
      <c r="L64" s="121"/>
      <c r="M64" s="121"/>
      <c r="N64" s="107"/>
      <c r="O64" s="121"/>
      <c r="P64" s="121"/>
      <c r="Q64" s="121"/>
      <c r="R64" s="107"/>
      <c r="S64" s="107"/>
      <c r="T64" s="121"/>
      <c r="U64" s="121"/>
      <c r="V64" s="121"/>
      <c r="W64" s="107"/>
      <c r="X64" s="121"/>
      <c r="Y64" s="107"/>
      <c r="Z64" s="121"/>
      <c r="AA64" s="121"/>
      <c r="AB64" s="121"/>
      <c r="AC64" s="121"/>
      <c r="AD64" s="121"/>
      <c r="AE64" s="121"/>
      <c r="AF64" s="121"/>
      <c r="AG64" s="107"/>
      <c r="AH64" s="121"/>
      <c r="AI64" s="121"/>
      <c r="AJ64" s="121"/>
      <c r="AK64" s="121"/>
      <c r="AL64" s="107"/>
      <c r="AM64" s="107"/>
      <c r="AN64" s="121"/>
      <c r="AO64" s="121"/>
      <c r="AP64" s="121"/>
      <c r="AQ64" s="121"/>
      <c r="AR64" s="107"/>
      <c r="AS64" s="121"/>
      <c r="AT64" s="107"/>
      <c r="AU64" s="107"/>
      <c r="AV64" s="121"/>
      <c r="AW64" s="121"/>
      <c r="AX64" s="121"/>
      <c r="AY64" s="121"/>
      <c r="AZ64" s="107"/>
      <c r="BA64" s="121"/>
      <c r="BB64" s="107"/>
      <c r="BC64" s="121"/>
      <c r="BD64" s="107"/>
      <c r="BE64" s="121"/>
      <c r="BF64" s="121"/>
      <c r="BG64" s="121"/>
      <c r="BH64" s="107"/>
      <c r="BI64" s="107"/>
      <c r="BJ64" s="237"/>
      <c r="BK64" s="237"/>
      <c r="BL64" s="237"/>
      <c r="BM64" s="121"/>
      <c r="BN64" s="107"/>
      <c r="BO64" s="237"/>
      <c r="BP64" s="237"/>
      <c r="BQ64" s="237"/>
      <c r="BR64" s="237"/>
      <c r="BS64" s="131">
        <v>4761</v>
      </c>
      <c r="BT64" s="237"/>
    </row>
    <row r="65" spans="1:74" customHeight="1" ht="39.75" s="7" customFormat="1">
      <c r="A65" s="131" t="s">
        <v>388</v>
      </c>
      <c r="B65" s="258" t="s">
        <v>4519</v>
      </c>
      <c r="C65" s="131" t="s">
        <v>388</v>
      </c>
      <c r="D65" s="131">
        <v>438</v>
      </c>
      <c r="E65" s="131">
        <v>4764</v>
      </c>
      <c r="F65" s="258" t="s">
        <v>4520</v>
      </c>
      <c r="G65" s="131" t="s">
        <v>388</v>
      </c>
      <c r="H65" s="131"/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19"/>
      <c r="AD65" s="119"/>
      <c r="AE65" s="119"/>
      <c r="AF65" s="119"/>
      <c r="AG65" s="107"/>
      <c r="AH65" s="119"/>
      <c r="AI65" s="119"/>
      <c r="AJ65" s="119"/>
      <c r="AK65" s="119"/>
      <c r="AL65" s="107"/>
      <c r="AM65" s="107"/>
      <c r="AN65" s="119"/>
      <c r="AO65" s="119"/>
      <c r="AP65" s="119"/>
      <c r="AQ65" s="119"/>
      <c r="AR65" s="107"/>
      <c r="AS65" s="119"/>
      <c r="AT65" s="107"/>
      <c r="AU65" s="107"/>
      <c r="AV65" s="119"/>
      <c r="AW65" s="119"/>
      <c r="AX65" s="119"/>
      <c r="AY65" s="119"/>
      <c r="AZ65" s="107"/>
      <c r="BA65" s="119"/>
      <c r="BB65" s="107"/>
      <c r="BC65" s="119"/>
      <c r="BD65" s="107"/>
      <c r="BE65" s="119"/>
      <c r="BF65" s="119"/>
      <c r="BG65" s="119"/>
      <c r="BH65" s="107"/>
      <c r="BI65" s="107"/>
      <c r="BJ65" s="237"/>
      <c r="BK65" s="237"/>
      <c r="BL65" s="237"/>
      <c r="BM65" s="119"/>
      <c r="BN65" s="107"/>
      <c r="BO65" s="237"/>
      <c r="BP65" s="237"/>
      <c r="BQ65" s="237"/>
      <c r="BR65" s="237"/>
      <c r="BS65" s="131">
        <v>4764</v>
      </c>
      <c r="BT65" s="237"/>
    </row>
    <row r="66" spans="1:74" customHeight="1" ht="39.75" s="7" customFormat="1">
      <c r="A66" s="131" t="s">
        <v>388</v>
      </c>
      <c r="B66" s="258" t="s">
        <v>4521</v>
      </c>
      <c r="C66" s="131" t="s">
        <v>388</v>
      </c>
      <c r="D66" s="131"/>
      <c r="E66" s="131">
        <v>4765</v>
      </c>
      <c r="F66" s="258" t="s">
        <v>4522</v>
      </c>
      <c r="G66" s="131" t="s">
        <v>388</v>
      </c>
      <c r="H66" s="131"/>
      <c r="I66" s="119"/>
      <c r="J66" s="107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19"/>
      <c r="AD66" s="119"/>
      <c r="AE66" s="119"/>
      <c r="AF66" s="119"/>
      <c r="AG66" s="107"/>
      <c r="AH66" s="119"/>
      <c r="AI66" s="119"/>
      <c r="AJ66" s="119"/>
      <c r="AK66" s="119"/>
      <c r="AL66" s="107"/>
      <c r="AM66" s="107"/>
      <c r="AN66" s="119"/>
      <c r="AO66" s="119"/>
      <c r="AP66" s="119"/>
      <c r="AQ66" s="119"/>
      <c r="AR66" s="107"/>
      <c r="AS66" s="119"/>
      <c r="AT66" s="107"/>
      <c r="AU66" s="107"/>
      <c r="AV66" s="119"/>
      <c r="AW66" s="119"/>
      <c r="AX66" s="119"/>
      <c r="AY66" s="119"/>
      <c r="AZ66" s="107"/>
      <c r="BA66" s="119"/>
      <c r="BB66" s="107"/>
      <c r="BC66" s="119"/>
      <c r="BD66" s="107"/>
      <c r="BE66" s="119"/>
      <c r="BF66" s="119"/>
      <c r="BG66" s="119"/>
      <c r="BH66" s="107"/>
      <c r="BI66" s="107"/>
      <c r="BJ66" s="237"/>
      <c r="BK66" s="237"/>
      <c r="BL66" s="237"/>
      <c r="BM66" s="119"/>
      <c r="BN66" s="107"/>
      <c r="BO66" s="237"/>
      <c r="BP66" s="237"/>
      <c r="BQ66" s="237"/>
      <c r="BR66" s="237"/>
      <c r="BS66" s="131">
        <v>4765</v>
      </c>
      <c r="BT66" s="237"/>
    </row>
    <row r="67" spans="1:74" customHeight="1" ht="39.75" s="7" customFormat="1">
      <c r="A67" s="131" t="s">
        <v>382</v>
      </c>
      <c r="B67" s="258" t="s">
        <v>4523</v>
      </c>
      <c r="C67" s="131" t="s">
        <v>388</v>
      </c>
      <c r="D67" s="131">
        <v>429</v>
      </c>
      <c r="E67" s="131">
        <v>4766</v>
      </c>
      <c r="F67" s="258" t="s">
        <v>4524</v>
      </c>
      <c r="G67" s="131" t="s">
        <v>388</v>
      </c>
      <c r="H67" s="131"/>
      <c r="I67" s="119"/>
      <c r="J67" s="120"/>
      <c r="K67" s="119"/>
      <c r="L67" s="119"/>
      <c r="M67" s="119"/>
      <c r="N67" s="107"/>
      <c r="O67" s="119"/>
      <c r="P67" s="119"/>
      <c r="Q67" s="119"/>
      <c r="R67" s="107"/>
      <c r="S67" s="107"/>
      <c r="T67" s="119"/>
      <c r="U67" s="119"/>
      <c r="V67" s="119"/>
      <c r="W67" s="107"/>
      <c r="X67" s="119"/>
      <c r="Y67" s="107"/>
      <c r="Z67" s="119"/>
      <c r="AA67" s="119"/>
      <c r="AB67" s="119"/>
      <c r="AC67" s="119"/>
      <c r="AD67" s="119"/>
      <c r="AE67" s="119"/>
      <c r="AF67" s="119"/>
      <c r="AG67" s="107"/>
      <c r="AH67" s="119"/>
      <c r="AI67" s="119"/>
      <c r="AJ67" s="119"/>
      <c r="AK67" s="119"/>
      <c r="AL67" s="107"/>
      <c r="AM67" s="107"/>
      <c r="AN67" s="119"/>
      <c r="AO67" s="119"/>
      <c r="AP67" s="119"/>
      <c r="AQ67" s="119"/>
      <c r="AR67" s="107"/>
      <c r="AS67" s="107"/>
      <c r="AT67" s="107"/>
      <c r="AU67" s="107"/>
      <c r="AV67" s="119"/>
      <c r="AW67" s="119"/>
      <c r="AX67" s="107"/>
      <c r="AY67" s="119"/>
      <c r="AZ67" s="107"/>
      <c r="BA67" s="119"/>
      <c r="BB67" s="107"/>
      <c r="BC67" s="119"/>
      <c r="BD67" s="107"/>
      <c r="BE67" s="119"/>
      <c r="BF67" s="119"/>
      <c r="BG67" s="119"/>
      <c r="BH67" s="107"/>
      <c r="BI67" s="107"/>
      <c r="BJ67" s="237"/>
      <c r="BK67" s="237"/>
      <c r="BL67" s="237"/>
      <c r="BM67" s="119"/>
      <c r="BN67" s="107"/>
      <c r="BO67" s="237"/>
      <c r="BP67" s="237"/>
      <c r="BQ67" s="237"/>
      <c r="BR67" s="237"/>
      <c r="BS67" s="131">
        <v>4766</v>
      </c>
      <c r="BT67" s="237"/>
    </row>
    <row r="68" spans="1:74" customHeight="1" ht="39.75" s="7" customFormat="1">
      <c r="A68" s="131" t="s">
        <v>388</v>
      </c>
      <c r="B68" s="258" t="s">
        <v>4525</v>
      </c>
      <c r="C68" s="131" t="s">
        <v>388</v>
      </c>
      <c r="D68" s="131">
        <v>430</v>
      </c>
      <c r="E68" s="131">
        <v>4767</v>
      </c>
      <c r="F68" s="258" t="s">
        <v>4526</v>
      </c>
      <c r="G68" s="131" t="s">
        <v>388</v>
      </c>
      <c r="H68" s="131"/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21"/>
      <c r="AD68" s="121"/>
      <c r="AE68" s="121"/>
      <c r="AF68" s="121"/>
      <c r="AG68" s="107"/>
      <c r="AH68" s="121"/>
      <c r="AI68" s="121"/>
      <c r="AJ68" s="121"/>
      <c r="AK68" s="121"/>
      <c r="AL68" s="107"/>
      <c r="AM68" s="107"/>
      <c r="AN68" s="121"/>
      <c r="AO68" s="121"/>
      <c r="AP68" s="121"/>
      <c r="AQ68" s="121"/>
      <c r="AR68" s="107"/>
      <c r="AS68" s="107"/>
      <c r="AT68" s="107"/>
      <c r="AU68" s="107"/>
      <c r="AV68" s="121"/>
      <c r="AW68" s="121"/>
      <c r="AX68" s="107"/>
      <c r="AY68" s="121"/>
      <c r="AZ68" s="107"/>
      <c r="BA68" s="121"/>
      <c r="BB68" s="107"/>
      <c r="BC68" s="121"/>
      <c r="BD68" s="107"/>
      <c r="BE68" s="121"/>
      <c r="BF68" s="121"/>
      <c r="BG68" s="121"/>
      <c r="BH68" s="107"/>
      <c r="BI68" s="107"/>
      <c r="BJ68" s="237"/>
      <c r="BK68" s="237"/>
      <c r="BL68" s="237"/>
      <c r="BM68" s="121"/>
      <c r="BN68" s="107"/>
      <c r="BO68" s="237"/>
      <c r="BP68" s="237"/>
      <c r="BQ68" s="237"/>
      <c r="BR68" s="237"/>
      <c r="BS68" s="131">
        <v>4767</v>
      </c>
      <c r="BT68" s="237"/>
    </row>
    <row r="69" spans="1:74" customHeight="1" ht="39.75" s="7" customFormat="1">
      <c r="A69" s="131" t="s">
        <v>388</v>
      </c>
      <c r="B69" s="258" t="s">
        <v>4527</v>
      </c>
      <c r="C69" s="131" t="s">
        <v>388</v>
      </c>
      <c r="D69" s="131"/>
      <c r="E69" s="131">
        <v>4768</v>
      </c>
      <c r="F69" s="258" t="s">
        <v>4528</v>
      </c>
      <c r="G69" s="131" t="s">
        <v>388</v>
      </c>
      <c r="H69" s="131" t="s">
        <v>201</v>
      </c>
      <c r="I69" s="121"/>
      <c r="J69" s="107"/>
      <c r="K69" s="121"/>
      <c r="L69" s="121"/>
      <c r="M69" s="121"/>
      <c r="N69" s="107"/>
      <c r="O69" s="121"/>
      <c r="P69" s="121"/>
      <c r="Q69" s="121"/>
      <c r="R69" s="107"/>
      <c r="S69" s="107"/>
      <c r="T69" s="121"/>
      <c r="U69" s="121"/>
      <c r="V69" s="121"/>
      <c r="W69" s="107"/>
      <c r="X69" s="121"/>
      <c r="Y69" s="107"/>
      <c r="Z69" s="121"/>
      <c r="AA69" s="121"/>
      <c r="AB69" s="121"/>
      <c r="AC69" s="121"/>
      <c r="AD69" s="121"/>
      <c r="AE69" s="121"/>
      <c r="AF69" s="121"/>
      <c r="AG69" s="107"/>
      <c r="AH69" s="121"/>
      <c r="AI69" s="121"/>
      <c r="AJ69" s="121"/>
      <c r="AK69" s="121"/>
      <c r="AL69" s="107"/>
      <c r="AM69" s="107"/>
      <c r="AN69" s="121"/>
      <c r="AO69" s="121"/>
      <c r="AP69" s="121"/>
      <c r="AQ69" s="121"/>
      <c r="AR69" s="107"/>
      <c r="AS69" s="121"/>
      <c r="AT69" s="107"/>
      <c r="AU69" s="107"/>
      <c r="AV69" s="121"/>
      <c r="AW69" s="121"/>
      <c r="AX69" s="121"/>
      <c r="AY69" s="121"/>
      <c r="AZ69" s="107"/>
      <c r="BA69" s="121"/>
      <c r="BB69" s="107"/>
      <c r="BC69" s="121"/>
      <c r="BD69" s="107"/>
      <c r="BE69" s="121"/>
      <c r="BF69" s="121"/>
      <c r="BG69" s="121"/>
      <c r="BH69" s="107"/>
      <c r="BI69" s="107"/>
      <c r="BJ69" s="237"/>
      <c r="BK69" s="237"/>
      <c r="BL69" s="237"/>
      <c r="BM69" s="121"/>
      <c r="BN69" s="107"/>
      <c r="BO69" s="237"/>
      <c r="BP69" s="237"/>
      <c r="BQ69" s="237"/>
      <c r="BR69" s="237"/>
      <c r="BS69" s="131">
        <v>4768</v>
      </c>
      <c r="BT69" s="237"/>
    </row>
    <row r="70" spans="1:74" customHeight="1" ht="39.75" s="7" customFormat="1">
      <c r="A70" s="131" t="s">
        <v>388</v>
      </c>
      <c r="B70" s="258" t="s">
        <v>4529</v>
      </c>
      <c r="C70" s="131" t="s">
        <v>388</v>
      </c>
      <c r="D70" s="131"/>
      <c r="E70" s="131">
        <v>4769</v>
      </c>
      <c r="F70" s="258" t="s">
        <v>4530</v>
      </c>
      <c r="G70" s="131" t="s">
        <v>388</v>
      </c>
      <c r="H70" s="131" t="s">
        <v>388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19"/>
      <c r="AD70" s="119"/>
      <c r="AE70" s="119"/>
      <c r="AF70" s="119"/>
      <c r="AG70" s="107"/>
      <c r="AH70" s="119"/>
      <c r="AI70" s="119"/>
      <c r="AJ70" s="119"/>
      <c r="AK70" s="119"/>
      <c r="AL70" s="107"/>
      <c r="AM70" s="107"/>
      <c r="AN70" s="119"/>
      <c r="AO70" s="119"/>
      <c r="AP70" s="119"/>
      <c r="AQ70" s="119"/>
      <c r="AR70" s="107"/>
      <c r="AS70" s="119"/>
      <c r="AT70" s="107"/>
      <c r="AU70" s="107"/>
      <c r="AV70" s="119"/>
      <c r="AW70" s="119"/>
      <c r="AX70" s="119"/>
      <c r="AY70" s="119"/>
      <c r="AZ70" s="107"/>
      <c r="BA70" s="119"/>
      <c r="BB70" s="107"/>
      <c r="BC70" s="119"/>
      <c r="BD70" s="107"/>
      <c r="BE70" s="119"/>
      <c r="BF70" s="119"/>
      <c r="BG70" s="119"/>
      <c r="BH70" s="107"/>
      <c r="BI70" s="107"/>
      <c r="BJ70" s="237"/>
      <c r="BK70" s="237"/>
      <c r="BL70" s="237"/>
      <c r="BM70" s="119"/>
      <c r="BN70" s="107"/>
      <c r="BO70" s="237"/>
      <c r="BP70" s="237"/>
      <c r="BQ70" s="237"/>
      <c r="BR70" s="237"/>
      <c r="BS70" s="131">
        <v>4769</v>
      </c>
      <c r="BT70" s="237"/>
    </row>
    <row r="71" spans="1:74" customHeight="1" ht="39.75" s="7" customFormat="1">
      <c r="A71" s="131" t="s">
        <v>1409</v>
      </c>
      <c r="B71" s="258" t="s">
        <v>4531</v>
      </c>
      <c r="C71" s="131" t="s">
        <v>388</v>
      </c>
      <c r="D71" s="131">
        <v>440</v>
      </c>
      <c r="E71" s="131">
        <v>4770</v>
      </c>
      <c r="F71" s="258" t="s">
        <v>4532</v>
      </c>
      <c r="G71" s="131">
        <v>103</v>
      </c>
      <c r="H71" s="131" t="s">
        <v>220</v>
      </c>
      <c r="I71" s="119"/>
      <c r="J71" s="107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19"/>
      <c r="AD71" s="119"/>
      <c r="AE71" s="119"/>
      <c r="AF71" s="119"/>
      <c r="AG71" s="107"/>
      <c r="AH71" s="119"/>
      <c r="AI71" s="119"/>
      <c r="AJ71" s="119"/>
      <c r="AK71" s="119"/>
      <c r="AL71" s="107"/>
      <c r="AM71" s="107"/>
      <c r="AN71" s="119"/>
      <c r="AO71" s="119"/>
      <c r="AP71" s="119"/>
      <c r="AQ71" s="119"/>
      <c r="AR71" s="107"/>
      <c r="AS71" s="119"/>
      <c r="AT71" s="107"/>
      <c r="AU71" s="107"/>
      <c r="AV71" s="119"/>
      <c r="AW71" s="119"/>
      <c r="AX71" s="119"/>
      <c r="AY71" s="119"/>
      <c r="AZ71" s="107"/>
      <c r="BA71" s="119"/>
      <c r="BB71" s="107"/>
      <c r="BC71" s="119"/>
      <c r="BD71" s="107"/>
      <c r="BE71" s="119"/>
      <c r="BF71" s="119"/>
      <c r="BG71" s="119"/>
      <c r="BH71" s="107"/>
      <c r="BI71" s="107"/>
      <c r="BJ71" s="237"/>
      <c r="BK71" s="237"/>
      <c r="BL71" s="237"/>
      <c r="BM71" s="119"/>
      <c r="BN71" s="107"/>
      <c r="BO71" s="237"/>
      <c r="BP71" s="237"/>
      <c r="BQ71" s="237"/>
      <c r="BR71" s="237"/>
      <c r="BS71" s="131">
        <v>4770</v>
      </c>
      <c r="BT71" s="237"/>
    </row>
    <row r="72" spans="1:74" customHeight="1" ht="39.75" s="7" customFormat="1">
      <c r="A72" s="131" t="s">
        <v>388</v>
      </c>
      <c r="B72" s="258" t="s">
        <v>4533</v>
      </c>
      <c r="C72" s="131" t="s">
        <v>388</v>
      </c>
      <c r="D72" s="131">
        <v>445</v>
      </c>
      <c r="E72" s="131">
        <v>4771</v>
      </c>
      <c r="F72" s="258" t="s">
        <v>4534</v>
      </c>
      <c r="G72" s="131">
        <v>103</v>
      </c>
      <c r="H72" s="131"/>
      <c r="I72" s="119"/>
      <c r="J72" s="120"/>
      <c r="K72" s="119"/>
      <c r="L72" s="119"/>
      <c r="M72" s="119"/>
      <c r="N72" s="107"/>
      <c r="O72" s="119"/>
      <c r="P72" s="119"/>
      <c r="Q72" s="119"/>
      <c r="R72" s="107"/>
      <c r="S72" s="107"/>
      <c r="T72" s="119"/>
      <c r="U72" s="119"/>
      <c r="V72" s="119"/>
      <c r="W72" s="107"/>
      <c r="X72" s="119"/>
      <c r="Y72" s="107"/>
      <c r="Z72" s="119"/>
      <c r="AA72" s="119"/>
      <c r="AB72" s="119"/>
      <c r="AC72" s="119"/>
      <c r="AD72" s="119"/>
      <c r="AE72" s="119"/>
      <c r="AF72" s="119"/>
      <c r="AG72" s="107"/>
      <c r="AH72" s="119"/>
      <c r="AI72" s="119"/>
      <c r="AJ72" s="119"/>
      <c r="AK72" s="119"/>
      <c r="AL72" s="107"/>
      <c r="AM72" s="107"/>
      <c r="AN72" s="119"/>
      <c r="AO72" s="119"/>
      <c r="AP72" s="119"/>
      <c r="AQ72" s="119"/>
      <c r="AR72" s="107"/>
      <c r="AS72" s="107"/>
      <c r="AT72" s="107"/>
      <c r="AU72" s="107"/>
      <c r="AV72" s="119"/>
      <c r="AW72" s="119"/>
      <c r="AX72" s="107"/>
      <c r="AY72" s="119"/>
      <c r="AZ72" s="107"/>
      <c r="BA72" s="119"/>
      <c r="BB72" s="107"/>
      <c r="BC72" s="119"/>
      <c r="BD72" s="107"/>
      <c r="BE72" s="119"/>
      <c r="BF72" s="119"/>
      <c r="BG72" s="119"/>
      <c r="BH72" s="107"/>
      <c r="BI72" s="107"/>
      <c r="BJ72" s="237"/>
      <c r="BK72" s="237"/>
      <c r="BL72" s="237"/>
      <c r="BM72" s="119"/>
      <c r="BN72" s="107"/>
      <c r="BO72" s="237"/>
      <c r="BP72" s="237"/>
      <c r="BQ72" s="237"/>
      <c r="BR72" s="237"/>
      <c r="BS72" s="131">
        <v>4771</v>
      </c>
      <c r="BT72" s="237"/>
    </row>
    <row r="73" spans="1:74" customHeight="1" ht="39.75" s="7" customFormat="1">
      <c r="A73" s="131" t="s">
        <v>329</v>
      </c>
      <c r="B73" s="258" t="s">
        <v>4535</v>
      </c>
      <c r="C73" s="131" t="s">
        <v>276</v>
      </c>
      <c r="D73" s="131">
        <v>439</v>
      </c>
      <c r="E73" s="131">
        <v>4772</v>
      </c>
      <c r="F73" s="258" t="s">
        <v>4536</v>
      </c>
      <c r="G73" s="131">
        <v>103</v>
      </c>
      <c r="H73" s="131"/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21"/>
      <c r="AD73" s="121"/>
      <c r="AE73" s="121"/>
      <c r="AF73" s="121"/>
      <c r="AG73" s="107"/>
      <c r="AH73" s="121"/>
      <c r="AI73" s="121"/>
      <c r="AJ73" s="121"/>
      <c r="AK73" s="121"/>
      <c r="AL73" s="107"/>
      <c r="AM73" s="107"/>
      <c r="AN73" s="121"/>
      <c r="AO73" s="121"/>
      <c r="AP73" s="121"/>
      <c r="AQ73" s="121"/>
      <c r="AR73" s="107"/>
      <c r="AS73" s="121"/>
      <c r="AT73" s="107"/>
      <c r="AU73" s="107"/>
      <c r="AV73" s="121"/>
      <c r="AW73" s="121"/>
      <c r="AX73" s="121"/>
      <c r="AY73" s="121"/>
      <c r="AZ73" s="107"/>
      <c r="BA73" s="121"/>
      <c r="BB73" s="107"/>
      <c r="BC73" s="121"/>
      <c r="BD73" s="107"/>
      <c r="BE73" s="121"/>
      <c r="BF73" s="121"/>
      <c r="BG73" s="121"/>
      <c r="BH73" s="107"/>
      <c r="BI73" s="107"/>
      <c r="BJ73" s="237"/>
      <c r="BK73" s="237"/>
      <c r="BL73" s="237"/>
      <c r="BM73" s="121"/>
      <c r="BN73" s="107"/>
      <c r="BO73" s="237"/>
      <c r="BP73" s="237"/>
      <c r="BQ73" s="237"/>
      <c r="BR73" s="237"/>
      <c r="BS73" s="131"/>
      <c r="BT73" s="237"/>
    </row>
    <row r="74" spans="1:74" customHeight="1" ht="39.75" s="7" customFormat="1">
      <c r="A74" s="131" t="s">
        <v>425</v>
      </c>
      <c r="B74" s="258" t="s">
        <v>4537</v>
      </c>
      <c r="C74" s="131" t="s">
        <v>549</v>
      </c>
      <c r="D74" s="131">
        <v>15</v>
      </c>
      <c r="E74" s="131">
        <v>4773</v>
      </c>
      <c r="F74" s="258" t="s">
        <v>4538</v>
      </c>
      <c r="G74" s="131" t="s">
        <v>388</v>
      </c>
      <c r="H74" s="131"/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19"/>
      <c r="AD74" s="119"/>
      <c r="AE74" s="119"/>
      <c r="AF74" s="119"/>
      <c r="AG74" s="107"/>
      <c r="AH74" s="119"/>
      <c r="AI74" s="119"/>
      <c r="AJ74" s="119"/>
      <c r="AK74" s="119"/>
      <c r="AL74" s="107"/>
      <c r="AM74" s="107"/>
      <c r="AN74" s="119"/>
      <c r="AO74" s="119"/>
      <c r="AP74" s="119"/>
      <c r="AQ74" s="119"/>
      <c r="AR74" s="107"/>
      <c r="AS74" s="119"/>
      <c r="AT74" s="107"/>
      <c r="AU74" s="107"/>
      <c r="AV74" s="119"/>
      <c r="AW74" s="119"/>
      <c r="AX74" s="119"/>
      <c r="AY74" s="119"/>
      <c r="AZ74" s="107"/>
      <c r="BA74" s="119"/>
      <c r="BB74" s="107"/>
      <c r="BC74" s="119"/>
      <c r="BD74" s="107"/>
      <c r="BE74" s="119"/>
      <c r="BF74" s="119"/>
      <c r="BG74" s="119"/>
      <c r="BH74" s="107"/>
      <c r="BI74" s="107"/>
      <c r="BJ74" s="237"/>
      <c r="BK74" s="237"/>
      <c r="BL74" s="237"/>
      <c r="BM74" s="119"/>
      <c r="BN74" s="107"/>
      <c r="BO74" s="237"/>
      <c r="BP74" s="237"/>
      <c r="BQ74" s="237"/>
      <c r="BR74" s="237"/>
      <c r="BS74" s="131"/>
      <c r="BT74" s="237"/>
    </row>
    <row r="75" spans="1:74" customHeight="1" ht="39.75" s="7" customFormat="1">
      <c r="A75" s="131" t="s">
        <v>197</v>
      </c>
      <c r="B75" s="258" t="s">
        <v>4539</v>
      </c>
      <c r="C75" s="131" t="s">
        <v>323</v>
      </c>
      <c r="D75" s="131">
        <v>433</v>
      </c>
      <c r="E75" s="131">
        <v>4775</v>
      </c>
      <c r="F75" s="258" t="s">
        <v>4540</v>
      </c>
      <c r="G75" s="131"/>
      <c r="H75" s="131" t="s">
        <v>328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19"/>
      <c r="AD75" s="119"/>
      <c r="AE75" s="119"/>
      <c r="AF75" s="119"/>
      <c r="AG75" s="107"/>
      <c r="AH75" s="119"/>
      <c r="AI75" s="119"/>
      <c r="AJ75" s="119"/>
      <c r="AK75" s="119"/>
      <c r="AL75" s="107"/>
      <c r="AM75" s="107"/>
      <c r="AN75" s="119"/>
      <c r="AO75" s="119"/>
      <c r="AP75" s="119"/>
      <c r="AQ75" s="119"/>
      <c r="AR75" s="107"/>
      <c r="AS75" s="119"/>
      <c r="AT75" s="107"/>
      <c r="AU75" s="107"/>
      <c r="AV75" s="119"/>
      <c r="AW75" s="119"/>
      <c r="AX75" s="119"/>
      <c r="AY75" s="119"/>
      <c r="AZ75" s="107"/>
      <c r="BA75" s="119"/>
      <c r="BB75" s="107"/>
      <c r="BC75" s="119"/>
      <c r="BD75" s="107"/>
      <c r="BE75" s="119"/>
      <c r="BF75" s="119"/>
      <c r="BG75" s="119"/>
      <c r="BH75" s="107"/>
      <c r="BI75" s="107"/>
      <c r="BJ75" s="237"/>
      <c r="BK75" s="237"/>
      <c r="BL75" s="237"/>
      <c r="BM75" s="119"/>
      <c r="BN75" s="107"/>
      <c r="BO75" s="237"/>
      <c r="BP75" s="237"/>
      <c r="BQ75" s="237"/>
      <c r="BR75" s="237"/>
      <c r="BS75" s="131"/>
      <c r="BT75" s="237"/>
    </row>
    <row r="76" spans="1:74" customHeight="1" ht="39.75" s="7" customFormat="1">
      <c r="A76" s="131"/>
      <c r="B76" s="258"/>
      <c r="C76" s="131"/>
      <c r="D76" s="131"/>
      <c r="E76" s="131"/>
      <c r="F76" s="258"/>
      <c r="G76" s="131"/>
      <c r="H76" s="131"/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19"/>
      <c r="AD76" s="119"/>
      <c r="AE76" s="119"/>
      <c r="AF76" s="119"/>
      <c r="AG76" s="107"/>
      <c r="AH76" s="119"/>
      <c r="AI76" s="119"/>
      <c r="AJ76" s="119"/>
      <c r="AK76" s="119"/>
      <c r="AL76" s="107"/>
      <c r="AM76" s="107"/>
      <c r="AN76" s="119"/>
      <c r="AO76" s="119"/>
      <c r="AP76" s="119"/>
      <c r="AQ76" s="119"/>
      <c r="AR76" s="107"/>
      <c r="AS76" s="107"/>
      <c r="AT76" s="107"/>
      <c r="AU76" s="107"/>
      <c r="AV76" s="119"/>
      <c r="AW76" s="119"/>
      <c r="AX76" s="107"/>
      <c r="AY76" s="119"/>
      <c r="AZ76" s="107"/>
      <c r="BA76" s="119"/>
      <c r="BB76" s="107"/>
      <c r="BC76" s="119"/>
      <c r="BD76" s="107"/>
      <c r="BE76" s="119"/>
      <c r="BF76" s="119"/>
      <c r="BG76" s="119"/>
      <c r="BH76" s="107"/>
      <c r="BI76" s="107"/>
      <c r="BJ76" s="237"/>
      <c r="BK76" s="237"/>
      <c r="BL76" s="237"/>
      <c r="BM76" s="119"/>
      <c r="BN76" s="107"/>
      <c r="BO76" s="237"/>
      <c r="BP76" s="237"/>
      <c r="BQ76" s="237"/>
      <c r="BR76" s="237"/>
      <c r="BS76" s="131"/>
      <c r="BT76" s="237"/>
    </row>
    <row r="77" spans="1:74" customHeight="1" ht="18" s="48" customFormat="1">
      <c r="H77" s="152"/>
    </row>
    <row r="78" spans="1:74" customHeight="1" ht="18" s="48" customFormat="1">
      <c r="B78" s="152"/>
      <c r="E78" s="18"/>
      <c r="F78" s="164"/>
      <c r="H78" s="152"/>
      <c r="S78" s="167"/>
      <c r="T78" s="167"/>
      <c r="U78" s="167"/>
      <c r="V78" s="167" t="s">
        <v>128</v>
      </c>
      <c r="W78" s="48" t="s">
        <v>129</v>
      </c>
      <c r="X78" s="167"/>
      <c r="Y78" s="167"/>
      <c r="AE78" s="167"/>
      <c r="AF78" s="167"/>
      <c r="AK78" s="114" t="s">
        <v>130</v>
      </c>
      <c r="AQ78" s="114" t="s">
        <v>130</v>
      </c>
      <c r="AT78" s="114"/>
      <c r="AU78" s="114"/>
      <c r="AY78" s="114"/>
      <c r="BB78" s="114"/>
      <c r="BK78" s="152"/>
      <c r="BL78" s="152"/>
      <c r="BN78" s="666"/>
      <c r="BO78" s="152"/>
      <c r="BS78" s="18"/>
      <c r="BT78" s="152"/>
      <c r="BU78" s="152"/>
      <c r="BV78" s="152"/>
    </row>
    <row r="79" spans="1:74" customHeight="1" ht="18" s="48" customFormat="1">
      <c r="A79" s="165" t="s">
        <v>206</v>
      </c>
      <c r="B79" s="166" t="s">
        <v>221</v>
      </c>
      <c r="C79" s="166"/>
      <c r="D79" s="166"/>
      <c r="E79" s="18"/>
      <c r="F79" s="164"/>
      <c r="H79" s="152"/>
      <c r="S79" s="168"/>
      <c r="T79" s="168"/>
      <c r="U79" s="168"/>
      <c r="V79" s="168" t="s">
        <v>132</v>
      </c>
      <c r="W79" s="48" t="s">
        <v>133</v>
      </c>
      <c r="X79" s="168"/>
      <c r="Y79" s="168"/>
      <c r="AE79" s="168"/>
      <c r="AF79" s="168"/>
      <c r="AK79" s="114" t="s">
        <v>134</v>
      </c>
      <c r="AQ79" s="114" t="s">
        <v>134</v>
      </c>
      <c r="AS79" s="114"/>
      <c r="AT79" s="114"/>
      <c r="AU79" s="114"/>
      <c r="AY79" s="114"/>
      <c r="BB79" s="114"/>
      <c r="BC79" s="667" t="s">
        <v>135</v>
      </c>
      <c r="BM79" s="666"/>
      <c r="BN79" s="103"/>
      <c r="BQ79" s="666" t="s">
        <v>136</v>
      </c>
      <c r="BR79" s="152"/>
      <c r="BS79" s="18"/>
      <c r="BU79" s="666"/>
      <c r="BV79" s="666"/>
    </row>
    <row r="80" spans="1:74" customHeight="1" ht="18">
      <c r="A80" s="168" t="s">
        <v>209</v>
      </c>
      <c r="B80" s="166" t="s">
        <v>222</v>
      </c>
      <c r="C80" s="166"/>
      <c r="D80" s="166"/>
      <c r="E80" s="18"/>
      <c r="G80" s="169" t="s">
        <v>811</v>
      </c>
      <c r="H80" s="128"/>
      <c r="S80" s="168"/>
      <c r="T80" s="168"/>
      <c r="U80" s="168"/>
      <c r="V80" s="168" t="s">
        <v>139</v>
      </c>
      <c r="W80" s="13" t="s">
        <v>140</v>
      </c>
      <c r="X80" s="168"/>
      <c r="Y80" s="168"/>
      <c r="AA80" s="36"/>
      <c r="AE80" s="168"/>
      <c r="AF80" s="168"/>
      <c r="AH80" s="36"/>
      <c r="AI80" s="36"/>
      <c r="AK80" s="114" t="s">
        <v>141</v>
      </c>
      <c r="AN80" s="36"/>
      <c r="AO80" s="36"/>
      <c r="AQ80" s="114" t="s">
        <v>141</v>
      </c>
      <c r="AS80" s="170"/>
      <c r="AT80" s="114"/>
      <c r="AU80" s="114"/>
      <c r="AV80" s="667"/>
      <c r="AY80" s="114"/>
      <c r="AZ80" s="667"/>
      <c r="BB80" s="114"/>
      <c r="BC80" s="98" t="s">
        <v>142</v>
      </c>
      <c r="BK80" s="128"/>
      <c r="BL80" s="128"/>
      <c r="BM80" s="668"/>
      <c r="BN80" s="103"/>
      <c r="BO80" s="128"/>
      <c r="BP80" s="666"/>
      <c r="BQ80" s="103" t="s">
        <v>143</v>
      </c>
      <c r="BR80" s="48"/>
      <c r="BS80" s="18"/>
      <c r="BT80" s="128"/>
      <c r="BU80" s="666"/>
      <c r="BV80" s="666"/>
    </row>
    <row r="81" spans="1:74" customHeight="1" ht="18">
      <c r="B81" s="169" t="s">
        <v>280</v>
      </c>
      <c r="E81" s="44"/>
      <c r="F81" s="122"/>
      <c r="H81" s="128"/>
      <c r="W81" s="13" t="s">
        <v>145</v>
      </c>
      <c r="AA81" s="36"/>
      <c r="AH81" s="36"/>
      <c r="AI81" s="36"/>
      <c r="AK81" s="114" t="s">
        <v>146</v>
      </c>
      <c r="AN81" s="36"/>
      <c r="AO81" s="36"/>
      <c r="AQ81" s="114" t="s">
        <v>146</v>
      </c>
      <c r="AS81" s="170"/>
      <c r="AT81" s="114"/>
      <c r="AU81" s="114"/>
      <c r="AV81" s="98"/>
      <c r="AY81" s="114"/>
      <c r="AZ81" s="98"/>
      <c r="BB81" s="114"/>
      <c r="BC81" s="169" t="s">
        <v>215</v>
      </c>
      <c r="BK81" s="128"/>
      <c r="BL81" s="128"/>
      <c r="BM81" s="128"/>
      <c r="BN81" s="128"/>
      <c r="BO81" s="128"/>
      <c r="BP81" s="169"/>
      <c r="BQ81" s="103" t="s">
        <v>336</v>
      </c>
      <c r="BR81" s="128"/>
      <c r="BS81" s="44"/>
      <c r="BT81" s="128"/>
      <c r="BU81" s="128"/>
      <c r="BV81" s="668"/>
    </row>
    <row r="82" spans="1:74" customHeight="1" ht="18">
      <c r="B82" s="128"/>
      <c r="E82" s="44"/>
      <c r="F82" s="122"/>
      <c r="H82" s="128"/>
      <c r="Y82" s="36"/>
      <c r="AB82" s="36"/>
      <c r="AC82" s="36"/>
      <c r="AD82" s="36"/>
      <c r="AE82" s="36"/>
      <c r="AF82" s="36"/>
      <c r="AG82" s="36"/>
      <c r="AH82" s="36"/>
      <c r="AI82" s="36"/>
      <c r="AM82" s="36"/>
      <c r="AN82" s="36"/>
      <c r="AO82" s="36"/>
      <c r="AZ82" s="98"/>
      <c r="BC82" s="171"/>
      <c r="BS82" s="44"/>
    </row>
    <row r="83" spans="1:74" customHeight="1" ht="12.75">
      <c r="E83" s="1"/>
      <c r="H83" s="128"/>
      <c r="BS8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X10:AW11"/>
    <mergeCell ref="X25:AB25"/>
    <mergeCell ref="AM25:AR25"/>
    <mergeCell ref="AS25:AX25"/>
    <mergeCell ref="AC25:AF25"/>
    <mergeCell ref="AS24:AX24"/>
    <mergeCell ref="X12:AW13"/>
    <mergeCell ref="AC22:AF22"/>
    <mergeCell ref="X22:AB22"/>
    <mergeCell ref="AM23:AR23"/>
    <mergeCell ref="AA16:AS17"/>
    <mergeCell ref="Z14:AT15"/>
    <mergeCell ref="AY24:BC24"/>
    <mergeCell ref="AY23:BC23"/>
    <mergeCell ref="BD24:BI24"/>
    <mergeCell ref="BJ25:BO25"/>
    <mergeCell ref="BJ24:BO24"/>
    <mergeCell ref="BD23:BI23"/>
    <mergeCell ref="AY25:BC25"/>
    <mergeCell ref="BQ25:BQ26"/>
    <mergeCell ref="BJ22:BO22"/>
    <mergeCell ref="BK4:BS4"/>
    <mergeCell ref="BI5:BK5"/>
    <mergeCell ref="BM5:BN5"/>
    <mergeCell ref="BO5:BP5"/>
    <mergeCell ref="BQ20:BQ21"/>
    <mergeCell ref="BQ22:BQ23"/>
    <mergeCell ref="BP20:BP26"/>
    <mergeCell ref="BO6:BP6"/>
    <mergeCell ref="BM6:BN6"/>
    <mergeCell ref="BI6:BK6"/>
    <mergeCell ref="BO8:BP8"/>
    <mergeCell ref="BD25:BI25"/>
    <mergeCell ref="BJ23:BO23"/>
    <mergeCell ref="AY22:BI22"/>
    <mergeCell ref="B2:D2"/>
    <mergeCell ref="E20:E26"/>
    <mergeCell ref="BT20:BT26"/>
    <mergeCell ref="BR20:BR26"/>
    <mergeCell ref="BS20:BS26"/>
    <mergeCell ref="I20:BO20"/>
    <mergeCell ref="AY21:BO21"/>
    <mergeCell ref="I23:M23"/>
    <mergeCell ref="S23:W23"/>
    <mergeCell ref="AM24:AR24"/>
    <mergeCell ref="AC23:AF23"/>
    <mergeCell ref="X24:AB24"/>
    <mergeCell ref="AC24:AF24"/>
    <mergeCell ref="X23:AB23"/>
    <mergeCell ref="G20:G26"/>
    <mergeCell ref="I25:M25"/>
    <mergeCell ref="A20:A26"/>
    <mergeCell ref="B20:B26"/>
    <mergeCell ref="C20:C26"/>
    <mergeCell ref="D20:D26"/>
    <mergeCell ref="F20:F26"/>
    <mergeCell ref="H20:H26"/>
    <mergeCell ref="I21:AX21"/>
    <mergeCell ref="N24:R24"/>
    <mergeCell ref="AS23:AX23"/>
    <mergeCell ref="N23:R23"/>
    <mergeCell ref="I24:M24"/>
    <mergeCell ref="AG23:AL23"/>
    <mergeCell ref="AG24:AL24"/>
    <mergeCell ref="AG25:AL25"/>
    <mergeCell ref="AG22:AX22"/>
    <mergeCell ref="S24:W24"/>
    <mergeCell ref="I22:W22"/>
    <mergeCell ref="N25:R25"/>
    <mergeCell ref="S25:W25"/>
    <mergeCell ref="X6:AX7"/>
    <mergeCell ref="BI8:BK8"/>
    <mergeCell ref="BM8:BN8"/>
    <mergeCell ref="BM7:BN7"/>
    <mergeCell ref="BO7:BP7"/>
    <mergeCell ref="BI7:BK7"/>
    <mergeCell ref="S8:BB9"/>
  </mergeCells>
  <printOptions gridLines="false" gridLinesSet="true"/>
  <pageMargins left="2" right="0.7" top="0.5" bottom="0.5" header="0.5" footer="0.5"/>
  <pageSetup paperSize="263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33"/>
  <sheetViews>
    <sheetView tabSelected="0" workbookViewId="0" showGridLines="true" showRowColHeaders="1">
      <selection activeCell="AG24" sqref="AG24:AK24"/>
    </sheetView>
  </sheetViews>
  <sheetFormatPr customHeight="true" defaultRowHeight="16.5" defaultColWidth="9.1796875" outlineLevelRow="0" outlineLevelCol="0"/>
  <cols>
    <col min="1" max="1" width="14.54296875" customWidth="true" style="13"/>
    <col min="2" max="2" width="11.26953125" customWidth="true" style="13"/>
    <col min="3" max="3" width="9.54296875" customWidth="true" style="13"/>
    <col min="4" max="4" width="10.26953125" customWidth="true" style="13"/>
    <col min="5" max="5" width="7.26953125" customWidth="true" style="13"/>
    <col min="6" max="6" width="22" customWidth="true" style="13"/>
    <col min="7" max="7" width="10" customWidth="true" style="44"/>
    <col min="8" max="8" width="11.179687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54296875" customWidth="true" style="13"/>
    <col min="55" max="55" width="6.1796875" customWidth="true" style="13"/>
    <col min="56" max="56" width="4.7265625" customWidth="true" style="13"/>
    <col min="57" max="57" width="4.7265625" customWidth="true" style="13"/>
    <col min="58" max="58" width="11.7265625" customWidth="true" style="13"/>
    <col min="59" max="59" width="9.1796875" style="13"/>
    <col min="60" max="60" width="10.453125" customWidth="true" style="13"/>
    <col min="61" max="61" width="6.7265625" customWidth="true" style="13"/>
    <col min="62" max="62" width="8.453125" customWidth="true" style="13"/>
  </cols>
  <sheetData>
    <row r="1" spans="1:64" customHeight="1" ht="15">
      <c r="A1" s="28"/>
      <c r="B1" s="30"/>
      <c r="C1" s="102"/>
      <c r="D1" s="30"/>
      <c r="E1" s="36"/>
      <c r="F1" s="51"/>
      <c r="G1" s="670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9"/>
      <c r="BC1" s="30"/>
      <c r="BD1" s="30"/>
      <c r="BE1" s="39"/>
    </row>
    <row r="2" spans="1:64" customHeight="1" ht="15" s="4" customFormat="1">
      <c r="A2" s="72"/>
      <c r="B2" s="983" t="s">
        <v>0</v>
      </c>
      <c r="C2" s="983"/>
      <c r="D2" s="983"/>
      <c r="E2" s="138"/>
      <c r="F2" s="55"/>
      <c r="G2" s="671"/>
      <c r="AN2" s="174"/>
      <c r="AO2" s="174"/>
      <c r="AS2" s="174"/>
      <c r="AX2" s="174"/>
      <c r="BB2" s="55"/>
      <c r="BC2" s="174"/>
      <c r="BE2" s="55"/>
    </row>
    <row r="3" spans="1:64" customHeight="1" ht="23.25" s="4" customForma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671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3"/>
      <c r="AK3" s="173"/>
      <c r="AL3" s="174"/>
      <c r="AM3" s="174"/>
      <c r="AN3" s="174"/>
      <c r="AO3" s="173"/>
      <c r="AP3" s="175"/>
      <c r="AQ3" s="175"/>
      <c r="AR3" s="174"/>
      <c r="AS3" s="174"/>
      <c r="AT3" s="174"/>
      <c r="AU3" s="174"/>
      <c r="AV3" s="174"/>
      <c r="BA3" s="141"/>
      <c r="BB3" s="141"/>
      <c r="BC3" s="174"/>
    </row>
    <row r="4" spans="1:64" customHeight="1" ht="15">
      <c r="A4" s="73"/>
      <c r="B4" s="142" t="s">
        <v>10</v>
      </c>
      <c r="C4" s="59" t="s">
        <v>11</v>
      </c>
      <c r="D4" s="117">
        <v>4</v>
      </c>
      <c r="E4" s="126"/>
      <c r="F4" s="191"/>
      <c r="G4" s="670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6"/>
      <c r="AQ4" s="176"/>
      <c r="AR4" s="176"/>
      <c r="AS4" s="176"/>
      <c r="AT4" s="174"/>
      <c r="AU4" s="174"/>
      <c r="AV4" s="176"/>
      <c r="AW4" s="4"/>
      <c r="AX4" s="4"/>
      <c r="AZ4" s="174"/>
      <c r="BA4" s="4"/>
      <c r="BB4" s="979" t="s">
        <v>1</v>
      </c>
      <c r="BC4" s="979"/>
      <c r="BD4" s="979"/>
      <c r="BE4" s="979"/>
      <c r="BF4" s="979"/>
      <c r="BG4" s="979"/>
      <c r="BH4" s="979"/>
      <c r="BI4" s="980"/>
      <c r="BJ4" s="4"/>
    </row>
    <row r="5" spans="1:64" customHeight="1" ht="15">
      <c r="A5" s="49"/>
      <c r="B5" s="142" t="s">
        <v>14</v>
      </c>
      <c r="C5" s="59" t="s">
        <v>15</v>
      </c>
      <c r="D5" s="59">
        <v>3.75</v>
      </c>
      <c r="E5" s="126"/>
      <c r="F5" s="52"/>
      <c r="G5" s="670"/>
      <c r="AZ5" s="975" t="s">
        <v>5</v>
      </c>
      <c r="BA5" s="975"/>
      <c r="BB5" s="975"/>
      <c r="BC5" s="975" t="s">
        <v>6</v>
      </c>
      <c r="BD5" s="975"/>
      <c r="BE5" s="975" t="s">
        <v>7</v>
      </c>
      <c r="BF5" s="975"/>
      <c r="BG5" s="298" t="s">
        <v>8</v>
      </c>
      <c r="BH5" s="299" t="s">
        <v>9</v>
      </c>
      <c r="BI5" s="17"/>
      <c r="BJ5" s="257"/>
    </row>
    <row r="6" spans="1:64" customHeight="1" ht="15">
      <c r="A6" s="32"/>
      <c r="B6" s="142" t="s">
        <v>17</v>
      </c>
      <c r="C6" s="59" t="s">
        <v>18</v>
      </c>
      <c r="D6" s="117">
        <v>3.5</v>
      </c>
      <c r="E6" s="126"/>
      <c r="F6" s="16"/>
      <c r="G6" s="670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973"/>
      <c r="AN6" s="973"/>
      <c r="AO6" s="973"/>
      <c r="AP6" s="973"/>
      <c r="AQ6" s="246"/>
      <c r="AR6" s="246"/>
      <c r="AS6" s="246"/>
      <c r="AT6" s="242"/>
      <c r="AU6" s="242"/>
      <c r="AV6" s="176"/>
      <c r="AZ6" s="974" t="s">
        <v>13</v>
      </c>
      <c r="BA6" s="974"/>
      <c r="BB6" s="974"/>
      <c r="BC6" s="975"/>
      <c r="BD6" s="975"/>
      <c r="BE6" s="1079"/>
      <c r="BF6" s="1080"/>
      <c r="BG6" s="300"/>
      <c r="BH6" s="300"/>
      <c r="BI6" s="16"/>
      <c r="BJ6" s="16"/>
    </row>
    <row r="7" spans="1:64" customHeight="1" ht="15">
      <c r="B7" s="142" t="s">
        <v>20</v>
      </c>
      <c r="C7" s="59" t="s">
        <v>21</v>
      </c>
      <c r="D7" s="59">
        <v>3.25</v>
      </c>
      <c r="E7" s="126"/>
      <c r="F7" s="60"/>
      <c r="G7" s="672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973"/>
      <c r="AN7" s="973"/>
      <c r="AO7" s="973"/>
      <c r="AP7" s="973"/>
      <c r="AQ7" s="246"/>
      <c r="AR7" s="246"/>
      <c r="AS7" s="246"/>
      <c r="AT7" s="242"/>
      <c r="AU7" s="242"/>
      <c r="AV7" s="176"/>
      <c r="AZ7" s="974" t="s">
        <v>16</v>
      </c>
      <c r="BA7" s="974"/>
      <c r="BB7" s="974"/>
      <c r="BC7" s="975"/>
      <c r="BD7" s="975"/>
      <c r="BE7" s="1079"/>
      <c r="BF7" s="1080"/>
      <c r="BG7" s="300"/>
      <c r="BH7" s="300"/>
      <c r="BI7" s="16"/>
      <c r="BJ7" s="16"/>
    </row>
    <row r="8" spans="1:64" customHeight="1" ht="15">
      <c r="B8" s="142" t="s">
        <v>23</v>
      </c>
      <c r="C8" s="59" t="s">
        <v>24</v>
      </c>
      <c r="D8" s="117">
        <v>3</v>
      </c>
      <c r="E8" s="126"/>
      <c r="F8" s="17"/>
      <c r="G8" s="672"/>
      <c r="S8" s="937" t="s">
        <v>3111</v>
      </c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242"/>
      <c r="AV8" s="176"/>
      <c r="AZ8" s="974" t="s">
        <v>19</v>
      </c>
      <c r="BA8" s="974"/>
      <c r="BB8" s="974"/>
      <c r="BC8" s="975"/>
      <c r="BD8" s="975"/>
      <c r="BE8" s="1079"/>
      <c r="BF8" s="1080"/>
      <c r="BG8" s="300"/>
      <c r="BH8" s="300"/>
      <c r="BI8" s="16"/>
      <c r="BJ8" s="16"/>
    </row>
    <row r="9" spans="1:64" customHeight="1" ht="15">
      <c r="B9" s="142" t="s">
        <v>25</v>
      </c>
      <c r="C9" s="59" t="s">
        <v>26</v>
      </c>
      <c r="D9" s="59">
        <v>2.75</v>
      </c>
      <c r="E9" s="126"/>
      <c r="F9" s="16"/>
      <c r="G9" s="672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143"/>
      <c r="AV9" s="143"/>
      <c r="AW9" s="143"/>
      <c r="AX9" s="143"/>
      <c r="AZ9" s="290"/>
      <c r="BA9" s="90"/>
      <c r="BB9" s="21"/>
      <c r="BC9" s="204"/>
      <c r="BE9" s="17"/>
    </row>
    <row r="10" spans="1:64" customHeight="1" ht="15">
      <c r="B10" s="142" t="s">
        <v>28</v>
      </c>
      <c r="C10" s="59" t="s">
        <v>29</v>
      </c>
      <c r="D10" s="117">
        <v>2.5</v>
      </c>
      <c r="E10" s="126"/>
      <c r="F10" s="60"/>
      <c r="G10" s="672"/>
      <c r="W10" s="143"/>
      <c r="X10" s="937" t="s">
        <v>3112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937"/>
      <c r="AM10" s="937"/>
      <c r="AN10" s="937"/>
      <c r="AO10" s="937"/>
      <c r="AP10" s="143"/>
      <c r="AQ10" s="143"/>
      <c r="AR10" s="143"/>
      <c r="AS10" s="143"/>
      <c r="AT10" s="143"/>
      <c r="AU10" s="143"/>
      <c r="AV10" s="143"/>
      <c r="AW10" s="143"/>
      <c r="AX10" s="143"/>
      <c r="AZ10" s="159"/>
      <c r="BB10" s="17"/>
      <c r="BC10" s="204"/>
      <c r="BE10" s="17"/>
    </row>
    <row r="11" spans="1:64" customHeight="1" ht="15">
      <c r="B11" s="142" t="s">
        <v>30</v>
      </c>
      <c r="C11" s="59" t="s">
        <v>31</v>
      </c>
      <c r="D11" s="59">
        <v>2.25</v>
      </c>
      <c r="E11" s="126"/>
      <c r="F11" s="60"/>
      <c r="G11" s="672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937"/>
      <c r="AM11" s="937"/>
      <c r="AN11" s="937"/>
      <c r="AO11" s="937"/>
      <c r="AP11" s="143"/>
      <c r="AQ11" s="143"/>
      <c r="AR11" s="143"/>
      <c r="AS11" s="143"/>
      <c r="AT11" s="204"/>
      <c r="AU11" s="204"/>
      <c r="AV11" s="201"/>
      <c r="AZ11" s="159"/>
      <c r="BB11" s="17"/>
      <c r="BC11" s="204"/>
      <c r="BE11" s="17"/>
    </row>
    <row r="12" spans="1:64" customHeight="1" ht="15">
      <c r="B12" s="142" t="s">
        <v>33</v>
      </c>
      <c r="C12" s="59" t="s">
        <v>34</v>
      </c>
      <c r="D12" s="117">
        <v>2</v>
      </c>
      <c r="E12" s="126"/>
      <c r="F12" s="60"/>
      <c r="G12" s="672"/>
      <c r="V12" s="99"/>
      <c r="W12" s="202"/>
      <c r="X12" s="143"/>
      <c r="Y12" s="143"/>
      <c r="Z12" s="937" t="s">
        <v>154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143"/>
      <c r="AO12" s="143"/>
      <c r="AP12" s="143"/>
      <c r="AQ12" s="143"/>
      <c r="AR12" s="143"/>
      <c r="AS12" s="143"/>
      <c r="AT12" s="204"/>
      <c r="AU12" s="204"/>
      <c r="AV12" s="175"/>
      <c r="AZ12" s="159"/>
      <c r="BB12" s="17"/>
      <c r="BC12" s="176"/>
      <c r="BE12" s="17"/>
    </row>
    <row r="13" spans="1:64" customHeight="1" ht="15">
      <c r="A13" s="32"/>
      <c r="B13" s="142" t="s">
        <v>35</v>
      </c>
      <c r="C13" s="59" t="s">
        <v>36</v>
      </c>
      <c r="D13" s="117">
        <v>0</v>
      </c>
      <c r="E13" s="126"/>
      <c r="F13" s="60"/>
      <c r="G13" s="670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  <c r="AK13" s="937"/>
      <c r="AL13" s="937"/>
      <c r="AM13" s="937"/>
      <c r="AN13" s="143"/>
      <c r="AO13" s="143"/>
      <c r="AP13" s="143"/>
      <c r="AQ13" s="143"/>
      <c r="AR13" s="143"/>
      <c r="AS13" s="176"/>
      <c r="AT13" s="176"/>
      <c r="AU13" s="176"/>
      <c r="AV13" s="176"/>
      <c r="AY13" s="133"/>
      <c r="AZ13" s="133"/>
      <c r="BA13" s="39"/>
      <c r="BB13" s="39"/>
      <c r="BC13" s="176"/>
      <c r="BD13" s="133"/>
      <c r="BE13" s="39"/>
    </row>
    <row r="14" spans="1:64" customHeight="1" ht="15">
      <c r="A14" s="1"/>
      <c r="B14" s="142"/>
      <c r="C14" s="59" t="s">
        <v>38</v>
      </c>
      <c r="D14" s="117" t="s">
        <v>39</v>
      </c>
      <c r="E14" s="179"/>
      <c r="F14" s="17"/>
      <c r="G14" s="670"/>
      <c r="V14" s="99"/>
      <c r="W14" s="176"/>
      <c r="X14" s="143"/>
      <c r="Y14" s="143"/>
      <c r="Z14" s="143"/>
      <c r="AA14" s="1032" t="s">
        <v>1095</v>
      </c>
      <c r="AB14" s="1032"/>
      <c r="AC14" s="1032"/>
      <c r="AD14" s="1032"/>
      <c r="AE14" s="1032"/>
      <c r="AF14" s="1032"/>
      <c r="AG14" s="1032"/>
      <c r="AH14" s="1032"/>
      <c r="AI14" s="1032"/>
      <c r="AJ14" s="1032"/>
      <c r="AK14" s="1032"/>
      <c r="AL14" s="1032"/>
      <c r="AM14" s="143"/>
      <c r="AN14" s="143"/>
      <c r="AO14" s="143"/>
      <c r="AP14" s="143"/>
      <c r="AQ14" s="143"/>
      <c r="AR14" s="143"/>
      <c r="AS14" s="176"/>
      <c r="AT14" s="176"/>
      <c r="AU14" s="176"/>
      <c r="AV14" s="176"/>
      <c r="AY14" s="133"/>
      <c r="AZ14" s="133"/>
      <c r="BA14" s="30"/>
      <c r="BB14" s="39"/>
      <c r="BC14" s="243"/>
      <c r="BD14" s="133"/>
      <c r="BE14" s="39"/>
    </row>
    <row r="15" spans="1:64" customHeight="1" ht="15">
      <c r="A15" s="28"/>
      <c r="B15" s="142"/>
      <c r="C15" s="59" t="s">
        <v>40</v>
      </c>
      <c r="D15" s="117" t="s">
        <v>41</v>
      </c>
      <c r="E15" s="36"/>
      <c r="F15" s="51"/>
      <c r="G15" s="670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247"/>
      <c r="AN15" s="247"/>
      <c r="AO15" s="247"/>
      <c r="AP15" s="247"/>
      <c r="AQ15" s="143"/>
      <c r="AR15" s="143"/>
      <c r="AS15" s="32"/>
      <c r="AT15" s="243"/>
      <c r="AU15" s="243"/>
      <c r="AV15" s="133"/>
      <c r="AW15" s="133"/>
      <c r="AX15" s="133"/>
      <c r="AY15" s="159"/>
      <c r="AZ15" s="160"/>
      <c r="BA15" s="30"/>
      <c r="BB15" s="39"/>
      <c r="BC15" s="243"/>
      <c r="BD15" s="159"/>
      <c r="BE15" s="39"/>
    </row>
    <row r="16" spans="1:64" customHeight="1" ht="15">
      <c r="A16" s="28"/>
      <c r="B16" s="109" t="s">
        <v>42</v>
      </c>
      <c r="C16" s="162"/>
      <c r="D16" s="163"/>
      <c r="E16" s="36"/>
      <c r="F16" s="51"/>
      <c r="G16" s="670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30"/>
      <c r="AR16" s="30"/>
      <c r="AS16" s="30"/>
      <c r="AT16" s="243"/>
      <c r="AU16" s="243"/>
      <c r="AV16" s="137"/>
      <c r="AW16" s="157"/>
      <c r="AX16" s="157"/>
      <c r="AY16" s="30"/>
      <c r="AZ16" s="30"/>
      <c r="BA16" s="30"/>
      <c r="BB16" s="39"/>
      <c r="BC16" s="243"/>
      <c r="BD16" s="30"/>
      <c r="BE16" s="39"/>
    </row>
    <row r="17" spans="1:64" customHeight="1" ht="15">
      <c r="A17" s="28"/>
      <c r="B17" s="29" t="s">
        <v>43</v>
      </c>
      <c r="C17" s="29"/>
      <c r="D17" s="29"/>
      <c r="E17" s="36"/>
      <c r="F17" s="51"/>
      <c r="G17" s="670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30"/>
      <c r="AR17" s="30"/>
      <c r="AS17" s="30"/>
      <c r="AT17" s="243"/>
      <c r="AU17" s="243"/>
      <c r="AV17" s="30"/>
      <c r="AW17" s="30"/>
      <c r="AX17" s="30"/>
      <c r="AY17" s="30"/>
      <c r="AZ17" s="30"/>
      <c r="BA17" s="30"/>
      <c r="BB17" s="39"/>
      <c r="BC17" s="30"/>
      <c r="BD17" s="30"/>
      <c r="BE17" s="39"/>
    </row>
    <row r="18" spans="1:64" customHeight="1" ht="15">
      <c r="A18" s="28"/>
      <c r="B18" s="29" t="s">
        <v>44</v>
      </c>
      <c r="C18" s="29"/>
      <c r="D18" s="29"/>
      <c r="E18" s="36"/>
      <c r="F18" s="51"/>
      <c r="G18" s="670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9"/>
      <c r="BC18" s="30"/>
      <c r="BD18" s="30"/>
      <c r="BE18" s="39"/>
    </row>
    <row r="19" spans="1:64" customHeight="1" ht="15">
      <c r="A19" s="28"/>
      <c r="B19" s="30"/>
      <c r="C19" s="102"/>
      <c r="D19" s="30"/>
      <c r="E19" s="36"/>
      <c r="F19" s="51"/>
      <c r="G19" s="670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9"/>
      <c r="BC19" s="30"/>
      <c r="BD19" s="30"/>
      <c r="BE19" s="39"/>
    </row>
    <row r="20" spans="1:64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55" t="s">
        <v>155</v>
      </c>
      <c r="BG20" s="955" t="s">
        <v>156</v>
      </c>
      <c r="BH20" s="955" t="s">
        <v>56</v>
      </c>
      <c r="BI20" s="955" t="s">
        <v>57</v>
      </c>
      <c r="BJ20" s="945" t="s">
        <v>58</v>
      </c>
    </row>
    <row r="21" spans="1:64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 t="s">
        <v>61</v>
      </c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55"/>
      <c r="BG21" s="955"/>
      <c r="BH21" s="955"/>
      <c r="BI21" s="955"/>
      <c r="BJ21" s="945"/>
    </row>
    <row r="22" spans="1:64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/>
      <c r="T22" s="982"/>
      <c r="U22" s="982"/>
      <c r="V22" s="982"/>
      <c r="W22" s="982"/>
      <c r="X22" s="982" t="s">
        <v>158</v>
      </c>
      <c r="Y22" s="982"/>
      <c r="Z22" s="982"/>
      <c r="AA22" s="982"/>
      <c r="AB22" s="982"/>
      <c r="AC22" s="953"/>
      <c r="AD22" s="953"/>
      <c r="AE22" s="953"/>
      <c r="AF22" s="954"/>
      <c r="AG22" s="938" t="s">
        <v>64</v>
      </c>
      <c r="AH22" s="939"/>
      <c r="AI22" s="939"/>
      <c r="AJ22" s="939"/>
      <c r="AK22" s="939"/>
      <c r="AL22" s="939"/>
      <c r="AM22" s="939"/>
      <c r="AN22" s="939"/>
      <c r="AO22" s="939"/>
      <c r="AP22" s="940"/>
      <c r="AQ22" s="938" t="s">
        <v>159</v>
      </c>
      <c r="AR22" s="939"/>
      <c r="AS22" s="939"/>
      <c r="AT22" s="939"/>
      <c r="AU22" s="939"/>
      <c r="AV22" s="939"/>
      <c r="AW22" s="939"/>
      <c r="AX22" s="939"/>
      <c r="AY22" s="939"/>
      <c r="AZ22" s="939"/>
      <c r="BA22" s="938" t="s">
        <v>160</v>
      </c>
      <c r="BB22" s="939"/>
      <c r="BC22" s="939"/>
      <c r="BD22" s="939"/>
      <c r="BE22" s="940"/>
      <c r="BF22" s="955"/>
      <c r="BG22" s="955" t="s">
        <v>161</v>
      </c>
      <c r="BH22" s="955"/>
      <c r="BI22" s="955"/>
      <c r="BJ22" s="945"/>
    </row>
    <row r="23" spans="1:64" customHeight="1" ht="30.7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162</v>
      </c>
      <c r="J23" s="955"/>
      <c r="K23" s="955"/>
      <c r="L23" s="955"/>
      <c r="M23" s="955"/>
      <c r="N23" s="955" t="s">
        <v>163</v>
      </c>
      <c r="O23" s="955"/>
      <c r="P23" s="955"/>
      <c r="Q23" s="955"/>
      <c r="R23" s="955"/>
      <c r="S23" s="955" t="s">
        <v>164</v>
      </c>
      <c r="T23" s="955"/>
      <c r="U23" s="955"/>
      <c r="V23" s="955"/>
      <c r="W23" s="955"/>
      <c r="X23" s="955" t="s">
        <v>166</v>
      </c>
      <c r="Y23" s="955"/>
      <c r="Z23" s="955"/>
      <c r="AA23" s="955"/>
      <c r="AB23" s="955"/>
      <c r="AC23" s="934"/>
      <c r="AD23" s="935"/>
      <c r="AE23" s="935"/>
      <c r="AF23" s="936"/>
      <c r="AG23" s="955" t="s">
        <v>170</v>
      </c>
      <c r="AH23" s="955"/>
      <c r="AI23" s="955"/>
      <c r="AJ23" s="955"/>
      <c r="AK23" s="955"/>
      <c r="AL23" s="955" t="s">
        <v>1098</v>
      </c>
      <c r="AM23" s="955"/>
      <c r="AN23" s="955"/>
      <c r="AO23" s="955"/>
      <c r="AP23" s="955"/>
      <c r="AQ23" s="976" t="s">
        <v>171</v>
      </c>
      <c r="AR23" s="977"/>
      <c r="AS23" s="977"/>
      <c r="AT23" s="977"/>
      <c r="AU23" s="978"/>
      <c r="AV23" s="931" t="s">
        <v>172</v>
      </c>
      <c r="AW23" s="977"/>
      <c r="AX23" s="977"/>
      <c r="AY23" s="977"/>
      <c r="AZ23" s="978"/>
      <c r="BA23" s="976" t="s">
        <v>173</v>
      </c>
      <c r="BB23" s="977"/>
      <c r="BC23" s="977"/>
      <c r="BD23" s="977"/>
      <c r="BE23" s="978"/>
      <c r="BF23" s="955"/>
      <c r="BG23" s="955"/>
      <c r="BH23" s="955"/>
      <c r="BI23" s="955"/>
      <c r="BJ23" s="945"/>
    </row>
    <row r="24" spans="1:64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81" t="s">
        <v>1099</v>
      </c>
      <c r="J24" s="981"/>
      <c r="K24" s="981"/>
      <c r="L24" s="981"/>
      <c r="M24" s="981"/>
      <c r="N24" s="981" t="s">
        <v>175</v>
      </c>
      <c r="O24" s="981"/>
      <c r="P24" s="981"/>
      <c r="Q24" s="981"/>
      <c r="R24" s="981"/>
      <c r="S24" s="981" t="s">
        <v>88</v>
      </c>
      <c r="T24" s="981"/>
      <c r="U24" s="981"/>
      <c r="V24" s="981"/>
      <c r="W24" s="981"/>
      <c r="X24" s="981" t="s">
        <v>1100</v>
      </c>
      <c r="Y24" s="981"/>
      <c r="Z24" s="981"/>
      <c r="AA24" s="981"/>
      <c r="AB24" s="981"/>
      <c r="AC24" s="981" t="s">
        <v>60</v>
      </c>
      <c r="AD24" s="981"/>
      <c r="AE24" s="981"/>
      <c r="AF24" s="981"/>
      <c r="AG24" s="981" t="s">
        <v>179</v>
      </c>
      <c r="AH24" s="981"/>
      <c r="AI24" s="981"/>
      <c r="AJ24" s="981"/>
      <c r="AK24" s="981"/>
      <c r="AL24" s="981" t="s">
        <v>1101</v>
      </c>
      <c r="AM24" s="981"/>
      <c r="AN24" s="981"/>
      <c r="AO24" s="981"/>
      <c r="AP24" s="981"/>
      <c r="AQ24" s="941" t="s">
        <v>180</v>
      </c>
      <c r="AR24" s="942"/>
      <c r="AS24" s="942"/>
      <c r="AT24" s="942"/>
      <c r="AU24" s="943"/>
      <c r="AV24" s="941" t="s">
        <v>181</v>
      </c>
      <c r="AW24" s="942"/>
      <c r="AX24" s="942"/>
      <c r="AY24" s="942"/>
      <c r="AZ24" s="943"/>
      <c r="BA24" s="941" t="s">
        <v>182</v>
      </c>
      <c r="BB24" s="986"/>
      <c r="BC24" s="986"/>
      <c r="BD24" s="986"/>
      <c r="BE24" s="987"/>
      <c r="BF24" s="955"/>
      <c r="BG24" s="385"/>
      <c r="BH24" s="955"/>
      <c r="BI24" s="955"/>
      <c r="BJ24" s="945"/>
    </row>
    <row r="25" spans="1:64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1102</v>
      </c>
      <c r="Y25" s="955"/>
      <c r="Z25" s="955"/>
      <c r="AA25" s="955"/>
      <c r="AB25" s="955"/>
      <c r="AC25" s="934" t="s">
        <v>91</v>
      </c>
      <c r="AD25" s="935"/>
      <c r="AE25" s="935"/>
      <c r="AF25" s="936"/>
      <c r="AG25" s="955" t="s">
        <v>185</v>
      </c>
      <c r="AH25" s="955"/>
      <c r="AI25" s="955"/>
      <c r="AJ25" s="955"/>
      <c r="AK25" s="955"/>
      <c r="AL25" s="955" t="s">
        <v>92</v>
      </c>
      <c r="AM25" s="955"/>
      <c r="AN25" s="955"/>
      <c r="AO25" s="955"/>
      <c r="AP25" s="955"/>
      <c r="AQ25" s="955" t="s">
        <v>92</v>
      </c>
      <c r="AR25" s="955"/>
      <c r="AS25" s="955"/>
      <c r="AT25" s="955"/>
      <c r="AU25" s="955"/>
      <c r="AV25" s="955" t="s">
        <v>91</v>
      </c>
      <c r="AW25" s="955"/>
      <c r="AX25" s="955"/>
      <c r="AY25" s="955"/>
      <c r="AZ25" s="955"/>
      <c r="BA25" s="955" t="s">
        <v>91</v>
      </c>
      <c r="BB25" s="955"/>
      <c r="BC25" s="955"/>
      <c r="BD25" s="955"/>
      <c r="BE25" s="955"/>
      <c r="BF25" s="955"/>
      <c r="BG25" s="956" t="s">
        <v>186</v>
      </c>
      <c r="BH25" s="955"/>
      <c r="BI25" s="955"/>
      <c r="BJ25" s="945"/>
    </row>
    <row r="26" spans="1:64" customHeight="1" ht="71.2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68" t="s">
        <v>188</v>
      </c>
      <c r="K26" s="68" t="s">
        <v>189</v>
      </c>
      <c r="L26" s="131" t="s">
        <v>190</v>
      </c>
      <c r="M26" s="131" t="s">
        <v>4</v>
      </c>
      <c r="N26" s="68" t="s">
        <v>187</v>
      </c>
      <c r="O26" s="68" t="s">
        <v>188</v>
      </c>
      <c r="P26" s="68" t="s">
        <v>189</v>
      </c>
      <c r="Q26" s="131" t="s">
        <v>190</v>
      </c>
      <c r="R26" s="131" t="s">
        <v>4</v>
      </c>
      <c r="S26" s="68" t="s">
        <v>187</v>
      </c>
      <c r="T26" s="68" t="s">
        <v>188</v>
      </c>
      <c r="U26" s="68" t="s">
        <v>189</v>
      </c>
      <c r="V26" s="131" t="s">
        <v>190</v>
      </c>
      <c r="W26" s="131" t="s">
        <v>4</v>
      </c>
      <c r="X26" s="68" t="s">
        <v>187</v>
      </c>
      <c r="Y26" s="68" t="s">
        <v>188</v>
      </c>
      <c r="Z26" s="68" t="s">
        <v>189</v>
      </c>
      <c r="AA26" s="131" t="s">
        <v>190</v>
      </c>
      <c r="AB26" s="131" t="s">
        <v>4</v>
      </c>
      <c r="AC26" s="68" t="s">
        <v>191</v>
      </c>
      <c r="AD26" s="68" t="s">
        <v>189</v>
      </c>
      <c r="AE26" s="131" t="s">
        <v>190</v>
      </c>
      <c r="AF26" s="131" t="s">
        <v>4</v>
      </c>
      <c r="AG26" s="68" t="s">
        <v>187</v>
      </c>
      <c r="AH26" s="68" t="s">
        <v>188</v>
      </c>
      <c r="AI26" s="68" t="s">
        <v>189</v>
      </c>
      <c r="AJ26" s="131" t="s">
        <v>190</v>
      </c>
      <c r="AK26" s="131" t="s">
        <v>4</v>
      </c>
      <c r="AL26" s="68" t="s">
        <v>187</v>
      </c>
      <c r="AM26" s="68" t="s">
        <v>188</v>
      </c>
      <c r="AN26" s="68" t="s">
        <v>189</v>
      </c>
      <c r="AO26" s="131" t="s">
        <v>190</v>
      </c>
      <c r="AP26" s="131" t="s">
        <v>4</v>
      </c>
      <c r="AQ26" s="68" t="s">
        <v>187</v>
      </c>
      <c r="AR26" s="68" t="s">
        <v>188</v>
      </c>
      <c r="AS26" s="68" t="s">
        <v>189</v>
      </c>
      <c r="AT26" s="131" t="s">
        <v>190</v>
      </c>
      <c r="AU26" s="131" t="s">
        <v>4</v>
      </c>
      <c r="AV26" s="68" t="s">
        <v>187</v>
      </c>
      <c r="AW26" s="68" t="s">
        <v>188</v>
      </c>
      <c r="AX26" s="68" t="s">
        <v>189</v>
      </c>
      <c r="AY26" s="131" t="s">
        <v>190</v>
      </c>
      <c r="AZ26" s="131" t="s">
        <v>4</v>
      </c>
      <c r="BA26" s="68" t="s">
        <v>187</v>
      </c>
      <c r="BB26" s="68" t="s">
        <v>188</v>
      </c>
      <c r="BC26" s="68" t="s">
        <v>189</v>
      </c>
      <c r="BD26" s="131" t="s">
        <v>190</v>
      </c>
      <c r="BE26" s="131" t="s">
        <v>4</v>
      </c>
      <c r="BF26" s="955"/>
      <c r="BG26" s="985"/>
      <c r="BH26" s="955"/>
      <c r="BI26" s="955"/>
      <c r="BJ26" s="945"/>
    </row>
    <row r="27" spans="1:64" customHeight="1" ht="39.75" s="7" customFormat="1">
      <c r="A27" s="131" t="s">
        <v>382</v>
      </c>
      <c r="B27" s="258" t="s">
        <v>4541</v>
      </c>
      <c r="C27" s="131" t="s">
        <v>323</v>
      </c>
      <c r="D27" s="131">
        <v>47</v>
      </c>
      <c r="E27" s="131">
        <v>6001</v>
      </c>
      <c r="F27" s="258" t="s">
        <v>4542</v>
      </c>
      <c r="G27" s="131"/>
      <c r="H27" s="131" t="s">
        <v>4543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07"/>
      <c r="AL27" s="107"/>
      <c r="AM27" s="107"/>
      <c r="AN27" s="121"/>
      <c r="AO27" s="121"/>
      <c r="AP27" s="107"/>
      <c r="AQ27" s="121"/>
      <c r="AR27" s="107"/>
      <c r="AS27" s="121"/>
      <c r="AT27" s="107"/>
      <c r="AU27" s="121"/>
      <c r="AV27" s="107"/>
      <c r="AW27" s="121"/>
      <c r="AX27" s="121"/>
      <c r="AY27" s="107"/>
      <c r="AZ27" s="107"/>
      <c r="BA27" s="237"/>
      <c r="BB27" s="237"/>
      <c r="BC27" s="121"/>
      <c r="BD27" s="107"/>
      <c r="BE27" s="237"/>
      <c r="BF27" s="237"/>
      <c r="BG27" s="237"/>
      <c r="BH27" s="237"/>
      <c r="BI27" s="131">
        <v>6001</v>
      </c>
      <c r="BJ27" s="237"/>
    </row>
    <row r="28" spans="1:64" customHeight="1" ht="39.75" s="7" customFormat="1">
      <c r="A28" s="131" t="s">
        <v>388</v>
      </c>
      <c r="B28" s="258" t="s">
        <v>4544</v>
      </c>
      <c r="C28" s="131" t="s">
        <v>218</v>
      </c>
      <c r="D28" s="131">
        <v>49</v>
      </c>
      <c r="E28" s="131">
        <v>6002</v>
      </c>
      <c r="F28" s="258" t="s">
        <v>4545</v>
      </c>
      <c r="G28" s="131"/>
      <c r="H28" s="131" t="s">
        <v>495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07"/>
      <c r="AL28" s="121"/>
      <c r="AM28" s="107"/>
      <c r="AN28" s="121"/>
      <c r="AO28" s="121"/>
      <c r="AP28" s="121"/>
      <c r="AQ28" s="121"/>
      <c r="AR28" s="107"/>
      <c r="AS28" s="121"/>
      <c r="AT28" s="107"/>
      <c r="AU28" s="121"/>
      <c r="AV28" s="107"/>
      <c r="AW28" s="121"/>
      <c r="AX28" s="121"/>
      <c r="AY28" s="107"/>
      <c r="AZ28" s="107"/>
      <c r="BA28" s="237"/>
      <c r="BB28" s="237"/>
      <c r="BC28" s="121"/>
      <c r="BD28" s="107"/>
      <c r="BE28" s="237"/>
      <c r="BF28" s="237"/>
      <c r="BG28" s="237"/>
      <c r="BH28" s="237"/>
      <c r="BI28" s="131">
        <v>6002</v>
      </c>
      <c r="BJ28" s="237"/>
    </row>
    <row r="29" spans="1:64" customHeight="1" ht="39.75" s="7" customFormat="1">
      <c r="A29" s="131" t="s">
        <v>388</v>
      </c>
      <c r="B29" s="258" t="s">
        <v>4546</v>
      </c>
      <c r="C29" s="131" t="s">
        <v>323</v>
      </c>
      <c r="D29" s="131">
        <v>60</v>
      </c>
      <c r="E29" s="131">
        <v>6003</v>
      </c>
      <c r="F29" s="258" t="s">
        <v>4547</v>
      </c>
      <c r="G29" s="131"/>
      <c r="H29" s="131" t="s">
        <v>495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07"/>
      <c r="AL29" s="119"/>
      <c r="AM29" s="107"/>
      <c r="AN29" s="119"/>
      <c r="AO29" s="119"/>
      <c r="AP29" s="119"/>
      <c r="AQ29" s="119"/>
      <c r="AR29" s="107"/>
      <c r="AS29" s="119"/>
      <c r="AT29" s="107"/>
      <c r="AU29" s="119"/>
      <c r="AV29" s="107"/>
      <c r="AW29" s="119"/>
      <c r="AX29" s="119"/>
      <c r="AY29" s="107"/>
      <c r="AZ29" s="107"/>
      <c r="BA29" s="237"/>
      <c r="BB29" s="237"/>
      <c r="BC29" s="119"/>
      <c r="BD29" s="107"/>
      <c r="BE29" s="237"/>
      <c r="BF29" s="237"/>
      <c r="BG29" s="237"/>
      <c r="BH29" s="237"/>
      <c r="BI29" s="131">
        <v>6003</v>
      </c>
      <c r="BJ29" s="237"/>
    </row>
    <row r="30" spans="1:64" customHeight="1" ht="39.75" s="7" customFormat="1">
      <c r="A30" s="131" t="s">
        <v>388</v>
      </c>
      <c r="B30" s="258" t="s">
        <v>4548</v>
      </c>
      <c r="C30" s="131" t="s">
        <v>218</v>
      </c>
      <c r="D30" s="131">
        <v>92</v>
      </c>
      <c r="E30" s="131">
        <v>6004</v>
      </c>
      <c r="F30" s="258" t="s">
        <v>4549</v>
      </c>
      <c r="G30" s="131"/>
      <c r="H30" s="131" t="s">
        <v>495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07"/>
      <c r="AL30" s="119"/>
      <c r="AM30" s="107"/>
      <c r="AN30" s="119"/>
      <c r="AO30" s="119"/>
      <c r="AP30" s="119"/>
      <c r="AQ30" s="119"/>
      <c r="AR30" s="107"/>
      <c r="AS30" s="119"/>
      <c r="AT30" s="107"/>
      <c r="AU30" s="119"/>
      <c r="AV30" s="107"/>
      <c r="AW30" s="119"/>
      <c r="AX30" s="119"/>
      <c r="AY30" s="107"/>
      <c r="AZ30" s="107"/>
      <c r="BA30" s="237"/>
      <c r="BB30" s="237"/>
      <c r="BC30" s="119"/>
      <c r="BD30" s="107"/>
      <c r="BE30" s="237"/>
      <c r="BF30" s="237"/>
      <c r="BG30" s="237"/>
      <c r="BH30" s="237"/>
      <c r="BI30" s="131">
        <v>6004</v>
      </c>
      <c r="BJ30" s="237"/>
    </row>
    <row r="31" spans="1:64" customHeight="1" ht="39.75" s="7" customFormat="1">
      <c r="A31" s="131" t="s">
        <v>388</v>
      </c>
      <c r="B31" s="258" t="s">
        <v>4550</v>
      </c>
      <c r="C31" s="131" t="s">
        <v>323</v>
      </c>
      <c r="D31" s="131">
        <v>99</v>
      </c>
      <c r="E31" s="131">
        <v>6005</v>
      </c>
      <c r="F31" s="258" t="s">
        <v>4551</v>
      </c>
      <c r="G31" s="131"/>
      <c r="H31" s="131" t="s">
        <v>495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07"/>
      <c r="AL31" s="107"/>
      <c r="AM31" s="107"/>
      <c r="AN31" s="119"/>
      <c r="AO31" s="119"/>
      <c r="AP31" s="107"/>
      <c r="AQ31" s="119"/>
      <c r="AR31" s="107"/>
      <c r="AS31" s="119"/>
      <c r="AT31" s="107"/>
      <c r="AU31" s="119"/>
      <c r="AV31" s="107"/>
      <c r="AW31" s="119"/>
      <c r="AX31" s="119"/>
      <c r="AY31" s="107"/>
      <c r="AZ31" s="107"/>
      <c r="BA31" s="237"/>
      <c r="BB31" s="237"/>
      <c r="BC31" s="119"/>
      <c r="BD31" s="107"/>
      <c r="BE31" s="237"/>
      <c r="BF31" s="237"/>
      <c r="BG31" s="237"/>
      <c r="BH31" s="237"/>
      <c r="BI31" s="131">
        <v>6005</v>
      </c>
      <c r="BJ31" s="237"/>
    </row>
    <row r="32" spans="1:64" customHeight="1" ht="39.75" s="7" customFormat="1">
      <c r="A32" s="131" t="s">
        <v>388</v>
      </c>
      <c r="B32" s="258" t="s">
        <v>4552</v>
      </c>
      <c r="C32" s="131" t="s">
        <v>388</v>
      </c>
      <c r="D32" s="131">
        <v>107</v>
      </c>
      <c r="E32" s="131">
        <v>6006</v>
      </c>
      <c r="F32" s="258" t="s">
        <v>4553</v>
      </c>
      <c r="G32" s="131"/>
      <c r="H32" s="131" t="s">
        <v>495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21"/>
      <c r="AD32" s="121"/>
      <c r="AE32" s="121"/>
      <c r="AF32" s="121"/>
      <c r="AG32" s="107"/>
      <c r="AH32" s="121"/>
      <c r="AI32" s="121"/>
      <c r="AJ32" s="121"/>
      <c r="AK32" s="107"/>
      <c r="AL32" s="107"/>
      <c r="AM32" s="107"/>
      <c r="AN32" s="121"/>
      <c r="AO32" s="121"/>
      <c r="AP32" s="107"/>
      <c r="AQ32" s="121"/>
      <c r="AR32" s="107"/>
      <c r="AS32" s="121"/>
      <c r="AT32" s="107"/>
      <c r="AU32" s="121"/>
      <c r="AV32" s="107"/>
      <c r="AW32" s="121"/>
      <c r="AX32" s="121"/>
      <c r="AY32" s="107"/>
      <c r="AZ32" s="107"/>
      <c r="BA32" s="237"/>
      <c r="BB32" s="237"/>
      <c r="BC32" s="121"/>
      <c r="BD32" s="107"/>
      <c r="BE32" s="237"/>
      <c r="BF32" s="237"/>
      <c r="BG32" s="237"/>
      <c r="BH32" s="237"/>
      <c r="BI32" s="131">
        <v>6006</v>
      </c>
      <c r="BJ32" s="237"/>
    </row>
    <row r="33" spans="1:64" customHeight="1" ht="39.75" s="7" customFormat="1">
      <c r="A33" s="131" t="s">
        <v>388</v>
      </c>
      <c r="B33" s="258" t="s">
        <v>4554</v>
      </c>
      <c r="C33" s="131" t="s">
        <v>218</v>
      </c>
      <c r="D33" s="131">
        <v>146</v>
      </c>
      <c r="E33" s="131">
        <v>6007</v>
      </c>
      <c r="F33" s="258" t="s">
        <v>4555</v>
      </c>
      <c r="G33" s="131">
        <v>101</v>
      </c>
      <c r="H33" s="131" t="s">
        <v>495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07"/>
      <c r="AL33" s="121"/>
      <c r="AM33" s="107"/>
      <c r="AN33" s="121"/>
      <c r="AO33" s="121"/>
      <c r="AP33" s="121"/>
      <c r="AQ33" s="121"/>
      <c r="AR33" s="107"/>
      <c r="AS33" s="121"/>
      <c r="AT33" s="107"/>
      <c r="AU33" s="121"/>
      <c r="AV33" s="107"/>
      <c r="AW33" s="121"/>
      <c r="AX33" s="121"/>
      <c r="AY33" s="107"/>
      <c r="AZ33" s="107"/>
      <c r="BA33" s="237"/>
      <c r="BB33" s="237"/>
      <c r="BC33" s="121"/>
      <c r="BD33" s="107"/>
      <c r="BE33" s="237"/>
      <c r="BF33" s="237"/>
      <c r="BG33" s="237"/>
      <c r="BH33" s="237"/>
      <c r="BI33" s="131">
        <v>6007</v>
      </c>
      <c r="BJ33" s="237"/>
    </row>
    <row r="34" spans="1:64" customHeight="1" ht="39.75" s="7" customFormat="1">
      <c r="A34" s="131" t="s">
        <v>388</v>
      </c>
      <c r="B34" s="258" t="s">
        <v>4556</v>
      </c>
      <c r="C34" s="131" t="s">
        <v>323</v>
      </c>
      <c r="D34" s="131">
        <v>152</v>
      </c>
      <c r="E34" s="131">
        <v>6008</v>
      </c>
      <c r="F34" s="258" t="s">
        <v>4557</v>
      </c>
      <c r="G34" s="131"/>
      <c r="H34" s="131" t="s">
        <v>4558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19"/>
      <c r="AD34" s="119"/>
      <c r="AE34" s="119"/>
      <c r="AF34" s="119"/>
      <c r="AG34" s="107"/>
      <c r="AH34" s="119"/>
      <c r="AI34" s="119"/>
      <c r="AJ34" s="119"/>
      <c r="AK34" s="107"/>
      <c r="AL34" s="119"/>
      <c r="AM34" s="107"/>
      <c r="AN34" s="119"/>
      <c r="AO34" s="119"/>
      <c r="AP34" s="119"/>
      <c r="AQ34" s="119"/>
      <c r="AR34" s="107"/>
      <c r="AS34" s="119"/>
      <c r="AT34" s="107"/>
      <c r="AU34" s="119"/>
      <c r="AV34" s="107"/>
      <c r="AW34" s="119"/>
      <c r="AX34" s="119"/>
      <c r="AY34" s="107"/>
      <c r="AZ34" s="107"/>
      <c r="BA34" s="237"/>
      <c r="BB34" s="237"/>
      <c r="BC34" s="119"/>
      <c r="BD34" s="107"/>
      <c r="BE34" s="237"/>
      <c r="BF34" s="237"/>
      <c r="BG34" s="237"/>
      <c r="BH34" s="237"/>
      <c r="BI34" s="131">
        <v>6008</v>
      </c>
      <c r="BJ34" s="237"/>
    </row>
    <row r="35" spans="1:64" customHeight="1" ht="39.75" s="7" customFormat="1">
      <c r="A35" s="648" t="s">
        <v>388</v>
      </c>
      <c r="B35" s="648" t="s">
        <v>4559</v>
      </c>
      <c r="C35" s="648" t="s">
        <v>218</v>
      </c>
      <c r="D35" s="648">
        <v>153</v>
      </c>
      <c r="E35" s="131">
        <v>6009</v>
      </c>
      <c r="F35" s="648" t="s">
        <v>4560</v>
      </c>
      <c r="G35" s="199"/>
      <c r="H35" s="131" t="s">
        <v>4561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07"/>
      <c r="AL35" s="119"/>
      <c r="AM35" s="107"/>
      <c r="AN35" s="119"/>
      <c r="AO35" s="119"/>
      <c r="AP35" s="119"/>
      <c r="AQ35" s="119"/>
      <c r="AR35" s="107"/>
      <c r="AS35" s="119"/>
      <c r="AT35" s="107"/>
      <c r="AU35" s="119"/>
      <c r="AV35" s="107"/>
      <c r="AW35" s="119"/>
      <c r="AX35" s="119"/>
      <c r="AY35" s="107"/>
      <c r="AZ35" s="107"/>
      <c r="BA35" s="237"/>
      <c r="BB35" s="237"/>
      <c r="BC35" s="119"/>
      <c r="BD35" s="107"/>
      <c r="BE35" s="237"/>
      <c r="BF35" s="237"/>
      <c r="BG35" s="237"/>
      <c r="BH35" s="237"/>
      <c r="BI35" s="131">
        <v>6009</v>
      </c>
      <c r="BJ35" s="237"/>
    </row>
    <row r="36" spans="1:64" customHeight="1" ht="39.75" s="7" customFormat="1">
      <c r="A36" s="131" t="s">
        <v>388</v>
      </c>
      <c r="B36" s="258" t="s">
        <v>4562</v>
      </c>
      <c r="C36" s="131" t="s">
        <v>323</v>
      </c>
      <c r="D36" s="131">
        <v>203</v>
      </c>
      <c r="E36" s="131">
        <v>6010</v>
      </c>
      <c r="F36" s="258" t="s">
        <v>4563</v>
      </c>
      <c r="G36" s="131"/>
      <c r="H36" s="131" t="s">
        <v>495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07"/>
      <c r="AL36" s="107"/>
      <c r="AM36" s="107"/>
      <c r="AN36" s="119"/>
      <c r="AO36" s="119"/>
      <c r="AP36" s="107"/>
      <c r="AQ36" s="119"/>
      <c r="AR36" s="107"/>
      <c r="AS36" s="119"/>
      <c r="AT36" s="107"/>
      <c r="AU36" s="119"/>
      <c r="AV36" s="107"/>
      <c r="AW36" s="119"/>
      <c r="AX36" s="119"/>
      <c r="AY36" s="107"/>
      <c r="AZ36" s="107"/>
      <c r="BA36" s="237"/>
      <c r="BB36" s="237"/>
      <c r="BC36" s="119"/>
      <c r="BD36" s="107"/>
      <c r="BE36" s="237"/>
      <c r="BF36" s="237"/>
      <c r="BG36" s="237"/>
      <c r="BH36" s="237"/>
      <c r="BI36" s="131">
        <v>6010</v>
      </c>
      <c r="BJ36" s="237"/>
    </row>
    <row r="37" spans="1:64" customHeight="1" ht="39.75" s="7" customFormat="1">
      <c r="A37" s="131" t="s">
        <v>388</v>
      </c>
      <c r="B37" s="258" t="s">
        <v>4564</v>
      </c>
      <c r="C37" s="131" t="s">
        <v>388</v>
      </c>
      <c r="D37" s="131">
        <v>210</v>
      </c>
      <c r="E37" s="131">
        <v>6011</v>
      </c>
      <c r="F37" s="258" t="s">
        <v>4565</v>
      </c>
      <c r="G37" s="131"/>
      <c r="H37" s="131" t="s">
        <v>495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21"/>
      <c r="AD37" s="121"/>
      <c r="AE37" s="121"/>
      <c r="AF37" s="121"/>
      <c r="AG37" s="107"/>
      <c r="AH37" s="121"/>
      <c r="AI37" s="121"/>
      <c r="AJ37" s="121"/>
      <c r="AK37" s="107"/>
      <c r="AL37" s="107"/>
      <c r="AM37" s="107"/>
      <c r="AN37" s="121"/>
      <c r="AO37" s="121"/>
      <c r="AP37" s="107"/>
      <c r="AQ37" s="121"/>
      <c r="AR37" s="107"/>
      <c r="AS37" s="121"/>
      <c r="AT37" s="107"/>
      <c r="AU37" s="121"/>
      <c r="AV37" s="107"/>
      <c r="AW37" s="121"/>
      <c r="AX37" s="121"/>
      <c r="AY37" s="107"/>
      <c r="AZ37" s="107"/>
      <c r="BA37" s="237"/>
      <c r="BB37" s="237"/>
      <c r="BC37" s="121"/>
      <c r="BD37" s="107"/>
      <c r="BE37" s="237"/>
      <c r="BF37" s="237"/>
      <c r="BG37" s="237"/>
      <c r="BH37" s="237"/>
      <c r="BI37" s="131">
        <v>6011</v>
      </c>
      <c r="BJ37" s="237"/>
    </row>
    <row r="38" spans="1:64" customHeight="1" ht="39.75" s="7" customFormat="1">
      <c r="A38" s="131" t="s">
        <v>1409</v>
      </c>
      <c r="B38" s="258" t="s">
        <v>4566</v>
      </c>
      <c r="C38" s="131" t="s">
        <v>388</v>
      </c>
      <c r="D38" s="131">
        <v>8</v>
      </c>
      <c r="E38" s="131">
        <v>6012</v>
      </c>
      <c r="F38" s="258" t="s">
        <v>4567</v>
      </c>
      <c r="G38" s="131"/>
      <c r="H38" s="131" t="s">
        <v>495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07"/>
      <c r="AL38" s="121"/>
      <c r="AM38" s="107"/>
      <c r="AN38" s="121"/>
      <c r="AO38" s="121"/>
      <c r="AP38" s="121"/>
      <c r="AQ38" s="121"/>
      <c r="AR38" s="107"/>
      <c r="AS38" s="121"/>
      <c r="AT38" s="107"/>
      <c r="AU38" s="121"/>
      <c r="AV38" s="107"/>
      <c r="AW38" s="121"/>
      <c r="AX38" s="121"/>
      <c r="AY38" s="107"/>
      <c r="AZ38" s="107"/>
      <c r="BA38" s="237"/>
      <c r="BB38" s="237"/>
      <c r="BC38" s="121"/>
      <c r="BD38" s="107"/>
      <c r="BE38" s="237"/>
      <c r="BF38" s="237"/>
      <c r="BG38" s="237"/>
      <c r="BH38" s="237"/>
      <c r="BI38" s="131">
        <v>6012</v>
      </c>
      <c r="BJ38" s="237"/>
    </row>
    <row r="39" spans="1:64" customHeight="1" ht="39.75" s="7" customFormat="1">
      <c r="A39" s="131" t="s">
        <v>388</v>
      </c>
      <c r="B39" s="258" t="s">
        <v>4568</v>
      </c>
      <c r="C39" s="131" t="s">
        <v>218</v>
      </c>
      <c r="D39" s="131">
        <v>17</v>
      </c>
      <c r="E39" s="131">
        <v>6013</v>
      </c>
      <c r="F39" s="258" t="s">
        <v>4569</v>
      </c>
      <c r="G39" s="131"/>
      <c r="H39" s="131" t="s">
        <v>4543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19"/>
      <c r="AD39" s="119"/>
      <c r="AE39" s="119"/>
      <c r="AF39" s="119"/>
      <c r="AG39" s="107"/>
      <c r="AH39" s="119"/>
      <c r="AI39" s="119"/>
      <c r="AJ39" s="119"/>
      <c r="AK39" s="107"/>
      <c r="AL39" s="119"/>
      <c r="AM39" s="107"/>
      <c r="AN39" s="119"/>
      <c r="AO39" s="119"/>
      <c r="AP39" s="119"/>
      <c r="AQ39" s="119"/>
      <c r="AR39" s="107"/>
      <c r="AS39" s="119"/>
      <c r="AT39" s="107"/>
      <c r="AU39" s="119"/>
      <c r="AV39" s="107"/>
      <c r="AW39" s="119"/>
      <c r="AX39" s="119"/>
      <c r="AY39" s="107"/>
      <c r="AZ39" s="107"/>
      <c r="BA39" s="237"/>
      <c r="BB39" s="237"/>
      <c r="BC39" s="119"/>
      <c r="BD39" s="107"/>
      <c r="BE39" s="237"/>
      <c r="BF39" s="237"/>
      <c r="BG39" s="237"/>
      <c r="BH39" s="237"/>
      <c r="BI39" s="131">
        <v>6013</v>
      </c>
      <c r="BJ39" s="237"/>
    </row>
    <row r="40" spans="1:64" customHeight="1" ht="39.75" s="7" customFormat="1">
      <c r="A40" s="131" t="s">
        <v>388</v>
      </c>
      <c r="B40" s="258" t="s">
        <v>4570</v>
      </c>
      <c r="C40" s="131" t="s">
        <v>388</v>
      </c>
      <c r="D40" s="131">
        <v>21</v>
      </c>
      <c r="E40" s="131">
        <v>6014</v>
      </c>
      <c r="F40" s="258" t="s">
        <v>4571</v>
      </c>
      <c r="G40" s="131"/>
      <c r="H40" s="131" t="s">
        <v>4543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07"/>
      <c r="AL40" s="119"/>
      <c r="AM40" s="107"/>
      <c r="AN40" s="119"/>
      <c r="AO40" s="119"/>
      <c r="AP40" s="119"/>
      <c r="AQ40" s="119"/>
      <c r="AR40" s="107"/>
      <c r="AS40" s="119"/>
      <c r="AT40" s="107"/>
      <c r="AU40" s="119"/>
      <c r="AV40" s="107"/>
      <c r="AW40" s="119"/>
      <c r="AX40" s="119"/>
      <c r="AY40" s="107"/>
      <c r="AZ40" s="107"/>
      <c r="BA40" s="237"/>
      <c r="BB40" s="237"/>
      <c r="BC40" s="119"/>
      <c r="BD40" s="107"/>
      <c r="BE40" s="237"/>
      <c r="BF40" s="237"/>
      <c r="BG40" s="237"/>
      <c r="BH40" s="237"/>
      <c r="BI40" s="131">
        <v>6014</v>
      </c>
      <c r="BJ40" s="237"/>
    </row>
    <row r="41" spans="1:64" customHeight="1" ht="39.75" s="7" customFormat="1">
      <c r="A41" s="131" t="s">
        <v>388</v>
      </c>
      <c r="B41" s="258" t="s">
        <v>4572</v>
      </c>
      <c r="C41" s="131" t="s">
        <v>323</v>
      </c>
      <c r="D41" s="131">
        <v>23</v>
      </c>
      <c r="E41" s="131">
        <v>6015</v>
      </c>
      <c r="F41" s="258" t="s">
        <v>4555</v>
      </c>
      <c r="G41" s="131"/>
      <c r="H41" s="131" t="s">
        <v>328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07"/>
      <c r="AL41" s="107"/>
      <c r="AM41" s="107"/>
      <c r="AN41" s="119"/>
      <c r="AO41" s="119"/>
      <c r="AP41" s="107"/>
      <c r="AQ41" s="119"/>
      <c r="AR41" s="107"/>
      <c r="AS41" s="119"/>
      <c r="AT41" s="107"/>
      <c r="AU41" s="119"/>
      <c r="AV41" s="107"/>
      <c r="AW41" s="119"/>
      <c r="AX41" s="119"/>
      <c r="AY41" s="107"/>
      <c r="AZ41" s="107"/>
      <c r="BA41" s="237"/>
      <c r="BB41" s="237"/>
      <c r="BC41" s="119"/>
      <c r="BD41" s="107"/>
      <c r="BE41" s="237"/>
      <c r="BF41" s="237"/>
      <c r="BG41" s="237"/>
      <c r="BH41" s="237"/>
      <c r="BI41" s="131">
        <v>6015</v>
      </c>
      <c r="BJ41" s="237"/>
    </row>
    <row r="42" spans="1:64" customHeight="1" ht="39.75" s="7" customFormat="1">
      <c r="A42" s="131" t="s">
        <v>388</v>
      </c>
      <c r="B42" s="258" t="s">
        <v>4573</v>
      </c>
      <c r="C42" s="131" t="s">
        <v>323</v>
      </c>
      <c r="D42" s="131">
        <v>46</v>
      </c>
      <c r="E42" s="131">
        <v>6016</v>
      </c>
      <c r="F42" s="258" t="s">
        <v>4574</v>
      </c>
      <c r="G42" s="131"/>
      <c r="H42" s="131" t="s">
        <v>4575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21"/>
      <c r="AD42" s="121"/>
      <c r="AE42" s="121"/>
      <c r="AF42" s="121"/>
      <c r="AG42" s="107"/>
      <c r="AH42" s="121"/>
      <c r="AI42" s="121"/>
      <c r="AJ42" s="121"/>
      <c r="AK42" s="107"/>
      <c r="AL42" s="107"/>
      <c r="AM42" s="107"/>
      <c r="AN42" s="121"/>
      <c r="AO42" s="121"/>
      <c r="AP42" s="107"/>
      <c r="AQ42" s="121"/>
      <c r="AR42" s="107"/>
      <c r="AS42" s="121"/>
      <c r="AT42" s="107"/>
      <c r="AU42" s="121"/>
      <c r="AV42" s="107"/>
      <c r="AW42" s="121"/>
      <c r="AX42" s="121"/>
      <c r="AY42" s="107"/>
      <c r="AZ42" s="107"/>
      <c r="BA42" s="237"/>
      <c r="BB42" s="237"/>
      <c r="BC42" s="121"/>
      <c r="BD42" s="107"/>
      <c r="BE42" s="237"/>
      <c r="BF42" s="237"/>
      <c r="BG42" s="237"/>
      <c r="BH42" s="237"/>
      <c r="BI42" s="131">
        <v>6016</v>
      </c>
      <c r="BJ42" s="237"/>
    </row>
    <row r="43" spans="1:64" customHeight="1" ht="39.75" s="7" customFormat="1">
      <c r="A43" s="131" t="s">
        <v>388</v>
      </c>
      <c r="B43" s="258" t="s">
        <v>4576</v>
      </c>
      <c r="C43" s="131" t="s">
        <v>218</v>
      </c>
      <c r="D43" s="131">
        <v>59</v>
      </c>
      <c r="E43" s="131">
        <v>6017</v>
      </c>
      <c r="F43" s="258" t="s">
        <v>4577</v>
      </c>
      <c r="G43" s="131">
        <v>101</v>
      </c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07"/>
      <c r="AL43" s="121"/>
      <c r="AM43" s="107"/>
      <c r="AN43" s="121"/>
      <c r="AO43" s="121"/>
      <c r="AP43" s="121"/>
      <c r="AQ43" s="121"/>
      <c r="AR43" s="107"/>
      <c r="AS43" s="121"/>
      <c r="AT43" s="107"/>
      <c r="AU43" s="121"/>
      <c r="AV43" s="107"/>
      <c r="AW43" s="121"/>
      <c r="AX43" s="121"/>
      <c r="AY43" s="107"/>
      <c r="AZ43" s="107"/>
      <c r="BA43" s="237"/>
      <c r="BB43" s="237"/>
      <c r="BC43" s="121"/>
      <c r="BD43" s="107"/>
      <c r="BE43" s="237"/>
      <c r="BF43" s="237"/>
      <c r="BG43" s="237"/>
      <c r="BH43" s="237"/>
      <c r="BI43" s="131">
        <v>6017</v>
      </c>
      <c r="BJ43" s="237"/>
    </row>
    <row r="44" spans="1:64" customHeight="1" ht="39.75" s="7" customFormat="1">
      <c r="A44" s="131" t="s">
        <v>388</v>
      </c>
      <c r="B44" s="258" t="s">
        <v>4578</v>
      </c>
      <c r="C44" s="131" t="s">
        <v>323</v>
      </c>
      <c r="D44" s="131">
        <v>125</v>
      </c>
      <c r="E44" s="131">
        <v>6018</v>
      </c>
      <c r="F44" s="258" t="s">
        <v>4579</v>
      </c>
      <c r="G44" s="131"/>
      <c r="H44" s="131" t="s">
        <v>4575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19"/>
      <c r="AD44" s="119"/>
      <c r="AE44" s="119"/>
      <c r="AF44" s="119"/>
      <c r="AG44" s="107"/>
      <c r="AH44" s="119"/>
      <c r="AI44" s="119"/>
      <c r="AJ44" s="119"/>
      <c r="AK44" s="107"/>
      <c r="AL44" s="119"/>
      <c r="AM44" s="107"/>
      <c r="AN44" s="119"/>
      <c r="AO44" s="119"/>
      <c r="AP44" s="119"/>
      <c r="AQ44" s="119"/>
      <c r="AR44" s="107"/>
      <c r="AS44" s="119"/>
      <c r="AT44" s="107"/>
      <c r="AU44" s="119"/>
      <c r="AV44" s="107"/>
      <c r="AW44" s="119"/>
      <c r="AX44" s="119"/>
      <c r="AY44" s="107"/>
      <c r="AZ44" s="107"/>
      <c r="BA44" s="237"/>
      <c r="BB44" s="237"/>
      <c r="BC44" s="119"/>
      <c r="BD44" s="107"/>
      <c r="BE44" s="237"/>
      <c r="BF44" s="237"/>
      <c r="BG44" s="237"/>
      <c r="BH44" s="237"/>
      <c r="BI44" s="131">
        <v>6018</v>
      </c>
      <c r="BJ44" s="237"/>
    </row>
    <row r="45" spans="1:64" customHeight="1" ht="39.75" s="7" customFormat="1">
      <c r="A45" s="131" t="s">
        <v>388</v>
      </c>
      <c r="B45" s="258" t="s">
        <v>4580</v>
      </c>
      <c r="C45" s="131" t="s">
        <v>218</v>
      </c>
      <c r="D45" s="131">
        <v>150</v>
      </c>
      <c r="E45" s="131">
        <v>6019</v>
      </c>
      <c r="F45" s="258" t="s">
        <v>4581</v>
      </c>
      <c r="G45" s="131"/>
      <c r="H45" s="131" t="s">
        <v>495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07"/>
      <c r="AL45" s="119"/>
      <c r="AM45" s="107"/>
      <c r="AN45" s="119"/>
      <c r="AO45" s="119"/>
      <c r="AP45" s="119"/>
      <c r="AQ45" s="119"/>
      <c r="AR45" s="107"/>
      <c r="AS45" s="119"/>
      <c r="AT45" s="107"/>
      <c r="AU45" s="119"/>
      <c r="AV45" s="107"/>
      <c r="AW45" s="119"/>
      <c r="AX45" s="119"/>
      <c r="AY45" s="107"/>
      <c r="AZ45" s="107"/>
      <c r="BA45" s="237"/>
      <c r="BB45" s="237"/>
      <c r="BC45" s="119"/>
      <c r="BD45" s="107"/>
      <c r="BE45" s="237"/>
      <c r="BF45" s="237"/>
      <c r="BG45" s="237"/>
      <c r="BH45" s="237"/>
      <c r="BI45" s="131">
        <v>6019</v>
      </c>
      <c r="BJ45" s="237"/>
    </row>
    <row r="46" spans="1:64" customHeight="1" ht="39.75" s="7" customFormat="1">
      <c r="A46" s="131" t="s">
        <v>388</v>
      </c>
      <c r="B46" s="258" t="s">
        <v>1104</v>
      </c>
      <c r="C46" s="131" t="s">
        <v>323</v>
      </c>
      <c r="D46" s="131">
        <v>208</v>
      </c>
      <c r="E46" s="131">
        <v>6020</v>
      </c>
      <c r="F46" s="258" t="s">
        <v>4582</v>
      </c>
      <c r="G46" s="131">
        <v>101</v>
      </c>
      <c r="H46" s="131" t="s">
        <v>495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07"/>
      <c r="AL46" s="107"/>
      <c r="AM46" s="107"/>
      <c r="AN46" s="119"/>
      <c r="AO46" s="119"/>
      <c r="AP46" s="107"/>
      <c r="AQ46" s="119"/>
      <c r="AR46" s="107"/>
      <c r="AS46" s="119"/>
      <c r="AT46" s="107"/>
      <c r="AU46" s="119"/>
      <c r="AV46" s="107"/>
      <c r="AW46" s="119"/>
      <c r="AX46" s="119"/>
      <c r="AY46" s="107"/>
      <c r="AZ46" s="107"/>
      <c r="BA46" s="237"/>
      <c r="BB46" s="237"/>
      <c r="BC46" s="119"/>
      <c r="BD46" s="107"/>
      <c r="BE46" s="237"/>
      <c r="BF46" s="237"/>
      <c r="BG46" s="237"/>
      <c r="BH46" s="237"/>
      <c r="BI46" s="131">
        <v>6020</v>
      </c>
      <c r="BJ46" s="237"/>
    </row>
    <row r="47" spans="1:64" customHeight="1" ht="39.75" s="7" customFormat="1">
      <c r="A47" s="131" t="s">
        <v>1409</v>
      </c>
      <c r="B47" s="258" t="s">
        <v>4583</v>
      </c>
      <c r="C47" s="131" t="s">
        <v>323</v>
      </c>
      <c r="D47" s="131">
        <v>209</v>
      </c>
      <c r="E47" s="131">
        <v>6021</v>
      </c>
      <c r="F47" s="258" t="s">
        <v>4584</v>
      </c>
      <c r="G47" s="131"/>
      <c r="H47" s="258" t="s">
        <v>495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21"/>
      <c r="Y47" s="107"/>
      <c r="Z47" s="121"/>
      <c r="AA47" s="121"/>
      <c r="AB47" s="121"/>
      <c r="AC47" s="121"/>
      <c r="AD47" s="121"/>
      <c r="AE47" s="121"/>
      <c r="AF47" s="121"/>
      <c r="AG47" s="107"/>
      <c r="AH47" s="121"/>
      <c r="AI47" s="121"/>
      <c r="AJ47" s="121"/>
      <c r="AK47" s="107"/>
      <c r="AL47" s="107"/>
      <c r="AM47" s="107"/>
      <c r="AN47" s="121"/>
      <c r="AO47" s="121"/>
      <c r="AP47" s="107"/>
      <c r="AQ47" s="121"/>
      <c r="AR47" s="107"/>
      <c r="AS47" s="121"/>
      <c r="AT47" s="107"/>
      <c r="AU47" s="121"/>
      <c r="AV47" s="107"/>
      <c r="AW47" s="121"/>
      <c r="AX47" s="121"/>
      <c r="AY47" s="107"/>
      <c r="AZ47" s="107"/>
      <c r="BA47" s="237"/>
      <c r="BB47" s="237"/>
      <c r="BC47" s="121"/>
      <c r="BD47" s="107"/>
      <c r="BE47" s="237"/>
      <c r="BF47" s="237"/>
      <c r="BG47" s="237"/>
      <c r="BH47" s="237"/>
      <c r="BI47" s="131">
        <v>6021</v>
      </c>
      <c r="BJ47" s="237"/>
    </row>
    <row r="48" spans="1:64" customHeight="1" ht="39.75" s="7" customFormat="1">
      <c r="A48" s="131" t="s">
        <v>1137</v>
      </c>
      <c r="B48" s="258" t="s">
        <v>4585</v>
      </c>
      <c r="C48" s="131" t="s">
        <v>218</v>
      </c>
      <c r="D48" s="131">
        <v>12</v>
      </c>
      <c r="E48" s="131">
        <v>6022</v>
      </c>
      <c r="F48" s="258" t="s">
        <v>4586</v>
      </c>
      <c r="G48" s="131" t="s">
        <v>4587</v>
      </c>
      <c r="H48" s="131" t="s">
        <v>4588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21"/>
      <c r="Y48" s="107"/>
      <c r="Z48" s="121"/>
      <c r="AA48" s="121"/>
      <c r="AB48" s="121"/>
      <c r="AC48" s="121"/>
      <c r="AD48" s="121"/>
      <c r="AE48" s="121"/>
      <c r="AF48" s="121"/>
      <c r="AG48" s="107"/>
      <c r="AH48" s="121"/>
      <c r="AI48" s="121"/>
      <c r="AJ48" s="121"/>
      <c r="AK48" s="107"/>
      <c r="AL48" s="121"/>
      <c r="AM48" s="107"/>
      <c r="AN48" s="121"/>
      <c r="AO48" s="121"/>
      <c r="AP48" s="121"/>
      <c r="AQ48" s="121"/>
      <c r="AR48" s="107"/>
      <c r="AS48" s="121"/>
      <c r="AT48" s="107"/>
      <c r="AU48" s="121"/>
      <c r="AV48" s="107"/>
      <c r="AW48" s="121"/>
      <c r="AX48" s="121"/>
      <c r="AY48" s="107"/>
      <c r="AZ48" s="107"/>
      <c r="BA48" s="237"/>
      <c r="BB48" s="237"/>
      <c r="BC48" s="121"/>
      <c r="BD48" s="107"/>
      <c r="BE48" s="237"/>
      <c r="BF48" s="237"/>
      <c r="BG48" s="237"/>
      <c r="BH48" s="237"/>
      <c r="BI48" s="131">
        <v>6022</v>
      </c>
      <c r="BJ48" s="237"/>
    </row>
    <row r="49" spans="1:64" customHeight="1" ht="39.75" s="7" customFormat="1">
      <c r="A49" s="131" t="s">
        <v>388</v>
      </c>
      <c r="B49" s="258" t="s">
        <v>4589</v>
      </c>
      <c r="C49" s="131" t="s">
        <v>388</v>
      </c>
      <c r="D49" s="131">
        <v>15</v>
      </c>
      <c r="E49" s="131">
        <v>6023</v>
      </c>
      <c r="F49" s="258" t="s">
        <v>4590</v>
      </c>
      <c r="G49" s="131"/>
      <c r="H49" s="131" t="s">
        <v>328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19"/>
      <c r="Y49" s="107"/>
      <c r="Z49" s="119"/>
      <c r="AA49" s="119"/>
      <c r="AB49" s="119"/>
      <c r="AC49" s="119"/>
      <c r="AD49" s="119"/>
      <c r="AE49" s="119"/>
      <c r="AF49" s="119"/>
      <c r="AG49" s="107"/>
      <c r="AH49" s="119"/>
      <c r="AI49" s="119"/>
      <c r="AJ49" s="119"/>
      <c r="AK49" s="107"/>
      <c r="AL49" s="119"/>
      <c r="AM49" s="107"/>
      <c r="AN49" s="119"/>
      <c r="AO49" s="119"/>
      <c r="AP49" s="119"/>
      <c r="AQ49" s="119"/>
      <c r="AR49" s="107"/>
      <c r="AS49" s="119"/>
      <c r="AT49" s="107"/>
      <c r="AU49" s="119"/>
      <c r="AV49" s="107"/>
      <c r="AW49" s="119"/>
      <c r="AX49" s="119"/>
      <c r="AY49" s="107"/>
      <c r="AZ49" s="107"/>
      <c r="BA49" s="237"/>
      <c r="BB49" s="237"/>
      <c r="BC49" s="119"/>
      <c r="BD49" s="107"/>
      <c r="BE49" s="237"/>
      <c r="BF49" s="237"/>
      <c r="BG49" s="237"/>
      <c r="BH49" s="237"/>
      <c r="BI49" s="131">
        <v>6023</v>
      </c>
      <c r="BJ49" s="237"/>
    </row>
    <row r="50" spans="1:64" customHeight="1" ht="39.75" s="7" customFormat="1">
      <c r="A50" s="131" t="s">
        <v>388</v>
      </c>
      <c r="B50" s="258" t="s">
        <v>4591</v>
      </c>
      <c r="C50" s="131" t="s">
        <v>388</v>
      </c>
      <c r="D50" s="131">
        <v>41</v>
      </c>
      <c r="E50" s="131">
        <v>6024</v>
      </c>
      <c r="F50" s="258" t="s">
        <v>4592</v>
      </c>
      <c r="G50" s="131">
        <v>101</v>
      </c>
      <c r="H50" s="131" t="s">
        <v>495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19"/>
      <c r="Y50" s="107"/>
      <c r="Z50" s="119"/>
      <c r="AA50" s="119"/>
      <c r="AB50" s="119"/>
      <c r="AC50" s="119"/>
      <c r="AD50" s="119"/>
      <c r="AE50" s="119"/>
      <c r="AF50" s="119"/>
      <c r="AG50" s="107"/>
      <c r="AH50" s="119"/>
      <c r="AI50" s="119"/>
      <c r="AJ50" s="119"/>
      <c r="AK50" s="107"/>
      <c r="AL50" s="119"/>
      <c r="AM50" s="107"/>
      <c r="AN50" s="119"/>
      <c r="AO50" s="119"/>
      <c r="AP50" s="119"/>
      <c r="AQ50" s="119"/>
      <c r="AR50" s="107"/>
      <c r="AS50" s="119"/>
      <c r="AT50" s="107"/>
      <c r="AU50" s="119"/>
      <c r="AV50" s="107"/>
      <c r="AW50" s="119"/>
      <c r="AX50" s="119"/>
      <c r="AY50" s="107"/>
      <c r="AZ50" s="107"/>
      <c r="BA50" s="237"/>
      <c r="BB50" s="237"/>
      <c r="BC50" s="119"/>
      <c r="BD50" s="107"/>
      <c r="BE50" s="237"/>
      <c r="BF50" s="237"/>
      <c r="BG50" s="237"/>
      <c r="BH50" s="237"/>
      <c r="BI50" s="131">
        <v>6024</v>
      </c>
      <c r="BJ50" s="237"/>
    </row>
    <row r="51" spans="1:64" customHeight="1" ht="39.75" s="7" customFormat="1">
      <c r="A51" s="131" t="s">
        <v>388</v>
      </c>
      <c r="B51" s="258" t="s">
        <v>4593</v>
      </c>
      <c r="C51" s="131" t="s">
        <v>388</v>
      </c>
      <c r="D51" s="131">
        <v>100</v>
      </c>
      <c r="E51" s="131">
        <v>6025</v>
      </c>
      <c r="F51" s="258" t="s">
        <v>4594</v>
      </c>
      <c r="G51" s="131"/>
      <c r="H51" s="131" t="s">
        <v>4575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19"/>
      <c r="Y51" s="107"/>
      <c r="Z51" s="119"/>
      <c r="AA51" s="119"/>
      <c r="AB51" s="119"/>
      <c r="AC51" s="119"/>
      <c r="AD51" s="119"/>
      <c r="AE51" s="119"/>
      <c r="AF51" s="119"/>
      <c r="AG51" s="107"/>
      <c r="AH51" s="119"/>
      <c r="AI51" s="119"/>
      <c r="AJ51" s="119"/>
      <c r="AK51" s="107"/>
      <c r="AL51" s="107"/>
      <c r="AM51" s="107"/>
      <c r="AN51" s="119"/>
      <c r="AO51" s="119"/>
      <c r="AP51" s="107"/>
      <c r="AQ51" s="119"/>
      <c r="AR51" s="107"/>
      <c r="AS51" s="119"/>
      <c r="AT51" s="107"/>
      <c r="AU51" s="119"/>
      <c r="AV51" s="107"/>
      <c r="AW51" s="119"/>
      <c r="AX51" s="119"/>
      <c r="AY51" s="107"/>
      <c r="AZ51" s="107"/>
      <c r="BA51" s="237"/>
      <c r="BB51" s="237"/>
      <c r="BC51" s="119"/>
      <c r="BD51" s="107"/>
      <c r="BE51" s="237"/>
      <c r="BF51" s="237"/>
      <c r="BG51" s="237"/>
      <c r="BH51" s="237"/>
      <c r="BI51" s="131">
        <v>6025</v>
      </c>
      <c r="BJ51" s="237"/>
    </row>
    <row r="52" spans="1:64" customHeight="1" ht="39.75" s="7" customFormat="1">
      <c r="A52" s="131" t="s">
        <v>388</v>
      </c>
      <c r="B52" s="258" t="s">
        <v>4595</v>
      </c>
      <c r="C52" s="131" t="s">
        <v>388</v>
      </c>
      <c r="D52" s="131">
        <v>117</v>
      </c>
      <c r="E52" s="131">
        <v>6026</v>
      </c>
      <c r="F52" s="258" t="s">
        <v>4596</v>
      </c>
      <c r="G52" s="131">
        <v>101</v>
      </c>
      <c r="H52" s="131"/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21"/>
      <c r="Y52" s="107"/>
      <c r="Z52" s="121"/>
      <c r="AA52" s="121"/>
      <c r="AB52" s="121"/>
      <c r="AC52" s="121"/>
      <c r="AD52" s="121"/>
      <c r="AE52" s="121"/>
      <c r="AF52" s="121"/>
      <c r="AG52" s="107"/>
      <c r="AH52" s="121"/>
      <c r="AI52" s="121"/>
      <c r="AJ52" s="121"/>
      <c r="AK52" s="107"/>
      <c r="AL52" s="107"/>
      <c r="AM52" s="107"/>
      <c r="AN52" s="121"/>
      <c r="AO52" s="121"/>
      <c r="AP52" s="107"/>
      <c r="AQ52" s="121"/>
      <c r="AR52" s="107"/>
      <c r="AS52" s="121"/>
      <c r="AT52" s="107"/>
      <c r="AU52" s="121"/>
      <c r="AV52" s="107"/>
      <c r="AW52" s="121"/>
      <c r="AX52" s="121"/>
      <c r="AY52" s="107"/>
      <c r="AZ52" s="107"/>
      <c r="BA52" s="237"/>
      <c r="BB52" s="237"/>
      <c r="BC52" s="121"/>
      <c r="BD52" s="107"/>
      <c r="BE52" s="237"/>
      <c r="BF52" s="237"/>
      <c r="BG52" s="237"/>
      <c r="BH52" s="237"/>
      <c r="BI52" s="131">
        <v>6026</v>
      </c>
      <c r="BJ52" s="237"/>
    </row>
    <row r="53" spans="1:64" customHeight="1" ht="39.75" s="7" customFormat="1">
      <c r="A53" s="131" t="s">
        <v>388</v>
      </c>
      <c r="B53" s="258" t="s">
        <v>4597</v>
      </c>
      <c r="C53" s="131" t="s">
        <v>388</v>
      </c>
      <c r="D53" s="131">
        <v>133</v>
      </c>
      <c r="E53" s="131">
        <v>6027</v>
      </c>
      <c r="F53" s="258" t="s">
        <v>4598</v>
      </c>
      <c r="G53" s="131"/>
      <c r="H53" s="131" t="s">
        <v>495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21"/>
      <c r="AD53" s="121"/>
      <c r="AE53" s="121"/>
      <c r="AF53" s="121"/>
      <c r="AG53" s="107"/>
      <c r="AH53" s="121"/>
      <c r="AI53" s="121"/>
      <c r="AJ53" s="121"/>
      <c r="AK53" s="107"/>
      <c r="AL53" s="121"/>
      <c r="AM53" s="107"/>
      <c r="AN53" s="121"/>
      <c r="AO53" s="121"/>
      <c r="AP53" s="121"/>
      <c r="AQ53" s="121"/>
      <c r="AR53" s="107"/>
      <c r="AS53" s="121"/>
      <c r="AT53" s="107"/>
      <c r="AU53" s="121"/>
      <c r="AV53" s="107"/>
      <c r="AW53" s="121"/>
      <c r="AX53" s="121"/>
      <c r="AY53" s="107"/>
      <c r="AZ53" s="107"/>
      <c r="BA53" s="237"/>
      <c r="BB53" s="237"/>
      <c r="BC53" s="121"/>
      <c r="BD53" s="107"/>
      <c r="BE53" s="237"/>
      <c r="BF53" s="237"/>
      <c r="BG53" s="237"/>
      <c r="BH53" s="237"/>
      <c r="BI53" s="131">
        <v>6027</v>
      </c>
      <c r="BJ53" s="237"/>
    </row>
    <row r="54" spans="1:64" customHeight="1" ht="39.75" s="7" customFormat="1">
      <c r="A54" s="131" t="s">
        <v>388</v>
      </c>
      <c r="B54" s="258" t="s">
        <v>4599</v>
      </c>
      <c r="C54" s="131" t="s">
        <v>323</v>
      </c>
      <c r="D54" s="131">
        <v>207</v>
      </c>
      <c r="E54" s="131">
        <v>6028</v>
      </c>
      <c r="F54" s="258" t="s">
        <v>4600</v>
      </c>
      <c r="G54" s="131"/>
      <c r="H54" s="131" t="s">
        <v>4601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19"/>
      <c r="Y54" s="107"/>
      <c r="Z54" s="119"/>
      <c r="AA54" s="119"/>
      <c r="AB54" s="119"/>
      <c r="AC54" s="119"/>
      <c r="AD54" s="119"/>
      <c r="AE54" s="119"/>
      <c r="AF54" s="119"/>
      <c r="AG54" s="107"/>
      <c r="AH54" s="119"/>
      <c r="AI54" s="119"/>
      <c r="AJ54" s="119"/>
      <c r="AK54" s="107"/>
      <c r="AL54" s="119"/>
      <c r="AM54" s="107"/>
      <c r="AN54" s="119"/>
      <c r="AO54" s="119"/>
      <c r="AP54" s="119"/>
      <c r="AQ54" s="119"/>
      <c r="AR54" s="107"/>
      <c r="AS54" s="119"/>
      <c r="AT54" s="107"/>
      <c r="AU54" s="119"/>
      <c r="AV54" s="107"/>
      <c r="AW54" s="119"/>
      <c r="AX54" s="119"/>
      <c r="AY54" s="107"/>
      <c r="AZ54" s="107"/>
      <c r="BA54" s="237"/>
      <c r="BB54" s="237"/>
      <c r="BC54" s="119"/>
      <c r="BD54" s="107"/>
      <c r="BE54" s="237"/>
      <c r="BF54" s="237"/>
      <c r="BG54" s="237"/>
      <c r="BH54" s="237"/>
      <c r="BI54" s="131">
        <v>6028</v>
      </c>
      <c r="BJ54" s="237"/>
    </row>
    <row r="55" spans="1:64" customHeight="1" ht="39.75" s="7" customFormat="1">
      <c r="A55" s="131" t="s">
        <v>388</v>
      </c>
      <c r="B55" s="648" t="s">
        <v>1138</v>
      </c>
      <c r="C55" s="199" t="s">
        <v>388</v>
      </c>
      <c r="D55" s="199">
        <v>216</v>
      </c>
      <c r="E55" s="131">
        <v>6029</v>
      </c>
      <c r="F55" s="648" t="s">
        <v>1139</v>
      </c>
      <c r="G55" s="199">
        <v>103</v>
      </c>
      <c r="H55" s="131" t="s">
        <v>4602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19"/>
      <c r="AD55" s="119"/>
      <c r="AE55" s="119"/>
      <c r="AF55" s="119"/>
      <c r="AG55" s="107"/>
      <c r="AH55" s="119"/>
      <c r="AI55" s="119"/>
      <c r="AJ55" s="119"/>
      <c r="AK55" s="107"/>
      <c r="AL55" s="119"/>
      <c r="AM55" s="107"/>
      <c r="AN55" s="119"/>
      <c r="AO55" s="119"/>
      <c r="AP55" s="119"/>
      <c r="AQ55" s="119"/>
      <c r="AR55" s="107"/>
      <c r="AS55" s="119"/>
      <c r="AT55" s="107"/>
      <c r="AU55" s="119"/>
      <c r="AV55" s="107"/>
      <c r="AW55" s="119"/>
      <c r="AX55" s="119"/>
      <c r="AY55" s="107"/>
      <c r="AZ55" s="107"/>
      <c r="BA55" s="237"/>
      <c r="BB55" s="237"/>
      <c r="BC55" s="119"/>
      <c r="BD55" s="107"/>
      <c r="BE55" s="237"/>
      <c r="BF55" s="237"/>
      <c r="BG55" s="237"/>
      <c r="BH55" s="237"/>
      <c r="BI55" s="131">
        <v>6029</v>
      </c>
      <c r="BJ55" s="237"/>
    </row>
    <row r="56" spans="1:64" customHeight="1" ht="39.75" s="7" customFormat="1">
      <c r="A56" s="131" t="s">
        <v>1421</v>
      </c>
      <c r="B56" s="258" t="s">
        <v>4603</v>
      </c>
      <c r="C56" s="131" t="s">
        <v>388</v>
      </c>
      <c r="D56" s="131">
        <v>25</v>
      </c>
      <c r="E56" s="131">
        <v>6030</v>
      </c>
      <c r="F56" s="258" t="s">
        <v>4604</v>
      </c>
      <c r="G56" s="131"/>
      <c r="H56" s="131" t="s">
        <v>495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19"/>
      <c r="AD56" s="119"/>
      <c r="AE56" s="119"/>
      <c r="AF56" s="119"/>
      <c r="AG56" s="107"/>
      <c r="AH56" s="119"/>
      <c r="AI56" s="119"/>
      <c r="AJ56" s="119"/>
      <c r="AK56" s="107"/>
      <c r="AL56" s="107"/>
      <c r="AM56" s="107"/>
      <c r="AN56" s="119"/>
      <c r="AO56" s="119"/>
      <c r="AP56" s="107"/>
      <c r="AQ56" s="119"/>
      <c r="AR56" s="107"/>
      <c r="AS56" s="119"/>
      <c r="AT56" s="107"/>
      <c r="AU56" s="119"/>
      <c r="AV56" s="107"/>
      <c r="AW56" s="119"/>
      <c r="AX56" s="119"/>
      <c r="AY56" s="107"/>
      <c r="AZ56" s="107"/>
      <c r="BA56" s="237"/>
      <c r="BB56" s="237"/>
      <c r="BC56" s="119"/>
      <c r="BD56" s="107"/>
      <c r="BE56" s="237"/>
      <c r="BF56" s="237"/>
      <c r="BG56" s="237"/>
      <c r="BH56" s="237"/>
      <c r="BI56" s="131">
        <v>6030</v>
      </c>
      <c r="BJ56" s="237"/>
    </row>
    <row r="57" spans="1:64" customHeight="1" ht="39.75" s="7" customFormat="1">
      <c r="A57" s="131" t="s">
        <v>388</v>
      </c>
      <c r="B57" s="258" t="s">
        <v>4605</v>
      </c>
      <c r="C57" s="131" t="s">
        <v>218</v>
      </c>
      <c r="D57" s="131">
        <v>118</v>
      </c>
      <c r="E57" s="131">
        <v>6031</v>
      </c>
      <c r="F57" s="258" t="s">
        <v>4606</v>
      </c>
      <c r="G57" s="131">
        <v>103</v>
      </c>
      <c r="H57" s="131" t="s">
        <v>4607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21"/>
      <c r="Y57" s="107"/>
      <c r="Z57" s="121"/>
      <c r="AA57" s="121"/>
      <c r="AB57" s="121"/>
      <c r="AC57" s="121"/>
      <c r="AD57" s="121"/>
      <c r="AE57" s="121"/>
      <c r="AF57" s="121"/>
      <c r="AG57" s="107"/>
      <c r="AH57" s="121"/>
      <c r="AI57" s="121"/>
      <c r="AJ57" s="121"/>
      <c r="AK57" s="107"/>
      <c r="AL57" s="107"/>
      <c r="AM57" s="107"/>
      <c r="AN57" s="121"/>
      <c r="AO57" s="121"/>
      <c r="AP57" s="107"/>
      <c r="AQ57" s="121"/>
      <c r="AR57" s="107"/>
      <c r="AS57" s="121"/>
      <c r="AT57" s="107"/>
      <c r="AU57" s="121"/>
      <c r="AV57" s="107"/>
      <c r="AW57" s="121"/>
      <c r="AX57" s="121"/>
      <c r="AY57" s="107"/>
      <c r="AZ57" s="107"/>
      <c r="BA57" s="237"/>
      <c r="BB57" s="237"/>
      <c r="BC57" s="121"/>
      <c r="BD57" s="107"/>
      <c r="BE57" s="237"/>
      <c r="BF57" s="237"/>
      <c r="BG57" s="237"/>
      <c r="BH57" s="237"/>
      <c r="BI57" s="131">
        <v>6031</v>
      </c>
      <c r="BJ57" s="237"/>
    </row>
    <row r="58" spans="1:64" customHeight="1" ht="39.75" s="7" customFormat="1">
      <c r="A58" s="131" t="s">
        <v>3152</v>
      </c>
      <c r="B58" s="258" t="s">
        <v>4608</v>
      </c>
      <c r="C58" s="131" t="s">
        <v>388</v>
      </c>
      <c r="D58" s="131">
        <v>201</v>
      </c>
      <c r="E58" s="131">
        <v>6032</v>
      </c>
      <c r="F58" s="258" t="s">
        <v>4609</v>
      </c>
      <c r="G58" s="131"/>
      <c r="H58" s="131" t="s">
        <v>552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21"/>
      <c r="AD58" s="121"/>
      <c r="AE58" s="121"/>
      <c r="AF58" s="121"/>
      <c r="AG58" s="107"/>
      <c r="AH58" s="121"/>
      <c r="AI58" s="121"/>
      <c r="AJ58" s="121"/>
      <c r="AK58" s="107"/>
      <c r="AL58" s="121"/>
      <c r="AM58" s="107"/>
      <c r="AN58" s="121"/>
      <c r="AO58" s="121"/>
      <c r="AP58" s="121"/>
      <c r="AQ58" s="121"/>
      <c r="AR58" s="107"/>
      <c r="AS58" s="121"/>
      <c r="AT58" s="107"/>
      <c r="AU58" s="121"/>
      <c r="AV58" s="107"/>
      <c r="AW58" s="121"/>
      <c r="AX58" s="121"/>
      <c r="AY58" s="107"/>
      <c r="AZ58" s="107"/>
      <c r="BA58" s="237"/>
      <c r="BB58" s="237"/>
      <c r="BC58" s="121"/>
      <c r="BD58" s="107"/>
      <c r="BE58" s="237"/>
      <c r="BF58" s="237"/>
      <c r="BG58" s="237"/>
      <c r="BH58" s="237"/>
      <c r="BI58" s="131">
        <v>6032</v>
      </c>
      <c r="BJ58" s="237"/>
    </row>
    <row r="59" spans="1:64" customHeight="1" ht="39.75" s="7" customFormat="1">
      <c r="A59" s="131" t="s">
        <v>1132</v>
      </c>
      <c r="B59" s="258" t="s">
        <v>4610</v>
      </c>
      <c r="C59" s="131" t="s">
        <v>388</v>
      </c>
      <c r="D59" s="131">
        <v>69</v>
      </c>
      <c r="E59" s="131">
        <v>6033</v>
      </c>
      <c r="F59" s="258" t="s">
        <v>4611</v>
      </c>
      <c r="G59" s="131"/>
      <c r="H59" s="131" t="s">
        <v>495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19"/>
      <c r="Y59" s="107"/>
      <c r="Z59" s="119"/>
      <c r="AA59" s="119"/>
      <c r="AB59" s="119"/>
      <c r="AC59" s="119"/>
      <c r="AD59" s="119"/>
      <c r="AE59" s="119"/>
      <c r="AF59" s="119"/>
      <c r="AG59" s="107"/>
      <c r="AH59" s="119"/>
      <c r="AI59" s="119"/>
      <c r="AJ59" s="119"/>
      <c r="AK59" s="107"/>
      <c r="AL59" s="119"/>
      <c r="AM59" s="107"/>
      <c r="AN59" s="119"/>
      <c r="AO59" s="119"/>
      <c r="AP59" s="119"/>
      <c r="AQ59" s="119"/>
      <c r="AR59" s="107"/>
      <c r="AS59" s="119"/>
      <c r="AT59" s="107"/>
      <c r="AU59" s="119"/>
      <c r="AV59" s="107"/>
      <c r="AW59" s="119"/>
      <c r="AX59" s="119"/>
      <c r="AY59" s="107"/>
      <c r="AZ59" s="107"/>
      <c r="BA59" s="237"/>
      <c r="BB59" s="237"/>
      <c r="BC59" s="119"/>
      <c r="BD59" s="107"/>
      <c r="BE59" s="237"/>
      <c r="BF59" s="237"/>
      <c r="BG59" s="237"/>
      <c r="BH59" s="237"/>
      <c r="BI59" s="131">
        <v>6033</v>
      </c>
      <c r="BJ59" s="237"/>
    </row>
    <row r="60" spans="1:64" customHeight="1" ht="39.75" s="7" customFormat="1">
      <c r="A60" s="131" t="s">
        <v>388</v>
      </c>
      <c r="B60" s="258" t="s">
        <v>4612</v>
      </c>
      <c r="C60" s="131" t="s">
        <v>388</v>
      </c>
      <c r="D60" s="131">
        <v>105</v>
      </c>
      <c r="E60" s="131">
        <v>6034</v>
      </c>
      <c r="F60" s="258" t="s">
        <v>4613</v>
      </c>
      <c r="G60" s="131"/>
      <c r="H60" s="131" t="s">
        <v>328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19"/>
      <c r="AD60" s="119"/>
      <c r="AE60" s="119"/>
      <c r="AF60" s="119"/>
      <c r="AG60" s="107"/>
      <c r="AH60" s="119"/>
      <c r="AI60" s="119"/>
      <c r="AJ60" s="119"/>
      <c r="AK60" s="107"/>
      <c r="AL60" s="119"/>
      <c r="AM60" s="107"/>
      <c r="AN60" s="119"/>
      <c r="AO60" s="119"/>
      <c r="AP60" s="119"/>
      <c r="AQ60" s="119"/>
      <c r="AR60" s="107"/>
      <c r="AS60" s="119"/>
      <c r="AT60" s="107"/>
      <c r="AU60" s="119"/>
      <c r="AV60" s="107"/>
      <c r="AW60" s="119"/>
      <c r="AX60" s="119"/>
      <c r="AY60" s="107"/>
      <c r="AZ60" s="107"/>
      <c r="BA60" s="237"/>
      <c r="BB60" s="237"/>
      <c r="BC60" s="119"/>
      <c r="BD60" s="107"/>
      <c r="BE60" s="237"/>
      <c r="BF60" s="237"/>
      <c r="BG60" s="237"/>
      <c r="BH60" s="237"/>
      <c r="BI60" s="131">
        <v>6034</v>
      </c>
      <c r="BJ60" s="237"/>
    </row>
    <row r="61" spans="1:64" customHeight="1" ht="39.75" s="7" customFormat="1">
      <c r="A61" s="131" t="s">
        <v>388</v>
      </c>
      <c r="B61" s="258" t="s">
        <v>4614</v>
      </c>
      <c r="C61" s="131" t="s">
        <v>218</v>
      </c>
      <c r="D61" s="131">
        <v>129</v>
      </c>
      <c r="E61" s="131">
        <v>6035</v>
      </c>
      <c r="F61" s="258" t="s">
        <v>4615</v>
      </c>
      <c r="G61" s="131" t="s">
        <v>4616</v>
      </c>
      <c r="H61" s="131" t="s">
        <v>495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19"/>
      <c r="AD61" s="119"/>
      <c r="AE61" s="119"/>
      <c r="AF61" s="119"/>
      <c r="AG61" s="107"/>
      <c r="AH61" s="119"/>
      <c r="AI61" s="119"/>
      <c r="AJ61" s="119"/>
      <c r="AK61" s="107"/>
      <c r="AL61" s="107"/>
      <c r="AM61" s="107"/>
      <c r="AN61" s="119"/>
      <c r="AO61" s="119"/>
      <c r="AP61" s="107"/>
      <c r="AQ61" s="119"/>
      <c r="AR61" s="107"/>
      <c r="AS61" s="119"/>
      <c r="AT61" s="107"/>
      <c r="AU61" s="119"/>
      <c r="AV61" s="107"/>
      <c r="AW61" s="119"/>
      <c r="AX61" s="119"/>
      <c r="AY61" s="107"/>
      <c r="AZ61" s="107"/>
      <c r="BA61" s="237"/>
      <c r="BB61" s="237"/>
      <c r="BC61" s="119"/>
      <c r="BD61" s="107"/>
      <c r="BE61" s="237"/>
      <c r="BF61" s="237"/>
      <c r="BG61" s="237"/>
      <c r="BH61" s="237"/>
      <c r="BI61" s="131">
        <v>6035</v>
      </c>
      <c r="BJ61" s="237"/>
    </row>
    <row r="62" spans="1:64" customHeight="1" ht="39.75" s="7" customFormat="1">
      <c r="A62" s="131" t="s">
        <v>388</v>
      </c>
      <c r="B62" s="258" t="s">
        <v>1133</v>
      </c>
      <c r="C62" s="131" t="s">
        <v>549</v>
      </c>
      <c r="D62" s="131">
        <v>301</v>
      </c>
      <c r="E62" s="131">
        <v>6036</v>
      </c>
      <c r="F62" s="258" t="s">
        <v>4617</v>
      </c>
      <c r="G62" s="131">
        <v>101</v>
      </c>
      <c r="H62" s="131" t="s">
        <v>552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21"/>
      <c r="Y62" s="107"/>
      <c r="Z62" s="121"/>
      <c r="AA62" s="121"/>
      <c r="AB62" s="121"/>
      <c r="AC62" s="121"/>
      <c r="AD62" s="121"/>
      <c r="AE62" s="121"/>
      <c r="AF62" s="121"/>
      <c r="AG62" s="107"/>
      <c r="AH62" s="121"/>
      <c r="AI62" s="121"/>
      <c r="AJ62" s="121"/>
      <c r="AK62" s="107"/>
      <c r="AL62" s="107"/>
      <c r="AM62" s="107"/>
      <c r="AN62" s="121"/>
      <c r="AO62" s="121"/>
      <c r="AP62" s="107"/>
      <c r="AQ62" s="121"/>
      <c r="AR62" s="107"/>
      <c r="AS62" s="121"/>
      <c r="AT62" s="107"/>
      <c r="AU62" s="121"/>
      <c r="AV62" s="107"/>
      <c r="AW62" s="121"/>
      <c r="AX62" s="121"/>
      <c r="AY62" s="107"/>
      <c r="AZ62" s="107"/>
      <c r="BA62" s="237"/>
      <c r="BB62" s="237"/>
      <c r="BC62" s="121"/>
      <c r="BD62" s="107"/>
      <c r="BE62" s="237"/>
      <c r="BF62" s="237"/>
      <c r="BG62" s="237"/>
      <c r="BH62" s="237"/>
      <c r="BI62" s="131">
        <v>6036</v>
      </c>
      <c r="BJ62" s="237"/>
    </row>
    <row r="63" spans="1:64" customHeight="1" ht="39.75" s="7" customFormat="1">
      <c r="A63" s="131" t="s">
        <v>1012</v>
      </c>
      <c r="B63" s="258" t="s">
        <v>4618</v>
      </c>
      <c r="C63" s="131" t="s">
        <v>218</v>
      </c>
      <c r="D63" s="131">
        <v>6</v>
      </c>
      <c r="E63" s="131">
        <v>6037</v>
      </c>
      <c r="F63" s="258" t="s">
        <v>4619</v>
      </c>
      <c r="G63" s="131">
        <v>101</v>
      </c>
      <c r="H63" s="131" t="s">
        <v>328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21"/>
      <c r="AD63" s="121"/>
      <c r="AE63" s="121"/>
      <c r="AF63" s="121"/>
      <c r="AG63" s="107"/>
      <c r="AH63" s="121"/>
      <c r="AI63" s="121"/>
      <c r="AJ63" s="121"/>
      <c r="AK63" s="107"/>
      <c r="AL63" s="121"/>
      <c r="AM63" s="107"/>
      <c r="AN63" s="121"/>
      <c r="AO63" s="121"/>
      <c r="AP63" s="121"/>
      <c r="AQ63" s="121"/>
      <c r="AR63" s="107"/>
      <c r="AS63" s="121"/>
      <c r="AT63" s="107"/>
      <c r="AU63" s="121"/>
      <c r="AV63" s="107"/>
      <c r="AW63" s="121"/>
      <c r="AX63" s="121"/>
      <c r="AY63" s="107"/>
      <c r="AZ63" s="107"/>
      <c r="BA63" s="237"/>
      <c r="BB63" s="237"/>
      <c r="BC63" s="121"/>
      <c r="BD63" s="107"/>
      <c r="BE63" s="237"/>
      <c r="BF63" s="237"/>
      <c r="BG63" s="237"/>
      <c r="BH63" s="237"/>
      <c r="BI63" s="131">
        <v>6037</v>
      </c>
      <c r="BJ63" s="237"/>
    </row>
    <row r="64" spans="1:64" customHeight="1" ht="39.75" s="7" customFormat="1">
      <c r="A64" s="131" t="s">
        <v>388</v>
      </c>
      <c r="B64" s="258" t="s">
        <v>4620</v>
      </c>
      <c r="C64" s="131" t="s">
        <v>323</v>
      </c>
      <c r="D64" s="131">
        <v>21</v>
      </c>
      <c r="E64" s="131">
        <v>6038</v>
      </c>
      <c r="F64" s="258" t="s">
        <v>4621</v>
      </c>
      <c r="G64" s="131"/>
      <c r="H64" s="131" t="s">
        <v>495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19"/>
      <c r="Y64" s="107"/>
      <c r="Z64" s="119"/>
      <c r="AA64" s="119"/>
      <c r="AB64" s="119"/>
      <c r="AC64" s="119"/>
      <c r="AD64" s="119"/>
      <c r="AE64" s="119"/>
      <c r="AF64" s="119"/>
      <c r="AG64" s="107"/>
      <c r="AH64" s="119"/>
      <c r="AI64" s="119"/>
      <c r="AJ64" s="119"/>
      <c r="AK64" s="107"/>
      <c r="AL64" s="119"/>
      <c r="AM64" s="107"/>
      <c r="AN64" s="119"/>
      <c r="AO64" s="119"/>
      <c r="AP64" s="119"/>
      <c r="AQ64" s="119"/>
      <c r="AR64" s="107"/>
      <c r="AS64" s="119"/>
      <c r="AT64" s="107"/>
      <c r="AU64" s="119"/>
      <c r="AV64" s="107"/>
      <c r="AW64" s="119"/>
      <c r="AX64" s="119"/>
      <c r="AY64" s="107"/>
      <c r="AZ64" s="107"/>
      <c r="BA64" s="237"/>
      <c r="BB64" s="237"/>
      <c r="BC64" s="119"/>
      <c r="BD64" s="107"/>
      <c r="BE64" s="237"/>
      <c r="BF64" s="237"/>
      <c r="BG64" s="237"/>
      <c r="BH64" s="237"/>
      <c r="BI64" s="131">
        <v>6038</v>
      </c>
      <c r="BJ64" s="237"/>
    </row>
    <row r="65" spans="1:64" customHeight="1" ht="39.75" s="7" customFormat="1">
      <c r="A65" s="131" t="s">
        <v>388</v>
      </c>
      <c r="B65" s="258" t="s">
        <v>4622</v>
      </c>
      <c r="C65" s="131" t="s">
        <v>218</v>
      </c>
      <c r="D65" s="131">
        <v>29</v>
      </c>
      <c r="E65" s="131">
        <v>6039</v>
      </c>
      <c r="F65" s="258" t="s">
        <v>4623</v>
      </c>
      <c r="G65" s="387">
        <v>101103</v>
      </c>
      <c r="H65" s="131" t="s">
        <v>4607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19"/>
      <c r="AD65" s="119"/>
      <c r="AE65" s="119"/>
      <c r="AF65" s="119"/>
      <c r="AG65" s="107"/>
      <c r="AH65" s="119"/>
      <c r="AI65" s="119"/>
      <c r="AJ65" s="119"/>
      <c r="AK65" s="107"/>
      <c r="AL65" s="119"/>
      <c r="AM65" s="107"/>
      <c r="AN65" s="119"/>
      <c r="AO65" s="119"/>
      <c r="AP65" s="119"/>
      <c r="AQ65" s="119"/>
      <c r="AR65" s="107"/>
      <c r="AS65" s="119"/>
      <c r="AT65" s="107"/>
      <c r="AU65" s="119"/>
      <c r="AV65" s="107"/>
      <c r="AW65" s="119"/>
      <c r="AX65" s="119"/>
      <c r="AY65" s="107"/>
      <c r="AZ65" s="107"/>
      <c r="BA65" s="237"/>
      <c r="BB65" s="237"/>
      <c r="BC65" s="119"/>
      <c r="BD65" s="107"/>
      <c r="BE65" s="237"/>
      <c r="BF65" s="237"/>
      <c r="BG65" s="237"/>
      <c r="BH65" s="237"/>
      <c r="BI65" s="131">
        <v>6039</v>
      </c>
      <c r="BJ65" s="237"/>
    </row>
    <row r="66" spans="1:64" customHeight="1" ht="39.75" s="7" customFormat="1">
      <c r="A66" s="131" t="s">
        <v>388</v>
      </c>
      <c r="B66" s="258" t="s">
        <v>4624</v>
      </c>
      <c r="C66" s="131" t="s">
        <v>218</v>
      </c>
      <c r="D66" s="131">
        <v>32</v>
      </c>
      <c r="E66" s="131">
        <v>6040</v>
      </c>
      <c r="F66" s="258" t="s">
        <v>4625</v>
      </c>
      <c r="G66" s="387">
        <v>101103</v>
      </c>
      <c r="H66" s="131"/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19"/>
      <c r="AD66" s="119"/>
      <c r="AE66" s="119"/>
      <c r="AF66" s="119"/>
      <c r="AG66" s="107"/>
      <c r="AH66" s="119"/>
      <c r="AI66" s="119"/>
      <c r="AJ66" s="119"/>
      <c r="AK66" s="107"/>
      <c r="AL66" s="107"/>
      <c r="AM66" s="107"/>
      <c r="AN66" s="119"/>
      <c r="AO66" s="119"/>
      <c r="AP66" s="107"/>
      <c r="AQ66" s="119"/>
      <c r="AR66" s="107"/>
      <c r="AS66" s="119"/>
      <c r="AT66" s="107"/>
      <c r="AU66" s="119"/>
      <c r="AV66" s="107"/>
      <c r="AW66" s="119"/>
      <c r="AX66" s="119"/>
      <c r="AY66" s="107"/>
      <c r="AZ66" s="107"/>
      <c r="BA66" s="237"/>
      <c r="BB66" s="237"/>
      <c r="BC66" s="119"/>
      <c r="BD66" s="107"/>
      <c r="BE66" s="237"/>
      <c r="BF66" s="237"/>
      <c r="BG66" s="237"/>
      <c r="BH66" s="237"/>
      <c r="BI66" s="131">
        <v>6040</v>
      </c>
      <c r="BJ66" s="237"/>
    </row>
    <row r="67" spans="1:64" customHeight="1" ht="39.75" s="7" customFormat="1">
      <c r="A67" s="131" t="s">
        <v>1012</v>
      </c>
      <c r="B67" s="258" t="s">
        <v>4626</v>
      </c>
      <c r="C67" s="131" t="s">
        <v>323</v>
      </c>
      <c r="D67" s="131">
        <v>70</v>
      </c>
      <c r="E67" s="131">
        <v>6041</v>
      </c>
      <c r="F67" s="258" t="s">
        <v>4627</v>
      </c>
      <c r="G67" s="131"/>
      <c r="H67" s="258" t="s">
        <v>495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21"/>
      <c r="Y67" s="107"/>
      <c r="Z67" s="121"/>
      <c r="AA67" s="121"/>
      <c r="AB67" s="121"/>
      <c r="AC67" s="121"/>
      <c r="AD67" s="121"/>
      <c r="AE67" s="121"/>
      <c r="AF67" s="121"/>
      <c r="AG67" s="107"/>
      <c r="AH67" s="121"/>
      <c r="AI67" s="121"/>
      <c r="AJ67" s="121"/>
      <c r="AK67" s="107"/>
      <c r="AL67" s="107"/>
      <c r="AM67" s="107"/>
      <c r="AN67" s="121"/>
      <c r="AO67" s="121"/>
      <c r="AP67" s="107"/>
      <c r="AQ67" s="121"/>
      <c r="AR67" s="107"/>
      <c r="AS67" s="121"/>
      <c r="AT67" s="107"/>
      <c r="AU67" s="121"/>
      <c r="AV67" s="107"/>
      <c r="AW67" s="121"/>
      <c r="AX67" s="121"/>
      <c r="AY67" s="107"/>
      <c r="AZ67" s="107"/>
      <c r="BA67" s="237"/>
      <c r="BB67" s="237"/>
      <c r="BC67" s="121"/>
      <c r="BD67" s="107"/>
      <c r="BE67" s="237"/>
      <c r="BF67" s="237"/>
      <c r="BG67" s="237"/>
      <c r="BH67" s="237"/>
      <c r="BI67" s="131">
        <v>6041</v>
      </c>
      <c r="BJ67" s="237"/>
    </row>
    <row r="68" spans="1:64" customHeight="1" ht="39.75" s="7" customFormat="1">
      <c r="A68" s="131" t="s">
        <v>388</v>
      </c>
      <c r="B68" s="258" t="s">
        <v>4628</v>
      </c>
      <c r="C68" s="131" t="s">
        <v>388</v>
      </c>
      <c r="D68" s="131">
        <v>84</v>
      </c>
      <c r="E68" s="131">
        <v>6042</v>
      </c>
      <c r="F68" s="258" t="s">
        <v>4629</v>
      </c>
      <c r="G68" s="131"/>
      <c r="H68" s="131" t="s">
        <v>388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21"/>
      <c r="AD68" s="121"/>
      <c r="AE68" s="121"/>
      <c r="AF68" s="121"/>
      <c r="AG68" s="107"/>
      <c r="AH68" s="121"/>
      <c r="AI68" s="121"/>
      <c r="AJ68" s="121"/>
      <c r="AK68" s="107"/>
      <c r="AL68" s="121"/>
      <c r="AM68" s="107"/>
      <c r="AN68" s="121"/>
      <c r="AO68" s="121"/>
      <c r="AP68" s="121"/>
      <c r="AQ68" s="121"/>
      <c r="AR68" s="107"/>
      <c r="AS68" s="121"/>
      <c r="AT68" s="107"/>
      <c r="AU68" s="121"/>
      <c r="AV68" s="107"/>
      <c r="AW68" s="121"/>
      <c r="AX68" s="121"/>
      <c r="AY68" s="107"/>
      <c r="AZ68" s="107"/>
      <c r="BA68" s="237"/>
      <c r="BB68" s="237"/>
      <c r="BC68" s="121"/>
      <c r="BD68" s="107"/>
      <c r="BE68" s="237"/>
      <c r="BF68" s="237"/>
      <c r="BG68" s="237"/>
      <c r="BH68" s="237"/>
      <c r="BI68" s="131">
        <v>6042</v>
      </c>
      <c r="BJ68" s="237"/>
    </row>
    <row r="69" spans="1:64" customHeight="1" ht="39.75" s="7" customFormat="1">
      <c r="A69" s="131" t="s">
        <v>388</v>
      </c>
      <c r="B69" s="258" t="s">
        <v>4630</v>
      </c>
      <c r="C69" s="131" t="s">
        <v>218</v>
      </c>
      <c r="D69" s="131">
        <v>95</v>
      </c>
      <c r="E69" s="131">
        <v>6043</v>
      </c>
      <c r="F69" s="258" t="s">
        <v>4631</v>
      </c>
      <c r="G69" s="131" t="s">
        <v>4632</v>
      </c>
      <c r="H69" s="258"/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19"/>
      <c r="Y69" s="107"/>
      <c r="Z69" s="119"/>
      <c r="AA69" s="119"/>
      <c r="AB69" s="119"/>
      <c r="AC69" s="119"/>
      <c r="AD69" s="119"/>
      <c r="AE69" s="119"/>
      <c r="AF69" s="119"/>
      <c r="AG69" s="107"/>
      <c r="AH69" s="119"/>
      <c r="AI69" s="119"/>
      <c r="AJ69" s="119"/>
      <c r="AK69" s="107"/>
      <c r="AL69" s="119"/>
      <c r="AM69" s="107"/>
      <c r="AN69" s="119"/>
      <c r="AO69" s="119"/>
      <c r="AP69" s="119"/>
      <c r="AQ69" s="119"/>
      <c r="AR69" s="107"/>
      <c r="AS69" s="119"/>
      <c r="AT69" s="107"/>
      <c r="AU69" s="119"/>
      <c r="AV69" s="107"/>
      <c r="AW69" s="119"/>
      <c r="AX69" s="119"/>
      <c r="AY69" s="107"/>
      <c r="AZ69" s="107"/>
      <c r="BA69" s="237"/>
      <c r="BB69" s="237"/>
      <c r="BC69" s="119"/>
      <c r="BD69" s="107"/>
      <c r="BE69" s="237"/>
      <c r="BF69" s="237"/>
      <c r="BG69" s="237"/>
      <c r="BH69" s="237"/>
      <c r="BI69" s="131">
        <v>6043</v>
      </c>
      <c r="BJ69" s="237"/>
    </row>
    <row r="70" spans="1:64" customHeight="1" ht="39.75" s="7" customFormat="1">
      <c r="A70" s="131" t="s">
        <v>388</v>
      </c>
      <c r="B70" s="258" t="s">
        <v>4633</v>
      </c>
      <c r="C70" s="131" t="s">
        <v>323</v>
      </c>
      <c r="D70" s="131">
        <v>96</v>
      </c>
      <c r="E70" s="131">
        <v>6044</v>
      </c>
      <c r="F70" s="258" t="s">
        <v>4634</v>
      </c>
      <c r="G70" s="131"/>
      <c r="H70" s="131" t="s">
        <v>495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19"/>
      <c r="AD70" s="119"/>
      <c r="AE70" s="119"/>
      <c r="AF70" s="119"/>
      <c r="AG70" s="107"/>
      <c r="AH70" s="119"/>
      <c r="AI70" s="119"/>
      <c r="AJ70" s="119"/>
      <c r="AK70" s="107"/>
      <c r="AL70" s="119"/>
      <c r="AM70" s="107"/>
      <c r="AN70" s="119"/>
      <c r="AO70" s="119"/>
      <c r="AP70" s="119"/>
      <c r="AQ70" s="119"/>
      <c r="AR70" s="107"/>
      <c r="AS70" s="119"/>
      <c r="AT70" s="107"/>
      <c r="AU70" s="119"/>
      <c r="AV70" s="107"/>
      <c r="AW70" s="119"/>
      <c r="AX70" s="119"/>
      <c r="AY70" s="107"/>
      <c r="AZ70" s="107"/>
      <c r="BA70" s="237"/>
      <c r="BB70" s="237"/>
      <c r="BC70" s="119"/>
      <c r="BD70" s="107"/>
      <c r="BE70" s="237"/>
      <c r="BF70" s="237"/>
      <c r="BG70" s="237"/>
      <c r="BH70" s="237"/>
      <c r="BI70" s="131">
        <v>6044</v>
      </c>
      <c r="BJ70" s="237"/>
    </row>
    <row r="71" spans="1:64" customHeight="1" ht="39.75" s="7" customFormat="1">
      <c r="A71" s="131" t="s">
        <v>388</v>
      </c>
      <c r="B71" s="258" t="s">
        <v>4635</v>
      </c>
      <c r="C71" s="131" t="s">
        <v>218</v>
      </c>
      <c r="D71" s="131">
        <v>104</v>
      </c>
      <c r="E71" s="131">
        <v>6045</v>
      </c>
      <c r="F71" s="258" t="s">
        <v>4636</v>
      </c>
      <c r="G71" s="131"/>
      <c r="H71" s="131" t="s">
        <v>552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19"/>
      <c r="AD71" s="119"/>
      <c r="AE71" s="119"/>
      <c r="AF71" s="119"/>
      <c r="AG71" s="107"/>
      <c r="AH71" s="119"/>
      <c r="AI71" s="119"/>
      <c r="AJ71" s="119"/>
      <c r="AK71" s="107"/>
      <c r="AL71" s="107"/>
      <c r="AM71" s="107"/>
      <c r="AN71" s="119"/>
      <c r="AO71" s="119"/>
      <c r="AP71" s="107"/>
      <c r="AQ71" s="119"/>
      <c r="AR71" s="107"/>
      <c r="AS71" s="119"/>
      <c r="AT71" s="107"/>
      <c r="AU71" s="119"/>
      <c r="AV71" s="107"/>
      <c r="AW71" s="119"/>
      <c r="AX71" s="119"/>
      <c r="AY71" s="107"/>
      <c r="AZ71" s="107"/>
      <c r="BA71" s="237"/>
      <c r="BB71" s="237"/>
      <c r="BC71" s="119"/>
      <c r="BD71" s="107"/>
      <c r="BE71" s="237"/>
      <c r="BF71" s="237"/>
      <c r="BG71" s="237"/>
      <c r="BH71" s="237"/>
      <c r="BI71" s="131">
        <v>6045</v>
      </c>
      <c r="BJ71" s="237"/>
    </row>
    <row r="72" spans="1:64" customHeight="1" ht="39.75" s="7" customFormat="1">
      <c r="A72" s="131" t="s">
        <v>388</v>
      </c>
      <c r="B72" s="258" t="s">
        <v>4637</v>
      </c>
      <c r="C72" s="131" t="s">
        <v>388</v>
      </c>
      <c r="D72" s="131">
        <v>108</v>
      </c>
      <c r="E72" s="131">
        <v>6046</v>
      </c>
      <c r="F72" s="258" t="s">
        <v>4638</v>
      </c>
      <c r="G72" s="131">
        <v>101</v>
      </c>
      <c r="H72" s="131" t="s">
        <v>328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21"/>
      <c r="Y72" s="107"/>
      <c r="Z72" s="121"/>
      <c r="AA72" s="121"/>
      <c r="AB72" s="121"/>
      <c r="AC72" s="121"/>
      <c r="AD72" s="121"/>
      <c r="AE72" s="121"/>
      <c r="AF72" s="121"/>
      <c r="AG72" s="107"/>
      <c r="AH72" s="121"/>
      <c r="AI72" s="121"/>
      <c r="AJ72" s="121"/>
      <c r="AK72" s="107"/>
      <c r="AL72" s="107"/>
      <c r="AM72" s="107"/>
      <c r="AN72" s="121"/>
      <c r="AO72" s="121"/>
      <c r="AP72" s="107"/>
      <c r="AQ72" s="121"/>
      <c r="AR72" s="107"/>
      <c r="AS72" s="121"/>
      <c r="AT72" s="107"/>
      <c r="AU72" s="121"/>
      <c r="AV72" s="107"/>
      <c r="AW72" s="121"/>
      <c r="AX72" s="121"/>
      <c r="AY72" s="107"/>
      <c r="AZ72" s="107"/>
      <c r="BA72" s="237"/>
      <c r="BB72" s="237"/>
      <c r="BC72" s="121"/>
      <c r="BD72" s="107"/>
      <c r="BE72" s="237"/>
      <c r="BF72" s="237"/>
      <c r="BG72" s="237"/>
      <c r="BH72" s="237"/>
      <c r="BI72" s="131">
        <v>6046</v>
      </c>
      <c r="BJ72" s="237"/>
    </row>
    <row r="73" spans="1:64" customHeight="1" ht="39.75" s="7" customFormat="1">
      <c r="A73" s="131" t="s">
        <v>388</v>
      </c>
      <c r="B73" s="258" t="s">
        <v>4639</v>
      </c>
      <c r="C73" s="131" t="s">
        <v>323</v>
      </c>
      <c r="D73" s="131">
        <v>130</v>
      </c>
      <c r="E73" s="131">
        <v>6047</v>
      </c>
      <c r="F73" s="258" t="s">
        <v>4640</v>
      </c>
      <c r="G73" s="131"/>
      <c r="H73" s="131" t="s">
        <v>4641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21"/>
      <c r="AD73" s="121"/>
      <c r="AE73" s="121"/>
      <c r="AF73" s="121"/>
      <c r="AG73" s="107"/>
      <c r="AH73" s="121"/>
      <c r="AI73" s="121"/>
      <c r="AJ73" s="121"/>
      <c r="AK73" s="107"/>
      <c r="AL73" s="121"/>
      <c r="AM73" s="107"/>
      <c r="AN73" s="121"/>
      <c r="AO73" s="121"/>
      <c r="AP73" s="121"/>
      <c r="AQ73" s="121"/>
      <c r="AR73" s="107"/>
      <c r="AS73" s="121"/>
      <c r="AT73" s="107"/>
      <c r="AU73" s="121"/>
      <c r="AV73" s="107"/>
      <c r="AW73" s="121"/>
      <c r="AX73" s="121"/>
      <c r="AY73" s="107"/>
      <c r="AZ73" s="107"/>
      <c r="BA73" s="237"/>
      <c r="BB73" s="237"/>
      <c r="BC73" s="121"/>
      <c r="BD73" s="107"/>
      <c r="BE73" s="237"/>
      <c r="BF73" s="237"/>
      <c r="BG73" s="237"/>
      <c r="BH73" s="237"/>
      <c r="BI73" s="131">
        <v>6047</v>
      </c>
      <c r="BJ73" s="237"/>
    </row>
    <row r="74" spans="1:64" customHeight="1" ht="39.75" s="7" customFormat="1">
      <c r="A74" s="131" t="s">
        <v>388</v>
      </c>
      <c r="B74" s="258" t="s">
        <v>4642</v>
      </c>
      <c r="C74" s="131" t="s">
        <v>218</v>
      </c>
      <c r="D74" s="131">
        <v>132</v>
      </c>
      <c r="E74" s="131">
        <v>6048</v>
      </c>
      <c r="F74" s="258" t="s">
        <v>4643</v>
      </c>
      <c r="G74" s="131"/>
      <c r="H74" s="131" t="s">
        <v>552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19"/>
      <c r="AD74" s="119"/>
      <c r="AE74" s="119"/>
      <c r="AF74" s="119"/>
      <c r="AG74" s="107"/>
      <c r="AH74" s="119"/>
      <c r="AI74" s="119"/>
      <c r="AJ74" s="119"/>
      <c r="AK74" s="107"/>
      <c r="AL74" s="119"/>
      <c r="AM74" s="107"/>
      <c r="AN74" s="119"/>
      <c r="AO74" s="119"/>
      <c r="AP74" s="119"/>
      <c r="AQ74" s="119"/>
      <c r="AR74" s="107"/>
      <c r="AS74" s="119"/>
      <c r="AT74" s="107"/>
      <c r="AU74" s="119"/>
      <c r="AV74" s="107"/>
      <c r="AW74" s="119"/>
      <c r="AX74" s="119"/>
      <c r="AY74" s="107"/>
      <c r="AZ74" s="107"/>
      <c r="BA74" s="237"/>
      <c r="BB74" s="237"/>
      <c r="BC74" s="119"/>
      <c r="BD74" s="107"/>
      <c r="BE74" s="237"/>
      <c r="BF74" s="237"/>
      <c r="BG74" s="237"/>
      <c r="BH74" s="237"/>
      <c r="BI74" s="131">
        <v>6048</v>
      </c>
      <c r="BJ74" s="237"/>
    </row>
    <row r="75" spans="1:64" customHeight="1" ht="39.75" s="7" customFormat="1">
      <c r="A75" s="131" t="s">
        <v>388</v>
      </c>
      <c r="B75" s="258" t="s">
        <v>4644</v>
      </c>
      <c r="C75" s="131" t="s">
        <v>323</v>
      </c>
      <c r="D75" s="131">
        <v>149</v>
      </c>
      <c r="E75" s="131">
        <v>6049</v>
      </c>
      <c r="F75" s="258" t="s">
        <v>4645</v>
      </c>
      <c r="G75" s="131"/>
      <c r="H75" s="131" t="s">
        <v>495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19"/>
      <c r="AD75" s="119"/>
      <c r="AE75" s="119"/>
      <c r="AF75" s="119"/>
      <c r="AG75" s="107"/>
      <c r="AH75" s="119"/>
      <c r="AI75" s="119"/>
      <c r="AJ75" s="119"/>
      <c r="AK75" s="107"/>
      <c r="AL75" s="119"/>
      <c r="AM75" s="107"/>
      <c r="AN75" s="119"/>
      <c r="AO75" s="119"/>
      <c r="AP75" s="119"/>
      <c r="AQ75" s="119"/>
      <c r="AR75" s="107"/>
      <c r="AS75" s="119"/>
      <c r="AT75" s="107"/>
      <c r="AU75" s="119"/>
      <c r="AV75" s="107"/>
      <c r="AW75" s="119"/>
      <c r="AX75" s="119"/>
      <c r="AY75" s="107"/>
      <c r="AZ75" s="107"/>
      <c r="BA75" s="237"/>
      <c r="BB75" s="237"/>
      <c r="BC75" s="119"/>
      <c r="BD75" s="107"/>
      <c r="BE75" s="237"/>
      <c r="BF75" s="237"/>
      <c r="BG75" s="237"/>
      <c r="BH75" s="237"/>
      <c r="BI75" s="131">
        <v>6049</v>
      </c>
      <c r="BJ75" s="237"/>
    </row>
    <row r="76" spans="1:64" customHeight="1" ht="39.75" s="7" customFormat="1">
      <c r="A76" s="131" t="s">
        <v>388</v>
      </c>
      <c r="B76" s="258" t="s">
        <v>4646</v>
      </c>
      <c r="C76" s="131" t="s">
        <v>388</v>
      </c>
      <c r="D76" s="131">
        <v>204</v>
      </c>
      <c r="E76" s="131">
        <v>6050</v>
      </c>
      <c r="F76" s="258" t="s">
        <v>4647</v>
      </c>
      <c r="G76" s="131"/>
      <c r="H76" s="131" t="s">
        <v>495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19"/>
      <c r="AD76" s="119"/>
      <c r="AE76" s="119"/>
      <c r="AF76" s="119"/>
      <c r="AG76" s="107"/>
      <c r="AH76" s="119"/>
      <c r="AI76" s="119"/>
      <c r="AJ76" s="119"/>
      <c r="AK76" s="107"/>
      <c r="AL76" s="107"/>
      <c r="AM76" s="107"/>
      <c r="AN76" s="119"/>
      <c r="AO76" s="119"/>
      <c r="AP76" s="107"/>
      <c r="AQ76" s="119"/>
      <c r="AR76" s="107"/>
      <c r="AS76" s="119"/>
      <c r="AT76" s="107"/>
      <c r="AU76" s="119"/>
      <c r="AV76" s="107"/>
      <c r="AW76" s="119"/>
      <c r="AX76" s="119"/>
      <c r="AY76" s="107"/>
      <c r="AZ76" s="107"/>
      <c r="BA76" s="237"/>
      <c r="BB76" s="237"/>
      <c r="BC76" s="119"/>
      <c r="BD76" s="107"/>
      <c r="BE76" s="237"/>
      <c r="BF76" s="237"/>
      <c r="BG76" s="237"/>
      <c r="BH76" s="237"/>
      <c r="BI76" s="131">
        <v>6050</v>
      </c>
      <c r="BJ76" s="237"/>
    </row>
    <row r="77" spans="1:64" customHeight="1" ht="39.75" s="7" customFormat="1">
      <c r="A77" s="131" t="s">
        <v>1137</v>
      </c>
      <c r="B77" s="258" t="s">
        <v>4648</v>
      </c>
      <c r="C77" s="131" t="s">
        <v>323</v>
      </c>
      <c r="D77" s="131">
        <v>205</v>
      </c>
      <c r="E77" s="131">
        <v>6051</v>
      </c>
      <c r="F77" s="258" t="s">
        <v>4649</v>
      </c>
      <c r="G77" s="131"/>
      <c r="H77" s="131" t="s">
        <v>4575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21"/>
      <c r="Y77" s="107"/>
      <c r="Z77" s="121"/>
      <c r="AA77" s="121"/>
      <c r="AB77" s="121"/>
      <c r="AC77" s="121"/>
      <c r="AD77" s="121"/>
      <c r="AE77" s="121"/>
      <c r="AF77" s="121"/>
      <c r="AG77" s="107"/>
      <c r="AH77" s="121"/>
      <c r="AI77" s="121"/>
      <c r="AJ77" s="121"/>
      <c r="AK77" s="107"/>
      <c r="AL77" s="107"/>
      <c r="AM77" s="107"/>
      <c r="AN77" s="121"/>
      <c r="AO77" s="121"/>
      <c r="AP77" s="107"/>
      <c r="AQ77" s="121"/>
      <c r="AR77" s="107"/>
      <c r="AS77" s="121"/>
      <c r="AT77" s="107"/>
      <c r="AU77" s="121"/>
      <c r="AV77" s="107"/>
      <c r="AW77" s="121"/>
      <c r="AX77" s="121"/>
      <c r="AY77" s="107"/>
      <c r="AZ77" s="107"/>
      <c r="BA77" s="237"/>
      <c r="BB77" s="237"/>
      <c r="BC77" s="121"/>
      <c r="BD77" s="107"/>
      <c r="BE77" s="237"/>
      <c r="BF77" s="237"/>
      <c r="BG77" s="237"/>
      <c r="BH77" s="237"/>
      <c r="BI77" s="131">
        <v>6051</v>
      </c>
      <c r="BJ77" s="237"/>
    </row>
    <row r="78" spans="1:64" customHeight="1" ht="39.75" s="7" customFormat="1">
      <c r="A78" s="131" t="s">
        <v>1409</v>
      </c>
      <c r="B78" s="258" t="s">
        <v>4650</v>
      </c>
      <c r="C78" s="131" t="s">
        <v>218</v>
      </c>
      <c r="D78" s="131">
        <v>93</v>
      </c>
      <c r="E78" s="131">
        <v>6052</v>
      </c>
      <c r="F78" s="258" t="s">
        <v>4651</v>
      </c>
      <c r="G78" s="131">
        <v>101</v>
      </c>
      <c r="H78" s="131" t="s">
        <v>4652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21"/>
      <c r="Y78" s="107"/>
      <c r="Z78" s="121"/>
      <c r="AA78" s="121"/>
      <c r="AB78" s="121"/>
      <c r="AC78" s="121"/>
      <c r="AD78" s="121"/>
      <c r="AE78" s="121"/>
      <c r="AF78" s="121"/>
      <c r="AG78" s="107"/>
      <c r="AH78" s="121"/>
      <c r="AI78" s="121"/>
      <c r="AJ78" s="121"/>
      <c r="AK78" s="107"/>
      <c r="AL78" s="121"/>
      <c r="AM78" s="107"/>
      <c r="AN78" s="121"/>
      <c r="AO78" s="121"/>
      <c r="AP78" s="121"/>
      <c r="AQ78" s="121"/>
      <c r="AR78" s="107"/>
      <c r="AS78" s="121"/>
      <c r="AT78" s="107"/>
      <c r="AU78" s="121"/>
      <c r="AV78" s="107"/>
      <c r="AW78" s="121"/>
      <c r="AX78" s="121"/>
      <c r="AY78" s="107"/>
      <c r="AZ78" s="107"/>
      <c r="BA78" s="237"/>
      <c r="BB78" s="237"/>
      <c r="BC78" s="121"/>
      <c r="BD78" s="107"/>
      <c r="BE78" s="237"/>
      <c r="BF78" s="237"/>
      <c r="BG78" s="237"/>
      <c r="BH78" s="237"/>
      <c r="BI78" s="131">
        <v>6052</v>
      </c>
      <c r="BJ78" s="237"/>
    </row>
    <row r="79" spans="1:64" customHeight="1" ht="39.75" s="7" customFormat="1">
      <c r="A79" s="131" t="s">
        <v>388</v>
      </c>
      <c r="B79" s="258" t="s">
        <v>4653</v>
      </c>
      <c r="C79" s="131" t="s">
        <v>323</v>
      </c>
      <c r="D79" s="131">
        <v>212</v>
      </c>
      <c r="E79" s="131">
        <v>6053</v>
      </c>
      <c r="F79" s="258" t="s">
        <v>4654</v>
      </c>
      <c r="G79" s="131"/>
      <c r="H79" s="131" t="s">
        <v>495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19"/>
      <c r="Y79" s="107"/>
      <c r="Z79" s="119"/>
      <c r="AA79" s="119"/>
      <c r="AB79" s="119"/>
      <c r="AC79" s="119"/>
      <c r="AD79" s="119"/>
      <c r="AE79" s="119"/>
      <c r="AF79" s="119"/>
      <c r="AG79" s="107"/>
      <c r="AH79" s="119"/>
      <c r="AI79" s="119"/>
      <c r="AJ79" s="119"/>
      <c r="AK79" s="107"/>
      <c r="AL79" s="119"/>
      <c r="AM79" s="107"/>
      <c r="AN79" s="119"/>
      <c r="AO79" s="119"/>
      <c r="AP79" s="119"/>
      <c r="AQ79" s="119"/>
      <c r="AR79" s="107"/>
      <c r="AS79" s="119"/>
      <c r="AT79" s="107"/>
      <c r="AU79" s="119"/>
      <c r="AV79" s="107"/>
      <c r="AW79" s="119"/>
      <c r="AX79" s="119"/>
      <c r="AY79" s="107"/>
      <c r="AZ79" s="107"/>
      <c r="BA79" s="237"/>
      <c r="BB79" s="237"/>
      <c r="BC79" s="119"/>
      <c r="BD79" s="107"/>
      <c r="BE79" s="237"/>
      <c r="BF79" s="237"/>
      <c r="BG79" s="237"/>
      <c r="BH79" s="237"/>
      <c r="BI79" s="131">
        <v>6053</v>
      </c>
      <c r="BJ79" s="237"/>
    </row>
    <row r="80" spans="1:64" customHeight="1" ht="39.75" s="7" customFormat="1">
      <c r="A80" s="131" t="s">
        <v>4655</v>
      </c>
      <c r="B80" s="258" t="s">
        <v>4656</v>
      </c>
      <c r="C80" s="131" t="s">
        <v>388</v>
      </c>
      <c r="D80" s="131">
        <v>206</v>
      </c>
      <c r="E80" s="131">
        <v>6054</v>
      </c>
      <c r="F80" s="258" t="s">
        <v>4657</v>
      </c>
      <c r="G80" s="131">
        <v>102</v>
      </c>
      <c r="H80" s="131" t="s">
        <v>495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19"/>
      <c r="Y80" s="107"/>
      <c r="Z80" s="119"/>
      <c r="AA80" s="119"/>
      <c r="AB80" s="119"/>
      <c r="AC80" s="119"/>
      <c r="AD80" s="119"/>
      <c r="AE80" s="119"/>
      <c r="AF80" s="119"/>
      <c r="AG80" s="107"/>
      <c r="AH80" s="119"/>
      <c r="AI80" s="119"/>
      <c r="AJ80" s="119"/>
      <c r="AK80" s="107"/>
      <c r="AL80" s="119"/>
      <c r="AM80" s="107"/>
      <c r="AN80" s="119"/>
      <c r="AO80" s="119"/>
      <c r="AP80" s="119"/>
      <c r="AQ80" s="119"/>
      <c r="AR80" s="107"/>
      <c r="AS80" s="119"/>
      <c r="AT80" s="107"/>
      <c r="AU80" s="119"/>
      <c r="AV80" s="107"/>
      <c r="AW80" s="119"/>
      <c r="AX80" s="119"/>
      <c r="AY80" s="107"/>
      <c r="AZ80" s="107"/>
      <c r="BA80" s="237"/>
      <c r="BB80" s="237"/>
      <c r="BC80" s="119"/>
      <c r="BD80" s="107"/>
      <c r="BE80" s="237"/>
      <c r="BF80" s="237"/>
      <c r="BG80" s="237"/>
      <c r="BH80" s="237"/>
      <c r="BI80" s="131">
        <v>6054</v>
      </c>
      <c r="BJ80" s="237"/>
    </row>
    <row r="81" spans="1:64" customHeight="1" ht="39.75" s="7" customFormat="1">
      <c r="A81" s="131" t="s">
        <v>425</v>
      </c>
      <c r="B81" s="258" t="s">
        <v>4658</v>
      </c>
      <c r="C81" s="131" t="s">
        <v>218</v>
      </c>
      <c r="D81" s="131">
        <v>82</v>
      </c>
      <c r="E81" s="131">
        <v>6055</v>
      </c>
      <c r="F81" s="258" t="s">
        <v>4659</v>
      </c>
      <c r="G81" s="131"/>
      <c r="H81" s="131" t="s">
        <v>4660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19"/>
      <c r="Y81" s="107"/>
      <c r="Z81" s="119"/>
      <c r="AA81" s="119"/>
      <c r="AB81" s="119"/>
      <c r="AC81" s="119"/>
      <c r="AD81" s="119"/>
      <c r="AE81" s="119"/>
      <c r="AF81" s="119"/>
      <c r="AG81" s="107"/>
      <c r="AH81" s="119"/>
      <c r="AI81" s="119"/>
      <c r="AJ81" s="119"/>
      <c r="AK81" s="107"/>
      <c r="AL81" s="107"/>
      <c r="AM81" s="107"/>
      <c r="AN81" s="119"/>
      <c r="AO81" s="119"/>
      <c r="AP81" s="107"/>
      <c r="AQ81" s="119"/>
      <c r="AR81" s="107"/>
      <c r="AS81" s="119"/>
      <c r="AT81" s="107"/>
      <c r="AU81" s="119"/>
      <c r="AV81" s="107"/>
      <c r="AW81" s="119"/>
      <c r="AX81" s="119"/>
      <c r="AY81" s="107"/>
      <c r="AZ81" s="107"/>
      <c r="BA81" s="237"/>
      <c r="BB81" s="237"/>
      <c r="BC81" s="119"/>
      <c r="BD81" s="107"/>
      <c r="BE81" s="237"/>
      <c r="BF81" s="237"/>
      <c r="BG81" s="237"/>
      <c r="BH81" s="237"/>
      <c r="BI81" s="131">
        <v>6055</v>
      </c>
      <c r="BJ81" s="237"/>
    </row>
    <row r="82" spans="1:64" customHeight="1" ht="39.75" s="7" customFormat="1">
      <c r="A82" s="131" t="s">
        <v>388</v>
      </c>
      <c r="B82" s="258" t="s">
        <v>4661</v>
      </c>
      <c r="C82" s="131" t="s">
        <v>388</v>
      </c>
      <c r="D82" s="131">
        <v>4</v>
      </c>
      <c r="E82" s="131">
        <v>6056</v>
      </c>
      <c r="F82" s="258" t="s">
        <v>4662</v>
      </c>
      <c r="G82" s="131"/>
      <c r="H82" s="131" t="s">
        <v>4663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21"/>
      <c r="Y82" s="107"/>
      <c r="Z82" s="121"/>
      <c r="AA82" s="121"/>
      <c r="AB82" s="121"/>
      <c r="AC82" s="121"/>
      <c r="AD82" s="121"/>
      <c r="AE82" s="121"/>
      <c r="AF82" s="121"/>
      <c r="AG82" s="107"/>
      <c r="AH82" s="121"/>
      <c r="AI82" s="121"/>
      <c r="AJ82" s="121"/>
      <c r="AK82" s="107"/>
      <c r="AL82" s="107"/>
      <c r="AM82" s="107"/>
      <c r="AN82" s="121"/>
      <c r="AO82" s="121"/>
      <c r="AP82" s="107"/>
      <c r="AQ82" s="121"/>
      <c r="AR82" s="107"/>
      <c r="AS82" s="121"/>
      <c r="AT82" s="107"/>
      <c r="AU82" s="121"/>
      <c r="AV82" s="107"/>
      <c r="AW82" s="121"/>
      <c r="AX82" s="121"/>
      <c r="AY82" s="107"/>
      <c r="AZ82" s="107"/>
      <c r="BA82" s="237"/>
      <c r="BB82" s="237"/>
      <c r="BC82" s="121"/>
      <c r="BD82" s="107"/>
      <c r="BE82" s="237"/>
      <c r="BF82" s="237"/>
      <c r="BG82" s="237"/>
      <c r="BH82" s="237"/>
      <c r="BI82" s="131">
        <v>6056</v>
      </c>
      <c r="BJ82" s="237"/>
    </row>
    <row r="83" spans="1:64" customHeight="1" ht="39.75" s="7" customFormat="1">
      <c r="A83" s="131" t="s">
        <v>388</v>
      </c>
      <c r="B83" s="258" t="s">
        <v>4664</v>
      </c>
      <c r="C83" s="131" t="s">
        <v>388</v>
      </c>
      <c r="D83" s="131">
        <v>126</v>
      </c>
      <c r="E83" s="131">
        <v>6057</v>
      </c>
      <c r="F83" s="258" t="s">
        <v>4665</v>
      </c>
      <c r="G83" s="131"/>
      <c r="H83" s="131" t="s">
        <v>495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21"/>
      <c r="Y83" s="107"/>
      <c r="Z83" s="121"/>
      <c r="AA83" s="121"/>
      <c r="AB83" s="121"/>
      <c r="AC83" s="121"/>
      <c r="AD83" s="121"/>
      <c r="AE83" s="121"/>
      <c r="AF83" s="121"/>
      <c r="AG83" s="107"/>
      <c r="AH83" s="121"/>
      <c r="AI83" s="121"/>
      <c r="AJ83" s="121"/>
      <c r="AK83" s="107"/>
      <c r="AL83" s="121"/>
      <c r="AM83" s="107"/>
      <c r="AN83" s="121"/>
      <c r="AO83" s="121"/>
      <c r="AP83" s="121"/>
      <c r="AQ83" s="121"/>
      <c r="AR83" s="107"/>
      <c r="AS83" s="121"/>
      <c r="AT83" s="107"/>
      <c r="AU83" s="121"/>
      <c r="AV83" s="107"/>
      <c r="AW83" s="121"/>
      <c r="AX83" s="121"/>
      <c r="AY83" s="107"/>
      <c r="AZ83" s="107"/>
      <c r="BA83" s="237"/>
      <c r="BB83" s="237"/>
      <c r="BC83" s="121"/>
      <c r="BD83" s="107"/>
      <c r="BE83" s="237"/>
      <c r="BF83" s="237"/>
      <c r="BG83" s="237"/>
      <c r="BH83" s="237"/>
      <c r="BI83" s="131">
        <v>6057</v>
      </c>
      <c r="BJ83" s="237"/>
    </row>
    <row r="84" spans="1:64" customHeight="1" ht="39.75" s="7" customFormat="1">
      <c r="A84" s="131" t="s">
        <v>388</v>
      </c>
      <c r="B84" s="258" t="s">
        <v>4666</v>
      </c>
      <c r="C84" s="131" t="s">
        <v>549</v>
      </c>
      <c r="D84" s="131">
        <v>15</v>
      </c>
      <c r="E84" s="131">
        <v>6058</v>
      </c>
      <c r="F84" s="258" t="s">
        <v>4667</v>
      </c>
      <c r="G84" s="131">
        <v>101</v>
      </c>
      <c r="H84" s="131"/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19"/>
      <c r="Y84" s="107"/>
      <c r="Z84" s="119"/>
      <c r="AA84" s="119"/>
      <c r="AB84" s="119"/>
      <c r="AC84" s="119"/>
      <c r="AD84" s="119"/>
      <c r="AE84" s="119"/>
      <c r="AF84" s="119"/>
      <c r="AG84" s="107"/>
      <c r="AH84" s="119"/>
      <c r="AI84" s="119"/>
      <c r="AJ84" s="119"/>
      <c r="AK84" s="107"/>
      <c r="AL84" s="119"/>
      <c r="AM84" s="107"/>
      <c r="AN84" s="119"/>
      <c r="AO84" s="119"/>
      <c r="AP84" s="119"/>
      <c r="AQ84" s="119"/>
      <c r="AR84" s="107"/>
      <c r="AS84" s="119"/>
      <c r="AT84" s="107"/>
      <c r="AU84" s="119"/>
      <c r="AV84" s="107"/>
      <c r="AW84" s="119"/>
      <c r="AX84" s="119"/>
      <c r="AY84" s="107"/>
      <c r="AZ84" s="107"/>
      <c r="BA84" s="237"/>
      <c r="BB84" s="237"/>
      <c r="BC84" s="119"/>
      <c r="BD84" s="107"/>
      <c r="BE84" s="237"/>
      <c r="BF84" s="237"/>
      <c r="BG84" s="237"/>
      <c r="BH84" s="237"/>
      <c r="BI84" s="131">
        <v>6058</v>
      </c>
      <c r="BJ84" s="237"/>
    </row>
    <row r="85" spans="1:64" customHeight="1" ht="39.75" s="7" customFormat="1">
      <c r="A85" s="131" t="s">
        <v>388</v>
      </c>
      <c r="B85" s="258" t="s">
        <v>4668</v>
      </c>
      <c r="C85" s="131" t="s">
        <v>388</v>
      </c>
      <c r="D85" s="131">
        <v>20</v>
      </c>
      <c r="E85" s="131">
        <v>6059</v>
      </c>
      <c r="F85" s="258" t="s">
        <v>4669</v>
      </c>
      <c r="G85" s="131">
        <v>101</v>
      </c>
      <c r="H85" s="131"/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19"/>
      <c r="Y85" s="107"/>
      <c r="Z85" s="119"/>
      <c r="AA85" s="119"/>
      <c r="AB85" s="119"/>
      <c r="AC85" s="119"/>
      <c r="AD85" s="119"/>
      <c r="AE85" s="119"/>
      <c r="AF85" s="119"/>
      <c r="AG85" s="107"/>
      <c r="AH85" s="119"/>
      <c r="AI85" s="119"/>
      <c r="AJ85" s="119"/>
      <c r="AK85" s="107"/>
      <c r="AL85" s="119"/>
      <c r="AM85" s="107"/>
      <c r="AN85" s="119"/>
      <c r="AO85" s="119"/>
      <c r="AP85" s="119"/>
      <c r="AQ85" s="119"/>
      <c r="AR85" s="107"/>
      <c r="AS85" s="119"/>
      <c r="AT85" s="107"/>
      <c r="AU85" s="119"/>
      <c r="AV85" s="107"/>
      <c r="AW85" s="119"/>
      <c r="AX85" s="119"/>
      <c r="AY85" s="107"/>
      <c r="AZ85" s="107"/>
      <c r="BA85" s="237"/>
      <c r="BB85" s="237"/>
      <c r="BC85" s="119"/>
      <c r="BD85" s="107"/>
      <c r="BE85" s="237"/>
      <c r="BF85" s="237"/>
      <c r="BG85" s="237"/>
      <c r="BH85" s="237"/>
      <c r="BI85" s="131">
        <v>6059</v>
      </c>
      <c r="BJ85" s="237"/>
    </row>
    <row r="86" spans="1:64" customHeight="1" ht="39.75" s="7" customFormat="1">
      <c r="A86" s="131" t="s">
        <v>382</v>
      </c>
      <c r="B86" s="258" t="s">
        <v>4670</v>
      </c>
      <c r="C86" s="131" t="s">
        <v>388</v>
      </c>
      <c r="D86" s="131">
        <v>222</v>
      </c>
      <c r="E86" s="131">
        <v>6060</v>
      </c>
      <c r="F86" s="258" t="s">
        <v>4671</v>
      </c>
      <c r="G86" s="131">
        <v>101</v>
      </c>
      <c r="H86" s="131"/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19"/>
      <c r="Y86" s="107"/>
      <c r="Z86" s="119"/>
      <c r="AA86" s="119"/>
      <c r="AB86" s="119"/>
      <c r="AC86" s="119"/>
      <c r="AD86" s="119"/>
      <c r="AE86" s="119"/>
      <c r="AF86" s="119"/>
      <c r="AG86" s="107"/>
      <c r="AH86" s="119"/>
      <c r="AI86" s="119"/>
      <c r="AJ86" s="119"/>
      <c r="AK86" s="107"/>
      <c r="AL86" s="107"/>
      <c r="AM86" s="107"/>
      <c r="AN86" s="119"/>
      <c r="AO86" s="119"/>
      <c r="AP86" s="107"/>
      <c r="AQ86" s="119"/>
      <c r="AR86" s="107"/>
      <c r="AS86" s="119"/>
      <c r="AT86" s="107"/>
      <c r="AU86" s="119"/>
      <c r="AV86" s="107"/>
      <c r="AW86" s="119"/>
      <c r="AX86" s="119"/>
      <c r="AY86" s="107"/>
      <c r="AZ86" s="107"/>
      <c r="BA86" s="237"/>
      <c r="BB86" s="237"/>
      <c r="BC86" s="119"/>
      <c r="BD86" s="107"/>
      <c r="BE86" s="237"/>
      <c r="BF86" s="237"/>
      <c r="BG86" s="237"/>
      <c r="BH86" s="237"/>
      <c r="BI86" s="131">
        <v>6060</v>
      </c>
      <c r="BJ86" s="237"/>
    </row>
    <row r="87" spans="1:64" customHeight="1" ht="39.75" s="7" customFormat="1">
      <c r="A87" s="131" t="s">
        <v>1409</v>
      </c>
      <c r="B87" s="258" t="s">
        <v>4672</v>
      </c>
      <c r="C87" s="131" t="s">
        <v>1018</v>
      </c>
      <c r="D87" s="131">
        <v>404</v>
      </c>
      <c r="E87" s="131">
        <v>6061</v>
      </c>
      <c r="F87" s="258" t="s">
        <v>4673</v>
      </c>
      <c r="G87" s="131">
        <v>101</v>
      </c>
      <c r="H87" s="131"/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21"/>
      <c r="Y87" s="107"/>
      <c r="Z87" s="121"/>
      <c r="AA87" s="121"/>
      <c r="AB87" s="121"/>
      <c r="AC87" s="121"/>
      <c r="AD87" s="121"/>
      <c r="AE87" s="121"/>
      <c r="AF87" s="121"/>
      <c r="AG87" s="107"/>
      <c r="AH87" s="121"/>
      <c r="AI87" s="121"/>
      <c r="AJ87" s="121"/>
      <c r="AK87" s="107"/>
      <c r="AL87" s="107"/>
      <c r="AM87" s="107"/>
      <c r="AN87" s="121"/>
      <c r="AO87" s="121"/>
      <c r="AP87" s="107"/>
      <c r="AQ87" s="121"/>
      <c r="AR87" s="107"/>
      <c r="AS87" s="121"/>
      <c r="AT87" s="107"/>
      <c r="AU87" s="121"/>
      <c r="AV87" s="107"/>
      <c r="AW87" s="121"/>
      <c r="AX87" s="121"/>
      <c r="AY87" s="107"/>
      <c r="AZ87" s="107"/>
      <c r="BA87" s="237"/>
      <c r="BB87" s="237"/>
      <c r="BC87" s="121"/>
      <c r="BD87" s="107"/>
      <c r="BE87" s="237"/>
      <c r="BF87" s="237"/>
      <c r="BG87" s="237"/>
      <c r="BH87" s="237"/>
      <c r="BI87" s="131">
        <v>6061</v>
      </c>
      <c r="BJ87" s="237"/>
    </row>
    <row r="88" spans="1:64" customHeight="1" ht="39.75" s="7" customFormat="1">
      <c r="A88" s="131" t="s">
        <v>329</v>
      </c>
      <c r="B88" s="258" t="s">
        <v>4674</v>
      </c>
      <c r="C88" s="131" t="s">
        <v>218</v>
      </c>
      <c r="D88" s="131">
        <v>25</v>
      </c>
      <c r="E88" s="131">
        <v>6062</v>
      </c>
      <c r="F88" s="258" t="s">
        <v>4675</v>
      </c>
      <c r="G88" s="131">
        <v>101</v>
      </c>
      <c r="H88" s="131" t="s">
        <v>495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21"/>
      <c r="Y88" s="107"/>
      <c r="Z88" s="121"/>
      <c r="AA88" s="121"/>
      <c r="AB88" s="121"/>
      <c r="AC88" s="121"/>
      <c r="AD88" s="121"/>
      <c r="AE88" s="121"/>
      <c r="AF88" s="121"/>
      <c r="AG88" s="107"/>
      <c r="AH88" s="121"/>
      <c r="AI88" s="121"/>
      <c r="AJ88" s="121"/>
      <c r="AK88" s="107"/>
      <c r="AL88" s="121"/>
      <c r="AM88" s="107"/>
      <c r="AN88" s="121"/>
      <c r="AO88" s="121"/>
      <c r="AP88" s="121"/>
      <c r="AQ88" s="121"/>
      <c r="AR88" s="107"/>
      <c r="AS88" s="121"/>
      <c r="AT88" s="107"/>
      <c r="AU88" s="121"/>
      <c r="AV88" s="107"/>
      <c r="AW88" s="121"/>
      <c r="AX88" s="121"/>
      <c r="AY88" s="107"/>
      <c r="AZ88" s="107"/>
      <c r="BA88" s="237"/>
      <c r="BB88" s="237"/>
      <c r="BC88" s="121"/>
      <c r="BD88" s="107"/>
      <c r="BE88" s="237"/>
      <c r="BF88" s="237"/>
      <c r="BG88" s="237"/>
      <c r="BH88" s="237"/>
      <c r="BI88" s="131">
        <v>6062</v>
      </c>
      <c r="BJ88" s="237"/>
    </row>
    <row r="89" spans="1:64" customHeight="1" ht="39.75" s="7" customFormat="1">
      <c r="A89" s="131" t="s">
        <v>202</v>
      </c>
      <c r="B89" s="258" t="s">
        <v>4676</v>
      </c>
      <c r="C89" s="131" t="s">
        <v>388</v>
      </c>
      <c r="D89" s="131">
        <v>111</v>
      </c>
      <c r="E89" s="131">
        <v>6063</v>
      </c>
      <c r="F89" s="258" t="s">
        <v>4677</v>
      </c>
      <c r="G89" s="131"/>
      <c r="H89" s="131" t="s">
        <v>328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19"/>
      <c r="Y89" s="107"/>
      <c r="Z89" s="119"/>
      <c r="AA89" s="119"/>
      <c r="AB89" s="119"/>
      <c r="AC89" s="119"/>
      <c r="AD89" s="119"/>
      <c r="AE89" s="119"/>
      <c r="AF89" s="119"/>
      <c r="AG89" s="107"/>
      <c r="AH89" s="119"/>
      <c r="AI89" s="119"/>
      <c r="AJ89" s="119"/>
      <c r="AK89" s="107"/>
      <c r="AL89" s="119"/>
      <c r="AM89" s="107"/>
      <c r="AN89" s="119"/>
      <c r="AO89" s="119"/>
      <c r="AP89" s="119"/>
      <c r="AQ89" s="119"/>
      <c r="AR89" s="107"/>
      <c r="AS89" s="119"/>
      <c r="AT89" s="107"/>
      <c r="AU89" s="119"/>
      <c r="AV89" s="107"/>
      <c r="AW89" s="119"/>
      <c r="AX89" s="119"/>
      <c r="AY89" s="107"/>
      <c r="AZ89" s="107"/>
      <c r="BA89" s="237"/>
      <c r="BB89" s="237"/>
      <c r="BC89" s="119"/>
      <c r="BD89" s="107"/>
      <c r="BE89" s="237"/>
      <c r="BF89" s="237"/>
      <c r="BG89" s="237"/>
      <c r="BH89" s="237"/>
      <c r="BI89" s="131">
        <v>6063</v>
      </c>
      <c r="BJ89" s="237"/>
    </row>
    <row r="90" spans="1:64" customHeight="1" ht="39.75" s="7" customFormat="1">
      <c r="A90" s="131" t="s">
        <v>4678</v>
      </c>
      <c r="B90" s="258" t="s">
        <v>4679</v>
      </c>
      <c r="C90" s="131" t="s">
        <v>2196</v>
      </c>
      <c r="D90" s="131">
        <v>303</v>
      </c>
      <c r="E90" s="131">
        <v>6064</v>
      </c>
      <c r="F90" s="258" t="s">
        <v>4680</v>
      </c>
      <c r="G90" s="131">
        <v>101</v>
      </c>
      <c r="H90" s="131"/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19"/>
      <c r="Y90" s="107"/>
      <c r="Z90" s="119"/>
      <c r="AA90" s="119"/>
      <c r="AB90" s="119"/>
      <c r="AC90" s="119"/>
      <c r="AD90" s="119"/>
      <c r="AE90" s="119"/>
      <c r="AF90" s="119"/>
      <c r="AG90" s="107"/>
      <c r="AH90" s="119"/>
      <c r="AI90" s="119"/>
      <c r="AJ90" s="119"/>
      <c r="AK90" s="107"/>
      <c r="AL90" s="119"/>
      <c r="AM90" s="107"/>
      <c r="AN90" s="119"/>
      <c r="AO90" s="119"/>
      <c r="AP90" s="119"/>
      <c r="AQ90" s="119"/>
      <c r="AR90" s="107"/>
      <c r="AS90" s="119"/>
      <c r="AT90" s="107"/>
      <c r="AU90" s="119"/>
      <c r="AV90" s="107"/>
      <c r="AW90" s="119"/>
      <c r="AX90" s="119"/>
      <c r="AY90" s="107"/>
      <c r="AZ90" s="107"/>
      <c r="BA90" s="237"/>
      <c r="BB90" s="237"/>
      <c r="BC90" s="119"/>
      <c r="BD90" s="107"/>
      <c r="BE90" s="237"/>
      <c r="BF90" s="237"/>
      <c r="BG90" s="237"/>
      <c r="BH90" s="237"/>
      <c r="BI90" s="131">
        <v>6064</v>
      </c>
      <c r="BJ90" s="237"/>
    </row>
    <row r="91" spans="1:64" customHeight="1" ht="39.75" s="7" customFormat="1">
      <c r="A91" s="131" t="s">
        <v>1409</v>
      </c>
      <c r="B91" s="258" t="s">
        <v>4681</v>
      </c>
      <c r="C91" s="131" t="s">
        <v>1018</v>
      </c>
      <c r="D91" s="131">
        <v>220</v>
      </c>
      <c r="E91" s="131">
        <v>6065</v>
      </c>
      <c r="F91" s="258" t="s">
        <v>4682</v>
      </c>
      <c r="G91" s="131">
        <v>101</v>
      </c>
      <c r="H91" s="131"/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19"/>
      <c r="Y91" s="107"/>
      <c r="Z91" s="119"/>
      <c r="AA91" s="119"/>
      <c r="AB91" s="119"/>
      <c r="AC91" s="119"/>
      <c r="AD91" s="119"/>
      <c r="AE91" s="119"/>
      <c r="AF91" s="119"/>
      <c r="AG91" s="107"/>
      <c r="AH91" s="119"/>
      <c r="AI91" s="119"/>
      <c r="AJ91" s="119"/>
      <c r="AK91" s="107"/>
      <c r="AL91" s="107"/>
      <c r="AM91" s="107"/>
      <c r="AN91" s="119"/>
      <c r="AO91" s="119"/>
      <c r="AP91" s="107"/>
      <c r="AQ91" s="119"/>
      <c r="AR91" s="107"/>
      <c r="AS91" s="119"/>
      <c r="AT91" s="107"/>
      <c r="AU91" s="119"/>
      <c r="AV91" s="107"/>
      <c r="AW91" s="119"/>
      <c r="AX91" s="119"/>
      <c r="AY91" s="107"/>
      <c r="AZ91" s="107"/>
      <c r="BA91" s="237"/>
      <c r="BB91" s="237"/>
      <c r="BC91" s="119"/>
      <c r="BD91" s="107"/>
      <c r="BE91" s="237"/>
      <c r="BF91" s="237"/>
      <c r="BG91" s="237"/>
      <c r="BH91" s="237"/>
      <c r="BI91" s="131">
        <v>6065</v>
      </c>
      <c r="BJ91" s="237"/>
    </row>
    <row r="92" spans="1:64" customHeight="1" ht="39.75" s="7" customFormat="1">
      <c r="A92" s="131" t="s">
        <v>388</v>
      </c>
      <c r="B92" s="258" t="s">
        <v>1111</v>
      </c>
      <c r="C92" s="131" t="s">
        <v>549</v>
      </c>
      <c r="D92" s="131">
        <v>301</v>
      </c>
      <c r="E92" s="131">
        <v>6066</v>
      </c>
      <c r="F92" s="258" t="s">
        <v>1113</v>
      </c>
      <c r="G92" s="131">
        <v>101</v>
      </c>
      <c r="H92" s="131"/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21"/>
      <c r="Y92" s="107"/>
      <c r="Z92" s="121"/>
      <c r="AA92" s="121"/>
      <c r="AB92" s="121"/>
      <c r="AC92" s="121"/>
      <c r="AD92" s="121"/>
      <c r="AE92" s="121"/>
      <c r="AF92" s="121"/>
      <c r="AG92" s="107"/>
      <c r="AH92" s="121"/>
      <c r="AI92" s="121"/>
      <c r="AJ92" s="121"/>
      <c r="AK92" s="107"/>
      <c r="AL92" s="107"/>
      <c r="AM92" s="107"/>
      <c r="AN92" s="121"/>
      <c r="AO92" s="121"/>
      <c r="AP92" s="107"/>
      <c r="AQ92" s="121"/>
      <c r="AR92" s="107"/>
      <c r="AS92" s="121"/>
      <c r="AT92" s="107"/>
      <c r="AU92" s="121"/>
      <c r="AV92" s="107"/>
      <c r="AW92" s="121"/>
      <c r="AX92" s="121"/>
      <c r="AY92" s="107"/>
      <c r="AZ92" s="107"/>
      <c r="BA92" s="237"/>
      <c r="BB92" s="237"/>
      <c r="BC92" s="121"/>
      <c r="BD92" s="107"/>
      <c r="BE92" s="237"/>
      <c r="BF92" s="237"/>
      <c r="BG92" s="237"/>
      <c r="BH92" s="237"/>
      <c r="BI92" s="131">
        <v>6066</v>
      </c>
      <c r="BJ92" s="237"/>
    </row>
    <row r="93" spans="1:64" customHeight="1" ht="39.75" s="7" customFormat="1">
      <c r="A93" s="131" t="s">
        <v>388</v>
      </c>
      <c r="B93" s="258" t="s">
        <v>4683</v>
      </c>
      <c r="C93" s="131" t="s">
        <v>1018</v>
      </c>
      <c r="D93" s="131">
        <v>302</v>
      </c>
      <c r="E93" s="131">
        <v>6067</v>
      </c>
      <c r="F93" s="258" t="s">
        <v>4684</v>
      </c>
      <c r="G93" s="131" t="s">
        <v>4685</v>
      </c>
      <c r="H93" s="131"/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21"/>
      <c r="Y93" s="107"/>
      <c r="Z93" s="121"/>
      <c r="AA93" s="121"/>
      <c r="AB93" s="121"/>
      <c r="AC93" s="121"/>
      <c r="AD93" s="121"/>
      <c r="AE93" s="121"/>
      <c r="AF93" s="121"/>
      <c r="AG93" s="107"/>
      <c r="AH93" s="121"/>
      <c r="AI93" s="121"/>
      <c r="AJ93" s="121"/>
      <c r="AK93" s="107"/>
      <c r="AL93" s="121"/>
      <c r="AM93" s="107"/>
      <c r="AN93" s="121"/>
      <c r="AO93" s="121"/>
      <c r="AP93" s="121"/>
      <c r="AQ93" s="121"/>
      <c r="AR93" s="107"/>
      <c r="AS93" s="121"/>
      <c r="AT93" s="107"/>
      <c r="AU93" s="121"/>
      <c r="AV93" s="107"/>
      <c r="AW93" s="121"/>
      <c r="AX93" s="121"/>
      <c r="AY93" s="107"/>
      <c r="AZ93" s="107"/>
      <c r="BA93" s="237"/>
      <c r="BB93" s="237"/>
      <c r="BC93" s="121"/>
      <c r="BD93" s="107"/>
      <c r="BE93" s="237"/>
      <c r="BF93" s="237"/>
      <c r="BG93" s="237"/>
      <c r="BH93" s="237"/>
      <c r="BI93" s="131">
        <v>6067</v>
      </c>
      <c r="BJ93" s="237"/>
    </row>
    <row r="94" spans="1:64" customHeight="1" ht="39.75" s="7" customFormat="1">
      <c r="A94" s="131" t="s">
        <v>216</v>
      </c>
      <c r="B94" s="258" t="s">
        <v>4686</v>
      </c>
      <c r="C94" s="131" t="s">
        <v>218</v>
      </c>
      <c r="D94" s="131">
        <v>124</v>
      </c>
      <c r="E94" s="131">
        <v>6068</v>
      </c>
      <c r="F94" s="258" t="s">
        <v>4687</v>
      </c>
      <c r="G94" s="131">
        <v>101</v>
      </c>
      <c r="H94" s="131"/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19"/>
      <c r="Y94" s="107"/>
      <c r="Z94" s="119"/>
      <c r="AA94" s="119"/>
      <c r="AB94" s="119"/>
      <c r="AC94" s="119"/>
      <c r="AD94" s="119"/>
      <c r="AE94" s="119"/>
      <c r="AF94" s="119"/>
      <c r="AG94" s="107"/>
      <c r="AH94" s="119"/>
      <c r="AI94" s="119"/>
      <c r="AJ94" s="119"/>
      <c r="AK94" s="107"/>
      <c r="AL94" s="119"/>
      <c r="AM94" s="107"/>
      <c r="AN94" s="119"/>
      <c r="AO94" s="119"/>
      <c r="AP94" s="119"/>
      <c r="AQ94" s="119"/>
      <c r="AR94" s="107"/>
      <c r="AS94" s="119"/>
      <c r="AT94" s="107"/>
      <c r="AU94" s="119"/>
      <c r="AV94" s="107"/>
      <c r="AW94" s="119"/>
      <c r="AX94" s="119"/>
      <c r="AY94" s="107"/>
      <c r="AZ94" s="107"/>
      <c r="BA94" s="237"/>
      <c r="BB94" s="237"/>
      <c r="BC94" s="119"/>
      <c r="BD94" s="107"/>
      <c r="BE94" s="237"/>
      <c r="BF94" s="237"/>
      <c r="BG94" s="237"/>
      <c r="BH94" s="237"/>
      <c r="BI94" s="131">
        <v>6068</v>
      </c>
      <c r="BJ94" s="237"/>
    </row>
    <row r="95" spans="1:64" customHeight="1" ht="39.75" s="7" customFormat="1">
      <c r="A95" s="131" t="s">
        <v>382</v>
      </c>
      <c r="B95" s="258" t="s">
        <v>4688</v>
      </c>
      <c r="C95" s="131" t="s">
        <v>388</v>
      </c>
      <c r="D95" s="131">
        <v>75</v>
      </c>
      <c r="E95" s="131">
        <v>6069</v>
      </c>
      <c r="F95" s="258" t="s">
        <v>4689</v>
      </c>
      <c r="G95" s="131"/>
      <c r="H95" s="131" t="s">
        <v>328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19"/>
      <c r="Y95" s="107"/>
      <c r="Z95" s="119"/>
      <c r="AA95" s="119"/>
      <c r="AB95" s="119"/>
      <c r="AC95" s="119"/>
      <c r="AD95" s="119"/>
      <c r="AE95" s="119"/>
      <c r="AF95" s="119"/>
      <c r="AG95" s="107"/>
      <c r="AH95" s="119"/>
      <c r="AI95" s="119"/>
      <c r="AJ95" s="119"/>
      <c r="AK95" s="107"/>
      <c r="AL95" s="119"/>
      <c r="AM95" s="107"/>
      <c r="AN95" s="119"/>
      <c r="AO95" s="119"/>
      <c r="AP95" s="119"/>
      <c r="AQ95" s="119"/>
      <c r="AR95" s="107"/>
      <c r="AS95" s="119"/>
      <c r="AT95" s="107"/>
      <c r="AU95" s="119"/>
      <c r="AV95" s="107"/>
      <c r="AW95" s="119"/>
      <c r="AX95" s="119"/>
      <c r="AY95" s="107"/>
      <c r="AZ95" s="107"/>
      <c r="BA95" s="237"/>
      <c r="BB95" s="237"/>
      <c r="BC95" s="119"/>
      <c r="BD95" s="107"/>
      <c r="BE95" s="237"/>
      <c r="BF95" s="237"/>
      <c r="BG95" s="237"/>
      <c r="BH95" s="237"/>
      <c r="BI95" s="131">
        <v>6069</v>
      </c>
      <c r="BJ95" s="237"/>
    </row>
    <row r="96" spans="1:64" customHeight="1" ht="39.75" s="7" customFormat="1">
      <c r="A96" s="131" t="s">
        <v>388</v>
      </c>
      <c r="B96" s="258" t="s">
        <v>4690</v>
      </c>
      <c r="C96" s="131" t="s">
        <v>323</v>
      </c>
      <c r="D96" s="131">
        <v>214</v>
      </c>
      <c r="E96" s="131">
        <v>6070</v>
      </c>
      <c r="F96" s="258" t="s">
        <v>4691</v>
      </c>
      <c r="G96" s="131"/>
      <c r="H96" s="131" t="s">
        <v>3180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19"/>
      <c r="Y96" s="107"/>
      <c r="Z96" s="119"/>
      <c r="AA96" s="119"/>
      <c r="AB96" s="119"/>
      <c r="AC96" s="119"/>
      <c r="AD96" s="119"/>
      <c r="AE96" s="119"/>
      <c r="AF96" s="119"/>
      <c r="AG96" s="107"/>
      <c r="AH96" s="119"/>
      <c r="AI96" s="119"/>
      <c r="AJ96" s="119"/>
      <c r="AK96" s="107"/>
      <c r="AL96" s="107"/>
      <c r="AM96" s="107"/>
      <c r="AN96" s="119"/>
      <c r="AO96" s="119"/>
      <c r="AP96" s="107"/>
      <c r="AQ96" s="119"/>
      <c r="AR96" s="107"/>
      <c r="AS96" s="119"/>
      <c r="AT96" s="107"/>
      <c r="AU96" s="119"/>
      <c r="AV96" s="107"/>
      <c r="AW96" s="119"/>
      <c r="AX96" s="119"/>
      <c r="AY96" s="107"/>
      <c r="AZ96" s="107"/>
      <c r="BA96" s="237"/>
      <c r="BB96" s="237"/>
      <c r="BC96" s="119"/>
      <c r="BD96" s="107"/>
      <c r="BE96" s="237"/>
      <c r="BF96" s="237"/>
      <c r="BG96" s="237"/>
      <c r="BH96" s="237"/>
      <c r="BI96" s="131">
        <v>6070</v>
      </c>
      <c r="BJ96" s="237"/>
    </row>
    <row r="97" spans="1:64" customHeight="1" ht="39.75" s="7" customFormat="1">
      <c r="A97" s="131" t="s">
        <v>1409</v>
      </c>
      <c r="B97" s="258" t="s">
        <v>4692</v>
      </c>
      <c r="C97" s="131" t="s">
        <v>549</v>
      </c>
      <c r="D97" s="131">
        <v>43</v>
      </c>
      <c r="E97" s="131">
        <v>6071</v>
      </c>
      <c r="F97" s="258" t="s">
        <v>1737</v>
      </c>
      <c r="G97" s="131"/>
      <c r="H97" s="131" t="s">
        <v>4693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21"/>
      <c r="Y97" s="107"/>
      <c r="Z97" s="121"/>
      <c r="AA97" s="121"/>
      <c r="AB97" s="121"/>
      <c r="AC97" s="121"/>
      <c r="AD97" s="121"/>
      <c r="AE97" s="121"/>
      <c r="AF97" s="121"/>
      <c r="AG97" s="107"/>
      <c r="AH97" s="121"/>
      <c r="AI97" s="121"/>
      <c r="AJ97" s="121"/>
      <c r="AK97" s="107"/>
      <c r="AL97" s="107"/>
      <c r="AM97" s="107"/>
      <c r="AN97" s="121"/>
      <c r="AO97" s="121"/>
      <c r="AP97" s="107"/>
      <c r="AQ97" s="121"/>
      <c r="AR97" s="107"/>
      <c r="AS97" s="121"/>
      <c r="AT97" s="107"/>
      <c r="AU97" s="121"/>
      <c r="AV97" s="107"/>
      <c r="AW97" s="121"/>
      <c r="AX97" s="121"/>
      <c r="AY97" s="107"/>
      <c r="AZ97" s="107"/>
      <c r="BA97" s="237"/>
      <c r="BB97" s="237"/>
      <c r="BC97" s="121"/>
      <c r="BD97" s="107"/>
      <c r="BE97" s="237"/>
      <c r="BF97" s="237"/>
      <c r="BG97" s="237"/>
      <c r="BH97" s="237"/>
      <c r="BI97" s="131">
        <v>6071</v>
      </c>
      <c r="BJ97" s="237"/>
    </row>
    <row r="98" spans="1:64" customHeight="1" ht="39.75" s="7" customFormat="1">
      <c r="A98" s="131" t="s">
        <v>388</v>
      </c>
      <c r="B98" s="258" t="s">
        <v>4694</v>
      </c>
      <c r="C98" s="131" t="s">
        <v>323</v>
      </c>
      <c r="D98" s="131">
        <v>48</v>
      </c>
      <c r="E98" s="131">
        <v>6072</v>
      </c>
      <c r="F98" s="258" t="s">
        <v>4695</v>
      </c>
      <c r="G98" s="131"/>
      <c r="H98" s="131" t="s">
        <v>495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21"/>
      <c r="Y98" s="107"/>
      <c r="Z98" s="121"/>
      <c r="AA98" s="121"/>
      <c r="AB98" s="121"/>
      <c r="AC98" s="121"/>
      <c r="AD98" s="121"/>
      <c r="AE98" s="121"/>
      <c r="AF98" s="121"/>
      <c r="AG98" s="107"/>
      <c r="AH98" s="121"/>
      <c r="AI98" s="121"/>
      <c r="AJ98" s="121"/>
      <c r="AK98" s="107"/>
      <c r="AL98" s="121"/>
      <c r="AM98" s="107"/>
      <c r="AN98" s="121"/>
      <c r="AO98" s="121"/>
      <c r="AP98" s="121"/>
      <c r="AQ98" s="121"/>
      <c r="AR98" s="107"/>
      <c r="AS98" s="121"/>
      <c r="AT98" s="107"/>
      <c r="AU98" s="121"/>
      <c r="AV98" s="107"/>
      <c r="AW98" s="121"/>
      <c r="AX98" s="121"/>
      <c r="AY98" s="107"/>
      <c r="AZ98" s="107"/>
      <c r="BA98" s="237"/>
      <c r="BB98" s="237"/>
      <c r="BC98" s="121"/>
      <c r="BD98" s="107"/>
      <c r="BE98" s="237"/>
      <c r="BF98" s="237"/>
      <c r="BG98" s="237"/>
      <c r="BH98" s="237"/>
      <c r="BI98" s="131">
        <v>6072</v>
      </c>
      <c r="BJ98" s="237"/>
    </row>
    <row r="99" spans="1:64" customHeight="1" ht="39.75" s="7" customFormat="1">
      <c r="A99" s="131" t="s">
        <v>388</v>
      </c>
      <c r="B99" s="258" t="s">
        <v>4696</v>
      </c>
      <c r="C99" s="131" t="s">
        <v>388</v>
      </c>
      <c r="D99" s="131">
        <v>213</v>
      </c>
      <c r="E99" s="131">
        <v>6073</v>
      </c>
      <c r="F99" s="258" t="s">
        <v>4697</v>
      </c>
      <c r="G99" s="131"/>
      <c r="H99" s="131" t="s">
        <v>3180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19"/>
      <c r="Y99" s="107"/>
      <c r="Z99" s="119"/>
      <c r="AA99" s="119"/>
      <c r="AB99" s="119"/>
      <c r="AC99" s="119"/>
      <c r="AD99" s="119"/>
      <c r="AE99" s="119"/>
      <c r="AF99" s="119"/>
      <c r="AG99" s="107"/>
      <c r="AH99" s="119"/>
      <c r="AI99" s="119"/>
      <c r="AJ99" s="119"/>
      <c r="AK99" s="107"/>
      <c r="AL99" s="119"/>
      <c r="AM99" s="107"/>
      <c r="AN99" s="119"/>
      <c r="AO99" s="119"/>
      <c r="AP99" s="119"/>
      <c r="AQ99" s="119"/>
      <c r="AR99" s="107"/>
      <c r="AS99" s="119"/>
      <c r="AT99" s="107"/>
      <c r="AU99" s="119"/>
      <c r="AV99" s="107"/>
      <c r="AW99" s="119"/>
      <c r="AX99" s="119"/>
      <c r="AY99" s="107"/>
      <c r="AZ99" s="107"/>
      <c r="BA99" s="237"/>
      <c r="BB99" s="237"/>
      <c r="BC99" s="119"/>
      <c r="BD99" s="107"/>
      <c r="BE99" s="237"/>
      <c r="BF99" s="237"/>
      <c r="BG99" s="237"/>
      <c r="BH99" s="237"/>
      <c r="BI99" s="131">
        <v>6073</v>
      </c>
      <c r="BJ99" s="237"/>
    </row>
    <row r="100" spans="1:64" customHeight="1" ht="39.75" s="7" customFormat="1">
      <c r="A100" s="131" t="s">
        <v>329</v>
      </c>
      <c r="B100" s="258" t="s">
        <v>4698</v>
      </c>
      <c r="C100" s="131" t="s">
        <v>1018</v>
      </c>
      <c r="D100" s="131">
        <v>204</v>
      </c>
      <c r="E100" s="131">
        <v>6074</v>
      </c>
      <c r="F100" s="258" t="s">
        <v>4699</v>
      </c>
      <c r="G100" s="131"/>
      <c r="H100" s="131" t="s">
        <v>328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19"/>
      <c r="Y100" s="107"/>
      <c r="Z100" s="119"/>
      <c r="AA100" s="119"/>
      <c r="AB100" s="119"/>
      <c r="AC100" s="119"/>
      <c r="AD100" s="119"/>
      <c r="AE100" s="119"/>
      <c r="AF100" s="119"/>
      <c r="AG100" s="107"/>
      <c r="AH100" s="119"/>
      <c r="AI100" s="119"/>
      <c r="AJ100" s="119"/>
      <c r="AK100" s="107"/>
      <c r="AL100" s="119"/>
      <c r="AM100" s="107"/>
      <c r="AN100" s="119"/>
      <c r="AO100" s="119"/>
      <c r="AP100" s="119"/>
      <c r="AQ100" s="119"/>
      <c r="AR100" s="107"/>
      <c r="AS100" s="119"/>
      <c r="AT100" s="107"/>
      <c r="AU100" s="119"/>
      <c r="AV100" s="107"/>
      <c r="AW100" s="119"/>
      <c r="AX100" s="119"/>
      <c r="AY100" s="107"/>
      <c r="AZ100" s="107"/>
      <c r="BA100" s="237"/>
      <c r="BB100" s="237"/>
      <c r="BC100" s="119"/>
      <c r="BD100" s="107"/>
      <c r="BE100" s="237"/>
      <c r="BF100" s="237"/>
      <c r="BG100" s="237"/>
      <c r="BH100" s="237"/>
      <c r="BI100" s="131">
        <v>6074</v>
      </c>
      <c r="BJ100" s="237"/>
    </row>
    <row r="101" spans="1:64" customHeight="1" ht="39.75" s="7" customFormat="1">
      <c r="A101" s="131" t="s">
        <v>425</v>
      </c>
      <c r="B101" s="258" t="s">
        <v>4700</v>
      </c>
      <c r="C101" s="131" t="s">
        <v>323</v>
      </c>
      <c r="D101" s="131">
        <v>216</v>
      </c>
      <c r="E101" s="131">
        <v>6075</v>
      </c>
      <c r="F101" s="258" t="s">
        <v>4701</v>
      </c>
      <c r="G101" s="131"/>
      <c r="H101" s="131" t="s">
        <v>495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19"/>
      <c r="Y101" s="107"/>
      <c r="Z101" s="119"/>
      <c r="AA101" s="119"/>
      <c r="AB101" s="119"/>
      <c r="AC101" s="119"/>
      <c r="AD101" s="119"/>
      <c r="AE101" s="119"/>
      <c r="AF101" s="119"/>
      <c r="AG101" s="107"/>
      <c r="AH101" s="119"/>
      <c r="AI101" s="119"/>
      <c r="AJ101" s="119"/>
      <c r="AK101" s="107"/>
      <c r="AL101" s="107"/>
      <c r="AM101" s="107"/>
      <c r="AN101" s="119"/>
      <c r="AO101" s="119"/>
      <c r="AP101" s="107"/>
      <c r="AQ101" s="119"/>
      <c r="AR101" s="107"/>
      <c r="AS101" s="119"/>
      <c r="AT101" s="107"/>
      <c r="AU101" s="119"/>
      <c r="AV101" s="107"/>
      <c r="AW101" s="119"/>
      <c r="AX101" s="119"/>
      <c r="AY101" s="107"/>
      <c r="AZ101" s="107"/>
      <c r="BA101" s="237"/>
      <c r="BB101" s="237"/>
      <c r="BC101" s="119"/>
      <c r="BD101" s="107"/>
      <c r="BE101" s="237"/>
      <c r="BF101" s="237"/>
      <c r="BG101" s="237"/>
      <c r="BH101" s="237"/>
      <c r="BI101" s="131">
        <v>6075</v>
      </c>
      <c r="BJ101" s="237"/>
    </row>
    <row r="102" spans="1:64" customHeight="1" ht="39.75" s="7" customFormat="1">
      <c r="A102" s="131" t="s">
        <v>425</v>
      </c>
      <c r="B102" s="258" t="s">
        <v>4702</v>
      </c>
      <c r="C102" s="131" t="s">
        <v>549</v>
      </c>
      <c r="D102" s="131">
        <v>303</v>
      </c>
      <c r="E102" s="131">
        <v>6076</v>
      </c>
      <c r="F102" s="258" t="s">
        <v>4703</v>
      </c>
      <c r="G102" s="131">
        <v>102</v>
      </c>
      <c r="H102" s="131" t="s">
        <v>495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21"/>
      <c r="Y102" s="107"/>
      <c r="Z102" s="121"/>
      <c r="AA102" s="121"/>
      <c r="AB102" s="121"/>
      <c r="AC102" s="121"/>
      <c r="AD102" s="121"/>
      <c r="AE102" s="121"/>
      <c r="AF102" s="121"/>
      <c r="AG102" s="107"/>
      <c r="AH102" s="121"/>
      <c r="AI102" s="121"/>
      <c r="AJ102" s="121"/>
      <c r="AK102" s="107"/>
      <c r="AL102" s="107"/>
      <c r="AM102" s="107"/>
      <c r="AN102" s="121"/>
      <c r="AO102" s="121"/>
      <c r="AP102" s="107"/>
      <c r="AQ102" s="121"/>
      <c r="AR102" s="107"/>
      <c r="AS102" s="121"/>
      <c r="AT102" s="107"/>
      <c r="AU102" s="121"/>
      <c r="AV102" s="107"/>
      <c r="AW102" s="121"/>
      <c r="AX102" s="121"/>
      <c r="AY102" s="107"/>
      <c r="AZ102" s="107"/>
      <c r="BA102" s="237"/>
      <c r="BB102" s="237"/>
      <c r="BC102" s="121"/>
      <c r="BD102" s="107"/>
      <c r="BE102" s="237"/>
      <c r="BF102" s="237"/>
      <c r="BG102" s="237"/>
      <c r="BH102" s="237"/>
      <c r="BI102" s="131">
        <v>6076</v>
      </c>
      <c r="BJ102" s="237"/>
    </row>
    <row r="103" spans="1:64" customHeight="1" ht="39.75" s="7" customFormat="1">
      <c r="A103" s="131" t="s">
        <v>329</v>
      </c>
      <c r="B103" s="258" t="s">
        <v>4704</v>
      </c>
      <c r="C103" s="131" t="s">
        <v>2196</v>
      </c>
      <c r="D103" s="131">
        <v>403</v>
      </c>
      <c r="E103" s="131">
        <v>6077</v>
      </c>
      <c r="F103" s="258" t="s">
        <v>4705</v>
      </c>
      <c r="G103" s="131"/>
      <c r="H103" s="131" t="s">
        <v>3180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21"/>
      <c r="Y103" s="107"/>
      <c r="Z103" s="121"/>
      <c r="AA103" s="121"/>
      <c r="AB103" s="121"/>
      <c r="AC103" s="121"/>
      <c r="AD103" s="121"/>
      <c r="AE103" s="121"/>
      <c r="AF103" s="121"/>
      <c r="AG103" s="107"/>
      <c r="AH103" s="121"/>
      <c r="AI103" s="121"/>
      <c r="AJ103" s="121"/>
      <c r="AK103" s="107"/>
      <c r="AL103" s="121"/>
      <c r="AM103" s="107"/>
      <c r="AN103" s="121"/>
      <c r="AO103" s="121"/>
      <c r="AP103" s="121"/>
      <c r="AQ103" s="121"/>
      <c r="AR103" s="107"/>
      <c r="AS103" s="121"/>
      <c r="AT103" s="107"/>
      <c r="AU103" s="121"/>
      <c r="AV103" s="107"/>
      <c r="AW103" s="121"/>
      <c r="AX103" s="121"/>
      <c r="AY103" s="107"/>
      <c r="AZ103" s="107"/>
      <c r="BA103" s="237"/>
      <c r="BB103" s="237"/>
      <c r="BC103" s="121"/>
      <c r="BD103" s="107"/>
      <c r="BE103" s="237"/>
      <c r="BF103" s="237"/>
      <c r="BG103" s="237"/>
      <c r="BH103" s="237"/>
      <c r="BI103" s="131">
        <v>6077</v>
      </c>
      <c r="BJ103" s="237"/>
    </row>
    <row r="104" spans="1:64" customHeight="1" ht="39.75" s="7" customFormat="1">
      <c r="A104" s="131" t="s">
        <v>1409</v>
      </c>
      <c r="B104" s="258" t="s">
        <v>4706</v>
      </c>
      <c r="C104" s="131" t="s">
        <v>549</v>
      </c>
      <c r="D104" s="131">
        <v>35</v>
      </c>
      <c r="E104" s="131">
        <v>6078</v>
      </c>
      <c r="F104" s="258" t="s">
        <v>4707</v>
      </c>
      <c r="G104" s="131"/>
      <c r="H104" s="131" t="s">
        <v>328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19"/>
      <c r="Y104" s="107"/>
      <c r="Z104" s="119"/>
      <c r="AA104" s="119"/>
      <c r="AB104" s="119"/>
      <c r="AC104" s="119"/>
      <c r="AD104" s="119"/>
      <c r="AE104" s="119"/>
      <c r="AF104" s="119"/>
      <c r="AG104" s="107"/>
      <c r="AH104" s="119"/>
      <c r="AI104" s="119"/>
      <c r="AJ104" s="119"/>
      <c r="AK104" s="107"/>
      <c r="AL104" s="119"/>
      <c r="AM104" s="107"/>
      <c r="AN104" s="119"/>
      <c r="AO104" s="119"/>
      <c r="AP104" s="119"/>
      <c r="AQ104" s="119"/>
      <c r="AR104" s="107"/>
      <c r="AS104" s="119"/>
      <c r="AT104" s="107"/>
      <c r="AU104" s="119"/>
      <c r="AV104" s="107"/>
      <c r="AW104" s="119"/>
      <c r="AX104" s="119"/>
      <c r="AY104" s="107"/>
      <c r="AZ104" s="107"/>
      <c r="BA104" s="237"/>
      <c r="BB104" s="237"/>
      <c r="BC104" s="119"/>
      <c r="BD104" s="107"/>
      <c r="BE104" s="237"/>
      <c r="BF104" s="237"/>
      <c r="BG104" s="237"/>
      <c r="BH104" s="237"/>
      <c r="BI104" s="131">
        <v>6078</v>
      </c>
      <c r="BJ104" s="237"/>
    </row>
    <row r="105" spans="1:64" customHeight="1" ht="39.75" s="7" customFormat="1">
      <c r="A105" s="131" t="s">
        <v>329</v>
      </c>
      <c r="B105" s="258" t="s">
        <v>4708</v>
      </c>
      <c r="C105" s="131" t="s">
        <v>2196</v>
      </c>
      <c r="D105" s="131">
        <v>212</v>
      </c>
      <c r="E105" s="131">
        <v>6079</v>
      </c>
      <c r="F105" s="258" t="s">
        <v>4709</v>
      </c>
      <c r="G105" s="131"/>
      <c r="H105" s="131" t="s">
        <v>328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19"/>
      <c r="Y105" s="107"/>
      <c r="Z105" s="119"/>
      <c r="AA105" s="119"/>
      <c r="AB105" s="119"/>
      <c r="AC105" s="119"/>
      <c r="AD105" s="119"/>
      <c r="AE105" s="119"/>
      <c r="AF105" s="119"/>
      <c r="AG105" s="107"/>
      <c r="AH105" s="119"/>
      <c r="AI105" s="119"/>
      <c r="AJ105" s="119"/>
      <c r="AK105" s="107"/>
      <c r="AL105" s="119"/>
      <c r="AM105" s="107"/>
      <c r="AN105" s="119"/>
      <c r="AO105" s="119"/>
      <c r="AP105" s="119"/>
      <c r="AQ105" s="119"/>
      <c r="AR105" s="107"/>
      <c r="AS105" s="119"/>
      <c r="AT105" s="107"/>
      <c r="AU105" s="119"/>
      <c r="AV105" s="107"/>
      <c r="AW105" s="119"/>
      <c r="AX105" s="119"/>
      <c r="AY105" s="107"/>
      <c r="AZ105" s="107"/>
      <c r="BA105" s="237"/>
      <c r="BB105" s="237"/>
      <c r="BC105" s="119"/>
      <c r="BD105" s="107"/>
      <c r="BE105" s="237"/>
      <c r="BF105" s="237"/>
      <c r="BG105" s="237"/>
      <c r="BH105" s="237"/>
      <c r="BI105" s="131">
        <v>6079</v>
      </c>
      <c r="BJ105" s="237"/>
    </row>
    <row r="106" spans="1:64" customHeight="1" ht="39.75" s="7" customFormat="1">
      <c r="A106" s="131" t="s">
        <v>388</v>
      </c>
      <c r="B106" s="258" t="s">
        <v>4710</v>
      </c>
      <c r="C106" s="131" t="s">
        <v>1018</v>
      </c>
      <c r="D106" s="131">
        <v>115</v>
      </c>
      <c r="E106" s="131">
        <v>6080</v>
      </c>
      <c r="F106" s="258" t="s">
        <v>4711</v>
      </c>
      <c r="G106" s="131"/>
      <c r="H106" s="131" t="s">
        <v>4712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19"/>
      <c r="Y106" s="107"/>
      <c r="Z106" s="119"/>
      <c r="AA106" s="119"/>
      <c r="AB106" s="119"/>
      <c r="AC106" s="119"/>
      <c r="AD106" s="119"/>
      <c r="AE106" s="119"/>
      <c r="AF106" s="119"/>
      <c r="AG106" s="107"/>
      <c r="AH106" s="119"/>
      <c r="AI106" s="119"/>
      <c r="AJ106" s="119"/>
      <c r="AK106" s="107"/>
      <c r="AL106" s="107"/>
      <c r="AM106" s="107"/>
      <c r="AN106" s="119"/>
      <c r="AO106" s="119"/>
      <c r="AP106" s="107"/>
      <c r="AQ106" s="119"/>
      <c r="AR106" s="107"/>
      <c r="AS106" s="119"/>
      <c r="AT106" s="107"/>
      <c r="AU106" s="119"/>
      <c r="AV106" s="107"/>
      <c r="AW106" s="119"/>
      <c r="AX106" s="119"/>
      <c r="AY106" s="107"/>
      <c r="AZ106" s="107"/>
      <c r="BA106" s="237"/>
      <c r="BB106" s="237"/>
      <c r="BC106" s="119"/>
      <c r="BD106" s="107"/>
      <c r="BE106" s="237"/>
      <c r="BF106" s="237"/>
      <c r="BG106" s="237"/>
      <c r="BH106" s="237"/>
      <c r="BI106" s="131">
        <v>6080</v>
      </c>
      <c r="BJ106" s="237"/>
    </row>
    <row r="107" spans="1:64" customHeight="1" ht="39.75" s="7" customFormat="1">
      <c r="A107" s="131" t="s">
        <v>1409</v>
      </c>
      <c r="B107" s="258" t="s">
        <v>4713</v>
      </c>
      <c r="C107" s="131" t="s">
        <v>2196</v>
      </c>
      <c r="D107" s="131">
        <v>303</v>
      </c>
      <c r="E107" s="131">
        <v>6081</v>
      </c>
      <c r="F107" s="258" t="s">
        <v>4714</v>
      </c>
      <c r="G107" s="131">
        <v>103</v>
      </c>
      <c r="H107" s="131"/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21"/>
      <c r="Y107" s="107"/>
      <c r="Z107" s="121"/>
      <c r="AA107" s="121"/>
      <c r="AB107" s="121"/>
      <c r="AC107" s="121"/>
      <c r="AD107" s="121"/>
      <c r="AE107" s="121"/>
      <c r="AF107" s="121"/>
      <c r="AG107" s="107"/>
      <c r="AH107" s="121"/>
      <c r="AI107" s="121"/>
      <c r="AJ107" s="121"/>
      <c r="AK107" s="107"/>
      <c r="AL107" s="107"/>
      <c r="AM107" s="107"/>
      <c r="AN107" s="121"/>
      <c r="AO107" s="121"/>
      <c r="AP107" s="107"/>
      <c r="AQ107" s="121"/>
      <c r="AR107" s="107"/>
      <c r="AS107" s="121"/>
      <c r="AT107" s="107"/>
      <c r="AU107" s="121"/>
      <c r="AV107" s="107"/>
      <c r="AW107" s="121"/>
      <c r="AX107" s="121"/>
      <c r="AY107" s="107"/>
      <c r="AZ107" s="107"/>
      <c r="BA107" s="237"/>
      <c r="BB107" s="237"/>
      <c r="BC107" s="121"/>
      <c r="BD107" s="107"/>
      <c r="BE107" s="237"/>
      <c r="BF107" s="237"/>
      <c r="BG107" s="237"/>
      <c r="BH107" s="237"/>
      <c r="BI107" s="131">
        <v>6081</v>
      </c>
      <c r="BJ107" s="237"/>
    </row>
    <row r="108" spans="1:64" customHeight="1" ht="39.75" s="7" customFormat="1">
      <c r="A108" s="131" t="s">
        <v>382</v>
      </c>
      <c r="B108" s="258" t="s">
        <v>4715</v>
      </c>
      <c r="C108" s="131" t="s">
        <v>1018</v>
      </c>
      <c r="D108" s="131">
        <v>208</v>
      </c>
      <c r="E108" s="131">
        <v>6082</v>
      </c>
      <c r="F108" s="258" t="s">
        <v>4716</v>
      </c>
      <c r="G108" s="131"/>
      <c r="H108" s="131" t="s">
        <v>328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21"/>
      <c r="Y108" s="107"/>
      <c r="Z108" s="121"/>
      <c r="AA108" s="121"/>
      <c r="AB108" s="121"/>
      <c r="AC108" s="121"/>
      <c r="AD108" s="121"/>
      <c r="AE108" s="121"/>
      <c r="AF108" s="121"/>
      <c r="AG108" s="107"/>
      <c r="AH108" s="121"/>
      <c r="AI108" s="121"/>
      <c r="AJ108" s="121"/>
      <c r="AK108" s="107"/>
      <c r="AL108" s="121"/>
      <c r="AM108" s="107"/>
      <c r="AN108" s="121"/>
      <c r="AO108" s="121"/>
      <c r="AP108" s="121"/>
      <c r="AQ108" s="121"/>
      <c r="AR108" s="107"/>
      <c r="AS108" s="121"/>
      <c r="AT108" s="107"/>
      <c r="AU108" s="121"/>
      <c r="AV108" s="107"/>
      <c r="AW108" s="121"/>
      <c r="AX108" s="121"/>
      <c r="AY108" s="107"/>
      <c r="AZ108" s="107"/>
      <c r="BA108" s="237"/>
      <c r="BB108" s="237"/>
      <c r="BC108" s="121"/>
      <c r="BD108" s="107"/>
      <c r="BE108" s="237"/>
      <c r="BF108" s="237"/>
      <c r="BG108" s="237"/>
      <c r="BH108" s="237"/>
      <c r="BI108" s="131">
        <v>6082</v>
      </c>
      <c r="BJ108" s="237"/>
    </row>
    <row r="109" spans="1:64" customHeight="1" ht="39.75" s="7" customFormat="1">
      <c r="A109" s="131" t="s">
        <v>1409</v>
      </c>
      <c r="B109" s="258" t="s">
        <v>4717</v>
      </c>
      <c r="C109" s="131" t="s">
        <v>388</v>
      </c>
      <c r="D109" s="131">
        <v>307</v>
      </c>
      <c r="E109" s="131">
        <v>6083</v>
      </c>
      <c r="F109" s="258" t="s">
        <v>4718</v>
      </c>
      <c r="G109" s="131"/>
      <c r="H109" s="131" t="s">
        <v>328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19"/>
      <c r="Y109" s="107"/>
      <c r="Z109" s="119"/>
      <c r="AA109" s="119"/>
      <c r="AB109" s="119"/>
      <c r="AC109" s="119"/>
      <c r="AD109" s="119"/>
      <c r="AE109" s="119"/>
      <c r="AF109" s="119"/>
      <c r="AG109" s="107"/>
      <c r="AH109" s="119"/>
      <c r="AI109" s="119"/>
      <c r="AJ109" s="119"/>
      <c r="AK109" s="107"/>
      <c r="AL109" s="119"/>
      <c r="AM109" s="107"/>
      <c r="AN109" s="119"/>
      <c r="AO109" s="119"/>
      <c r="AP109" s="119"/>
      <c r="AQ109" s="119"/>
      <c r="AR109" s="107"/>
      <c r="AS109" s="119"/>
      <c r="AT109" s="107"/>
      <c r="AU109" s="119"/>
      <c r="AV109" s="107"/>
      <c r="AW109" s="119"/>
      <c r="AX109" s="119"/>
      <c r="AY109" s="107"/>
      <c r="AZ109" s="107"/>
      <c r="BA109" s="237"/>
      <c r="BB109" s="237"/>
      <c r="BC109" s="119"/>
      <c r="BD109" s="107"/>
      <c r="BE109" s="237"/>
      <c r="BF109" s="237"/>
      <c r="BG109" s="237"/>
      <c r="BH109" s="237"/>
      <c r="BI109" s="131">
        <v>6083</v>
      </c>
      <c r="BJ109" s="237"/>
    </row>
    <row r="110" spans="1:64" customHeight="1" ht="39.75" s="7" customFormat="1">
      <c r="A110" s="131" t="s">
        <v>388</v>
      </c>
      <c r="B110" s="258" t="s">
        <v>4719</v>
      </c>
      <c r="C110" s="131" t="s">
        <v>323</v>
      </c>
      <c r="D110" s="131">
        <v>36</v>
      </c>
      <c r="E110" s="131">
        <v>6084</v>
      </c>
      <c r="F110" s="258" t="s">
        <v>4720</v>
      </c>
      <c r="G110" s="131"/>
      <c r="H110" s="131" t="s">
        <v>328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19"/>
      <c r="Y110" s="107"/>
      <c r="Z110" s="119"/>
      <c r="AA110" s="119"/>
      <c r="AB110" s="119"/>
      <c r="AC110" s="119"/>
      <c r="AD110" s="119"/>
      <c r="AE110" s="119"/>
      <c r="AF110" s="119"/>
      <c r="AG110" s="107"/>
      <c r="AH110" s="119"/>
      <c r="AI110" s="119"/>
      <c r="AJ110" s="119"/>
      <c r="AK110" s="107"/>
      <c r="AL110" s="119"/>
      <c r="AM110" s="107"/>
      <c r="AN110" s="119"/>
      <c r="AO110" s="119"/>
      <c r="AP110" s="119"/>
      <c r="AQ110" s="119"/>
      <c r="AR110" s="107"/>
      <c r="AS110" s="119"/>
      <c r="AT110" s="107"/>
      <c r="AU110" s="119"/>
      <c r="AV110" s="107"/>
      <c r="AW110" s="119"/>
      <c r="AX110" s="119"/>
      <c r="AY110" s="107"/>
      <c r="AZ110" s="107"/>
      <c r="BA110" s="237"/>
      <c r="BB110" s="237"/>
      <c r="BC110" s="119"/>
      <c r="BD110" s="107"/>
      <c r="BE110" s="237"/>
      <c r="BF110" s="237"/>
      <c r="BG110" s="237"/>
      <c r="BH110" s="237"/>
      <c r="BI110" s="131">
        <v>6084</v>
      </c>
      <c r="BJ110" s="237"/>
    </row>
    <row r="111" spans="1:64" customHeight="1" ht="39.75" s="7" customFormat="1">
      <c r="A111" s="131" t="s">
        <v>382</v>
      </c>
      <c r="B111" s="258" t="s">
        <v>4721</v>
      </c>
      <c r="C111" s="131" t="s">
        <v>549</v>
      </c>
      <c r="D111" s="131">
        <v>204</v>
      </c>
      <c r="E111" s="131">
        <v>6085</v>
      </c>
      <c r="F111" s="258" t="s">
        <v>4722</v>
      </c>
      <c r="G111" s="131"/>
      <c r="H111" s="131" t="s">
        <v>495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19"/>
      <c r="Y111" s="107"/>
      <c r="Z111" s="119"/>
      <c r="AA111" s="119"/>
      <c r="AB111" s="119"/>
      <c r="AC111" s="119"/>
      <c r="AD111" s="119"/>
      <c r="AE111" s="119"/>
      <c r="AF111" s="119"/>
      <c r="AG111" s="107"/>
      <c r="AH111" s="119"/>
      <c r="AI111" s="119"/>
      <c r="AJ111" s="119"/>
      <c r="AK111" s="107"/>
      <c r="AL111" s="107"/>
      <c r="AM111" s="107"/>
      <c r="AN111" s="119"/>
      <c r="AO111" s="119"/>
      <c r="AP111" s="107"/>
      <c r="AQ111" s="119"/>
      <c r="AR111" s="107"/>
      <c r="AS111" s="119"/>
      <c r="AT111" s="107"/>
      <c r="AU111" s="119"/>
      <c r="AV111" s="107"/>
      <c r="AW111" s="119"/>
      <c r="AX111" s="119"/>
      <c r="AY111" s="107"/>
      <c r="AZ111" s="107"/>
      <c r="BA111" s="237"/>
      <c r="BB111" s="237"/>
      <c r="BC111" s="119"/>
      <c r="BD111" s="107"/>
      <c r="BE111" s="237"/>
      <c r="BF111" s="237"/>
      <c r="BG111" s="237"/>
      <c r="BH111" s="237"/>
      <c r="BI111" s="131">
        <v>6085</v>
      </c>
      <c r="BJ111" s="237"/>
    </row>
    <row r="112" spans="1:64" customHeight="1" ht="39.75" s="7" customFormat="1">
      <c r="A112" s="669"/>
      <c r="B112" s="129"/>
      <c r="C112" s="129"/>
      <c r="D112" s="129"/>
      <c r="E112" s="129"/>
      <c r="F112" s="129"/>
      <c r="G112" s="130"/>
      <c r="H112" s="129"/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21"/>
      <c r="Y112" s="107"/>
      <c r="Z112" s="121"/>
      <c r="AA112" s="121"/>
      <c r="AB112" s="121"/>
      <c r="AC112" s="121"/>
      <c r="AD112" s="121"/>
      <c r="AE112" s="121"/>
      <c r="AF112" s="121"/>
      <c r="AG112" s="107"/>
      <c r="AH112" s="121"/>
      <c r="AI112" s="121"/>
      <c r="AJ112" s="121"/>
      <c r="AK112" s="107"/>
      <c r="AL112" s="107"/>
      <c r="AM112" s="107"/>
      <c r="AN112" s="121"/>
      <c r="AO112" s="121"/>
      <c r="AP112" s="107"/>
      <c r="AQ112" s="121"/>
      <c r="AR112" s="107"/>
      <c r="AS112" s="121"/>
      <c r="AT112" s="107"/>
      <c r="AU112" s="121"/>
      <c r="AV112" s="107"/>
      <c r="AW112" s="121"/>
      <c r="AX112" s="121"/>
      <c r="AY112" s="107"/>
      <c r="AZ112" s="107"/>
      <c r="BA112" s="237"/>
      <c r="BB112" s="237"/>
      <c r="BC112" s="121"/>
      <c r="BD112" s="107"/>
      <c r="BE112" s="237"/>
      <c r="BF112" s="237"/>
      <c r="BG112" s="237"/>
      <c r="BH112" s="237"/>
      <c r="BI112" s="129"/>
      <c r="BJ112" s="237"/>
    </row>
    <row r="113" spans="1:64" customHeight="1" ht="39.75" s="7" customFormat="1">
      <c r="A113" s="131"/>
      <c r="B113" s="258"/>
      <c r="C113" s="131"/>
      <c r="D113" s="131"/>
      <c r="E113" s="131"/>
      <c r="F113" s="258"/>
      <c r="G113" s="131"/>
      <c r="H113" s="131"/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21"/>
      <c r="Y113" s="107"/>
      <c r="Z113" s="121"/>
      <c r="AA113" s="121"/>
      <c r="AB113" s="121"/>
      <c r="AC113" s="121"/>
      <c r="AD113" s="121"/>
      <c r="AE113" s="121"/>
      <c r="AF113" s="121"/>
      <c r="AG113" s="107"/>
      <c r="AH113" s="121"/>
      <c r="AI113" s="121"/>
      <c r="AJ113" s="121"/>
      <c r="AK113" s="107"/>
      <c r="AL113" s="121"/>
      <c r="AM113" s="107"/>
      <c r="AN113" s="121"/>
      <c r="AO113" s="121"/>
      <c r="AP113" s="121"/>
      <c r="AQ113" s="121"/>
      <c r="AR113" s="107"/>
      <c r="AS113" s="121"/>
      <c r="AT113" s="107"/>
      <c r="AU113" s="121"/>
      <c r="AV113" s="107"/>
      <c r="AW113" s="121"/>
      <c r="AX113" s="121"/>
      <c r="AY113" s="107"/>
      <c r="AZ113" s="107"/>
      <c r="BA113" s="237"/>
      <c r="BB113" s="237"/>
      <c r="BC113" s="121"/>
      <c r="BD113" s="107"/>
      <c r="BE113" s="237"/>
      <c r="BF113" s="237"/>
      <c r="BG113" s="237"/>
      <c r="BH113" s="237"/>
      <c r="BI113" s="131"/>
      <c r="BJ113" s="237"/>
    </row>
    <row r="114" spans="1:64" customHeight="1" ht="39.75" s="7" customFormat="1">
      <c r="A114" s="131"/>
      <c r="B114" s="258"/>
      <c r="C114" s="131"/>
      <c r="D114" s="131"/>
      <c r="E114" s="131"/>
      <c r="F114" s="258"/>
      <c r="G114" s="131"/>
      <c r="H114" s="131"/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19"/>
      <c r="Y114" s="107"/>
      <c r="Z114" s="119"/>
      <c r="AA114" s="119"/>
      <c r="AB114" s="119"/>
      <c r="AC114" s="119"/>
      <c r="AD114" s="119"/>
      <c r="AE114" s="119"/>
      <c r="AF114" s="119"/>
      <c r="AG114" s="107"/>
      <c r="AH114" s="119"/>
      <c r="AI114" s="119"/>
      <c r="AJ114" s="119"/>
      <c r="AK114" s="107"/>
      <c r="AL114" s="119"/>
      <c r="AM114" s="107"/>
      <c r="AN114" s="119"/>
      <c r="AO114" s="119"/>
      <c r="AP114" s="119"/>
      <c r="AQ114" s="119"/>
      <c r="AR114" s="107"/>
      <c r="AS114" s="119"/>
      <c r="AT114" s="107"/>
      <c r="AU114" s="119"/>
      <c r="AV114" s="107"/>
      <c r="AW114" s="119"/>
      <c r="AX114" s="119"/>
      <c r="AY114" s="107"/>
      <c r="AZ114" s="107"/>
      <c r="BA114" s="237"/>
      <c r="BB114" s="237"/>
      <c r="BC114" s="119"/>
      <c r="BD114" s="107"/>
      <c r="BE114" s="237"/>
      <c r="BF114" s="237"/>
      <c r="BG114" s="237"/>
      <c r="BH114" s="237"/>
      <c r="BI114" s="131"/>
      <c r="BJ114" s="237"/>
    </row>
    <row r="115" spans="1:64" customHeight="1" ht="39.75" s="7" customFormat="1">
      <c r="A115" s="131"/>
      <c r="B115" s="258"/>
      <c r="C115" s="131"/>
      <c r="D115" s="131"/>
      <c r="E115" s="131"/>
      <c r="F115" s="258"/>
      <c r="G115" s="131"/>
      <c r="H115" s="131"/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19"/>
      <c r="Y115" s="107"/>
      <c r="Z115" s="119"/>
      <c r="AA115" s="119"/>
      <c r="AB115" s="119"/>
      <c r="AC115" s="119"/>
      <c r="AD115" s="119"/>
      <c r="AE115" s="119"/>
      <c r="AF115" s="119"/>
      <c r="AG115" s="107"/>
      <c r="AH115" s="119"/>
      <c r="AI115" s="119"/>
      <c r="AJ115" s="119"/>
      <c r="AK115" s="107"/>
      <c r="AL115" s="119"/>
      <c r="AM115" s="107"/>
      <c r="AN115" s="119"/>
      <c r="AO115" s="119"/>
      <c r="AP115" s="119"/>
      <c r="AQ115" s="119"/>
      <c r="AR115" s="107"/>
      <c r="AS115" s="119"/>
      <c r="AT115" s="107"/>
      <c r="AU115" s="119"/>
      <c r="AV115" s="107"/>
      <c r="AW115" s="119"/>
      <c r="AX115" s="119"/>
      <c r="AY115" s="107"/>
      <c r="AZ115" s="107"/>
      <c r="BA115" s="237"/>
      <c r="BB115" s="237"/>
      <c r="BC115" s="119"/>
      <c r="BD115" s="107"/>
      <c r="BE115" s="237"/>
      <c r="BF115" s="237"/>
      <c r="BG115" s="237"/>
      <c r="BH115" s="237"/>
      <c r="BI115" s="131"/>
      <c r="BJ115" s="237"/>
    </row>
    <row r="116" spans="1:64" customHeight="1" ht="39.75" s="7" customFormat="1">
      <c r="A116" s="131"/>
      <c r="B116" s="258"/>
      <c r="C116" s="131"/>
      <c r="D116" s="131"/>
      <c r="E116" s="131"/>
      <c r="F116" s="258"/>
      <c r="G116" s="131"/>
      <c r="H116" s="131"/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19"/>
      <c r="Y116" s="107"/>
      <c r="Z116" s="119"/>
      <c r="AA116" s="119"/>
      <c r="AB116" s="119"/>
      <c r="AC116" s="119"/>
      <c r="AD116" s="119"/>
      <c r="AE116" s="119"/>
      <c r="AF116" s="119"/>
      <c r="AG116" s="107"/>
      <c r="AH116" s="119"/>
      <c r="AI116" s="119"/>
      <c r="AJ116" s="119"/>
      <c r="AK116" s="107"/>
      <c r="AL116" s="107"/>
      <c r="AM116" s="107"/>
      <c r="AN116" s="119"/>
      <c r="AO116" s="119"/>
      <c r="AP116" s="107"/>
      <c r="AQ116" s="119"/>
      <c r="AR116" s="107"/>
      <c r="AS116" s="119"/>
      <c r="AT116" s="107"/>
      <c r="AU116" s="119"/>
      <c r="AV116" s="107"/>
      <c r="AW116" s="119"/>
      <c r="AX116" s="119"/>
      <c r="AY116" s="107"/>
      <c r="AZ116" s="107"/>
      <c r="BA116" s="237"/>
      <c r="BB116" s="237"/>
      <c r="BC116" s="119"/>
      <c r="BD116" s="107"/>
      <c r="BE116" s="237"/>
      <c r="BF116" s="237"/>
      <c r="BG116" s="237"/>
      <c r="BH116" s="237"/>
      <c r="BI116" s="131"/>
      <c r="BJ116" s="237"/>
    </row>
    <row r="117" spans="1:64" customHeight="1" ht="39.75" s="7" customFormat="1">
      <c r="A117" s="131"/>
      <c r="B117" s="258"/>
      <c r="C117" s="131"/>
      <c r="D117" s="131"/>
      <c r="E117" s="131"/>
      <c r="F117" s="258"/>
      <c r="G117" s="131"/>
      <c r="H117" s="131"/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21"/>
      <c r="Y117" s="107"/>
      <c r="Z117" s="121"/>
      <c r="AA117" s="121"/>
      <c r="AB117" s="121"/>
      <c r="AC117" s="121"/>
      <c r="AD117" s="121"/>
      <c r="AE117" s="121"/>
      <c r="AF117" s="121"/>
      <c r="AG117" s="107"/>
      <c r="AH117" s="121"/>
      <c r="AI117" s="121"/>
      <c r="AJ117" s="121"/>
      <c r="AK117" s="107"/>
      <c r="AL117" s="107"/>
      <c r="AM117" s="107"/>
      <c r="AN117" s="121"/>
      <c r="AO117" s="121"/>
      <c r="AP117" s="107"/>
      <c r="AQ117" s="121"/>
      <c r="AR117" s="107"/>
      <c r="AS117" s="121"/>
      <c r="AT117" s="107"/>
      <c r="AU117" s="121"/>
      <c r="AV117" s="107"/>
      <c r="AW117" s="121"/>
      <c r="AX117" s="121"/>
      <c r="AY117" s="107"/>
      <c r="AZ117" s="107"/>
      <c r="BA117" s="237"/>
      <c r="BB117" s="237"/>
      <c r="BC117" s="121"/>
      <c r="BD117" s="107"/>
      <c r="BE117" s="237"/>
      <c r="BF117" s="237"/>
      <c r="BG117" s="237"/>
      <c r="BH117" s="237"/>
      <c r="BI117" s="131"/>
      <c r="BJ117" s="237"/>
    </row>
    <row r="118" spans="1:64" customHeight="1" ht="39.75" s="7" customFormat="1">
      <c r="A118" s="131"/>
      <c r="B118" s="258"/>
      <c r="C118" s="131"/>
      <c r="D118" s="131"/>
      <c r="E118" s="131"/>
      <c r="F118" s="258"/>
      <c r="G118" s="131"/>
      <c r="H118" s="131"/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21"/>
      <c r="Y118" s="107"/>
      <c r="Z118" s="121"/>
      <c r="AA118" s="121"/>
      <c r="AB118" s="121"/>
      <c r="AC118" s="121"/>
      <c r="AD118" s="121"/>
      <c r="AE118" s="121"/>
      <c r="AF118" s="121"/>
      <c r="AG118" s="107"/>
      <c r="AH118" s="121"/>
      <c r="AI118" s="121"/>
      <c r="AJ118" s="121"/>
      <c r="AK118" s="107"/>
      <c r="AL118" s="121"/>
      <c r="AM118" s="107"/>
      <c r="AN118" s="121"/>
      <c r="AO118" s="121"/>
      <c r="AP118" s="121"/>
      <c r="AQ118" s="121"/>
      <c r="AR118" s="107"/>
      <c r="AS118" s="121"/>
      <c r="AT118" s="107"/>
      <c r="AU118" s="121"/>
      <c r="AV118" s="107"/>
      <c r="AW118" s="121"/>
      <c r="AX118" s="121"/>
      <c r="AY118" s="107"/>
      <c r="AZ118" s="107"/>
      <c r="BA118" s="237"/>
      <c r="BB118" s="237"/>
      <c r="BC118" s="121"/>
      <c r="BD118" s="107"/>
      <c r="BE118" s="237"/>
      <c r="BF118" s="237"/>
      <c r="BG118" s="237"/>
      <c r="BH118" s="237"/>
      <c r="BI118" s="131"/>
      <c r="BJ118" s="237"/>
    </row>
    <row r="119" spans="1:64" customHeight="1" ht="39.75" s="7" customFormat="1">
      <c r="A119" s="131"/>
      <c r="B119" s="258"/>
      <c r="C119" s="131"/>
      <c r="D119" s="131"/>
      <c r="E119" s="131"/>
      <c r="F119" s="258"/>
      <c r="G119" s="131"/>
      <c r="H119" s="131"/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19"/>
      <c r="Y119" s="107"/>
      <c r="Z119" s="119"/>
      <c r="AA119" s="119"/>
      <c r="AB119" s="119"/>
      <c r="AC119" s="119"/>
      <c r="AD119" s="119"/>
      <c r="AE119" s="119"/>
      <c r="AF119" s="119"/>
      <c r="AG119" s="107"/>
      <c r="AH119" s="119"/>
      <c r="AI119" s="119"/>
      <c r="AJ119" s="119"/>
      <c r="AK119" s="107"/>
      <c r="AL119" s="119"/>
      <c r="AM119" s="107"/>
      <c r="AN119" s="119"/>
      <c r="AO119" s="119"/>
      <c r="AP119" s="119"/>
      <c r="AQ119" s="119"/>
      <c r="AR119" s="107"/>
      <c r="AS119" s="119"/>
      <c r="AT119" s="107"/>
      <c r="AU119" s="119"/>
      <c r="AV119" s="107"/>
      <c r="AW119" s="119"/>
      <c r="AX119" s="119"/>
      <c r="AY119" s="107"/>
      <c r="AZ119" s="107"/>
      <c r="BA119" s="237"/>
      <c r="BB119" s="237"/>
      <c r="BC119" s="119"/>
      <c r="BD119" s="107"/>
      <c r="BE119" s="237"/>
      <c r="BF119" s="237"/>
      <c r="BG119" s="237"/>
      <c r="BH119" s="237"/>
      <c r="BI119" s="131"/>
      <c r="BJ119" s="237"/>
    </row>
    <row r="120" spans="1:64" customHeight="1" ht="39.75" s="7" customFormat="1">
      <c r="A120" s="131"/>
      <c r="B120" s="258"/>
      <c r="C120" s="131"/>
      <c r="D120" s="131"/>
      <c r="E120" s="131"/>
      <c r="F120" s="258"/>
      <c r="G120" s="131"/>
      <c r="H120" s="131"/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19"/>
      <c r="Y120" s="107"/>
      <c r="Z120" s="119"/>
      <c r="AA120" s="119"/>
      <c r="AB120" s="119"/>
      <c r="AC120" s="119"/>
      <c r="AD120" s="119"/>
      <c r="AE120" s="119"/>
      <c r="AF120" s="119"/>
      <c r="AG120" s="107"/>
      <c r="AH120" s="119"/>
      <c r="AI120" s="119"/>
      <c r="AJ120" s="119"/>
      <c r="AK120" s="107"/>
      <c r="AL120" s="119"/>
      <c r="AM120" s="107"/>
      <c r="AN120" s="119"/>
      <c r="AO120" s="119"/>
      <c r="AP120" s="119"/>
      <c r="AQ120" s="119"/>
      <c r="AR120" s="107"/>
      <c r="AS120" s="119"/>
      <c r="AT120" s="107"/>
      <c r="AU120" s="119"/>
      <c r="AV120" s="107"/>
      <c r="AW120" s="119"/>
      <c r="AX120" s="119"/>
      <c r="AY120" s="107"/>
      <c r="AZ120" s="107"/>
      <c r="BA120" s="237"/>
      <c r="BB120" s="237"/>
      <c r="BC120" s="119"/>
      <c r="BD120" s="107"/>
      <c r="BE120" s="237"/>
      <c r="BF120" s="237"/>
      <c r="BG120" s="237"/>
      <c r="BH120" s="237"/>
      <c r="BI120" s="131"/>
      <c r="BJ120" s="237"/>
    </row>
    <row r="121" spans="1:64" customHeight="1" ht="39.75" s="7" customFormat="1">
      <c r="A121" s="131"/>
      <c r="B121" s="258"/>
      <c r="C121" s="131"/>
      <c r="D121" s="131"/>
      <c r="E121" s="131"/>
      <c r="F121" s="258"/>
      <c r="G121" s="131"/>
      <c r="H121" s="131"/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19"/>
      <c r="Y121" s="107"/>
      <c r="Z121" s="119"/>
      <c r="AA121" s="119"/>
      <c r="AB121" s="119"/>
      <c r="AC121" s="119"/>
      <c r="AD121" s="119"/>
      <c r="AE121" s="119"/>
      <c r="AF121" s="119"/>
      <c r="AG121" s="107"/>
      <c r="AH121" s="119"/>
      <c r="AI121" s="119"/>
      <c r="AJ121" s="119"/>
      <c r="AK121" s="107"/>
      <c r="AL121" s="107"/>
      <c r="AM121" s="107"/>
      <c r="AN121" s="119"/>
      <c r="AO121" s="119"/>
      <c r="AP121" s="107"/>
      <c r="AQ121" s="119"/>
      <c r="AR121" s="107"/>
      <c r="AS121" s="119"/>
      <c r="AT121" s="107"/>
      <c r="AU121" s="119"/>
      <c r="AV121" s="107"/>
      <c r="AW121" s="119"/>
      <c r="AX121" s="119"/>
      <c r="AY121" s="107"/>
      <c r="AZ121" s="107"/>
      <c r="BA121" s="237"/>
      <c r="BB121" s="237"/>
      <c r="BC121" s="119"/>
      <c r="BD121" s="107"/>
      <c r="BE121" s="237"/>
      <c r="BF121" s="237"/>
      <c r="BG121" s="237"/>
      <c r="BH121" s="237"/>
      <c r="BI121" s="131"/>
      <c r="BJ121" s="237"/>
    </row>
    <row r="122" spans="1:64" customHeight="1" ht="39.75" s="7" customFormat="1">
      <c r="A122" s="131"/>
      <c r="B122" s="258"/>
      <c r="C122" s="131"/>
      <c r="D122" s="131"/>
      <c r="E122" s="131"/>
      <c r="F122" s="258"/>
      <c r="G122" s="131"/>
      <c r="H122" s="131"/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21"/>
      <c r="Y122" s="107"/>
      <c r="Z122" s="121"/>
      <c r="AA122" s="121"/>
      <c r="AB122" s="121"/>
      <c r="AC122" s="121"/>
      <c r="AD122" s="121"/>
      <c r="AE122" s="121"/>
      <c r="AF122" s="121"/>
      <c r="AG122" s="107"/>
      <c r="AH122" s="121"/>
      <c r="AI122" s="121"/>
      <c r="AJ122" s="121"/>
      <c r="AK122" s="107"/>
      <c r="AL122" s="107"/>
      <c r="AM122" s="107"/>
      <c r="AN122" s="121"/>
      <c r="AO122" s="121"/>
      <c r="AP122" s="107"/>
      <c r="AQ122" s="121"/>
      <c r="AR122" s="107"/>
      <c r="AS122" s="121"/>
      <c r="AT122" s="107"/>
      <c r="AU122" s="121"/>
      <c r="AV122" s="107"/>
      <c r="AW122" s="121"/>
      <c r="AX122" s="121"/>
      <c r="AY122" s="107"/>
      <c r="AZ122" s="107"/>
      <c r="BA122" s="237"/>
      <c r="BB122" s="237"/>
      <c r="BC122" s="121"/>
      <c r="BD122" s="107"/>
      <c r="BE122" s="237"/>
      <c r="BF122" s="237"/>
      <c r="BG122" s="237"/>
      <c r="BH122" s="237"/>
      <c r="BI122" s="131"/>
      <c r="BJ122" s="237"/>
    </row>
    <row r="123" spans="1:64" customHeight="1" ht="39.75" s="7" customFormat="1">
      <c r="A123" s="131"/>
      <c r="B123" s="258"/>
      <c r="C123" s="131"/>
      <c r="D123" s="131"/>
      <c r="E123" s="131"/>
      <c r="F123" s="258"/>
      <c r="G123" s="131"/>
      <c r="H123" s="131"/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21"/>
      <c r="Y123" s="107"/>
      <c r="Z123" s="121"/>
      <c r="AA123" s="121"/>
      <c r="AB123" s="121"/>
      <c r="AC123" s="121"/>
      <c r="AD123" s="121"/>
      <c r="AE123" s="121"/>
      <c r="AF123" s="121"/>
      <c r="AG123" s="107"/>
      <c r="AH123" s="121"/>
      <c r="AI123" s="121"/>
      <c r="AJ123" s="121"/>
      <c r="AK123" s="107"/>
      <c r="AL123" s="121"/>
      <c r="AM123" s="107"/>
      <c r="AN123" s="121"/>
      <c r="AO123" s="121"/>
      <c r="AP123" s="121"/>
      <c r="AQ123" s="121"/>
      <c r="AR123" s="107"/>
      <c r="AS123" s="121"/>
      <c r="AT123" s="107"/>
      <c r="AU123" s="121"/>
      <c r="AV123" s="107"/>
      <c r="AW123" s="121"/>
      <c r="AX123" s="121"/>
      <c r="AY123" s="107"/>
      <c r="AZ123" s="107"/>
      <c r="BA123" s="237"/>
      <c r="BB123" s="237"/>
      <c r="BC123" s="121"/>
      <c r="BD123" s="107"/>
      <c r="BE123" s="237"/>
      <c r="BF123" s="237"/>
      <c r="BG123" s="237"/>
      <c r="BH123" s="237"/>
      <c r="BI123" s="131"/>
      <c r="BJ123" s="237"/>
    </row>
    <row r="124" spans="1:64" customHeight="1" ht="39.75" s="7" customFormat="1">
      <c r="A124" s="131"/>
      <c r="B124" s="258"/>
      <c r="C124" s="131"/>
      <c r="D124" s="131"/>
      <c r="E124" s="131"/>
      <c r="F124" s="258"/>
      <c r="G124" s="131"/>
      <c r="H124" s="131"/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19"/>
      <c r="Y124" s="107"/>
      <c r="Z124" s="119"/>
      <c r="AA124" s="119"/>
      <c r="AB124" s="119"/>
      <c r="AC124" s="119"/>
      <c r="AD124" s="119"/>
      <c r="AE124" s="119"/>
      <c r="AF124" s="119"/>
      <c r="AG124" s="107"/>
      <c r="AH124" s="119"/>
      <c r="AI124" s="119"/>
      <c r="AJ124" s="119"/>
      <c r="AK124" s="107"/>
      <c r="AL124" s="119"/>
      <c r="AM124" s="107"/>
      <c r="AN124" s="119"/>
      <c r="AO124" s="119"/>
      <c r="AP124" s="119"/>
      <c r="AQ124" s="119"/>
      <c r="AR124" s="107"/>
      <c r="AS124" s="119"/>
      <c r="AT124" s="107"/>
      <c r="AU124" s="119"/>
      <c r="AV124" s="107"/>
      <c r="AW124" s="119"/>
      <c r="AX124" s="119"/>
      <c r="AY124" s="107"/>
      <c r="AZ124" s="107"/>
      <c r="BA124" s="237"/>
      <c r="BB124" s="237"/>
      <c r="BC124" s="119"/>
      <c r="BD124" s="107"/>
      <c r="BE124" s="237"/>
      <c r="BF124" s="237"/>
      <c r="BG124" s="237"/>
      <c r="BH124" s="237"/>
      <c r="BI124" s="131"/>
      <c r="BJ124" s="237"/>
    </row>
    <row r="125" spans="1:64" customHeight="1" ht="39.75" s="7" customFormat="1">
      <c r="A125" s="131"/>
      <c r="B125" s="258"/>
      <c r="C125" s="131"/>
      <c r="D125" s="131"/>
      <c r="E125" s="131"/>
      <c r="F125" s="258"/>
      <c r="G125" s="131"/>
      <c r="H125" s="131"/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19"/>
      <c r="Y125" s="107"/>
      <c r="Z125" s="119"/>
      <c r="AA125" s="119"/>
      <c r="AB125" s="119"/>
      <c r="AC125" s="119"/>
      <c r="AD125" s="119"/>
      <c r="AE125" s="119"/>
      <c r="AF125" s="119"/>
      <c r="AG125" s="107"/>
      <c r="AH125" s="119"/>
      <c r="AI125" s="119"/>
      <c r="AJ125" s="119"/>
      <c r="AK125" s="107"/>
      <c r="AL125" s="119"/>
      <c r="AM125" s="107"/>
      <c r="AN125" s="119"/>
      <c r="AO125" s="119"/>
      <c r="AP125" s="119"/>
      <c r="AQ125" s="119"/>
      <c r="AR125" s="107"/>
      <c r="AS125" s="119"/>
      <c r="AT125" s="107"/>
      <c r="AU125" s="119"/>
      <c r="AV125" s="107"/>
      <c r="AW125" s="119"/>
      <c r="AX125" s="119"/>
      <c r="AY125" s="107"/>
      <c r="AZ125" s="107"/>
      <c r="BA125" s="237"/>
      <c r="BB125" s="237"/>
      <c r="BC125" s="119"/>
      <c r="BD125" s="107"/>
      <c r="BE125" s="237"/>
      <c r="BF125" s="237"/>
      <c r="BG125" s="237"/>
      <c r="BH125" s="237"/>
      <c r="BI125" s="131"/>
      <c r="BJ125" s="237"/>
    </row>
    <row r="126" spans="1:64" customHeight="1" ht="39.75" s="7" customFormat="1">
      <c r="A126" s="131"/>
      <c r="B126" s="258"/>
      <c r="C126" s="131"/>
      <c r="D126" s="131"/>
      <c r="E126" s="131"/>
      <c r="F126" s="258"/>
      <c r="G126" s="131"/>
      <c r="H126" s="131"/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19"/>
      <c r="Y126" s="107"/>
      <c r="Z126" s="119"/>
      <c r="AA126" s="119"/>
      <c r="AB126" s="119"/>
      <c r="AC126" s="119"/>
      <c r="AD126" s="119"/>
      <c r="AE126" s="119"/>
      <c r="AF126" s="119"/>
      <c r="AG126" s="107"/>
      <c r="AH126" s="119"/>
      <c r="AI126" s="119"/>
      <c r="AJ126" s="119"/>
      <c r="AK126" s="107"/>
      <c r="AL126" s="107"/>
      <c r="AM126" s="107"/>
      <c r="AN126" s="119"/>
      <c r="AO126" s="119"/>
      <c r="AP126" s="107"/>
      <c r="AQ126" s="119"/>
      <c r="AR126" s="107"/>
      <c r="AS126" s="119"/>
      <c r="AT126" s="107"/>
      <c r="AU126" s="119"/>
      <c r="AV126" s="107"/>
      <c r="AW126" s="119"/>
      <c r="AX126" s="119"/>
      <c r="AY126" s="107"/>
      <c r="AZ126" s="107"/>
      <c r="BA126" s="237"/>
      <c r="BB126" s="237"/>
      <c r="BC126" s="119"/>
      <c r="BD126" s="107"/>
      <c r="BE126" s="237"/>
      <c r="BF126" s="237"/>
      <c r="BG126" s="237"/>
      <c r="BH126" s="237"/>
      <c r="BI126" s="131"/>
      <c r="BJ126" s="237"/>
    </row>
    <row r="127" spans="1:64" customHeight="1" ht="18" s="48" customFormat="1">
      <c r="G127" s="152"/>
    </row>
    <row r="128" spans="1:64" customHeight="1" ht="18" s="48" customFormat="1">
      <c r="B128" s="152"/>
      <c r="E128" s="18"/>
      <c r="F128" s="164"/>
      <c r="G128" s="152"/>
      <c r="S128" s="167"/>
      <c r="T128" s="167"/>
      <c r="U128" s="167"/>
      <c r="V128" s="167" t="s">
        <v>128</v>
      </c>
      <c r="W128" s="48" t="s">
        <v>129</v>
      </c>
      <c r="X128" s="167"/>
      <c r="Y128" s="167"/>
      <c r="AE128" s="167"/>
      <c r="AF128" s="167"/>
      <c r="AJ128" s="114" t="s">
        <v>130</v>
      </c>
      <c r="AM128" s="114"/>
      <c r="AQ128" s="114"/>
      <c r="AT128" s="114"/>
      <c r="BB128" s="152"/>
      <c r="BD128" s="666"/>
      <c r="BE128" s="152"/>
      <c r="BI128" s="18"/>
      <c r="BJ128" s="152"/>
      <c r="BK128" s="152"/>
      <c r="BL128" s="152"/>
    </row>
    <row r="129" spans="1:64" customHeight="1" ht="18" s="48" customFormat="1">
      <c r="A129" s="165" t="s">
        <v>206</v>
      </c>
      <c r="B129" s="166" t="s">
        <v>221</v>
      </c>
      <c r="C129" s="166"/>
      <c r="D129" s="166"/>
      <c r="E129" s="18"/>
      <c r="F129" s="164"/>
      <c r="G129" s="152"/>
      <c r="S129" s="168"/>
      <c r="T129" s="168"/>
      <c r="U129" s="168"/>
      <c r="V129" s="168" t="s">
        <v>132</v>
      </c>
      <c r="W129" s="48" t="s">
        <v>133</v>
      </c>
      <c r="X129" s="168"/>
      <c r="Y129" s="168"/>
      <c r="AE129" s="168"/>
      <c r="AF129" s="168"/>
      <c r="AJ129" s="114" t="s">
        <v>134</v>
      </c>
      <c r="AL129" s="114"/>
      <c r="AM129" s="114"/>
      <c r="AQ129" s="114"/>
      <c r="AT129" s="114"/>
      <c r="AU129" s="667" t="s">
        <v>135</v>
      </c>
      <c r="BC129" s="666"/>
      <c r="BD129" s="103"/>
      <c r="BG129" s="666" t="s">
        <v>136</v>
      </c>
      <c r="BH129" s="152"/>
      <c r="BI129" s="18"/>
      <c r="BK129" s="666"/>
      <c r="BL129" s="666"/>
    </row>
    <row r="130" spans="1:64" customHeight="1" ht="18">
      <c r="A130" s="168" t="s">
        <v>209</v>
      </c>
      <c r="B130" s="166" t="s">
        <v>222</v>
      </c>
      <c r="C130" s="166"/>
      <c r="D130" s="166"/>
      <c r="E130" s="18"/>
      <c r="G130" s="169" t="s">
        <v>1141</v>
      </c>
      <c r="S130" s="168"/>
      <c r="T130" s="168"/>
      <c r="U130" s="168"/>
      <c r="V130" s="168" t="s">
        <v>139</v>
      </c>
      <c r="W130" s="13" t="s">
        <v>140</v>
      </c>
      <c r="X130" s="168"/>
      <c r="Y130" s="168"/>
      <c r="AA130" s="36"/>
      <c r="AE130" s="168"/>
      <c r="AF130" s="168"/>
      <c r="AH130" s="36"/>
      <c r="AJ130" s="114" t="s">
        <v>141</v>
      </c>
      <c r="AL130" s="170"/>
      <c r="AM130" s="114"/>
      <c r="AN130" s="667"/>
      <c r="AQ130" s="114"/>
      <c r="AR130" s="667"/>
      <c r="AT130" s="114"/>
      <c r="AU130" s="98" t="s">
        <v>142</v>
      </c>
      <c r="BB130" s="128"/>
      <c r="BC130" s="668"/>
      <c r="BD130" s="103"/>
      <c r="BE130" s="128"/>
      <c r="BF130" s="666"/>
      <c r="BG130" s="103" t="s">
        <v>143</v>
      </c>
      <c r="BH130" s="48"/>
      <c r="BI130" s="18"/>
      <c r="BJ130" s="128"/>
      <c r="BK130" s="666"/>
      <c r="BL130" s="666"/>
    </row>
    <row r="131" spans="1:64" customHeight="1" ht="18">
      <c r="B131" s="169" t="s">
        <v>280</v>
      </c>
      <c r="E131" s="44"/>
      <c r="F131" s="122"/>
      <c r="G131" s="128"/>
      <c r="W131" s="13" t="s">
        <v>145</v>
      </c>
      <c r="AA131" s="36"/>
      <c r="AH131" s="36"/>
      <c r="AJ131" s="114" t="s">
        <v>146</v>
      </c>
      <c r="AL131" s="170"/>
      <c r="AM131" s="114"/>
      <c r="AN131" s="98"/>
      <c r="AQ131" s="114"/>
      <c r="AR131" s="98"/>
      <c r="AT131" s="114"/>
      <c r="AU131" s="169" t="s">
        <v>215</v>
      </c>
      <c r="BB131" s="128"/>
      <c r="BC131" s="128"/>
      <c r="BD131" s="128"/>
      <c r="BE131" s="128"/>
      <c r="BF131" s="169"/>
      <c r="BG131" s="103" t="s">
        <v>336</v>
      </c>
      <c r="BH131" s="128"/>
      <c r="BI131" s="44"/>
      <c r="BJ131" s="128"/>
      <c r="BK131" s="128"/>
      <c r="BL131" s="668"/>
    </row>
    <row r="132" spans="1:64" customHeight="1" ht="18">
      <c r="B132" s="128"/>
      <c r="E132" s="44"/>
      <c r="F132" s="122"/>
      <c r="G132" s="128"/>
      <c r="Y132" s="36"/>
      <c r="AB132" s="36"/>
      <c r="AC132" s="36"/>
      <c r="AD132" s="36"/>
      <c r="AE132" s="36"/>
      <c r="AF132" s="36"/>
      <c r="AG132" s="36"/>
      <c r="AH132" s="36"/>
      <c r="AR132" s="98"/>
      <c r="AU132" s="171"/>
      <c r="BI132" s="44"/>
    </row>
    <row r="133" spans="1:64" customHeight="1" ht="12.75">
      <c r="E133" s="1"/>
      <c r="G133" s="128"/>
      <c r="BI13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C25:AF25"/>
    <mergeCell ref="BF20:BF26"/>
    <mergeCell ref="AQ22:AZ22"/>
    <mergeCell ref="AQ24:AU24"/>
    <mergeCell ref="AC22:AF22"/>
    <mergeCell ref="AC24:AF24"/>
    <mergeCell ref="AG22:AP22"/>
    <mergeCell ref="AQ25:AU25"/>
    <mergeCell ref="BA22:BE22"/>
    <mergeCell ref="AL25:AP25"/>
    <mergeCell ref="AG25:AK25"/>
    <mergeCell ref="AV23:AZ23"/>
    <mergeCell ref="AL23:AP23"/>
    <mergeCell ref="AG24:AK24"/>
    <mergeCell ref="BB4:BI4"/>
    <mergeCell ref="AZ5:BB5"/>
    <mergeCell ref="BC5:BD5"/>
    <mergeCell ref="BE5:BF5"/>
    <mergeCell ref="AZ7:BB7"/>
    <mergeCell ref="AZ6:BB6"/>
    <mergeCell ref="BC6:BD6"/>
    <mergeCell ref="BE6:BF6"/>
    <mergeCell ref="BC7:BD7"/>
    <mergeCell ref="BE7:BF7"/>
    <mergeCell ref="AZ8:BB8"/>
    <mergeCell ref="AV25:AZ25"/>
    <mergeCell ref="BA25:BE25"/>
    <mergeCell ref="BA24:BE24"/>
    <mergeCell ref="BG25:BG26"/>
    <mergeCell ref="AV24:AZ24"/>
    <mergeCell ref="BC8:BD8"/>
    <mergeCell ref="BE8:BF8"/>
    <mergeCell ref="BG20:BG21"/>
    <mergeCell ref="BG22:BG23"/>
    <mergeCell ref="BJ20:BJ26"/>
    <mergeCell ref="BH20:BH26"/>
    <mergeCell ref="BI20:BI26"/>
    <mergeCell ref="I20:BE20"/>
    <mergeCell ref="AQ21:BE21"/>
    <mergeCell ref="I23:M23"/>
    <mergeCell ref="S23:W23"/>
    <mergeCell ref="I22:W22"/>
    <mergeCell ref="BA23:BE23"/>
    <mergeCell ref="I21:AP21"/>
    <mergeCell ref="N25:R25"/>
    <mergeCell ref="S25:W25"/>
    <mergeCell ref="AC23:AF23"/>
    <mergeCell ref="X24:AB24"/>
    <mergeCell ref="AG23:AK23"/>
    <mergeCell ref="X25:AB25"/>
    <mergeCell ref="A20:A26"/>
    <mergeCell ref="B20:B26"/>
    <mergeCell ref="C20:C26"/>
    <mergeCell ref="D20:D26"/>
    <mergeCell ref="H20:H26"/>
    <mergeCell ref="I25:M25"/>
    <mergeCell ref="B2:D2"/>
    <mergeCell ref="E20:E26"/>
    <mergeCell ref="F20:F26"/>
    <mergeCell ref="G20:G26"/>
    <mergeCell ref="X6:AP7"/>
    <mergeCell ref="S8:AT9"/>
    <mergeCell ref="X10:AO11"/>
    <mergeCell ref="I24:M24"/>
    <mergeCell ref="AQ23:AU23"/>
    <mergeCell ref="Z12:AM13"/>
    <mergeCell ref="AL24:AP24"/>
    <mergeCell ref="AA14:AL15"/>
    <mergeCell ref="N24:R24"/>
    <mergeCell ref="X22:AB22"/>
    <mergeCell ref="X23:AB23"/>
    <mergeCell ref="N23:R23"/>
    <mergeCell ref="S24:W24"/>
  </mergeCells>
  <printOptions gridLines="false" gridLinesSet="true"/>
  <pageMargins left="2" right="0.7" top="0.75" bottom="1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H373"/>
  <sheetViews>
    <sheetView tabSelected="0" workbookViewId="0" showGridLines="true" showRowColHeaders="1">
      <selection activeCell="AH16" sqref="AH16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128"/>
    <col min="4" max="4" width="8.81640625" customWidth="true" style="128"/>
    <col min="5" max="5" width="7.453125" customWidth="true" style="128"/>
    <col min="6" max="6" width="21.453125" customWidth="true" style="7"/>
    <col min="7" max="7" width="10.54296875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  <col min="68" max="68" width="4.7265625" customWidth="true" style="0"/>
    <col min="69" max="69" width="4.7265625" customWidth="true" style="0"/>
    <col min="70" max="70" width="4.7265625" customWidth="true" style="0"/>
    <col min="71" max="71" width="4.7265625" customWidth="true" style="0"/>
    <col min="72" max="72" width="9" customWidth="true" style="0"/>
    <col min="73" max="73" width="9.7265625" customWidth="true" style="0"/>
    <col min="74" max="74" width="12.453125" customWidth="true" style="0"/>
  </cols>
  <sheetData>
    <row r="1" spans="1:86" customHeight="1" ht="15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86" customHeight="1" ht="22.5" s="4" customFormat="1">
      <c r="A2" s="72"/>
      <c r="B2" s="960" t="s">
        <v>0</v>
      </c>
      <c r="C2" s="960"/>
      <c r="D2" s="96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86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3" t="s">
        <v>5</v>
      </c>
      <c r="BQ3" s="1033"/>
      <c r="BR3" s="1033"/>
      <c r="BS3" s="1049" t="s">
        <v>6</v>
      </c>
      <c r="BT3" s="1049"/>
      <c r="BU3" s="229" t="s">
        <v>7</v>
      </c>
      <c r="BV3" s="230" t="s">
        <v>8</v>
      </c>
      <c r="BW3" s="230" t="s">
        <v>9</v>
      </c>
      <c r="BX3" s="55"/>
    </row>
    <row r="4" spans="1:86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O4" s="126"/>
      <c r="BP4" s="1042" t="s">
        <v>13</v>
      </c>
      <c r="BQ4" s="1042"/>
      <c r="BR4" s="1042"/>
      <c r="BS4" s="1050"/>
      <c r="BT4" s="1050"/>
      <c r="BU4" s="59"/>
      <c r="BV4" s="59"/>
      <c r="BW4" s="14"/>
      <c r="BX4" s="25"/>
    </row>
    <row r="5" spans="1:86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O5" s="126"/>
      <c r="BP5" s="1042" t="s">
        <v>16</v>
      </c>
      <c r="BQ5" s="1042"/>
      <c r="BR5" s="1042"/>
      <c r="BS5" s="1050"/>
      <c r="BT5" s="1050"/>
      <c r="BU5" s="59"/>
      <c r="BV5" s="59"/>
      <c r="BW5" s="14"/>
      <c r="BX5" s="25"/>
    </row>
    <row r="6" spans="1:86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O6" s="126"/>
      <c r="BP6" s="1042" t="s">
        <v>19</v>
      </c>
      <c r="BQ6" s="1042"/>
      <c r="BR6" s="1042"/>
      <c r="BS6" s="1050"/>
      <c r="BT6" s="1050"/>
      <c r="BU6" s="59"/>
      <c r="BV6" s="59"/>
      <c r="BW6" s="14"/>
      <c r="BX6" s="25"/>
    </row>
    <row r="7" spans="1:86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3270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86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86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4723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86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86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339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86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86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86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86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86" customHeight="1" ht="12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86" customHeight="1" ht="12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86" customHeight="1" ht="12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86" customHeight="1" ht="13.5" s="13" customForma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86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55" t="s">
        <v>155</v>
      </c>
      <c r="BU20" s="955" t="s">
        <v>340</v>
      </c>
      <c r="BV20" s="955" t="s">
        <v>56</v>
      </c>
      <c r="BW20" s="955" t="s">
        <v>57</v>
      </c>
      <c r="BX20" s="945" t="s">
        <v>58</v>
      </c>
    </row>
    <row r="21" spans="1:86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55"/>
      <c r="BU21" s="955"/>
      <c r="BV21" s="955"/>
      <c r="BW21" s="955"/>
      <c r="BX21" s="945"/>
    </row>
    <row r="22" spans="1:86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1044" t="s">
        <v>342</v>
      </c>
      <c r="BP22" s="1044"/>
      <c r="BQ22" s="1044"/>
      <c r="BR22" s="1044"/>
      <c r="BS22" s="1044"/>
      <c r="BT22" s="955"/>
      <c r="BU22" s="97" t="s">
        <v>161</v>
      </c>
      <c r="BV22" s="955"/>
      <c r="BW22" s="955"/>
      <c r="BX22" s="945"/>
    </row>
    <row r="23" spans="1:86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/>
      <c r="L23" s="955"/>
      <c r="M23" s="955"/>
      <c r="N23" s="955" t="s">
        <v>344</v>
      </c>
      <c r="O23" s="955"/>
      <c r="P23" s="955"/>
      <c r="Q23" s="955"/>
      <c r="R23" s="955"/>
      <c r="S23" s="955" t="s">
        <v>345</v>
      </c>
      <c r="T23" s="955"/>
      <c r="U23" s="955"/>
      <c r="V23" s="955"/>
      <c r="W23" s="955"/>
      <c r="X23" s="955" t="s">
        <v>346</v>
      </c>
      <c r="Y23" s="955"/>
      <c r="Z23" s="955"/>
      <c r="AA23" s="955"/>
      <c r="AB23" s="955"/>
      <c r="AC23" s="955" t="s">
        <v>347</v>
      </c>
      <c r="AD23" s="955"/>
      <c r="AE23" s="955"/>
      <c r="AF23" s="955"/>
      <c r="AG23" s="955"/>
      <c r="AH23" s="955" t="s">
        <v>348</v>
      </c>
      <c r="AI23" s="955"/>
      <c r="AJ23" s="955"/>
      <c r="AK23" s="955"/>
      <c r="AL23" s="955"/>
      <c r="AM23" s="955" t="s">
        <v>349</v>
      </c>
      <c r="AN23" s="955"/>
      <c r="AO23" s="955"/>
      <c r="AP23" s="955"/>
      <c r="AQ23" s="955"/>
      <c r="AR23" s="932" t="s">
        <v>350</v>
      </c>
      <c r="AS23" s="932"/>
      <c r="AT23" s="933"/>
      <c r="AU23" s="955" t="s">
        <v>351</v>
      </c>
      <c r="AV23" s="955"/>
      <c r="AW23" s="955"/>
      <c r="AX23" s="955"/>
      <c r="AY23" s="955"/>
      <c r="AZ23" s="955" t="s">
        <v>352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 t="s">
        <v>353</v>
      </c>
      <c r="BP23" s="955"/>
      <c r="BQ23" s="955"/>
      <c r="BR23" s="955"/>
      <c r="BS23" s="955"/>
      <c r="BT23" s="955"/>
      <c r="BU23" s="97" t="s">
        <v>354</v>
      </c>
      <c r="BV23" s="955"/>
      <c r="BW23" s="955"/>
      <c r="BX23" s="945"/>
    </row>
    <row r="24" spans="1:86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/>
      <c r="L24" s="944"/>
      <c r="M24" s="944"/>
      <c r="N24" s="944" t="s">
        <v>356</v>
      </c>
      <c r="O24" s="944"/>
      <c r="P24" s="944"/>
      <c r="Q24" s="944"/>
      <c r="R24" s="944"/>
      <c r="S24" s="944" t="s">
        <v>357</v>
      </c>
      <c r="T24" s="944"/>
      <c r="U24" s="944"/>
      <c r="V24" s="944"/>
      <c r="W24" s="944"/>
      <c r="X24" s="944" t="s">
        <v>358</v>
      </c>
      <c r="Y24" s="944"/>
      <c r="Z24" s="944"/>
      <c r="AA24" s="944"/>
      <c r="AB24" s="944"/>
      <c r="AC24" s="944" t="s">
        <v>359</v>
      </c>
      <c r="AD24" s="944"/>
      <c r="AE24" s="944"/>
      <c r="AF24" s="944"/>
      <c r="AG24" s="944"/>
      <c r="AH24" s="944" t="s">
        <v>360</v>
      </c>
      <c r="AI24" s="944"/>
      <c r="AJ24" s="944"/>
      <c r="AK24" s="944"/>
      <c r="AL24" s="944"/>
      <c r="AM24" s="944" t="s">
        <v>361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362</v>
      </c>
      <c r="BA24" s="944"/>
      <c r="BB24" s="944"/>
      <c r="BC24" s="944"/>
      <c r="BD24" s="944"/>
      <c r="BE24" s="944" t="s">
        <v>363</v>
      </c>
      <c r="BF24" s="944"/>
      <c r="BG24" s="944"/>
      <c r="BH24" s="944"/>
      <c r="BI24" s="944"/>
      <c r="BJ24" s="944" t="s">
        <v>364</v>
      </c>
      <c r="BK24" s="944"/>
      <c r="BL24" s="944"/>
      <c r="BM24" s="944"/>
      <c r="BN24" s="944"/>
      <c r="BO24" s="944" t="s">
        <v>365</v>
      </c>
      <c r="BP24" s="944"/>
      <c r="BQ24" s="944"/>
      <c r="BR24" s="944"/>
      <c r="BS24" s="944"/>
      <c r="BT24" s="955"/>
      <c r="BU24" s="955" t="s">
        <v>186</v>
      </c>
      <c r="BV24" s="955"/>
      <c r="BW24" s="955"/>
      <c r="BX24" s="945"/>
    </row>
    <row r="25" spans="1:86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183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 t="s">
        <v>92</v>
      </c>
      <c r="BP25" s="955"/>
      <c r="BQ25" s="955"/>
      <c r="BR25" s="955"/>
      <c r="BS25" s="955"/>
      <c r="BT25" s="955"/>
      <c r="BU25" s="955"/>
      <c r="BV25" s="955"/>
      <c r="BW25" s="955"/>
      <c r="BX25" s="945"/>
    </row>
    <row r="26" spans="1:86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68" t="s">
        <v>187</v>
      </c>
      <c r="BP26" s="68" t="s">
        <v>366</v>
      </c>
      <c r="BQ26" s="68" t="s">
        <v>367</v>
      </c>
      <c r="BR26" s="131" t="s">
        <v>3</v>
      </c>
      <c r="BS26" s="131" t="s">
        <v>4</v>
      </c>
      <c r="BT26" s="265"/>
      <c r="BU26" s="955"/>
      <c r="BV26" s="955"/>
      <c r="BW26" s="955"/>
      <c r="BX26" s="945"/>
    </row>
    <row r="27" spans="1:86" customHeight="1" ht="39.75" s="11" customFormat="1">
      <c r="A27" s="131" t="s">
        <v>382</v>
      </c>
      <c r="B27" s="258" t="s">
        <v>4724</v>
      </c>
      <c r="C27" s="131" t="s">
        <v>371</v>
      </c>
      <c r="D27" s="131">
        <v>2</v>
      </c>
      <c r="E27" s="131">
        <v>3101</v>
      </c>
      <c r="F27" s="258" t="s">
        <v>4029</v>
      </c>
      <c r="G27" s="131" t="s">
        <v>4725</v>
      </c>
      <c r="H27" s="258" t="s">
        <v>4726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3101</v>
      </c>
      <c r="BX27" s="94"/>
    </row>
    <row r="28" spans="1:86" customHeight="1" ht="39.75" s="11" customFormat="1">
      <c r="A28" s="131" t="s">
        <v>388</v>
      </c>
      <c r="B28" s="258" t="s">
        <v>4727</v>
      </c>
      <c r="C28" s="131" t="s">
        <v>388</v>
      </c>
      <c r="D28" s="131">
        <v>7</v>
      </c>
      <c r="E28" s="131">
        <v>3102</v>
      </c>
      <c r="F28" s="258" t="s">
        <v>4728</v>
      </c>
      <c r="G28" s="131" t="s">
        <v>388</v>
      </c>
      <c r="H28" s="131" t="s">
        <v>388</v>
      </c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3102</v>
      </c>
      <c r="BX28" s="94"/>
    </row>
    <row r="29" spans="1:86" customHeight="1" ht="39.75" s="11" customFormat="1">
      <c r="A29" s="131" t="s">
        <v>388</v>
      </c>
      <c r="B29" s="258" t="s">
        <v>4729</v>
      </c>
      <c r="C29" s="131" t="s">
        <v>388</v>
      </c>
      <c r="D29" s="131">
        <v>17</v>
      </c>
      <c r="E29" s="131">
        <v>3103</v>
      </c>
      <c r="F29" s="258" t="s">
        <v>4730</v>
      </c>
      <c r="G29" s="131" t="s">
        <v>388</v>
      </c>
      <c r="H29" s="131" t="s">
        <v>388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3103</v>
      </c>
      <c r="BX29" s="94"/>
    </row>
    <row r="30" spans="1:86" customHeight="1" ht="39.75" s="11" customFormat="1">
      <c r="A30" s="131" t="s">
        <v>388</v>
      </c>
      <c r="B30" s="258" t="s">
        <v>4731</v>
      </c>
      <c r="C30" s="131" t="s">
        <v>388</v>
      </c>
      <c r="D30" s="131">
        <v>21</v>
      </c>
      <c r="E30" s="131">
        <v>3104</v>
      </c>
      <c r="F30" s="258" t="s">
        <v>4732</v>
      </c>
      <c r="G30" s="131" t="s">
        <v>388</v>
      </c>
      <c r="H30" s="131" t="s">
        <v>388</v>
      </c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3104</v>
      </c>
      <c r="BX30" s="94"/>
    </row>
    <row r="31" spans="1:86" customHeight="1" ht="39.75" s="11" customFormat="1">
      <c r="A31" s="131" t="s">
        <v>388</v>
      </c>
      <c r="B31" s="258" t="s">
        <v>4733</v>
      </c>
      <c r="C31" s="131" t="s">
        <v>388</v>
      </c>
      <c r="D31" s="131">
        <v>24</v>
      </c>
      <c r="E31" s="131">
        <v>3105</v>
      </c>
      <c r="F31" s="258" t="s">
        <v>647</v>
      </c>
      <c r="G31" s="131" t="s">
        <v>388</v>
      </c>
      <c r="H31" s="131" t="s">
        <v>388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3105</v>
      </c>
      <c r="BX31" s="94"/>
    </row>
    <row r="32" spans="1:86" customHeight="1" ht="39.75" s="11" customFormat="1">
      <c r="A32" s="131" t="s">
        <v>388</v>
      </c>
      <c r="B32" s="258" t="s">
        <v>4734</v>
      </c>
      <c r="C32" s="131" t="s">
        <v>388</v>
      </c>
      <c r="D32" s="131">
        <v>32</v>
      </c>
      <c r="E32" s="131">
        <v>3106</v>
      </c>
      <c r="F32" s="258" t="s">
        <v>4735</v>
      </c>
      <c r="G32" s="131" t="s">
        <v>388</v>
      </c>
      <c r="H32" s="131" t="s">
        <v>388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3106</v>
      </c>
      <c r="BX32" s="94"/>
    </row>
    <row r="33" spans="1:86" customHeight="1" ht="39.75" s="11" customFormat="1">
      <c r="A33" s="131" t="s">
        <v>388</v>
      </c>
      <c r="B33" s="258" t="s">
        <v>4736</v>
      </c>
      <c r="C33" s="131" t="s">
        <v>388</v>
      </c>
      <c r="D33" s="131">
        <v>36</v>
      </c>
      <c r="E33" s="131">
        <v>3107</v>
      </c>
      <c r="F33" s="258" t="s">
        <v>4737</v>
      </c>
      <c r="G33" s="131" t="s">
        <v>388</v>
      </c>
      <c r="H33" s="131" t="s">
        <v>388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3107</v>
      </c>
      <c r="BX33" s="94"/>
    </row>
    <row r="34" spans="1:86" customHeight="1" ht="39.75" s="11" customFormat="1">
      <c r="A34" s="131" t="s">
        <v>388</v>
      </c>
      <c r="B34" s="258" t="s">
        <v>4738</v>
      </c>
      <c r="C34" s="131" t="s">
        <v>388</v>
      </c>
      <c r="D34" s="131">
        <v>46</v>
      </c>
      <c r="E34" s="131">
        <v>3108</v>
      </c>
      <c r="F34" s="258" t="s">
        <v>4739</v>
      </c>
      <c r="G34" s="131" t="s">
        <v>388</v>
      </c>
      <c r="H34" s="131" t="s">
        <v>388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3108</v>
      </c>
      <c r="BX34" s="94"/>
    </row>
    <row r="35" spans="1:86" customHeight="1" ht="39.75" s="11" customFormat="1">
      <c r="A35" s="131" t="s">
        <v>388</v>
      </c>
      <c r="B35" s="258" t="s">
        <v>4740</v>
      </c>
      <c r="C35" s="131" t="s">
        <v>388</v>
      </c>
      <c r="D35" s="131">
        <v>52</v>
      </c>
      <c r="E35" s="131">
        <v>3109</v>
      </c>
      <c r="F35" s="258" t="s">
        <v>4741</v>
      </c>
      <c r="G35" s="131" t="s">
        <v>388</v>
      </c>
      <c r="H35" s="131" t="s">
        <v>388</v>
      </c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3109</v>
      </c>
      <c r="BX35" s="94"/>
    </row>
    <row r="36" spans="1:86" customHeight="1" ht="39.75" s="11" customFormat="1">
      <c r="A36" s="131" t="s">
        <v>388</v>
      </c>
      <c r="B36" s="258" t="s">
        <v>4742</v>
      </c>
      <c r="C36" s="131" t="s">
        <v>388</v>
      </c>
      <c r="D36" s="131">
        <v>56</v>
      </c>
      <c r="E36" s="131">
        <v>3110</v>
      </c>
      <c r="F36" s="258" t="s">
        <v>4743</v>
      </c>
      <c r="G36" s="131" t="s">
        <v>388</v>
      </c>
      <c r="H36" s="131" t="s">
        <v>388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3110</v>
      </c>
      <c r="BX36" s="94"/>
    </row>
    <row r="37" spans="1:86" customHeight="1" ht="39.75" s="12" customFormat="1">
      <c r="A37" s="131" t="s">
        <v>388</v>
      </c>
      <c r="B37" s="258" t="s">
        <v>4744</v>
      </c>
      <c r="C37" s="131" t="s">
        <v>388</v>
      </c>
      <c r="D37" s="131">
        <v>62</v>
      </c>
      <c r="E37" s="131">
        <v>3111</v>
      </c>
      <c r="F37" s="258" t="s">
        <v>4745</v>
      </c>
      <c r="G37" s="131" t="s">
        <v>388</v>
      </c>
      <c r="H37" s="131" t="s">
        <v>388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3111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customHeight="1" ht="39.75" s="12" customFormat="1">
      <c r="A38" s="131" t="s">
        <v>388</v>
      </c>
      <c r="B38" s="258" t="s">
        <v>4746</v>
      </c>
      <c r="C38" s="131" t="s">
        <v>388</v>
      </c>
      <c r="D38" s="131">
        <v>63</v>
      </c>
      <c r="E38" s="131">
        <v>3112</v>
      </c>
      <c r="F38" s="258" t="s">
        <v>4747</v>
      </c>
      <c r="G38" s="131" t="s">
        <v>388</v>
      </c>
      <c r="H38" s="131" t="s">
        <v>388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3112</v>
      </c>
      <c r="BX38" s="94"/>
    </row>
    <row r="39" spans="1:86" customHeight="1" ht="39.75" s="12" customFormat="1">
      <c r="A39" s="131" t="s">
        <v>388</v>
      </c>
      <c r="B39" s="258" t="s">
        <v>4748</v>
      </c>
      <c r="C39" s="131" t="s">
        <v>388</v>
      </c>
      <c r="D39" s="131">
        <v>64</v>
      </c>
      <c r="E39" s="131">
        <v>3113</v>
      </c>
      <c r="F39" s="258" t="s">
        <v>4749</v>
      </c>
      <c r="G39" s="131" t="s">
        <v>388</v>
      </c>
      <c r="H39" s="131" t="s">
        <v>388</v>
      </c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3113</v>
      </c>
      <c r="BX39" s="94"/>
    </row>
    <row r="40" spans="1:86" customHeight="1" ht="39.75" s="11" customFormat="1">
      <c r="A40" s="131" t="s">
        <v>388</v>
      </c>
      <c r="B40" s="258" t="s">
        <v>4750</v>
      </c>
      <c r="C40" s="131" t="s">
        <v>388</v>
      </c>
      <c r="D40" s="131">
        <v>69</v>
      </c>
      <c r="E40" s="131">
        <v>3114</v>
      </c>
      <c r="F40" s="258" t="s">
        <v>4751</v>
      </c>
      <c r="G40" s="131" t="s">
        <v>388</v>
      </c>
      <c r="H40" s="131" t="s">
        <v>388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3114</v>
      </c>
      <c r="BX40" s="94"/>
    </row>
    <row r="41" spans="1:86" customHeight="1" ht="39.75" s="11" customFormat="1">
      <c r="A41" s="131" t="s">
        <v>388</v>
      </c>
      <c r="B41" s="258" t="s">
        <v>4752</v>
      </c>
      <c r="C41" s="131" t="s">
        <v>388</v>
      </c>
      <c r="D41" s="131">
        <v>75</v>
      </c>
      <c r="E41" s="131">
        <v>3115</v>
      </c>
      <c r="F41" s="258" t="s">
        <v>4753</v>
      </c>
      <c r="G41" s="131" t="s">
        <v>388</v>
      </c>
      <c r="H41" s="131" t="s">
        <v>388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3115</v>
      </c>
      <c r="BX41" s="94"/>
    </row>
    <row r="42" spans="1:86" customHeight="1" ht="39.75" s="11" customFormat="1">
      <c r="A42" s="131" t="s">
        <v>388</v>
      </c>
      <c r="B42" s="258" t="s">
        <v>4754</v>
      </c>
      <c r="C42" s="131" t="s">
        <v>388</v>
      </c>
      <c r="D42" s="131">
        <v>76</v>
      </c>
      <c r="E42" s="131">
        <v>3116</v>
      </c>
      <c r="F42" s="258" t="s">
        <v>4755</v>
      </c>
      <c r="G42" s="131" t="s">
        <v>388</v>
      </c>
      <c r="H42" s="131" t="s">
        <v>388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3116</v>
      </c>
      <c r="BX42" s="94"/>
    </row>
    <row r="43" spans="1:86" customHeight="1" ht="39.75" s="11" customFormat="1">
      <c r="A43" s="131" t="s">
        <v>388</v>
      </c>
      <c r="B43" s="258" t="s">
        <v>4756</v>
      </c>
      <c r="C43" s="131" t="s">
        <v>388</v>
      </c>
      <c r="D43" s="131">
        <v>81</v>
      </c>
      <c r="E43" s="131">
        <v>3117</v>
      </c>
      <c r="F43" s="258" t="s">
        <v>4757</v>
      </c>
      <c r="G43" s="131" t="s">
        <v>388</v>
      </c>
      <c r="H43" s="131" t="s">
        <v>388</v>
      </c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3117</v>
      </c>
      <c r="BX43" s="94"/>
    </row>
    <row r="44" spans="1:86" customHeight="1" ht="39.75" s="11" customFormat="1">
      <c r="A44" s="131" t="s">
        <v>388</v>
      </c>
      <c r="B44" s="258" t="s">
        <v>4758</v>
      </c>
      <c r="C44" s="131" t="s">
        <v>388</v>
      </c>
      <c r="D44" s="131">
        <v>84</v>
      </c>
      <c r="E44" s="131">
        <v>3118</v>
      </c>
      <c r="F44" s="258" t="s">
        <v>4759</v>
      </c>
      <c r="G44" s="131" t="s">
        <v>388</v>
      </c>
      <c r="H44" s="131" t="s">
        <v>388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3118</v>
      </c>
      <c r="BX44" s="94"/>
    </row>
    <row r="45" spans="1:86" customHeight="1" ht="39.75" s="11" customFormat="1">
      <c r="A45" s="131" t="s">
        <v>388</v>
      </c>
      <c r="B45" s="258" t="s">
        <v>4760</v>
      </c>
      <c r="C45" s="131" t="s">
        <v>388</v>
      </c>
      <c r="D45" s="131">
        <v>37</v>
      </c>
      <c r="E45" s="131">
        <v>3119</v>
      </c>
      <c r="F45" s="258" t="s">
        <v>4761</v>
      </c>
      <c r="G45" s="131" t="s">
        <v>388</v>
      </c>
      <c r="H45" s="131" t="s">
        <v>388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3119</v>
      </c>
      <c r="BX45" s="94"/>
    </row>
    <row r="46" spans="1:86" customHeight="1" ht="39.75" s="11" customFormat="1">
      <c r="A46" s="131" t="s">
        <v>388</v>
      </c>
      <c r="B46" s="258" t="s">
        <v>4762</v>
      </c>
      <c r="C46" s="131" t="s">
        <v>388</v>
      </c>
      <c r="D46" s="131">
        <v>93</v>
      </c>
      <c r="E46" s="131">
        <v>3120</v>
      </c>
      <c r="F46" s="258" t="s">
        <v>4763</v>
      </c>
      <c r="G46" s="131" t="s">
        <v>388</v>
      </c>
      <c r="H46" s="131" t="s">
        <v>388</v>
      </c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3120</v>
      </c>
      <c r="BX46" s="94"/>
    </row>
    <row r="47" spans="1:86" customHeight="1" ht="18" s="48" customFormat="1">
      <c r="B47" s="152"/>
      <c r="C47" s="152"/>
      <c r="D47" s="152"/>
      <c r="E47" s="18"/>
      <c r="F47" s="164"/>
      <c r="BW47" s="18"/>
    </row>
    <row r="48" spans="1:86" customHeight="1" ht="18" s="48" customFormat="1">
      <c r="B48" s="152"/>
      <c r="C48" s="152"/>
      <c r="D48" s="152"/>
      <c r="E48" s="18"/>
      <c r="F48" s="164"/>
      <c r="AB48" s="167"/>
      <c r="AC48" s="167" t="s">
        <v>128</v>
      </c>
      <c r="AD48" s="48" t="s">
        <v>129</v>
      </c>
      <c r="AK48" s="114"/>
      <c r="AQ48" s="114" t="s">
        <v>130</v>
      </c>
      <c r="AU48" s="114"/>
      <c r="BM48" s="114"/>
      <c r="BR48" s="114"/>
      <c r="BU48" s="136" t="s">
        <v>136</v>
      </c>
      <c r="BW48" s="18"/>
    </row>
    <row r="49" spans="1:86" customHeight="1" ht="18" s="48" customFormat="1">
      <c r="A49" s="165" t="s">
        <v>206</v>
      </c>
      <c r="B49" s="166" t="s">
        <v>221</v>
      </c>
      <c r="C49" s="152"/>
      <c r="D49" s="152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U49" s="114"/>
      <c r="BF49" s="136" t="s">
        <v>135</v>
      </c>
      <c r="BM49" s="114"/>
      <c r="BR49" s="114"/>
      <c r="BU49" s="136"/>
      <c r="BV49" s="103" t="s">
        <v>143</v>
      </c>
      <c r="BW49" s="18"/>
    </row>
    <row r="50" spans="1:86" customHeight="1" ht="18">
      <c r="A50" s="168" t="s">
        <v>209</v>
      </c>
      <c r="B50" s="166" t="s">
        <v>222</v>
      </c>
      <c r="C50" s="152"/>
      <c r="D50" s="152"/>
      <c r="E50" s="18"/>
      <c r="G50" s="169" t="s">
        <v>334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U50" s="114"/>
      <c r="AZ50" s="136"/>
      <c r="BD50" s="36"/>
      <c r="BF50" s="135" t="s">
        <v>142</v>
      </c>
      <c r="BJ50" s="13"/>
      <c r="BM50" s="114"/>
      <c r="BR50" s="114"/>
      <c r="BU50" s="169" t="s">
        <v>472</v>
      </c>
      <c r="BW50" s="18"/>
    </row>
    <row r="51" spans="1:86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U51" s="114"/>
      <c r="AZ51" s="135"/>
      <c r="BD51" s="36"/>
      <c r="BF51" s="169" t="s">
        <v>215</v>
      </c>
      <c r="BM51" s="114"/>
      <c r="BR51" s="114"/>
      <c r="BW51" s="44"/>
    </row>
    <row r="52" spans="1:86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customHeight="1" ht="39.75" s="11" customFormat="1">
      <c r="A53" s="131" t="s">
        <v>382</v>
      </c>
      <c r="B53" s="258" t="s">
        <v>4764</v>
      </c>
      <c r="C53" s="258" t="s">
        <v>371</v>
      </c>
      <c r="D53" s="131">
        <v>97</v>
      </c>
      <c r="E53" s="131">
        <v>3121</v>
      </c>
      <c r="F53" s="258" t="s">
        <v>4765</v>
      </c>
      <c r="G53" s="258" t="s">
        <v>4725</v>
      </c>
      <c r="H53" s="258" t="s">
        <v>4726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3121</v>
      </c>
      <c r="BX53" s="94"/>
    </row>
    <row r="54" spans="1:86" customHeight="1" ht="39.75" s="11" customFormat="1">
      <c r="A54" s="131" t="s">
        <v>388</v>
      </c>
      <c r="B54" s="258" t="s">
        <v>4766</v>
      </c>
      <c r="C54" s="131" t="s">
        <v>388</v>
      </c>
      <c r="D54" s="131">
        <v>105</v>
      </c>
      <c r="E54" s="131">
        <v>3122</v>
      </c>
      <c r="F54" s="258" t="s">
        <v>4767</v>
      </c>
      <c r="G54" s="131" t="s">
        <v>388</v>
      </c>
      <c r="H54" s="131" t="s">
        <v>388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3122</v>
      </c>
      <c r="BX54" s="94"/>
    </row>
    <row r="55" spans="1:86" customHeight="1" ht="39.75" s="11" customFormat="1">
      <c r="A55" s="131" t="s">
        <v>388</v>
      </c>
      <c r="B55" s="258" t="s">
        <v>4768</v>
      </c>
      <c r="C55" s="131" t="s">
        <v>388</v>
      </c>
      <c r="D55" s="131">
        <v>112</v>
      </c>
      <c r="E55" s="131">
        <v>3123</v>
      </c>
      <c r="F55" s="258" t="s">
        <v>4769</v>
      </c>
      <c r="G55" s="131" t="s">
        <v>388</v>
      </c>
      <c r="H55" s="131" t="s">
        <v>388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>
        <v>3123</v>
      </c>
      <c r="BX55" s="94"/>
    </row>
    <row r="56" spans="1:86" customHeight="1" ht="39.75" s="11" customFormat="1">
      <c r="A56" s="131" t="s">
        <v>388</v>
      </c>
      <c r="B56" s="258" t="s">
        <v>4770</v>
      </c>
      <c r="C56" s="131" t="s">
        <v>388</v>
      </c>
      <c r="D56" s="131">
        <v>116</v>
      </c>
      <c r="E56" s="131">
        <v>3124</v>
      </c>
      <c r="F56" s="258" t="s">
        <v>4771</v>
      </c>
      <c r="G56" s="131" t="s">
        <v>388</v>
      </c>
      <c r="H56" s="131" t="s">
        <v>388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>
        <v>3124</v>
      </c>
      <c r="BX56" s="94"/>
    </row>
    <row r="57" spans="1:86" customHeight="1" ht="39.75" s="11" customFormat="1">
      <c r="A57" s="131" t="s">
        <v>388</v>
      </c>
      <c r="B57" s="258" t="s">
        <v>4772</v>
      </c>
      <c r="C57" s="131" t="s">
        <v>388</v>
      </c>
      <c r="D57" s="131">
        <v>121</v>
      </c>
      <c r="E57" s="131">
        <v>3125</v>
      </c>
      <c r="F57" s="258" t="s">
        <v>4773</v>
      </c>
      <c r="G57" s="131" t="s">
        <v>388</v>
      </c>
      <c r="H57" s="131" t="s">
        <v>388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>
        <v>3125</v>
      </c>
      <c r="BX57" s="94"/>
    </row>
    <row r="58" spans="1:86" customHeight="1" ht="39.75" s="11" customFormat="1">
      <c r="A58" s="131" t="s">
        <v>388</v>
      </c>
      <c r="B58" s="258" t="s">
        <v>4774</v>
      </c>
      <c r="C58" s="131" t="s">
        <v>388</v>
      </c>
      <c r="D58" s="131">
        <v>122</v>
      </c>
      <c r="E58" s="131">
        <v>3126</v>
      </c>
      <c r="F58" s="258" t="s">
        <v>4775</v>
      </c>
      <c r="G58" s="131" t="s">
        <v>388</v>
      </c>
      <c r="H58" s="131" t="s">
        <v>388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>
        <v>3126</v>
      </c>
      <c r="BX58" s="94"/>
    </row>
    <row r="59" spans="1:86" customHeight="1" ht="39.75" s="11" customFormat="1">
      <c r="A59" s="131" t="s">
        <v>388</v>
      </c>
      <c r="B59" s="258" t="s">
        <v>4776</v>
      </c>
      <c r="C59" s="131" t="s">
        <v>388</v>
      </c>
      <c r="D59" s="131">
        <v>127</v>
      </c>
      <c r="E59" s="131">
        <v>3127</v>
      </c>
      <c r="F59" s="258" t="s">
        <v>4777</v>
      </c>
      <c r="G59" s="131" t="s">
        <v>388</v>
      </c>
      <c r="H59" s="131" t="s">
        <v>388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>
        <v>3127</v>
      </c>
      <c r="BX59" s="94"/>
    </row>
    <row r="60" spans="1:86" customHeight="1" ht="39.75" s="11" customFormat="1">
      <c r="A60" s="131" t="s">
        <v>388</v>
      </c>
      <c r="B60" s="258" t="s">
        <v>383</v>
      </c>
      <c r="C60" s="131" t="s">
        <v>377</v>
      </c>
      <c r="D60" s="131">
        <v>183</v>
      </c>
      <c r="E60" s="131">
        <v>3128</v>
      </c>
      <c r="F60" s="258" t="s">
        <v>4778</v>
      </c>
      <c r="G60" s="131" t="s">
        <v>388</v>
      </c>
      <c r="H60" s="131" t="s">
        <v>388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>
        <v>3128</v>
      </c>
      <c r="BX60" s="94"/>
    </row>
    <row r="61" spans="1:86" customHeight="1" ht="44.25" s="11" customFormat="1">
      <c r="A61" s="131" t="s">
        <v>388</v>
      </c>
      <c r="B61" s="258" t="s">
        <v>389</v>
      </c>
      <c r="C61" s="131" t="s">
        <v>388</v>
      </c>
      <c r="D61" s="131">
        <v>184</v>
      </c>
      <c r="E61" s="131">
        <v>3129</v>
      </c>
      <c r="F61" s="258" t="s">
        <v>4779</v>
      </c>
      <c r="G61" s="131" t="s">
        <v>388</v>
      </c>
      <c r="H61" s="131" t="s">
        <v>388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>
        <v>3129</v>
      </c>
      <c r="BX61" s="94"/>
    </row>
    <row r="62" spans="1:86" customHeight="1" ht="39.75" s="11" customFormat="1">
      <c r="A62" s="131" t="s">
        <v>388</v>
      </c>
      <c r="B62" s="258" t="s">
        <v>4780</v>
      </c>
      <c r="C62" s="131" t="s">
        <v>388</v>
      </c>
      <c r="D62" s="131">
        <v>186</v>
      </c>
      <c r="E62" s="131">
        <v>3130</v>
      </c>
      <c r="F62" s="258" t="s">
        <v>4781</v>
      </c>
      <c r="G62" s="131" t="s">
        <v>388</v>
      </c>
      <c r="H62" s="131" t="s">
        <v>388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>
        <v>3130</v>
      </c>
      <c r="BX62" s="94"/>
    </row>
    <row r="63" spans="1:86" customHeight="1" ht="39.75" s="12" customFormat="1">
      <c r="A63" s="131" t="s">
        <v>388</v>
      </c>
      <c r="B63" s="258" t="s">
        <v>4782</v>
      </c>
      <c r="C63" s="131" t="s">
        <v>218</v>
      </c>
      <c r="D63" s="131">
        <v>190</v>
      </c>
      <c r="E63" s="131">
        <v>3131</v>
      </c>
      <c r="F63" s="877" t="s">
        <v>4783</v>
      </c>
      <c r="G63" s="131" t="s">
        <v>388</v>
      </c>
      <c r="H63" s="131" t="s">
        <v>388</v>
      </c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>
        <v>3131</v>
      </c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customHeight="1" ht="39.75" s="12" customFormat="1">
      <c r="A64" s="131" t="s">
        <v>388</v>
      </c>
      <c r="B64" s="258" t="s">
        <v>4784</v>
      </c>
      <c r="C64" s="131" t="s">
        <v>199</v>
      </c>
      <c r="D64" s="131">
        <v>193</v>
      </c>
      <c r="E64" s="131">
        <v>3132</v>
      </c>
      <c r="F64" s="258" t="s">
        <v>4785</v>
      </c>
      <c r="G64" s="131" t="s">
        <v>388</v>
      </c>
      <c r="H64" s="131" t="s">
        <v>388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>
        <v>3132</v>
      </c>
      <c r="BX64" s="94"/>
    </row>
    <row r="65" spans="1:86" customHeight="1" ht="39.75" s="12" customFormat="1">
      <c r="A65" s="131" t="s">
        <v>388</v>
      </c>
      <c r="B65" s="258" t="s">
        <v>4786</v>
      </c>
      <c r="C65" s="131" t="s">
        <v>388</v>
      </c>
      <c r="D65" s="131">
        <v>194</v>
      </c>
      <c r="E65" s="131">
        <v>3133</v>
      </c>
      <c r="F65" s="258" t="s">
        <v>4787</v>
      </c>
      <c r="G65" s="131" t="s">
        <v>388</v>
      </c>
      <c r="H65" s="131" t="s">
        <v>388</v>
      </c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>
        <v>3133</v>
      </c>
      <c r="BX65" s="94"/>
    </row>
    <row r="66" spans="1:86" customHeight="1" ht="39.75" s="11" customFormat="1">
      <c r="A66" s="131" t="s">
        <v>388</v>
      </c>
      <c r="B66" s="258" t="s">
        <v>4788</v>
      </c>
      <c r="C66" s="131" t="s">
        <v>388</v>
      </c>
      <c r="D66" s="131">
        <v>198</v>
      </c>
      <c r="E66" s="131">
        <v>3134</v>
      </c>
      <c r="F66" s="258" t="s">
        <v>4789</v>
      </c>
      <c r="G66" s="131" t="s">
        <v>388</v>
      </c>
      <c r="H66" s="131" t="s">
        <v>388</v>
      </c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>
        <v>3134</v>
      </c>
      <c r="BX66" s="94"/>
    </row>
    <row r="67" spans="1:86" customHeight="1" ht="39.75" s="11" customFormat="1">
      <c r="A67" s="131" t="s">
        <v>388</v>
      </c>
      <c r="B67" s="258" t="s">
        <v>4790</v>
      </c>
      <c r="C67" s="131" t="s">
        <v>388</v>
      </c>
      <c r="D67" s="131">
        <v>209</v>
      </c>
      <c r="E67" s="131">
        <v>3135</v>
      </c>
      <c r="F67" s="258" t="s">
        <v>4791</v>
      </c>
      <c r="G67" s="131" t="s">
        <v>388</v>
      </c>
      <c r="H67" s="131" t="s">
        <v>388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>
        <v>3135</v>
      </c>
      <c r="BX67" s="94"/>
    </row>
    <row r="68" spans="1:86" customHeight="1" ht="39.75" s="11" customFormat="1">
      <c r="A68" s="131" t="s">
        <v>466</v>
      </c>
      <c r="B68" s="258" t="s">
        <v>4792</v>
      </c>
      <c r="C68" s="131" t="s">
        <v>371</v>
      </c>
      <c r="D68" s="131">
        <v>3</v>
      </c>
      <c r="E68" s="131">
        <v>3136</v>
      </c>
      <c r="F68" s="258" t="s">
        <v>4793</v>
      </c>
      <c r="G68" s="131" t="s">
        <v>388</v>
      </c>
      <c r="H68" s="131" t="s">
        <v>388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>
        <v>3136</v>
      </c>
      <c r="BX68" s="94"/>
    </row>
    <row r="69" spans="1:86" customHeight="1" ht="39.75" s="11" customFormat="1">
      <c r="A69" s="131" t="s">
        <v>388</v>
      </c>
      <c r="B69" s="258" t="s">
        <v>4794</v>
      </c>
      <c r="C69" s="131" t="s">
        <v>388</v>
      </c>
      <c r="D69" s="131">
        <v>4</v>
      </c>
      <c r="E69" s="131">
        <v>3137</v>
      </c>
      <c r="F69" s="258" t="s">
        <v>4795</v>
      </c>
      <c r="G69" s="131" t="s">
        <v>388</v>
      </c>
      <c r="H69" s="131" t="s">
        <v>388</v>
      </c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>
        <v>3137</v>
      </c>
      <c r="BX69" s="94"/>
    </row>
    <row r="70" spans="1:86" customHeight="1" ht="39.75" s="11" customFormat="1">
      <c r="A70" s="131" t="s">
        <v>388</v>
      </c>
      <c r="B70" s="258" t="s">
        <v>4796</v>
      </c>
      <c r="C70" s="131" t="s">
        <v>388</v>
      </c>
      <c r="D70" s="131">
        <v>13</v>
      </c>
      <c r="E70" s="131">
        <v>3138</v>
      </c>
      <c r="F70" s="258" t="s">
        <v>4797</v>
      </c>
      <c r="G70" s="131" t="s">
        <v>388</v>
      </c>
      <c r="H70" s="131" t="s">
        <v>388</v>
      </c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>
        <v>3138</v>
      </c>
      <c r="BX70" s="94"/>
    </row>
    <row r="71" spans="1:86" customHeight="1" ht="39.75" s="11" customFormat="1">
      <c r="A71" s="131" t="s">
        <v>388</v>
      </c>
      <c r="B71" s="258" t="s">
        <v>4798</v>
      </c>
      <c r="C71" s="131" t="s">
        <v>388</v>
      </c>
      <c r="D71" s="131">
        <v>18</v>
      </c>
      <c r="E71" s="131">
        <v>3139</v>
      </c>
      <c r="F71" s="258" t="s">
        <v>4799</v>
      </c>
      <c r="G71" s="131" t="s">
        <v>388</v>
      </c>
      <c r="H71" s="131" t="s">
        <v>388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>
        <v>3139</v>
      </c>
      <c r="BX71" s="94"/>
    </row>
    <row r="72" spans="1:86" customHeight="1" ht="39.75" s="11" customFormat="1">
      <c r="A72" s="131" t="s">
        <v>388</v>
      </c>
      <c r="B72" s="258" t="s">
        <v>4800</v>
      </c>
      <c r="C72" s="131" t="s">
        <v>388</v>
      </c>
      <c r="D72" s="131">
        <v>22</v>
      </c>
      <c r="E72" s="131">
        <v>3140</v>
      </c>
      <c r="F72" s="258" t="s">
        <v>4801</v>
      </c>
      <c r="G72" s="131" t="s">
        <v>388</v>
      </c>
      <c r="H72" s="131" t="s">
        <v>388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>
        <v>3140</v>
      </c>
      <c r="BX72" s="94"/>
    </row>
    <row r="73" spans="1:86" customHeight="1" ht="18" s="48" customFormat="1"/>
    <row r="74" spans="1:86" customHeight="1" ht="18" s="48" customFormat="1">
      <c r="B74" s="152"/>
      <c r="C74" s="152"/>
      <c r="D74" s="152"/>
      <c r="E74" s="18"/>
      <c r="F74" s="164"/>
      <c r="AB74" s="167"/>
      <c r="AC74" s="167" t="s">
        <v>128</v>
      </c>
      <c r="AD74" s="48" t="s">
        <v>129</v>
      </c>
      <c r="AK74" s="114"/>
      <c r="AQ74" s="114" t="s">
        <v>130</v>
      </c>
      <c r="AU74" s="114"/>
      <c r="BM74" s="114"/>
      <c r="BR74" s="114"/>
      <c r="BU74" s="136" t="s">
        <v>136</v>
      </c>
      <c r="BW74" s="18"/>
    </row>
    <row r="75" spans="1:86" customHeight="1" ht="18" s="48" customFormat="1">
      <c r="A75" s="165" t="s">
        <v>206</v>
      </c>
      <c r="B75" s="166" t="s">
        <v>221</v>
      </c>
      <c r="C75" s="152"/>
      <c r="D75" s="152"/>
      <c r="E75" s="18"/>
      <c r="F75" s="164"/>
      <c r="AB75" s="168"/>
      <c r="AC75" s="168" t="s">
        <v>132</v>
      </c>
      <c r="AD75" s="48" t="s">
        <v>133</v>
      </c>
      <c r="AK75" s="114"/>
      <c r="AQ75" s="114" t="s">
        <v>134</v>
      </c>
      <c r="AU75" s="114"/>
      <c r="BF75" s="136" t="s">
        <v>135</v>
      </c>
      <c r="BM75" s="114"/>
      <c r="BR75" s="114"/>
      <c r="BU75" s="136"/>
      <c r="BV75" s="103" t="s">
        <v>143</v>
      </c>
      <c r="BW75" s="18"/>
    </row>
    <row r="76" spans="1:86" customHeight="1" ht="18">
      <c r="A76" s="168" t="s">
        <v>209</v>
      </c>
      <c r="B76" s="166" t="s">
        <v>222</v>
      </c>
      <c r="C76" s="152"/>
      <c r="D76" s="152"/>
      <c r="E76" s="18"/>
      <c r="G76" s="169" t="s">
        <v>334</v>
      </c>
      <c r="AB76" s="168"/>
      <c r="AC76" s="168" t="s">
        <v>139</v>
      </c>
      <c r="AD76" t="s">
        <v>140</v>
      </c>
      <c r="AG76" s="36"/>
      <c r="AK76" s="114"/>
      <c r="AQ76" s="114" t="s">
        <v>141</v>
      </c>
      <c r="AU76" s="114"/>
      <c r="AZ76" s="136"/>
      <c r="BD76" s="36"/>
      <c r="BF76" s="135" t="s">
        <v>142</v>
      </c>
      <c r="BJ76" s="13"/>
      <c r="BM76" s="114"/>
      <c r="BR76" s="114"/>
      <c r="BU76" s="169" t="s">
        <v>472</v>
      </c>
      <c r="BW76" s="18"/>
    </row>
    <row r="77" spans="1:86" customHeight="1" ht="18">
      <c r="B77" s="169" t="s">
        <v>280</v>
      </c>
      <c r="E77" s="44"/>
      <c r="F77" s="122"/>
      <c r="AD77" t="s">
        <v>145</v>
      </c>
      <c r="AG77" s="36"/>
      <c r="AK77" s="103"/>
      <c r="AQ77" s="114" t="s">
        <v>146</v>
      </c>
      <c r="AU77" s="114"/>
      <c r="AZ77" s="135"/>
      <c r="BD77" s="36"/>
      <c r="BF77" s="169" t="s">
        <v>215</v>
      </c>
      <c r="BM77" s="114"/>
      <c r="BR77" s="114"/>
      <c r="BW77" s="44"/>
    </row>
    <row r="78" spans="1:86" customHeight="1" ht="18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  <row r="79" spans="1:86" customHeight="1" ht="39.75" s="11" customFormat="1">
      <c r="A79" s="131" t="s">
        <v>466</v>
      </c>
      <c r="B79" s="258" t="s">
        <v>4802</v>
      </c>
      <c r="C79" s="131" t="s">
        <v>371</v>
      </c>
      <c r="D79" s="131">
        <v>38</v>
      </c>
      <c r="E79" s="131">
        <v>3141</v>
      </c>
      <c r="F79" s="258" t="s">
        <v>4803</v>
      </c>
      <c r="G79" s="131" t="s">
        <v>4725</v>
      </c>
      <c r="H79" s="258" t="s">
        <v>4726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131">
        <v>3141</v>
      </c>
      <c r="BX79" s="94"/>
    </row>
    <row r="80" spans="1:86" customHeight="1" ht="39.75" s="11" customFormat="1">
      <c r="A80" s="131" t="s">
        <v>388</v>
      </c>
      <c r="B80" s="258" t="s">
        <v>398</v>
      </c>
      <c r="C80" s="131" t="s">
        <v>388</v>
      </c>
      <c r="D80" s="131">
        <v>42</v>
      </c>
      <c r="E80" s="131">
        <v>3142</v>
      </c>
      <c r="F80" s="258" t="s">
        <v>1856</v>
      </c>
      <c r="G80" s="131" t="s">
        <v>388</v>
      </c>
      <c r="H80" s="131" t="s">
        <v>388</v>
      </c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131">
        <v>3142</v>
      </c>
      <c r="BX80" s="94"/>
    </row>
    <row r="81" spans="1:86" customHeight="1" ht="39.75" s="11" customFormat="1">
      <c r="A81" s="131" t="s">
        <v>388</v>
      </c>
      <c r="B81" s="258" t="s">
        <v>4804</v>
      </c>
      <c r="C81" s="131" t="s">
        <v>388</v>
      </c>
      <c r="D81" s="131">
        <v>47</v>
      </c>
      <c r="E81" s="131">
        <v>3143</v>
      </c>
      <c r="F81" s="258" t="s">
        <v>4805</v>
      </c>
      <c r="G81" s="131" t="s">
        <v>388</v>
      </c>
      <c r="H81" s="131" t="s">
        <v>388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3143</v>
      </c>
      <c r="BX81" s="94"/>
    </row>
    <row r="82" spans="1:86" customHeight="1" ht="39.75" s="11" customFormat="1">
      <c r="A82" s="131" t="s">
        <v>388</v>
      </c>
      <c r="B82" s="258" t="s">
        <v>4806</v>
      </c>
      <c r="C82" s="131" t="s">
        <v>388</v>
      </c>
      <c r="D82" s="131">
        <v>48</v>
      </c>
      <c r="E82" s="131">
        <v>3144</v>
      </c>
      <c r="F82" s="258" t="s">
        <v>4807</v>
      </c>
      <c r="G82" s="131" t="s">
        <v>388</v>
      </c>
      <c r="H82" s="131" t="s">
        <v>388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>
        <v>3144</v>
      </c>
      <c r="BX82" s="94"/>
    </row>
    <row r="83" spans="1:86" customHeight="1" ht="39.75" s="11" customFormat="1">
      <c r="A83" s="131" t="s">
        <v>388</v>
      </c>
      <c r="B83" s="258" t="s">
        <v>4808</v>
      </c>
      <c r="C83" s="131" t="s">
        <v>388</v>
      </c>
      <c r="D83" s="131">
        <v>50</v>
      </c>
      <c r="E83" s="131">
        <v>3145</v>
      </c>
      <c r="F83" s="258" t="s">
        <v>4809</v>
      </c>
      <c r="G83" s="131" t="s">
        <v>388</v>
      </c>
      <c r="H83" s="131" t="s">
        <v>388</v>
      </c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>
        <v>3145</v>
      </c>
      <c r="BX83" s="94"/>
    </row>
    <row r="84" spans="1:86" customHeight="1" ht="39.75" s="11" customFormat="1">
      <c r="A84" s="131" t="s">
        <v>388</v>
      </c>
      <c r="B84" s="258" t="s">
        <v>4810</v>
      </c>
      <c r="C84" s="131" t="s">
        <v>388</v>
      </c>
      <c r="D84" s="131">
        <v>54</v>
      </c>
      <c r="E84" s="131">
        <v>3146</v>
      </c>
      <c r="F84" s="258" t="s">
        <v>4811</v>
      </c>
      <c r="G84" s="131" t="s">
        <v>388</v>
      </c>
      <c r="H84" s="131" t="s">
        <v>388</v>
      </c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>
        <v>3146</v>
      </c>
      <c r="BX84" s="94"/>
    </row>
    <row r="85" spans="1:86" customHeight="1" ht="39.75" s="11" customFormat="1">
      <c r="A85" s="131" t="s">
        <v>388</v>
      </c>
      <c r="B85" s="258"/>
      <c r="C85" s="131" t="s">
        <v>388</v>
      </c>
      <c r="D85" s="131">
        <v>55</v>
      </c>
      <c r="E85" s="131">
        <v>3147</v>
      </c>
      <c r="F85" s="258" t="s">
        <v>2497</v>
      </c>
      <c r="G85" s="131" t="s">
        <v>388</v>
      </c>
      <c r="H85" s="131" t="s">
        <v>388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>
        <v>3147</v>
      </c>
      <c r="BX85" s="94"/>
    </row>
    <row r="86" spans="1:86" customHeight="1" ht="39.75" s="11" customFormat="1">
      <c r="A86" s="131" t="s">
        <v>388</v>
      </c>
      <c r="B86" s="258" t="s">
        <v>4812</v>
      </c>
      <c r="C86" s="131" t="s">
        <v>388</v>
      </c>
      <c r="D86" s="131">
        <v>61</v>
      </c>
      <c r="E86" s="131">
        <v>3148</v>
      </c>
      <c r="F86" s="258" t="s">
        <v>4813</v>
      </c>
      <c r="G86" s="131" t="s">
        <v>388</v>
      </c>
      <c r="H86" s="131" t="s">
        <v>388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>
        <v>3148</v>
      </c>
      <c r="BX86" s="94"/>
    </row>
    <row r="87" spans="1:86" customHeight="1" ht="39.75" s="11" customFormat="1">
      <c r="A87" s="131" t="s">
        <v>388</v>
      </c>
      <c r="B87" s="258"/>
      <c r="C87" s="131" t="s">
        <v>388</v>
      </c>
      <c r="D87" s="131">
        <v>67</v>
      </c>
      <c r="E87" s="131">
        <v>3149</v>
      </c>
      <c r="F87" s="258" t="s">
        <v>4814</v>
      </c>
      <c r="G87" s="131" t="s">
        <v>388</v>
      </c>
      <c r="H87" s="131" t="s">
        <v>388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>
        <v>3149</v>
      </c>
      <c r="BX87" s="94"/>
    </row>
    <row r="88" spans="1:86" customHeight="1" ht="39.75" s="11" customFormat="1">
      <c r="A88" s="131" t="s">
        <v>388</v>
      </c>
      <c r="B88" s="258" t="s">
        <v>4815</v>
      </c>
      <c r="C88" s="131" t="s">
        <v>388</v>
      </c>
      <c r="D88" s="131">
        <v>73</v>
      </c>
      <c r="E88" s="131">
        <v>3150</v>
      </c>
      <c r="F88" s="258" t="s">
        <v>4816</v>
      </c>
      <c r="G88" s="131" t="s">
        <v>388</v>
      </c>
      <c r="H88" s="131" t="s">
        <v>388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>
        <v>3150</v>
      </c>
      <c r="BX88" s="94"/>
    </row>
    <row r="89" spans="1:86" customHeight="1" ht="39.75" s="12" customFormat="1">
      <c r="A89" s="131" t="s">
        <v>388</v>
      </c>
      <c r="B89" s="258" t="s">
        <v>4817</v>
      </c>
      <c r="C89" s="131" t="s">
        <v>388</v>
      </c>
      <c r="D89" s="131">
        <v>74</v>
      </c>
      <c r="E89" s="131">
        <v>3151</v>
      </c>
      <c r="F89" s="258" t="s">
        <v>4818</v>
      </c>
      <c r="G89" s="131" t="s">
        <v>388</v>
      </c>
      <c r="H89" s="131" t="s">
        <v>388</v>
      </c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>
        <v>3151</v>
      </c>
      <c r="BX89" s="94"/>
      <c r="BY89" s="11"/>
      <c r="BZ89" s="11"/>
      <c r="CA89" s="11"/>
      <c r="CB89" s="11"/>
      <c r="CC89" s="11"/>
      <c r="CD89" s="11"/>
      <c r="CE89" s="11"/>
      <c r="CF89" s="11"/>
      <c r="CG89" s="11"/>
      <c r="CH89" s="11"/>
    </row>
    <row r="90" spans="1:86" customHeight="1" ht="39.75" s="12" customFormat="1">
      <c r="A90" s="131" t="s">
        <v>388</v>
      </c>
      <c r="B90" s="258" t="s">
        <v>4819</v>
      </c>
      <c r="C90" s="131" t="s">
        <v>388</v>
      </c>
      <c r="D90" s="131">
        <v>79</v>
      </c>
      <c r="E90" s="131">
        <v>3152</v>
      </c>
      <c r="F90" s="258" t="s">
        <v>4820</v>
      </c>
      <c r="G90" s="131" t="s">
        <v>388</v>
      </c>
      <c r="H90" s="131" t="s">
        <v>388</v>
      </c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>
        <v>3152</v>
      </c>
      <c r="BX90" s="94"/>
    </row>
    <row r="91" spans="1:86" customHeight="1" ht="39.75" s="12" customFormat="1">
      <c r="A91" s="131" t="s">
        <v>388</v>
      </c>
      <c r="B91" s="258"/>
      <c r="C91" s="131" t="s">
        <v>388</v>
      </c>
      <c r="D91" s="131">
        <v>80</v>
      </c>
      <c r="E91" s="131">
        <v>3153</v>
      </c>
      <c r="F91" s="258" t="s">
        <v>4821</v>
      </c>
      <c r="G91" s="131" t="s">
        <v>388</v>
      </c>
      <c r="H91" s="131" t="s">
        <v>388</v>
      </c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>
        <v>3153</v>
      </c>
      <c r="BX91" s="94"/>
    </row>
    <row r="92" spans="1:86" customHeight="1" ht="39.75" s="11" customFormat="1">
      <c r="A92" s="131" t="s">
        <v>388</v>
      </c>
      <c r="B92" s="258" t="s">
        <v>4822</v>
      </c>
      <c r="C92" s="131" t="s">
        <v>388</v>
      </c>
      <c r="D92" s="131">
        <v>88</v>
      </c>
      <c r="E92" s="131">
        <v>3154</v>
      </c>
      <c r="F92" s="258" t="s">
        <v>4823</v>
      </c>
      <c r="G92" s="131" t="s">
        <v>388</v>
      </c>
      <c r="H92" s="131" t="s">
        <v>388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>
        <v>3154</v>
      </c>
      <c r="BX92" s="94"/>
    </row>
    <row r="93" spans="1:86" customHeight="1" ht="39.75" s="11" customFormat="1">
      <c r="A93" s="131" t="s">
        <v>388</v>
      </c>
      <c r="B93" s="258" t="s">
        <v>4824</v>
      </c>
      <c r="C93" s="131" t="s">
        <v>388</v>
      </c>
      <c r="D93" s="131">
        <v>95</v>
      </c>
      <c r="E93" s="131">
        <v>3155</v>
      </c>
      <c r="F93" s="258" t="s">
        <v>595</v>
      </c>
      <c r="G93" s="131" t="s">
        <v>388</v>
      </c>
      <c r="H93" s="131" t="s">
        <v>388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>
        <v>3155</v>
      </c>
      <c r="BX93" s="94"/>
    </row>
    <row r="94" spans="1:86" customHeight="1" ht="39.75" s="11" customFormat="1">
      <c r="A94" s="131" t="s">
        <v>388</v>
      </c>
      <c r="B94" s="258" t="s">
        <v>4825</v>
      </c>
      <c r="C94" s="131" t="s">
        <v>388</v>
      </c>
      <c r="D94" s="131">
        <v>96</v>
      </c>
      <c r="E94" s="131">
        <v>3156</v>
      </c>
      <c r="F94" s="258" t="s">
        <v>4826</v>
      </c>
      <c r="G94" s="131" t="s">
        <v>388</v>
      </c>
      <c r="H94" s="131" t="s">
        <v>388</v>
      </c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>
        <v>3156</v>
      </c>
      <c r="BX94" s="94"/>
    </row>
    <row r="95" spans="1:86" customHeight="1" ht="39.75" s="11" customFormat="1">
      <c r="A95" s="131" t="s">
        <v>388</v>
      </c>
      <c r="B95" s="258" t="s">
        <v>4827</v>
      </c>
      <c r="C95" s="131" t="s">
        <v>388</v>
      </c>
      <c r="D95" s="131">
        <v>100</v>
      </c>
      <c r="E95" s="131">
        <v>3157</v>
      </c>
      <c r="F95" s="258" t="s">
        <v>4828</v>
      </c>
      <c r="G95" s="131" t="s">
        <v>388</v>
      </c>
      <c r="H95" s="131" t="s">
        <v>388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>
        <v>3157</v>
      </c>
      <c r="BX95" s="94"/>
    </row>
    <row r="96" spans="1:86" customHeight="1" ht="39.75" s="11" customFormat="1">
      <c r="A96" s="131" t="s">
        <v>388</v>
      </c>
      <c r="B96" s="258" t="s">
        <v>4829</v>
      </c>
      <c r="C96" s="131" t="s">
        <v>388</v>
      </c>
      <c r="D96" s="131">
        <v>101</v>
      </c>
      <c r="E96" s="131">
        <v>3158</v>
      </c>
      <c r="F96" s="258" t="s">
        <v>4830</v>
      </c>
      <c r="G96" s="131" t="s">
        <v>388</v>
      </c>
      <c r="H96" s="131" t="s">
        <v>388</v>
      </c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>
        <v>3158</v>
      </c>
      <c r="BX96" s="94"/>
    </row>
    <row r="97" spans="1:86" customHeight="1" ht="39.75" s="11" customFormat="1">
      <c r="A97" s="131" t="s">
        <v>388</v>
      </c>
      <c r="B97" s="258" t="s">
        <v>4831</v>
      </c>
      <c r="C97" s="131" t="s">
        <v>388</v>
      </c>
      <c r="D97" s="131">
        <v>104</v>
      </c>
      <c r="E97" s="131">
        <v>3159</v>
      </c>
      <c r="F97" s="258" t="s">
        <v>4832</v>
      </c>
      <c r="G97" s="131" t="s">
        <v>388</v>
      </c>
      <c r="H97" s="131" t="s">
        <v>388</v>
      </c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>
        <v>3159</v>
      </c>
      <c r="BX97" s="94"/>
    </row>
    <row r="98" spans="1:86" customHeight="1" ht="39.75" s="11" customFormat="1">
      <c r="A98" s="131" t="s">
        <v>388</v>
      </c>
      <c r="B98" s="258" t="s">
        <v>4833</v>
      </c>
      <c r="C98" s="131" t="s">
        <v>388</v>
      </c>
      <c r="D98" s="131">
        <v>110</v>
      </c>
      <c r="E98" s="131">
        <v>3160</v>
      </c>
      <c r="F98" s="258" t="s">
        <v>4834</v>
      </c>
      <c r="G98" s="131" t="s">
        <v>388</v>
      </c>
      <c r="H98" s="131" t="s">
        <v>388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>
        <v>3160</v>
      </c>
      <c r="BX98" s="94"/>
    </row>
    <row r="99" spans="1:86" customHeight="1" ht="18" s="48" customFormat="1">
      <c r="B99" s="152"/>
      <c r="C99" s="152"/>
      <c r="D99" s="152"/>
      <c r="E99" s="18"/>
      <c r="F99" s="164"/>
      <c r="BW99" s="18"/>
    </row>
    <row r="100" spans="1:86" customHeight="1" ht="18" s="48" customFormat="1">
      <c r="B100" s="152"/>
      <c r="C100" s="152"/>
      <c r="D100" s="152"/>
      <c r="E100" s="18"/>
      <c r="F100" s="164"/>
      <c r="AB100" s="167"/>
      <c r="AC100" s="167" t="s">
        <v>128</v>
      </c>
      <c r="AD100" s="48" t="s">
        <v>129</v>
      </c>
      <c r="AK100" s="114"/>
      <c r="AQ100" s="114" t="s">
        <v>130</v>
      </c>
      <c r="AU100" s="114"/>
      <c r="BM100" s="114"/>
      <c r="BR100" s="114"/>
      <c r="BU100" s="136" t="s">
        <v>136</v>
      </c>
      <c r="BW100" s="18"/>
    </row>
    <row r="101" spans="1:86" customHeight="1" ht="18" s="48" customFormat="1">
      <c r="A101" s="165" t="s">
        <v>206</v>
      </c>
      <c r="B101" s="166" t="s">
        <v>221</v>
      </c>
      <c r="C101" s="152"/>
      <c r="D101" s="152"/>
      <c r="E101" s="18"/>
      <c r="F101" s="164"/>
      <c r="AB101" s="168"/>
      <c r="AC101" s="168" t="s">
        <v>132</v>
      </c>
      <c r="AD101" s="48" t="s">
        <v>133</v>
      </c>
      <c r="AK101" s="114"/>
      <c r="AQ101" s="114" t="s">
        <v>134</v>
      </c>
      <c r="AU101" s="114"/>
      <c r="BF101" s="136" t="s">
        <v>135</v>
      </c>
      <c r="BM101" s="114"/>
      <c r="BR101" s="114"/>
      <c r="BU101" s="136"/>
      <c r="BV101" s="103" t="s">
        <v>143</v>
      </c>
      <c r="BW101" s="18"/>
    </row>
    <row r="102" spans="1:86" customHeight="1" ht="18">
      <c r="A102" s="168" t="s">
        <v>209</v>
      </c>
      <c r="B102" s="166" t="s">
        <v>222</v>
      </c>
      <c r="C102" s="152"/>
      <c r="D102" s="152"/>
      <c r="E102" s="18"/>
      <c r="G102" s="169" t="s">
        <v>334</v>
      </c>
      <c r="AB102" s="168"/>
      <c r="AC102" s="168" t="s">
        <v>139</v>
      </c>
      <c r="AD102" t="s">
        <v>140</v>
      </c>
      <c r="AG102" s="36"/>
      <c r="AK102" s="114"/>
      <c r="AQ102" s="114" t="s">
        <v>141</v>
      </c>
      <c r="AU102" s="114"/>
      <c r="AZ102" s="136"/>
      <c r="BD102" s="36"/>
      <c r="BF102" s="135" t="s">
        <v>142</v>
      </c>
      <c r="BJ102" s="13"/>
      <c r="BM102" s="114"/>
      <c r="BR102" s="114"/>
      <c r="BU102" s="169" t="s">
        <v>472</v>
      </c>
      <c r="BW102" s="18"/>
    </row>
    <row r="103" spans="1:86" customHeight="1" ht="18">
      <c r="B103" s="169" t="s">
        <v>280</v>
      </c>
      <c r="E103" s="44"/>
      <c r="F103" s="122"/>
      <c r="AD103" t="s">
        <v>145</v>
      </c>
      <c r="AG103" s="36"/>
      <c r="AK103" s="103"/>
      <c r="AQ103" s="114" t="s">
        <v>146</v>
      </c>
      <c r="AU103" s="114"/>
      <c r="AZ103" s="135"/>
      <c r="BD103" s="36"/>
      <c r="BF103" s="169" t="s">
        <v>215</v>
      </c>
      <c r="BM103" s="114"/>
      <c r="BR103" s="114"/>
      <c r="BW103" s="44"/>
    </row>
    <row r="104" spans="1:86" customHeight="1" ht="18">
      <c r="B104" s="128"/>
      <c r="E104" s="44"/>
      <c r="F104" s="122"/>
      <c r="J104" s="36"/>
      <c r="L104" s="36"/>
      <c r="O104" s="36"/>
      <c r="Q104" s="36"/>
      <c r="T104" s="36"/>
      <c r="V104" s="36"/>
      <c r="Y104" s="36"/>
      <c r="AA104" s="36"/>
      <c r="AB104" s="36"/>
      <c r="AC104" s="36"/>
      <c r="AE104" s="36"/>
      <c r="AG104" s="36"/>
      <c r="AI104" s="36"/>
      <c r="AM104" s="36"/>
      <c r="AN104" s="36"/>
      <c r="AP104" s="36"/>
      <c r="AU104" s="171"/>
      <c r="AV104" s="36"/>
      <c r="BA104" s="36"/>
      <c r="BH104" s="36"/>
      <c r="BK104" s="36"/>
      <c r="BW104" s="44"/>
    </row>
    <row r="105" spans="1:86" customHeight="1" ht="39.75" s="11" customFormat="1">
      <c r="A105" s="131" t="s">
        <v>466</v>
      </c>
      <c r="B105" s="258" t="s">
        <v>4835</v>
      </c>
      <c r="C105" s="131" t="s">
        <v>371</v>
      </c>
      <c r="D105" s="131">
        <v>120</v>
      </c>
      <c r="E105" s="131">
        <v>3161</v>
      </c>
      <c r="F105" s="258" t="s">
        <v>4836</v>
      </c>
      <c r="G105" s="131" t="s">
        <v>4725</v>
      </c>
      <c r="H105" s="258" t="s">
        <v>4726</v>
      </c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131">
        <v>3161</v>
      </c>
      <c r="BX105" s="94"/>
    </row>
    <row r="106" spans="1:86" customHeight="1" ht="39.75" s="11" customFormat="1">
      <c r="A106" s="131" t="s">
        <v>388</v>
      </c>
      <c r="B106" s="258" t="s">
        <v>4837</v>
      </c>
      <c r="C106" s="131" t="s">
        <v>388</v>
      </c>
      <c r="D106" s="131">
        <v>124</v>
      </c>
      <c r="E106" s="131">
        <v>3162</v>
      </c>
      <c r="F106" s="258" t="s">
        <v>4838</v>
      </c>
      <c r="G106" s="131" t="s">
        <v>388</v>
      </c>
      <c r="H106" s="131" t="s">
        <v>388</v>
      </c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131">
        <v>3162</v>
      </c>
      <c r="BX106" s="94"/>
    </row>
    <row r="107" spans="1:86" customHeight="1" ht="39.75" s="11" customFormat="1">
      <c r="A107" s="131" t="s">
        <v>388</v>
      </c>
      <c r="B107" s="258" t="s">
        <v>4839</v>
      </c>
      <c r="C107" s="131" t="s">
        <v>388</v>
      </c>
      <c r="D107" s="131">
        <v>126</v>
      </c>
      <c r="E107" s="131">
        <v>3163</v>
      </c>
      <c r="F107" s="258" t="s">
        <v>4840</v>
      </c>
      <c r="G107" s="131" t="s">
        <v>388</v>
      </c>
      <c r="H107" s="131" t="s">
        <v>388</v>
      </c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131">
        <v>3163</v>
      </c>
      <c r="BX107" s="94"/>
    </row>
    <row r="108" spans="1:86" customHeight="1" ht="39.75" s="11" customFormat="1">
      <c r="A108" s="131" t="s">
        <v>388</v>
      </c>
      <c r="B108" s="258" t="s">
        <v>4841</v>
      </c>
      <c r="C108" s="131" t="s">
        <v>388</v>
      </c>
      <c r="D108" s="131">
        <v>132</v>
      </c>
      <c r="E108" s="131">
        <v>3164</v>
      </c>
      <c r="F108" s="258" t="s">
        <v>4029</v>
      </c>
      <c r="G108" s="131" t="s">
        <v>388</v>
      </c>
      <c r="H108" s="131" t="s">
        <v>388</v>
      </c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131">
        <v>3164</v>
      </c>
      <c r="BX108" s="94"/>
    </row>
    <row r="109" spans="1:86" customHeight="1" ht="39.75" s="11" customFormat="1">
      <c r="A109" s="131" t="s">
        <v>388</v>
      </c>
      <c r="B109" s="258" t="s">
        <v>370</v>
      </c>
      <c r="C109" s="131" t="s">
        <v>388</v>
      </c>
      <c r="D109" s="131">
        <v>134</v>
      </c>
      <c r="E109" s="131">
        <v>3165</v>
      </c>
      <c r="F109" s="258" t="s">
        <v>4842</v>
      </c>
      <c r="G109" s="131" t="s">
        <v>388</v>
      </c>
      <c r="H109" s="131" t="s">
        <v>388</v>
      </c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131">
        <v>3165</v>
      </c>
      <c r="BX109" s="94"/>
    </row>
    <row r="110" spans="1:86" customHeight="1" ht="39.75" s="11" customFormat="1">
      <c r="A110" s="131" t="s">
        <v>388</v>
      </c>
      <c r="B110" s="258" t="s">
        <v>4843</v>
      </c>
      <c r="C110" s="131" t="s">
        <v>377</v>
      </c>
      <c r="D110" s="131">
        <v>167</v>
      </c>
      <c r="E110" s="131">
        <v>3166</v>
      </c>
      <c r="F110" s="258" t="s">
        <v>4844</v>
      </c>
      <c r="G110" s="131" t="s">
        <v>388</v>
      </c>
      <c r="H110" s="131" t="s">
        <v>388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131">
        <v>3166</v>
      </c>
      <c r="BX110" s="94"/>
    </row>
    <row r="111" spans="1:86" customHeight="1" ht="39.75" s="11" customFormat="1">
      <c r="A111" s="131" t="s">
        <v>388</v>
      </c>
      <c r="B111" s="258" t="s">
        <v>4845</v>
      </c>
      <c r="C111" s="131" t="s">
        <v>371</v>
      </c>
      <c r="D111" s="131">
        <v>168</v>
      </c>
      <c r="E111" s="131">
        <v>3167</v>
      </c>
      <c r="F111" s="258" t="s">
        <v>4846</v>
      </c>
      <c r="G111" s="131" t="s">
        <v>388</v>
      </c>
      <c r="H111" s="131" t="s">
        <v>388</v>
      </c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131">
        <v>3167</v>
      </c>
      <c r="BX111" s="94"/>
    </row>
    <row r="112" spans="1:86" customHeight="1" ht="39.75" s="11" customFormat="1">
      <c r="A112" s="131" t="s">
        <v>388</v>
      </c>
      <c r="B112" s="258" t="s">
        <v>4847</v>
      </c>
      <c r="C112" s="131" t="s">
        <v>377</v>
      </c>
      <c r="D112" s="131">
        <v>169</v>
      </c>
      <c r="E112" s="131">
        <v>3168</v>
      </c>
      <c r="F112" s="258" t="s">
        <v>4848</v>
      </c>
      <c r="G112" s="131" t="s">
        <v>388</v>
      </c>
      <c r="H112" s="131" t="s">
        <v>388</v>
      </c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131">
        <v>3168</v>
      </c>
      <c r="BX112" s="94"/>
    </row>
    <row r="113" spans="1:86" customHeight="1" ht="39.75" s="11" customFormat="1">
      <c r="A113" s="131" t="s">
        <v>388</v>
      </c>
      <c r="B113" s="258" t="s">
        <v>4849</v>
      </c>
      <c r="C113" s="131" t="s">
        <v>388</v>
      </c>
      <c r="D113" s="131">
        <v>172</v>
      </c>
      <c r="E113" s="131">
        <v>3169</v>
      </c>
      <c r="F113" s="258" t="s">
        <v>4850</v>
      </c>
      <c r="G113" s="131" t="s">
        <v>388</v>
      </c>
      <c r="H113" s="131" t="s">
        <v>388</v>
      </c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131">
        <v>3169</v>
      </c>
      <c r="BX113" s="94"/>
    </row>
    <row r="114" spans="1:86" customHeight="1" ht="39.75" s="11" customFormat="1">
      <c r="A114" s="131" t="s">
        <v>388</v>
      </c>
      <c r="B114" s="258" t="s">
        <v>4851</v>
      </c>
      <c r="C114" s="131" t="s">
        <v>388</v>
      </c>
      <c r="D114" s="131">
        <v>173</v>
      </c>
      <c r="E114" s="131">
        <v>3170</v>
      </c>
      <c r="F114" s="258" t="s">
        <v>4852</v>
      </c>
      <c r="G114" s="131" t="s">
        <v>388</v>
      </c>
      <c r="H114" s="131" t="s">
        <v>388</v>
      </c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131">
        <v>3170</v>
      </c>
      <c r="BX114" s="94"/>
    </row>
    <row r="115" spans="1:86" customHeight="1" ht="39.75" s="12" customFormat="1">
      <c r="A115" s="131" t="s">
        <v>388</v>
      </c>
      <c r="B115" s="258" t="s">
        <v>4853</v>
      </c>
      <c r="C115" s="131" t="s">
        <v>388</v>
      </c>
      <c r="D115" s="131">
        <v>177</v>
      </c>
      <c r="E115" s="131">
        <v>3171</v>
      </c>
      <c r="F115" s="258" t="s">
        <v>4854</v>
      </c>
      <c r="G115" s="131" t="s">
        <v>388</v>
      </c>
      <c r="H115" s="131" t="s">
        <v>388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131">
        <v>3171</v>
      </c>
      <c r="BX115" s="94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</row>
    <row r="116" spans="1:86" customHeight="1" ht="39.75" s="12" customFormat="1">
      <c r="A116" s="131" t="s">
        <v>388</v>
      </c>
      <c r="B116" s="258" t="s">
        <v>407</v>
      </c>
      <c r="C116" s="131" t="s">
        <v>388</v>
      </c>
      <c r="D116" s="131">
        <v>185</v>
      </c>
      <c r="E116" s="131">
        <v>3172</v>
      </c>
      <c r="F116" s="258" t="s">
        <v>4029</v>
      </c>
      <c r="G116" s="131" t="s">
        <v>388</v>
      </c>
      <c r="H116" s="131" t="s">
        <v>388</v>
      </c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131">
        <v>3172</v>
      </c>
      <c r="BX116" s="94"/>
    </row>
    <row r="117" spans="1:86" customHeight="1" ht="39.75" s="12" customFormat="1">
      <c r="A117" s="131" t="s">
        <v>388</v>
      </c>
      <c r="B117" s="258" t="s">
        <v>4855</v>
      </c>
      <c r="C117" s="131" t="s">
        <v>276</v>
      </c>
      <c r="D117" s="131">
        <v>187</v>
      </c>
      <c r="E117" s="131">
        <v>3173</v>
      </c>
      <c r="F117" s="258" t="s">
        <v>4856</v>
      </c>
      <c r="G117" s="131" t="s">
        <v>388</v>
      </c>
      <c r="H117" s="131" t="s">
        <v>388</v>
      </c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131">
        <v>3173</v>
      </c>
      <c r="BX117" s="94"/>
    </row>
    <row r="118" spans="1:86" customHeight="1" ht="39.75" s="11" customFormat="1">
      <c r="A118" s="131" t="s">
        <v>388</v>
      </c>
      <c r="B118" s="258" t="s">
        <v>4857</v>
      </c>
      <c r="C118" s="131" t="s">
        <v>199</v>
      </c>
      <c r="D118" s="131">
        <v>195</v>
      </c>
      <c r="E118" s="131">
        <v>3174</v>
      </c>
      <c r="F118" s="258" t="s">
        <v>4858</v>
      </c>
      <c r="G118" s="131" t="s">
        <v>388</v>
      </c>
      <c r="H118" s="131" t="s">
        <v>388</v>
      </c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131">
        <v>3174</v>
      </c>
      <c r="BX118" s="94"/>
    </row>
    <row r="119" spans="1:86" customHeight="1" ht="39.75" s="11" customFormat="1">
      <c r="A119" s="131" t="s">
        <v>388</v>
      </c>
      <c r="B119" s="258" t="s">
        <v>4859</v>
      </c>
      <c r="C119" s="131" t="s">
        <v>331</v>
      </c>
      <c r="D119" s="131"/>
      <c r="E119" s="131">
        <v>3175</v>
      </c>
      <c r="F119" s="258" t="s">
        <v>4860</v>
      </c>
      <c r="G119" s="131" t="s">
        <v>388</v>
      </c>
      <c r="H119" s="131" t="s">
        <v>388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131">
        <v>3175</v>
      </c>
      <c r="BX119" s="94"/>
    </row>
    <row r="120" spans="1:86" customHeight="1" ht="39.75" s="11" customFormat="1">
      <c r="A120" s="131" t="s">
        <v>388</v>
      </c>
      <c r="B120" s="258" t="s">
        <v>4861</v>
      </c>
      <c r="C120" s="131" t="s">
        <v>276</v>
      </c>
      <c r="D120" s="131">
        <v>203</v>
      </c>
      <c r="E120" s="131">
        <v>3176</v>
      </c>
      <c r="F120" s="258" t="s">
        <v>4862</v>
      </c>
      <c r="G120" s="131" t="s">
        <v>388</v>
      </c>
      <c r="H120" s="131" t="s">
        <v>388</v>
      </c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131">
        <v>3176</v>
      </c>
      <c r="BX120" s="94"/>
    </row>
    <row r="121" spans="1:86" customHeight="1" ht="39.75" s="11" customFormat="1">
      <c r="A121" s="131" t="s">
        <v>388</v>
      </c>
      <c r="B121" s="258" t="s">
        <v>4863</v>
      </c>
      <c r="C121" s="131" t="s">
        <v>331</v>
      </c>
      <c r="D121" s="131"/>
      <c r="E121" s="131">
        <v>3177</v>
      </c>
      <c r="F121" s="258" t="s">
        <v>4864</v>
      </c>
      <c r="G121" s="131" t="s">
        <v>388</v>
      </c>
      <c r="H121" s="131" t="s">
        <v>388</v>
      </c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131">
        <v>3177</v>
      </c>
      <c r="BX121" s="94"/>
    </row>
    <row r="122" spans="1:86" customHeight="1" ht="39.75" s="11" customFormat="1">
      <c r="A122" s="131" t="s">
        <v>388</v>
      </c>
      <c r="B122" s="258" t="s">
        <v>4865</v>
      </c>
      <c r="C122" s="131" t="s">
        <v>377</v>
      </c>
      <c r="D122" s="131"/>
      <c r="E122" s="131">
        <v>3178</v>
      </c>
      <c r="F122" s="258" t="s">
        <v>4866</v>
      </c>
      <c r="G122" s="131" t="s">
        <v>388</v>
      </c>
      <c r="H122" s="131" t="s">
        <v>388</v>
      </c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131">
        <v>3178</v>
      </c>
      <c r="BX122" s="94"/>
    </row>
    <row r="123" spans="1:86" customHeight="1" ht="39.75" s="11" customFormat="1">
      <c r="A123" s="131" t="s">
        <v>388</v>
      </c>
      <c r="B123" s="258" t="s">
        <v>4867</v>
      </c>
      <c r="C123" s="131" t="s">
        <v>331</v>
      </c>
      <c r="D123" s="131"/>
      <c r="E123" s="131">
        <v>3179</v>
      </c>
      <c r="F123" s="258" t="s">
        <v>4868</v>
      </c>
      <c r="G123" s="131" t="s">
        <v>388</v>
      </c>
      <c r="H123" s="131" t="s">
        <v>388</v>
      </c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131">
        <v>3179</v>
      </c>
      <c r="BX123" s="94"/>
    </row>
    <row r="124" spans="1:86" customHeight="1" ht="39.75" s="11" customFormat="1">
      <c r="A124" s="131" t="s">
        <v>329</v>
      </c>
      <c r="B124" s="258" t="s">
        <v>4869</v>
      </c>
      <c r="C124" s="131" t="s">
        <v>371</v>
      </c>
      <c r="D124" s="131">
        <v>23</v>
      </c>
      <c r="E124" s="131">
        <v>3180</v>
      </c>
      <c r="F124" s="258" t="s">
        <v>4870</v>
      </c>
      <c r="G124" s="131" t="s">
        <v>388</v>
      </c>
      <c r="H124" s="131" t="s">
        <v>388</v>
      </c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131">
        <v>3180</v>
      </c>
      <c r="BX124" s="94"/>
    </row>
    <row r="125" spans="1:86" customHeight="1" ht="18" s="48" customFormat="1">
      <c r="B125" s="152"/>
      <c r="C125" s="152"/>
      <c r="D125" s="152"/>
      <c r="E125" s="18"/>
      <c r="F125" s="164"/>
      <c r="BW125" s="18"/>
    </row>
    <row r="126" spans="1:86" customHeight="1" ht="18" s="48" customFormat="1">
      <c r="B126" s="152"/>
      <c r="C126" s="152"/>
      <c r="D126" s="152"/>
      <c r="E126" s="18"/>
      <c r="F126" s="164"/>
      <c r="AB126" s="167"/>
      <c r="AC126" s="167" t="s">
        <v>128</v>
      </c>
      <c r="AD126" s="48" t="s">
        <v>129</v>
      </c>
      <c r="AK126" s="114"/>
      <c r="AQ126" s="114" t="s">
        <v>130</v>
      </c>
      <c r="AU126" s="114"/>
      <c r="BM126" s="114"/>
      <c r="BR126" s="114"/>
      <c r="BU126" s="136" t="s">
        <v>136</v>
      </c>
      <c r="BW126" s="18"/>
    </row>
    <row r="127" spans="1:86" customHeight="1" ht="18" s="48" customFormat="1">
      <c r="A127" s="165" t="s">
        <v>206</v>
      </c>
      <c r="B127" s="166" t="s">
        <v>221</v>
      </c>
      <c r="C127" s="152"/>
      <c r="D127" s="152"/>
      <c r="E127" s="18"/>
      <c r="F127" s="164"/>
      <c r="AB127" s="168"/>
      <c r="AC127" s="168" t="s">
        <v>132</v>
      </c>
      <c r="AD127" s="48" t="s">
        <v>133</v>
      </c>
      <c r="AK127" s="114"/>
      <c r="AQ127" s="114" t="s">
        <v>134</v>
      </c>
      <c r="AU127" s="114"/>
      <c r="BF127" s="136" t="s">
        <v>135</v>
      </c>
      <c r="BM127" s="114"/>
      <c r="BR127" s="114"/>
      <c r="BU127" s="136"/>
      <c r="BV127" s="103" t="s">
        <v>143</v>
      </c>
      <c r="BW127" s="18"/>
    </row>
    <row r="128" spans="1:86" customHeight="1" ht="18">
      <c r="A128" s="168" t="s">
        <v>209</v>
      </c>
      <c r="B128" s="166" t="s">
        <v>222</v>
      </c>
      <c r="C128" s="152"/>
      <c r="D128" s="152"/>
      <c r="E128" s="18"/>
      <c r="G128" s="169" t="s">
        <v>334</v>
      </c>
      <c r="AB128" s="168"/>
      <c r="AC128" s="168" t="s">
        <v>139</v>
      </c>
      <c r="AD128" t="s">
        <v>140</v>
      </c>
      <c r="AG128" s="36"/>
      <c r="AK128" s="114"/>
      <c r="AQ128" s="114" t="s">
        <v>141</v>
      </c>
      <c r="AU128" s="114"/>
      <c r="AZ128" s="136"/>
      <c r="BD128" s="36"/>
      <c r="BF128" s="135" t="s">
        <v>142</v>
      </c>
      <c r="BJ128" s="13"/>
      <c r="BM128" s="114"/>
      <c r="BR128" s="114"/>
      <c r="BU128" s="169" t="s">
        <v>472</v>
      </c>
      <c r="BW128" s="18"/>
    </row>
    <row r="129" spans="1:86" customHeight="1" ht="18">
      <c r="B129" s="169" t="s">
        <v>280</v>
      </c>
      <c r="E129" s="44"/>
      <c r="F129" s="122"/>
      <c r="AD129" t="s">
        <v>145</v>
      </c>
      <c r="AG129" s="36"/>
      <c r="AK129" s="103"/>
      <c r="AQ129" s="114" t="s">
        <v>146</v>
      </c>
      <c r="AU129" s="114"/>
      <c r="AZ129" s="135"/>
      <c r="BD129" s="36"/>
      <c r="BF129" s="169" t="s">
        <v>215</v>
      </c>
      <c r="BM129" s="114"/>
      <c r="BR129" s="114"/>
      <c r="BW129" s="44"/>
    </row>
    <row r="130" spans="1:86" customHeight="1" ht="18">
      <c r="B130" s="128"/>
      <c r="E130" s="44"/>
      <c r="F130" s="122"/>
      <c r="J130" s="36"/>
      <c r="L130" s="36"/>
      <c r="O130" s="36"/>
      <c r="Q130" s="36"/>
      <c r="T130" s="36"/>
      <c r="V130" s="36"/>
      <c r="Y130" s="36"/>
      <c r="AA130" s="36"/>
      <c r="AB130" s="36"/>
      <c r="AC130" s="36"/>
      <c r="AE130" s="36"/>
      <c r="AG130" s="36"/>
      <c r="AI130" s="36"/>
      <c r="AM130" s="36"/>
      <c r="AN130" s="36"/>
      <c r="AP130" s="36"/>
      <c r="AU130" s="171"/>
      <c r="AV130" s="36"/>
      <c r="BA130" s="36"/>
      <c r="BH130" s="36"/>
      <c r="BK130" s="36"/>
      <c r="BW130" s="44"/>
    </row>
    <row r="131" spans="1:86" customHeight="1" ht="39.75" s="11" customFormat="1">
      <c r="A131" s="131" t="s">
        <v>329</v>
      </c>
      <c r="B131" s="258" t="s">
        <v>4871</v>
      </c>
      <c r="C131" s="131" t="s">
        <v>371</v>
      </c>
      <c r="D131" s="131">
        <v>34</v>
      </c>
      <c r="E131" s="131">
        <v>3181</v>
      </c>
      <c r="F131" s="258" t="s">
        <v>4872</v>
      </c>
      <c r="G131" s="131" t="s">
        <v>4725</v>
      </c>
      <c r="H131" s="258" t="s">
        <v>4726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131">
        <v>3181</v>
      </c>
      <c r="BX131" s="94"/>
    </row>
    <row r="132" spans="1:86" customHeight="1" ht="39.75" s="11" customFormat="1">
      <c r="A132" s="131" t="s">
        <v>388</v>
      </c>
      <c r="B132" s="258" t="s">
        <v>4873</v>
      </c>
      <c r="C132" s="131" t="s">
        <v>388</v>
      </c>
      <c r="D132" s="131">
        <v>45</v>
      </c>
      <c r="E132" s="131">
        <v>3182</v>
      </c>
      <c r="F132" s="258" t="s">
        <v>4874</v>
      </c>
      <c r="G132" s="131" t="s">
        <v>388</v>
      </c>
      <c r="H132" s="131" t="s">
        <v>388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131">
        <v>3182</v>
      </c>
      <c r="BX132" s="94"/>
    </row>
    <row r="133" spans="1:86" customHeight="1" ht="39.75" s="11" customFormat="1">
      <c r="A133" s="131" t="s">
        <v>388</v>
      </c>
      <c r="B133" s="258" t="s">
        <v>4875</v>
      </c>
      <c r="C133" s="131" t="s">
        <v>388</v>
      </c>
      <c r="D133" s="131">
        <v>53</v>
      </c>
      <c r="E133" s="131">
        <v>3183</v>
      </c>
      <c r="F133" s="258" t="s">
        <v>4876</v>
      </c>
      <c r="G133" s="131" t="s">
        <v>388</v>
      </c>
      <c r="H133" s="131" t="s">
        <v>388</v>
      </c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131">
        <v>3183</v>
      </c>
      <c r="BX133" s="94"/>
    </row>
    <row r="134" spans="1:86" customHeight="1" ht="39.75" s="11" customFormat="1">
      <c r="A134" s="131" t="s">
        <v>388</v>
      </c>
      <c r="B134" s="258" t="s">
        <v>4877</v>
      </c>
      <c r="C134" s="131" t="s">
        <v>388</v>
      </c>
      <c r="D134" s="131">
        <v>70</v>
      </c>
      <c r="E134" s="131">
        <v>3184</v>
      </c>
      <c r="F134" s="258" t="s">
        <v>4878</v>
      </c>
      <c r="G134" s="131" t="s">
        <v>388</v>
      </c>
      <c r="H134" s="131" t="s">
        <v>388</v>
      </c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3184</v>
      </c>
      <c r="BX134" s="94"/>
    </row>
    <row r="135" spans="1:86" customHeight="1" ht="39.75" s="11" customFormat="1">
      <c r="A135" s="131" t="s">
        <v>388</v>
      </c>
      <c r="B135" s="258" t="s">
        <v>4879</v>
      </c>
      <c r="C135" s="131" t="s">
        <v>388</v>
      </c>
      <c r="D135" s="131">
        <v>77</v>
      </c>
      <c r="E135" s="131">
        <v>3185</v>
      </c>
      <c r="F135" s="258" t="s">
        <v>4880</v>
      </c>
      <c r="G135" s="131" t="s">
        <v>388</v>
      </c>
      <c r="H135" s="131" t="s">
        <v>388</v>
      </c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>
        <v>3185</v>
      </c>
      <c r="BX135" s="94"/>
    </row>
    <row r="136" spans="1:86" customHeight="1" ht="39.75" s="11" customFormat="1">
      <c r="A136" s="131" t="s">
        <v>388</v>
      </c>
      <c r="B136" s="258" t="s">
        <v>4881</v>
      </c>
      <c r="C136" s="131" t="s">
        <v>388</v>
      </c>
      <c r="D136" s="131">
        <v>86</v>
      </c>
      <c r="E136" s="131">
        <v>3186</v>
      </c>
      <c r="F136" s="258" t="s">
        <v>4882</v>
      </c>
      <c r="G136" s="131" t="s">
        <v>388</v>
      </c>
      <c r="H136" s="131" t="s">
        <v>388</v>
      </c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>
        <v>3186</v>
      </c>
      <c r="BX136" s="94"/>
    </row>
    <row r="137" spans="1:86" customHeight="1" ht="39.75" s="11" customFormat="1">
      <c r="A137" s="131" t="s">
        <v>388</v>
      </c>
      <c r="B137" s="258" t="s">
        <v>4883</v>
      </c>
      <c r="C137" s="131" t="s">
        <v>388</v>
      </c>
      <c r="D137" s="131">
        <v>90</v>
      </c>
      <c r="E137" s="131">
        <v>3187</v>
      </c>
      <c r="F137" s="258" t="s">
        <v>4884</v>
      </c>
      <c r="G137" s="131" t="s">
        <v>388</v>
      </c>
      <c r="H137" s="131" t="s">
        <v>388</v>
      </c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>
        <v>3187</v>
      </c>
      <c r="BX137" s="94"/>
    </row>
    <row r="138" spans="1:86" customHeight="1" ht="39.75" s="11" customFormat="1">
      <c r="A138" s="131" t="s">
        <v>388</v>
      </c>
      <c r="B138" s="258" t="s">
        <v>4885</v>
      </c>
      <c r="C138" s="131" t="s">
        <v>388</v>
      </c>
      <c r="D138" s="131">
        <v>94</v>
      </c>
      <c r="E138" s="131">
        <v>3188</v>
      </c>
      <c r="F138" s="258" t="s">
        <v>4886</v>
      </c>
      <c r="G138" s="131" t="s">
        <v>388</v>
      </c>
      <c r="H138" s="131" t="s">
        <v>388</v>
      </c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>
        <v>3188</v>
      </c>
      <c r="BX138" s="94"/>
    </row>
    <row r="139" spans="1:86" customHeight="1" ht="39.75" s="11" customFormat="1">
      <c r="A139" s="131" t="s">
        <v>388</v>
      </c>
      <c r="B139" s="258" t="s">
        <v>4887</v>
      </c>
      <c r="C139" s="131" t="s">
        <v>388</v>
      </c>
      <c r="D139" s="131">
        <v>98</v>
      </c>
      <c r="E139" s="131">
        <v>3189</v>
      </c>
      <c r="F139" s="258" t="s">
        <v>4888</v>
      </c>
      <c r="G139" s="131" t="s">
        <v>388</v>
      </c>
      <c r="H139" s="131" t="s">
        <v>388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>
        <v>3189</v>
      </c>
      <c r="BX139" s="94"/>
    </row>
    <row r="140" spans="1:86" customHeight="1" ht="39.75" s="11" customFormat="1">
      <c r="A140" s="131" t="s">
        <v>388</v>
      </c>
      <c r="B140" s="258" t="s">
        <v>4889</v>
      </c>
      <c r="C140" s="131" t="s">
        <v>388</v>
      </c>
      <c r="D140" s="131">
        <v>103</v>
      </c>
      <c r="E140" s="131">
        <v>3190</v>
      </c>
      <c r="F140" s="258" t="s">
        <v>4890</v>
      </c>
      <c r="G140" s="131" t="s">
        <v>388</v>
      </c>
      <c r="H140" s="131" t="s">
        <v>388</v>
      </c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>
        <v>3190</v>
      </c>
      <c r="BX140" s="94"/>
    </row>
    <row r="141" spans="1:86" customHeight="1" ht="39.75" s="12" customFormat="1">
      <c r="A141" s="131" t="s">
        <v>388</v>
      </c>
      <c r="B141" s="258" t="s">
        <v>4891</v>
      </c>
      <c r="C141" s="131" t="s">
        <v>388</v>
      </c>
      <c r="D141" s="131">
        <v>107</v>
      </c>
      <c r="E141" s="131">
        <v>3191</v>
      </c>
      <c r="F141" s="258" t="s">
        <v>4892</v>
      </c>
      <c r="G141" s="131" t="s">
        <v>388</v>
      </c>
      <c r="H141" s="131" t="s">
        <v>388</v>
      </c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>
        <v>3191</v>
      </c>
      <c r="BX141" s="94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</row>
    <row r="142" spans="1:86" customHeight="1" ht="39.75" s="12" customFormat="1">
      <c r="A142" s="131" t="s">
        <v>388</v>
      </c>
      <c r="B142" s="258" t="s">
        <v>4893</v>
      </c>
      <c r="C142" s="131" t="s">
        <v>388</v>
      </c>
      <c r="D142" s="131">
        <v>113</v>
      </c>
      <c r="E142" s="131">
        <v>3192</v>
      </c>
      <c r="F142" s="258" t="s">
        <v>4894</v>
      </c>
      <c r="G142" s="131" t="s">
        <v>388</v>
      </c>
      <c r="H142" s="131" t="s">
        <v>388</v>
      </c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>
        <v>3192</v>
      </c>
      <c r="BX142" s="94"/>
    </row>
    <row r="143" spans="1:86" customHeight="1" ht="39.75" s="12" customFormat="1">
      <c r="A143" s="131" t="s">
        <v>388</v>
      </c>
      <c r="B143" s="258" t="s">
        <v>4895</v>
      </c>
      <c r="C143" s="131" t="s">
        <v>388</v>
      </c>
      <c r="D143" s="131">
        <v>123</v>
      </c>
      <c r="E143" s="131">
        <v>3193</v>
      </c>
      <c r="F143" s="258" t="s">
        <v>4896</v>
      </c>
      <c r="G143" s="131" t="s">
        <v>388</v>
      </c>
      <c r="H143" s="131" t="s">
        <v>388</v>
      </c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>
        <v>3193</v>
      </c>
      <c r="BX143" s="94"/>
    </row>
    <row r="144" spans="1:86" customHeight="1" ht="39.75" s="11" customFormat="1">
      <c r="A144" s="131" t="s">
        <v>388</v>
      </c>
      <c r="B144" s="258" t="s">
        <v>4897</v>
      </c>
      <c r="C144" s="131" t="s">
        <v>388</v>
      </c>
      <c r="D144" s="131">
        <v>137</v>
      </c>
      <c r="E144" s="131">
        <v>3194</v>
      </c>
      <c r="F144" s="258" t="s">
        <v>4898</v>
      </c>
      <c r="G144" s="131" t="s">
        <v>388</v>
      </c>
      <c r="H144" s="131" t="s">
        <v>388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>
        <v>3194</v>
      </c>
      <c r="BX144" s="94"/>
    </row>
    <row r="145" spans="1:86" customHeight="1" ht="39.75" s="11" customFormat="1">
      <c r="A145" s="131" t="s">
        <v>388</v>
      </c>
      <c r="B145" s="258" t="s">
        <v>4899</v>
      </c>
      <c r="C145" s="131" t="s">
        <v>377</v>
      </c>
      <c r="D145" s="131">
        <v>162</v>
      </c>
      <c r="E145" s="131">
        <v>3195</v>
      </c>
      <c r="F145" s="258" t="s">
        <v>647</v>
      </c>
      <c r="G145" s="131" t="s">
        <v>388</v>
      </c>
      <c r="H145" s="131" t="s">
        <v>388</v>
      </c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>
        <v>3195</v>
      </c>
      <c r="BX145" s="94"/>
    </row>
    <row r="146" spans="1:86" customHeight="1" ht="39.75" s="11" customFormat="1">
      <c r="A146" s="131" t="s">
        <v>388</v>
      </c>
      <c r="B146" s="258" t="s">
        <v>4900</v>
      </c>
      <c r="C146" s="131" t="s">
        <v>331</v>
      </c>
      <c r="D146" s="131">
        <v>163</v>
      </c>
      <c r="E146" s="131">
        <v>3196</v>
      </c>
      <c r="F146" s="258" t="s">
        <v>4901</v>
      </c>
      <c r="G146" s="131" t="s">
        <v>388</v>
      </c>
      <c r="H146" s="131" t="s">
        <v>388</v>
      </c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>
        <v>3196</v>
      </c>
      <c r="BX146" s="94"/>
    </row>
    <row r="147" spans="1:86" customHeight="1" ht="39.75" s="11" customFormat="1">
      <c r="A147" s="131" t="s">
        <v>388</v>
      </c>
      <c r="B147" s="258" t="s">
        <v>4902</v>
      </c>
      <c r="C147" s="131" t="s">
        <v>331</v>
      </c>
      <c r="D147" s="131">
        <v>164</v>
      </c>
      <c r="E147" s="131">
        <v>3197</v>
      </c>
      <c r="F147" s="258" t="s">
        <v>4903</v>
      </c>
      <c r="G147" s="131" t="s">
        <v>388</v>
      </c>
      <c r="H147" s="131" t="s">
        <v>388</v>
      </c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>
        <v>3197</v>
      </c>
      <c r="BX147" s="94"/>
    </row>
    <row r="148" spans="1:86" customHeight="1" ht="39.75" s="11" customFormat="1">
      <c r="A148" s="131" t="s">
        <v>388</v>
      </c>
      <c r="B148" s="258" t="s">
        <v>4904</v>
      </c>
      <c r="C148" s="131" t="s">
        <v>199</v>
      </c>
      <c r="D148" s="131">
        <v>165</v>
      </c>
      <c r="E148" s="131">
        <v>3198</v>
      </c>
      <c r="F148" s="258" t="s">
        <v>4905</v>
      </c>
      <c r="G148" s="131" t="s">
        <v>388</v>
      </c>
      <c r="H148" s="131" t="s">
        <v>388</v>
      </c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>
        <v>3198</v>
      </c>
      <c r="BX148" s="94"/>
    </row>
    <row r="149" spans="1:86" customHeight="1" ht="39.75" s="11" customFormat="1">
      <c r="A149" s="131" t="s">
        <v>388</v>
      </c>
      <c r="B149" s="258" t="s">
        <v>4906</v>
      </c>
      <c r="C149" s="131" t="s">
        <v>377</v>
      </c>
      <c r="D149" s="131">
        <v>192</v>
      </c>
      <c r="E149" s="131">
        <v>3199</v>
      </c>
      <c r="F149" s="258" t="s">
        <v>4907</v>
      </c>
      <c r="G149" s="131" t="s">
        <v>388</v>
      </c>
      <c r="H149" s="131" t="s">
        <v>388</v>
      </c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>
        <v>3199</v>
      </c>
      <c r="BX149" s="94"/>
    </row>
    <row r="150" spans="1:86" customHeight="1" ht="39.75" s="11" customFormat="1">
      <c r="A150" s="131" t="s">
        <v>388</v>
      </c>
      <c r="B150" s="258" t="s">
        <v>415</v>
      </c>
      <c r="C150" s="131" t="s">
        <v>218</v>
      </c>
      <c r="D150" s="131">
        <v>218</v>
      </c>
      <c r="E150" s="131">
        <v>3200</v>
      </c>
      <c r="F150" s="258" t="s">
        <v>4908</v>
      </c>
      <c r="G150" s="131" t="s">
        <v>388</v>
      </c>
      <c r="H150" s="131" t="s">
        <v>388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>
        <v>3200</v>
      </c>
      <c r="BX150" s="94"/>
    </row>
    <row r="151" spans="1:86" customHeight="1" ht="12.75" s="48" customFormat="1">
      <c r="B151" s="152"/>
      <c r="C151" s="152"/>
      <c r="D151" s="152"/>
      <c r="E151" s="18"/>
      <c r="F151" s="164"/>
      <c r="BW151" s="18"/>
    </row>
    <row r="152" spans="1:86" customHeight="1" ht="18" s="48" customFormat="1">
      <c r="B152" s="152"/>
      <c r="C152" s="152"/>
      <c r="D152" s="152"/>
      <c r="E152" s="18"/>
      <c r="F152" s="164"/>
      <c r="AB152" s="167"/>
      <c r="AC152" s="167" t="s">
        <v>128</v>
      </c>
      <c r="AD152" s="48" t="s">
        <v>129</v>
      </c>
      <c r="AK152" s="114"/>
      <c r="AU152" s="114"/>
      <c r="AV152" s="114" t="s">
        <v>130</v>
      </c>
      <c r="BH152" s="114"/>
      <c r="BM152" s="114"/>
      <c r="BR152" s="114"/>
      <c r="BS152" s="136" t="s">
        <v>136</v>
      </c>
      <c r="BW152" s="18"/>
    </row>
    <row r="153" spans="1:86" customHeight="1" ht="18" s="48" customFormat="1">
      <c r="B153" s="152"/>
      <c r="C153" s="152"/>
      <c r="D153" s="152"/>
      <c r="E153" s="18"/>
      <c r="F153" s="164"/>
      <c r="AB153" s="167"/>
      <c r="AC153" s="167" t="s">
        <v>128</v>
      </c>
      <c r="AD153" s="48" t="s">
        <v>129</v>
      </c>
      <c r="AK153" s="114"/>
      <c r="AQ153" s="114" t="s">
        <v>130</v>
      </c>
      <c r="AU153" s="114"/>
      <c r="BM153" s="114"/>
      <c r="BR153" s="114"/>
      <c r="BU153" s="136" t="s">
        <v>136</v>
      </c>
      <c r="BW153" s="18"/>
    </row>
    <row r="154" spans="1:86" customHeight="1" ht="18" s="48" customFormat="1">
      <c r="A154" s="165" t="s">
        <v>206</v>
      </c>
      <c r="B154" s="166" t="s">
        <v>221</v>
      </c>
      <c r="C154" s="152"/>
      <c r="D154" s="152"/>
      <c r="E154" s="18"/>
      <c r="F154" s="164"/>
      <c r="AB154" s="168"/>
      <c r="AC154" s="168" t="s">
        <v>132</v>
      </c>
      <c r="AD154" s="48" t="s">
        <v>133</v>
      </c>
      <c r="AK154" s="114"/>
      <c r="AQ154" s="114" t="s">
        <v>134</v>
      </c>
      <c r="AU154" s="114"/>
      <c r="BF154" s="136" t="s">
        <v>135</v>
      </c>
      <c r="BM154" s="114"/>
      <c r="BR154" s="114"/>
      <c r="BU154" s="136"/>
      <c r="BV154" s="103" t="s">
        <v>143</v>
      </c>
      <c r="BW154" s="18"/>
    </row>
    <row r="155" spans="1:86" customHeight="1" ht="18">
      <c r="A155" s="168" t="s">
        <v>209</v>
      </c>
      <c r="B155" s="166" t="s">
        <v>222</v>
      </c>
      <c r="C155" s="152"/>
      <c r="D155" s="152"/>
      <c r="E155" s="18"/>
      <c r="G155" s="169" t="s">
        <v>334</v>
      </c>
      <c r="AB155" s="168"/>
      <c r="AC155" s="168" t="s">
        <v>139</v>
      </c>
      <c r="AD155" t="s">
        <v>140</v>
      </c>
      <c r="AG155" s="36"/>
      <c r="AK155" s="114"/>
      <c r="AQ155" s="114" t="s">
        <v>141</v>
      </c>
      <c r="AU155" s="114"/>
      <c r="AZ155" s="136"/>
      <c r="BD155" s="36"/>
      <c r="BF155" s="135" t="s">
        <v>142</v>
      </c>
      <c r="BJ155" s="13"/>
      <c r="BM155" s="114"/>
      <c r="BR155" s="114"/>
      <c r="BU155" s="169" t="s">
        <v>472</v>
      </c>
      <c r="BW155" s="18"/>
    </row>
    <row r="156" spans="1:86" customHeight="1" ht="18">
      <c r="B156" s="169" t="s">
        <v>280</v>
      </c>
      <c r="E156" s="44"/>
      <c r="F156" s="122"/>
      <c r="AD156" t="s">
        <v>145</v>
      </c>
      <c r="AG156" s="36"/>
      <c r="AK156" s="103"/>
      <c r="AQ156" s="114" t="s">
        <v>146</v>
      </c>
      <c r="AU156" s="114"/>
      <c r="AZ156" s="135"/>
      <c r="BD156" s="36"/>
      <c r="BF156" s="169" t="s">
        <v>215</v>
      </c>
      <c r="BM156" s="114"/>
      <c r="BR156" s="114"/>
      <c r="BW156" s="44"/>
    </row>
    <row r="157" spans="1:86" customHeight="1" ht="18">
      <c r="B157" s="128"/>
      <c r="E157" s="44"/>
      <c r="F157" s="122"/>
      <c r="J157" s="36"/>
      <c r="L157" s="36"/>
      <c r="O157" s="36"/>
      <c r="Q157" s="36"/>
      <c r="T157" s="36"/>
      <c r="V157" s="36"/>
      <c r="Y157" s="36"/>
      <c r="AA157" s="36"/>
      <c r="AB157" s="36"/>
      <c r="AC157" s="36"/>
      <c r="AE157" s="36"/>
      <c r="AG157" s="36"/>
      <c r="AI157" s="36"/>
      <c r="AM157" s="36"/>
      <c r="AN157" s="36"/>
      <c r="AP157" s="36"/>
      <c r="AU157" s="171"/>
      <c r="AV157" s="36"/>
      <c r="BA157" s="36"/>
      <c r="BH157" s="36"/>
      <c r="BK157" s="36"/>
      <c r="BW157" s="44"/>
    </row>
    <row r="158" spans="1:86" customHeight="1" ht="39.75" s="11" customFormat="1">
      <c r="A158" s="131" t="s">
        <v>419</v>
      </c>
      <c r="B158" s="258" t="s">
        <v>420</v>
      </c>
      <c r="C158" s="131" t="s">
        <v>199</v>
      </c>
      <c r="D158" s="131">
        <v>196</v>
      </c>
      <c r="E158" s="131">
        <v>3201</v>
      </c>
      <c r="F158" s="258" t="s">
        <v>4909</v>
      </c>
      <c r="G158" s="131" t="s">
        <v>4725</v>
      </c>
      <c r="H158" s="258" t="s">
        <v>4726</v>
      </c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131">
        <v>3201</v>
      </c>
      <c r="BX158" s="94"/>
    </row>
    <row r="159" spans="1:86" customHeight="1" ht="39.75" s="11" customFormat="1">
      <c r="A159" s="131" t="s">
        <v>4910</v>
      </c>
      <c r="B159" s="119" t="s">
        <v>4911</v>
      </c>
      <c r="C159" s="131" t="s">
        <v>218</v>
      </c>
      <c r="D159" s="131">
        <v>161</v>
      </c>
      <c r="E159" s="131">
        <v>3202</v>
      </c>
      <c r="F159" s="258" t="s">
        <v>4912</v>
      </c>
      <c r="G159" s="131" t="s">
        <v>388</v>
      </c>
      <c r="H159" s="131" t="s">
        <v>388</v>
      </c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131">
        <v>3202</v>
      </c>
      <c r="BX159" s="94"/>
    </row>
    <row r="160" spans="1:86" customHeight="1" ht="39.75" s="11" customFormat="1">
      <c r="A160" s="131" t="s">
        <v>2356</v>
      </c>
      <c r="B160" s="258" t="s">
        <v>4913</v>
      </c>
      <c r="C160" s="131" t="s">
        <v>199</v>
      </c>
      <c r="D160" s="131">
        <v>210</v>
      </c>
      <c r="E160" s="131">
        <v>3203</v>
      </c>
      <c r="F160" s="258" t="s">
        <v>2856</v>
      </c>
      <c r="G160" s="131" t="s">
        <v>388</v>
      </c>
      <c r="H160" s="131" t="s">
        <v>388</v>
      </c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94"/>
      <c r="BJ160" s="94"/>
      <c r="BK160" s="94"/>
      <c r="BL160" s="94"/>
      <c r="BM160" s="94"/>
      <c r="BN160" s="94"/>
      <c r="BO160" s="94"/>
      <c r="BP160" s="94"/>
      <c r="BQ160" s="94"/>
      <c r="BR160" s="94"/>
      <c r="BS160" s="94"/>
      <c r="BT160" s="94"/>
      <c r="BU160" s="94"/>
      <c r="BV160" s="94"/>
      <c r="BW160" s="131">
        <v>3203</v>
      </c>
      <c r="BX160" s="94"/>
    </row>
    <row r="161" spans="1:86" customHeight="1" ht="39.75" s="11" customFormat="1">
      <c r="A161" s="131" t="s">
        <v>425</v>
      </c>
      <c r="B161" s="258" t="s">
        <v>4914</v>
      </c>
      <c r="C161" s="131" t="s">
        <v>371</v>
      </c>
      <c r="D161" s="131">
        <v>30</v>
      </c>
      <c r="E161" s="131">
        <v>3204</v>
      </c>
      <c r="F161" s="258" t="s">
        <v>4915</v>
      </c>
      <c r="G161" s="131" t="s">
        <v>388</v>
      </c>
      <c r="H161" s="131" t="s">
        <v>388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131">
        <v>3204</v>
      </c>
      <c r="BX161" s="94"/>
    </row>
    <row r="162" spans="1:86" customHeight="1" ht="39.75" s="11" customFormat="1">
      <c r="A162" s="131" t="s">
        <v>388</v>
      </c>
      <c r="B162" s="258" t="s">
        <v>4916</v>
      </c>
      <c r="C162" s="131" t="s">
        <v>388</v>
      </c>
      <c r="D162" s="131">
        <v>31</v>
      </c>
      <c r="E162" s="131">
        <v>3205</v>
      </c>
      <c r="F162" s="258" t="s">
        <v>4917</v>
      </c>
      <c r="G162" s="131" t="s">
        <v>388</v>
      </c>
      <c r="H162" s="131" t="s">
        <v>388</v>
      </c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94"/>
      <c r="BJ162" s="94"/>
      <c r="BK162" s="94"/>
      <c r="BL162" s="94"/>
      <c r="BM162" s="94"/>
      <c r="BN162" s="94"/>
      <c r="BO162" s="94"/>
      <c r="BP162" s="94"/>
      <c r="BQ162" s="94"/>
      <c r="BR162" s="94"/>
      <c r="BS162" s="94"/>
      <c r="BT162" s="94"/>
      <c r="BU162" s="94"/>
      <c r="BV162" s="94"/>
      <c r="BW162" s="131">
        <v>3205</v>
      </c>
      <c r="BX162" s="94"/>
    </row>
    <row r="163" spans="1:86" customHeight="1" ht="39.75" s="11" customFormat="1">
      <c r="A163" s="131" t="s">
        <v>388</v>
      </c>
      <c r="B163" s="258" t="s">
        <v>4918</v>
      </c>
      <c r="C163" s="131" t="s">
        <v>388</v>
      </c>
      <c r="D163" s="131">
        <v>35</v>
      </c>
      <c r="E163" s="131">
        <v>3206</v>
      </c>
      <c r="F163" s="258" t="s">
        <v>4919</v>
      </c>
      <c r="G163" s="131" t="s">
        <v>388</v>
      </c>
      <c r="H163" s="131" t="s">
        <v>388</v>
      </c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94"/>
      <c r="BJ163" s="94"/>
      <c r="BK163" s="94"/>
      <c r="BL163" s="94"/>
      <c r="BM163" s="94"/>
      <c r="BN163" s="94"/>
      <c r="BO163" s="94"/>
      <c r="BP163" s="94"/>
      <c r="BQ163" s="94"/>
      <c r="BR163" s="94"/>
      <c r="BS163" s="94"/>
      <c r="BT163" s="94"/>
      <c r="BU163" s="94"/>
      <c r="BV163" s="94"/>
      <c r="BW163" s="131">
        <v>3206</v>
      </c>
      <c r="BX163" s="94"/>
    </row>
    <row r="164" spans="1:86" customHeight="1" ht="39.75" s="11" customFormat="1">
      <c r="A164" s="131" t="s">
        <v>388</v>
      </c>
      <c r="B164" s="258" t="s">
        <v>4920</v>
      </c>
      <c r="C164" s="131" t="s">
        <v>388</v>
      </c>
      <c r="D164" s="131">
        <v>39</v>
      </c>
      <c r="E164" s="131">
        <v>3207</v>
      </c>
      <c r="F164" s="258" t="s">
        <v>4921</v>
      </c>
      <c r="G164" s="131" t="s">
        <v>388</v>
      </c>
      <c r="H164" s="131" t="s">
        <v>388</v>
      </c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94"/>
      <c r="BJ164" s="94"/>
      <c r="BK164" s="94"/>
      <c r="BL164" s="94"/>
      <c r="BM164" s="94"/>
      <c r="BN164" s="94"/>
      <c r="BO164" s="94"/>
      <c r="BP164" s="94"/>
      <c r="BQ164" s="94"/>
      <c r="BR164" s="94"/>
      <c r="BS164" s="94"/>
      <c r="BT164" s="94"/>
      <c r="BU164" s="94"/>
      <c r="BV164" s="94"/>
      <c r="BW164" s="131">
        <v>3207</v>
      </c>
      <c r="BX164" s="94"/>
    </row>
    <row r="165" spans="1:86" customHeight="1" ht="39.75" s="11" customFormat="1">
      <c r="A165" s="131" t="s">
        <v>388</v>
      </c>
      <c r="B165" s="258" t="s">
        <v>4922</v>
      </c>
      <c r="C165" s="131" t="s">
        <v>388</v>
      </c>
      <c r="D165" s="131">
        <v>118</v>
      </c>
      <c r="E165" s="131">
        <v>3208</v>
      </c>
      <c r="F165" s="258" t="s">
        <v>4923</v>
      </c>
      <c r="G165" s="131" t="s">
        <v>388</v>
      </c>
      <c r="H165" s="131" t="s">
        <v>388</v>
      </c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94"/>
      <c r="BJ165" s="94"/>
      <c r="BK165" s="94"/>
      <c r="BL165" s="94"/>
      <c r="BM165" s="94"/>
      <c r="BN165" s="94"/>
      <c r="BO165" s="94"/>
      <c r="BP165" s="94"/>
      <c r="BQ165" s="94"/>
      <c r="BR165" s="94"/>
      <c r="BS165" s="94"/>
      <c r="BT165" s="94"/>
      <c r="BU165" s="94"/>
      <c r="BV165" s="94"/>
      <c r="BW165" s="131">
        <v>3208</v>
      </c>
      <c r="BX165" s="94"/>
    </row>
    <row r="166" spans="1:86" customHeight="1" ht="39.75" s="11" customFormat="1">
      <c r="A166" s="131" t="s">
        <v>388</v>
      </c>
      <c r="B166" s="258" t="s">
        <v>4924</v>
      </c>
      <c r="C166" s="131" t="s">
        <v>388</v>
      </c>
      <c r="D166" s="131">
        <v>125</v>
      </c>
      <c r="E166" s="131">
        <v>3209</v>
      </c>
      <c r="F166" s="258" t="s">
        <v>4925</v>
      </c>
      <c r="G166" s="131" t="s">
        <v>388</v>
      </c>
      <c r="H166" s="131" t="s">
        <v>388</v>
      </c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131">
        <v>3209</v>
      </c>
      <c r="BX166" s="94"/>
    </row>
    <row r="167" spans="1:86" customHeight="1" ht="39.75" s="12" customFormat="1">
      <c r="A167" s="131" t="s">
        <v>388</v>
      </c>
      <c r="B167" s="258" t="s">
        <v>4926</v>
      </c>
      <c r="C167" s="131" t="s">
        <v>388</v>
      </c>
      <c r="D167" s="131">
        <v>136</v>
      </c>
      <c r="E167" s="131">
        <v>3210</v>
      </c>
      <c r="F167" s="258" t="s">
        <v>4927</v>
      </c>
      <c r="G167" s="131" t="s">
        <v>388</v>
      </c>
      <c r="H167" s="131" t="s">
        <v>388</v>
      </c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4"/>
      <c r="BR167" s="94"/>
      <c r="BS167" s="94"/>
      <c r="BT167" s="94"/>
      <c r="BU167" s="94"/>
      <c r="BV167" s="94"/>
      <c r="BW167" s="131">
        <v>3210</v>
      </c>
      <c r="BX167" s="94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</row>
    <row r="168" spans="1:86" customHeight="1" ht="39.75" s="12" customFormat="1">
      <c r="A168" s="131" t="s">
        <v>388</v>
      </c>
      <c r="B168" s="258" t="s">
        <v>4928</v>
      </c>
      <c r="C168" s="131" t="s">
        <v>199</v>
      </c>
      <c r="D168" s="131">
        <v>202</v>
      </c>
      <c r="E168" s="131">
        <v>3211</v>
      </c>
      <c r="F168" s="258" t="s">
        <v>4929</v>
      </c>
      <c r="G168" s="131" t="s">
        <v>388</v>
      </c>
      <c r="H168" s="131" t="s">
        <v>388</v>
      </c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94"/>
      <c r="BJ168" s="94"/>
      <c r="BK168" s="94"/>
      <c r="BL168" s="94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131">
        <v>3211</v>
      </c>
      <c r="BX168" s="94"/>
    </row>
    <row r="169" spans="1:86" customHeight="1" ht="39.75" s="12" customFormat="1">
      <c r="A169" s="131" t="s">
        <v>388</v>
      </c>
      <c r="B169" s="258" t="s">
        <v>4930</v>
      </c>
      <c r="C169" s="131" t="s">
        <v>276</v>
      </c>
      <c r="D169" s="131">
        <v>207</v>
      </c>
      <c r="E169" s="131">
        <v>3212</v>
      </c>
      <c r="F169" s="258" t="s">
        <v>4931</v>
      </c>
      <c r="G169" s="131" t="s">
        <v>388</v>
      </c>
      <c r="H169" s="131" t="s">
        <v>388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131">
        <v>3212</v>
      </c>
      <c r="BX169" s="94"/>
    </row>
    <row r="170" spans="1:86" customHeight="1" ht="39.75" s="11" customFormat="1">
      <c r="A170" s="131" t="s">
        <v>388</v>
      </c>
      <c r="B170" s="258"/>
      <c r="C170" s="131"/>
      <c r="D170" s="131">
        <v>200</v>
      </c>
      <c r="E170" s="131">
        <v>3213</v>
      </c>
      <c r="F170" s="258" t="s">
        <v>4932</v>
      </c>
      <c r="G170" s="131" t="s">
        <v>388</v>
      </c>
      <c r="H170" s="131" t="s">
        <v>388</v>
      </c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94"/>
      <c r="BJ170" s="94"/>
      <c r="BK170" s="94"/>
      <c r="BL170" s="94"/>
      <c r="BM170" s="94"/>
      <c r="BN170" s="94"/>
      <c r="BO170" s="94"/>
      <c r="BP170" s="94"/>
      <c r="BQ170" s="94"/>
      <c r="BR170" s="94"/>
      <c r="BS170" s="94"/>
      <c r="BT170" s="94"/>
      <c r="BU170" s="94"/>
      <c r="BV170" s="94"/>
      <c r="BW170" s="131">
        <v>3213</v>
      </c>
      <c r="BX170" s="94"/>
    </row>
    <row r="171" spans="1:86" customHeight="1" ht="39.75" s="11" customFormat="1">
      <c r="A171" s="258" t="s">
        <v>375</v>
      </c>
      <c r="B171" s="258" t="s">
        <v>4933</v>
      </c>
      <c r="C171" s="131" t="s">
        <v>371</v>
      </c>
      <c r="D171" s="131">
        <v>1</v>
      </c>
      <c r="E171" s="131">
        <v>3214</v>
      </c>
      <c r="F171" s="258" t="s">
        <v>4934</v>
      </c>
      <c r="G171" s="131" t="s">
        <v>388</v>
      </c>
      <c r="H171" s="131" t="s">
        <v>388</v>
      </c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131">
        <v>3214</v>
      </c>
      <c r="BX171" s="94"/>
    </row>
    <row r="172" spans="1:86" customHeight="1" ht="39.75" s="11" customFormat="1">
      <c r="A172" s="131" t="s">
        <v>388</v>
      </c>
      <c r="B172" s="258" t="s">
        <v>4935</v>
      </c>
      <c r="C172" s="131" t="s">
        <v>388</v>
      </c>
      <c r="D172" s="131">
        <v>8</v>
      </c>
      <c r="E172" s="131">
        <v>3215</v>
      </c>
      <c r="F172" s="258" t="s">
        <v>4936</v>
      </c>
      <c r="G172" s="131" t="s">
        <v>388</v>
      </c>
      <c r="H172" s="131" t="s">
        <v>388</v>
      </c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131">
        <v>3215</v>
      </c>
      <c r="BX172" s="94"/>
    </row>
    <row r="173" spans="1:86" customHeight="1" ht="39.75" s="11" customFormat="1">
      <c r="A173" s="131" t="s">
        <v>388</v>
      </c>
      <c r="B173" s="258" t="s">
        <v>4937</v>
      </c>
      <c r="C173" s="131" t="s">
        <v>388</v>
      </c>
      <c r="D173" s="131">
        <v>10</v>
      </c>
      <c r="E173" s="131">
        <v>3216</v>
      </c>
      <c r="F173" s="258" t="s">
        <v>4938</v>
      </c>
      <c r="G173" s="131" t="s">
        <v>388</v>
      </c>
      <c r="H173" s="131" t="s">
        <v>388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94"/>
      <c r="BJ173" s="94"/>
      <c r="BK173" s="94"/>
      <c r="BL173" s="94"/>
      <c r="BM173" s="94"/>
      <c r="BN173" s="94"/>
      <c r="BO173" s="94"/>
      <c r="BP173" s="94"/>
      <c r="BQ173" s="94"/>
      <c r="BR173" s="94"/>
      <c r="BS173" s="94"/>
      <c r="BT173" s="94"/>
      <c r="BU173" s="94"/>
      <c r="BV173" s="94"/>
      <c r="BW173" s="131">
        <v>3216</v>
      </c>
      <c r="BX173" s="94"/>
    </row>
    <row r="174" spans="1:86" customHeight="1" ht="39.75" s="11" customFormat="1">
      <c r="A174" s="131" t="s">
        <v>388</v>
      </c>
      <c r="B174" s="258" t="s">
        <v>4939</v>
      </c>
      <c r="C174" s="131" t="s">
        <v>388</v>
      </c>
      <c r="D174" s="131">
        <v>14</v>
      </c>
      <c r="E174" s="131">
        <v>3217</v>
      </c>
      <c r="F174" s="258" t="s">
        <v>4940</v>
      </c>
      <c r="G174" s="131" t="s">
        <v>388</v>
      </c>
      <c r="H174" s="131" t="s">
        <v>388</v>
      </c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94"/>
      <c r="BJ174" s="94"/>
      <c r="BK174" s="94"/>
      <c r="BL174" s="94"/>
      <c r="BM174" s="94"/>
      <c r="BN174" s="94"/>
      <c r="BO174" s="94"/>
      <c r="BP174" s="94"/>
      <c r="BQ174" s="94"/>
      <c r="BR174" s="94"/>
      <c r="BS174" s="94"/>
      <c r="BT174" s="94"/>
      <c r="BU174" s="94"/>
      <c r="BV174" s="94"/>
      <c r="BW174" s="131">
        <v>3217</v>
      </c>
      <c r="BX174" s="94"/>
    </row>
    <row r="175" spans="1:86" customHeight="1" ht="39.75" s="11" customFormat="1">
      <c r="A175" s="131" t="s">
        <v>388</v>
      </c>
      <c r="B175" s="258" t="s">
        <v>4941</v>
      </c>
      <c r="C175" s="131" t="s">
        <v>388</v>
      </c>
      <c r="D175" s="131">
        <v>19</v>
      </c>
      <c r="E175" s="131">
        <v>3218</v>
      </c>
      <c r="F175" s="258" t="s">
        <v>4942</v>
      </c>
      <c r="G175" s="131" t="s">
        <v>388</v>
      </c>
      <c r="H175" s="131" t="s">
        <v>388</v>
      </c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94"/>
      <c r="BJ175" s="94"/>
      <c r="BK175" s="94"/>
      <c r="BL175" s="94"/>
      <c r="BM175" s="94"/>
      <c r="BN175" s="94"/>
      <c r="BO175" s="94"/>
      <c r="BP175" s="94"/>
      <c r="BQ175" s="94"/>
      <c r="BR175" s="94"/>
      <c r="BS175" s="94"/>
      <c r="BT175" s="94"/>
      <c r="BU175" s="94"/>
      <c r="BV175" s="94"/>
      <c r="BW175" s="131">
        <v>3218</v>
      </c>
      <c r="BX175" s="94"/>
    </row>
    <row r="176" spans="1:86" customHeight="1" ht="39.75" s="11" customFormat="1">
      <c r="A176" s="131" t="s">
        <v>388</v>
      </c>
      <c r="B176" s="258" t="s">
        <v>4943</v>
      </c>
      <c r="C176" s="131" t="s">
        <v>388</v>
      </c>
      <c r="D176" s="131">
        <v>27</v>
      </c>
      <c r="E176" s="131">
        <v>3219</v>
      </c>
      <c r="F176" s="258" t="s">
        <v>4944</v>
      </c>
      <c r="G176" s="131" t="s">
        <v>388</v>
      </c>
      <c r="H176" s="131" t="s">
        <v>388</v>
      </c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94"/>
      <c r="BJ176" s="94"/>
      <c r="BK176" s="94"/>
      <c r="BL176" s="94"/>
      <c r="BM176" s="94"/>
      <c r="BN176" s="94"/>
      <c r="BO176" s="94"/>
      <c r="BP176" s="94"/>
      <c r="BQ176" s="94"/>
      <c r="BR176" s="94"/>
      <c r="BS176" s="94"/>
      <c r="BT176" s="94"/>
      <c r="BU176" s="94"/>
      <c r="BV176" s="94"/>
      <c r="BW176" s="131">
        <v>3219</v>
      </c>
      <c r="BX176" s="94"/>
    </row>
    <row r="177" spans="1:86" customHeight="1" ht="39.75" s="11" customFormat="1">
      <c r="A177" s="131" t="s">
        <v>388</v>
      </c>
      <c r="B177" s="258" t="s">
        <v>4945</v>
      </c>
      <c r="C177" s="131" t="s">
        <v>388</v>
      </c>
      <c r="D177" s="131">
        <v>40</v>
      </c>
      <c r="E177" s="131">
        <v>3220</v>
      </c>
      <c r="F177" s="258" t="s">
        <v>4946</v>
      </c>
      <c r="G177" s="131" t="s">
        <v>388</v>
      </c>
      <c r="H177" s="131" t="s">
        <v>388</v>
      </c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131">
        <v>3220</v>
      </c>
      <c r="BX177" s="94"/>
    </row>
    <row r="178" spans="1:86" customHeight="1" ht="18">
      <c r="J178" s="36"/>
      <c r="L178" s="36"/>
      <c r="O178" s="36"/>
      <c r="Q178" s="36"/>
      <c r="T178" s="36"/>
      <c r="V178" s="36"/>
      <c r="Y178" s="36"/>
      <c r="AA178" s="36"/>
      <c r="AB178" s="36"/>
      <c r="AC178" s="36"/>
      <c r="AE178" s="36"/>
      <c r="AG178" s="36"/>
      <c r="AI178" s="36"/>
      <c r="AM178" s="36"/>
      <c r="AN178" s="36"/>
      <c r="AP178" s="36"/>
      <c r="AU178" s="171"/>
      <c r="AV178" s="36"/>
      <c r="BA178" s="36"/>
      <c r="BH178" s="36"/>
      <c r="BK178" s="36"/>
      <c r="BW178" s="128"/>
    </row>
    <row r="179" spans="1:86" customHeight="1" ht="18" s="48" customFormat="1">
      <c r="B179" s="152"/>
      <c r="C179" s="152"/>
      <c r="D179" s="152"/>
      <c r="E179" s="18"/>
      <c r="F179" s="164"/>
      <c r="AB179" s="167"/>
      <c r="AC179" s="167" t="s">
        <v>128</v>
      </c>
      <c r="AD179" s="48" t="s">
        <v>129</v>
      </c>
      <c r="AK179" s="114"/>
      <c r="AQ179" s="114" t="s">
        <v>130</v>
      </c>
      <c r="AU179" s="114"/>
      <c r="BM179" s="114"/>
      <c r="BR179" s="114"/>
      <c r="BU179" s="136" t="s">
        <v>136</v>
      </c>
      <c r="BW179" s="18"/>
    </row>
    <row r="180" spans="1:86" customHeight="1" ht="18" s="48" customFormat="1">
      <c r="A180" s="165" t="s">
        <v>206</v>
      </c>
      <c r="B180" s="166" t="s">
        <v>221</v>
      </c>
      <c r="C180" s="152"/>
      <c r="D180" s="152"/>
      <c r="E180" s="18"/>
      <c r="F180" s="164"/>
      <c r="AB180" s="168"/>
      <c r="AC180" s="168" t="s">
        <v>132</v>
      </c>
      <c r="AD180" s="48" t="s">
        <v>133</v>
      </c>
      <c r="AK180" s="114"/>
      <c r="AQ180" s="114" t="s">
        <v>134</v>
      </c>
      <c r="AU180" s="114"/>
      <c r="BF180" s="136" t="s">
        <v>135</v>
      </c>
      <c r="BM180" s="114"/>
      <c r="BR180" s="114"/>
      <c r="BU180" s="136"/>
      <c r="BV180" s="103" t="s">
        <v>143</v>
      </c>
      <c r="BW180" s="18"/>
    </row>
    <row r="181" spans="1:86" customHeight="1" ht="18">
      <c r="A181" s="168" t="s">
        <v>209</v>
      </c>
      <c r="B181" s="166" t="s">
        <v>222</v>
      </c>
      <c r="C181" s="152"/>
      <c r="D181" s="152"/>
      <c r="E181" s="18"/>
      <c r="G181" s="169" t="s">
        <v>334</v>
      </c>
      <c r="AB181" s="168"/>
      <c r="AC181" s="168" t="s">
        <v>139</v>
      </c>
      <c r="AD181" t="s">
        <v>140</v>
      </c>
      <c r="AG181" s="36"/>
      <c r="AK181" s="114"/>
      <c r="AQ181" s="114" t="s">
        <v>141</v>
      </c>
      <c r="AU181" s="114"/>
      <c r="AZ181" s="136"/>
      <c r="BD181" s="36"/>
      <c r="BF181" s="135" t="s">
        <v>142</v>
      </c>
      <c r="BJ181" s="13"/>
      <c r="BM181" s="114"/>
      <c r="BR181" s="114"/>
      <c r="BU181" s="169" t="s">
        <v>472</v>
      </c>
      <c r="BW181" s="18"/>
    </row>
    <row r="182" spans="1:86" customHeight="1" ht="18">
      <c r="B182" s="169" t="s">
        <v>280</v>
      </c>
      <c r="E182" s="44"/>
      <c r="F182" s="122"/>
      <c r="AD182" t="s">
        <v>145</v>
      </c>
      <c r="AG182" s="36"/>
      <c r="AK182" s="103"/>
      <c r="AQ182" s="114" t="s">
        <v>146</v>
      </c>
      <c r="AU182" s="114"/>
      <c r="AZ182" s="135"/>
      <c r="BD182" s="36"/>
      <c r="BF182" s="169" t="s">
        <v>215</v>
      </c>
      <c r="BM182" s="114"/>
      <c r="BR182" s="114"/>
      <c r="BW182" s="44"/>
    </row>
    <row r="183" spans="1:86" customHeight="1" ht="18">
      <c r="B183" s="128"/>
      <c r="E183" s="44"/>
      <c r="F183" s="122"/>
      <c r="J183" s="36"/>
      <c r="L183" s="36"/>
      <c r="O183" s="36"/>
      <c r="Q183" s="36"/>
      <c r="T183" s="36"/>
      <c r="V183" s="36"/>
      <c r="Y183" s="36"/>
      <c r="AA183" s="36"/>
      <c r="AB183" s="36"/>
      <c r="AC183" s="36"/>
      <c r="AE183" s="36"/>
      <c r="AG183" s="36"/>
      <c r="AI183" s="36"/>
      <c r="AM183" s="36"/>
      <c r="AN183" s="36"/>
      <c r="AP183" s="36"/>
      <c r="AU183" s="171"/>
      <c r="AV183" s="36"/>
      <c r="BA183" s="36"/>
      <c r="BH183" s="36"/>
      <c r="BK183" s="36"/>
      <c r="BW183" s="44"/>
    </row>
    <row r="184" spans="1:86" customHeight="1" ht="39.75" s="11" customFormat="1">
      <c r="A184" s="131" t="s">
        <v>375</v>
      </c>
      <c r="B184" s="258" t="s">
        <v>4947</v>
      </c>
      <c r="C184" s="131" t="s">
        <v>371</v>
      </c>
      <c r="D184" s="131">
        <v>43</v>
      </c>
      <c r="E184" s="131">
        <v>3221</v>
      </c>
      <c r="F184" s="258" t="s">
        <v>4948</v>
      </c>
      <c r="G184" s="131" t="s">
        <v>4725</v>
      </c>
      <c r="H184" s="258" t="s">
        <v>4726</v>
      </c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94"/>
      <c r="BJ184" s="94"/>
      <c r="BK184" s="94"/>
      <c r="BL184" s="94"/>
      <c r="BM184" s="94"/>
      <c r="BN184" s="94"/>
      <c r="BO184" s="94"/>
      <c r="BP184" s="94"/>
      <c r="BQ184" s="94"/>
      <c r="BR184" s="94"/>
      <c r="BS184" s="94"/>
      <c r="BT184" s="94"/>
      <c r="BU184" s="94"/>
      <c r="BV184" s="94"/>
      <c r="BW184" s="131">
        <v>3221</v>
      </c>
      <c r="BX184" s="94"/>
    </row>
    <row r="185" spans="1:86" customHeight="1" ht="39.75" s="11" customFormat="1">
      <c r="A185" s="131" t="s">
        <v>388</v>
      </c>
      <c r="B185" s="258" t="s">
        <v>4949</v>
      </c>
      <c r="C185" s="131" t="s">
        <v>388</v>
      </c>
      <c r="D185" s="131">
        <v>60</v>
      </c>
      <c r="E185" s="131">
        <v>3222</v>
      </c>
      <c r="F185" s="258" t="s">
        <v>4950</v>
      </c>
      <c r="G185" s="131" t="s">
        <v>388</v>
      </c>
      <c r="H185" s="131" t="s">
        <v>388</v>
      </c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131">
        <v>3222</v>
      </c>
      <c r="BX185" s="94"/>
    </row>
    <row r="186" spans="1:86" customHeight="1" ht="39.75" s="11" customFormat="1">
      <c r="A186" s="131" t="s">
        <v>388</v>
      </c>
      <c r="B186" s="258" t="s">
        <v>4951</v>
      </c>
      <c r="C186" s="131" t="s">
        <v>388</v>
      </c>
      <c r="D186" s="131">
        <v>82</v>
      </c>
      <c r="E186" s="131">
        <v>3223</v>
      </c>
      <c r="F186" s="258" t="s">
        <v>4952</v>
      </c>
      <c r="G186" s="131" t="s">
        <v>388</v>
      </c>
      <c r="H186" s="131" t="s">
        <v>388</v>
      </c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94"/>
      <c r="BJ186" s="94"/>
      <c r="BK186" s="94"/>
      <c r="BL186" s="94"/>
      <c r="BM186" s="94"/>
      <c r="BN186" s="94"/>
      <c r="BO186" s="94"/>
      <c r="BP186" s="94"/>
      <c r="BQ186" s="94"/>
      <c r="BR186" s="94"/>
      <c r="BS186" s="94"/>
      <c r="BT186" s="94"/>
      <c r="BU186" s="94"/>
      <c r="BV186" s="94"/>
      <c r="BW186" s="131">
        <v>3223</v>
      </c>
      <c r="BX186" s="94"/>
    </row>
    <row r="187" spans="1:86" customHeight="1" ht="39.75" s="11" customFormat="1">
      <c r="A187" s="131" t="s">
        <v>388</v>
      </c>
      <c r="B187" s="258" t="s">
        <v>4953</v>
      </c>
      <c r="C187" s="131" t="s">
        <v>388</v>
      </c>
      <c r="D187" s="131">
        <v>83</v>
      </c>
      <c r="E187" s="131">
        <v>3224</v>
      </c>
      <c r="F187" s="258" t="s">
        <v>4954</v>
      </c>
      <c r="G187" s="131" t="s">
        <v>388</v>
      </c>
      <c r="H187" s="131" t="s">
        <v>388</v>
      </c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94"/>
      <c r="BJ187" s="94"/>
      <c r="BK187" s="94"/>
      <c r="BL187" s="94"/>
      <c r="BM187" s="94"/>
      <c r="BN187" s="94"/>
      <c r="BO187" s="94"/>
      <c r="BP187" s="94"/>
      <c r="BQ187" s="94"/>
      <c r="BR187" s="94"/>
      <c r="BS187" s="94"/>
      <c r="BT187" s="94"/>
      <c r="BU187" s="94"/>
      <c r="BV187" s="94"/>
      <c r="BW187" s="131">
        <v>3224</v>
      </c>
      <c r="BX187" s="94"/>
    </row>
    <row r="188" spans="1:86" customHeight="1" ht="39.75" s="11" customFormat="1">
      <c r="A188" s="131" t="s">
        <v>388</v>
      </c>
      <c r="B188" s="258" t="s">
        <v>4955</v>
      </c>
      <c r="C188" s="131" t="s">
        <v>388</v>
      </c>
      <c r="D188" s="131">
        <v>85</v>
      </c>
      <c r="E188" s="131">
        <v>3225</v>
      </c>
      <c r="F188" s="258" t="s">
        <v>4956</v>
      </c>
      <c r="G188" s="131" t="s">
        <v>388</v>
      </c>
      <c r="H188" s="131" t="s">
        <v>388</v>
      </c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94"/>
      <c r="BJ188" s="94"/>
      <c r="BK188" s="94"/>
      <c r="BL188" s="94"/>
      <c r="BM188" s="94"/>
      <c r="BN188" s="94"/>
      <c r="BO188" s="94"/>
      <c r="BP188" s="94"/>
      <c r="BQ188" s="94"/>
      <c r="BR188" s="94"/>
      <c r="BS188" s="94"/>
      <c r="BT188" s="94"/>
      <c r="BU188" s="94"/>
      <c r="BV188" s="94"/>
      <c r="BW188" s="131">
        <v>3225</v>
      </c>
      <c r="BX188" s="94"/>
    </row>
    <row r="189" spans="1:86" customHeight="1" ht="39.75" s="11" customFormat="1">
      <c r="A189" s="131" t="s">
        <v>388</v>
      </c>
      <c r="B189" s="258" t="s">
        <v>4957</v>
      </c>
      <c r="C189" s="131" t="s">
        <v>388</v>
      </c>
      <c r="D189" s="131">
        <v>87</v>
      </c>
      <c r="E189" s="131">
        <v>3226</v>
      </c>
      <c r="F189" s="258" t="s">
        <v>4958</v>
      </c>
      <c r="G189" s="131" t="s">
        <v>388</v>
      </c>
      <c r="H189" s="131" t="s">
        <v>388</v>
      </c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94"/>
      <c r="BJ189" s="94"/>
      <c r="BK189" s="94"/>
      <c r="BL189" s="94"/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131">
        <v>3226</v>
      </c>
      <c r="BX189" s="94"/>
    </row>
    <row r="190" spans="1:86" customHeight="1" ht="39.75" s="11" customFormat="1">
      <c r="A190" s="131" t="s">
        <v>388</v>
      </c>
      <c r="B190" s="258" t="s">
        <v>4959</v>
      </c>
      <c r="C190" s="131" t="s">
        <v>388</v>
      </c>
      <c r="D190" s="131">
        <v>102</v>
      </c>
      <c r="E190" s="131">
        <v>3227</v>
      </c>
      <c r="F190" s="258" t="s">
        <v>4960</v>
      </c>
      <c r="G190" s="131" t="s">
        <v>388</v>
      </c>
      <c r="H190" s="131" t="s">
        <v>388</v>
      </c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94"/>
      <c r="BJ190" s="94"/>
      <c r="BK190" s="94"/>
      <c r="BL190" s="94"/>
      <c r="BM190" s="94"/>
      <c r="BN190" s="94"/>
      <c r="BO190" s="94"/>
      <c r="BP190" s="94"/>
      <c r="BQ190" s="94"/>
      <c r="BR190" s="94"/>
      <c r="BS190" s="94"/>
      <c r="BT190" s="94"/>
      <c r="BU190" s="94"/>
      <c r="BV190" s="94"/>
      <c r="BW190" s="131">
        <v>3227</v>
      </c>
      <c r="BX190" s="94"/>
    </row>
    <row r="191" spans="1:86" customHeight="1" ht="39.75" s="11" customFormat="1">
      <c r="A191" s="131" t="s">
        <v>388</v>
      </c>
      <c r="B191" s="258" t="s">
        <v>4961</v>
      </c>
      <c r="C191" s="131" t="s">
        <v>388</v>
      </c>
      <c r="D191" s="131">
        <v>109</v>
      </c>
      <c r="E191" s="131">
        <v>3228</v>
      </c>
      <c r="F191" s="258" t="s">
        <v>4962</v>
      </c>
      <c r="G191" s="131" t="s">
        <v>388</v>
      </c>
      <c r="H191" s="131" t="s">
        <v>388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94"/>
      <c r="BJ191" s="94"/>
      <c r="BK191" s="94"/>
      <c r="BL191" s="94"/>
      <c r="BM191" s="94"/>
      <c r="BN191" s="94"/>
      <c r="BO191" s="94"/>
      <c r="BP191" s="94"/>
      <c r="BQ191" s="94"/>
      <c r="BR191" s="94"/>
      <c r="BS191" s="94"/>
      <c r="BT191" s="94"/>
      <c r="BU191" s="94"/>
      <c r="BV191" s="94"/>
      <c r="BW191" s="131">
        <v>3228</v>
      </c>
      <c r="BX191" s="94"/>
    </row>
    <row r="192" spans="1:86" customHeight="1" ht="39.75" s="11" customFormat="1">
      <c r="A192" s="131" t="s">
        <v>388</v>
      </c>
      <c r="B192" s="258" t="s">
        <v>4963</v>
      </c>
      <c r="C192" s="131" t="s">
        <v>388</v>
      </c>
      <c r="D192" s="131">
        <v>115</v>
      </c>
      <c r="E192" s="131">
        <v>3229</v>
      </c>
      <c r="F192" s="258" t="s">
        <v>4964</v>
      </c>
      <c r="G192" s="131" t="s">
        <v>388</v>
      </c>
      <c r="H192" s="131" t="s">
        <v>388</v>
      </c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94"/>
      <c r="BJ192" s="94"/>
      <c r="BK192" s="94"/>
      <c r="BL192" s="94"/>
      <c r="BM192" s="94"/>
      <c r="BN192" s="94"/>
      <c r="BO192" s="94"/>
      <c r="BP192" s="94"/>
      <c r="BQ192" s="94"/>
      <c r="BR192" s="94"/>
      <c r="BS192" s="94"/>
      <c r="BT192" s="94"/>
      <c r="BU192" s="94"/>
      <c r="BV192" s="94"/>
      <c r="BW192" s="131">
        <v>3229</v>
      </c>
      <c r="BX192" s="94"/>
    </row>
    <row r="193" spans="1:86" customHeight="1" ht="39.75" s="11" customFormat="1">
      <c r="A193" s="131" t="s">
        <v>388</v>
      </c>
      <c r="B193" s="258" t="s">
        <v>4965</v>
      </c>
      <c r="C193" s="131" t="s">
        <v>388</v>
      </c>
      <c r="D193" s="131">
        <v>119</v>
      </c>
      <c r="E193" s="131">
        <v>3230</v>
      </c>
      <c r="F193" s="258" t="s">
        <v>4966</v>
      </c>
      <c r="G193" s="131" t="s">
        <v>388</v>
      </c>
      <c r="H193" s="131" t="s">
        <v>388</v>
      </c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94"/>
      <c r="BJ193" s="94"/>
      <c r="BK193" s="94"/>
      <c r="BL193" s="94"/>
      <c r="BM193" s="94"/>
      <c r="BN193" s="94"/>
      <c r="BO193" s="94"/>
      <c r="BP193" s="94"/>
      <c r="BQ193" s="94"/>
      <c r="BR193" s="94"/>
      <c r="BS193" s="94"/>
      <c r="BT193" s="94"/>
      <c r="BU193" s="94"/>
      <c r="BV193" s="94"/>
      <c r="BW193" s="131">
        <v>3230</v>
      </c>
      <c r="BX193" s="94"/>
    </row>
    <row r="194" spans="1:86" customHeight="1" ht="39.75" s="12" customFormat="1">
      <c r="A194" s="131" t="s">
        <v>388</v>
      </c>
      <c r="B194" s="258" t="s">
        <v>4967</v>
      </c>
      <c r="C194" s="131" t="s">
        <v>388</v>
      </c>
      <c r="D194" s="131">
        <v>130</v>
      </c>
      <c r="E194" s="131">
        <v>3231</v>
      </c>
      <c r="F194" s="258" t="s">
        <v>4968</v>
      </c>
      <c r="G194" s="131" t="s">
        <v>388</v>
      </c>
      <c r="H194" s="131" t="s">
        <v>388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94"/>
      <c r="BJ194" s="94"/>
      <c r="BK194" s="94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131">
        <v>3231</v>
      </c>
      <c r="BX194" s="94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</row>
    <row r="195" spans="1:86" customHeight="1" ht="39.75" s="12" customFormat="1">
      <c r="A195" s="131" t="s">
        <v>388</v>
      </c>
      <c r="B195" s="258" t="s">
        <v>4969</v>
      </c>
      <c r="C195" s="131" t="s">
        <v>388</v>
      </c>
      <c r="D195" s="131">
        <v>131</v>
      </c>
      <c r="E195" s="131">
        <v>3232</v>
      </c>
      <c r="F195" s="258" t="s">
        <v>4970</v>
      </c>
      <c r="G195" s="131" t="s">
        <v>388</v>
      </c>
      <c r="H195" s="131" t="s">
        <v>388</v>
      </c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131">
        <v>3232</v>
      </c>
      <c r="BX195" s="94"/>
    </row>
    <row r="196" spans="1:86" customHeight="1" ht="39.75" s="12" customFormat="1">
      <c r="A196" s="131" t="s">
        <v>388</v>
      </c>
      <c r="B196" s="258" t="s">
        <v>376</v>
      </c>
      <c r="C196" s="131" t="s">
        <v>377</v>
      </c>
      <c r="D196" s="131">
        <v>166</v>
      </c>
      <c r="E196" s="131">
        <v>3233</v>
      </c>
      <c r="F196" s="258" t="s">
        <v>4971</v>
      </c>
      <c r="G196" s="131" t="s">
        <v>388</v>
      </c>
      <c r="H196" s="131" t="s">
        <v>388</v>
      </c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94"/>
      <c r="BJ196" s="94"/>
      <c r="BK196" s="94"/>
      <c r="BL196" s="94"/>
      <c r="BM196" s="94"/>
      <c r="BN196" s="94"/>
      <c r="BO196" s="94"/>
      <c r="BP196" s="94"/>
      <c r="BQ196" s="94"/>
      <c r="BR196" s="94"/>
      <c r="BS196" s="94"/>
      <c r="BT196" s="94"/>
      <c r="BU196" s="94"/>
      <c r="BV196" s="94"/>
      <c r="BW196" s="131">
        <v>3233</v>
      </c>
      <c r="BX196" s="94"/>
    </row>
    <row r="197" spans="1:86" customHeight="1" ht="39.75" s="11" customFormat="1">
      <c r="A197" s="131" t="s">
        <v>388</v>
      </c>
      <c r="B197" s="258" t="s">
        <v>4972</v>
      </c>
      <c r="C197" s="131" t="s">
        <v>371</v>
      </c>
      <c r="D197" s="131">
        <v>175</v>
      </c>
      <c r="E197" s="131">
        <v>3234</v>
      </c>
      <c r="F197" s="258" t="s">
        <v>4973</v>
      </c>
      <c r="G197" s="131" t="s">
        <v>388</v>
      </c>
      <c r="H197" s="131" t="s">
        <v>388</v>
      </c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131">
        <v>3234</v>
      </c>
      <c r="BX197" s="94"/>
    </row>
    <row r="198" spans="1:86" customHeight="1" ht="39.75" s="11" customFormat="1">
      <c r="A198" s="131" t="s">
        <v>388</v>
      </c>
      <c r="B198" s="258" t="s">
        <v>4974</v>
      </c>
      <c r="C198" s="131" t="s">
        <v>331</v>
      </c>
      <c r="D198" s="131">
        <v>176</v>
      </c>
      <c r="E198" s="131">
        <v>3235</v>
      </c>
      <c r="F198" s="258" t="s">
        <v>4975</v>
      </c>
      <c r="G198" s="131" t="s">
        <v>388</v>
      </c>
      <c r="H198" s="131" t="s">
        <v>388</v>
      </c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94"/>
      <c r="BJ198" s="94"/>
      <c r="BK198" s="94"/>
      <c r="BL198" s="94"/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131">
        <v>3235</v>
      </c>
      <c r="BX198" s="94"/>
    </row>
    <row r="199" spans="1:86" customHeight="1" ht="39.75" s="11" customFormat="1">
      <c r="A199" s="131" t="s">
        <v>388</v>
      </c>
      <c r="B199" s="258" t="s">
        <v>434</v>
      </c>
      <c r="C199" s="131" t="s">
        <v>377</v>
      </c>
      <c r="D199" s="131">
        <v>178</v>
      </c>
      <c r="E199" s="131">
        <v>3236</v>
      </c>
      <c r="F199" s="258" t="s">
        <v>4976</v>
      </c>
      <c r="G199" s="131" t="s">
        <v>388</v>
      </c>
      <c r="H199" s="131" t="s">
        <v>388</v>
      </c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94"/>
      <c r="BJ199" s="94"/>
      <c r="BK199" s="94"/>
      <c r="BL199" s="94"/>
      <c r="BM199" s="94"/>
      <c r="BN199" s="94"/>
      <c r="BO199" s="94"/>
      <c r="BP199" s="94"/>
      <c r="BQ199" s="94"/>
      <c r="BR199" s="94"/>
      <c r="BS199" s="94"/>
      <c r="BT199" s="94"/>
      <c r="BU199" s="94"/>
      <c r="BV199" s="94"/>
      <c r="BW199" s="131">
        <v>3236</v>
      </c>
      <c r="BX199" s="94"/>
    </row>
    <row r="200" spans="1:86" customHeight="1" ht="39.75" s="11" customFormat="1">
      <c r="A200" s="131" t="s">
        <v>388</v>
      </c>
      <c r="B200" s="258" t="s">
        <v>4977</v>
      </c>
      <c r="C200" s="131" t="s">
        <v>331</v>
      </c>
      <c r="D200" s="131">
        <v>180</v>
      </c>
      <c r="E200" s="131">
        <v>3237</v>
      </c>
      <c r="F200" s="258" t="s">
        <v>4978</v>
      </c>
      <c r="G200" s="131" t="s">
        <v>388</v>
      </c>
      <c r="H200" s="131" t="s">
        <v>388</v>
      </c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94"/>
      <c r="BJ200" s="94"/>
      <c r="BK200" s="94"/>
      <c r="BL200" s="94"/>
      <c r="BM200" s="94"/>
      <c r="BN200" s="94"/>
      <c r="BO200" s="94"/>
      <c r="BP200" s="94"/>
      <c r="BQ200" s="94"/>
      <c r="BR200" s="94"/>
      <c r="BS200" s="94"/>
      <c r="BT200" s="94"/>
      <c r="BU200" s="94"/>
      <c r="BV200" s="94"/>
      <c r="BW200" s="131">
        <v>3237</v>
      </c>
      <c r="BX200" s="94"/>
    </row>
    <row r="201" spans="1:86" customHeight="1" ht="39.75" s="11" customFormat="1">
      <c r="A201" s="131" t="s">
        <v>216</v>
      </c>
      <c r="B201" s="258" t="s">
        <v>4979</v>
      </c>
      <c r="C201" s="131" t="s">
        <v>371</v>
      </c>
      <c r="D201" s="131">
        <v>9</v>
      </c>
      <c r="E201" s="131">
        <v>3238</v>
      </c>
      <c r="F201" s="258" t="s">
        <v>4980</v>
      </c>
      <c r="G201" s="131" t="s">
        <v>388</v>
      </c>
      <c r="H201" s="131" t="s">
        <v>388</v>
      </c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94"/>
      <c r="BJ201" s="94"/>
      <c r="BK201" s="94"/>
      <c r="BL201" s="94"/>
      <c r="BM201" s="94"/>
      <c r="BN201" s="94"/>
      <c r="BO201" s="94"/>
      <c r="BP201" s="94"/>
      <c r="BQ201" s="94"/>
      <c r="BR201" s="94"/>
      <c r="BS201" s="94"/>
      <c r="BT201" s="94"/>
      <c r="BU201" s="94"/>
      <c r="BV201" s="94"/>
      <c r="BW201" s="131">
        <v>3238</v>
      </c>
      <c r="BX201" s="94"/>
    </row>
    <row r="202" spans="1:86" customHeight="1" ht="39.75" s="11" customFormat="1">
      <c r="A202" s="131" t="s">
        <v>388</v>
      </c>
      <c r="B202" s="258" t="s">
        <v>4981</v>
      </c>
      <c r="C202" s="131" t="s">
        <v>388</v>
      </c>
      <c r="D202" s="131">
        <v>29</v>
      </c>
      <c r="E202" s="131">
        <v>3239</v>
      </c>
      <c r="F202" s="258" t="s">
        <v>4982</v>
      </c>
      <c r="G202" s="131" t="s">
        <v>388</v>
      </c>
      <c r="H202" s="131" t="s">
        <v>388</v>
      </c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131">
        <v>3239</v>
      </c>
      <c r="BX202" s="94"/>
    </row>
    <row r="203" spans="1:86" customHeight="1" ht="39.75" s="11" customFormat="1">
      <c r="A203" s="131" t="s">
        <v>388</v>
      </c>
      <c r="B203" s="258" t="s">
        <v>4983</v>
      </c>
      <c r="C203" s="131" t="s">
        <v>388</v>
      </c>
      <c r="D203" s="131">
        <v>33</v>
      </c>
      <c r="E203" s="131">
        <v>3240</v>
      </c>
      <c r="F203" s="258" t="s">
        <v>4984</v>
      </c>
      <c r="G203" s="131" t="s">
        <v>388</v>
      </c>
      <c r="H203" s="131" t="s">
        <v>388</v>
      </c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94"/>
      <c r="BJ203" s="94"/>
      <c r="BK203" s="94"/>
      <c r="BL203" s="94"/>
      <c r="BM203" s="94"/>
      <c r="BN203" s="94"/>
      <c r="BO203" s="94"/>
      <c r="BP203" s="94"/>
      <c r="BQ203" s="94"/>
      <c r="BR203" s="94"/>
      <c r="BS203" s="94"/>
      <c r="BT203" s="94"/>
      <c r="BU203" s="94"/>
      <c r="BV203" s="94"/>
      <c r="BW203" s="131">
        <v>3240</v>
      </c>
      <c r="BX203" s="94"/>
    </row>
    <row r="204" spans="1:86" customHeight="1" ht="18" s="48" customFormat="1">
      <c r="B204" s="152"/>
      <c r="C204" s="152"/>
      <c r="D204" s="152"/>
      <c r="E204" s="18"/>
      <c r="F204" s="164"/>
      <c r="BW204" s="18"/>
    </row>
    <row r="205" spans="1:86" customHeight="1" ht="18" s="48" customFormat="1">
      <c r="B205" s="152"/>
      <c r="C205" s="152"/>
      <c r="D205" s="152"/>
      <c r="E205" s="18"/>
      <c r="F205" s="164"/>
      <c r="AB205" s="167"/>
      <c r="AC205" s="167" t="s">
        <v>128</v>
      </c>
      <c r="AD205" s="48" t="s">
        <v>129</v>
      </c>
      <c r="AK205" s="114"/>
      <c r="AQ205" s="114" t="s">
        <v>130</v>
      </c>
      <c r="AU205" s="114"/>
      <c r="BM205" s="114"/>
      <c r="BR205" s="114"/>
      <c r="BU205" s="136" t="s">
        <v>136</v>
      </c>
      <c r="BW205" s="18"/>
    </row>
    <row r="206" spans="1:86" customHeight="1" ht="18" s="48" customFormat="1">
      <c r="A206" s="165" t="s">
        <v>206</v>
      </c>
      <c r="B206" s="166" t="s">
        <v>221</v>
      </c>
      <c r="C206" s="152"/>
      <c r="D206" s="152"/>
      <c r="E206" s="18"/>
      <c r="F206" s="164"/>
      <c r="AB206" s="168"/>
      <c r="AC206" s="168" t="s">
        <v>132</v>
      </c>
      <c r="AD206" s="48" t="s">
        <v>133</v>
      </c>
      <c r="AK206" s="114"/>
      <c r="AQ206" s="114" t="s">
        <v>134</v>
      </c>
      <c r="AU206" s="114"/>
      <c r="BF206" s="136" t="s">
        <v>135</v>
      </c>
      <c r="BM206" s="114"/>
      <c r="BR206" s="114"/>
      <c r="BU206" s="136"/>
      <c r="BV206" s="103" t="s">
        <v>143</v>
      </c>
      <c r="BW206" s="18"/>
    </row>
    <row r="207" spans="1:86" customHeight="1" ht="18">
      <c r="A207" s="168" t="s">
        <v>209</v>
      </c>
      <c r="B207" s="166" t="s">
        <v>222</v>
      </c>
      <c r="C207" s="152"/>
      <c r="D207" s="152"/>
      <c r="E207" s="18"/>
      <c r="G207" s="169" t="s">
        <v>334</v>
      </c>
      <c r="AB207" s="168"/>
      <c r="AC207" s="168" t="s">
        <v>139</v>
      </c>
      <c r="AD207" t="s">
        <v>140</v>
      </c>
      <c r="AG207" s="36"/>
      <c r="AK207" s="114"/>
      <c r="AQ207" s="114" t="s">
        <v>141</v>
      </c>
      <c r="AU207" s="114"/>
      <c r="AZ207" s="136"/>
      <c r="BD207" s="36"/>
      <c r="BF207" s="135" t="s">
        <v>142</v>
      </c>
      <c r="BJ207" s="13"/>
      <c r="BM207" s="114"/>
      <c r="BR207" s="114"/>
      <c r="BU207" s="169" t="s">
        <v>472</v>
      </c>
      <c r="BW207" s="18"/>
    </row>
    <row r="208" spans="1:86" customHeight="1" ht="18">
      <c r="B208" s="169" t="s">
        <v>280</v>
      </c>
      <c r="E208" s="44"/>
      <c r="F208" s="122"/>
      <c r="AD208" t="s">
        <v>145</v>
      </c>
      <c r="AG208" s="36"/>
      <c r="AK208" s="103"/>
      <c r="AQ208" s="114" t="s">
        <v>146</v>
      </c>
      <c r="AU208" s="114"/>
      <c r="AZ208" s="135"/>
      <c r="BD208" s="36"/>
      <c r="BF208" s="169" t="s">
        <v>215</v>
      </c>
      <c r="BM208" s="114"/>
      <c r="BR208" s="114"/>
      <c r="BW208" s="44"/>
    </row>
    <row r="209" spans="1:86" customHeight="1" ht="18">
      <c r="B209" s="128"/>
      <c r="E209" s="44"/>
      <c r="F209" s="122"/>
      <c r="J209" s="36"/>
      <c r="L209" s="36"/>
      <c r="O209" s="36"/>
      <c r="Q209" s="36"/>
      <c r="T209" s="36"/>
      <c r="V209" s="36"/>
      <c r="Y209" s="36"/>
      <c r="AA209" s="36"/>
      <c r="AB209" s="36"/>
      <c r="AC209" s="36"/>
      <c r="AE209" s="36"/>
      <c r="AG209" s="36"/>
      <c r="AI209" s="36"/>
      <c r="AM209" s="36"/>
      <c r="AN209" s="36"/>
      <c r="AP209" s="36"/>
      <c r="AU209" s="171"/>
      <c r="AV209" s="36"/>
      <c r="BA209" s="36"/>
      <c r="BH209" s="36"/>
      <c r="BK209" s="36"/>
      <c r="BW209" s="44"/>
    </row>
    <row r="210" spans="1:86" customHeight="1" ht="39.75" s="11" customFormat="1">
      <c r="A210" s="131" t="s">
        <v>216</v>
      </c>
      <c r="B210" s="258" t="s">
        <v>4985</v>
      </c>
      <c r="C210" s="131" t="s">
        <v>371</v>
      </c>
      <c r="D210" s="131">
        <v>71</v>
      </c>
      <c r="E210" s="131">
        <v>3241</v>
      </c>
      <c r="F210" s="258" t="s">
        <v>4986</v>
      </c>
      <c r="G210" s="131" t="s">
        <v>4725</v>
      </c>
      <c r="H210" s="258" t="s">
        <v>4726</v>
      </c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94"/>
      <c r="BJ210" s="94"/>
      <c r="BK210" s="94"/>
      <c r="BL210" s="94"/>
      <c r="BM210" s="94"/>
      <c r="BN210" s="94"/>
      <c r="BO210" s="94"/>
      <c r="BP210" s="94"/>
      <c r="BQ210" s="94"/>
      <c r="BR210" s="94"/>
      <c r="BS210" s="94"/>
      <c r="BT210" s="94"/>
      <c r="BU210" s="94"/>
      <c r="BV210" s="94"/>
      <c r="BW210" s="131">
        <v>3241</v>
      </c>
      <c r="BX210" s="94"/>
    </row>
    <row r="211" spans="1:86" customHeight="1" ht="39.75" s="11" customFormat="1">
      <c r="A211" s="131" t="s">
        <v>388</v>
      </c>
      <c r="B211" s="258" t="s">
        <v>4987</v>
      </c>
      <c r="C211" s="131" t="s">
        <v>388</v>
      </c>
      <c r="D211" s="131">
        <v>44</v>
      </c>
      <c r="E211" s="131">
        <v>3242</v>
      </c>
      <c r="F211" s="258" t="s">
        <v>4988</v>
      </c>
      <c r="G211" s="131" t="s">
        <v>388</v>
      </c>
      <c r="H211" s="131" t="s">
        <v>388</v>
      </c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94"/>
      <c r="BJ211" s="94"/>
      <c r="BK211" s="94"/>
      <c r="BL211" s="94"/>
      <c r="BM211" s="94"/>
      <c r="BN211" s="94"/>
      <c r="BO211" s="94"/>
      <c r="BP211" s="94"/>
      <c r="BQ211" s="94"/>
      <c r="BR211" s="94"/>
      <c r="BS211" s="94"/>
      <c r="BT211" s="94"/>
      <c r="BU211" s="94"/>
      <c r="BV211" s="94"/>
      <c r="BW211" s="131">
        <v>3242</v>
      </c>
      <c r="BX211" s="94"/>
    </row>
    <row r="212" spans="1:86" customHeight="1" ht="39.75" s="11" customFormat="1">
      <c r="A212" s="131" t="s">
        <v>388</v>
      </c>
      <c r="B212" s="131" t="s">
        <v>4989</v>
      </c>
      <c r="C212" s="131" t="s">
        <v>388</v>
      </c>
      <c r="D212" s="131">
        <v>91</v>
      </c>
      <c r="E212" s="131">
        <v>3243</v>
      </c>
      <c r="F212" s="258" t="s">
        <v>4990</v>
      </c>
      <c r="G212" s="131" t="s">
        <v>388</v>
      </c>
      <c r="H212" s="131" t="s">
        <v>388</v>
      </c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94"/>
      <c r="BJ212" s="94"/>
      <c r="BK212" s="94"/>
      <c r="BL212" s="94"/>
      <c r="BM212" s="94"/>
      <c r="BN212" s="94"/>
      <c r="BO212" s="94"/>
      <c r="BP212" s="94"/>
      <c r="BQ212" s="94"/>
      <c r="BR212" s="94"/>
      <c r="BS212" s="94"/>
      <c r="BT212" s="94"/>
      <c r="BU212" s="94"/>
      <c r="BV212" s="94"/>
      <c r="BW212" s="131">
        <v>3243</v>
      </c>
      <c r="BX212" s="94"/>
    </row>
    <row r="213" spans="1:86" customHeight="1" ht="39.75" s="11" customFormat="1">
      <c r="A213" s="131" t="s">
        <v>216</v>
      </c>
      <c r="B213" s="258" t="s">
        <v>4991</v>
      </c>
      <c r="C213" s="131" t="s">
        <v>388</v>
      </c>
      <c r="D213" s="131">
        <v>111</v>
      </c>
      <c r="E213" s="131">
        <v>3244</v>
      </c>
      <c r="F213" s="258" t="s">
        <v>4992</v>
      </c>
      <c r="G213" s="131" t="s">
        <v>388</v>
      </c>
      <c r="H213" s="131" t="s">
        <v>388</v>
      </c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94"/>
      <c r="BJ213" s="94"/>
      <c r="BK213" s="94"/>
      <c r="BL213" s="94"/>
      <c r="BM213" s="94"/>
      <c r="BN213" s="94"/>
      <c r="BO213" s="94"/>
      <c r="BP213" s="94"/>
      <c r="BQ213" s="94"/>
      <c r="BR213" s="94"/>
      <c r="BS213" s="94"/>
      <c r="BT213" s="94"/>
      <c r="BU213" s="94"/>
      <c r="BV213" s="94"/>
      <c r="BW213" s="131">
        <v>3244</v>
      </c>
      <c r="BX213" s="94"/>
    </row>
    <row r="214" spans="1:86" customHeight="1" ht="39.75" s="11" customFormat="1">
      <c r="A214" s="131" t="s">
        <v>388</v>
      </c>
      <c r="B214" s="258" t="s">
        <v>4993</v>
      </c>
      <c r="C214" s="131" t="s">
        <v>388</v>
      </c>
      <c r="D214" s="131">
        <v>129</v>
      </c>
      <c r="E214" s="131">
        <v>3245</v>
      </c>
      <c r="F214" s="258" t="s">
        <v>4994</v>
      </c>
      <c r="G214" s="131" t="s">
        <v>388</v>
      </c>
      <c r="H214" s="131" t="s">
        <v>388</v>
      </c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94"/>
      <c r="BJ214" s="94"/>
      <c r="BK214" s="94"/>
      <c r="BL214" s="94"/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131">
        <v>3245</v>
      </c>
      <c r="BX214" s="94"/>
    </row>
    <row r="215" spans="1:86" customHeight="1" ht="39.75" s="11" customFormat="1">
      <c r="A215" s="131" t="s">
        <v>388</v>
      </c>
      <c r="B215" s="258" t="s">
        <v>4995</v>
      </c>
      <c r="C215" s="131" t="s">
        <v>377</v>
      </c>
      <c r="D215" s="131">
        <v>170</v>
      </c>
      <c r="E215" s="131">
        <v>3246</v>
      </c>
      <c r="F215" s="258" t="s">
        <v>4996</v>
      </c>
      <c r="G215" s="131" t="s">
        <v>388</v>
      </c>
      <c r="H215" s="131" t="s">
        <v>388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94"/>
      <c r="BJ215" s="94"/>
      <c r="BK215" s="94"/>
      <c r="BL215" s="94"/>
      <c r="BM215" s="94"/>
      <c r="BN215" s="94"/>
      <c r="BO215" s="94"/>
      <c r="BP215" s="94"/>
      <c r="BQ215" s="94"/>
      <c r="BR215" s="94"/>
      <c r="BS215" s="94"/>
      <c r="BT215" s="94"/>
      <c r="BU215" s="94"/>
      <c r="BV215" s="94"/>
      <c r="BW215" s="131">
        <v>3246</v>
      </c>
      <c r="BX215" s="94"/>
    </row>
    <row r="216" spans="1:86" customHeight="1" ht="39.75" s="11" customFormat="1">
      <c r="A216" s="131" t="s">
        <v>216</v>
      </c>
      <c r="B216" s="258" t="s">
        <v>442</v>
      </c>
      <c r="C216" s="131" t="s">
        <v>331</v>
      </c>
      <c r="D216" s="131">
        <v>174</v>
      </c>
      <c r="E216" s="131">
        <v>3247</v>
      </c>
      <c r="F216" s="258" t="s">
        <v>4997</v>
      </c>
      <c r="G216" s="131" t="s">
        <v>388</v>
      </c>
      <c r="H216" s="131" t="s">
        <v>388</v>
      </c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94"/>
      <c r="BJ216" s="94"/>
      <c r="BK216" s="94"/>
      <c r="BL216" s="94"/>
      <c r="BM216" s="94"/>
      <c r="BN216" s="94"/>
      <c r="BO216" s="94"/>
      <c r="BP216" s="94"/>
      <c r="BQ216" s="94"/>
      <c r="BR216" s="94"/>
      <c r="BS216" s="94"/>
      <c r="BT216" s="94"/>
      <c r="BU216" s="94"/>
      <c r="BV216" s="94"/>
      <c r="BW216" s="131">
        <v>3247</v>
      </c>
      <c r="BX216" s="94"/>
    </row>
    <row r="217" spans="1:86" customHeight="1" ht="39.75" s="11" customFormat="1">
      <c r="A217" s="131" t="s">
        <v>388</v>
      </c>
      <c r="B217" s="258" t="s">
        <v>445</v>
      </c>
      <c r="C217" s="131" t="s">
        <v>199</v>
      </c>
      <c r="D217" s="131">
        <v>181</v>
      </c>
      <c r="E217" s="131">
        <v>3248</v>
      </c>
      <c r="F217" s="258" t="s">
        <v>4998</v>
      </c>
      <c r="G217" s="131" t="s">
        <v>388</v>
      </c>
      <c r="H217" s="131" t="s">
        <v>388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4"/>
      <c r="BU217" s="94"/>
      <c r="BV217" s="94"/>
      <c r="BW217" s="131">
        <v>3248</v>
      </c>
      <c r="BX217" s="94"/>
    </row>
    <row r="218" spans="1:86" customHeight="1" ht="39.75" s="11" customFormat="1">
      <c r="A218" s="131" t="s">
        <v>388</v>
      </c>
      <c r="B218" s="258" t="s">
        <v>458</v>
      </c>
      <c r="C218" s="131" t="s">
        <v>276</v>
      </c>
      <c r="D218" s="131">
        <v>217</v>
      </c>
      <c r="E218" s="131">
        <v>3249</v>
      </c>
      <c r="F218" s="258" t="s">
        <v>4999</v>
      </c>
      <c r="G218" s="131" t="s">
        <v>388</v>
      </c>
      <c r="H218" s="131" t="s">
        <v>388</v>
      </c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94"/>
      <c r="BJ218" s="94"/>
      <c r="BK218" s="94"/>
      <c r="BL218" s="94"/>
      <c r="BM218" s="94"/>
      <c r="BN218" s="94"/>
      <c r="BO218" s="94"/>
      <c r="BP218" s="94"/>
      <c r="BQ218" s="94"/>
      <c r="BR218" s="94"/>
      <c r="BS218" s="94"/>
      <c r="BT218" s="94"/>
      <c r="BU218" s="94"/>
      <c r="BV218" s="94"/>
      <c r="BW218" s="131">
        <v>3249</v>
      </c>
      <c r="BX218" s="94"/>
    </row>
    <row r="219" spans="1:86" customHeight="1" ht="39.75" s="11" customFormat="1">
      <c r="A219" s="131" t="s">
        <v>216</v>
      </c>
      <c r="B219" s="258" t="s">
        <v>5000</v>
      </c>
      <c r="C219" s="131" t="s">
        <v>388</v>
      </c>
      <c r="D219" s="131">
        <v>216</v>
      </c>
      <c r="E219" s="131">
        <v>3250</v>
      </c>
      <c r="F219" s="258" t="s">
        <v>5001</v>
      </c>
      <c r="G219" s="131" t="s">
        <v>388</v>
      </c>
      <c r="H219" s="131" t="s">
        <v>388</v>
      </c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131">
        <v>3250</v>
      </c>
      <c r="BX219" s="94"/>
    </row>
    <row r="220" spans="1:86" customHeight="1" ht="39.75" s="12" customFormat="1">
      <c r="A220" s="131" t="s">
        <v>388</v>
      </c>
      <c r="B220" s="258" t="s">
        <v>450</v>
      </c>
      <c r="C220" s="131" t="s">
        <v>388</v>
      </c>
      <c r="D220" s="131">
        <v>214</v>
      </c>
      <c r="E220" s="131">
        <v>3251</v>
      </c>
      <c r="F220" s="258" t="s">
        <v>5002</v>
      </c>
      <c r="G220" s="131" t="s">
        <v>388</v>
      </c>
      <c r="H220" s="131" t="s">
        <v>388</v>
      </c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94"/>
      <c r="BJ220" s="94"/>
      <c r="BK220" s="94"/>
      <c r="BL220" s="94"/>
      <c r="BM220" s="94"/>
      <c r="BN220" s="94"/>
      <c r="BO220" s="94"/>
      <c r="BP220" s="94"/>
      <c r="BQ220" s="94"/>
      <c r="BR220" s="94"/>
      <c r="BS220" s="94"/>
      <c r="BT220" s="94"/>
      <c r="BU220" s="94"/>
      <c r="BV220" s="94"/>
      <c r="BW220" s="131">
        <v>3251</v>
      </c>
      <c r="BX220" s="94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</row>
    <row r="221" spans="1:86" customHeight="1" ht="39.75" s="12" customFormat="1">
      <c r="A221" s="131" t="s">
        <v>388</v>
      </c>
      <c r="B221" s="258" t="s">
        <v>453</v>
      </c>
      <c r="C221" s="131" t="s">
        <v>331</v>
      </c>
      <c r="D221" s="131">
        <v>215</v>
      </c>
      <c r="E221" s="131">
        <v>3252</v>
      </c>
      <c r="F221" s="258" t="s">
        <v>5003</v>
      </c>
      <c r="G221" s="131" t="s">
        <v>388</v>
      </c>
      <c r="H221" s="131" t="s">
        <v>388</v>
      </c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94"/>
      <c r="BJ221" s="94"/>
      <c r="BK221" s="94"/>
      <c r="BL221" s="94"/>
      <c r="BM221" s="94"/>
      <c r="BN221" s="94"/>
      <c r="BO221" s="94"/>
      <c r="BP221" s="94"/>
      <c r="BQ221" s="94"/>
      <c r="BR221" s="94"/>
      <c r="BS221" s="94"/>
      <c r="BT221" s="94"/>
      <c r="BU221" s="94"/>
      <c r="BV221" s="94"/>
      <c r="BW221" s="131">
        <v>3252</v>
      </c>
      <c r="BX221" s="94"/>
    </row>
    <row r="222" spans="1:86" customHeight="1" ht="39.75" s="12" customFormat="1">
      <c r="A222" s="131" t="s">
        <v>202</v>
      </c>
      <c r="B222" s="258" t="s">
        <v>5004</v>
      </c>
      <c r="C222" s="131" t="s">
        <v>371</v>
      </c>
      <c r="D222" s="131">
        <v>11</v>
      </c>
      <c r="E222" s="131">
        <v>3253</v>
      </c>
      <c r="F222" s="258" t="s">
        <v>5005</v>
      </c>
      <c r="G222" s="131" t="s">
        <v>388</v>
      </c>
      <c r="H222" s="131" t="s">
        <v>388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4"/>
      <c r="BL222" s="94"/>
      <c r="BM222" s="94"/>
      <c r="BN222" s="94"/>
      <c r="BO222" s="94"/>
      <c r="BP222" s="94"/>
      <c r="BQ222" s="94"/>
      <c r="BR222" s="94"/>
      <c r="BS222" s="94"/>
      <c r="BT222" s="94"/>
      <c r="BU222" s="94"/>
      <c r="BV222" s="94"/>
      <c r="BW222" s="131">
        <v>3253</v>
      </c>
      <c r="BX222" s="94"/>
    </row>
    <row r="223" spans="1:86" customHeight="1" ht="39.75" s="11" customFormat="1">
      <c r="A223" s="258" t="s">
        <v>202</v>
      </c>
      <c r="B223" s="258" t="s">
        <v>5006</v>
      </c>
      <c r="C223" s="131" t="s">
        <v>388</v>
      </c>
      <c r="D223" s="131">
        <v>16</v>
      </c>
      <c r="E223" s="131">
        <v>3254</v>
      </c>
      <c r="F223" s="258" t="s">
        <v>5007</v>
      </c>
      <c r="G223" s="131" t="s">
        <v>388</v>
      </c>
      <c r="H223" s="131" t="s">
        <v>388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4"/>
      <c r="BL223" s="94"/>
      <c r="BM223" s="94"/>
      <c r="BN223" s="94"/>
      <c r="BO223" s="94"/>
      <c r="BP223" s="94"/>
      <c r="BQ223" s="94"/>
      <c r="BR223" s="94"/>
      <c r="BS223" s="94"/>
      <c r="BT223" s="94"/>
      <c r="BU223" s="94"/>
      <c r="BV223" s="94"/>
      <c r="BW223" s="131">
        <v>3254</v>
      </c>
      <c r="BX223" s="94"/>
    </row>
    <row r="224" spans="1:86" customHeight="1" ht="39.75" s="11" customFormat="1">
      <c r="A224" s="131" t="s">
        <v>388</v>
      </c>
      <c r="B224" s="258" t="s">
        <v>5008</v>
      </c>
      <c r="C224" s="131" t="s">
        <v>388</v>
      </c>
      <c r="D224" s="131">
        <v>20</v>
      </c>
      <c r="E224" s="131">
        <v>3255</v>
      </c>
      <c r="F224" s="258" t="s">
        <v>5009</v>
      </c>
      <c r="G224" s="131" t="s">
        <v>388</v>
      </c>
      <c r="H224" s="131" t="s">
        <v>388</v>
      </c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94"/>
      <c r="BJ224" s="94"/>
      <c r="BK224" s="94"/>
      <c r="BL224" s="94"/>
      <c r="BM224" s="94"/>
      <c r="BN224" s="94"/>
      <c r="BO224" s="94"/>
      <c r="BP224" s="94"/>
      <c r="BQ224" s="94"/>
      <c r="BR224" s="94"/>
      <c r="BS224" s="94"/>
      <c r="BT224" s="94"/>
      <c r="BU224" s="94"/>
      <c r="BV224" s="94"/>
      <c r="BW224" s="131">
        <v>3255</v>
      </c>
      <c r="BX224" s="94"/>
    </row>
    <row r="225" spans="1:86" customHeight="1" ht="39.75" s="11" customFormat="1">
      <c r="A225" s="131" t="s">
        <v>388</v>
      </c>
      <c r="B225" s="258" t="s">
        <v>5010</v>
      </c>
      <c r="C225" s="131" t="s">
        <v>388</v>
      </c>
      <c r="D225" s="131">
        <v>25</v>
      </c>
      <c r="E225" s="131">
        <v>3256</v>
      </c>
      <c r="F225" s="258" t="s">
        <v>5011</v>
      </c>
      <c r="G225" s="131" t="s">
        <v>388</v>
      </c>
      <c r="H225" s="131" t="s">
        <v>388</v>
      </c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94"/>
      <c r="BJ225" s="94"/>
      <c r="BK225" s="94"/>
      <c r="BL225" s="94"/>
      <c r="BM225" s="94"/>
      <c r="BN225" s="94"/>
      <c r="BO225" s="94"/>
      <c r="BP225" s="94"/>
      <c r="BQ225" s="94"/>
      <c r="BR225" s="94"/>
      <c r="BS225" s="94"/>
      <c r="BT225" s="94"/>
      <c r="BU225" s="94"/>
      <c r="BV225" s="94"/>
      <c r="BW225" s="131">
        <v>3256</v>
      </c>
      <c r="BX225" s="94"/>
    </row>
    <row r="226" spans="1:86" customHeight="1" ht="39.75" s="11" customFormat="1">
      <c r="A226" s="131" t="s">
        <v>388</v>
      </c>
      <c r="B226" s="258" t="s">
        <v>5012</v>
      </c>
      <c r="C226" s="131" t="s">
        <v>388</v>
      </c>
      <c r="D226" s="131">
        <v>41</v>
      </c>
      <c r="E226" s="131">
        <v>3257</v>
      </c>
      <c r="F226" s="258" t="s">
        <v>5013</v>
      </c>
      <c r="G226" s="131" t="s">
        <v>388</v>
      </c>
      <c r="H226" s="131" t="s">
        <v>388</v>
      </c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94"/>
      <c r="BJ226" s="94"/>
      <c r="BK226" s="94"/>
      <c r="BL226" s="94"/>
      <c r="BM226" s="94"/>
      <c r="BN226" s="94"/>
      <c r="BO226" s="94"/>
      <c r="BP226" s="94"/>
      <c r="BQ226" s="94"/>
      <c r="BR226" s="94"/>
      <c r="BS226" s="94"/>
      <c r="BT226" s="94"/>
      <c r="BU226" s="94"/>
      <c r="BV226" s="94"/>
      <c r="BW226" s="131">
        <v>3257</v>
      </c>
      <c r="BX226" s="94"/>
    </row>
    <row r="227" spans="1:86" customHeight="1" ht="39.75" s="11" customFormat="1">
      <c r="A227" s="131" t="s">
        <v>388</v>
      </c>
      <c r="B227" s="258" t="s">
        <v>5014</v>
      </c>
      <c r="C227" s="131" t="s">
        <v>388</v>
      </c>
      <c r="D227" s="131">
        <v>78</v>
      </c>
      <c r="E227" s="131">
        <v>3258</v>
      </c>
      <c r="F227" s="258" t="s">
        <v>5015</v>
      </c>
      <c r="G227" s="131" t="s">
        <v>388</v>
      </c>
      <c r="H227" s="131" t="s">
        <v>388</v>
      </c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94"/>
      <c r="BJ227" s="94"/>
      <c r="BK227" s="94"/>
      <c r="BL227" s="94"/>
      <c r="BM227" s="94"/>
      <c r="BN227" s="94"/>
      <c r="BO227" s="94"/>
      <c r="BP227" s="94"/>
      <c r="BQ227" s="94"/>
      <c r="BR227" s="94"/>
      <c r="BS227" s="94"/>
      <c r="BT227" s="94"/>
      <c r="BU227" s="94"/>
      <c r="BV227" s="94"/>
      <c r="BW227" s="131">
        <v>3258</v>
      </c>
      <c r="BX227" s="94"/>
    </row>
    <row r="228" spans="1:86" customHeight="1" ht="39.75" s="11" customFormat="1">
      <c r="A228" s="131" t="s">
        <v>388</v>
      </c>
      <c r="B228" s="258" t="s">
        <v>5016</v>
      </c>
      <c r="C228" s="131" t="s">
        <v>388</v>
      </c>
      <c r="D228" s="131">
        <v>92</v>
      </c>
      <c r="E228" s="131">
        <v>3259</v>
      </c>
      <c r="F228" s="258" t="s">
        <v>5017</v>
      </c>
      <c r="G228" s="131" t="s">
        <v>388</v>
      </c>
      <c r="H228" s="131" t="s">
        <v>388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94"/>
      <c r="BJ228" s="94"/>
      <c r="BK228" s="94"/>
      <c r="BL228" s="94"/>
      <c r="BM228" s="94"/>
      <c r="BN228" s="94"/>
      <c r="BO228" s="94"/>
      <c r="BP228" s="94"/>
      <c r="BQ228" s="94"/>
      <c r="BR228" s="94"/>
      <c r="BS228" s="94"/>
      <c r="BT228" s="94"/>
      <c r="BU228" s="94"/>
      <c r="BV228" s="94"/>
      <c r="BW228" s="131">
        <v>3259</v>
      </c>
      <c r="BX228" s="94"/>
    </row>
    <row r="229" spans="1:86" customHeight="1" ht="39.75" s="11" customFormat="1">
      <c r="A229" s="131" t="s">
        <v>388</v>
      </c>
      <c r="B229" s="258" t="s">
        <v>5018</v>
      </c>
      <c r="C229" s="131" t="s">
        <v>388</v>
      </c>
      <c r="D229" s="131">
        <v>99</v>
      </c>
      <c r="E229" s="131">
        <v>3260</v>
      </c>
      <c r="F229" s="258" t="s">
        <v>5019</v>
      </c>
      <c r="G229" s="131" t="s">
        <v>388</v>
      </c>
      <c r="H229" s="131" t="s">
        <v>388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94"/>
      <c r="BJ229" s="94"/>
      <c r="BK229" s="94"/>
      <c r="BL229" s="94"/>
      <c r="BM229" s="94"/>
      <c r="BN229" s="94"/>
      <c r="BO229" s="94"/>
      <c r="BP229" s="94"/>
      <c r="BQ229" s="94"/>
      <c r="BR229" s="94"/>
      <c r="BS229" s="94"/>
      <c r="BT229" s="94"/>
      <c r="BU229" s="94"/>
      <c r="BV229" s="94"/>
      <c r="BW229" s="131">
        <v>3260</v>
      </c>
      <c r="BX229" s="94"/>
    </row>
    <row r="230" spans="1:86" customHeight="1" ht="18" s="48" customFormat="1"/>
    <row r="231" spans="1:86" customHeight="1" ht="18" s="48" customFormat="1">
      <c r="B231" s="152"/>
      <c r="C231" s="152"/>
      <c r="D231" s="152"/>
      <c r="E231" s="18"/>
      <c r="F231" s="164"/>
      <c r="AB231" s="167"/>
      <c r="AC231" s="167" t="s">
        <v>128</v>
      </c>
      <c r="AD231" s="48" t="s">
        <v>129</v>
      </c>
      <c r="AK231" s="114"/>
      <c r="AQ231" s="114" t="s">
        <v>130</v>
      </c>
      <c r="AU231" s="114"/>
      <c r="BM231" s="114"/>
      <c r="BR231" s="114"/>
      <c r="BU231" s="136" t="s">
        <v>136</v>
      </c>
      <c r="BW231" s="18"/>
    </row>
    <row r="232" spans="1:86" customHeight="1" ht="18" s="48" customFormat="1">
      <c r="A232" s="165" t="s">
        <v>206</v>
      </c>
      <c r="B232" s="166" t="s">
        <v>221</v>
      </c>
      <c r="C232" s="152"/>
      <c r="D232" s="152"/>
      <c r="E232" s="18"/>
      <c r="F232" s="164"/>
      <c r="AB232" s="168"/>
      <c r="AC232" s="168" t="s">
        <v>132</v>
      </c>
      <c r="AD232" s="48" t="s">
        <v>133</v>
      </c>
      <c r="AK232" s="114"/>
      <c r="AQ232" s="114" t="s">
        <v>134</v>
      </c>
      <c r="AU232" s="114"/>
      <c r="BF232" s="136" t="s">
        <v>135</v>
      </c>
      <c r="BM232" s="114"/>
      <c r="BR232" s="114"/>
      <c r="BU232" s="136"/>
      <c r="BV232" s="103" t="s">
        <v>143</v>
      </c>
      <c r="BW232" s="18"/>
    </row>
    <row r="233" spans="1:86" customHeight="1" ht="18">
      <c r="A233" s="168" t="s">
        <v>209</v>
      </c>
      <c r="B233" s="166" t="s">
        <v>222</v>
      </c>
      <c r="C233" s="152"/>
      <c r="D233" s="152"/>
      <c r="E233" s="18"/>
      <c r="G233" s="169" t="s">
        <v>334</v>
      </c>
      <c r="AB233" s="168"/>
      <c r="AC233" s="168" t="s">
        <v>139</v>
      </c>
      <c r="AD233" t="s">
        <v>140</v>
      </c>
      <c r="AG233" s="36"/>
      <c r="AK233" s="114"/>
      <c r="AQ233" s="114" t="s">
        <v>141</v>
      </c>
      <c r="AU233" s="114"/>
      <c r="AZ233" s="136"/>
      <c r="BD233" s="36"/>
      <c r="BF233" s="135" t="s">
        <v>142</v>
      </c>
      <c r="BJ233" s="13"/>
      <c r="BM233" s="114"/>
      <c r="BR233" s="114"/>
      <c r="BU233" s="169" t="s">
        <v>472</v>
      </c>
      <c r="BW233" s="18"/>
    </row>
    <row r="234" spans="1:86" customHeight="1" ht="18">
      <c r="B234" s="169" t="s">
        <v>280</v>
      </c>
      <c r="E234" s="44"/>
      <c r="F234" s="122"/>
      <c r="AD234" t="s">
        <v>145</v>
      </c>
      <c r="AG234" s="36"/>
      <c r="AK234" s="103"/>
      <c r="AQ234" s="114" t="s">
        <v>146</v>
      </c>
      <c r="AU234" s="114"/>
      <c r="AZ234" s="135"/>
      <c r="BD234" s="36"/>
      <c r="BF234" s="169" t="s">
        <v>215</v>
      </c>
      <c r="BM234" s="114"/>
      <c r="BR234" s="114"/>
      <c r="BW234" s="44"/>
    </row>
    <row r="235" spans="1:86" customHeight="1" ht="18">
      <c r="B235" s="128"/>
      <c r="E235" s="44"/>
      <c r="F235" s="122"/>
      <c r="J235" s="36"/>
      <c r="L235" s="36"/>
      <c r="O235" s="36"/>
      <c r="Q235" s="36"/>
      <c r="T235" s="36"/>
      <c r="V235" s="36"/>
      <c r="Y235" s="36"/>
      <c r="AA235" s="36"/>
      <c r="AB235" s="36"/>
      <c r="AC235" s="36"/>
      <c r="AE235" s="36"/>
      <c r="AG235" s="36"/>
      <c r="AI235" s="36"/>
      <c r="AM235" s="36"/>
      <c r="AN235" s="36"/>
      <c r="AP235" s="36"/>
      <c r="AU235" s="171"/>
      <c r="AV235" s="36"/>
      <c r="BA235" s="36"/>
      <c r="BH235" s="36"/>
      <c r="BK235" s="36"/>
      <c r="BW235" s="44"/>
    </row>
    <row r="236" spans="1:86" customHeight="1" ht="39.75" s="11" customFormat="1">
      <c r="A236" s="258" t="s">
        <v>202</v>
      </c>
      <c r="B236" s="258" t="s">
        <v>5020</v>
      </c>
      <c r="C236" s="258" t="s">
        <v>371</v>
      </c>
      <c r="D236" s="131">
        <v>106</v>
      </c>
      <c r="E236" s="131">
        <v>3261</v>
      </c>
      <c r="F236" s="258" t="s">
        <v>5021</v>
      </c>
      <c r="G236" s="258" t="s">
        <v>4725</v>
      </c>
      <c r="H236" s="258" t="s">
        <v>4726</v>
      </c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94"/>
      <c r="BJ236" s="94"/>
      <c r="BK236" s="94"/>
      <c r="BL236" s="94"/>
      <c r="BM236" s="94"/>
      <c r="BN236" s="94"/>
      <c r="BO236" s="94"/>
      <c r="BP236" s="94"/>
      <c r="BQ236" s="94"/>
      <c r="BR236" s="94"/>
      <c r="BS236" s="94"/>
      <c r="BT236" s="94"/>
      <c r="BU236" s="94"/>
      <c r="BV236" s="94"/>
      <c r="BW236" s="131">
        <v>3261</v>
      </c>
      <c r="BX236" s="94"/>
    </row>
    <row r="237" spans="1:86" customHeight="1" ht="39.75" s="11" customFormat="1">
      <c r="A237" s="131" t="s">
        <v>388</v>
      </c>
      <c r="B237" s="258" t="s">
        <v>5022</v>
      </c>
      <c r="C237" s="131" t="s">
        <v>388</v>
      </c>
      <c r="D237" s="131">
        <v>128</v>
      </c>
      <c r="E237" s="131">
        <v>3262</v>
      </c>
      <c r="F237" s="258" t="s">
        <v>5023</v>
      </c>
      <c r="G237" s="131" t="s">
        <v>388</v>
      </c>
      <c r="H237" s="131" t="s">
        <v>388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94"/>
      <c r="BJ237" s="94"/>
      <c r="BK237" s="94"/>
      <c r="BL237" s="94"/>
      <c r="BM237" s="94"/>
      <c r="BN237" s="94"/>
      <c r="BO237" s="94"/>
      <c r="BP237" s="94"/>
      <c r="BQ237" s="94"/>
      <c r="BR237" s="94"/>
      <c r="BS237" s="94"/>
      <c r="BT237" s="94"/>
      <c r="BU237" s="94"/>
      <c r="BV237" s="94"/>
      <c r="BW237" s="131">
        <v>3262</v>
      </c>
      <c r="BX237" s="94"/>
    </row>
    <row r="238" spans="1:86" customHeight="1" ht="39.75" s="11" customFormat="1">
      <c r="A238" s="131" t="s">
        <v>388</v>
      </c>
      <c r="B238" s="258" t="s">
        <v>5024</v>
      </c>
      <c r="C238" s="131" t="s">
        <v>388</v>
      </c>
      <c r="D238" s="131">
        <v>135</v>
      </c>
      <c r="E238" s="131">
        <v>3263</v>
      </c>
      <c r="F238" s="258" t="s">
        <v>5025</v>
      </c>
      <c r="G238" s="131" t="s">
        <v>388</v>
      </c>
      <c r="H238" s="131" t="s">
        <v>388</v>
      </c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94"/>
      <c r="BJ238" s="94"/>
      <c r="BK238" s="94"/>
      <c r="BL238" s="94"/>
      <c r="BM238" s="94"/>
      <c r="BN238" s="94"/>
      <c r="BO238" s="94"/>
      <c r="BP238" s="94"/>
      <c r="BQ238" s="94"/>
      <c r="BR238" s="94"/>
      <c r="BS238" s="94"/>
      <c r="BT238" s="94"/>
      <c r="BU238" s="94"/>
      <c r="BV238" s="94"/>
      <c r="BW238" s="131">
        <v>3263</v>
      </c>
      <c r="BX238" s="94"/>
    </row>
    <row r="239" spans="1:86" customHeight="1" ht="39.75" s="11" customFormat="1">
      <c r="A239" s="131" t="s">
        <v>388</v>
      </c>
      <c r="B239" s="258" t="s">
        <v>5026</v>
      </c>
      <c r="C239" s="131" t="s">
        <v>377</v>
      </c>
      <c r="D239" s="131">
        <v>171</v>
      </c>
      <c r="E239" s="131">
        <v>3264</v>
      </c>
      <c r="F239" s="258" t="s">
        <v>5027</v>
      </c>
      <c r="G239" s="131" t="s">
        <v>388</v>
      </c>
      <c r="H239" s="131" t="s">
        <v>388</v>
      </c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94"/>
      <c r="BJ239" s="94"/>
      <c r="BK239" s="94"/>
      <c r="BL239" s="94"/>
      <c r="BM239" s="94"/>
      <c r="BN239" s="94"/>
      <c r="BO239" s="94"/>
      <c r="BP239" s="94"/>
      <c r="BQ239" s="94"/>
      <c r="BR239" s="94"/>
      <c r="BS239" s="94"/>
      <c r="BT239" s="94"/>
      <c r="BU239" s="94"/>
      <c r="BV239" s="94"/>
      <c r="BW239" s="131">
        <v>3264</v>
      </c>
      <c r="BX239" s="94"/>
    </row>
    <row r="240" spans="1:86" customHeight="1" ht="39.75" s="11" customFormat="1">
      <c r="A240" s="131" t="s">
        <v>388</v>
      </c>
      <c r="B240" s="258" t="s">
        <v>5028</v>
      </c>
      <c r="C240" s="131" t="s">
        <v>388</v>
      </c>
      <c r="D240" s="131">
        <v>179</v>
      </c>
      <c r="E240" s="131">
        <v>3265</v>
      </c>
      <c r="F240" s="258" t="s">
        <v>5029</v>
      </c>
      <c r="G240" s="131" t="s">
        <v>388</v>
      </c>
      <c r="H240" s="131" t="s">
        <v>388</v>
      </c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94"/>
      <c r="BJ240" s="94"/>
      <c r="BK240" s="94"/>
      <c r="BL240" s="94"/>
      <c r="BM240" s="94"/>
      <c r="BN240" s="94"/>
      <c r="BO240" s="94"/>
      <c r="BP240" s="94"/>
      <c r="BQ240" s="94"/>
      <c r="BR240" s="94"/>
      <c r="BS240" s="94"/>
      <c r="BT240" s="94"/>
      <c r="BU240" s="94"/>
      <c r="BV240" s="94"/>
      <c r="BW240" s="131">
        <v>3265</v>
      </c>
      <c r="BX240" s="94"/>
    </row>
    <row r="241" spans="1:86" customHeight="1" ht="39.75" s="11" customFormat="1">
      <c r="A241" s="131" t="s">
        <v>369</v>
      </c>
      <c r="B241" s="258" t="s">
        <v>5030</v>
      </c>
      <c r="C241" s="131" t="s">
        <v>388</v>
      </c>
      <c r="D241" s="131">
        <v>211</v>
      </c>
      <c r="E241" s="131">
        <v>3266</v>
      </c>
      <c r="F241" s="258" t="s">
        <v>5031</v>
      </c>
      <c r="G241" s="131" t="s">
        <v>388</v>
      </c>
      <c r="H241" s="131" t="s">
        <v>388</v>
      </c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94"/>
      <c r="BJ241" s="94"/>
      <c r="BK241" s="94"/>
      <c r="BL241" s="94"/>
      <c r="BM241" s="94"/>
      <c r="BN241" s="94"/>
      <c r="BO241" s="94"/>
      <c r="BP241" s="94"/>
      <c r="BQ241" s="94"/>
      <c r="BR241" s="94"/>
      <c r="BS241" s="94"/>
      <c r="BT241" s="94"/>
      <c r="BU241" s="94"/>
      <c r="BV241" s="94"/>
      <c r="BW241" s="131">
        <v>3266</v>
      </c>
      <c r="BX241" s="94"/>
    </row>
    <row r="242" spans="1:86" customHeight="1" ht="39.75" s="11" customFormat="1">
      <c r="A242" s="131" t="s">
        <v>329</v>
      </c>
      <c r="B242" s="258" t="s">
        <v>5032</v>
      </c>
      <c r="C242" s="258" t="s">
        <v>371</v>
      </c>
      <c r="D242" s="131">
        <v>72</v>
      </c>
      <c r="E242" s="131">
        <v>3267</v>
      </c>
      <c r="F242" s="258" t="s">
        <v>5033</v>
      </c>
      <c r="G242" s="131" t="s">
        <v>388</v>
      </c>
      <c r="H242" s="131" t="s">
        <v>388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94"/>
      <c r="BJ242" s="94"/>
      <c r="BK242" s="94"/>
      <c r="BL242" s="94"/>
      <c r="BM242" s="94"/>
      <c r="BN242" s="94"/>
      <c r="BO242" s="94"/>
      <c r="BP242" s="94"/>
      <c r="BQ242" s="94"/>
      <c r="BR242" s="94"/>
      <c r="BS242" s="94"/>
      <c r="BT242" s="94"/>
      <c r="BU242" s="94"/>
      <c r="BV242" s="94"/>
      <c r="BW242" s="131">
        <v>3267</v>
      </c>
      <c r="BX242" s="94"/>
    </row>
    <row r="243" spans="1:86" customHeight="1" ht="39.75" s="11" customFormat="1">
      <c r="A243" s="131" t="s">
        <v>382</v>
      </c>
      <c r="B243" s="258" t="s">
        <v>5034</v>
      </c>
      <c r="C243" s="131" t="s">
        <v>377</v>
      </c>
      <c r="D243" s="131">
        <v>182</v>
      </c>
      <c r="E243" s="131">
        <v>3268</v>
      </c>
      <c r="F243" s="258" t="s">
        <v>5035</v>
      </c>
      <c r="G243" s="131" t="s">
        <v>388</v>
      </c>
      <c r="H243" s="131" t="s">
        <v>388</v>
      </c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94"/>
      <c r="BJ243" s="94"/>
      <c r="BK243" s="94"/>
      <c r="BL243" s="94"/>
      <c r="BM243" s="94"/>
      <c r="BN243" s="94"/>
      <c r="BO243" s="94"/>
      <c r="BP243" s="94"/>
      <c r="BQ243" s="94"/>
      <c r="BR243" s="94"/>
      <c r="BS243" s="94"/>
      <c r="BT243" s="94"/>
      <c r="BU243" s="94"/>
      <c r="BV243" s="94"/>
      <c r="BW243" s="131">
        <v>3268</v>
      </c>
      <c r="BX243" s="94"/>
    </row>
    <row r="244" spans="1:86" customHeight="1" ht="39.75" s="11" customFormat="1">
      <c r="A244" s="131" t="s">
        <v>388</v>
      </c>
      <c r="B244" s="258" t="s">
        <v>394</v>
      </c>
      <c r="C244" s="131" t="s">
        <v>388</v>
      </c>
      <c r="D244" s="131">
        <v>197</v>
      </c>
      <c r="E244" s="131">
        <v>3269</v>
      </c>
      <c r="F244" s="258" t="s">
        <v>5036</v>
      </c>
      <c r="G244" s="131" t="s">
        <v>388</v>
      </c>
      <c r="H244" s="131" t="s">
        <v>388</v>
      </c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94"/>
      <c r="BJ244" s="94"/>
      <c r="BK244" s="94"/>
      <c r="BL244" s="94"/>
      <c r="BM244" s="94"/>
      <c r="BN244" s="94"/>
      <c r="BO244" s="94"/>
      <c r="BP244" s="94"/>
      <c r="BQ244" s="94"/>
      <c r="BR244" s="94"/>
      <c r="BS244" s="94"/>
      <c r="BT244" s="94"/>
      <c r="BU244" s="94"/>
      <c r="BV244" s="94"/>
      <c r="BW244" s="131">
        <v>3269</v>
      </c>
      <c r="BX244" s="94"/>
    </row>
    <row r="245" spans="1:86" customHeight="1" ht="39.75" s="11" customFormat="1">
      <c r="A245" s="131" t="s">
        <v>388</v>
      </c>
      <c r="B245" s="258" t="s">
        <v>5037</v>
      </c>
      <c r="C245" s="131" t="s">
        <v>388</v>
      </c>
      <c r="D245" s="131">
        <v>212</v>
      </c>
      <c r="E245" s="131">
        <v>3270</v>
      </c>
      <c r="F245" s="258" t="s">
        <v>5038</v>
      </c>
      <c r="G245" s="131" t="s">
        <v>388</v>
      </c>
      <c r="H245" s="131" t="s">
        <v>388</v>
      </c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94"/>
      <c r="BJ245" s="94"/>
      <c r="BK245" s="94"/>
      <c r="BL245" s="94"/>
      <c r="BM245" s="94"/>
      <c r="BN245" s="94"/>
      <c r="BO245" s="94"/>
      <c r="BP245" s="94"/>
      <c r="BQ245" s="94"/>
      <c r="BR245" s="94"/>
      <c r="BS245" s="94"/>
      <c r="BT245" s="94"/>
      <c r="BU245" s="94"/>
      <c r="BV245" s="94"/>
      <c r="BW245" s="131">
        <v>3270</v>
      </c>
      <c r="BX245" s="94"/>
    </row>
    <row r="246" spans="1:86" customHeight="1" ht="39.75" s="12" customFormat="1">
      <c r="A246" s="131" t="s">
        <v>388</v>
      </c>
      <c r="B246" s="258" t="s">
        <v>5039</v>
      </c>
      <c r="C246" s="131" t="s">
        <v>199</v>
      </c>
      <c r="D246" s="131">
        <v>208</v>
      </c>
      <c r="E246" s="131">
        <v>3271</v>
      </c>
      <c r="F246" s="258" t="s">
        <v>5040</v>
      </c>
      <c r="G246" s="131" t="s">
        <v>388</v>
      </c>
      <c r="H246" s="131" t="s">
        <v>388</v>
      </c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94"/>
      <c r="BJ246" s="94"/>
      <c r="BK246" s="94"/>
      <c r="BL246" s="94"/>
      <c r="BM246" s="94"/>
      <c r="BN246" s="94"/>
      <c r="BO246" s="94"/>
      <c r="BP246" s="94"/>
      <c r="BQ246" s="94"/>
      <c r="BR246" s="94"/>
      <c r="BS246" s="94"/>
      <c r="BT246" s="94"/>
      <c r="BU246" s="94"/>
      <c r="BV246" s="94"/>
      <c r="BW246" s="131">
        <v>3271</v>
      </c>
      <c r="BX246" s="94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</row>
    <row r="247" spans="1:86" customHeight="1" ht="39.75" s="12" customFormat="1">
      <c r="A247" s="131" t="s">
        <v>388</v>
      </c>
      <c r="B247" s="258" t="s">
        <v>5041</v>
      </c>
      <c r="C247" s="131" t="s">
        <v>276</v>
      </c>
      <c r="D247" s="131">
        <v>88</v>
      </c>
      <c r="E247" s="131">
        <v>3272</v>
      </c>
      <c r="F247" s="258" t="s">
        <v>5042</v>
      </c>
      <c r="G247" s="131" t="s">
        <v>388</v>
      </c>
      <c r="H247" s="131" t="s">
        <v>388</v>
      </c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94"/>
      <c r="BJ247" s="94"/>
      <c r="BK247" s="94"/>
      <c r="BL247" s="94"/>
      <c r="BM247" s="94"/>
      <c r="BN247" s="94"/>
      <c r="BO247" s="94"/>
      <c r="BP247" s="94"/>
      <c r="BQ247" s="94"/>
      <c r="BR247" s="94"/>
      <c r="BS247" s="94"/>
      <c r="BT247" s="94"/>
      <c r="BU247" s="94"/>
      <c r="BV247" s="94"/>
      <c r="BW247" s="131">
        <v>3272</v>
      </c>
      <c r="BX247" s="94"/>
    </row>
    <row r="248" spans="1:86" customHeight="1" ht="39.75" s="12" customFormat="1">
      <c r="A248" s="131" t="s">
        <v>388</v>
      </c>
      <c r="B248" s="258" t="s">
        <v>5043</v>
      </c>
      <c r="C248" s="131" t="s">
        <v>331</v>
      </c>
      <c r="D248" s="131">
        <v>89</v>
      </c>
      <c r="E248" s="131">
        <v>3273</v>
      </c>
      <c r="F248" s="258" t="s">
        <v>5044</v>
      </c>
      <c r="G248" s="131" t="s">
        <v>388</v>
      </c>
      <c r="H248" s="131" t="s">
        <v>388</v>
      </c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94"/>
      <c r="BJ248" s="94"/>
      <c r="BK248" s="94"/>
      <c r="BL248" s="94"/>
      <c r="BM248" s="94"/>
      <c r="BN248" s="94"/>
      <c r="BO248" s="94"/>
      <c r="BP248" s="94"/>
      <c r="BQ248" s="94"/>
      <c r="BR248" s="94"/>
      <c r="BS248" s="94"/>
      <c r="BT248" s="94"/>
      <c r="BU248" s="94"/>
      <c r="BV248" s="94"/>
      <c r="BW248" s="131">
        <v>3273</v>
      </c>
      <c r="BX248" s="94"/>
    </row>
    <row r="249" spans="1:86" customHeight="1" ht="39.75" s="11" customFormat="1">
      <c r="A249" s="131" t="s">
        <v>329</v>
      </c>
      <c r="B249" s="258" t="s">
        <v>5045</v>
      </c>
      <c r="C249" s="131" t="s">
        <v>371</v>
      </c>
      <c r="D249" s="131">
        <v>65</v>
      </c>
      <c r="E249" s="131">
        <v>3274</v>
      </c>
      <c r="F249" s="258" t="s">
        <v>5046</v>
      </c>
      <c r="G249" s="131" t="s">
        <v>388</v>
      </c>
      <c r="H249" s="131" t="s">
        <v>388</v>
      </c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94"/>
      <c r="BJ249" s="94"/>
      <c r="BK249" s="94"/>
      <c r="BL249" s="94"/>
      <c r="BM249" s="94"/>
      <c r="BN249" s="94"/>
      <c r="BO249" s="94"/>
      <c r="BP249" s="94"/>
      <c r="BQ249" s="94"/>
      <c r="BR249" s="94"/>
      <c r="BS249" s="94"/>
      <c r="BT249" s="94"/>
      <c r="BU249" s="94"/>
      <c r="BV249" s="94"/>
      <c r="BW249" s="131">
        <v>3274</v>
      </c>
      <c r="BX249" s="94"/>
    </row>
    <row r="250" spans="1:86" customHeight="1" ht="39.75" s="11" customFormat="1">
      <c r="A250" s="131" t="s">
        <v>388</v>
      </c>
      <c r="B250" s="258" t="s">
        <v>5047</v>
      </c>
      <c r="C250" s="131" t="s">
        <v>331</v>
      </c>
      <c r="D250" s="131">
        <v>117</v>
      </c>
      <c r="E250" s="131">
        <v>3275</v>
      </c>
      <c r="F250" s="258" t="s">
        <v>5048</v>
      </c>
      <c r="G250" s="131" t="s">
        <v>388</v>
      </c>
      <c r="H250" s="131" t="s">
        <v>388</v>
      </c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94"/>
      <c r="BJ250" s="94"/>
      <c r="BK250" s="94"/>
      <c r="BL250" s="94"/>
      <c r="BM250" s="94"/>
      <c r="BN250" s="94"/>
      <c r="BO250" s="94"/>
      <c r="BP250" s="94"/>
      <c r="BQ250" s="94"/>
      <c r="BR250" s="94"/>
      <c r="BS250" s="94"/>
      <c r="BT250" s="94"/>
      <c r="BU250" s="94"/>
      <c r="BV250" s="94"/>
      <c r="BW250" s="131">
        <v>3275</v>
      </c>
      <c r="BX250" s="94"/>
    </row>
    <row r="251" spans="1:86" customHeight="1" ht="39.75" s="11" customFormat="1">
      <c r="A251" s="131" t="s">
        <v>425</v>
      </c>
      <c r="B251" s="258" t="s">
        <v>426</v>
      </c>
      <c r="C251" s="131" t="s">
        <v>276</v>
      </c>
      <c r="D251" s="131">
        <v>213</v>
      </c>
      <c r="E251" s="131">
        <v>3276</v>
      </c>
      <c r="F251" s="258" t="s">
        <v>5049</v>
      </c>
      <c r="G251" s="131" t="s">
        <v>388</v>
      </c>
      <c r="H251" s="131" t="s">
        <v>388</v>
      </c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94"/>
      <c r="BJ251" s="94"/>
      <c r="BK251" s="94"/>
      <c r="BL251" s="94"/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131">
        <v>3276</v>
      </c>
      <c r="BX251" s="94"/>
    </row>
    <row r="252" spans="1:86" customHeight="1" ht="39.75" s="11" customFormat="1">
      <c r="A252" s="131" t="s">
        <v>382</v>
      </c>
      <c r="B252" s="258" t="s">
        <v>5050</v>
      </c>
      <c r="C252" s="131" t="s">
        <v>371</v>
      </c>
      <c r="D252" s="131">
        <v>133</v>
      </c>
      <c r="E252" s="131">
        <v>3277</v>
      </c>
      <c r="F252" s="258" t="s">
        <v>5051</v>
      </c>
      <c r="G252" s="131" t="s">
        <v>388</v>
      </c>
      <c r="H252" s="131" t="s">
        <v>388</v>
      </c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94"/>
      <c r="BJ252" s="94"/>
      <c r="BK252" s="94"/>
      <c r="BL252" s="94"/>
      <c r="BM252" s="94"/>
      <c r="BN252" s="94"/>
      <c r="BO252" s="94"/>
      <c r="BP252" s="94"/>
      <c r="BQ252" s="94"/>
      <c r="BR252" s="94"/>
      <c r="BS252" s="94"/>
      <c r="BT252" s="94"/>
      <c r="BU252" s="94"/>
      <c r="BV252" s="94"/>
      <c r="BW252" s="131">
        <v>3277</v>
      </c>
      <c r="BX252" s="94"/>
    </row>
    <row r="253" spans="1:86" customHeight="1" ht="39.75" s="11" customFormat="1">
      <c r="A253" s="131" t="s">
        <v>388</v>
      </c>
      <c r="B253" s="258" t="s">
        <v>5052</v>
      </c>
      <c r="C253" s="131" t="s">
        <v>199</v>
      </c>
      <c r="D253" s="131">
        <v>191</v>
      </c>
      <c r="E253" s="131">
        <v>3278</v>
      </c>
      <c r="F253" s="258" t="s">
        <v>5053</v>
      </c>
      <c r="G253" s="131" t="s">
        <v>388</v>
      </c>
      <c r="H253" s="131" t="s">
        <v>388</v>
      </c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94"/>
      <c r="BJ253" s="94"/>
      <c r="BK253" s="94"/>
      <c r="BL253" s="94"/>
      <c r="BM253" s="94"/>
      <c r="BN253" s="94"/>
      <c r="BO253" s="94"/>
      <c r="BP253" s="94"/>
      <c r="BQ253" s="94"/>
      <c r="BR253" s="94"/>
      <c r="BS253" s="94"/>
      <c r="BT253" s="94"/>
      <c r="BU253" s="94"/>
      <c r="BV253" s="94"/>
      <c r="BW253" s="131">
        <v>3278</v>
      </c>
      <c r="BX253" s="94"/>
    </row>
    <row r="254" spans="1:86" customHeight="1" ht="39.75" s="11" customFormat="1">
      <c r="A254" s="131" t="s">
        <v>197</v>
      </c>
      <c r="B254" s="258" t="s">
        <v>5054</v>
      </c>
      <c r="C254" s="131" t="s">
        <v>371</v>
      </c>
      <c r="D254" s="131">
        <v>108</v>
      </c>
      <c r="E254" s="131">
        <v>3279</v>
      </c>
      <c r="F254" s="258" t="s">
        <v>5055</v>
      </c>
      <c r="G254" s="131" t="s">
        <v>388</v>
      </c>
      <c r="H254" s="131" t="s">
        <v>388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94"/>
      <c r="BJ254" s="94"/>
      <c r="BK254" s="94"/>
      <c r="BL254" s="94"/>
      <c r="BM254" s="94"/>
      <c r="BN254" s="94"/>
      <c r="BO254" s="94"/>
      <c r="BP254" s="94"/>
      <c r="BQ254" s="94"/>
      <c r="BR254" s="94"/>
      <c r="BS254" s="94"/>
      <c r="BT254" s="94"/>
      <c r="BU254" s="94"/>
      <c r="BV254" s="94"/>
      <c r="BW254" s="131">
        <v>3279</v>
      </c>
      <c r="BX254" s="94"/>
    </row>
    <row r="255" spans="1:86" customHeight="1" ht="39.75" s="11" customFormat="1">
      <c r="A255" s="131" t="s">
        <v>375</v>
      </c>
      <c r="B255" s="258" t="s">
        <v>439</v>
      </c>
      <c r="C255" s="131" t="s">
        <v>276</v>
      </c>
      <c r="D255" s="131"/>
      <c r="E255" s="131">
        <v>3280</v>
      </c>
      <c r="F255" s="258" t="s">
        <v>5056</v>
      </c>
      <c r="G255" s="131" t="s">
        <v>388</v>
      </c>
      <c r="H255" s="131" t="s">
        <v>388</v>
      </c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94"/>
      <c r="BJ255" s="94"/>
      <c r="BK255" s="94"/>
      <c r="BL255" s="94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131">
        <v>3280</v>
      </c>
      <c r="BX255" s="94"/>
    </row>
    <row r="256" spans="1:86" customHeight="1" ht="18" s="48" customFormat="1"/>
    <row r="257" spans="1:86" customHeight="1" ht="18" s="48" customFormat="1">
      <c r="AB257" s="167"/>
      <c r="AC257" s="167" t="s">
        <v>128</v>
      </c>
      <c r="AD257" s="48" t="s">
        <v>129</v>
      </c>
      <c r="AK257" s="114"/>
      <c r="AQ257" s="114" t="s">
        <v>130</v>
      </c>
      <c r="AU257" s="114"/>
      <c r="BM257" s="114"/>
      <c r="BR257" s="114"/>
      <c r="BU257" s="136" t="s">
        <v>136</v>
      </c>
    </row>
    <row r="258" spans="1:86" customHeight="1" ht="18" s="48" customFormat="1">
      <c r="A258" s="165" t="s">
        <v>206</v>
      </c>
      <c r="B258" s="166" t="s">
        <v>221</v>
      </c>
      <c r="C258" s="152"/>
      <c r="D258" s="152"/>
      <c r="E258" s="18"/>
      <c r="F258" s="164"/>
      <c r="AB258" s="168"/>
      <c r="AC258" s="168" t="s">
        <v>132</v>
      </c>
      <c r="AD258" s="48" t="s">
        <v>133</v>
      </c>
      <c r="AK258" s="114"/>
      <c r="AQ258" s="114" t="s">
        <v>134</v>
      </c>
      <c r="AU258" s="114"/>
      <c r="BF258" s="136" t="s">
        <v>135</v>
      </c>
      <c r="BM258" s="114"/>
      <c r="BR258" s="114"/>
      <c r="BU258" s="136"/>
      <c r="BV258" s="103" t="s">
        <v>143</v>
      </c>
      <c r="BW258" s="18"/>
    </row>
    <row r="259" spans="1:86" customHeight="1" ht="18">
      <c r="A259" s="168" t="s">
        <v>209</v>
      </c>
      <c r="B259" s="166" t="s">
        <v>222</v>
      </c>
      <c r="C259" s="152"/>
      <c r="D259" s="152"/>
      <c r="E259" s="18"/>
      <c r="G259" s="169" t="s">
        <v>334</v>
      </c>
      <c r="AB259" s="168"/>
      <c r="AC259" s="168" t="s">
        <v>139</v>
      </c>
      <c r="AD259" t="s">
        <v>140</v>
      </c>
      <c r="AG259" s="36"/>
      <c r="AK259" s="114"/>
      <c r="AQ259" s="114" t="s">
        <v>141</v>
      </c>
      <c r="AU259" s="114"/>
      <c r="AZ259" s="136"/>
      <c r="BD259" s="36"/>
      <c r="BF259" s="135" t="s">
        <v>142</v>
      </c>
      <c r="BJ259" s="13"/>
      <c r="BM259" s="114"/>
      <c r="BR259" s="114"/>
      <c r="BU259" s="169" t="s">
        <v>472</v>
      </c>
      <c r="BW259" s="18"/>
    </row>
    <row r="260" spans="1:86" customHeight="1" ht="18">
      <c r="B260" s="169" t="s">
        <v>280</v>
      </c>
      <c r="E260" s="44"/>
      <c r="F260" s="122"/>
      <c r="AD260" t="s">
        <v>145</v>
      </c>
      <c r="AG260" s="36"/>
      <c r="AK260" s="103"/>
      <c r="AQ260" s="114" t="s">
        <v>146</v>
      </c>
      <c r="AU260" s="114"/>
      <c r="AZ260" s="135"/>
      <c r="BD260" s="36"/>
      <c r="BF260" s="169" t="s">
        <v>215</v>
      </c>
      <c r="BM260" s="114"/>
      <c r="BR260" s="114"/>
      <c r="BW260" s="44"/>
    </row>
    <row r="261" spans="1:86" customHeight="1" ht="18">
      <c r="B261" s="128"/>
      <c r="E261" s="44"/>
      <c r="F261" s="122"/>
      <c r="J261" s="36"/>
      <c r="L261" s="36"/>
      <c r="O261" s="36"/>
      <c r="Q261" s="36"/>
      <c r="T261" s="36"/>
      <c r="V261" s="36"/>
      <c r="Y261" s="36"/>
      <c r="AA261" s="36"/>
      <c r="AB261" s="36"/>
      <c r="AC261" s="36"/>
      <c r="AE261" s="36"/>
      <c r="AG261" s="36"/>
      <c r="AI261" s="36"/>
      <c r="AM261" s="36"/>
      <c r="AN261" s="36"/>
      <c r="AP261" s="36"/>
      <c r="AU261" s="171"/>
      <c r="AV261" s="36"/>
      <c r="BA261" s="36"/>
      <c r="BH261" s="36"/>
      <c r="BK261" s="36"/>
      <c r="BW261" s="44"/>
    </row>
    <row r="262" spans="1:86" customHeight="1" ht="39.75" s="11" customFormat="1">
      <c r="A262" s="131" t="s">
        <v>197</v>
      </c>
      <c r="B262" s="258" t="s">
        <v>5057</v>
      </c>
      <c r="C262" s="131" t="s">
        <v>276</v>
      </c>
      <c r="D262" s="131">
        <v>220</v>
      </c>
      <c r="E262" s="131">
        <v>3281</v>
      </c>
      <c r="F262" s="258" t="s">
        <v>5058</v>
      </c>
      <c r="G262" s="131" t="s">
        <v>4725</v>
      </c>
      <c r="H262" s="258" t="s">
        <v>4726</v>
      </c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94"/>
      <c r="BJ262" s="94"/>
      <c r="BK262" s="94"/>
      <c r="BL262" s="94"/>
      <c r="BM262" s="94"/>
      <c r="BN262" s="94"/>
      <c r="BO262" s="94"/>
      <c r="BP262" s="94"/>
      <c r="BQ262" s="94"/>
      <c r="BR262" s="94"/>
      <c r="BS262" s="94"/>
      <c r="BT262" s="94"/>
      <c r="BU262" s="94"/>
      <c r="BV262" s="94"/>
      <c r="BW262" s="131">
        <v>3281</v>
      </c>
      <c r="BX262" s="94"/>
    </row>
    <row r="263" spans="1:86" customHeight="1" ht="39.75" s="11" customFormat="1">
      <c r="A263" s="131" t="s">
        <v>388</v>
      </c>
      <c r="B263" s="258" t="s">
        <v>5059</v>
      </c>
      <c r="C263" s="131" t="s">
        <v>331</v>
      </c>
      <c r="D263" s="131">
        <v>223</v>
      </c>
      <c r="E263" s="131">
        <v>3282</v>
      </c>
      <c r="F263" s="258" t="s">
        <v>5060</v>
      </c>
      <c r="G263" s="131" t="s">
        <v>388</v>
      </c>
      <c r="H263" s="131" t="s">
        <v>388</v>
      </c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94"/>
      <c r="BJ263" s="94"/>
      <c r="BK263" s="94"/>
      <c r="BL263" s="94"/>
      <c r="BM263" s="94"/>
      <c r="BN263" s="94"/>
      <c r="BO263" s="94"/>
      <c r="BP263" s="94"/>
      <c r="BQ263" s="94"/>
      <c r="BR263" s="94"/>
      <c r="BS263" s="94"/>
      <c r="BT263" s="94"/>
      <c r="BU263" s="94"/>
      <c r="BV263" s="94"/>
      <c r="BW263" s="131">
        <v>3282</v>
      </c>
      <c r="BX263" s="94"/>
    </row>
    <row r="264" spans="1:86" customHeight="1" ht="39.75" s="11" customFormat="1">
      <c r="A264" s="131" t="s">
        <v>388</v>
      </c>
      <c r="B264" s="258" t="s">
        <v>5061</v>
      </c>
      <c r="C264" s="131" t="s">
        <v>331</v>
      </c>
      <c r="D264" s="131">
        <v>222</v>
      </c>
      <c r="E264" s="131">
        <v>3283</v>
      </c>
      <c r="F264" s="258" t="s">
        <v>5062</v>
      </c>
      <c r="G264" s="131" t="s">
        <v>388</v>
      </c>
      <c r="H264" s="131" t="s">
        <v>388</v>
      </c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94"/>
      <c r="BJ264" s="94"/>
      <c r="BK264" s="94"/>
      <c r="BL264" s="94"/>
      <c r="BM264" s="94"/>
      <c r="BN264" s="94"/>
      <c r="BO264" s="94"/>
      <c r="BP264" s="94"/>
      <c r="BQ264" s="94"/>
      <c r="BR264" s="94"/>
      <c r="BS264" s="94"/>
      <c r="BT264" s="94"/>
      <c r="BU264" s="94"/>
      <c r="BV264" s="94"/>
      <c r="BW264" s="131">
        <v>3283</v>
      </c>
      <c r="BX264" s="94"/>
    </row>
    <row r="265" spans="1:86" customHeight="1" ht="39.75" s="11" customFormat="1">
      <c r="A265" s="131" t="s">
        <v>388</v>
      </c>
      <c r="B265" s="258" t="s">
        <v>467</v>
      </c>
      <c r="C265" s="131" t="s">
        <v>5063</v>
      </c>
      <c r="D265" s="131">
        <v>221</v>
      </c>
      <c r="E265" s="131">
        <v>3284</v>
      </c>
      <c r="F265" s="258" t="s">
        <v>469</v>
      </c>
      <c r="G265" s="131" t="s">
        <v>388</v>
      </c>
      <c r="H265" s="131" t="s">
        <v>388</v>
      </c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94"/>
      <c r="BJ265" s="94"/>
      <c r="BK265" s="94"/>
      <c r="BL265" s="94"/>
      <c r="BM265" s="94"/>
      <c r="BN265" s="94"/>
      <c r="BO265" s="94"/>
      <c r="BP265" s="94"/>
      <c r="BQ265" s="94"/>
      <c r="BR265" s="94"/>
      <c r="BS265" s="94"/>
      <c r="BT265" s="94"/>
      <c r="BU265" s="94"/>
      <c r="BV265" s="94"/>
      <c r="BW265" s="131">
        <v>3284</v>
      </c>
      <c r="BX265" s="94"/>
    </row>
    <row r="266" spans="1:86" customHeight="1" ht="39.75" s="11" customFormat="1">
      <c r="A266" s="131" t="s">
        <v>329</v>
      </c>
      <c r="B266" s="258" t="s">
        <v>5064</v>
      </c>
      <c r="C266" s="131" t="s">
        <v>331</v>
      </c>
      <c r="D266" s="131"/>
      <c r="E266" s="131">
        <v>3285</v>
      </c>
      <c r="F266" s="258" t="s">
        <v>5065</v>
      </c>
      <c r="G266" s="131" t="s">
        <v>388</v>
      </c>
      <c r="H266" s="131" t="s">
        <v>388</v>
      </c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94"/>
      <c r="BJ266" s="94"/>
      <c r="BK266" s="94"/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131">
        <v>3285</v>
      </c>
      <c r="BX266" s="94"/>
    </row>
    <row r="267" spans="1:86" customHeight="1" ht="39.75" s="11" customFormat="1">
      <c r="A267" s="131"/>
      <c r="B267" s="131"/>
      <c r="C267" s="131"/>
      <c r="D267" s="131"/>
      <c r="E267" s="131"/>
      <c r="F267" s="258"/>
      <c r="G267" s="131"/>
      <c r="H267" s="131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131"/>
      <c r="BX267" s="94"/>
    </row>
    <row r="268" spans="1:86" customHeight="1" ht="39.75" s="11" customFormat="1">
      <c r="A268" s="258"/>
      <c r="B268" s="258"/>
      <c r="C268" s="131"/>
      <c r="D268" s="131"/>
      <c r="E268" s="131"/>
      <c r="F268" s="258"/>
      <c r="G268" s="258"/>
      <c r="H268" s="131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94"/>
      <c r="BJ268" s="94"/>
      <c r="BK268" s="94"/>
      <c r="BL268" s="94"/>
      <c r="BM268" s="94"/>
      <c r="BN268" s="94"/>
      <c r="BO268" s="94"/>
      <c r="BP268" s="94"/>
      <c r="BQ268" s="94"/>
      <c r="BR268" s="94"/>
      <c r="BS268" s="94"/>
      <c r="BT268" s="94"/>
      <c r="BU268" s="94"/>
      <c r="BV268" s="94"/>
      <c r="BW268" s="131"/>
      <c r="BX268" s="94"/>
    </row>
    <row r="269" spans="1:86" customHeight="1" ht="39.75" s="11" customFormat="1">
      <c r="A269" s="131"/>
      <c r="B269" s="258"/>
      <c r="C269" s="131"/>
      <c r="D269" s="131"/>
      <c r="E269" s="131"/>
      <c r="F269" s="258"/>
      <c r="G269" s="131"/>
      <c r="H269" s="131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94"/>
      <c r="BJ269" s="94"/>
      <c r="BK269" s="94"/>
      <c r="BL269" s="94"/>
      <c r="BM269" s="94"/>
      <c r="BN269" s="94"/>
      <c r="BO269" s="94"/>
      <c r="BP269" s="94"/>
      <c r="BQ269" s="94"/>
      <c r="BR269" s="94"/>
      <c r="BS269" s="94"/>
      <c r="BT269" s="94"/>
      <c r="BU269" s="94"/>
      <c r="BV269" s="94"/>
      <c r="BW269" s="131"/>
      <c r="BX269" s="94"/>
    </row>
    <row r="270" spans="1:86" customHeight="1" ht="39.75" s="11" customFormat="1">
      <c r="A270" s="131"/>
      <c r="B270" s="258"/>
      <c r="C270" s="131"/>
      <c r="D270" s="131"/>
      <c r="E270" s="131"/>
      <c r="F270" s="258"/>
      <c r="G270" s="131"/>
      <c r="H270" s="131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94"/>
      <c r="BJ270" s="94"/>
      <c r="BK270" s="94"/>
      <c r="BL270" s="94"/>
      <c r="BM270" s="94"/>
      <c r="BN270" s="94"/>
      <c r="BO270" s="94"/>
      <c r="BP270" s="94"/>
      <c r="BQ270" s="94"/>
      <c r="BR270" s="94"/>
      <c r="BS270" s="94"/>
      <c r="BT270" s="94"/>
      <c r="BU270" s="94"/>
      <c r="BV270" s="94"/>
      <c r="BW270" s="131"/>
      <c r="BX270" s="94"/>
    </row>
    <row r="271" spans="1:86" customHeight="1" ht="39.75" s="11" customFormat="1">
      <c r="A271" s="131"/>
      <c r="B271" s="258"/>
      <c r="C271" s="131"/>
      <c r="D271" s="131"/>
      <c r="E271" s="131"/>
      <c r="F271" s="258"/>
      <c r="G271" s="131"/>
      <c r="H271" s="131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94"/>
      <c r="BJ271" s="94"/>
      <c r="BK271" s="94"/>
      <c r="BL271" s="94"/>
      <c r="BM271" s="94"/>
      <c r="BN271" s="94"/>
      <c r="BO271" s="94"/>
      <c r="BP271" s="94"/>
      <c r="BQ271" s="94"/>
      <c r="BR271" s="94"/>
      <c r="BS271" s="94"/>
      <c r="BT271" s="94"/>
      <c r="BU271" s="94"/>
      <c r="BV271" s="94"/>
      <c r="BW271" s="131"/>
      <c r="BX271" s="94"/>
    </row>
    <row r="272" spans="1:86" customHeight="1" ht="39.75" s="12" customFormat="1">
      <c r="A272" s="131"/>
      <c r="B272" s="258"/>
      <c r="C272" s="131"/>
      <c r="D272" s="131"/>
      <c r="E272" s="131"/>
      <c r="F272" s="258"/>
      <c r="G272" s="131"/>
      <c r="H272" s="131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94"/>
      <c r="BJ272" s="94"/>
      <c r="BK272" s="94"/>
      <c r="BL272" s="94"/>
      <c r="BM272" s="94"/>
      <c r="BN272" s="94"/>
      <c r="BO272" s="94"/>
      <c r="BP272" s="94"/>
      <c r="BQ272" s="94"/>
      <c r="BR272" s="94"/>
      <c r="BS272" s="94"/>
      <c r="BT272" s="94"/>
      <c r="BU272" s="94"/>
      <c r="BV272" s="94"/>
      <c r="BW272" s="131"/>
      <c r="BX272" s="94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</row>
    <row r="273" spans="1:86" customHeight="1" ht="39.75" s="12" customFormat="1">
      <c r="A273" s="131"/>
      <c r="B273" s="258"/>
      <c r="C273" s="131"/>
      <c r="D273" s="131"/>
      <c r="E273" s="131"/>
      <c r="F273" s="258"/>
      <c r="G273" s="131"/>
      <c r="H273" s="131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94"/>
      <c r="BJ273" s="94"/>
      <c r="BK273" s="94"/>
      <c r="BL273" s="94"/>
      <c r="BM273" s="94"/>
      <c r="BN273" s="94"/>
      <c r="BO273" s="94"/>
      <c r="BP273" s="94"/>
      <c r="BQ273" s="94"/>
      <c r="BR273" s="94"/>
      <c r="BS273" s="94"/>
      <c r="BT273" s="94"/>
      <c r="BU273" s="94"/>
      <c r="BV273" s="94"/>
      <c r="BW273" s="131"/>
      <c r="BX273" s="94"/>
    </row>
    <row r="274" spans="1:86" customHeight="1" ht="39.75" s="12" customFormat="1">
      <c r="A274" s="131"/>
      <c r="B274" s="258"/>
      <c r="C274" s="131"/>
      <c r="D274" s="131"/>
      <c r="E274" s="131"/>
      <c r="F274" s="258"/>
      <c r="G274" s="131"/>
      <c r="H274" s="131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4"/>
      <c r="BR274" s="94"/>
      <c r="BS274" s="94"/>
      <c r="BT274" s="94"/>
      <c r="BU274" s="94"/>
      <c r="BV274" s="94"/>
      <c r="BW274" s="131"/>
      <c r="BX274" s="94"/>
    </row>
    <row r="275" spans="1:86" customHeight="1" ht="39.75" s="11" customFormat="1">
      <c r="A275" s="131"/>
      <c r="B275" s="258"/>
      <c r="C275" s="131"/>
      <c r="D275" s="131"/>
      <c r="E275" s="131"/>
      <c r="F275" s="258"/>
      <c r="G275" s="131"/>
      <c r="H275" s="131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94"/>
      <c r="BJ275" s="94"/>
      <c r="BK275" s="94"/>
      <c r="BL275" s="94"/>
      <c r="BM275" s="94"/>
      <c r="BN275" s="94"/>
      <c r="BO275" s="94"/>
      <c r="BP275" s="94"/>
      <c r="BQ275" s="94"/>
      <c r="BR275" s="94"/>
      <c r="BS275" s="94"/>
      <c r="BT275" s="94"/>
      <c r="BU275" s="94"/>
      <c r="BV275" s="94"/>
      <c r="BW275" s="131"/>
      <c r="BX275" s="94"/>
    </row>
    <row r="276" spans="1:86" customHeight="1" ht="39.75" s="11" customFormat="1">
      <c r="A276" s="131"/>
      <c r="B276" s="258"/>
      <c r="C276" s="131"/>
      <c r="D276" s="131"/>
      <c r="E276" s="131"/>
      <c r="F276" s="258"/>
      <c r="G276" s="131"/>
      <c r="H276" s="131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94"/>
      <c r="BJ276" s="94"/>
      <c r="BK276" s="94"/>
      <c r="BL276" s="94"/>
      <c r="BM276" s="94"/>
      <c r="BN276" s="94"/>
      <c r="BO276" s="94"/>
      <c r="BP276" s="94"/>
      <c r="BQ276" s="94"/>
      <c r="BR276" s="94"/>
      <c r="BS276" s="94"/>
      <c r="BT276" s="94"/>
      <c r="BU276" s="94"/>
      <c r="BV276" s="94"/>
      <c r="BW276" s="131"/>
      <c r="BX276" s="94"/>
    </row>
    <row r="277" spans="1:86" customHeight="1" ht="39.75" s="11" customFormat="1">
      <c r="A277" s="131"/>
      <c r="B277" s="258"/>
      <c r="C277" s="131"/>
      <c r="D277" s="131"/>
      <c r="E277" s="131"/>
      <c r="F277" s="258"/>
      <c r="G277" s="131"/>
      <c r="H277" s="131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94"/>
      <c r="BJ277" s="94"/>
      <c r="BK277" s="94"/>
      <c r="BL277" s="94"/>
      <c r="BM277" s="94"/>
      <c r="BN277" s="94"/>
      <c r="BO277" s="94"/>
      <c r="BP277" s="94"/>
      <c r="BQ277" s="94"/>
      <c r="BR277" s="94"/>
      <c r="BS277" s="94"/>
      <c r="BT277" s="94"/>
      <c r="BU277" s="94"/>
      <c r="BV277" s="94"/>
      <c r="BW277" s="131"/>
      <c r="BX277" s="94"/>
    </row>
    <row r="278" spans="1:86" customHeight="1" ht="39.75" s="11" customFormat="1">
      <c r="A278" s="131"/>
      <c r="B278" s="258"/>
      <c r="C278" s="131"/>
      <c r="D278" s="131"/>
      <c r="E278" s="131"/>
      <c r="F278" s="258"/>
      <c r="G278" s="131"/>
      <c r="H278" s="131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94"/>
      <c r="BJ278" s="94"/>
      <c r="BK278" s="94"/>
      <c r="BL278" s="94"/>
      <c r="BM278" s="94"/>
      <c r="BN278" s="94"/>
      <c r="BO278" s="94"/>
      <c r="BP278" s="94"/>
      <c r="BQ278" s="94"/>
      <c r="BR278" s="94"/>
      <c r="BS278" s="94"/>
      <c r="BT278" s="94"/>
      <c r="BU278" s="94"/>
      <c r="BV278" s="94"/>
      <c r="BW278" s="131"/>
      <c r="BX278" s="94"/>
    </row>
    <row r="279" spans="1:86" customHeight="1" ht="39.75" s="11" customFormat="1">
      <c r="A279" s="131"/>
      <c r="B279" s="258"/>
      <c r="C279" s="131"/>
      <c r="D279" s="131"/>
      <c r="E279" s="131"/>
      <c r="F279" s="258"/>
      <c r="G279" s="131"/>
      <c r="H279" s="131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94"/>
      <c r="BJ279" s="94"/>
      <c r="BK279" s="94"/>
      <c r="BL279" s="94"/>
      <c r="BM279" s="94"/>
      <c r="BN279" s="94"/>
      <c r="BO279" s="94"/>
      <c r="BP279" s="94"/>
      <c r="BQ279" s="94"/>
      <c r="BR279" s="94"/>
      <c r="BS279" s="94"/>
      <c r="BT279" s="94"/>
      <c r="BU279" s="94"/>
      <c r="BV279" s="94"/>
      <c r="BW279" s="131"/>
      <c r="BX279" s="94"/>
    </row>
    <row r="280" spans="1:86" customHeight="1" ht="39.75" s="11" customFormat="1">
      <c r="A280" s="131"/>
      <c r="B280" s="258"/>
      <c r="C280" s="131"/>
      <c r="D280" s="131"/>
      <c r="E280" s="131"/>
      <c r="F280" s="258"/>
      <c r="G280" s="131"/>
      <c r="H280" s="131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94"/>
      <c r="BJ280" s="94"/>
      <c r="BK280" s="94"/>
      <c r="BL280" s="94"/>
      <c r="BM280" s="94"/>
      <c r="BN280" s="94"/>
      <c r="BO280" s="94"/>
      <c r="BP280" s="94"/>
      <c r="BQ280" s="94"/>
      <c r="BR280" s="94"/>
      <c r="BS280" s="94"/>
      <c r="BT280" s="94"/>
      <c r="BU280" s="94"/>
      <c r="BV280" s="94"/>
      <c r="BW280" s="131"/>
      <c r="BX280" s="94"/>
    </row>
    <row r="281" spans="1:86" customHeight="1" ht="39.75" s="11" customFormat="1">
      <c r="A281" s="131"/>
      <c r="B281" s="258"/>
      <c r="C281" s="131"/>
      <c r="D281" s="131"/>
      <c r="E281" s="131"/>
      <c r="F281" s="258"/>
      <c r="G281" s="131"/>
      <c r="H281" s="131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94"/>
      <c r="BJ281" s="94"/>
      <c r="BK281" s="94"/>
      <c r="BL281" s="94"/>
      <c r="BM281" s="94"/>
      <c r="BN281" s="94"/>
      <c r="BO281" s="94"/>
      <c r="BP281" s="94"/>
      <c r="BQ281" s="94"/>
      <c r="BR281" s="94"/>
      <c r="BS281" s="94"/>
      <c r="BT281" s="94"/>
      <c r="BU281" s="94"/>
      <c r="BV281" s="94"/>
      <c r="BW281" s="131"/>
      <c r="BX281" s="94"/>
    </row>
    <row r="282" spans="1:86" customHeight="1" ht="18" s="48" customFormat="1">
      <c r="C282" s="152"/>
      <c r="D282" s="152"/>
      <c r="E282" s="152"/>
      <c r="BW282" s="152"/>
    </row>
    <row r="283" spans="1:86" customHeight="1" ht="18" s="48" customFormat="1">
      <c r="C283" s="152"/>
      <c r="D283" s="152"/>
      <c r="E283" s="152"/>
      <c r="AB283" s="167"/>
      <c r="AC283" s="167" t="s">
        <v>128</v>
      </c>
      <c r="AD283" s="48" t="s">
        <v>129</v>
      </c>
      <c r="AK283" s="114"/>
      <c r="AQ283" s="114" t="s">
        <v>130</v>
      </c>
      <c r="AU283" s="114"/>
      <c r="BM283" s="114"/>
      <c r="BR283" s="114"/>
      <c r="BU283" s="136" t="s">
        <v>136</v>
      </c>
      <c r="BW283" s="152"/>
    </row>
    <row r="284" spans="1:86" customHeight="1" ht="18" s="48" customFormat="1">
      <c r="A284" s="165" t="s">
        <v>206</v>
      </c>
      <c r="B284" s="166" t="s">
        <v>221</v>
      </c>
      <c r="C284" s="152"/>
      <c r="D284" s="152"/>
      <c r="E284" s="18"/>
      <c r="F284" s="164"/>
      <c r="AB284" s="168"/>
      <c r="AC284" s="168" t="s">
        <v>132</v>
      </c>
      <c r="AD284" s="48" t="s">
        <v>133</v>
      </c>
      <c r="AK284" s="114"/>
      <c r="AQ284" s="114" t="s">
        <v>134</v>
      </c>
      <c r="AU284" s="114"/>
      <c r="BF284" s="136" t="s">
        <v>135</v>
      </c>
      <c r="BM284" s="114"/>
      <c r="BR284" s="114"/>
      <c r="BU284" s="136"/>
      <c r="BV284" s="103" t="s">
        <v>143</v>
      </c>
      <c r="BW284" s="18"/>
    </row>
    <row r="285" spans="1:86" customHeight="1" ht="18">
      <c r="A285" s="168" t="s">
        <v>209</v>
      </c>
      <c r="B285" s="166" t="s">
        <v>222</v>
      </c>
      <c r="C285" s="152"/>
      <c r="D285" s="152"/>
      <c r="E285" s="18"/>
      <c r="G285" s="169" t="s">
        <v>334</v>
      </c>
      <c r="AB285" s="168"/>
      <c r="AC285" s="168" t="s">
        <v>139</v>
      </c>
      <c r="AD285" t="s">
        <v>140</v>
      </c>
      <c r="AG285" s="36"/>
      <c r="AK285" s="114"/>
      <c r="AQ285" s="114" t="s">
        <v>141</v>
      </c>
      <c r="AU285" s="114"/>
      <c r="AZ285" s="136"/>
      <c r="BD285" s="36"/>
      <c r="BF285" s="135" t="s">
        <v>142</v>
      </c>
      <c r="BJ285" s="13"/>
      <c r="BM285" s="114"/>
      <c r="BR285" s="114"/>
      <c r="BU285" s="169" t="s">
        <v>472</v>
      </c>
      <c r="BW285" s="18"/>
    </row>
    <row r="286" spans="1:86" customHeight="1" ht="18">
      <c r="B286" s="169" t="s">
        <v>280</v>
      </c>
      <c r="E286" s="44"/>
      <c r="F286" s="122"/>
      <c r="AD286" t="s">
        <v>145</v>
      </c>
      <c r="AG286" s="36"/>
      <c r="AK286" s="103"/>
      <c r="AQ286" s="114" t="s">
        <v>146</v>
      </c>
      <c r="AU286" s="114"/>
      <c r="AZ286" s="135"/>
      <c r="BD286" s="36"/>
      <c r="BF286" s="169" t="s">
        <v>215</v>
      </c>
      <c r="BM286" s="114"/>
      <c r="BR286" s="114"/>
      <c r="BW286" s="44"/>
    </row>
    <row r="287" spans="1:86" customHeight="1" ht="18">
      <c r="B287" s="128"/>
      <c r="E287" s="44"/>
      <c r="F287" s="122"/>
      <c r="J287" s="36"/>
      <c r="L287" s="36"/>
      <c r="O287" s="36"/>
      <c r="Q287" s="36"/>
      <c r="T287" s="36"/>
      <c r="V287" s="36"/>
      <c r="Y287" s="36"/>
      <c r="AA287" s="36"/>
      <c r="AB287" s="36"/>
      <c r="AC287" s="36"/>
      <c r="AE287" s="36"/>
      <c r="AG287" s="36"/>
      <c r="AI287" s="36"/>
      <c r="AM287" s="36"/>
      <c r="AN287" s="36"/>
      <c r="AP287" s="36"/>
      <c r="AU287" s="171"/>
      <c r="AV287" s="36"/>
      <c r="BA287" s="36"/>
      <c r="BH287" s="36"/>
      <c r="BK287" s="36"/>
      <c r="BW287" s="44"/>
    </row>
    <row r="288" spans="1:86" customHeight="1" ht="15">
      <c r="BW288" s="128"/>
    </row>
    <row r="289" spans="1:86" customHeight="1" ht="15">
      <c r="BW289" s="128"/>
    </row>
    <row r="290" spans="1:86" customHeight="1" ht="15">
      <c r="BW290" s="128"/>
    </row>
    <row r="291" spans="1:86" customHeight="1" ht="15">
      <c r="BW291" s="128"/>
    </row>
    <row r="292" spans="1:86" customHeight="1" ht="15">
      <c r="BW292" s="128"/>
    </row>
    <row r="293" spans="1:86" customHeight="1" ht="15">
      <c r="BW293" s="128"/>
    </row>
    <row r="294" spans="1:86" customHeight="1" ht="15">
      <c r="BW294" s="128"/>
    </row>
    <row r="295" spans="1:86" customHeight="1" ht="15">
      <c r="BW295" s="128"/>
    </row>
    <row r="296" spans="1:86" customHeight="1" ht="15">
      <c r="BW296" s="128"/>
    </row>
    <row r="297" spans="1:86" customHeight="1" ht="15">
      <c r="BW297" s="128"/>
    </row>
    <row r="298" spans="1:86" customHeight="1" ht="15">
      <c r="BW298" s="128"/>
    </row>
    <row r="299" spans="1:86" customHeight="1" ht="15">
      <c r="BW299" s="128"/>
    </row>
    <row r="300" spans="1:86" customHeight="1" ht="15">
      <c r="BW300" s="128"/>
    </row>
    <row r="301" spans="1:86" customHeight="1" ht="15">
      <c r="BW301" s="128"/>
    </row>
    <row r="302" spans="1:86" customHeight="1" ht="15">
      <c r="BW302" s="128"/>
    </row>
    <row r="303" spans="1:86" customHeight="1" ht="15">
      <c r="BW303" s="128"/>
    </row>
    <row r="304" spans="1:86" customHeight="1" ht="15">
      <c r="BW304" s="128"/>
    </row>
    <row r="305" spans="1:86" customHeight="1" ht="15">
      <c r="BW305" s="128"/>
    </row>
    <row r="306" spans="1:86" customHeight="1" ht="15">
      <c r="BW306" s="128"/>
    </row>
    <row r="307" spans="1:86" customHeight="1" ht="15">
      <c r="BW307" s="128"/>
    </row>
    <row r="308" spans="1:86" customHeight="1" ht="15">
      <c r="BW308" s="128"/>
    </row>
    <row r="309" spans="1:86" customHeight="1" ht="15">
      <c r="BW309" s="128"/>
    </row>
    <row r="310" spans="1:86" customHeight="1" ht="15">
      <c r="BW310" s="128"/>
    </row>
    <row r="311" spans="1:86" customHeight="1" ht="15">
      <c r="BW311" s="128"/>
    </row>
    <row r="312" spans="1:86" customHeight="1" ht="15">
      <c r="BW312" s="128"/>
    </row>
    <row r="313" spans="1:86" customHeight="1" ht="15">
      <c r="BW313" s="128"/>
    </row>
    <row r="314" spans="1:86" customHeight="1" ht="15">
      <c r="BW314" s="128"/>
    </row>
    <row r="315" spans="1:86" customHeight="1" ht="15">
      <c r="BW315" s="128"/>
    </row>
    <row r="316" spans="1:86" customHeight="1" ht="15">
      <c r="BW316" s="128"/>
    </row>
    <row r="317" spans="1:86" customHeight="1" ht="15">
      <c r="BW317" s="128"/>
    </row>
    <row r="318" spans="1:86" customHeight="1" ht="15">
      <c r="BW318" s="128"/>
    </row>
    <row r="319" spans="1:86" customHeight="1" ht="15">
      <c r="BW319" s="128"/>
    </row>
    <row r="320" spans="1:86" customHeight="1" ht="15">
      <c r="BW320" s="128"/>
    </row>
    <row r="321" spans="1:86" customHeight="1" ht="15">
      <c r="BW321" s="128"/>
    </row>
    <row r="322" spans="1:86" customHeight="1" ht="15">
      <c r="BW322" s="128"/>
    </row>
    <row r="323" spans="1:86" customHeight="1" ht="15">
      <c r="BW323" s="128"/>
    </row>
    <row r="324" spans="1:86" customHeight="1" ht="15">
      <c r="BW324" s="128"/>
    </row>
    <row r="325" spans="1:86" customHeight="1" ht="15">
      <c r="BW325" s="128"/>
    </row>
    <row r="326" spans="1:86" customHeight="1" ht="15">
      <c r="BW326" s="128"/>
    </row>
    <row r="327" spans="1:86" customHeight="1" ht="15">
      <c r="BW327" s="128"/>
    </row>
    <row r="328" spans="1:86" customHeight="1" ht="15">
      <c r="BW328" s="128"/>
    </row>
    <row r="329" spans="1:86" customHeight="1" ht="15">
      <c r="BW329" s="128"/>
    </row>
    <row r="330" spans="1:86" customHeight="1" ht="15">
      <c r="BW330" s="128"/>
    </row>
    <row r="331" spans="1:86" customHeight="1" ht="15">
      <c r="BW331" s="128"/>
    </row>
    <row r="332" spans="1:86" customHeight="1" ht="15">
      <c r="BW332" s="128"/>
    </row>
    <row r="333" spans="1:86" customHeight="1" ht="15">
      <c r="BW333" s="128"/>
    </row>
    <row r="334" spans="1:86" customHeight="1" ht="15">
      <c r="BW334" s="128"/>
    </row>
    <row r="335" spans="1:86" customHeight="1" ht="15">
      <c r="BW335" s="128"/>
    </row>
    <row r="336" spans="1:86" customHeight="1" ht="15">
      <c r="BW336" s="128"/>
    </row>
    <row r="337" spans="1:86" customHeight="1" ht="15">
      <c r="BW337" s="128"/>
    </row>
    <row r="338" spans="1:86" customHeight="1" ht="15">
      <c r="BW338" s="128"/>
    </row>
    <row r="339" spans="1:86" customHeight="1" ht="15">
      <c r="BW339" s="128"/>
    </row>
    <row r="340" spans="1:86" customHeight="1" ht="15">
      <c r="BW340" s="128"/>
    </row>
    <row r="341" spans="1:86" customHeight="1" ht="15">
      <c r="BW341" s="128"/>
    </row>
    <row r="342" spans="1:86" customHeight="1" ht="15">
      <c r="BW342" s="128"/>
    </row>
    <row r="343" spans="1:86" customHeight="1" ht="15">
      <c r="BW343" s="128"/>
    </row>
    <row r="344" spans="1:86" customHeight="1" ht="15">
      <c r="BW344" s="128"/>
    </row>
    <row r="345" spans="1:86" customHeight="1" ht="15">
      <c r="BW345" s="128"/>
    </row>
    <row r="346" spans="1:86" customHeight="1" ht="15">
      <c r="BW346" s="128"/>
    </row>
    <row r="347" spans="1:86" customHeight="1" ht="15">
      <c r="BW347" s="128"/>
    </row>
    <row r="348" spans="1:86" customHeight="1" ht="15">
      <c r="BW348" s="128"/>
    </row>
    <row r="349" spans="1:86" customHeight="1" ht="15">
      <c r="BW349" s="128"/>
    </row>
    <row r="350" spans="1:86" customHeight="1" ht="15">
      <c r="BW350" s="128"/>
    </row>
    <row r="351" spans="1:86" customHeight="1" ht="15">
      <c r="BW351" s="128"/>
    </row>
    <row r="352" spans="1:86" customHeight="1" ht="15">
      <c r="BW352" s="128"/>
    </row>
    <row r="353" spans="1:86" customHeight="1" ht="15">
      <c r="BW353" s="128"/>
    </row>
    <row r="354" spans="1:86" customHeight="1" ht="15">
      <c r="BW354" s="128"/>
    </row>
    <row r="355" spans="1:86" customHeight="1" ht="15">
      <c r="BW355" s="128"/>
    </row>
    <row r="356" spans="1:86" customHeight="1" ht="15">
      <c r="BW356" s="128"/>
    </row>
    <row r="357" spans="1:86" customHeight="1" ht="15">
      <c r="BW357" s="128"/>
    </row>
    <row r="358" spans="1:86" customHeight="1" ht="15">
      <c r="BW358" s="128"/>
    </row>
    <row r="359" spans="1:86" customHeight="1" ht="15">
      <c r="BW359" s="128"/>
    </row>
    <row r="360" spans="1:86" customHeight="1" ht="15">
      <c r="BW360" s="128"/>
    </row>
    <row r="361" spans="1:86" customHeight="1" ht="15">
      <c r="BW361" s="128"/>
    </row>
    <row r="362" spans="1:86" customHeight="1" ht="15">
      <c r="BW362" s="128"/>
    </row>
    <row r="363" spans="1:86" customHeight="1" ht="15">
      <c r="BW363" s="128"/>
    </row>
    <row r="364" spans="1:86" customHeight="1" ht="15">
      <c r="BW364" s="128"/>
    </row>
    <row r="365" spans="1:86" customHeight="1" ht="15">
      <c r="BW365" s="128"/>
    </row>
    <row r="366" spans="1:86" customHeight="1" ht="15">
      <c r="BW366" s="128"/>
    </row>
    <row r="367" spans="1:86" customHeight="1" ht="15">
      <c r="BW367" s="128"/>
    </row>
    <row r="368" spans="1:86" customHeight="1" ht="15">
      <c r="BW368" s="128"/>
    </row>
    <row r="369" spans="1:86" customHeight="1" ht="15">
      <c r="BW369" s="128"/>
    </row>
    <row r="370" spans="1:86" customHeight="1" ht="15">
      <c r="BW370" s="128"/>
    </row>
    <row r="371" spans="1:86" customHeight="1" ht="15">
      <c r="BW371" s="128"/>
    </row>
    <row r="372" spans="1:86" customHeight="1" ht="15">
      <c r="BW372" s="128"/>
    </row>
    <row r="373" spans="1:86" customHeight="1" ht="15">
      <c r="BW373" s="12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V20:BV26"/>
    <mergeCell ref="BT20:BT25"/>
    <mergeCell ref="BO24:BS24"/>
    <mergeCell ref="BW20:BW26"/>
    <mergeCell ref="BO22:BS22"/>
    <mergeCell ref="BU20:BU21"/>
    <mergeCell ref="N23:R23"/>
    <mergeCell ref="S23:W23"/>
    <mergeCell ref="X23:AB23"/>
    <mergeCell ref="AC23:AG23"/>
    <mergeCell ref="AR23:AT23"/>
    <mergeCell ref="AM23:AQ23"/>
    <mergeCell ref="AH23:AL23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BE23:BI23"/>
    <mergeCell ref="N25:R25"/>
    <mergeCell ref="S25:W25"/>
    <mergeCell ref="X24:AB24"/>
    <mergeCell ref="X25:AB25"/>
    <mergeCell ref="AU25:AY25"/>
    <mergeCell ref="AR21:AT22"/>
    <mergeCell ref="W9:AT10"/>
    <mergeCell ref="BS3:BT3"/>
    <mergeCell ref="BS4:BT4"/>
    <mergeCell ref="BP3:BR3"/>
    <mergeCell ref="BP6:BR6"/>
    <mergeCell ref="BP5:BR5"/>
    <mergeCell ref="BP4:BR4"/>
    <mergeCell ref="BS5:BT5"/>
    <mergeCell ref="BS6:BT6"/>
    <mergeCell ref="B2:D2"/>
    <mergeCell ref="W4:AT6"/>
    <mergeCell ref="R7:AZ8"/>
    <mergeCell ref="AH25:AL25"/>
    <mergeCell ref="AM21:AQ22"/>
    <mergeCell ref="AB11:AQ12"/>
    <mergeCell ref="I22:AL22"/>
    <mergeCell ref="AM24:AQ24"/>
    <mergeCell ref="G20:G26"/>
    <mergeCell ref="H20:H26"/>
    <mergeCell ref="I25:M25"/>
    <mergeCell ref="I21:AL21"/>
    <mergeCell ref="I23:M23"/>
    <mergeCell ref="I24:M24"/>
    <mergeCell ref="N24:R24"/>
    <mergeCell ref="S24:W24"/>
    <mergeCell ref="A20:A26"/>
    <mergeCell ref="B20:B26"/>
    <mergeCell ref="C20:C26"/>
    <mergeCell ref="D20:D26"/>
    <mergeCell ref="E20:E26"/>
    <mergeCell ref="F20:F26"/>
    <mergeCell ref="AC24:AG24"/>
    <mergeCell ref="BJ23:BN23"/>
    <mergeCell ref="BJ24:BN24"/>
    <mergeCell ref="AZ24:BD24"/>
    <mergeCell ref="AU23:AY23"/>
    <mergeCell ref="AZ23:BD23"/>
    <mergeCell ref="BE24:BI24"/>
    <mergeCell ref="AU24:AY24"/>
    <mergeCell ref="AH24:AL24"/>
    <mergeCell ref="BJ25:BN25"/>
    <mergeCell ref="AC25:AG25"/>
    <mergeCell ref="AM25:AQ25"/>
    <mergeCell ref="AZ25:BD25"/>
    <mergeCell ref="BE25:BI25"/>
    <mergeCell ref="AR25:AT25"/>
  </mergeCells>
  <printOptions gridLines="false" gridLinesSet="true"/>
  <pageMargins left="1.5" right="0" top="0.75" bottom="0.75" header="0.5" footer="0.5"/>
  <pageSetup paperSize="303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H78"/>
  <sheetViews>
    <sheetView tabSelected="0" workbookViewId="0" showGridLines="true" showRowColHeaders="1">
      <selection activeCell="D1" sqref="D1:D1048576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128"/>
    <col min="4" max="4" width="8.81640625" customWidth="true" style="128"/>
    <col min="5" max="5" width="7.453125" customWidth="true" style="128"/>
    <col min="6" max="6" width="21.453125" customWidth="true" style="7"/>
    <col min="7" max="7" width="10.54296875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  <col min="68" max="68" width="4.7265625" customWidth="true" style="0"/>
    <col min="69" max="69" width="4.7265625" customWidth="true" style="0"/>
    <col min="70" max="70" width="4.7265625" customWidth="true" style="0"/>
    <col min="71" max="71" width="4.7265625" customWidth="true" style="0"/>
    <col min="72" max="72" width="9" customWidth="true" style="0"/>
    <col min="73" max="73" width="9.7265625" customWidth="true" style="0"/>
    <col min="74" max="74" width="12.453125" customWidth="true" style="0"/>
  </cols>
  <sheetData>
    <row r="1" spans="1:86" customHeight="1" ht="15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86" customHeight="1" ht="22.5" s="4" customFormat="1">
      <c r="A2" s="72"/>
      <c r="B2" s="960" t="s">
        <v>0</v>
      </c>
      <c r="C2" s="960"/>
      <c r="D2" s="96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86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3" t="s">
        <v>5</v>
      </c>
      <c r="BQ3" s="1033"/>
      <c r="BR3" s="1033"/>
      <c r="BS3" s="1049" t="s">
        <v>6</v>
      </c>
      <c r="BT3" s="1049"/>
      <c r="BU3" s="229" t="s">
        <v>7</v>
      </c>
      <c r="BV3" s="230" t="s">
        <v>8</v>
      </c>
      <c r="BW3" s="230" t="s">
        <v>9</v>
      </c>
      <c r="BX3" s="55"/>
    </row>
    <row r="4" spans="1:86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O4" s="126"/>
      <c r="BP4" s="1042" t="s">
        <v>13</v>
      </c>
      <c r="BQ4" s="1042"/>
      <c r="BR4" s="1042"/>
      <c r="BS4" s="1050"/>
      <c r="BT4" s="1050"/>
      <c r="BU4" s="59"/>
      <c r="BV4" s="59"/>
      <c r="BW4" s="14"/>
      <c r="BX4" s="25"/>
    </row>
    <row r="5" spans="1:86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O5" s="126"/>
      <c r="BP5" s="1042" t="s">
        <v>16</v>
      </c>
      <c r="BQ5" s="1042"/>
      <c r="BR5" s="1042"/>
      <c r="BS5" s="1050"/>
      <c r="BT5" s="1050"/>
      <c r="BU5" s="59"/>
      <c r="BV5" s="59"/>
      <c r="BW5" s="14"/>
      <c r="BX5" s="25"/>
    </row>
    <row r="6" spans="1:86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O6" s="126"/>
      <c r="BP6" s="1042" t="s">
        <v>19</v>
      </c>
      <c r="BQ6" s="1042"/>
      <c r="BR6" s="1042"/>
      <c r="BS6" s="1050"/>
      <c r="BT6" s="1050"/>
      <c r="BU6" s="59"/>
      <c r="BV6" s="59"/>
      <c r="BW6" s="14"/>
      <c r="BX6" s="25"/>
    </row>
    <row r="7" spans="1:86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5066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86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86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5067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86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86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339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86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86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86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86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86" customHeight="1" ht="12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86" customHeight="1" ht="12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86" customHeight="1" ht="12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86" customHeight="1" ht="13.5" s="13" customForma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86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55" t="s">
        <v>155</v>
      </c>
      <c r="BU20" s="955" t="s">
        <v>340</v>
      </c>
      <c r="BV20" s="955" t="s">
        <v>56</v>
      </c>
      <c r="BW20" s="955" t="s">
        <v>57</v>
      </c>
      <c r="BX20" s="945" t="s">
        <v>58</v>
      </c>
    </row>
    <row r="21" spans="1:86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55"/>
      <c r="BU21" s="955"/>
      <c r="BV21" s="955"/>
      <c r="BW21" s="955"/>
      <c r="BX21" s="945"/>
    </row>
    <row r="22" spans="1:86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1044" t="s">
        <v>342</v>
      </c>
      <c r="BP22" s="1044"/>
      <c r="BQ22" s="1044"/>
      <c r="BR22" s="1044"/>
      <c r="BS22" s="1044"/>
      <c r="BT22" s="955"/>
      <c r="BU22" s="97" t="s">
        <v>161</v>
      </c>
      <c r="BV22" s="955"/>
      <c r="BW22" s="955"/>
      <c r="BX22" s="945"/>
    </row>
    <row r="23" spans="1:86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/>
      <c r="L23" s="955"/>
      <c r="M23" s="955"/>
      <c r="N23" s="955" t="s">
        <v>344</v>
      </c>
      <c r="O23" s="955"/>
      <c r="P23" s="955"/>
      <c r="Q23" s="955"/>
      <c r="R23" s="955"/>
      <c r="S23" s="955" t="s">
        <v>345</v>
      </c>
      <c r="T23" s="955"/>
      <c r="U23" s="955"/>
      <c r="V23" s="955"/>
      <c r="W23" s="955"/>
      <c r="X23" s="955" t="s">
        <v>346</v>
      </c>
      <c r="Y23" s="955"/>
      <c r="Z23" s="955"/>
      <c r="AA23" s="955"/>
      <c r="AB23" s="955"/>
      <c r="AC23" s="955" t="s">
        <v>347</v>
      </c>
      <c r="AD23" s="955"/>
      <c r="AE23" s="955"/>
      <c r="AF23" s="955"/>
      <c r="AG23" s="955"/>
      <c r="AH23" s="955" t="s">
        <v>348</v>
      </c>
      <c r="AI23" s="955"/>
      <c r="AJ23" s="955"/>
      <c r="AK23" s="955"/>
      <c r="AL23" s="955"/>
      <c r="AM23" s="955" t="s">
        <v>349</v>
      </c>
      <c r="AN23" s="955"/>
      <c r="AO23" s="955"/>
      <c r="AP23" s="955"/>
      <c r="AQ23" s="955"/>
      <c r="AR23" s="932" t="s">
        <v>350</v>
      </c>
      <c r="AS23" s="932"/>
      <c r="AT23" s="933"/>
      <c r="AU23" s="955" t="s">
        <v>351</v>
      </c>
      <c r="AV23" s="955"/>
      <c r="AW23" s="955"/>
      <c r="AX23" s="955"/>
      <c r="AY23" s="955"/>
      <c r="AZ23" s="955" t="s">
        <v>352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 t="s">
        <v>353</v>
      </c>
      <c r="BP23" s="955"/>
      <c r="BQ23" s="955"/>
      <c r="BR23" s="955"/>
      <c r="BS23" s="955"/>
      <c r="BT23" s="955"/>
      <c r="BU23" s="97" t="s">
        <v>354</v>
      </c>
      <c r="BV23" s="955"/>
      <c r="BW23" s="955"/>
      <c r="BX23" s="945"/>
    </row>
    <row r="24" spans="1:86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/>
      <c r="L24" s="944"/>
      <c r="M24" s="944"/>
      <c r="N24" s="944" t="s">
        <v>356</v>
      </c>
      <c r="O24" s="944"/>
      <c r="P24" s="944"/>
      <c r="Q24" s="944"/>
      <c r="R24" s="944"/>
      <c r="S24" s="944" t="s">
        <v>357</v>
      </c>
      <c r="T24" s="944"/>
      <c r="U24" s="944"/>
      <c r="V24" s="944"/>
      <c r="W24" s="944"/>
      <c r="X24" s="944" t="s">
        <v>358</v>
      </c>
      <c r="Y24" s="944"/>
      <c r="Z24" s="944"/>
      <c r="AA24" s="944"/>
      <c r="AB24" s="944"/>
      <c r="AC24" s="944" t="s">
        <v>359</v>
      </c>
      <c r="AD24" s="944"/>
      <c r="AE24" s="944"/>
      <c r="AF24" s="944"/>
      <c r="AG24" s="944"/>
      <c r="AH24" s="944" t="s">
        <v>360</v>
      </c>
      <c r="AI24" s="944"/>
      <c r="AJ24" s="944"/>
      <c r="AK24" s="944"/>
      <c r="AL24" s="944"/>
      <c r="AM24" s="944" t="s">
        <v>361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362</v>
      </c>
      <c r="BA24" s="944"/>
      <c r="BB24" s="944"/>
      <c r="BC24" s="944"/>
      <c r="BD24" s="944"/>
      <c r="BE24" s="944" t="s">
        <v>363</v>
      </c>
      <c r="BF24" s="944"/>
      <c r="BG24" s="944"/>
      <c r="BH24" s="944"/>
      <c r="BI24" s="944"/>
      <c r="BJ24" s="944" t="s">
        <v>364</v>
      </c>
      <c r="BK24" s="944"/>
      <c r="BL24" s="944"/>
      <c r="BM24" s="944"/>
      <c r="BN24" s="944"/>
      <c r="BO24" s="944" t="s">
        <v>365</v>
      </c>
      <c r="BP24" s="944"/>
      <c r="BQ24" s="944"/>
      <c r="BR24" s="944"/>
      <c r="BS24" s="944"/>
      <c r="BT24" s="955"/>
      <c r="BU24" s="955" t="s">
        <v>186</v>
      </c>
      <c r="BV24" s="955"/>
      <c r="BW24" s="955"/>
      <c r="BX24" s="945"/>
    </row>
    <row r="25" spans="1:86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183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 t="s">
        <v>92</v>
      </c>
      <c r="BP25" s="955"/>
      <c r="BQ25" s="955"/>
      <c r="BR25" s="955"/>
      <c r="BS25" s="955"/>
      <c r="BT25" s="955"/>
      <c r="BU25" s="955"/>
      <c r="BV25" s="955"/>
      <c r="BW25" s="955"/>
      <c r="BX25" s="945"/>
    </row>
    <row r="26" spans="1:86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68" t="s">
        <v>187</v>
      </c>
      <c r="BP26" s="68" t="s">
        <v>366</v>
      </c>
      <c r="BQ26" s="68" t="s">
        <v>367</v>
      </c>
      <c r="BR26" s="131" t="s">
        <v>3</v>
      </c>
      <c r="BS26" s="131" t="s">
        <v>4</v>
      </c>
      <c r="BT26" s="265"/>
      <c r="BU26" s="955"/>
      <c r="BV26" s="955"/>
      <c r="BW26" s="955"/>
      <c r="BX26" s="945"/>
    </row>
    <row r="27" spans="1:86" customHeight="1" ht="39.75" s="11" customFormat="1">
      <c r="A27" s="131" t="s">
        <v>369</v>
      </c>
      <c r="B27" s="131" t="s">
        <v>370</v>
      </c>
      <c r="C27" s="131" t="s">
        <v>371</v>
      </c>
      <c r="D27" s="131">
        <v>134</v>
      </c>
      <c r="E27" s="131">
        <v>11001</v>
      </c>
      <c r="F27" s="258" t="s">
        <v>373</v>
      </c>
      <c r="G27" s="131" t="s">
        <v>5068</v>
      </c>
      <c r="H27" s="258"/>
      <c r="I27" s="264"/>
      <c r="J27" s="264"/>
      <c r="K27" s="26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11001</v>
      </c>
      <c r="BX27" s="94"/>
    </row>
    <row r="28" spans="1:86" customHeight="1" ht="39.75" s="11" customFormat="1">
      <c r="A28" s="131" t="s">
        <v>375</v>
      </c>
      <c r="B28" s="131" t="s">
        <v>376</v>
      </c>
      <c r="C28" s="131" t="s">
        <v>377</v>
      </c>
      <c r="D28" s="131">
        <v>166</v>
      </c>
      <c r="E28" s="131">
        <v>11002</v>
      </c>
      <c r="F28" s="258" t="s">
        <v>379</v>
      </c>
      <c r="G28" s="258" t="s">
        <v>380</v>
      </c>
      <c r="H28" s="131" t="s">
        <v>5069</v>
      </c>
      <c r="I28" s="264"/>
      <c r="J28" s="264"/>
      <c r="K28" s="26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11002</v>
      </c>
      <c r="BX28" s="94"/>
    </row>
    <row r="29" spans="1:86" customHeight="1" ht="39.75" s="11" customFormat="1">
      <c r="A29" s="131" t="s">
        <v>382</v>
      </c>
      <c r="B29" s="131" t="s">
        <v>383</v>
      </c>
      <c r="C29" s="131" t="s">
        <v>331</v>
      </c>
      <c r="D29" s="131">
        <v>183</v>
      </c>
      <c r="E29" s="131">
        <v>11003</v>
      </c>
      <c r="F29" s="258" t="s">
        <v>385</v>
      </c>
      <c r="G29" s="131" t="s">
        <v>386</v>
      </c>
      <c r="H29" s="131" t="s">
        <v>387</v>
      </c>
      <c r="I29" s="264"/>
      <c r="J29" s="264"/>
      <c r="K29" s="26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11003</v>
      </c>
      <c r="BX29" s="94"/>
    </row>
    <row r="30" spans="1:86" customHeight="1" ht="39.75" s="11" customFormat="1">
      <c r="A30" s="131" t="s">
        <v>388</v>
      </c>
      <c r="B30" s="131" t="s">
        <v>389</v>
      </c>
      <c r="C30" s="131" t="s">
        <v>331</v>
      </c>
      <c r="D30" s="131">
        <v>184</v>
      </c>
      <c r="E30" s="131">
        <v>11004</v>
      </c>
      <c r="F30" s="258" t="s">
        <v>391</v>
      </c>
      <c r="G30" s="131" t="s">
        <v>392</v>
      </c>
      <c r="H30" s="131" t="s">
        <v>393</v>
      </c>
      <c r="I30" s="264"/>
      <c r="J30" s="264"/>
      <c r="K30" s="26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11004</v>
      </c>
      <c r="BX30" s="94"/>
    </row>
    <row r="31" spans="1:86" customHeight="1" ht="39.75" s="11" customFormat="1">
      <c r="A31" s="131" t="s">
        <v>388</v>
      </c>
      <c r="B31" s="131" t="s">
        <v>394</v>
      </c>
      <c r="C31" s="131" t="s">
        <v>331</v>
      </c>
      <c r="D31" s="131">
        <v>197</v>
      </c>
      <c r="E31" s="131">
        <v>11005</v>
      </c>
      <c r="F31" s="258" t="s">
        <v>396</v>
      </c>
      <c r="G31" s="131" t="s">
        <v>397</v>
      </c>
      <c r="H31" s="258" t="s">
        <v>387</v>
      </c>
      <c r="I31" s="264"/>
      <c r="J31" s="264"/>
      <c r="K31" s="26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11005</v>
      </c>
      <c r="BX31" s="94"/>
    </row>
    <row r="32" spans="1:86" customHeight="1" ht="39.75" s="11" customFormat="1">
      <c r="A32" s="131" t="s">
        <v>369</v>
      </c>
      <c r="B32" s="131" t="s">
        <v>398</v>
      </c>
      <c r="C32" s="131" t="s">
        <v>371</v>
      </c>
      <c r="D32" s="131">
        <v>42</v>
      </c>
      <c r="E32" s="131">
        <v>11006</v>
      </c>
      <c r="F32" s="258" t="s">
        <v>400</v>
      </c>
      <c r="G32" s="131">
        <v>105</v>
      </c>
      <c r="H32" s="131" t="s">
        <v>401</v>
      </c>
      <c r="I32" s="264"/>
      <c r="J32" s="264"/>
      <c r="K32" s="26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11006</v>
      </c>
      <c r="BX32" s="94"/>
    </row>
    <row r="33" spans="1:86" customHeight="1" ht="39.75" s="11" customFormat="1">
      <c r="A33" s="131" t="s">
        <v>388</v>
      </c>
      <c r="B33" s="131" t="s">
        <v>402</v>
      </c>
      <c r="C33" s="131" t="s">
        <v>377</v>
      </c>
      <c r="D33" s="131">
        <v>177</v>
      </c>
      <c r="E33" s="131">
        <v>11007</v>
      </c>
      <c r="F33" s="258" t="s">
        <v>404</v>
      </c>
      <c r="G33" s="131" t="s">
        <v>405</v>
      </c>
      <c r="H33" s="131" t="s">
        <v>406</v>
      </c>
      <c r="I33" s="264"/>
      <c r="J33" s="264"/>
      <c r="K33" s="26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11007</v>
      </c>
      <c r="BX33" s="94"/>
    </row>
    <row r="34" spans="1:86" customHeight="1" ht="39.75" s="11" customFormat="1">
      <c r="A34" s="131" t="s">
        <v>388</v>
      </c>
      <c r="B34" s="131" t="s">
        <v>407</v>
      </c>
      <c r="C34" s="131" t="s">
        <v>331</v>
      </c>
      <c r="D34" s="131">
        <v>185</v>
      </c>
      <c r="E34" s="131">
        <v>11008</v>
      </c>
      <c r="F34" s="258" t="s">
        <v>409</v>
      </c>
      <c r="G34" s="131" t="s">
        <v>410</v>
      </c>
      <c r="H34" s="131" t="s">
        <v>411</v>
      </c>
      <c r="I34" s="264"/>
      <c r="J34" s="264"/>
      <c r="K34" s="26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11008</v>
      </c>
      <c r="BX34" s="94"/>
    </row>
    <row r="35" spans="1:86" customHeight="1" ht="39.75" s="11" customFormat="1">
      <c r="A35" s="131" t="s">
        <v>329</v>
      </c>
      <c r="B35" s="131" t="s">
        <v>412</v>
      </c>
      <c r="C35" s="131" t="s">
        <v>276</v>
      </c>
      <c r="D35" s="131">
        <v>192</v>
      </c>
      <c r="E35" s="131">
        <v>11009</v>
      </c>
      <c r="F35" s="258" t="s">
        <v>414</v>
      </c>
      <c r="G35" s="131" t="s">
        <v>386</v>
      </c>
      <c r="H35" s="131" t="s">
        <v>406</v>
      </c>
      <c r="I35" s="264"/>
      <c r="J35" s="264"/>
      <c r="K35" s="26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11009</v>
      </c>
      <c r="BX35" s="94"/>
    </row>
    <row r="36" spans="1:86" customHeight="1" ht="39.75" s="11" customFormat="1">
      <c r="A36" s="131" t="s">
        <v>388</v>
      </c>
      <c r="B36" s="131" t="s">
        <v>415</v>
      </c>
      <c r="C36" s="131" t="s">
        <v>218</v>
      </c>
      <c r="D36" s="131">
        <v>218</v>
      </c>
      <c r="E36" s="131">
        <v>11010</v>
      </c>
      <c r="F36" s="258" t="s">
        <v>417</v>
      </c>
      <c r="G36" s="131" t="s">
        <v>418</v>
      </c>
      <c r="H36" s="131" t="s">
        <v>406</v>
      </c>
      <c r="I36" s="264"/>
      <c r="J36" s="264"/>
      <c r="K36" s="26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11010</v>
      </c>
      <c r="BX36" s="94"/>
    </row>
    <row r="37" spans="1:86" customHeight="1" ht="39.75" s="12" customFormat="1">
      <c r="A37" s="131" t="s">
        <v>419</v>
      </c>
      <c r="B37" s="131" t="s">
        <v>420</v>
      </c>
      <c r="C37" s="131" t="s">
        <v>199</v>
      </c>
      <c r="D37" s="131">
        <v>196</v>
      </c>
      <c r="E37" s="131">
        <v>11011</v>
      </c>
      <c r="F37" s="258" t="s">
        <v>422</v>
      </c>
      <c r="G37" s="131" t="s">
        <v>423</v>
      </c>
      <c r="H37" s="131" t="s">
        <v>424</v>
      </c>
      <c r="I37" s="264"/>
      <c r="J37" s="264"/>
      <c r="K37" s="26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11011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customHeight="1" ht="39.75" s="12" customFormat="1">
      <c r="A38" s="131" t="s">
        <v>425</v>
      </c>
      <c r="B38" s="131" t="s">
        <v>426</v>
      </c>
      <c r="C38" s="131" t="s">
        <v>276</v>
      </c>
      <c r="D38" s="131">
        <v>213</v>
      </c>
      <c r="E38" s="131">
        <v>11012</v>
      </c>
      <c r="F38" s="258" t="s">
        <v>428</v>
      </c>
      <c r="G38" s="131" t="s">
        <v>410</v>
      </c>
      <c r="H38" s="131" t="s">
        <v>429</v>
      </c>
      <c r="I38" s="264"/>
      <c r="J38" s="264"/>
      <c r="K38" s="26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11012</v>
      </c>
      <c r="BX38" s="94"/>
    </row>
    <row r="39" spans="1:86" customHeight="1" ht="39.75" s="12" customFormat="1">
      <c r="A39" s="131" t="s">
        <v>375</v>
      </c>
      <c r="B39" s="131" t="s">
        <v>430</v>
      </c>
      <c r="C39" s="131" t="s">
        <v>276</v>
      </c>
      <c r="D39" s="131">
        <v>175</v>
      </c>
      <c r="E39" s="131">
        <v>11013</v>
      </c>
      <c r="F39" s="258" t="s">
        <v>432</v>
      </c>
      <c r="G39" s="131" t="s">
        <v>433</v>
      </c>
      <c r="H39" s="131" t="s">
        <v>406</v>
      </c>
      <c r="I39" s="264"/>
      <c r="J39" s="264"/>
      <c r="K39" s="26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11013</v>
      </c>
      <c r="BX39" s="94"/>
    </row>
    <row r="40" spans="1:86" customHeight="1" ht="39.75" s="11" customFormat="1">
      <c r="A40" s="131" t="s">
        <v>388</v>
      </c>
      <c r="B40" s="131" t="s">
        <v>434</v>
      </c>
      <c r="C40" s="131" t="s">
        <v>377</v>
      </c>
      <c r="D40" s="131">
        <v>178</v>
      </c>
      <c r="E40" s="131">
        <v>11014</v>
      </c>
      <c r="F40" s="258" t="s">
        <v>436</v>
      </c>
      <c r="G40" s="131" t="s">
        <v>437</v>
      </c>
      <c r="H40" s="131" t="s">
        <v>438</v>
      </c>
      <c r="I40" s="264"/>
      <c r="J40" s="264"/>
      <c r="K40" s="26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11014</v>
      </c>
      <c r="BX40" s="94"/>
    </row>
    <row r="41" spans="1:86" customHeight="1" ht="39.75" s="11" customFormat="1">
      <c r="A41" s="131" t="s">
        <v>388</v>
      </c>
      <c r="B41" s="131" t="s">
        <v>439</v>
      </c>
      <c r="C41" s="131" t="s">
        <v>276</v>
      </c>
      <c r="D41" s="131">
        <v>224</v>
      </c>
      <c r="E41" s="131">
        <v>11015</v>
      </c>
      <c r="F41" s="258" t="s">
        <v>441</v>
      </c>
      <c r="G41" s="131" t="s">
        <v>423</v>
      </c>
      <c r="H41" s="131" t="s">
        <v>387</v>
      </c>
      <c r="I41" s="264"/>
      <c r="J41" s="264"/>
      <c r="K41" s="26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11015</v>
      </c>
      <c r="BX41" s="94"/>
    </row>
    <row r="42" spans="1:86" customHeight="1" ht="39.75" s="11" customFormat="1">
      <c r="A42" s="131" t="s">
        <v>216</v>
      </c>
      <c r="B42" s="131" t="s">
        <v>442</v>
      </c>
      <c r="C42" s="131" t="s">
        <v>377</v>
      </c>
      <c r="D42" s="131">
        <v>174</v>
      </c>
      <c r="E42" s="131">
        <v>11016</v>
      </c>
      <c r="F42" s="258" t="s">
        <v>444</v>
      </c>
      <c r="G42" s="131" t="s">
        <v>423</v>
      </c>
      <c r="H42" s="131" t="s">
        <v>387</v>
      </c>
      <c r="I42" s="264"/>
      <c r="J42" s="264"/>
      <c r="K42" s="26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11016</v>
      </c>
      <c r="BX42" s="94"/>
    </row>
    <row r="43" spans="1:86" customHeight="1" ht="39.75" s="11" customFormat="1">
      <c r="A43" s="131" t="s">
        <v>388</v>
      </c>
      <c r="B43" s="131" t="s">
        <v>445</v>
      </c>
      <c r="C43" s="131" t="s">
        <v>199</v>
      </c>
      <c r="D43" s="131">
        <v>181</v>
      </c>
      <c r="E43" s="131">
        <v>11017</v>
      </c>
      <c r="F43" s="258" t="s">
        <v>447</v>
      </c>
      <c r="G43" s="131" t="s">
        <v>448</v>
      </c>
      <c r="H43" s="131" t="s">
        <v>449</v>
      </c>
      <c r="I43" s="264"/>
      <c r="J43" s="264"/>
      <c r="K43" s="26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11017</v>
      </c>
      <c r="BX43" s="94"/>
    </row>
    <row r="44" spans="1:86" customHeight="1" ht="39.75" s="11" customFormat="1">
      <c r="A44" s="131" t="s">
        <v>388</v>
      </c>
      <c r="B44" s="131" t="s">
        <v>450</v>
      </c>
      <c r="C44" s="131" t="s">
        <v>276</v>
      </c>
      <c r="D44" s="131">
        <v>214</v>
      </c>
      <c r="E44" s="131">
        <v>11018</v>
      </c>
      <c r="F44" s="258" t="s">
        <v>452</v>
      </c>
      <c r="G44" s="131" t="s">
        <v>410</v>
      </c>
      <c r="H44" s="131" t="s">
        <v>388</v>
      </c>
      <c r="I44" s="264"/>
      <c r="J44" s="264"/>
      <c r="K44" s="26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11018</v>
      </c>
      <c r="BX44" s="94"/>
    </row>
    <row r="45" spans="1:86" customHeight="1" ht="39.75" s="11" customFormat="1">
      <c r="A45" s="131" t="s">
        <v>388</v>
      </c>
      <c r="B45" s="131" t="s">
        <v>453</v>
      </c>
      <c r="C45" s="131" t="s">
        <v>331</v>
      </c>
      <c r="D45" s="131">
        <v>215</v>
      </c>
      <c r="E45" s="131">
        <v>11019</v>
      </c>
      <c r="F45" s="258" t="s">
        <v>455</v>
      </c>
      <c r="G45" s="131" t="s">
        <v>456</v>
      </c>
      <c r="H45" s="131" t="s">
        <v>457</v>
      </c>
      <c r="I45" s="264"/>
      <c r="J45" s="264"/>
      <c r="K45" s="26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11019</v>
      </c>
      <c r="BX45" s="94"/>
    </row>
    <row r="46" spans="1:86" customHeight="1" ht="39.75" s="11" customFormat="1">
      <c r="A46" s="131" t="s">
        <v>388</v>
      </c>
      <c r="B46" s="131" t="s">
        <v>458</v>
      </c>
      <c r="C46" s="131" t="s">
        <v>331</v>
      </c>
      <c r="D46" s="131">
        <v>217</v>
      </c>
      <c r="E46" s="131">
        <v>11020</v>
      </c>
      <c r="F46" s="258" t="s">
        <v>460</v>
      </c>
      <c r="G46" s="131" t="s">
        <v>461</v>
      </c>
      <c r="H46" s="131" t="s">
        <v>462</v>
      </c>
      <c r="I46" s="264"/>
      <c r="J46" s="264"/>
      <c r="K46" s="26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11020</v>
      </c>
      <c r="BX46" s="94"/>
    </row>
    <row r="47" spans="1:86" customHeight="1" ht="18" s="48" customFormat="1"/>
    <row r="48" spans="1:86" customHeight="1" ht="18" s="48" customFormat="1">
      <c r="AB48" s="167"/>
      <c r="AC48" s="167" t="s">
        <v>128</v>
      </c>
      <c r="AD48" s="48" t="s">
        <v>129</v>
      </c>
      <c r="AK48" s="114"/>
      <c r="AQ48" s="114" t="s">
        <v>130</v>
      </c>
      <c r="AU48" s="114"/>
      <c r="BM48" s="114"/>
      <c r="BR48" s="114"/>
      <c r="BU48" s="667" t="s">
        <v>136</v>
      </c>
    </row>
    <row r="49" spans="1:86" customHeight="1" ht="18" s="48" customFormat="1">
      <c r="A49" s="165" t="s">
        <v>206</v>
      </c>
      <c r="B49" s="166" t="s">
        <v>221</v>
      </c>
      <c r="C49" s="152"/>
      <c r="D49" s="152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U49" s="114"/>
      <c r="BF49" s="667" t="s">
        <v>135</v>
      </c>
      <c r="BM49" s="114"/>
      <c r="BR49" s="114"/>
      <c r="BU49" s="667"/>
      <c r="BV49" s="103" t="s">
        <v>143</v>
      </c>
      <c r="BW49" s="18"/>
    </row>
    <row r="50" spans="1:86" customHeight="1" ht="18">
      <c r="A50" s="168" t="s">
        <v>209</v>
      </c>
      <c r="B50" s="166" t="s">
        <v>222</v>
      </c>
      <c r="C50" s="152"/>
      <c r="D50" s="152"/>
      <c r="E50" s="18"/>
      <c r="G50" s="169" t="s">
        <v>334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U50" s="114"/>
      <c r="AZ50" s="667"/>
      <c r="BD50" s="36"/>
      <c r="BF50" s="98" t="s">
        <v>142</v>
      </c>
      <c r="BJ50" s="13"/>
      <c r="BM50" s="114"/>
      <c r="BR50" s="114"/>
      <c r="BU50" s="169" t="s">
        <v>472</v>
      </c>
      <c r="BW50" s="18"/>
    </row>
    <row r="51" spans="1:86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U51" s="114"/>
      <c r="AZ51" s="98"/>
      <c r="BD51" s="36"/>
      <c r="BF51" s="169" t="s">
        <v>215</v>
      </c>
      <c r="BM51" s="114"/>
      <c r="BR51" s="114"/>
      <c r="BW51" s="44"/>
    </row>
    <row r="52" spans="1:86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customHeight="1" ht="39.75" s="11" customFormat="1">
      <c r="A53" s="131" t="s">
        <v>202</v>
      </c>
      <c r="B53" s="258" t="s">
        <v>463</v>
      </c>
      <c r="C53" s="131" t="s">
        <v>371</v>
      </c>
      <c r="D53" s="131">
        <v>20</v>
      </c>
      <c r="E53" s="131">
        <v>11021</v>
      </c>
      <c r="F53" s="258" t="s">
        <v>465</v>
      </c>
      <c r="G53" s="131" t="s">
        <v>433</v>
      </c>
      <c r="H53" s="258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11021</v>
      </c>
      <c r="BX53" s="94"/>
    </row>
    <row r="54" spans="1:86" customHeight="1" ht="39.75" s="11" customFormat="1">
      <c r="A54" s="131" t="s">
        <v>1655</v>
      </c>
      <c r="B54" s="258" t="s">
        <v>467</v>
      </c>
      <c r="C54" s="131" t="s">
        <v>218</v>
      </c>
      <c r="D54" s="131">
        <v>221</v>
      </c>
      <c r="E54" s="131">
        <v>11022</v>
      </c>
      <c r="F54" s="258" t="s">
        <v>469</v>
      </c>
      <c r="G54" s="131" t="s">
        <v>470</v>
      </c>
      <c r="H54" s="258" t="s">
        <v>471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11022</v>
      </c>
      <c r="BX54" s="94"/>
    </row>
    <row r="55" spans="1:86" customHeight="1" ht="39.75" s="11" customFormat="1">
      <c r="A55" s="131"/>
      <c r="B55" s="258"/>
      <c r="C55" s="131"/>
      <c r="D55" s="131"/>
      <c r="E55" s="131"/>
      <c r="F55" s="258"/>
      <c r="G55" s="131"/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/>
      <c r="BX55" s="94"/>
    </row>
    <row r="56" spans="1:86" customHeight="1" ht="39.75" s="11" customFormat="1">
      <c r="A56" s="131"/>
      <c r="B56" s="258"/>
      <c r="C56" s="131"/>
      <c r="D56" s="131"/>
      <c r="E56" s="131"/>
      <c r="F56" s="258"/>
      <c r="G56" s="131"/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/>
      <c r="BX56" s="94"/>
    </row>
    <row r="57" spans="1:86" customHeight="1" ht="39.75" s="11" customFormat="1">
      <c r="A57" s="131"/>
      <c r="B57" s="258"/>
      <c r="C57" s="131"/>
      <c r="D57" s="131"/>
      <c r="E57" s="131"/>
      <c r="F57" s="258"/>
      <c r="G57" s="131"/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/>
      <c r="BX57" s="94"/>
    </row>
    <row r="58" spans="1:86" customHeight="1" ht="39.75" s="11" customFormat="1">
      <c r="A58" s="131"/>
      <c r="B58" s="258"/>
      <c r="C58" s="131"/>
      <c r="D58" s="131"/>
      <c r="E58" s="131"/>
      <c r="F58" s="258"/>
      <c r="G58" s="131"/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/>
      <c r="BX58" s="94"/>
    </row>
    <row r="59" spans="1:86" customHeight="1" ht="39.75" s="11" customFormat="1">
      <c r="A59" s="131"/>
      <c r="B59" s="258"/>
      <c r="C59" s="131"/>
      <c r="D59" s="131"/>
      <c r="E59" s="131"/>
      <c r="F59" s="258"/>
      <c r="G59" s="131"/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/>
      <c r="BX59" s="94"/>
    </row>
    <row r="60" spans="1:86" customHeight="1" ht="39.75" s="11" customFormat="1">
      <c r="A60" s="131"/>
      <c r="B60" s="258"/>
      <c r="C60" s="131"/>
      <c r="D60" s="131"/>
      <c r="E60" s="131"/>
      <c r="F60" s="258"/>
      <c r="G60" s="131"/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/>
      <c r="BX60" s="94"/>
    </row>
    <row r="61" spans="1:86" customHeight="1" ht="39.75" s="11" customFormat="1">
      <c r="A61" s="131"/>
      <c r="B61" s="258"/>
      <c r="C61" s="131"/>
      <c r="D61" s="131"/>
      <c r="E61" s="131"/>
      <c r="F61" s="258"/>
      <c r="G61" s="131"/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/>
      <c r="BX61" s="94"/>
    </row>
    <row r="62" spans="1:86" customHeight="1" ht="39.75" s="11" customFormat="1">
      <c r="A62" s="131"/>
      <c r="B62" s="258"/>
      <c r="C62" s="131"/>
      <c r="D62" s="131"/>
      <c r="E62" s="131"/>
      <c r="F62" s="258"/>
      <c r="G62" s="131"/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/>
      <c r="BX62" s="94"/>
    </row>
    <row r="63" spans="1:86" customHeight="1" ht="39.75" s="12" customFormat="1">
      <c r="A63" s="131"/>
      <c r="B63" s="258"/>
      <c r="C63" s="131"/>
      <c r="D63" s="131"/>
      <c r="E63" s="131"/>
      <c r="F63" s="258"/>
      <c r="G63" s="131"/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/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customHeight="1" ht="39.75" s="12" customFormat="1">
      <c r="A64" s="131"/>
      <c r="B64" s="258"/>
      <c r="C64" s="131"/>
      <c r="D64" s="131"/>
      <c r="E64" s="131"/>
      <c r="F64" s="258"/>
      <c r="G64" s="131"/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/>
      <c r="BX64" s="94"/>
    </row>
    <row r="65" spans="1:86" customHeight="1" ht="39.75" s="12" customFormat="1">
      <c r="A65" s="131"/>
      <c r="B65" s="258"/>
      <c r="C65" s="131"/>
      <c r="D65" s="131"/>
      <c r="E65" s="131"/>
      <c r="F65" s="258"/>
      <c r="G65" s="131"/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/>
      <c r="BX65" s="94"/>
    </row>
    <row r="66" spans="1:86" customHeight="1" ht="39.75" s="11" customFormat="1">
      <c r="A66" s="131"/>
      <c r="B66" s="258"/>
      <c r="C66" s="131"/>
      <c r="D66" s="131"/>
      <c r="E66" s="131"/>
      <c r="F66" s="258"/>
      <c r="G66" s="131"/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/>
      <c r="BX66" s="94"/>
    </row>
    <row r="67" spans="1:86" customHeight="1" ht="39.75" s="11" customFormat="1">
      <c r="A67" s="131"/>
      <c r="B67" s="258"/>
      <c r="C67" s="131"/>
      <c r="D67" s="131"/>
      <c r="E67" s="131"/>
      <c r="F67" s="258"/>
      <c r="G67" s="131"/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/>
      <c r="BX67" s="94"/>
    </row>
    <row r="68" spans="1:86" customHeight="1" ht="39.75" s="11" customFormat="1">
      <c r="A68" s="131"/>
      <c r="B68" s="258"/>
      <c r="C68" s="131"/>
      <c r="D68" s="131"/>
      <c r="E68" s="131"/>
      <c r="F68" s="258"/>
      <c r="G68" s="131"/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/>
      <c r="BX68" s="94"/>
    </row>
    <row r="69" spans="1:86" customHeight="1" ht="39.75" s="11" customFormat="1">
      <c r="A69" s="131"/>
      <c r="B69" s="258"/>
      <c r="C69" s="131"/>
      <c r="D69" s="131"/>
      <c r="E69" s="131"/>
      <c r="F69" s="258"/>
      <c r="G69" s="131"/>
      <c r="H69" s="131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/>
      <c r="BX69" s="94"/>
    </row>
    <row r="70" spans="1:86" customHeight="1" ht="39.75" s="11" customFormat="1">
      <c r="A70" s="131"/>
      <c r="B70" s="258"/>
      <c r="C70" s="131"/>
      <c r="D70" s="131"/>
      <c r="E70" s="131"/>
      <c r="F70" s="258"/>
      <c r="G70" s="131"/>
      <c r="H70" s="131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/>
      <c r="BX70" s="94"/>
    </row>
    <row r="71" spans="1:86" customHeight="1" ht="39.75" s="11" customFormat="1">
      <c r="A71" s="131"/>
      <c r="B71" s="258"/>
      <c r="C71" s="131"/>
      <c r="D71" s="131"/>
      <c r="E71" s="131"/>
      <c r="F71" s="258"/>
      <c r="G71" s="131"/>
      <c r="H71" s="131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/>
      <c r="BX71" s="94"/>
    </row>
    <row r="72" spans="1:86" customHeight="1" ht="39.75" s="11" customFormat="1">
      <c r="A72" s="131"/>
      <c r="B72" s="258"/>
      <c r="C72" s="131"/>
      <c r="D72" s="131"/>
      <c r="E72" s="131"/>
      <c r="F72" s="258"/>
      <c r="G72" s="131"/>
      <c r="H72" s="131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/>
      <c r="BX72" s="94"/>
    </row>
    <row r="73" spans="1:86" customHeight="1" ht="18" s="48" customFormat="1"/>
    <row r="74" spans="1:86" customHeight="1" ht="18" s="48" customFormat="1">
      <c r="B74" s="152"/>
      <c r="C74" s="152"/>
      <c r="D74" s="152"/>
      <c r="E74" s="18"/>
      <c r="F74" s="164"/>
      <c r="AB74" s="167"/>
      <c r="AC74" s="167" t="s">
        <v>128</v>
      </c>
      <c r="AD74" s="48" t="s">
        <v>129</v>
      </c>
      <c r="AK74" s="114"/>
      <c r="AQ74" s="114" t="s">
        <v>130</v>
      </c>
      <c r="AU74" s="114"/>
      <c r="BM74" s="114"/>
      <c r="BR74" s="114"/>
      <c r="BU74" s="667" t="s">
        <v>136</v>
      </c>
      <c r="BW74" s="18"/>
    </row>
    <row r="75" spans="1:86" customHeight="1" ht="18" s="48" customFormat="1">
      <c r="A75" s="165" t="s">
        <v>206</v>
      </c>
      <c r="B75" s="166" t="s">
        <v>221</v>
      </c>
      <c r="C75" s="152"/>
      <c r="D75" s="152"/>
      <c r="E75" s="18"/>
      <c r="F75" s="164"/>
      <c r="AB75" s="168"/>
      <c r="AC75" s="168" t="s">
        <v>132</v>
      </c>
      <c r="AD75" s="48" t="s">
        <v>133</v>
      </c>
      <c r="AK75" s="114"/>
      <c r="AQ75" s="114" t="s">
        <v>134</v>
      </c>
      <c r="AU75" s="114"/>
      <c r="BF75" s="667" t="s">
        <v>135</v>
      </c>
      <c r="BM75" s="114"/>
      <c r="BR75" s="114"/>
      <c r="BU75" s="667"/>
      <c r="BV75" s="103" t="s">
        <v>143</v>
      </c>
      <c r="BW75" s="18"/>
    </row>
    <row r="76" spans="1:86" customHeight="1" ht="18">
      <c r="A76" s="168" t="s">
        <v>209</v>
      </c>
      <c r="B76" s="166" t="s">
        <v>222</v>
      </c>
      <c r="C76" s="152"/>
      <c r="D76" s="152"/>
      <c r="E76" s="18"/>
      <c r="G76" s="169" t="s">
        <v>334</v>
      </c>
      <c r="AB76" s="168"/>
      <c r="AC76" s="168" t="s">
        <v>139</v>
      </c>
      <c r="AD76" t="s">
        <v>140</v>
      </c>
      <c r="AG76" s="36"/>
      <c r="AK76" s="114"/>
      <c r="AQ76" s="114" t="s">
        <v>141</v>
      </c>
      <c r="AU76" s="114"/>
      <c r="AZ76" s="667"/>
      <c r="BD76" s="36"/>
      <c r="BF76" s="98" t="s">
        <v>142</v>
      </c>
      <c r="BJ76" s="13"/>
      <c r="BM76" s="114"/>
      <c r="BR76" s="114"/>
      <c r="BU76" s="169" t="s">
        <v>472</v>
      </c>
      <c r="BW76" s="18"/>
    </row>
    <row r="77" spans="1:86" customHeight="1" ht="18">
      <c r="B77" s="169" t="s">
        <v>280</v>
      </c>
      <c r="E77" s="44"/>
      <c r="F77" s="122"/>
      <c r="AD77" t="s">
        <v>145</v>
      </c>
      <c r="AG77" s="36"/>
      <c r="AK77" s="103"/>
      <c r="AQ77" s="114" t="s">
        <v>146</v>
      </c>
      <c r="AU77" s="114"/>
      <c r="AZ77" s="98"/>
      <c r="BD77" s="36"/>
      <c r="BF77" s="169" t="s">
        <v>215</v>
      </c>
      <c r="BM77" s="114"/>
      <c r="BR77" s="114"/>
      <c r="BW77" s="44"/>
    </row>
    <row r="78" spans="1:86" customHeight="1" ht="18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X25:AB25"/>
    <mergeCell ref="S23:W23"/>
    <mergeCell ref="X23:AB23"/>
    <mergeCell ref="AC23:AG23"/>
    <mergeCell ref="AC25:AG25"/>
    <mergeCell ref="X24:AB24"/>
    <mergeCell ref="S24:W24"/>
    <mergeCell ref="N25:R25"/>
    <mergeCell ref="A20:A26"/>
    <mergeCell ref="B20:B26"/>
    <mergeCell ref="C20:C26"/>
    <mergeCell ref="D20:D26"/>
    <mergeCell ref="N24:R24"/>
    <mergeCell ref="E20:E26"/>
    <mergeCell ref="F20:F26"/>
    <mergeCell ref="G20:G26"/>
    <mergeCell ref="H20:H26"/>
    <mergeCell ref="I25:M25"/>
    <mergeCell ref="I21:AL21"/>
    <mergeCell ref="I23:M23"/>
    <mergeCell ref="I24:M24"/>
    <mergeCell ref="AC24:AG24"/>
    <mergeCell ref="I22:AL22"/>
    <mergeCell ref="B2:D2"/>
    <mergeCell ref="W4:AT6"/>
    <mergeCell ref="R7:AZ8"/>
    <mergeCell ref="AH25:AL25"/>
    <mergeCell ref="AM21:AQ22"/>
    <mergeCell ref="AB11:AQ12"/>
    <mergeCell ref="AM24:AQ24"/>
    <mergeCell ref="AH24:AL24"/>
    <mergeCell ref="W9:AT10"/>
    <mergeCell ref="N23:R23"/>
    <mergeCell ref="AR23:AT23"/>
    <mergeCell ref="AM25:AQ25"/>
    <mergeCell ref="AZ25:BD25"/>
    <mergeCell ref="AR25:AT25"/>
    <mergeCell ref="AU25:AY25"/>
    <mergeCell ref="S25:W25"/>
    <mergeCell ref="AZ24:BD24"/>
    <mergeCell ref="AU23:AY23"/>
    <mergeCell ref="AZ23:BD23"/>
    <mergeCell ref="AU24:AY24"/>
    <mergeCell ref="BS3:BT3"/>
    <mergeCell ref="BS4:BT4"/>
    <mergeCell ref="BP3:BR3"/>
    <mergeCell ref="BP6:BR6"/>
    <mergeCell ref="BP5:BR5"/>
    <mergeCell ref="BP4:BR4"/>
    <mergeCell ref="BS5:BT5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AR21:AT22"/>
    <mergeCell ref="AM23:AQ23"/>
    <mergeCell ref="AH23:AL23"/>
    <mergeCell ref="BV20:BV26"/>
    <mergeCell ref="BT20:BT25"/>
    <mergeCell ref="BO24:BS24"/>
    <mergeCell ref="BJ23:BN23"/>
    <mergeCell ref="BW20:BW26"/>
    <mergeCell ref="BO22:BS22"/>
    <mergeCell ref="BU20:BU21"/>
    <mergeCell ref="BE24:BI24"/>
    <mergeCell ref="BE23:BI23"/>
    <mergeCell ref="BJ25:BN25"/>
    <mergeCell ref="BE25:BI25"/>
    <mergeCell ref="BJ24:BN24"/>
  </mergeCells>
  <printOptions gridLines="false" gridLinesSet="true"/>
  <pageMargins left="1.5" right="0" top="0.75" bottom="0.75" header="0.5" footer="0.5"/>
  <pageSetup paperSize="303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H156"/>
  <sheetViews>
    <sheetView tabSelected="0" workbookViewId="0" showGridLines="true" showRowColHeaders="1">
      <selection activeCell="A1" sqref="A1:XFD52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128"/>
    <col min="4" max="4" width="8.81640625" customWidth="true" style="128"/>
    <col min="5" max="5" width="7.453125" customWidth="true" style="128"/>
    <col min="6" max="6" width="21.453125" customWidth="true" style="7"/>
    <col min="7" max="7" width="10.54296875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  <col min="68" max="68" width="4.7265625" customWidth="true" style="0"/>
    <col min="69" max="69" width="4.7265625" customWidth="true" style="0"/>
    <col min="70" max="70" width="4.7265625" customWidth="true" style="0"/>
    <col min="71" max="71" width="4.7265625" customWidth="true" style="0"/>
    <col min="72" max="72" width="9" customWidth="true" style="0"/>
    <col min="73" max="73" width="9.7265625" customWidth="true" style="0"/>
    <col min="74" max="74" width="12.453125" customWidth="true" style="0"/>
  </cols>
  <sheetData>
    <row r="1" spans="1:86" customHeight="1" ht="15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86" customHeight="1" ht="22.5" s="4" customFormat="1">
      <c r="A2" s="72"/>
      <c r="B2" s="960" t="s">
        <v>0</v>
      </c>
      <c r="C2" s="960"/>
      <c r="D2" s="96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86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3" t="s">
        <v>5</v>
      </c>
      <c r="BQ3" s="1033"/>
      <c r="BR3" s="1033"/>
      <c r="BS3" s="1049" t="s">
        <v>6</v>
      </c>
      <c r="BT3" s="1049"/>
      <c r="BU3" s="229" t="s">
        <v>7</v>
      </c>
      <c r="BV3" s="230" t="s">
        <v>8</v>
      </c>
      <c r="BW3" s="230" t="s">
        <v>9</v>
      </c>
      <c r="BX3" s="55"/>
    </row>
    <row r="4" spans="1:86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O4" s="126"/>
      <c r="BP4" s="1042" t="s">
        <v>13</v>
      </c>
      <c r="BQ4" s="1042"/>
      <c r="BR4" s="1042"/>
      <c r="BS4" s="1050"/>
      <c r="BT4" s="1050"/>
      <c r="BU4" s="59"/>
      <c r="BV4" s="59"/>
      <c r="BW4" s="14"/>
      <c r="BX4" s="25"/>
    </row>
    <row r="5" spans="1:86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O5" s="126"/>
      <c r="BP5" s="1042" t="s">
        <v>16</v>
      </c>
      <c r="BQ5" s="1042"/>
      <c r="BR5" s="1042"/>
      <c r="BS5" s="1050"/>
      <c r="BT5" s="1050"/>
      <c r="BU5" s="59"/>
      <c r="BV5" s="59"/>
      <c r="BW5" s="14"/>
      <c r="BX5" s="25"/>
    </row>
    <row r="6" spans="1:86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O6" s="126"/>
      <c r="BP6" s="1042" t="s">
        <v>19</v>
      </c>
      <c r="BQ6" s="1042"/>
      <c r="BR6" s="1042"/>
      <c r="BS6" s="1050"/>
      <c r="BT6" s="1050"/>
      <c r="BU6" s="59"/>
      <c r="BV6" s="59"/>
      <c r="BW6" s="14"/>
      <c r="BX6" s="25"/>
    </row>
    <row r="7" spans="1:86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5070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86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86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5071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86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86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339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86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86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86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86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86" customHeight="1" ht="12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86" customHeight="1" ht="12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86" customHeight="1" ht="12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86" customHeight="1" ht="13.5" s="13" customForma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86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55" t="s">
        <v>155</v>
      </c>
      <c r="BU20" s="955" t="s">
        <v>340</v>
      </c>
      <c r="BV20" s="955" t="s">
        <v>56</v>
      </c>
      <c r="BW20" s="955" t="s">
        <v>57</v>
      </c>
      <c r="BX20" s="945" t="s">
        <v>58</v>
      </c>
    </row>
    <row r="21" spans="1:86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55"/>
      <c r="BU21" s="955"/>
      <c r="BV21" s="955"/>
      <c r="BW21" s="955"/>
      <c r="BX21" s="945"/>
    </row>
    <row r="22" spans="1:86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1044" t="s">
        <v>342</v>
      </c>
      <c r="BP22" s="1044"/>
      <c r="BQ22" s="1044"/>
      <c r="BR22" s="1044"/>
      <c r="BS22" s="1044"/>
      <c r="BT22" s="955"/>
      <c r="BU22" s="97" t="s">
        <v>161</v>
      </c>
      <c r="BV22" s="955"/>
      <c r="BW22" s="955"/>
      <c r="BX22" s="945"/>
    </row>
    <row r="23" spans="1:86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/>
      <c r="L23" s="955"/>
      <c r="M23" s="955"/>
      <c r="N23" s="955" t="s">
        <v>344</v>
      </c>
      <c r="O23" s="955"/>
      <c r="P23" s="955"/>
      <c r="Q23" s="955"/>
      <c r="R23" s="955"/>
      <c r="S23" s="955" t="s">
        <v>345</v>
      </c>
      <c r="T23" s="955"/>
      <c r="U23" s="955"/>
      <c r="V23" s="955"/>
      <c r="W23" s="955"/>
      <c r="X23" s="955" t="s">
        <v>346</v>
      </c>
      <c r="Y23" s="955"/>
      <c r="Z23" s="955"/>
      <c r="AA23" s="955"/>
      <c r="AB23" s="955"/>
      <c r="AC23" s="955" t="s">
        <v>347</v>
      </c>
      <c r="AD23" s="955"/>
      <c r="AE23" s="955"/>
      <c r="AF23" s="955"/>
      <c r="AG23" s="955"/>
      <c r="AH23" s="955" t="s">
        <v>348</v>
      </c>
      <c r="AI23" s="955"/>
      <c r="AJ23" s="955"/>
      <c r="AK23" s="955"/>
      <c r="AL23" s="955"/>
      <c r="AM23" s="955" t="s">
        <v>349</v>
      </c>
      <c r="AN23" s="955"/>
      <c r="AO23" s="955"/>
      <c r="AP23" s="955"/>
      <c r="AQ23" s="955"/>
      <c r="AR23" s="932" t="s">
        <v>350</v>
      </c>
      <c r="AS23" s="932"/>
      <c r="AT23" s="933"/>
      <c r="AU23" s="955" t="s">
        <v>351</v>
      </c>
      <c r="AV23" s="955"/>
      <c r="AW23" s="955"/>
      <c r="AX23" s="955"/>
      <c r="AY23" s="955"/>
      <c r="AZ23" s="955" t="s">
        <v>352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 t="s">
        <v>353</v>
      </c>
      <c r="BP23" s="955"/>
      <c r="BQ23" s="955"/>
      <c r="BR23" s="955"/>
      <c r="BS23" s="955"/>
      <c r="BT23" s="955"/>
      <c r="BU23" s="97" t="s">
        <v>317</v>
      </c>
      <c r="BV23" s="955"/>
      <c r="BW23" s="955"/>
      <c r="BX23" s="945"/>
    </row>
    <row r="24" spans="1:86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/>
      <c r="L24" s="944"/>
      <c r="M24" s="944"/>
      <c r="N24" s="944" t="s">
        <v>356</v>
      </c>
      <c r="O24" s="944"/>
      <c r="P24" s="944"/>
      <c r="Q24" s="944"/>
      <c r="R24" s="944"/>
      <c r="S24" s="944" t="s">
        <v>357</v>
      </c>
      <c r="T24" s="944"/>
      <c r="U24" s="944"/>
      <c r="V24" s="944"/>
      <c r="W24" s="944"/>
      <c r="X24" s="944" t="s">
        <v>358</v>
      </c>
      <c r="Y24" s="944"/>
      <c r="Z24" s="944"/>
      <c r="AA24" s="944"/>
      <c r="AB24" s="944"/>
      <c r="AC24" s="944" t="s">
        <v>359</v>
      </c>
      <c r="AD24" s="944"/>
      <c r="AE24" s="944"/>
      <c r="AF24" s="944"/>
      <c r="AG24" s="944"/>
      <c r="AH24" s="944" t="s">
        <v>360</v>
      </c>
      <c r="AI24" s="944"/>
      <c r="AJ24" s="944"/>
      <c r="AK24" s="944"/>
      <c r="AL24" s="944"/>
      <c r="AM24" s="944" t="s">
        <v>361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362</v>
      </c>
      <c r="BA24" s="944"/>
      <c r="BB24" s="944"/>
      <c r="BC24" s="944"/>
      <c r="BD24" s="944"/>
      <c r="BE24" s="944" t="s">
        <v>363</v>
      </c>
      <c r="BF24" s="944"/>
      <c r="BG24" s="944"/>
      <c r="BH24" s="944"/>
      <c r="BI24" s="944"/>
      <c r="BJ24" s="944" t="s">
        <v>364</v>
      </c>
      <c r="BK24" s="944"/>
      <c r="BL24" s="944"/>
      <c r="BM24" s="944"/>
      <c r="BN24" s="944"/>
      <c r="BO24" s="944" t="s">
        <v>365</v>
      </c>
      <c r="BP24" s="944"/>
      <c r="BQ24" s="944"/>
      <c r="BR24" s="944"/>
      <c r="BS24" s="944"/>
      <c r="BT24" s="955"/>
      <c r="BU24" s="955" t="s">
        <v>186</v>
      </c>
      <c r="BV24" s="955"/>
      <c r="BW24" s="955"/>
      <c r="BX24" s="945"/>
    </row>
    <row r="25" spans="1:86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 t="s">
        <v>92</v>
      </c>
      <c r="BP25" s="955"/>
      <c r="BQ25" s="955"/>
      <c r="BR25" s="955"/>
      <c r="BS25" s="955"/>
      <c r="BT25" s="955"/>
      <c r="BU25" s="955"/>
      <c r="BV25" s="955"/>
      <c r="BW25" s="955"/>
      <c r="BX25" s="945"/>
    </row>
    <row r="26" spans="1:86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68" t="s">
        <v>187</v>
      </c>
      <c r="BP26" s="68" t="s">
        <v>366</v>
      </c>
      <c r="BQ26" s="68" t="s">
        <v>367</v>
      </c>
      <c r="BR26" s="131" t="s">
        <v>3</v>
      </c>
      <c r="BS26" s="131" t="s">
        <v>4</v>
      </c>
      <c r="BT26" s="265"/>
      <c r="BU26" s="955"/>
      <c r="BV26" s="955"/>
      <c r="BW26" s="955"/>
      <c r="BX26" s="945"/>
    </row>
    <row r="27" spans="1:86" customHeight="1" ht="39.75" s="11" customFormat="1">
      <c r="A27" s="131" t="s">
        <v>382</v>
      </c>
      <c r="B27" s="258" t="s">
        <v>5072</v>
      </c>
      <c r="C27" s="131" t="s">
        <v>218</v>
      </c>
      <c r="D27" s="131">
        <v>226</v>
      </c>
      <c r="E27" s="131">
        <v>9001</v>
      </c>
      <c r="F27" s="258" t="s">
        <v>5073</v>
      </c>
      <c r="G27" s="131" t="s">
        <v>5074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9001</v>
      </c>
      <c r="BX27" s="94"/>
    </row>
    <row r="28" spans="1:86" customHeight="1" ht="39.75" s="11" customFormat="1">
      <c r="A28" s="131" t="s">
        <v>329</v>
      </c>
      <c r="B28" s="258" t="s">
        <v>5075</v>
      </c>
      <c r="C28" s="131" t="s">
        <v>276</v>
      </c>
      <c r="D28" s="131" t="s">
        <v>5076</v>
      </c>
      <c r="E28" s="131">
        <v>9002</v>
      </c>
      <c r="F28" s="258" t="s">
        <v>4142</v>
      </c>
      <c r="G28" s="131" t="s">
        <v>331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9002</v>
      </c>
      <c r="BX28" s="94"/>
    </row>
    <row r="29" spans="1:86" customHeight="1" ht="39.75" s="11" customFormat="1">
      <c r="A29" s="131"/>
      <c r="B29" s="258"/>
      <c r="C29" s="258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/>
      <c r="BX29" s="94"/>
    </row>
    <row r="30" spans="1:86" customHeight="1" ht="39.75" s="11" customForma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/>
      <c r="BX30" s="94"/>
    </row>
    <row r="31" spans="1:86" customHeight="1" ht="39.75" s="11" customFormat="1">
      <c r="A31" s="131"/>
      <c r="B31" s="131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/>
      <c r="BX31" s="94"/>
    </row>
    <row r="32" spans="1:86" customHeight="1" ht="39.75" s="11" customFormat="1">
      <c r="A32" s="131"/>
      <c r="B32" s="131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/>
      <c r="BX32" s="94"/>
    </row>
    <row r="33" spans="1:86" customHeight="1" ht="39.75" s="11" customFormat="1">
      <c r="A33" s="131"/>
      <c r="B33" s="131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/>
      <c r="BX33" s="94"/>
    </row>
    <row r="34" spans="1:86" customHeight="1" ht="39.75" s="11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/>
      <c r="BX34" s="94"/>
    </row>
    <row r="35" spans="1:86" customHeight="1" ht="39.75" s="11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/>
      <c r="BX35" s="94"/>
    </row>
    <row r="36" spans="1:86" customHeight="1" ht="39.75" s="11" customFormat="1">
      <c r="A36" s="258"/>
      <c r="B36" s="258"/>
      <c r="C36" s="258"/>
      <c r="D36" s="258"/>
      <c r="E36" s="131"/>
      <c r="F36" s="258"/>
      <c r="G36" s="258"/>
      <c r="H36" s="258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/>
      <c r="BX36" s="94"/>
    </row>
    <row r="37" spans="1:86" customHeight="1" ht="39.75" s="12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/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customHeight="1" ht="39.75" s="12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/>
      <c r="BX38" s="94"/>
    </row>
    <row r="39" spans="1:86" customHeight="1" ht="39.75" s="12" customForma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/>
      <c r="BX39" s="94"/>
    </row>
    <row r="40" spans="1:86" customHeight="1" ht="39.75" s="11" customForma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/>
      <c r="BX40" s="94"/>
    </row>
    <row r="41" spans="1:86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/>
      <c r="BX41" s="94"/>
    </row>
    <row r="42" spans="1:86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/>
      <c r="BX42" s="94"/>
    </row>
    <row r="43" spans="1:86" customHeight="1" ht="39.75" s="11" customFormat="1">
      <c r="A43" s="131"/>
      <c r="B43" s="258"/>
      <c r="C43" s="131"/>
      <c r="D43" s="131"/>
      <c r="E43" s="131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/>
      <c r="BX43" s="94"/>
    </row>
    <row r="44" spans="1:86" customHeight="1" ht="39.75" s="11" customFormat="1">
      <c r="A44" s="131"/>
      <c r="B44" s="258"/>
      <c r="C44" s="131"/>
      <c r="D44" s="131"/>
      <c r="E44" s="131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/>
      <c r="BX44" s="94"/>
    </row>
    <row r="45" spans="1:86" customHeight="1" ht="39.75" s="11" customFormat="1">
      <c r="A45" s="131"/>
      <c r="B45" s="258"/>
      <c r="C45" s="131"/>
      <c r="D45" s="131"/>
      <c r="E45" s="131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/>
      <c r="BX45" s="94"/>
    </row>
    <row r="46" spans="1:86" customHeight="1" ht="39.75" s="11" customFormat="1">
      <c r="A46" s="131"/>
      <c r="B46" s="258"/>
      <c r="C46" s="131"/>
      <c r="D46" s="131"/>
      <c r="E46" s="131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/>
      <c r="BX46" s="94"/>
    </row>
    <row r="47" spans="1:86" customHeight="1" ht="18" s="48" customFormat="1"/>
    <row r="48" spans="1:86" customHeight="1" ht="18" s="48" customFormat="1">
      <c r="B48" s="152"/>
      <c r="C48" s="152"/>
      <c r="D48" s="152"/>
      <c r="E48" s="18"/>
      <c r="F48" s="164"/>
      <c r="AB48" s="167"/>
      <c r="AC48" s="167" t="s">
        <v>128</v>
      </c>
      <c r="AD48" s="48" t="s">
        <v>129</v>
      </c>
      <c r="AK48" s="114"/>
      <c r="AQ48" s="114" t="s">
        <v>130</v>
      </c>
      <c r="AU48" s="114"/>
      <c r="BM48" s="114"/>
      <c r="BR48" s="114"/>
      <c r="BU48" s="667" t="s">
        <v>136</v>
      </c>
      <c r="BW48" s="18"/>
    </row>
    <row r="49" spans="1:86" customHeight="1" ht="18" s="48" customFormat="1">
      <c r="A49" s="165" t="s">
        <v>206</v>
      </c>
      <c r="B49" s="166" t="s">
        <v>221</v>
      </c>
      <c r="C49" s="152"/>
      <c r="D49" s="152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U49" s="114"/>
      <c r="BF49" s="667" t="s">
        <v>135</v>
      </c>
      <c r="BM49" s="114"/>
      <c r="BR49" s="114"/>
      <c r="BU49" s="667"/>
      <c r="BV49" s="103" t="s">
        <v>143</v>
      </c>
      <c r="BW49" s="18"/>
    </row>
    <row r="50" spans="1:86" customHeight="1" ht="18">
      <c r="A50" s="168" t="s">
        <v>209</v>
      </c>
      <c r="B50" s="166" t="s">
        <v>222</v>
      </c>
      <c r="C50" s="152"/>
      <c r="D50" s="152"/>
      <c r="E50" s="18"/>
      <c r="G50" s="169" t="s">
        <v>334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U50" s="114"/>
      <c r="AZ50" s="667"/>
      <c r="BD50" s="36"/>
      <c r="BF50" s="98" t="s">
        <v>142</v>
      </c>
      <c r="BJ50" s="13"/>
      <c r="BM50" s="114"/>
      <c r="BR50" s="114"/>
      <c r="BU50" s="169" t="s">
        <v>472</v>
      </c>
      <c r="BW50" s="18"/>
    </row>
    <row r="51" spans="1:86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U51" s="114"/>
      <c r="AZ51" s="98"/>
      <c r="BD51" s="36"/>
      <c r="BF51" s="169" t="s">
        <v>215</v>
      </c>
      <c r="BM51" s="114"/>
      <c r="BR51" s="114"/>
      <c r="BW51" s="44"/>
    </row>
    <row r="52" spans="1:86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customHeight="1" ht="39.75" s="11" customFormat="1">
      <c r="A53" s="131" t="s">
        <v>382</v>
      </c>
      <c r="B53" s="258" t="s">
        <v>5077</v>
      </c>
      <c r="C53" s="258" t="s">
        <v>377</v>
      </c>
      <c r="D53" s="131">
        <v>41</v>
      </c>
      <c r="E53" s="131">
        <v>7401</v>
      </c>
      <c r="F53" s="258" t="s">
        <v>5078</v>
      </c>
      <c r="G53" s="131" t="s">
        <v>5079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7401</v>
      </c>
      <c r="BX53" s="94"/>
    </row>
    <row r="54" spans="1:86" customHeight="1" ht="39.75" s="11" customFormat="1">
      <c r="A54" s="131" t="s">
        <v>388</v>
      </c>
      <c r="B54" s="258" t="s">
        <v>5080</v>
      </c>
      <c r="C54" s="131" t="s">
        <v>331</v>
      </c>
      <c r="D54" s="131">
        <v>53</v>
      </c>
      <c r="E54" s="131">
        <v>7402</v>
      </c>
      <c r="F54" s="258" t="s">
        <v>5081</v>
      </c>
      <c r="G54" s="131" t="s">
        <v>331</v>
      </c>
      <c r="H54" s="131" t="s">
        <v>5082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7402</v>
      </c>
      <c r="BX54" s="94"/>
    </row>
    <row r="55" spans="1:86" customHeight="1" ht="39.75" s="11" customFormat="1">
      <c r="A55" s="131" t="s">
        <v>388</v>
      </c>
      <c r="B55" s="258" t="s">
        <v>5083</v>
      </c>
      <c r="C55" s="258" t="s">
        <v>199</v>
      </c>
      <c r="D55" s="131">
        <v>87</v>
      </c>
      <c r="E55" s="131">
        <v>7403</v>
      </c>
      <c r="F55" s="258" t="s">
        <v>5084</v>
      </c>
      <c r="G55" s="131"/>
      <c r="H55" s="131" t="s">
        <v>438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>
        <v>7403</v>
      </c>
      <c r="BX55" s="94"/>
    </row>
    <row r="56" spans="1:86" customHeight="1" ht="39.75" s="11" customFormat="1">
      <c r="A56" s="131" t="s">
        <v>388</v>
      </c>
      <c r="B56" s="258" t="s">
        <v>5085</v>
      </c>
      <c r="C56" s="131" t="s">
        <v>377</v>
      </c>
      <c r="D56" s="131">
        <v>114</v>
      </c>
      <c r="E56" s="131">
        <v>7404</v>
      </c>
      <c r="F56" s="258" t="s">
        <v>5086</v>
      </c>
      <c r="G56" s="131">
        <v>105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>
        <v>7404</v>
      </c>
      <c r="BX56" s="94"/>
    </row>
    <row r="57" spans="1:86" customHeight="1" ht="39.75" s="11" customFormat="1">
      <c r="A57" s="131" t="s">
        <v>388</v>
      </c>
      <c r="B57" s="131" t="s">
        <v>5087</v>
      </c>
      <c r="C57" s="131" t="s">
        <v>199</v>
      </c>
      <c r="D57" s="131">
        <v>118</v>
      </c>
      <c r="E57" s="131">
        <v>7405</v>
      </c>
      <c r="F57" s="258" t="s">
        <v>5088</v>
      </c>
      <c r="G57" s="131"/>
      <c r="H57" s="131" t="s">
        <v>5082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>
        <v>7405</v>
      </c>
      <c r="BX57" s="94"/>
    </row>
    <row r="58" spans="1:86" customHeight="1" ht="39.75" s="11" customFormat="1">
      <c r="A58" s="131" t="s">
        <v>388</v>
      </c>
      <c r="B58" s="131" t="s">
        <v>5089</v>
      </c>
      <c r="C58" s="131" t="s">
        <v>377</v>
      </c>
      <c r="D58" s="131">
        <v>119</v>
      </c>
      <c r="E58" s="131">
        <v>7406</v>
      </c>
      <c r="F58" s="258" t="s">
        <v>5090</v>
      </c>
      <c r="G58" s="131">
        <v>103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>
        <v>7406</v>
      </c>
      <c r="BX58" s="94"/>
    </row>
    <row r="59" spans="1:86" customHeight="1" ht="39.75" s="11" customFormat="1">
      <c r="A59" s="131" t="s">
        <v>388</v>
      </c>
      <c r="B59" s="131" t="s">
        <v>5091</v>
      </c>
      <c r="C59" s="131" t="s">
        <v>199</v>
      </c>
      <c r="D59" s="131">
        <v>189</v>
      </c>
      <c r="E59" s="131">
        <v>7407</v>
      </c>
      <c r="F59" s="258" t="s">
        <v>5092</v>
      </c>
      <c r="G59" s="131" t="s">
        <v>5093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>
        <v>7407</v>
      </c>
      <c r="BX59" s="94"/>
    </row>
    <row r="60" spans="1:86" customHeight="1" ht="39.75" s="11" customFormat="1">
      <c r="A60" s="131" t="s">
        <v>388</v>
      </c>
      <c r="B60" s="258" t="s">
        <v>5094</v>
      </c>
      <c r="C60" s="131" t="s">
        <v>331</v>
      </c>
      <c r="D60" s="131">
        <v>254</v>
      </c>
      <c r="E60" s="131">
        <v>7408</v>
      </c>
      <c r="F60" s="258" t="s">
        <v>5095</v>
      </c>
      <c r="G60" s="131"/>
      <c r="H60" s="131" t="s">
        <v>5096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>
        <v>7408</v>
      </c>
      <c r="BX60" s="94"/>
    </row>
    <row r="61" spans="1:86" customHeight="1" ht="39.75" s="11" customFormat="1">
      <c r="A61" s="131" t="s">
        <v>388</v>
      </c>
      <c r="B61" s="258" t="s">
        <v>5097</v>
      </c>
      <c r="C61" s="131" t="s">
        <v>276</v>
      </c>
      <c r="D61" s="131">
        <v>255</v>
      </c>
      <c r="E61" s="131">
        <v>7409</v>
      </c>
      <c r="F61" s="258" t="s">
        <v>5098</v>
      </c>
      <c r="G61" s="131"/>
      <c r="H61" s="131" t="s">
        <v>411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>
        <v>7409</v>
      </c>
      <c r="BX61" s="94"/>
    </row>
    <row r="62" spans="1:86" customHeight="1" ht="39.75" s="11" customFormat="1">
      <c r="A62" s="258" t="s">
        <v>369</v>
      </c>
      <c r="B62" s="258" t="s">
        <v>5099</v>
      </c>
      <c r="C62" s="258" t="s">
        <v>199</v>
      </c>
      <c r="D62" s="258">
        <v>99</v>
      </c>
      <c r="E62" s="131">
        <v>7410</v>
      </c>
      <c r="F62" s="258" t="s">
        <v>5100</v>
      </c>
      <c r="G62" s="258" t="s">
        <v>5101</v>
      </c>
      <c r="H62" s="258" t="s">
        <v>5082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>
        <v>7410</v>
      </c>
      <c r="BX62" s="94"/>
    </row>
    <row r="63" spans="1:86" customHeight="1" ht="39.75" s="12" customFormat="1">
      <c r="A63" s="131" t="s">
        <v>388</v>
      </c>
      <c r="B63" s="258" t="s">
        <v>5102</v>
      </c>
      <c r="C63" s="131" t="s">
        <v>377</v>
      </c>
      <c r="D63" s="131">
        <v>29</v>
      </c>
      <c r="E63" s="131">
        <v>7411</v>
      </c>
      <c r="F63" s="258" t="s">
        <v>5103</v>
      </c>
      <c r="G63" s="131" t="s">
        <v>5104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>
        <v>7411</v>
      </c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customHeight="1" ht="39.75" s="12" customFormat="1">
      <c r="A64" s="131" t="s">
        <v>388</v>
      </c>
      <c r="B64" s="258" t="s">
        <v>5105</v>
      </c>
      <c r="C64" s="131" t="s">
        <v>388</v>
      </c>
      <c r="D64" s="131">
        <v>36</v>
      </c>
      <c r="E64" s="131">
        <v>7412</v>
      </c>
      <c r="F64" s="258" t="s">
        <v>5106</v>
      </c>
      <c r="G64" s="131" t="s">
        <v>5107</v>
      </c>
      <c r="H64" s="131" t="s">
        <v>5108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>
        <v>7412</v>
      </c>
      <c r="BX64" s="94"/>
    </row>
    <row r="65" spans="1:86" customHeight="1" ht="39.75" s="12" customFormat="1">
      <c r="A65" s="131" t="s">
        <v>388</v>
      </c>
      <c r="B65" s="258" t="s">
        <v>5109</v>
      </c>
      <c r="C65" s="131" t="s">
        <v>388</v>
      </c>
      <c r="D65" s="131">
        <v>39</v>
      </c>
      <c r="E65" s="131">
        <v>7413</v>
      </c>
      <c r="F65" s="258" t="s">
        <v>5110</v>
      </c>
      <c r="G65" s="131" t="s">
        <v>5111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>
        <v>7413</v>
      </c>
      <c r="BX65" s="94"/>
    </row>
    <row r="66" spans="1:86" customHeight="1" ht="39.75" s="11" customFormat="1">
      <c r="A66" s="131" t="s">
        <v>388</v>
      </c>
      <c r="B66" s="258" t="s">
        <v>5112</v>
      </c>
      <c r="C66" s="131" t="s">
        <v>199</v>
      </c>
      <c r="D66" s="131">
        <v>45</v>
      </c>
      <c r="E66" s="131">
        <v>7414</v>
      </c>
      <c r="F66" s="258" t="s">
        <v>5113</v>
      </c>
      <c r="G66" s="131" t="s">
        <v>5079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>
        <v>7414</v>
      </c>
      <c r="BX66" s="94"/>
    </row>
    <row r="67" spans="1:86" customHeight="1" ht="39.75" s="11" customFormat="1">
      <c r="A67" s="131" t="s">
        <v>388</v>
      </c>
      <c r="B67" s="258" t="s">
        <v>5114</v>
      </c>
      <c r="C67" s="131" t="s">
        <v>388</v>
      </c>
      <c r="D67" s="131">
        <v>57</v>
      </c>
      <c r="E67" s="131">
        <v>7415</v>
      </c>
      <c r="F67" s="258" t="s">
        <v>5115</v>
      </c>
      <c r="G67" s="131" t="s">
        <v>5116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>
        <v>7415</v>
      </c>
      <c r="BX67" s="94"/>
    </row>
    <row r="68" spans="1:86" customHeight="1" ht="39.75" s="11" customFormat="1">
      <c r="A68" s="131" t="s">
        <v>388</v>
      </c>
      <c r="B68" s="258" t="s">
        <v>5117</v>
      </c>
      <c r="C68" s="131" t="s">
        <v>388</v>
      </c>
      <c r="D68" s="131">
        <v>61</v>
      </c>
      <c r="E68" s="131">
        <v>7416</v>
      </c>
      <c r="F68" s="258" t="s">
        <v>5118</v>
      </c>
      <c r="G68" s="131"/>
      <c r="H68" s="131" t="s">
        <v>438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>
        <v>7416</v>
      </c>
      <c r="BX68" s="94"/>
    </row>
    <row r="69" spans="1:86" customHeight="1" ht="39.75" s="11" customFormat="1">
      <c r="A69" s="131" t="s">
        <v>388</v>
      </c>
      <c r="B69" s="258" t="s">
        <v>5119</v>
      </c>
      <c r="C69" s="131" t="s">
        <v>388</v>
      </c>
      <c r="D69" s="131">
        <v>77</v>
      </c>
      <c r="E69" s="131">
        <v>7417</v>
      </c>
      <c r="F69" s="258" t="s">
        <v>5120</v>
      </c>
      <c r="G69" s="131" t="s">
        <v>5121</v>
      </c>
      <c r="H69" s="131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>
        <v>7417</v>
      </c>
      <c r="BX69" s="94"/>
    </row>
    <row r="70" spans="1:86" customHeight="1" ht="39.75" s="11" customFormat="1">
      <c r="A70" s="131" t="s">
        <v>388</v>
      </c>
      <c r="B70" s="258" t="s">
        <v>5122</v>
      </c>
      <c r="C70" s="131" t="s">
        <v>377</v>
      </c>
      <c r="D70" s="131">
        <v>111</v>
      </c>
      <c r="E70" s="131">
        <v>7418</v>
      </c>
      <c r="F70" s="258" t="s">
        <v>5123</v>
      </c>
      <c r="G70" s="131" t="s">
        <v>5121</v>
      </c>
      <c r="H70" s="131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>
        <v>7418</v>
      </c>
      <c r="BX70" s="94"/>
    </row>
    <row r="71" spans="1:86" customHeight="1" ht="39.75" s="11" customFormat="1">
      <c r="A71" s="131" t="s">
        <v>388</v>
      </c>
      <c r="B71" s="258" t="s">
        <v>5124</v>
      </c>
      <c r="C71" s="131" t="s">
        <v>377</v>
      </c>
      <c r="D71" s="131">
        <v>128</v>
      </c>
      <c r="E71" s="131">
        <v>7419</v>
      </c>
      <c r="F71" s="258" t="s">
        <v>5125</v>
      </c>
      <c r="G71" s="131" t="s">
        <v>5126</v>
      </c>
      <c r="H71" s="131" t="s">
        <v>438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>
        <v>7419</v>
      </c>
      <c r="BX71" s="94"/>
    </row>
    <row r="72" spans="1:86" customHeight="1" ht="39.75" s="11" customFormat="1">
      <c r="A72" s="131" t="s">
        <v>388</v>
      </c>
      <c r="B72" s="258" t="s">
        <v>5127</v>
      </c>
      <c r="C72" s="131" t="s">
        <v>199</v>
      </c>
      <c r="D72" s="131">
        <v>151</v>
      </c>
      <c r="E72" s="131">
        <v>7420</v>
      </c>
      <c r="F72" s="258" t="s">
        <v>5128</v>
      </c>
      <c r="G72" s="131"/>
      <c r="H72" s="131" t="s">
        <v>5129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>
        <v>7420</v>
      </c>
      <c r="BX72" s="94"/>
    </row>
    <row r="73" spans="1:86" customHeight="1" ht="18" s="48" customFormat="1"/>
    <row r="74" spans="1:86" customHeight="1" ht="18" s="48" customFormat="1">
      <c r="B74" s="152"/>
      <c r="C74" s="152"/>
      <c r="D74" s="152"/>
      <c r="E74" s="18"/>
      <c r="F74" s="164"/>
      <c r="AB74" s="167"/>
      <c r="AC74" s="167" t="s">
        <v>128</v>
      </c>
      <c r="AD74" s="48" t="s">
        <v>129</v>
      </c>
      <c r="AK74" s="114"/>
      <c r="AQ74" s="114" t="s">
        <v>130</v>
      </c>
      <c r="AU74" s="114"/>
      <c r="BM74" s="114"/>
      <c r="BR74" s="114"/>
      <c r="BU74" s="667" t="s">
        <v>136</v>
      </c>
      <c r="BW74" s="18"/>
    </row>
    <row r="75" spans="1:86" customHeight="1" ht="18" s="48" customFormat="1">
      <c r="A75" s="165" t="s">
        <v>206</v>
      </c>
      <c r="B75" s="166" t="s">
        <v>221</v>
      </c>
      <c r="C75" s="152"/>
      <c r="D75" s="152"/>
      <c r="E75" s="18"/>
      <c r="F75" s="164"/>
      <c r="AB75" s="168"/>
      <c r="AC75" s="168" t="s">
        <v>132</v>
      </c>
      <c r="AD75" s="48" t="s">
        <v>133</v>
      </c>
      <c r="AK75" s="114"/>
      <c r="AQ75" s="114" t="s">
        <v>134</v>
      </c>
      <c r="AU75" s="114"/>
      <c r="BF75" s="667" t="s">
        <v>135</v>
      </c>
      <c r="BM75" s="114"/>
      <c r="BR75" s="114"/>
      <c r="BU75" s="667"/>
      <c r="BV75" s="103" t="s">
        <v>143</v>
      </c>
      <c r="BW75" s="18"/>
    </row>
    <row r="76" spans="1:86" customHeight="1" ht="18">
      <c r="A76" s="168" t="s">
        <v>209</v>
      </c>
      <c r="B76" s="166" t="s">
        <v>222</v>
      </c>
      <c r="C76" s="152"/>
      <c r="D76" s="152"/>
      <c r="E76" s="18"/>
      <c r="G76" s="169" t="s">
        <v>334</v>
      </c>
      <c r="AB76" s="168"/>
      <c r="AC76" s="168" t="s">
        <v>139</v>
      </c>
      <c r="AD76" t="s">
        <v>140</v>
      </c>
      <c r="AG76" s="36"/>
      <c r="AK76" s="114"/>
      <c r="AQ76" s="114" t="s">
        <v>141</v>
      </c>
      <c r="AU76" s="114"/>
      <c r="AZ76" s="667"/>
      <c r="BD76" s="36"/>
      <c r="BF76" s="98" t="s">
        <v>142</v>
      </c>
      <c r="BJ76" s="13"/>
      <c r="BM76" s="114"/>
      <c r="BR76" s="114"/>
      <c r="BU76" s="169" t="s">
        <v>472</v>
      </c>
      <c r="BW76" s="18"/>
    </row>
    <row r="77" spans="1:86" customHeight="1" ht="18">
      <c r="B77" s="169" t="s">
        <v>280</v>
      </c>
      <c r="E77" s="44"/>
      <c r="F77" s="122"/>
      <c r="AD77" t="s">
        <v>145</v>
      </c>
      <c r="AG77" s="36"/>
      <c r="AK77" s="103"/>
      <c r="AQ77" s="114" t="s">
        <v>146</v>
      </c>
      <c r="AU77" s="114"/>
      <c r="AZ77" s="98"/>
      <c r="BD77" s="36"/>
      <c r="BF77" s="169" t="s">
        <v>215</v>
      </c>
      <c r="BM77" s="114"/>
      <c r="BR77" s="114"/>
      <c r="BW77" s="44"/>
    </row>
    <row r="78" spans="1:86" customHeight="1" ht="18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  <row r="79" spans="1:86" customHeight="1" ht="39.75" s="11" customFormat="1">
      <c r="A79" s="131" t="s">
        <v>369</v>
      </c>
      <c r="B79" s="258" t="s">
        <v>5130</v>
      </c>
      <c r="C79" s="131" t="s">
        <v>199</v>
      </c>
      <c r="D79" s="131">
        <v>192</v>
      </c>
      <c r="E79" s="131">
        <v>7421</v>
      </c>
      <c r="F79" s="258" t="s">
        <v>5131</v>
      </c>
      <c r="G79" s="131" t="s">
        <v>5132</v>
      </c>
      <c r="H79" s="131">
        <v>111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131">
        <v>7421</v>
      </c>
      <c r="BX79" s="94"/>
    </row>
    <row r="80" spans="1:86" customHeight="1" ht="39.75" s="11" customFormat="1">
      <c r="A80" s="131" t="s">
        <v>388</v>
      </c>
      <c r="B80" s="258" t="s">
        <v>5133</v>
      </c>
      <c r="C80" s="131" t="s">
        <v>276</v>
      </c>
      <c r="D80" s="131">
        <v>201</v>
      </c>
      <c r="E80" s="131">
        <v>7422</v>
      </c>
      <c r="F80" s="258" t="s">
        <v>5134</v>
      </c>
      <c r="G80" s="131" t="s">
        <v>5135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131">
        <v>7422</v>
      </c>
      <c r="BX80" s="94"/>
    </row>
    <row r="81" spans="1:86" customHeight="1" ht="39.75" s="11" customFormat="1">
      <c r="A81" s="131" t="s">
        <v>329</v>
      </c>
      <c r="B81" s="258" t="s">
        <v>5136</v>
      </c>
      <c r="C81" s="131" t="s">
        <v>377</v>
      </c>
      <c r="D81" s="131">
        <v>15</v>
      </c>
      <c r="E81" s="131">
        <v>7423</v>
      </c>
      <c r="F81" s="258" t="s">
        <v>5137</v>
      </c>
      <c r="G81" s="131">
        <v>103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7423</v>
      </c>
      <c r="BX81" s="94"/>
    </row>
    <row r="82" spans="1:86" customHeight="1" ht="39.75" s="11" customFormat="1">
      <c r="A82" s="131" t="s">
        <v>388</v>
      </c>
      <c r="B82" s="258" t="s">
        <v>5138</v>
      </c>
      <c r="C82" s="131" t="s">
        <v>199</v>
      </c>
      <c r="D82" s="131">
        <v>92</v>
      </c>
      <c r="E82" s="131">
        <v>7424</v>
      </c>
      <c r="F82" s="258" t="s">
        <v>5139</v>
      </c>
      <c r="G82" s="131" t="s">
        <v>5140</v>
      </c>
      <c r="H82" s="131" t="s">
        <v>5141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>
        <v>7424</v>
      </c>
      <c r="BX82" s="94"/>
    </row>
    <row r="83" spans="1:86" customHeight="1" ht="39.75" s="11" customFormat="1">
      <c r="A83" s="131" t="s">
        <v>388</v>
      </c>
      <c r="B83" s="258" t="s">
        <v>5142</v>
      </c>
      <c r="C83" s="131" t="s">
        <v>377</v>
      </c>
      <c r="D83" s="131">
        <v>110</v>
      </c>
      <c r="E83" s="131">
        <v>7425</v>
      </c>
      <c r="F83" s="258" t="s">
        <v>5143</v>
      </c>
      <c r="G83" s="131" t="s">
        <v>5144</v>
      </c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>
        <v>7425</v>
      </c>
      <c r="BX83" s="94"/>
    </row>
    <row r="84" spans="1:86" customHeight="1" ht="39.75" s="11" customFormat="1">
      <c r="A84" s="131" t="s">
        <v>388</v>
      </c>
      <c r="B84" s="258" t="s">
        <v>5145</v>
      </c>
      <c r="C84" s="131" t="s">
        <v>331</v>
      </c>
      <c r="D84" s="131">
        <v>628</v>
      </c>
      <c r="E84" s="131">
        <v>7426</v>
      </c>
      <c r="F84" s="258" t="s">
        <v>5146</v>
      </c>
      <c r="G84" s="131">
        <v>103</v>
      </c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>
        <v>7426</v>
      </c>
      <c r="BX84" s="94"/>
    </row>
    <row r="85" spans="1:86" customHeight="1" ht="39.75" s="11" customFormat="1">
      <c r="A85" s="131" t="s">
        <v>388</v>
      </c>
      <c r="B85" s="258" t="s">
        <v>5147</v>
      </c>
      <c r="C85" s="131" t="s">
        <v>199</v>
      </c>
      <c r="D85" s="131">
        <v>131</v>
      </c>
      <c r="E85" s="131">
        <v>7427</v>
      </c>
      <c r="F85" s="258" t="s">
        <v>5148</v>
      </c>
      <c r="G85" s="131"/>
      <c r="H85" s="131">
        <v>111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>
        <v>7427</v>
      </c>
      <c r="BX85" s="94"/>
    </row>
    <row r="86" spans="1:86" customHeight="1" ht="39.75" s="11" customFormat="1">
      <c r="A86" s="131" t="s">
        <v>388</v>
      </c>
      <c r="B86" s="258" t="s">
        <v>5149</v>
      </c>
      <c r="C86" s="131" t="s">
        <v>218</v>
      </c>
      <c r="D86" s="131">
        <v>262</v>
      </c>
      <c r="E86" s="131">
        <v>7428</v>
      </c>
      <c r="F86" s="258" t="s">
        <v>5150</v>
      </c>
      <c r="G86" s="131">
        <v>104</v>
      </c>
      <c r="H86" s="131">
        <v>111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>
        <v>7428</v>
      </c>
      <c r="BX86" s="94"/>
    </row>
    <row r="87" spans="1:86" customHeight="1" ht="44.25" s="11" customFormat="1">
      <c r="A87" s="131" t="s">
        <v>388</v>
      </c>
      <c r="B87" s="258" t="s">
        <v>5151</v>
      </c>
      <c r="C87" s="131" t="s">
        <v>276</v>
      </c>
      <c r="D87" s="131">
        <v>222</v>
      </c>
      <c r="E87" s="131">
        <v>7429</v>
      </c>
      <c r="F87" s="258" t="s">
        <v>5152</v>
      </c>
      <c r="G87" s="131" t="s">
        <v>5111</v>
      </c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>
        <v>7429</v>
      </c>
      <c r="BX87" s="94"/>
    </row>
    <row r="88" spans="1:86" customHeight="1" ht="39.75" s="11" customFormat="1">
      <c r="A88" s="131" t="s">
        <v>388</v>
      </c>
      <c r="B88" s="258" t="s">
        <v>5153</v>
      </c>
      <c r="C88" s="131" t="s">
        <v>218</v>
      </c>
      <c r="D88" s="131">
        <v>245</v>
      </c>
      <c r="E88" s="131">
        <v>7430</v>
      </c>
      <c r="F88" s="258" t="s">
        <v>5154</v>
      </c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>
        <v>7430</v>
      </c>
      <c r="BX88" s="94"/>
    </row>
    <row r="89" spans="1:86" customHeight="1" ht="39.75" s="12" customFormat="1">
      <c r="A89" s="131" t="s">
        <v>388</v>
      </c>
      <c r="B89" s="258" t="s">
        <v>5155</v>
      </c>
      <c r="C89" s="131" t="s">
        <v>276</v>
      </c>
      <c r="D89" s="131">
        <v>246</v>
      </c>
      <c r="E89" s="131">
        <v>7431</v>
      </c>
      <c r="F89" s="258" t="s">
        <v>5156</v>
      </c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>
        <v>7431</v>
      </c>
      <c r="BX89" s="94"/>
      <c r="BY89" s="11"/>
      <c r="BZ89" s="11"/>
      <c r="CA89" s="11"/>
      <c r="CB89" s="11"/>
      <c r="CC89" s="11"/>
      <c r="CD89" s="11"/>
      <c r="CE89" s="11"/>
      <c r="CF89" s="11"/>
      <c r="CG89" s="11"/>
      <c r="CH89" s="11"/>
    </row>
    <row r="90" spans="1:86" customHeight="1" ht="39.75" s="12" customFormat="1">
      <c r="A90" s="131" t="s">
        <v>388</v>
      </c>
      <c r="B90" s="258" t="s">
        <v>5157</v>
      </c>
      <c r="C90" s="131" t="s">
        <v>218</v>
      </c>
      <c r="D90" s="131">
        <v>264</v>
      </c>
      <c r="E90" s="131">
        <v>7432</v>
      </c>
      <c r="F90" s="258" t="s">
        <v>5158</v>
      </c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>
        <v>7432</v>
      </c>
      <c r="BX90" s="94"/>
    </row>
    <row r="91" spans="1:86" customHeight="1" ht="39.75" s="12" customFormat="1">
      <c r="A91" s="131" t="s">
        <v>425</v>
      </c>
      <c r="B91" s="258" t="s">
        <v>5159</v>
      </c>
      <c r="C91" s="131" t="s">
        <v>377</v>
      </c>
      <c r="D91" s="131">
        <v>10</v>
      </c>
      <c r="E91" s="131">
        <v>7433</v>
      </c>
      <c r="F91" s="258" t="s">
        <v>5160</v>
      </c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>
        <v>7433</v>
      </c>
      <c r="BX91" s="94"/>
    </row>
    <row r="92" spans="1:86" customHeight="1" ht="39.75" s="11" customFormat="1">
      <c r="A92" s="131" t="s">
        <v>388</v>
      </c>
      <c r="B92" s="258" t="s">
        <v>5161</v>
      </c>
      <c r="C92" s="131" t="s">
        <v>331</v>
      </c>
      <c r="D92" s="131">
        <v>49</v>
      </c>
      <c r="E92" s="131">
        <v>7434</v>
      </c>
      <c r="F92" s="258" t="s">
        <v>5162</v>
      </c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>
        <v>7434</v>
      </c>
      <c r="BX92" s="94"/>
    </row>
    <row r="93" spans="1:86" customHeight="1" ht="39.75" s="11" customFormat="1">
      <c r="A93" s="131" t="s">
        <v>388</v>
      </c>
      <c r="B93" s="258" t="s">
        <v>5163</v>
      </c>
      <c r="C93" s="131" t="s">
        <v>199</v>
      </c>
      <c r="D93" s="131">
        <v>164</v>
      </c>
      <c r="E93" s="131">
        <v>7435</v>
      </c>
      <c r="F93" s="258" t="s">
        <v>5164</v>
      </c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>
        <v>7435</v>
      </c>
      <c r="BX93" s="94"/>
    </row>
    <row r="94" spans="1:86" customHeight="1" ht="39.75" s="11" customFormat="1">
      <c r="A94" s="131" t="s">
        <v>388</v>
      </c>
      <c r="B94" s="258" t="s">
        <v>5165</v>
      </c>
      <c r="C94" s="131" t="s">
        <v>331</v>
      </c>
      <c r="D94" s="131">
        <v>165</v>
      </c>
      <c r="E94" s="131">
        <v>7436</v>
      </c>
      <c r="F94" s="258" t="s">
        <v>5166</v>
      </c>
      <c r="G94" s="258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>
        <v>7436</v>
      </c>
      <c r="BX94" s="94"/>
    </row>
    <row r="95" spans="1:86" customHeight="1" ht="39.75" s="11" customFormat="1">
      <c r="A95" s="131" t="s">
        <v>388</v>
      </c>
      <c r="B95" s="258" t="s">
        <v>5167</v>
      </c>
      <c r="C95" s="131" t="s">
        <v>331</v>
      </c>
      <c r="D95" s="131">
        <v>166</v>
      </c>
      <c r="E95" s="131">
        <v>7437</v>
      </c>
      <c r="F95" s="258" t="s">
        <v>5168</v>
      </c>
      <c r="G95" s="131"/>
      <c r="H95" s="131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>
        <v>7437</v>
      </c>
      <c r="BX95" s="94"/>
    </row>
    <row r="96" spans="1:86" customHeight="1" ht="39.75" s="11" customFormat="1">
      <c r="A96" s="131" t="s">
        <v>375</v>
      </c>
      <c r="B96" s="258" t="s">
        <v>5169</v>
      </c>
      <c r="C96" s="131" t="s">
        <v>377</v>
      </c>
      <c r="D96" s="131">
        <v>94</v>
      </c>
      <c r="E96" s="131">
        <v>7438</v>
      </c>
      <c r="F96" s="258" t="s">
        <v>5170</v>
      </c>
      <c r="G96" s="131"/>
      <c r="H96" s="131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>
        <v>7438</v>
      </c>
      <c r="BX96" s="94"/>
    </row>
    <row r="97" spans="1:86" customHeight="1" ht="39.75" s="11" customFormat="1">
      <c r="A97" s="131" t="s">
        <v>388</v>
      </c>
      <c r="B97" s="258" t="s">
        <v>5171</v>
      </c>
      <c r="C97" s="258" t="s">
        <v>377</v>
      </c>
      <c r="D97" s="131">
        <v>122</v>
      </c>
      <c r="E97" s="131">
        <v>7439</v>
      </c>
      <c r="F97" s="258" t="s">
        <v>5172</v>
      </c>
      <c r="G97" s="131"/>
      <c r="H97" s="131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>
        <v>7439</v>
      </c>
      <c r="BX97" s="94"/>
    </row>
    <row r="98" spans="1:86" customHeight="1" ht="39.75" s="11" customFormat="1">
      <c r="A98" s="131" t="s">
        <v>388</v>
      </c>
      <c r="B98" s="258" t="s">
        <v>5173</v>
      </c>
      <c r="C98" s="131" t="s">
        <v>331</v>
      </c>
      <c r="D98" s="131">
        <v>126</v>
      </c>
      <c r="E98" s="131">
        <v>7440</v>
      </c>
      <c r="F98" s="258" t="s">
        <v>5174</v>
      </c>
      <c r="G98" s="131"/>
      <c r="H98" s="131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>
        <v>7440</v>
      </c>
      <c r="BX98" s="94"/>
    </row>
    <row r="99" spans="1:86" customHeight="1" ht="18" s="48" customFormat="1">
      <c r="B99" s="152"/>
      <c r="C99" s="152"/>
      <c r="D99" s="152"/>
      <c r="E99" s="18"/>
      <c r="F99" s="164"/>
      <c r="BW99" s="18"/>
    </row>
    <row r="100" spans="1:86" customHeight="1" ht="18" s="48" customFormat="1">
      <c r="B100" s="152"/>
      <c r="C100" s="152"/>
      <c r="D100" s="152"/>
      <c r="E100" s="18"/>
      <c r="F100" s="164"/>
      <c r="AB100" s="167"/>
      <c r="AC100" s="167" t="s">
        <v>128</v>
      </c>
      <c r="AD100" s="48" t="s">
        <v>129</v>
      </c>
      <c r="AK100" s="114"/>
      <c r="AQ100" s="114" t="s">
        <v>130</v>
      </c>
      <c r="AU100" s="114"/>
      <c r="BM100" s="114"/>
      <c r="BR100" s="114"/>
      <c r="BU100" s="667" t="s">
        <v>136</v>
      </c>
      <c r="BW100" s="18"/>
    </row>
    <row r="101" spans="1:86" customHeight="1" ht="18" s="48" customFormat="1">
      <c r="A101" s="165" t="s">
        <v>206</v>
      </c>
      <c r="B101" s="166" t="s">
        <v>221</v>
      </c>
      <c r="C101" s="152"/>
      <c r="D101" s="152"/>
      <c r="E101" s="18"/>
      <c r="F101" s="164"/>
      <c r="AB101" s="168"/>
      <c r="AC101" s="168" t="s">
        <v>132</v>
      </c>
      <c r="AD101" s="48" t="s">
        <v>133</v>
      </c>
      <c r="AK101" s="114"/>
      <c r="AQ101" s="114" t="s">
        <v>134</v>
      </c>
      <c r="AU101" s="114"/>
      <c r="BF101" s="667" t="s">
        <v>135</v>
      </c>
      <c r="BM101" s="114"/>
      <c r="BR101" s="114"/>
      <c r="BU101" s="667"/>
      <c r="BV101" s="103" t="s">
        <v>143</v>
      </c>
      <c r="BW101" s="18"/>
    </row>
    <row r="102" spans="1:86" customHeight="1" ht="18">
      <c r="A102" s="168" t="s">
        <v>209</v>
      </c>
      <c r="B102" s="166" t="s">
        <v>222</v>
      </c>
      <c r="C102" s="152"/>
      <c r="D102" s="152"/>
      <c r="E102" s="18"/>
      <c r="G102" s="169" t="s">
        <v>334</v>
      </c>
      <c r="AB102" s="168"/>
      <c r="AC102" s="168" t="s">
        <v>139</v>
      </c>
      <c r="AD102" t="s">
        <v>140</v>
      </c>
      <c r="AG102" s="36"/>
      <c r="AK102" s="114"/>
      <c r="AQ102" s="114" t="s">
        <v>141</v>
      </c>
      <c r="AU102" s="114"/>
      <c r="AZ102" s="667"/>
      <c r="BD102" s="36"/>
      <c r="BF102" s="98" t="s">
        <v>142</v>
      </c>
      <c r="BJ102" s="13"/>
      <c r="BM102" s="114"/>
      <c r="BR102" s="114"/>
      <c r="BU102" s="169" t="s">
        <v>472</v>
      </c>
      <c r="BW102" s="18"/>
    </row>
    <row r="103" spans="1:86" customHeight="1" ht="18">
      <c r="B103" s="169" t="s">
        <v>280</v>
      </c>
      <c r="E103" s="44"/>
      <c r="F103" s="122"/>
      <c r="AD103" t="s">
        <v>145</v>
      </c>
      <c r="AG103" s="36"/>
      <c r="AK103" s="103"/>
      <c r="AQ103" s="114" t="s">
        <v>146</v>
      </c>
      <c r="AU103" s="114"/>
      <c r="AZ103" s="98"/>
      <c r="BD103" s="36"/>
      <c r="BF103" s="169" t="s">
        <v>215</v>
      </c>
      <c r="BM103" s="114"/>
      <c r="BR103" s="114"/>
      <c r="BW103" s="44"/>
    </row>
    <row r="104" spans="1:86" customHeight="1" ht="18">
      <c r="B104" s="128"/>
      <c r="E104" s="44"/>
      <c r="F104" s="122"/>
      <c r="J104" s="36"/>
      <c r="L104" s="36"/>
      <c r="O104" s="36"/>
      <c r="Q104" s="36"/>
      <c r="T104" s="36"/>
      <c r="V104" s="36"/>
      <c r="Y104" s="36"/>
      <c r="AA104" s="36"/>
      <c r="AB104" s="36"/>
      <c r="AC104" s="36"/>
      <c r="AE104" s="36"/>
      <c r="AG104" s="36"/>
      <c r="AI104" s="36"/>
      <c r="AM104" s="36"/>
      <c r="AN104" s="36"/>
      <c r="AP104" s="36"/>
      <c r="AU104" s="171"/>
      <c r="AV104" s="36"/>
      <c r="BA104" s="36"/>
      <c r="BH104" s="36"/>
      <c r="BK104" s="36"/>
      <c r="BW104" s="44"/>
    </row>
    <row r="105" spans="1:86" customHeight="1" ht="39.75" s="11" customFormat="1">
      <c r="A105" s="131" t="s">
        <v>375</v>
      </c>
      <c r="B105" s="258" t="s">
        <v>5175</v>
      </c>
      <c r="C105" s="131" t="s">
        <v>276</v>
      </c>
      <c r="D105" s="131">
        <v>256</v>
      </c>
      <c r="E105" s="131">
        <v>7441</v>
      </c>
      <c r="F105" s="258" t="s">
        <v>5176</v>
      </c>
      <c r="G105" s="876"/>
      <c r="H105" s="877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131">
        <v>7441</v>
      </c>
      <c r="BX105" s="94"/>
    </row>
    <row r="106" spans="1:86" customHeight="1" ht="39.75" s="11" customFormat="1">
      <c r="A106" s="131" t="s">
        <v>216</v>
      </c>
      <c r="B106" s="258" t="s">
        <v>5177</v>
      </c>
      <c r="C106" s="131" t="s">
        <v>377</v>
      </c>
      <c r="D106" s="131">
        <v>4</v>
      </c>
      <c r="E106" s="131">
        <v>7442</v>
      </c>
      <c r="F106" s="258" t="s">
        <v>5178</v>
      </c>
      <c r="G106" s="876"/>
      <c r="H106" s="876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131">
        <v>7442</v>
      </c>
      <c r="BX106" s="94"/>
    </row>
    <row r="107" spans="1:86" customHeight="1" ht="39.75" s="11" customFormat="1">
      <c r="A107" s="131" t="s">
        <v>388</v>
      </c>
      <c r="B107" s="258" t="s">
        <v>5179</v>
      </c>
      <c r="C107" s="131" t="s">
        <v>331</v>
      </c>
      <c r="D107" s="131">
        <v>8</v>
      </c>
      <c r="E107" s="131">
        <v>7443</v>
      </c>
      <c r="F107" s="258" t="s">
        <v>5180</v>
      </c>
      <c r="G107" s="876"/>
      <c r="H107" s="876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131">
        <v>7443</v>
      </c>
      <c r="BX107" s="94"/>
    </row>
    <row r="108" spans="1:86" customHeight="1" ht="39.75" s="11" customFormat="1">
      <c r="A108" s="131" t="s">
        <v>331</v>
      </c>
      <c r="B108" s="258" t="s">
        <v>5181</v>
      </c>
      <c r="C108" s="131" t="s">
        <v>199</v>
      </c>
      <c r="D108" s="131">
        <v>27</v>
      </c>
      <c r="E108" s="131">
        <v>7444</v>
      </c>
      <c r="F108" s="258" t="s">
        <v>5182</v>
      </c>
      <c r="G108" s="876"/>
      <c r="H108" s="876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131">
        <v>7444</v>
      </c>
      <c r="BX108" s="94"/>
    </row>
    <row r="109" spans="1:86" customHeight="1" ht="39.75" s="11" customFormat="1">
      <c r="A109" s="131" t="s">
        <v>388</v>
      </c>
      <c r="B109" s="258" t="s">
        <v>5183</v>
      </c>
      <c r="C109" s="131" t="s">
        <v>377</v>
      </c>
      <c r="D109" s="131">
        <v>127</v>
      </c>
      <c r="E109" s="131">
        <v>7445</v>
      </c>
      <c r="F109" s="258" t="s">
        <v>5184</v>
      </c>
      <c r="G109" s="876"/>
      <c r="H109" s="876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131">
        <v>7445</v>
      </c>
      <c r="BX109" s="94"/>
    </row>
    <row r="110" spans="1:86" customHeight="1" ht="39.75" s="11" customFormat="1">
      <c r="A110" s="131" t="s">
        <v>388</v>
      </c>
      <c r="B110" s="258" t="s">
        <v>5185</v>
      </c>
      <c r="C110" s="131" t="s">
        <v>199</v>
      </c>
      <c r="D110" s="131">
        <v>177</v>
      </c>
      <c r="E110" s="131">
        <v>7446</v>
      </c>
      <c r="F110" s="258" t="s">
        <v>5186</v>
      </c>
      <c r="G110" s="876"/>
      <c r="H110" s="876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131">
        <v>7446</v>
      </c>
      <c r="BX110" s="94"/>
    </row>
    <row r="111" spans="1:86" customHeight="1" ht="39.75" s="11" customFormat="1">
      <c r="A111" s="131" t="s">
        <v>202</v>
      </c>
      <c r="B111" s="258" t="s">
        <v>5187</v>
      </c>
      <c r="C111" s="131" t="s">
        <v>377</v>
      </c>
      <c r="D111" s="131">
        <v>9</v>
      </c>
      <c r="E111" s="131">
        <v>7447</v>
      </c>
      <c r="F111" s="258" t="s">
        <v>5188</v>
      </c>
      <c r="G111" s="876"/>
      <c r="H111" s="876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131">
        <v>7447</v>
      </c>
      <c r="BX111" s="94"/>
    </row>
    <row r="112" spans="1:86" customHeight="1" ht="39.75" s="11" customFormat="1">
      <c r="A112" s="131" t="s">
        <v>388</v>
      </c>
      <c r="B112" s="258" t="s">
        <v>5189</v>
      </c>
      <c r="C112" s="131" t="s">
        <v>199</v>
      </c>
      <c r="D112" s="131">
        <v>91</v>
      </c>
      <c r="E112" s="131">
        <v>7448</v>
      </c>
      <c r="F112" s="258" t="s">
        <v>5190</v>
      </c>
      <c r="G112" s="876"/>
      <c r="H112" s="876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131">
        <v>7448</v>
      </c>
      <c r="BX112" s="94"/>
    </row>
    <row r="113" spans="1:86" customHeight="1" ht="39.75" s="11" customFormat="1">
      <c r="A113" s="131" t="s">
        <v>331</v>
      </c>
      <c r="B113" s="258" t="s">
        <v>5191</v>
      </c>
      <c r="C113" s="131" t="s">
        <v>331</v>
      </c>
      <c r="D113" s="131">
        <v>102</v>
      </c>
      <c r="E113" s="131">
        <v>7449</v>
      </c>
      <c r="F113" s="258" t="s">
        <v>5192</v>
      </c>
      <c r="G113" s="876"/>
      <c r="H113" s="876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131">
        <v>7449</v>
      </c>
      <c r="BX113" s="94"/>
    </row>
    <row r="114" spans="1:86" customHeight="1" ht="39.75" s="11" customFormat="1">
      <c r="A114" s="131" t="s">
        <v>388</v>
      </c>
      <c r="B114" s="258" t="s">
        <v>5193</v>
      </c>
      <c r="C114" s="131" t="s">
        <v>276</v>
      </c>
      <c r="D114" s="131">
        <v>203</v>
      </c>
      <c r="E114" s="131">
        <v>7450</v>
      </c>
      <c r="F114" s="258" t="s">
        <v>5194</v>
      </c>
      <c r="G114" s="876"/>
      <c r="H114" s="876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131">
        <v>7450</v>
      </c>
      <c r="BX114" s="94"/>
    </row>
    <row r="115" spans="1:86" customHeight="1" ht="39.75" s="12" customFormat="1">
      <c r="A115" s="131" t="s">
        <v>388</v>
      </c>
      <c r="B115" s="258" t="s">
        <v>5195</v>
      </c>
      <c r="C115" s="131" t="s">
        <v>331</v>
      </c>
      <c r="D115" s="131">
        <v>258</v>
      </c>
      <c r="E115" s="131">
        <v>7451</v>
      </c>
      <c r="F115" s="258" t="s">
        <v>5196</v>
      </c>
      <c r="G115" s="876"/>
      <c r="H115" s="876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131">
        <v>7451</v>
      </c>
      <c r="BX115" s="94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</row>
    <row r="116" spans="1:86" customHeight="1" ht="39.75" s="12" customFormat="1">
      <c r="A116" s="131" t="s">
        <v>197</v>
      </c>
      <c r="B116" s="258" t="s">
        <v>5197</v>
      </c>
      <c r="C116" s="131" t="s">
        <v>199</v>
      </c>
      <c r="D116" s="131">
        <v>195</v>
      </c>
      <c r="E116" s="131">
        <v>7452</v>
      </c>
      <c r="F116" s="258" t="s">
        <v>5198</v>
      </c>
      <c r="G116" s="876"/>
      <c r="H116" s="876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131">
        <v>7452</v>
      </c>
      <c r="BX116" s="94"/>
    </row>
    <row r="117" spans="1:86" customHeight="1" ht="39.75" s="12" customFormat="1">
      <c r="A117" s="131" t="s">
        <v>382</v>
      </c>
      <c r="B117" s="258" t="s">
        <v>5199</v>
      </c>
      <c r="C117" s="258" t="s">
        <v>377</v>
      </c>
      <c r="D117" s="131">
        <v>56</v>
      </c>
      <c r="E117" s="131">
        <v>7453</v>
      </c>
      <c r="F117" s="258" t="s">
        <v>5200</v>
      </c>
      <c r="G117" s="876"/>
      <c r="H117" s="876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131">
        <v>7453</v>
      </c>
      <c r="BX117" s="94"/>
    </row>
    <row r="118" spans="1:86" customHeight="1" ht="39.75" s="11" customFormat="1">
      <c r="A118" s="131" t="s">
        <v>197</v>
      </c>
      <c r="B118" s="258" t="s">
        <v>5201</v>
      </c>
      <c r="C118" s="131" t="s">
        <v>388</v>
      </c>
      <c r="D118" s="131">
        <v>91</v>
      </c>
      <c r="E118" s="131">
        <v>7454</v>
      </c>
      <c r="F118" s="258" t="s">
        <v>5202</v>
      </c>
      <c r="G118" s="876"/>
      <c r="H118" s="876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131">
        <v>7454</v>
      </c>
      <c r="BX118" s="94"/>
    </row>
    <row r="119" spans="1:86" customHeight="1" ht="39.75" s="11" customFormat="1">
      <c r="A119" s="131" t="s">
        <v>329</v>
      </c>
      <c r="B119" s="258" t="s">
        <v>5203</v>
      </c>
      <c r="C119" s="131" t="s">
        <v>199</v>
      </c>
      <c r="D119" s="131">
        <v>1</v>
      </c>
      <c r="E119" s="131">
        <v>7455</v>
      </c>
      <c r="F119" s="258" t="s">
        <v>5204</v>
      </c>
      <c r="G119" s="876"/>
      <c r="H119" s="876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131">
        <v>7455</v>
      </c>
      <c r="BX119" s="94"/>
    </row>
    <row r="120" spans="1:86" customHeight="1" ht="39.75" s="11" customFormat="1">
      <c r="A120" s="131" t="s">
        <v>331</v>
      </c>
      <c r="B120" s="258" t="s">
        <v>5205</v>
      </c>
      <c r="C120" s="131" t="s">
        <v>331</v>
      </c>
      <c r="D120" s="131">
        <v>32</v>
      </c>
      <c r="E120" s="131">
        <v>7456</v>
      </c>
      <c r="F120" s="258" t="s">
        <v>5206</v>
      </c>
      <c r="G120" s="876"/>
      <c r="H120" s="876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131">
        <v>7456</v>
      </c>
      <c r="BX120" s="94"/>
    </row>
    <row r="121" spans="1:86" customHeight="1" ht="39.75" s="11" customFormat="1">
      <c r="A121" s="131" t="s">
        <v>216</v>
      </c>
      <c r="B121" s="258" t="s">
        <v>5207</v>
      </c>
      <c r="C121" s="131" t="s">
        <v>276</v>
      </c>
      <c r="D121" s="131">
        <v>227</v>
      </c>
      <c r="E121" s="131">
        <v>7457</v>
      </c>
      <c r="F121" s="258" t="s">
        <v>5208</v>
      </c>
      <c r="G121" s="876"/>
      <c r="H121" s="876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131">
        <v>7457</v>
      </c>
      <c r="BX121" s="94"/>
    </row>
    <row r="122" spans="1:86" customHeight="1" ht="39.75" s="11" customFormat="1">
      <c r="A122" s="131" t="s">
        <v>331</v>
      </c>
      <c r="B122" s="258" t="s">
        <v>5209</v>
      </c>
      <c r="C122" s="131" t="s">
        <v>388</v>
      </c>
      <c r="D122" s="131">
        <v>228</v>
      </c>
      <c r="E122" s="131">
        <v>7458</v>
      </c>
      <c r="F122" s="258" t="s">
        <v>5210</v>
      </c>
      <c r="G122" s="876"/>
      <c r="H122" s="876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131">
        <v>7458</v>
      </c>
      <c r="BX122" s="94"/>
    </row>
    <row r="123" spans="1:86" customHeight="1" ht="39.75" s="11" customFormat="1">
      <c r="A123" s="131" t="s">
        <v>202</v>
      </c>
      <c r="B123" s="258" t="s">
        <v>5211</v>
      </c>
      <c r="C123" s="131" t="s">
        <v>377</v>
      </c>
      <c r="D123" s="131">
        <v>38</v>
      </c>
      <c r="E123" s="131">
        <v>7459</v>
      </c>
      <c r="F123" s="258" t="s">
        <v>5212</v>
      </c>
      <c r="G123" s="876"/>
      <c r="H123" s="876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131">
        <v>7459</v>
      </c>
      <c r="BX123" s="94"/>
    </row>
    <row r="124" spans="1:86" customHeight="1" ht="39.75" s="11" customFormat="1">
      <c r="A124" s="131" t="s">
        <v>375</v>
      </c>
      <c r="B124" s="258" t="s">
        <v>5213</v>
      </c>
      <c r="C124" s="131" t="s">
        <v>388</v>
      </c>
      <c r="D124" s="131">
        <v>85</v>
      </c>
      <c r="E124" s="131">
        <v>7460</v>
      </c>
      <c r="F124" s="258" t="s">
        <v>5214</v>
      </c>
      <c r="G124" s="876"/>
      <c r="H124" s="876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131">
        <v>7460</v>
      </c>
      <c r="BX124" s="94"/>
    </row>
    <row r="125" spans="1:86" customHeight="1" ht="18" s="48" customFormat="1">
      <c r="B125" s="152"/>
      <c r="C125" s="152"/>
      <c r="D125" s="152"/>
      <c r="E125" s="18"/>
      <c r="F125" s="164"/>
      <c r="BW125" s="18"/>
    </row>
    <row r="126" spans="1:86" customHeight="1" ht="18" s="48" customFormat="1">
      <c r="B126" s="152"/>
      <c r="C126" s="152"/>
      <c r="D126" s="152"/>
      <c r="E126" s="18"/>
      <c r="F126" s="164"/>
      <c r="AB126" s="167"/>
      <c r="AC126" s="167" t="s">
        <v>128</v>
      </c>
      <c r="AD126" s="48" t="s">
        <v>129</v>
      </c>
      <c r="AK126" s="114"/>
      <c r="AQ126" s="114" t="s">
        <v>130</v>
      </c>
      <c r="AU126" s="114"/>
      <c r="BM126" s="114"/>
      <c r="BR126" s="114"/>
      <c r="BU126" s="667" t="s">
        <v>136</v>
      </c>
      <c r="BW126" s="18"/>
    </row>
    <row r="127" spans="1:86" customHeight="1" ht="18" s="48" customFormat="1">
      <c r="A127" s="165" t="s">
        <v>206</v>
      </c>
      <c r="B127" s="166" t="s">
        <v>221</v>
      </c>
      <c r="C127" s="152"/>
      <c r="D127" s="152"/>
      <c r="E127" s="18"/>
      <c r="F127" s="164"/>
      <c r="AB127" s="168"/>
      <c r="AC127" s="168" t="s">
        <v>132</v>
      </c>
      <c r="AD127" s="48" t="s">
        <v>133</v>
      </c>
      <c r="AK127" s="114"/>
      <c r="AQ127" s="114" t="s">
        <v>134</v>
      </c>
      <c r="AU127" s="114"/>
      <c r="BF127" s="667" t="s">
        <v>135</v>
      </c>
      <c r="BM127" s="114"/>
      <c r="BR127" s="114"/>
      <c r="BU127" s="667"/>
      <c r="BV127" s="103" t="s">
        <v>143</v>
      </c>
      <c r="BW127" s="18"/>
    </row>
    <row r="128" spans="1:86" customHeight="1" ht="18">
      <c r="A128" s="168" t="s">
        <v>209</v>
      </c>
      <c r="B128" s="166" t="s">
        <v>222</v>
      </c>
      <c r="C128" s="152"/>
      <c r="D128" s="152"/>
      <c r="E128" s="18"/>
      <c r="G128" s="169" t="s">
        <v>334</v>
      </c>
      <c r="AB128" s="168"/>
      <c r="AC128" s="168" t="s">
        <v>139</v>
      </c>
      <c r="AD128" t="s">
        <v>140</v>
      </c>
      <c r="AG128" s="36"/>
      <c r="AK128" s="114"/>
      <c r="AQ128" s="114" t="s">
        <v>141</v>
      </c>
      <c r="AU128" s="114"/>
      <c r="AZ128" s="667"/>
      <c r="BD128" s="36"/>
      <c r="BF128" s="98" t="s">
        <v>142</v>
      </c>
      <c r="BJ128" s="13"/>
      <c r="BM128" s="114"/>
      <c r="BR128" s="114"/>
      <c r="BU128" s="169" t="s">
        <v>472</v>
      </c>
      <c r="BW128" s="18"/>
    </row>
    <row r="129" spans="1:86" customHeight="1" ht="18">
      <c r="B129" s="169" t="s">
        <v>280</v>
      </c>
      <c r="E129" s="44"/>
      <c r="F129" s="122"/>
      <c r="AD129" t="s">
        <v>145</v>
      </c>
      <c r="AG129" s="36"/>
      <c r="AK129" s="103"/>
      <c r="AQ129" s="114" t="s">
        <v>146</v>
      </c>
      <c r="AU129" s="114"/>
      <c r="AZ129" s="98"/>
      <c r="BD129" s="36"/>
      <c r="BF129" s="169" t="s">
        <v>215</v>
      </c>
      <c r="BM129" s="114"/>
      <c r="BR129" s="114"/>
      <c r="BW129" s="44"/>
    </row>
    <row r="130" spans="1:86" customHeight="1" ht="18">
      <c r="B130" s="128"/>
      <c r="E130" s="44"/>
      <c r="F130" s="122"/>
      <c r="J130" s="36"/>
      <c r="L130" s="36"/>
      <c r="O130" s="36"/>
      <c r="Q130" s="36"/>
      <c r="T130" s="36"/>
      <c r="V130" s="36"/>
      <c r="Y130" s="36"/>
      <c r="AA130" s="36"/>
      <c r="AB130" s="36"/>
      <c r="AC130" s="36"/>
      <c r="AE130" s="36"/>
      <c r="AG130" s="36"/>
      <c r="AI130" s="36"/>
      <c r="AM130" s="36"/>
      <c r="AN130" s="36"/>
      <c r="AP130" s="36"/>
      <c r="AU130" s="171"/>
      <c r="AV130" s="36"/>
      <c r="BA130" s="36"/>
      <c r="BH130" s="36"/>
      <c r="BK130" s="36"/>
      <c r="BW130" s="44"/>
    </row>
    <row r="131" spans="1:86" customHeight="1" ht="39.75" s="11" customFormat="1">
      <c r="A131" s="131" t="s">
        <v>202</v>
      </c>
      <c r="B131" s="258" t="s">
        <v>5215</v>
      </c>
      <c r="C131" s="131" t="s">
        <v>377</v>
      </c>
      <c r="D131" s="131">
        <v>61</v>
      </c>
      <c r="E131" s="131">
        <v>7461</v>
      </c>
      <c r="F131" s="258" t="s">
        <v>5216</v>
      </c>
      <c r="G131" s="876"/>
      <c r="H131" s="877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131">
        <v>7461</v>
      </c>
      <c r="BX131" s="94"/>
    </row>
    <row r="132" spans="1:86" customHeight="1" ht="39.75" s="11" customFormat="1">
      <c r="A132" s="131" t="s">
        <v>197</v>
      </c>
      <c r="B132" s="258" t="s">
        <v>5217</v>
      </c>
      <c r="C132" s="131" t="s">
        <v>331</v>
      </c>
      <c r="D132" s="131">
        <v>121</v>
      </c>
      <c r="E132" s="131">
        <v>7462</v>
      </c>
      <c r="F132" s="258" t="s">
        <v>5218</v>
      </c>
      <c r="G132" s="876"/>
      <c r="H132" s="876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131">
        <v>7462</v>
      </c>
      <c r="BX132" s="94"/>
    </row>
    <row r="133" spans="1:86" customHeight="1" ht="39.75" s="11" customFormat="1">
      <c r="A133" s="131" t="s">
        <v>329</v>
      </c>
      <c r="B133" s="258" t="s">
        <v>5219</v>
      </c>
      <c r="C133" s="131" t="s">
        <v>276</v>
      </c>
      <c r="D133" s="131">
        <v>257</v>
      </c>
      <c r="E133" s="131">
        <v>7463</v>
      </c>
      <c r="F133" s="258" t="s">
        <v>5220</v>
      </c>
      <c r="G133" s="876"/>
      <c r="H133" s="876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131">
        <v>7463</v>
      </c>
      <c r="BX133" s="94"/>
    </row>
    <row r="134" spans="1:86" customHeight="1" ht="39.75" s="11" customFormat="1">
      <c r="A134" s="131" t="s">
        <v>1012</v>
      </c>
      <c r="B134" s="258" t="s">
        <v>5221</v>
      </c>
      <c r="C134" s="131" t="s">
        <v>199</v>
      </c>
      <c r="D134" s="131">
        <v>106</v>
      </c>
      <c r="E134" s="131">
        <v>7464</v>
      </c>
      <c r="F134" s="258" t="s">
        <v>4410</v>
      </c>
      <c r="G134" s="876"/>
      <c r="H134" s="876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7464</v>
      </c>
      <c r="BX134" s="94"/>
    </row>
    <row r="135" spans="1:86" customHeight="1" ht="39.75" s="11" customFormat="1">
      <c r="A135" s="131" t="s">
        <v>197</v>
      </c>
      <c r="B135" s="258" t="s">
        <v>5222</v>
      </c>
      <c r="C135" s="131" t="s">
        <v>218</v>
      </c>
      <c r="D135" s="131">
        <v>260</v>
      </c>
      <c r="E135" s="131">
        <v>7465</v>
      </c>
      <c r="F135" s="258" t="s">
        <v>5223</v>
      </c>
      <c r="G135" s="876"/>
      <c r="H135" s="876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>
        <v>7465</v>
      </c>
      <c r="BX135" s="94"/>
    </row>
    <row r="136" spans="1:86" customHeight="1" ht="39.75" s="11" customFormat="1">
      <c r="A136" s="131"/>
      <c r="B136" s="258"/>
      <c r="C136" s="131"/>
      <c r="D136" s="131"/>
      <c r="E136" s="131"/>
      <c r="F136" s="258"/>
      <c r="G136" s="131"/>
      <c r="H136" s="131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/>
      <c r="BX136" s="94"/>
    </row>
    <row r="137" spans="1:86" customHeight="1" ht="39.75" s="11" customFormat="1">
      <c r="A137" s="131"/>
      <c r="B137" s="258"/>
      <c r="C137" s="131"/>
      <c r="D137" s="131"/>
      <c r="E137" s="131"/>
      <c r="F137" s="258"/>
      <c r="G137" s="131"/>
      <c r="H137" s="131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/>
      <c r="BX137" s="94"/>
    </row>
    <row r="138" spans="1:86" customHeight="1" ht="39.75" s="11" customFormat="1">
      <c r="A138" s="131"/>
      <c r="B138" s="258"/>
      <c r="C138" s="131"/>
      <c r="D138" s="131"/>
      <c r="E138" s="131"/>
      <c r="F138" s="258"/>
      <c r="G138" s="131"/>
      <c r="H138" s="131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/>
      <c r="BX138" s="94"/>
    </row>
    <row r="139" spans="1:86" customHeight="1" ht="39.75" s="11" customFormat="1">
      <c r="A139" s="131"/>
      <c r="B139" s="258"/>
      <c r="C139" s="131"/>
      <c r="D139" s="131"/>
      <c r="E139" s="131"/>
      <c r="F139" s="258"/>
      <c r="G139" s="131"/>
      <c r="H139" s="131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/>
      <c r="BX139" s="94"/>
    </row>
    <row r="140" spans="1:86" customHeight="1" ht="39.75" s="11" customFormat="1">
      <c r="A140" s="131"/>
      <c r="B140" s="258"/>
      <c r="C140" s="131"/>
      <c r="D140" s="131"/>
      <c r="E140" s="131"/>
      <c r="F140" s="258"/>
      <c r="G140" s="131"/>
      <c r="H140" s="131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/>
      <c r="BX140" s="94"/>
    </row>
    <row r="141" spans="1:86" customHeight="1" ht="39.75" s="12" customFormat="1">
      <c r="A141" s="131"/>
      <c r="B141" s="258"/>
      <c r="C141" s="131"/>
      <c r="D141" s="131"/>
      <c r="E141" s="131"/>
      <c r="F141" s="258"/>
      <c r="G141" s="131"/>
      <c r="H141" s="131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/>
      <c r="BX141" s="94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</row>
    <row r="142" spans="1:86" customHeight="1" ht="39.75" s="12" customFormat="1">
      <c r="A142" s="131"/>
      <c r="B142" s="258"/>
      <c r="C142" s="131"/>
      <c r="D142" s="131"/>
      <c r="E142" s="131"/>
      <c r="F142" s="258"/>
      <c r="G142" s="131"/>
      <c r="H142" s="131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/>
      <c r="BX142" s="94"/>
    </row>
    <row r="143" spans="1:86" customHeight="1" ht="39.75" s="12" customFormat="1">
      <c r="A143" s="131"/>
      <c r="B143" s="258"/>
      <c r="C143" s="131"/>
      <c r="D143" s="131"/>
      <c r="E143" s="131"/>
      <c r="F143" s="258"/>
      <c r="G143" s="131"/>
      <c r="H143" s="131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/>
      <c r="BX143" s="94"/>
    </row>
    <row r="144" spans="1:86" customHeight="1" ht="39.75" s="11" customFormat="1">
      <c r="A144" s="131"/>
      <c r="B144" s="258"/>
      <c r="C144" s="131"/>
      <c r="D144" s="131"/>
      <c r="E144" s="131"/>
      <c r="F144" s="258"/>
      <c r="G144" s="131"/>
      <c r="H144" s="131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/>
      <c r="BX144" s="94"/>
    </row>
    <row r="145" spans="1:86" customHeight="1" ht="39.75" s="11" customFormat="1">
      <c r="A145" s="131"/>
      <c r="B145" s="258"/>
      <c r="C145" s="131"/>
      <c r="D145" s="131"/>
      <c r="E145" s="131"/>
      <c r="F145" s="258"/>
      <c r="G145" s="131"/>
      <c r="H145" s="131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/>
      <c r="BX145" s="94"/>
    </row>
    <row r="146" spans="1:86" customHeight="1" ht="39.75" s="11" customFormat="1">
      <c r="A146" s="131"/>
      <c r="B146" s="258"/>
      <c r="C146" s="131"/>
      <c r="D146" s="131"/>
      <c r="E146" s="131"/>
      <c r="F146" s="258"/>
      <c r="G146" s="131"/>
      <c r="H146" s="131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/>
      <c r="BX146" s="94"/>
    </row>
    <row r="147" spans="1:86" customHeight="1" ht="39.75" s="11" customFormat="1">
      <c r="A147" s="131"/>
      <c r="B147" s="258"/>
      <c r="C147" s="131"/>
      <c r="D147" s="131"/>
      <c r="E147" s="131"/>
      <c r="F147" s="258"/>
      <c r="G147" s="131"/>
      <c r="H147" s="131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/>
      <c r="BX147" s="94"/>
    </row>
    <row r="148" spans="1:86" customHeight="1" ht="39.75" s="11" customFormat="1">
      <c r="A148" s="131"/>
      <c r="B148" s="258"/>
      <c r="C148" s="131"/>
      <c r="D148" s="131"/>
      <c r="E148" s="131"/>
      <c r="F148" s="258"/>
      <c r="G148" s="131"/>
      <c r="H148" s="131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/>
      <c r="BX148" s="94"/>
    </row>
    <row r="149" spans="1:86" customHeight="1" ht="39.75" s="11" customFormat="1">
      <c r="A149" s="131"/>
      <c r="B149" s="258"/>
      <c r="C149" s="131"/>
      <c r="D149" s="131"/>
      <c r="E149" s="131"/>
      <c r="F149" s="258"/>
      <c r="G149" s="131"/>
      <c r="H149" s="131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/>
      <c r="BX149" s="94"/>
    </row>
    <row r="150" spans="1:86" customHeight="1" ht="39.75" s="11" customFormat="1">
      <c r="A150" s="131"/>
      <c r="B150" s="258"/>
      <c r="C150" s="131"/>
      <c r="D150" s="131"/>
      <c r="E150" s="131"/>
      <c r="F150" s="258"/>
      <c r="G150" s="131"/>
      <c r="H150" s="131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/>
      <c r="BX150" s="94"/>
    </row>
    <row r="151" spans="1:86" customHeight="1" ht="18" s="48" customFormat="1">
      <c r="B151" s="152"/>
      <c r="C151" s="152"/>
      <c r="D151" s="152"/>
      <c r="E151" s="18"/>
      <c r="F151" s="164"/>
      <c r="BW151" s="18"/>
    </row>
    <row r="152" spans="1:86" customHeight="1" ht="18" s="48" customFormat="1">
      <c r="B152" s="152"/>
      <c r="C152" s="152"/>
      <c r="D152" s="152"/>
      <c r="E152" s="18"/>
      <c r="F152" s="164"/>
      <c r="AB152" s="167"/>
      <c r="AC152" s="167" t="s">
        <v>128</v>
      </c>
      <c r="AD152" s="48" t="s">
        <v>129</v>
      </c>
      <c r="AK152" s="114"/>
      <c r="AQ152" s="114" t="s">
        <v>130</v>
      </c>
      <c r="AU152" s="114"/>
      <c r="BM152" s="114"/>
      <c r="BR152" s="114"/>
      <c r="BU152" s="667" t="s">
        <v>136</v>
      </c>
      <c r="BW152" s="18"/>
    </row>
    <row r="153" spans="1:86" customHeight="1" ht="18" s="48" customFormat="1">
      <c r="A153" s="165" t="s">
        <v>206</v>
      </c>
      <c r="B153" s="166" t="s">
        <v>221</v>
      </c>
      <c r="C153" s="152"/>
      <c r="D153" s="152"/>
      <c r="E153" s="18"/>
      <c r="F153" s="164"/>
      <c r="AB153" s="168"/>
      <c r="AC153" s="168" t="s">
        <v>132</v>
      </c>
      <c r="AD153" s="48" t="s">
        <v>133</v>
      </c>
      <c r="AK153" s="114"/>
      <c r="AQ153" s="114" t="s">
        <v>134</v>
      </c>
      <c r="AU153" s="114"/>
      <c r="BF153" s="667" t="s">
        <v>135</v>
      </c>
      <c r="BM153" s="114"/>
      <c r="BR153" s="114"/>
      <c r="BU153" s="667"/>
      <c r="BV153" s="103" t="s">
        <v>143</v>
      </c>
      <c r="BW153" s="18"/>
    </row>
    <row r="154" spans="1:86" customHeight="1" ht="18">
      <c r="A154" s="168" t="s">
        <v>209</v>
      </c>
      <c r="B154" s="166" t="s">
        <v>222</v>
      </c>
      <c r="C154" s="152"/>
      <c r="D154" s="152"/>
      <c r="E154" s="18"/>
      <c r="G154" s="169" t="s">
        <v>334</v>
      </c>
      <c r="AB154" s="168"/>
      <c r="AC154" s="168" t="s">
        <v>139</v>
      </c>
      <c r="AD154" t="s">
        <v>140</v>
      </c>
      <c r="AG154" s="36"/>
      <c r="AK154" s="114"/>
      <c r="AQ154" s="114" t="s">
        <v>141</v>
      </c>
      <c r="AU154" s="114"/>
      <c r="AZ154" s="667"/>
      <c r="BD154" s="36"/>
      <c r="BF154" s="98" t="s">
        <v>142</v>
      </c>
      <c r="BJ154" s="13"/>
      <c r="BM154" s="114"/>
      <c r="BR154" s="114"/>
      <c r="BU154" s="169" t="s">
        <v>472</v>
      </c>
      <c r="BW154" s="18"/>
    </row>
    <row r="155" spans="1:86" customHeight="1" ht="18">
      <c r="B155" s="169" t="s">
        <v>280</v>
      </c>
      <c r="E155" s="44"/>
      <c r="F155" s="122"/>
      <c r="AD155" t="s">
        <v>145</v>
      </c>
      <c r="AG155" s="36"/>
      <c r="AK155" s="103"/>
      <c r="AQ155" s="114" t="s">
        <v>146</v>
      </c>
      <c r="AU155" s="114"/>
      <c r="AZ155" s="98"/>
      <c r="BD155" s="36"/>
      <c r="BF155" s="169" t="s">
        <v>215</v>
      </c>
      <c r="BM155" s="114"/>
      <c r="BR155" s="114"/>
      <c r="BW155" s="44"/>
    </row>
    <row r="156" spans="1:86" customHeight="1" ht="18">
      <c r="B156" s="128"/>
      <c r="E156" s="44"/>
      <c r="F156" s="122"/>
      <c r="J156" s="36"/>
      <c r="L156" s="36"/>
      <c r="O156" s="36"/>
      <c r="Q156" s="36"/>
      <c r="T156" s="36"/>
      <c r="V156" s="36"/>
      <c r="Y156" s="36"/>
      <c r="AA156" s="36"/>
      <c r="AB156" s="36"/>
      <c r="AC156" s="36"/>
      <c r="AE156" s="36"/>
      <c r="AG156" s="36"/>
      <c r="AI156" s="36"/>
      <c r="AM156" s="36"/>
      <c r="AN156" s="36"/>
      <c r="AP156" s="36"/>
      <c r="AU156" s="171"/>
      <c r="AV156" s="36"/>
      <c r="BA156" s="36"/>
      <c r="BH156" s="36"/>
      <c r="BK156" s="36"/>
      <c r="BW156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Z25:BD25"/>
    <mergeCell ref="BE25:BI25"/>
    <mergeCell ref="AR25:AT25"/>
    <mergeCell ref="AU25:AY25"/>
    <mergeCell ref="AH25:AL25"/>
    <mergeCell ref="AU23:AY23"/>
    <mergeCell ref="A20:A26"/>
    <mergeCell ref="B20:B26"/>
    <mergeCell ref="C20:C26"/>
    <mergeCell ref="D20:D26"/>
    <mergeCell ref="AC23:AG23"/>
    <mergeCell ref="N23:R23"/>
    <mergeCell ref="S23:W23"/>
    <mergeCell ref="N24:R24"/>
    <mergeCell ref="S24:W24"/>
    <mergeCell ref="X24:AB24"/>
    <mergeCell ref="S25:W25"/>
    <mergeCell ref="X23:AB23"/>
    <mergeCell ref="AC25:AG25"/>
    <mergeCell ref="AM25:AQ25"/>
    <mergeCell ref="W4:AT6"/>
    <mergeCell ref="R7:AZ8"/>
    <mergeCell ref="AM21:AQ22"/>
    <mergeCell ref="AB11:AQ12"/>
    <mergeCell ref="I22:AL22"/>
    <mergeCell ref="W9:AT10"/>
    <mergeCell ref="I21:AL21"/>
    <mergeCell ref="B2:D2"/>
    <mergeCell ref="E20:E26"/>
    <mergeCell ref="F20:F26"/>
    <mergeCell ref="I24:M24"/>
    <mergeCell ref="I23:M23"/>
    <mergeCell ref="G20:G26"/>
    <mergeCell ref="H20:H26"/>
    <mergeCell ref="I25:M25"/>
    <mergeCell ref="BS3:BT3"/>
    <mergeCell ref="BS4:BT4"/>
    <mergeCell ref="BP3:BR3"/>
    <mergeCell ref="BP6:BR6"/>
    <mergeCell ref="BP5:BR5"/>
    <mergeCell ref="BP4:BR4"/>
    <mergeCell ref="BS5:BT5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BE23:BI23"/>
    <mergeCell ref="BV20:BV26"/>
    <mergeCell ref="BT20:BT25"/>
    <mergeCell ref="BO24:BS24"/>
    <mergeCell ref="AM24:AQ24"/>
    <mergeCell ref="AM23:AQ23"/>
    <mergeCell ref="AR23:AT23"/>
    <mergeCell ref="BE24:BI24"/>
    <mergeCell ref="BJ25:BN25"/>
    <mergeCell ref="X25:AB25"/>
    <mergeCell ref="N25:R25"/>
    <mergeCell ref="BW20:BW26"/>
    <mergeCell ref="BO22:BS22"/>
    <mergeCell ref="BU20:BU21"/>
    <mergeCell ref="AR21:AT22"/>
    <mergeCell ref="AU24:AY24"/>
    <mergeCell ref="BJ23:BN23"/>
    <mergeCell ref="BJ24:BN24"/>
    <mergeCell ref="AZ24:BD24"/>
    <mergeCell ref="AH23:AL23"/>
    <mergeCell ref="AH24:AL24"/>
    <mergeCell ref="AZ23:BD23"/>
    <mergeCell ref="AC24:AG24"/>
  </mergeCells>
  <printOptions gridLines="false" gridLinesSet="true"/>
  <pageMargins left="1.5" right="0" top="0.75" bottom="0.75" header="0.5" footer="0.5"/>
  <pageSetup paperSize="303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Z132"/>
  <sheetViews>
    <sheetView tabSelected="0" workbookViewId="0" showGridLines="true" showRowColHeaders="1">
      <selection activeCell="A87" sqref="A87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0"/>
    <col min="4" max="4" width="8.81640625" customWidth="true" style="0"/>
    <col min="5" max="5" width="7.453125" customWidth="true" style="0"/>
    <col min="6" max="6" width="21.453125" customWidth="true" style="7"/>
    <col min="7" max="7" width="10.54296875" customWidth="true" style="171"/>
    <col min="8" max="8" width="15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9" customWidth="true" style="0"/>
    <col min="65" max="65" width="9.7265625" customWidth="true" style="0"/>
    <col min="66" max="66" width="12.453125" customWidth="true" style="0"/>
  </cols>
  <sheetData>
    <row r="1" spans="1:78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78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BA2" s="174"/>
      <c r="BB2" s="173"/>
      <c r="BC2" s="173"/>
      <c r="BH2" s="174"/>
      <c r="BI2" s="173"/>
      <c r="BL2" s="173"/>
      <c r="BO2" s="141"/>
      <c r="BP2" s="141"/>
    </row>
    <row r="3" spans="1:78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S3" s="176"/>
      <c r="AT3" s="176"/>
      <c r="AU3" s="176"/>
      <c r="AV3" s="176"/>
      <c r="AW3" s="176"/>
      <c r="BA3" s="176"/>
      <c r="BB3" s="174"/>
      <c r="BC3" s="174"/>
      <c r="BI3" s="141" t="s">
        <v>1</v>
      </c>
      <c r="BJ3" s="174"/>
      <c r="BK3" s="173"/>
      <c r="BN3" s="141"/>
      <c r="BO3" s="141"/>
      <c r="BP3" s="55"/>
    </row>
    <row r="4" spans="1:78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AU4" s="1051"/>
      <c r="AV4" s="1051"/>
      <c r="AW4" s="1051"/>
      <c r="AX4" s="1051"/>
      <c r="AY4" s="1051"/>
      <c r="BF4" s="1033" t="s">
        <v>5</v>
      </c>
      <c r="BG4" s="1033"/>
      <c r="BH4" s="1033"/>
      <c r="BI4" s="1033"/>
      <c r="BJ4" s="1049" t="s">
        <v>6</v>
      </c>
      <c r="BK4" s="1049"/>
      <c r="BL4" s="229" t="s">
        <v>7</v>
      </c>
      <c r="BM4" s="230" t="s">
        <v>8</v>
      </c>
      <c r="BN4" s="230" t="s">
        <v>9</v>
      </c>
      <c r="BO4" s="141"/>
      <c r="BP4" s="25"/>
    </row>
    <row r="5" spans="1:78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1051"/>
      <c r="AX5" s="1051"/>
      <c r="AY5" s="1051"/>
      <c r="BF5" s="1042" t="s">
        <v>13</v>
      </c>
      <c r="BG5" s="1042"/>
      <c r="BH5" s="1042"/>
      <c r="BI5" s="124"/>
      <c r="BJ5" s="1050"/>
      <c r="BK5" s="1050"/>
      <c r="BL5" s="59"/>
      <c r="BM5" s="59"/>
      <c r="BN5" s="14"/>
      <c r="BO5" s="141"/>
      <c r="BP5" s="25"/>
    </row>
    <row r="6" spans="1:78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BF6" s="1042" t="s">
        <v>16</v>
      </c>
      <c r="BG6" s="1042"/>
      <c r="BH6" s="1042"/>
      <c r="BI6" s="124"/>
      <c r="BJ6" s="1050"/>
      <c r="BK6" s="1050"/>
      <c r="BL6" s="59"/>
      <c r="BM6" s="59"/>
      <c r="BN6" s="14"/>
      <c r="BO6" s="141"/>
      <c r="BP6" s="25"/>
    </row>
    <row r="7" spans="1:78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5224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BA7" s="236"/>
      <c r="BB7" s="236"/>
      <c r="BC7" s="236"/>
      <c r="BD7" s="236"/>
      <c r="BF7" s="1042" t="s">
        <v>19</v>
      </c>
      <c r="BG7" s="1042"/>
      <c r="BH7" s="1042"/>
      <c r="BI7" s="124"/>
      <c r="BJ7" s="1050"/>
      <c r="BK7" s="1050"/>
      <c r="BL7" s="59"/>
      <c r="BM7" s="59"/>
      <c r="BN7" s="14"/>
      <c r="BO7" s="141"/>
    </row>
    <row r="8" spans="1:78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BA8" s="236"/>
      <c r="BB8" s="236"/>
      <c r="BC8" s="236"/>
      <c r="BD8" s="236"/>
      <c r="BH8" s="236"/>
      <c r="BI8" s="236"/>
      <c r="BJ8" s="236"/>
    </row>
    <row r="9" spans="1:78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3271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1052"/>
      <c r="AV9" s="1052"/>
      <c r="AW9" s="1052"/>
      <c r="AX9" s="1052"/>
      <c r="AY9" s="1052"/>
      <c r="BA9" s="233"/>
      <c r="BB9" s="233"/>
      <c r="BC9" s="233"/>
      <c r="BD9" s="233"/>
      <c r="BH9" s="233"/>
      <c r="BI9" s="233"/>
      <c r="BJ9" s="233"/>
    </row>
    <row r="10" spans="1:78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1052"/>
      <c r="AV10" s="1052"/>
      <c r="AW10" s="1052"/>
      <c r="AX10" s="1052"/>
      <c r="AY10" s="1052"/>
      <c r="BA10" s="233"/>
      <c r="BB10" s="233"/>
      <c r="BC10" s="233"/>
      <c r="BD10" s="233"/>
      <c r="BH10" s="233"/>
      <c r="BI10" s="233"/>
      <c r="BJ10" s="233"/>
    </row>
    <row r="11" spans="1:78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5225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260"/>
      <c r="AX11" s="206"/>
      <c r="AY11" s="206"/>
      <c r="BA11" s="233"/>
      <c r="BB11" s="233"/>
      <c r="BC11" s="233"/>
      <c r="BD11" s="233"/>
      <c r="BH11" s="233"/>
      <c r="BI11" s="233"/>
      <c r="BJ11" s="233"/>
    </row>
    <row r="12" spans="1:78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260"/>
      <c r="AX12" s="206"/>
      <c r="AY12" s="206"/>
      <c r="BA12" s="233"/>
      <c r="BB12" s="233"/>
      <c r="BC12" s="233"/>
      <c r="BD12" s="233"/>
      <c r="BH12" s="233"/>
      <c r="BI12" s="233"/>
      <c r="BJ12" s="233"/>
    </row>
    <row r="13" spans="1:78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32"/>
      <c r="AS13" s="32"/>
      <c r="AT13" s="133"/>
      <c r="AU13" s="32"/>
      <c r="AV13" s="133"/>
      <c r="AW13" s="133"/>
      <c r="AX13" s="133"/>
      <c r="AY13" s="133"/>
      <c r="AZ13" s="161"/>
      <c r="BA13" s="32"/>
      <c r="BB13" s="32"/>
      <c r="BC13" s="32"/>
      <c r="BD13" s="133"/>
      <c r="BE13" s="37"/>
      <c r="BF13" s="161"/>
      <c r="BG13" s="161"/>
      <c r="BH13" s="32"/>
      <c r="BI13" s="32"/>
      <c r="BJ13" s="133"/>
      <c r="BK13" s="37"/>
      <c r="BL13" s="37"/>
      <c r="BM13" s="37"/>
      <c r="BN13" s="38"/>
      <c r="BO13" s="38"/>
      <c r="BP13" s="39"/>
    </row>
    <row r="14" spans="1:78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32"/>
      <c r="AS14" s="32"/>
      <c r="AT14" s="133"/>
      <c r="AU14" s="32"/>
      <c r="AV14" s="133"/>
      <c r="AW14" s="133"/>
      <c r="AX14" s="133"/>
      <c r="AY14" s="133"/>
      <c r="AZ14" s="161"/>
      <c r="BA14" s="32"/>
      <c r="BB14" s="32"/>
      <c r="BC14" s="32"/>
      <c r="BD14" s="133"/>
      <c r="BE14" s="32"/>
      <c r="BF14" s="161"/>
      <c r="BG14" s="161"/>
      <c r="BH14" s="32"/>
      <c r="BI14" s="32"/>
      <c r="BJ14" s="133"/>
      <c r="BK14" s="32"/>
      <c r="BL14" s="33"/>
      <c r="BM14" s="33"/>
      <c r="BN14" s="32"/>
      <c r="BO14" s="32"/>
      <c r="BP14" s="30"/>
    </row>
    <row r="15" spans="1:78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30"/>
      <c r="AS15" s="30"/>
      <c r="AT15" s="137"/>
      <c r="AU15" s="30"/>
      <c r="AV15" s="137"/>
      <c r="AW15" s="137"/>
      <c r="AX15" s="156"/>
      <c r="AY15" s="156"/>
      <c r="AZ15" s="161"/>
      <c r="BA15" s="30"/>
      <c r="BB15" s="30"/>
      <c r="BC15" s="30"/>
      <c r="BD15" s="156"/>
      <c r="BE15" s="30"/>
      <c r="BF15" s="161"/>
      <c r="BG15" s="161"/>
      <c r="BH15" s="30"/>
      <c r="BI15" s="30"/>
      <c r="BJ15" s="156"/>
      <c r="BK15" s="30"/>
      <c r="BL15" s="29"/>
      <c r="BM15" s="29"/>
      <c r="BN15" s="30"/>
      <c r="BO15" s="30"/>
      <c r="BP15" s="30"/>
    </row>
    <row r="16" spans="1:78" customHeight="1" ht="12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78" customHeight="1" ht="12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78" customHeight="1" ht="12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78" customHeight="1" ht="13.5" s="13" customForma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X19" s="6"/>
      <c r="AY19" s="6"/>
      <c r="AZ19" s="21"/>
      <c r="BB19" s="62"/>
      <c r="BC19" s="62"/>
      <c r="BD19" s="17"/>
      <c r="BE19" s="21"/>
      <c r="BF19" s="21"/>
      <c r="BG19" s="21"/>
      <c r="BI19" s="62"/>
      <c r="BJ19" s="17"/>
      <c r="BK19" s="21"/>
      <c r="BL19" s="17"/>
      <c r="BM19" s="17"/>
      <c r="BN19" s="9"/>
      <c r="BO19" s="8"/>
      <c r="BP19" s="19"/>
    </row>
    <row r="20" spans="1:78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55" t="s">
        <v>5226</v>
      </c>
      <c r="BM20" s="955" t="s">
        <v>340</v>
      </c>
      <c r="BN20" s="955" t="s">
        <v>56</v>
      </c>
      <c r="BO20" s="955" t="s">
        <v>57</v>
      </c>
      <c r="BP20" s="945" t="s">
        <v>58</v>
      </c>
    </row>
    <row r="21" spans="1:78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 t="s">
        <v>2770</v>
      </c>
      <c r="AX21" s="981"/>
      <c r="AY21" s="981"/>
      <c r="AZ21" s="981" t="s">
        <v>2042</v>
      </c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55"/>
      <c r="BM21" s="955"/>
      <c r="BN21" s="955"/>
      <c r="BO21" s="955"/>
      <c r="BP21" s="945"/>
    </row>
    <row r="22" spans="1:78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1"/>
      <c r="AX22" s="981"/>
      <c r="AY22" s="981"/>
      <c r="AZ22" s="981" t="s">
        <v>65</v>
      </c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55"/>
      <c r="BM22" s="97" t="s">
        <v>161</v>
      </c>
      <c r="BN22" s="955"/>
      <c r="BO22" s="955"/>
      <c r="BP22" s="945"/>
    </row>
    <row r="23" spans="1:78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5227</v>
      </c>
      <c r="J23" s="955"/>
      <c r="K23" s="955"/>
      <c r="L23" s="955"/>
      <c r="M23" s="955"/>
      <c r="N23" s="955" t="s">
        <v>5228</v>
      </c>
      <c r="O23" s="955"/>
      <c r="P23" s="955"/>
      <c r="Q23" s="955"/>
      <c r="R23" s="955"/>
      <c r="S23" s="955" t="s">
        <v>5229</v>
      </c>
      <c r="T23" s="955"/>
      <c r="U23" s="955"/>
      <c r="V23" s="955"/>
      <c r="W23" s="955"/>
      <c r="X23" s="955" t="s">
        <v>5230</v>
      </c>
      <c r="Y23" s="955"/>
      <c r="Z23" s="955"/>
      <c r="AA23" s="955"/>
      <c r="AB23" s="955"/>
      <c r="AC23" s="955" t="s">
        <v>5231</v>
      </c>
      <c r="AD23" s="955"/>
      <c r="AE23" s="955"/>
      <c r="AF23" s="955"/>
      <c r="AG23" s="955"/>
      <c r="AH23" s="955" t="s">
        <v>5232</v>
      </c>
      <c r="AI23" s="955"/>
      <c r="AJ23" s="955"/>
      <c r="AK23" s="955"/>
      <c r="AL23" s="955"/>
      <c r="AM23" s="955" t="s">
        <v>5233</v>
      </c>
      <c r="AN23" s="955"/>
      <c r="AO23" s="955"/>
      <c r="AP23" s="955"/>
      <c r="AQ23" s="955"/>
      <c r="AR23" s="955" t="s">
        <v>5234</v>
      </c>
      <c r="AS23" s="955"/>
      <c r="AT23" s="955"/>
      <c r="AU23" s="955"/>
      <c r="AV23" s="955"/>
      <c r="AW23" s="944" t="s">
        <v>5235</v>
      </c>
      <c r="AX23" s="944"/>
      <c r="AY23" s="944"/>
      <c r="AZ23" s="955" t="s">
        <v>5236</v>
      </c>
      <c r="BA23" s="955"/>
      <c r="BB23" s="955"/>
      <c r="BC23" s="955"/>
      <c r="BD23" s="955"/>
      <c r="BE23" s="955"/>
      <c r="BF23" s="955" t="s">
        <v>5237</v>
      </c>
      <c r="BG23" s="955"/>
      <c r="BH23" s="955"/>
      <c r="BI23" s="955"/>
      <c r="BJ23" s="955"/>
      <c r="BK23" s="955"/>
      <c r="BL23" s="955"/>
      <c r="BM23" s="97" t="s">
        <v>317</v>
      </c>
      <c r="BN23" s="955"/>
      <c r="BO23" s="955"/>
      <c r="BP23" s="945"/>
    </row>
    <row r="24" spans="1:78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5238</v>
      </c>
      <c r="J24" s="944"/>
      <c r="K24" s="944"/>
      <c r="L24" s="944"/>
      <c r="M24" s="944"/>
      <c r="N24" s="944" t="s">
        <v>5239</v>
      </c>
      <c r="O24" s="944"/>
      <c r="P24" s="944"/>
      <c r="Q24" s="944"/>
      <c r="R24" s="944"/>
      <c r="S24" s="944" t="s">
        <v>5240</v>
      </c>
      <c r="T24" s="944"/>
      <c r="U24" s="944"/>
      <c r="V24" s="944"/>
      <c r="W24" s="944"/>
      <c r="X24" s="944" t="s">
        <v>5241</v>
      </c>
      <c r="Y24" s="944"/>
      <c r="Z24" s="944"/>
      <c r="AA24" s="944"/>
      <c r="AB24" s="944"/>
      <c r="AC24" s="944" t="s">
        <v>5242</v>
      </c>
      <c r="AD24" s="944"/>
      <c r="AE24" s="944"/>
      <c r="AF24" s="944"/>
      <c r="AG24" s="944"/>
      <c r="AH24" s="944" t="s">
        <v>5243</v>
      </c>
      <c r="AI24" s="944"/>
      <c r="AJ24" s="944"/>
      <c r="AK24" s="944"/>
      <c r="AL24" s="944"/>
      <c r="AM24" s="944" t="s">
        <v>5244</v>
      </c>
      <c r="AN24" s="944"/>
      <c r="AO24" s="944"/>
      <c r="AP24" s="944"/>
      <c r="AQ24" s="944"/>
      <c r="AR24" s="944" t="s">
        <v>5245</v>
      </c>
      <c r="AS24" s="944"/>
      <c r="AT24" s="944"/>
      <c r="AU24" s="944"/>
      <c r="AV24" s="944"/>
      <c r="AW24" s="944" t="s">
        <v>2770</v>
      </c>
      <c r="AX24" s="944"/>
      <c r="AY24" s="944"/>
      <c r="AZ24" s="944" t="s">
        <v>5246</v>
      </c>
      <c r="BA24" s="944"/>
      <c r="BB24" s="944"/>
      <c r="BC24" s="944"/>
      <c r="BD24" s="944"/>
      <c r="BE24" s="944"/>
      <c r="BF24" s="944" t="s">
        <v>5247</v>
      </c>
      <c r="BG24" s="944"/>
      <c r="BH24" s="944"/>
      <c r="BI24" s="944"/>
      <c r="BJ24" s="944"/>
      <c r="BK24" s="944"/>
      <c r="BL24" s="955"/>
      <c r="BM24" s="955" t="s">
        <v>186</v>
      </c>
      <c r="BN24" s="955"/>
      <c r="BO24" s="955"/>
      <c r="BP24" s="945"/>
    </row>
    <row r="25" spans="1:78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92</v>
      </c>
      <c r="AN25" s="955"/>
      <c r="AO25" s="955"/>
      <c r="AP25" s="955"/>
      <c r="AQ25" s="955"/>
      <c r="AR25" s="955" t="s">
        <v>183</v>
      </c>
      <c r="AS25" s="955"/>
      <c r="AT25" s="955"/>
      <c r="AU25" s="955"/>
      <c r="AV25" s="955"/>
      <c r="AW25" s="945" t="s">
        <v>91</v>
      </c>
      <c r="AX25" s="945"/>
      <c r="AY25" s="945"/>
      <c r="AZ25" s="955" t="s">
        <v>91</v>
      </c>
      <c r="BA25" s="955"/>
      <c r="BB25" s="955"/>
      <c r="BC25" s="955"/>
      <c r="BD25" s="955"/>
      <c r="BE25" s="955"/>
      <c r="BF25" s="955" t="s">
        <v>91</v>
      </c>
      <c r="BG25" s="955"/>
      <c r="BH25" s="955"/>
      <c r="BI25" s="955"/>
      <c r="BJ25" s="955"/>
      <c r="BK25" s="955"/>
      <c r="BL25" s="955"/>
      <c r="BM25" s="955"/>
      <c r="BN25" s="955"/>
      <c r="BO25" s="955"/>
      <c r="BP25" s="945"/>
    </row>
    <row r="26" spans="1:78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5248</v>
      </c>
      <c r="J26" s="68" t="s">
        <v>100</v>
      </c>
      <c r="K26" s="68" t="s">
        <v>544</v>
      </c>
      <c r="L26" s="131" t="s">
        <v>3</v>
      </c>
      <c r="M26" s="131" t="s">
        <v>4</v>
      </c>
      <c r="N26" s="68" t="s">
        <v>5248</v>
      </c>
      <c r="O26" s="68" t="s">
        <v>100</v>
      </c>
      <c r="P26" s="68" t="s">
        <v>544</v>
      </c>
      <c r="Q26" s="131" t="s">
        <v>3</v>
      </c>
      <c r="R26" s="131" t="s">
        <v>4</v>
      </c>
      <c r="S26" s="68" t="s">
        <v>5248</v>
      </c>
      <c r="T26" s="68" t="s">
        <v>100</v>
      </c>
      <c r="U26" s="68" t="s">
        <v>544</v>
      </c>
      <c r="V26" s="131" t="s">
        <v>3</v>
      </c>
      <c r="W26" s="131" t="s">
        <v>4</v>
      </c>
      <c r="X26" s="68" t="s">
        <v>5248</v>
      </c>
      <c r="Y26" s="68" t="s">
        <v>100</v>
      </c>
      <c r="Z26" s="68" t="s">
        <v>544</v>
      </c>
      <c r="AA26" s="131" t="s">
        <v>3</v>
      </c>
      <c r="AB26" s="131" t="s">
        <v>4</v>
      </c>
      <c r="AC26" s="68" t="s">
        <v>5248</v>
      </c>
      <c r="AD26" s="68" t="s">
        <v>100</v>
      </c>
      <c r="AE26" s="68" t="s">
        <v>544</v>
      </c>
      <c r="AF26" s="131" t="s">
        <v>3</v>
      </c>
      <c r="AG26" s="131" t="s">
        <v>4</v>
      </c>
      <c r="AH26" s="68" t="s">
        <v>5248</v>
      </c>
      <c r="AI26" s="68" t="s">
        <v>100</v>
      </c>
      <c r="AJ26" s="68" t="s">
        <v>544</v>
      </c>
      <c r="AK26" s="131" t="s">
        <v>3</v>
      </c>
      <c r="AL26" s="131" t="s">
        <v>4</v>
      </c>
      <c r="AM26" s="68" t="s">
        <v>5248</v>
      </c>
      <c r="AN26" s="68" t="s">
        <v>100</v>
      </c>
      <c r="AO26" s="68" t="s">
        <v>544</v>
      </c>
      <c r="AP26" s="131" t="s">
        <v>3</v>
      </c>
      <c r="AQ26" s="131" t="s">
        <v>4</v>
      </c>
      <c r="AR26" s="68" t="s">
        <v>5249</v>
      </c>
      <c r="AS26" s="68" t="s">
        <v>272</v>
      </c>
      <c r="AT26" s="68" t="s">
        <v>544</v>
      </c>
      <c r="AU26" s="131" t="s">
        <v>3</v>
      </c>
      <c r="AV26" s="131" t="s">
        <v>4</v>
      </c>
      <c r="AW26" s="68" t="s">
        <v>5250</v>
      </c>
      <c r="AX26" s="131" t="s">
        <v>4</v>
      </c>
      <c r="AY26" s="131" t="s">
        <v>4</v>
      </c>
      <c r="AZ26" s="68" t="s">
        <v>5251</v>
      </c>
      <c r="BA26" s="68" t="s">
        <v>94</v>
      </c>
      <c r="BB26" s="68" t="s">
        <v>542</v>
      </c>
      <c r="BC26" s="867" t="s">
        <v>5252</v>
      </c>
      <c r="BD26" s="131" t="s">
        <v>3</v>
      </c>
      <c r="BE26" s="131" t="s">
        <v>4</v>
      </c>
      <c r="BF26" s="68" t="s">
        <v>5251</v>
      </c>
      <c r="BG26" s="68" t="s">
        <v>94</v>
      </c>
      <c r="BH26" s="68" t="s">
        <v>542</v>
      </c>
      <c r="BI26" s="867" t="s">
        <v>5252</v>
      </c>
      <c r="BJ26" s="131" t="s">
        <v>3</v>
      </c>
      <c r="BK26" s="131" t="s">
        <v>4</v>
      </c>
      <c r="BL26" s="265"/>
      <c r="BM26" s="955"/>
      <c r="BN26" s="955"/>
      <c r="BO26" s="955"/>
      <c r="BP26" s="945"/>
    </row>
    <row r="27" spans="1:78" customHeight="1" ht="39.75" s="149" customFormat="1">
      <c r="A27" s="131" t="s">
        <v>382</v>
      </c>
      <c r="B27" s="258" t="s">
        <v>5253</v>
      </c>
      <c r="C27" s="131" t="s">
        <v>371</v>
      </c>
      <c r="D27" s="131">
        <v>3</v>
      </c>
      <c r="E27" s="131">
        <v>2201</v>
      </c>
      <c r="F27" s="258" t="s">
        <v>5254</v>
      </c>
      <c r="G27" s="131" t="s">
        <v>5255</v>
      </c>
      <c r="H27" s="258" t="s">
        <v>5256</v>
      </c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17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17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131">
        <v>2201</v>
      </c>
      <c r="BP27" s="517"/>
    </row>
    <row r="28" spans="1:78" customHeight="1" ht="39.75" s="149" customFormat="1">
      <c r="A28" s="131" t="s">
        <v>388</v>
      </c>
      <c r="B28" s="258" t="s">
        <v>5257</v>
      </c>
      <c r="C28" s="131" t="s">
        <v>331</v>
      </c>
      <c r="D28" s="131">
        <v>12</v>
      </c>
      <c r="E28" s="131">
        <v>2202</v>
      </c>
      <c r="F28" s="258" t="s">
        <v>5258</v>
      </c>
      <c r="G28" s="131" t="s">
        <v>388</v>
      </c>
      <c r="H28" s="131" t="s">
        <v>388</v>
      </c>
      <c r="I28" s="517"/>
      <c r="J28" s="517"/>
      <c r="K28" s="517"/>
      <c r="L28" s="517"/>
      <c r="M28" s="517"/>
      <c r="N28" s="517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  <c r="Z28" s="517"/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17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131">
        <v>2202</v>
      </c>
      <c r="BP28" s="517"/>
    </row>
    <row r="29" spans="1:78" customHeight="1" ht="39.75" s="149" customFormat="1">
      <c r="A29" s="131" t="s">
        <v>388</v>
      </c>
      <c r="B29" s="258" t="s">
        <v>5259</v>
      </c>
      <c r="C29" s="131" t="s">
        <v>331</v>
      </c>
      <c r="D29" s="131">
        <v>13</v>
      </c>
      <c r="E29" s="131">
        <v>2203</v>
      </c>
      <c r="F29" s="258" t="s">
        <v>5260</v>
      </c>
      <c r="G29" s="131" t="s">
        <v>388</v>
      </c>
      <c r="H29" s="131" t="s">
        <v>388</v>
      </c>
      <c r="I29" s="517"/>
      <c r="J29" s="517"/>
      <c r="K29" s="517"/>
      <c r="L29" s="517"/>
      <c r="M29" s="517"/>
      <c r="N29" s="517"/>
      <c r="O29" s="517"/>
      <c r="P29" s="517"/>
      <c r="Q29" s="517"/>
      <c r="R29" s="517"/>
      <c r="S29" s="517"/>
      <c r="T29" s="517"/>
      <c r="U29" s="517"/>
      <c r="V29" s="517"/>
      <c r="W29" s="517"/>
      <c r="X29" s="517"/>
      <c r="Y29" s="517"/>
      <c r="Z29" s="517"/>
      <c r="AA29" s="517"/>
      <c r="AB29" s="517"/>
      <c r="AC29" s="517"/>
      <c r="AD29" s="517"/>
      <c r="AE29" s="517"/>
      <c r="AF29" s="517"/>
      <c r="AG29" s="517"/>
      <c r="AH29" s="517"/>
      <c r="AI29" s="517"/>
      <c r="AJ29" s="517"/>
      <c r="AK29" s="517"/>
      <c r="AL29" s="517"/>
      <c r="AM29" s="517"/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131">
        <v>2203</v>
      </c>
      <c r="BP29" s="517"/>
    </row>
    <row r="30" spans="1:78" customHeight="1" ht="39.75" s="149" customFormat="1">
      <c r="A30" s="131" t="s">
        <v>388</v>
      </c>
      <c r="B30" s="258" t="s">
        <v>5261</v>
      </c>
      <c r="C30" s="131" t="s">
        <v>331</v>
      </c>
      <c r="D30" s="131">
        <v>19</v>
      </c>
      <c r="E30" s="131">
        <v>2204</v>
      </c>
      <c r="F30" s="258" t="s">
        <v>5262</v>
      </c>
      <c r="G30" s="131" t="s">
        <v>388</v>
      </c>
      <c r="H30" s="131" t="s">
        <v>388</v>
      </c>
      <c r="I30" s="517"/>
      <c r="J30" s="517"/>
      <c r="K30" s="517"/>
      <c r="L30" s="517"/>
      <c r="M30" s="517"/>
      <c r="N30" s="517"/>
      <c r="O30" s="517"/>
      <c r="P30" s="517"/>
      <c r="Q30" s="517"/>
      <c r="R30" s="517"/>
      <c r="S30" s="517"/>
      <c r="T30" s="517"/>
      <c r="U30" s="517"/>
      <c r="V30" s="517"/>
      <c r="W30" s="517"/>
      <c r="X30" s="517"/>
      <c r="Y30" s="517"/>
      <c r="Z30" s="517"/>
      <c r="AA30" s="517"/>
      <c r="AB30" s="517"/>
      <c r="AC30" s="517"/>
      <c r="AD30" s="517"/>
      <c r="AE30" s="517"/>
      <c r="AF30" s="517"/>
      <c r="AG30" s="517"/>
      <c r="AH30" s="517"/>
      <c r="AI30" s="517"/>
      <c r="AJ30" s="517"/>
      <c r="AK30" s="517"/>
      <c r="AL30" s="517"/>
      <c r="AM30" s="517"/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131">
        <v>2204</v>
      </c>
      <c r="BP30" s="517"/>
    </row>
    <row r="31" spans="1:78" customHeight="1" ht="39.75" s="149" customFormat="1">
      <c r="A31" s="131" t="s">
        <v>388</v>
      </c>
      <c r="B31" s="258" t="s">
        <v>5263</v>
      </c>
      <c r="C31" s="131" t="s">
        <v>331</v>
      </c>
      <c r="D31" s="131">
        <v>20</v>
      </c>
      <c r="E31" s="131">
        <v>2205</v>
      </c>
      <c r="F31" s="258" t="s">
        <v>4866</v>
      </c>
      <c r="G31" s="131" t="s">
        <v>388</v>
      </c>
      <c r="H31" s="131" t="s">
        <v>388</v>
      </c>
      <c r="I31" s="517"/>
      <c r="J31" s="517"/>
      <c r="K31" s="517"/>
      <c r="L31" s="517"/>
      <c r="M31" s="517"/>
      <c r="N31" s="517"/>
      <c r="O31" s="517"/>
      <c r="P31" s="517"/>
      <c r="Q31" s="517"/>
      <c r="R31" s="517"/>
      <c r="S31" s="517"/>
      <c r="T31" s="517"/>
      <c r="U31" s="517"/>
      <c r="V31" s="517"/>
      <c r="W31" s="517"/>
      <c r="X31" s="517"/>
      <c r="Y31" s="517"/>
      <c r="Z31" s="517"/>
      <c r="AA31" s="517"/>
      <c r="AB31" s="517"/>
      <c r="AC31" s="517"/>
      <c r="AD31" s="517"/>
      <c r="AE31" s="517"/>
      <c r="AF31" s="517"/>
      <c r="AG31" s="517"/>
      <c r="AH31" s="517"/>
      <c r="AI31" s="517"/>
      <c r="AJ31" s="517"/>
      <c r="AK31" s="517"/>
      <c r="AL31" s="517"/>
      <c r="AM31" s="517"/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131">
        <v>2205</v>
      </c>
      <c r="BP31" s="517"/>
    </row>
    <row r="32" spans="1:78" customHeight="1" ht="39.75" s="149" customFormat="1">
      <c r="A32" s="131" t="s">
        <v>388</v>
      </c>
      <c r="B32" s="258" t="s">
        <v>5264</v>
      </c>
      <c r="C32" s="131" t="s">
        <v>331</v>
      </c>
      <c r="D32" s="131">
        <v>28</v>
      </c>
      <c r="E32" s="131">
        <v>2206</v>
      </c>
      <c r="F32" s="258" t="s">
        <v>5265</v>
      </c>
      <c r="G32" s="131" t="s">
        <v>388</v>
      </c>
      <c r="H32" s="131" t="s">
        <v>388</v>
      </c>
      <c r="I32" s="517"/>
      <c r="J32" s="517"/>
      <c r="K32" s="517"/>
      <c r="L32" s="517"/>
      <c r="M32" s="517"/>
      <c r="N32" s="517"/>
      <c r="O32" s="517"/>
      <c r="P32" s="517"/>
      <c r="Q32" s="517"/>
      <c r="R32" s="517"/>
      <c r="S32" s="517"/>
      <c r="T32" s="517"/>
      <c r="U32" s="517"/>
      <c r="V32" s="517"/>
      <c r="W32" s="517"/>
      <c r="X32" s="517"/>
      <c r="Y32" s="517"/>
      <c r="Z32" s="517"/>
      <c r="AA32" s="517"/>
      <c r="AB32" s="517"/>
      <c r="AC32" s="517"/>
      <c r="AD32" s="517"/>
      <c r="AE32" s="517"/>
      <c r="AF32" s="517"/>
      <c r="AG32" s="517"/>
      <c r="AH32" s="517"/>
      <c r="AI32" s="517"/>
      <c r="AJ32" s="517"/>
      <c r="AK32" s="517"/>
      <c r="AL32" s="517"/>
      <c r="AM32" s="517"/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131">
        <v>2206</v>
      </c>
      <c r="BP32" s="517"/>
    </row>
    <row r="33" spans="1:78" customHeight="1" ht="39.75" s="149" customFormat="1">
      <c r="A33" s="131" t="s">
        <v>388</v>
      </c>
      <c r="B33" s="258" t="s">
        <v>5266</v>
      </c>
      <c r="C33" s="131" t="s">
        <v>331</v>
      </c>
      <c r="D33" s="131">
        <v>30</v>
      </c>
      <c r="E33" s="131">
        <v>2207</v>
      </c>
      <c r="F33" s="258" t="s">
        <v>5267</v>
      </c>
      <c r="G33" s="131" t="s">
        <v>388</v>
      </c>
      <c r="H33" s="131" t="s">
        <v>388</v>
      </c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17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17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131">
        <v>2207</v>
      </c>
      <c r="BP33" s="517"/>
    </row>
    <row r="34" spans="1:78" customHeight="1" ht="39.75" s="149" customFormat="1">
      <c r="A34" s="131"/>
      <c r="B34" s="258" t="s">
        <v>5268</v>
      </c>
      <c r="C34" s="131" t="s">
        <v>331</v>
      </c>
      <c r="D34" s="131">
        <v>31</v>
      </c>
      <c r="E34" s="131">
        <v>2208</v>
      </c>
      <c r="F34" s="258" t="s">
        <v>5269</v>
      </c>
      <c r="G34" s="131" t="s">
        <v>388</v>
      </c>
      <c r="H34" s="131" t="s">
        <v>388</v>
      </c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17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17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131">
        <v>2208</v>
      </c>
      <c r="BP34" s="517"/>
    </row>
    <row r="35" spans="1:78" customHeight="1" ht="39.75" s="149" customFormat="1">
      <c r="A35" s="131" t="s">
        <v>388</v>
      </c>
      <c r="B35" s="258" t="s">
        <v>5270</v>
      </c>
      <c r="C35" s="131" t="s">
        <v>331</v>
      </c>
      <c r="D35" s="131">
        <v>33</v>
      </c>
      <c r="E35" s="131">
        <v>2209</v>
      </c>
      <c r="F35" s="258" t="s">
        <v>5271</v>
      </c>
      <c r="G35" s="131" t="s">
        <v>388</v>
      </c>
      <c r="H35" s="131" t="s">
        <v>388</v>
      </c>
      <c r="I35" s="517"/>
      <c r="J35" s="517"/>
      <c r="K35" s="517"/>
      <c r="L35" s="517"/>
      <c r="M35" s="517"/>
      <c r="N35" s="517"/>
      <c r="O35" s="517"/>
      <c r="P35" s="517"/>
      <c r="Q35" s="517"/>
      <c r="R35" s="517"/>
      <c r="S35" s="517"/>
      <c r="T35" s="517"/>
      <c r="U35" s="517"/>
      <c r="V35" s="517"/>
      <c r="W35" s="517"/>
      <c r="X35" s="517"/>
      <c r="Y35" s="517"/>
      <c r="Z35" s="517"/>
      <c r="AA35" s="517"/>
      <c r="AB35" s="517"/>
      <c r="AC35" s="517"/>
      <c r="AD35" s="517"/>
      <c r="AE35" s="517"/>
      <c r="AF35" s="517"/>
      <c r="AG35" s="517"/>
      <c r="AH35" s="517"/>
      <c r="AI35" s="517"/>
      <c r="AJ35" s="517"/>
      <c r="AK35" s="517"/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131">
        <v>2209</v>
      </c>
      <c r="BP35" s="517"/>
    </row>
    <row r="36" spans="1:78" customHeight="1" ht="39.75" s="149" customFormat="1">
      <c r="A36" s="131" t="s">
        <v>388</v>
      </c>
      <c r="B36" s="258" t="s">
        <v>5272</v>
      </c>
      <c r="C36" s="131" t="s">
        <v>331</v>
      </c>
      <c r="D36" s="131">
        <v>34</v>
      </c>
      <c r="E36" s="131">
        <v>2210</v>
      </c>
      <c r="F36" s="258" t="s">
        <v>5273</v>
      </c>
      <c r="G36" s="131" t="s">
        <v>388</v>
      </c>
      <c r="H36" s="131" t="s">
        <v>388</v>
      </c>
      <c r="I36" s="517"/>
      <c r="J36" s="517"/>
      <c r="K36" s="517"/>
      <c r="L36" s="517"/>
      <c r="M36" s="517"/>
      <c r="N36" s="517"/>
      <c r="O36" s="517"/>
      <c r="P36" s="517"/>
      <c r="Q36" s="517"/>
      <c r="R36" s="517"/>
      <c r="S36" s="517"/>
      <c r="T36" s="517"/>
      <c r="U36" s="517"/>
      <c r="V36" s="517"/>
      <c r="W36" s="517"/>
      <c r="X36" s="517"/>
      <c r="Y36" s="517"/>
      <c r="Z36" s="517"/>
      <c r="AA36" s="517"/>
      <c r="AB36" s="517"/>
      <c r="AC36" s="517"/>
      <c r="AD36" s="517"/>
      <c r="AE36" s="517"/>
      <c r="AF36" s="517"/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131">
        <v>2210</v>
      </c>
      <c r="BP36" s="517"/>
    </row>
    <row r="37" spans="1:78" customHeight="1" ht="39.75" s="252" customFormat="1">
      <c r="A37" s="131" t="s">
        <v>388</v>
      </c>
      <c r="B37" s="258" t="s">
        <v>5274</v>
      </c>
      <c r="C37" s="131" t="s">
        <v>331</v>
      </c>
      <c r="D37" s="131">
        <v>44</v>
      </c>
      <c r="E37" s="131">
        <v>2211</v>
      </c>
      <c r="F37" s="258" t="s">
        <v>5275</v>
      </c>
      <c r="G37" s="131" t="s">
        <v>388</v>
      </c>
      <c r="H37" s="131" t="s">
        <v>388</v>
      </c>
      <c r="I37" s="517"/>
      <c r="J37" s="517"/>
      <c r="K37" s="517"/>
      <c r="L37" s="517"/>
      <c r="M37" s="517"/>
      <c r="N37" s="517"/>
      <c r="O37" s="517"/>
      <c r="P37" s="517"/>
      <c r="Q37" s="517"/>
      <c r="R37" s="517"/>
      <c r="S37" s="517"/>
      <c r="T37" s="517"/>
      <c r="U37" s="517"/>
      <c r="V37" s="517"/>
      <c r="W37" s="517"/>
      <c r="X37" s="517"/>
      <c r="Y37" s="517"/>
      <c r="Z37" s="517"/>
      <c r="AA37" s="517"/>
      <c r="AB37" s="517"/>
      <c r="AC37" s="517"/>
      <c r="AD37" s="517"/>
      <c r="AE37" s="517"/>
      <c r="AF37" s="517"/>
      <c r="AG37" s="517"/>
      <c r="AH37" s="517"/>
      <c r="AI37" s="517"/>
      <c r="AJ37" s="517"/>
      <c r="AK37" s="517"/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131">
        <v>2211</v>
      </c>
      <c r="BP37" s="517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</row>
    <row r="38" spans="1:78" customHeight="1" ht="39.75" s="252" customFormat="1">
      <c r="A38" s="131" t="s">
        <v>388</v>
      </c>
      <c r="B38" s="258" t="s">
        <v>5276</v>
      </c>
      <c r="C38" s="131" t="s">
        <v>331</v>
      </c>
      <c r="D38" s="131">
        <v>47</v>
      </c>
      <c r="E38" s="131">
        <v>2212</v>
      </c>
      <c r="F38" s="258" t="s">
        <v>5277</v>
      </c>
      <c r="G38" s="131" t="s">
        <v>388</v>
      </c>
      <c r="H38" s="131" t="s">
        <v>388</v>
      </c>
      <c r="I38" s="517"/>
      <c r="J38" s="517"/>
      <c r="K38" s="517"/>
      <c r="L38" s="517"/>
      <c r="M38" s="517"/>
      <c r="N38" s="517"/>
      <c r="O38" s="517"/>
      <c r="P38" s="517"/>
      <c r="Q38" s="517"/>
      <c r="R38" s="517"/>
      <c r="S38" s="517"/>
      <c r="T38" s="517"/>
      <c r="U38" s="517"/>
      <c r="V38" s="517"/>
      <c r="W38" s="517"/>
      <c r="X38" s="517"/>
      <c r="Y38" s="517"/>
      <c r="Z38" s="517"/>
      <c r="AA38" s="517"/>
      <c r="AB38" s="517"/>
      <c r="AC38" s="517"/>
      <c r="AD38" s="517"/>
      <c r="AE38" s="517"/>
      <c r="AF38" s="517"/>
      <c r="AG38" s="517"/>
      <c r="AH38" s="517"/>
      <c r="AI38" s="517"/>
      <c r="AJ38" s="517"/>
      <c r="AK38" s="517"/>
      <c r="AL38" s="517"/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131">
        <v>2212</v>
      </c>
      <c r="BP38" s="517"/>
    </row>
    <row r="39" spans="1:78" customHeight="1" ht="39.75" s="252" customFormat="1">
      <c r="A39" s="131" t="s">
        <v>388</v>
      </c>
      <c r="B39" s="258" t="s">
        <v>5278</v>
      </c>
      <c r="C39" s="131" t="s">
        <v>331</v>
      </c>
      <c r="D39" s="131">
        <v>51</v>
      </c>
      <c r="E39" s="131">
        <v>2213</v>
      </c>
      <c r="F39" s="258" t="s">
        <v>5279</v>
      </c>
      <c r="G39" s="131" t="s">
        <v>388</v>
      </c>
      <c r="H39" s="131" t="s">
        <v>388</v>
      </c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17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17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17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131">
        <v>2213</v>
      </c>
      <c r="BP39" s="517"/>
    </row>
    <row r="40" spans="1:78" customHeight="1" ht="39.75" s="149" customFormat="1">
      <c r="A40" s="131" t="s">
        <v>388</v>
      </c>
      <c r="B40" s="258" t="s">
        <v>5280</v>
      </c>
      <c r="C40" s="131" t="s">
        <v>331</v>
      </c>
      <c r="D40" s="131">
        <v>58</v>
      </c>
      <c r="E40" s="131">
        <v>2214</v>
      </c>
      <c r="F40" s="258" t="s">
        <v>5281</v>
      </c>
      <c r="G40" s="131" t="s">
        <v>388</v>
      </c>
      <c r="H40" s="131" t="s">
        <v>388</v>
      </c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17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17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131">
        <v>2214</v>
      </c>
      <c r="BP40" s="517"/>
    </row>
    <row r="41" spans="1:78" customHeight="1" ht="39.75" s="149" customFormat="1">
      <c r="A41" s="131" t="s">
        <v>388</v>
      </c>
      <c r="B41" s="258" t="s">
        <v>5282</v>
      </c>
      <c r="C41" s="131" t="s">
        <v>331</v>
      </c>
      <c r="D41" s="131">
        <v>60</v>
      </c>
      <c r="E41" s="131">
        <v>2215</v>
      </c>
      <c r="F41" s="258" t="s">
        <v>5283</v>
      </c>
      <c r="G41" s="131" t="s">
        <v>388</v>
      </c>
      <c r="H41" s="131" t="s">
        <v>388</v>
      </c>
      <c r="I41" s="517"/>
      <c r="J41" s="517"/>
      <c r="K41" s="517"/>
      <c r="L41" s="517"/>
      <c r="M41" s="517"/>
      <c r="N41" s="517"/>
      <c r="O41" s="517"/>
      <c r="P41" s="517"/>
      <c r="Q41" s="517"/>
      <c r="R41" s="517"/>
      <c r="S41" s="517"/>
      <c r="T41" s="517"/>
      <c r="U41" s="517"/>
      <c r="V41" s="517"/>
      <c r="W41" s="517"/>
      <c r="X41" s="517"/>
      <c r="Y41" s="517"/>
      <c r="Z41" s="517"/>
      <c r="AA41" s="517"/>
      <c r="AB41" s="517"/>
      <c r="AC41" s="517"/>
      <c r="AD41" s="517"/>
      <c r="AE41" s="517"/>
      <c r="AF41" s="517"/>
      <c r="AG41" s="517"/>
      <c r="AH41" s="517"/>
      <c r="AI41" s="517"/>
      <c r="AJ41" s="517"/>
      <c r="AK41" s="517"/>
      <c r="AL41" s="517"/>
      <c r="AM41" s="517"/>
      <c r="AN41" s="517"/>
      <c r="AO41" s="517"/>
      <c r="AP41" s="517"/>
      <c r="AQ41" s="517"/>
      <c r="AR41" s="517"/>
      <c r="AS41" s="517"/>
      <c r="AT41" s="517"/>
      <c r="AU41" s="517"/>
      <c r="AV41" s="517"/>
      <c r="AW41" s="517"/>
      <c r="AX41" s="517"/>
      <c r="AY41" s="517"/>
      <c r="AZ41" s="517"/>
      <c r="BA41" s="517"/>
      <c r="BB41" s="517"/>
      <c r="BC41" s="517"/>
      <c r="BD41" s="517"/>
      <c r="BE41" s="517"/>
      <c r="BF41" s="517"/>
      <c r="BG41" s="517"/>
      <c r="BH41" s="517"/>
      <c r="BI41" s="517"/>
      <c r="BJ41" s="517"/>
      <c r="BK41" s="517"/>
      <c r="BL41" s="517"/>
      <c r="BM41" s="517"/>
      <c r="BN41" s="517"/>
      <c r="BO41" s="131">
        <v>2215</v>
      </c>
      <c r="BP41" s="517"/>
    </row>
    <row r="42" spans="1:78" customHeight="1" ht="39.75" s="149" customFormat="1">
      <c r="A42" s="131" t="s">
        <v>388</v>
      </c>
      <c r="B42" s="258" t="s">
        <v>5284</v>
      </c>
      <c r="C42" s="131" t="s">
        <v>331</v>
      </c>
      <c r="D42" s="131">
        <v>64</v>
      </c>
      <c r="E42" s="131">
        <v>2216</v>
      </c>
      <c r="F42" s="258" t="s">
        <v>5285</v>
      </c>
      <c r="G42" s="131" t="s">
        <v>388</v>
      </c>
      <c r="H42" s="131" t="s">
        <v>388</v>
      </c>
      <c r="I42" s="517"/>
      <c r="J42" s="517"/>
      <c r="K42" s="517"/>
      <c r="L42" s="517"/>
      <c r="M42" s="517"/>
      <c r="N42" s="517"/>
      <c r="O42" s="517"/>
      <c r="P42" s="517"/>
      <c r="Q42" s="517"/>
      <c r="R42" s="517"/>
      <c r="S42" s="517"/>
      <c r="T42" s="517"/>
      <c r="U42" s="517"/>
      <c r="V42" s="517"/>
      <c r="W42" s="517"/>
      <c r="X42" s="517"/>
      <c r="Y42" s="517"/>
      <c r="Z42" s="517"/>
      <c r="AA42" s="517"/>
      <c r="AB42" s="517"/>
      <c r="AC42" s="517"/>
      <c r="AD42" s="517"/>
      <c r="AE42" s="517"/>
      <c r="AF42" s="517"/>
      <c r="AG42" s="517"/>
      <c r="AH42" s="517"/>
      <c r="AI42" s="517"/>
      <c r="AJ42" s="517"/>
      <c r="AK42" s="517"/>
      <c r="AL42" s="517"/>
      <c r="AM42" s="517"/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131">
        <v>2216</v>
      </c>
      <c r="BP42" s="517"/>
    </row>
    <row r="43" spans="1:78" customHeight="1" ht="39.75" s="149" customFormat="1">
      <c r="A43" s="131" t="s">
        <v>388</v>
      </c>
      <c r="B43" s="258" t="s">
        <v>5286</v>
      </c>
      <c r="C43" s="131" t="s">
        <v>199</v>
      </c>
      <c r="D43" s="131">
        <v>107</v>
      </c>
      <c r="E43" s="131">
        <v>2217</v>
      </c>
      <c r="F43" s="258" t="s">
        <v>3057</v>
      </c>
      <c r="G43" s="131" t="s">
        <v>388</v>
      </c>
      <c r="H43" s="131" t="s">
        <v>388</v>
      </c>
      <c r="I43" s="517"/>
      <c r="J43" s="517"/>
      <c r="K43" s="517"/>
      <c r="L43" s="517"/>
      <c r="M43" s="517"/>
      <c r="N43" s="517"/>
      <c r="O43" s="517"/>
      <c r="P43" s="517"/>
      <c r="Q43" s="517"/>
      <c r="R43" s="517"/>
      <c r="S43" s="517"/>
      <c r="T43" s="517"/>
      <c r="U43" s="517"/>
      <c r="V43" s="517"/>
      <c r="W43" s="517"/>
      <c r="X43" s="517"/>
      <c r="Y43" s="517"/>
      <c r="Z43" s="517"/>
      <c r="AA43" s="517"/>
      <c r="AB43" s="517"/>
      <c r="AC43" s="517"/>
      <c r="AD43" s="517"/>
      <c r="AE43" s="517"/>
      <c r="AF43" s="517"/>
      <c r="AG43" s="517"/>
      <c r="AH43" s="517"/>
      <c r="AI43" s="517"/>
      <c r="AJ43" s="517"/>
      <c r="AK43" s="517"/>
      <c r="AL43" s="517"/>
      <c r="AM43" s="517"/>
      <c r="AN43" s="517"/>
      <c r="AO43" s="517"/>
      <c r="AP43" s="517"/>
      <c r="AQ43" s="517"/>
      <c r="AR43" s="517"/>
      <c r="AS43" s="517"/>
      <c r="AT43" s="517"/>
      <c r="AU43" s="517"/>
      <c r="AV43" s="517"/>
      <c r="AW43" s="517"/>
      <c r="AX43" s="517"/>
      <c r="AY43" s="517"/>
      <c r="AZ43" s="517"/>
      <c r="BA43" s="517"/>
      <c r="BB43" s="517"/>
      <c r="BC43" s="517"/>
      <c r="BD43" s="517"/>
      <c r="BE43" s="517"/>
      <c r="BF43" s="517"/>
      <c r="BG43" s="517"/>
      <c r="BH43" s="517"/>
      <c r="BI43" s="517"/>
      <c r="BJ43" s="517"/>
      <c r="BK43" s="517"/>
      <c r="BL43" s="517"/>
      <c r="BM43" s="517"/>
      <c r="BN43" s="517"/>
      <c r="BO43" s="131">
        <v>2217</v>
      </c>
      <c r="BP43" s="517"/>
    </row>
    <row r="44" spans="1:78" customHeight="1" ht="39.75" s="149" customFormat="1">
      <c r="A44" s="131" t="s">
        <v>388</v>
      </c>
      <c r="B44" s="258" t="s">
        <v>5287</v>
      </c>
      <c r="C44" s="131" t="s">
        <v>377</v>
      </c>
      <c r="D44" s="131">
        <v>113</v>
      </c>
      <c r="E44" s="131">
        <v>2218</v>
      </c>
      <c r="F44" s="258" t="s">
        <v>5288</v>
      </c>
      <c r="G44" s="131" t="s">
        <v>388</v>
      </c>
      <c r="H44" s="131" t="s">
        <v>388</v>
      </c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17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17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17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131">
        <v>2218</v>
      </c>
      <c r="BP44" s="517"/>
    </row>
    <row r="45" spans="1:78" customHeight="1" ht="39.75" s="149" customFormat="1">
      <c r="A45" s="131" t="s">
        <v>331</v>
      </c>
      <c r="B45" s="258" t="s">
        <v>5289</v>
      </c>
      <c r="C45" s="131" t="s">
        <v>331</v>
      </c>
      <c r="D45" s="131">
        <v>114</v>
      </c>
      <c r="E45" s="131">
        <v>2219</v>
      </c>
      <c r="F45" s="258" t="s">
        <v>5290</v>
      </c>
      <c r="G45" s="131" t="s">
        <v>388</v>
      </c>
      <c r="H45" s="131" t="s">
        <v>388</v>
      </c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17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17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17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131">
        <v>2219</v>
      </c>
      <c r="BP45" s="517"/>
    </row>
    <row r="46" spans="1:78" customHeight="1" ht="39.75" s="149" customFormat="1">
      <c r="A46" s="131" t="s">
        <v>388</v>
      </c>
      <c r="B46" s="258" t="s">
        <v>5291</v>
      </c>
      <c r="C46" s="131" t="s">
        <v>331</v>
      </c>
      <c r="D46" s="131">
        <v>115</v>
      </c>
      <c r="E46" s="131">
        <v>2220</v>
      </c>
      <c r="F46" s="258" t="s">
        <v>5292</v>
      </c>
      <c r="G46" s="131" t="s">
        <v>388</v>
      </c>
      <c r="H46" s="131" t="s">
        <v>388</v>
      </c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17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17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17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131">
        <v>2220</v>
      </c>
      <c r="BP46" s="517"/>
    </row>
    <row r="47" spans="1:78" customHeight="1" ht="39.75" s="11" customFormat="1">
      <c r="A47" s="258" t="s">
        <v>197</v>
      </c>
      <c r="B47" s="258" t="s">
        <v>5293</v>
      </c>
      <c r="C47" s="131" t="s">
        <v>371</v>
      </c>
      <c r="D47" s="131">
        <v>11</v>
      </c>
      <c r="E47" s="131">
        <v>2221</v>
      </c>
      <c r="F47" s="258" t="s">
        <v>5294</v>
      </c>
      <c r="G47" s="258" t="s">
        <v>5255</v>
      </c>
      <c r="H47" s="258" t="s">
        <v>5256</v>
      </c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131">
        <v>2221</v>
      </c>
      <c r="BP47" s="94"/>
    </row>
    <row r="48" spans="1:78" customHeight="1" ht="39.75" s="11" customFormat="1">
      <c r="A48" s="131" t="s">
        <v>388</v>
      </c>
      <c r="B48" s="258" t="s">
        <v>5295</v>
      </c>
      <c r="C48" s="131" t="s">
        <v>331</v>
      </c>
      <c r="D48" s="131">
        <v>22</v>
      </c>
      <c r="E48" s="131">
        <v>2222</v>
      </c>
      <c r="F48" s="258" t="s">
        <v>5296</v>
      </c>
      <c r="G48" s="131" t="s">
        <v>388</v>
      </c>
      <c r="H48" s="131" t="s">
        <v>388</v>
      </c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131">
        <v>2222</v>
      </c>
      <c r="BP48" s="94"/>
    </row>
    <row r="49" spans="1:78" customHeight="1" ht="39.75" s="11" customFormat="1">
      <c r="A49" s="131" t="s">
        <v>388</v>
      </c>
      <c r="B49" s="258" t="s">
        <v>5297</v>
      </c>
      <c r="C49" s="131" t="s">
        <v>331</v>
      </c>
      <c r="D49" s="131">
        <v>27</v>
      </c>
      <c r="E49" s="131">
        <v>2223</v>
      </c>
      <c r="F49" s="258" t="s">
        <v>5298</v>
      </c>
      <c r="G49" s="131" t="s">
        <v>388</v>
      </c>
      <c r="H49" s="131" t="s">
        <v>388</v>
      </c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131">
        <v>2223</v>
      </c>
      <c r="BP49" s="94"/>
    </row>
    <row r="50" spans="1:78" customHeight="1" ht="39.75" s="11" customFormat="1">
      <c r="A50" s="131" t="s">
        <v>388</v>
      </c>
      <c r="B50" s="258" t="s">
        <v>5299</v>
      </c>
      <c r="C50" s="131" t="s">
        <v>331</v>
      </c>
      <c r="D50" s="131">
        <v>36</v>
      </c>
      <c r="E50" s="131">
        <v>2224</v>
      </c>
      <c r="F50" s="258" t="s">
        <v>5300</v>
      </c>
      <c r="G50" s="131" t="s">
        <v>388</v>
      </c>
      <c r="H50" s="131" t="s">
        <v>388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131">
        <v>2224</v>
      </c>
      <c r="BP50" s="94"/>
    </row>
    <row r="51" spans="1:78" customHeight="1" ht="39.75" s="11" customFormat="1">
      <c r="A51" s="131" t="s">
        <v>388</v>
      </c>
      <c r="B51" s="258" t="s">
        <v>5301</v>
      </c>
      <c r="C51" s="131" t="s">
        <v>331</v>
      </c>
      <c r="D51" s="131">
        <v>45</v>
      </c>
      <c r="E51" s="131">
        <v>2225</v>
      </c>
      <c r="F51" s="258" t="s">
        <v>5302</v>
      </c>
      <c r="G51" s="131" t="s">
        <v>388</v>
      </c>
      <c r="H51" s="131" t="s">
        <v>388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131">
        <v>2225</v>
      </c>
      <c r="BP51" s="94"/>
    </row>
    <row r="52" spans="1:78" customHeight="1" ht="39.75" s="11" customFormat="1">
      <c r="A52" s="131" t="s">
        <v>388</v>
      </c>
      <c r="B52" s="258" t="s">
        <v>5303</v>
      </c>
      <c r="C52" s="131" t="s">
        <v>331</v>
      </c>
      <c r="D52" s="131">
        <v>50</v>
      </c>
      <c r="E52" s="131">
        <v>2226</v>
      </c>
      <c r="F52" s="258" t="s">
        <v>5304</v>
      </c>
      <c r="G52" s="131" t="s">
        <v>388</v>
      </c>
      <c r="H52" s="131" t="s">
        <v>388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131">
        <v>2226</v>
      </c>
      <c r="BP52" s="94"/>
    </row>
    <row r="53" spans="1:78" customHeight="1" ht="39.75" s="11" customFormat="1">
      <c r="A53" s="131" t="s">
        <v>388</v>
      </c>
      <c r="B53" s="258" t="s">
        <v>5305</v>
      </c>
      <c r="C53" s="131" t="s">
        <v>331</v>
      </c>
      <c r="D53" s="131">
        <v>53</v>
      </c>
      <c r="E53" s="131">
        <v>2227</v>
      </c>
      <c r="F53" s="258" t="s">
        <v>5306</v>
      </c>
      <c r="G53" s="131" t="s">
        <v>388</v>
      </c>
      <c r="H53" s="131" t="s">
        <v>388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131">
        <v>2227</v>
      </c>
      <c r="BP53" s="94"/>
    </row>
    <row r="54" spans="1:78" customHeight="1" ht="39.75" s="11" customFormat="1">
      <c r="A54" s="131" t="s">
        <v>388</v>
      </c>
      <c r="B54" s="258" t="s">
        <v>5307</v>
      </c>
      <c r="C54" s="131" t="s">
        <v>331</v>
      </c>
      <c r="D54" s="131">
        <v>57</v>
      </c>
      <c r="E54" s="131">
        <v>2228</v>
      </c>
      <c r="F54" s="258" t="s">
        <v>5308</v>
      </c>
      <c r="G54" s="131" t="s">
        <v>388</v>
      </c>
      <c r="H54" s="131" t="s">
        <v>388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131">
        <v>2228</v>
      </c>
      <c r="BP54" s="94"/>
    </row>
    <row r="55" spans="1:78" customHeight="1" ht="44.25" s="11" customFormat="1">
      <c r="A55" s="131" t="s">
        <v>388</v>
      </c>
      <c r="B55" s="258" t="s">
        <v>5309</v>
      </c>
      <c r="C55" s="131" t="s">
        <v>331</v>
      </c>
      <c r="D55" s="131">
        <v>59</v>
      </c>
      <c r="E55" s="131">
        <v>2229</v>
      </c>
      <c r="F55" s="258" t="s">
        <v>5310</v>
      </c>
      <c r="G55" s="131" t="s">
        <v>388</v>
      </c>
      <c r="H55" s="131" t="s">
        <v>388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131">
        <v>2229</v>
      </c>
      <c r="BP55" s="94"/>
    </row>
    <row r="56" spans="1:78" customHeight="1" ht="39.75" s="11" customFormat="1">
      <c r="A56" s="131" t="s">
        <v>331</v>
      </c>
      <c r="B56" s="258" t="s">
        <v>5311</v>
      </c>
      <c r="C56" s="131" t="s">
        <v>331</v>
      </c>
      <c r="D56" s="131">
        <v>63</v>
      </c>
      <c r="E56" s="131">
        <v>2230</v>
      </c>
      <c r="F56" s="258" t="s">
        <v>5312</v>
      </c>
      <c r="G56" s="131" t="s">
        <v>388</v>
      </c>
      <c r="H56" s="131" t="s">
        <v>388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131">
        <v>2230</v>
      </c>
      <c r="BP56" s="94"/>
    </row>
    <row r="57" spans="1:78" customHeight="1" ht="39.75" s="12" customFormat="1">
      <c r="A57" s="131" t="s">
        <v>388</v>
      </c>
      <c r="B57" s="258" t="s">
        <v>5313</v>
      </c>
      <c r="C57" s="131" t="s">
        <v>331</v>
      </c>
      <c r="D57" s="131">
        <v>65</v>
      </c>
      <c r="E57" s="131">
        <v>2231</v>
      </c>
      <c r="F57" s="258" t="s">
        <v>5314</v>
      </c>
      <c r="G57" s="131" t="s">
        <v>388</v>
      </c>
      <c r="H57" s="131" t="s">
        <v>388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131">
        <v>2231</v>
      </c>
      <c r="BP57" s="94"/>
      <c r="BQ57" s="11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 customHeight="1" ht="39.75" s="12" customFormat="1">
      <c r="A58" s="131" t="s">
        <v>388</v>
      </c>
      <c r="B58" s="258" t="s">
        <v>5315</v>
      </c>
      <c r="C58" s="131" t="s">
        <v>331</v>
      </c>
      <c r="D58" s="131">
        <v>74</v>
      </c>
      <c r="E58" s="131">
        <v>2232</v>
      </c>
      <c r="F58" s="258" t="s">
        <v>5316</v>
      </c>
      <c r="G58" s="131" t="s">
        <v>388</v>
      </c>
      <c r="H58" s="131" t="s">
        <v>388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131">
        <v>2232</v>
      </c>
      <c r="BP58" s="94"/>
    </row>
    <row r="59" spans="1:78" customHeight="1" ht="39.75" s="12" customFormat="1">
      <c r="A59" s="131" t="s">
        <v>388</v>
      </c>
      <c r="B59" s="258" t="s">
        <v>5317</v>
      </c>
      <c r="C59" s="131" t="s">
        <v>199</v>
      </c>
      <c r="D59" s="131">
        <v>106</v>
      </c>
      <c r="E59" s="131">
        <v>2233</v>
      </c>
      <c r="F59" s="258" t="s">
        <v>5318</v>
      </c>
      <c r="G59" s="131" t="s">
        <v>388</v>
      </c>
      <c r="H59" s="131" t="s">
        <v>388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131">
        <v>2233</v>
      </c>
      <c r="BP59" s="94"/>
    </row>
    <row r="60" spans="1:78" customHeight="1" ht="39.75" s="11" customFormat="1">
      <c r="A60" s="131" t="s">
        <v>388</v>
      </c>
      <c r="B60" s="258" t="s">
        <v>5319</v>
      </c>
      <c r="C60" s="131" t="s">
        <v>377</v>
      </c>
      <c r="D60" s="131">
        <v>111</v>
      </c>
      <c r="E60" s="131">
        <v>2234</v>
      </c>
      <c r="F60" s="258" t="s">
        <v>5320</v>
      </c>
      <c r="G60" s="131" t="s">
        <v>388</v>
      </c>
      <c r="H60" s="131" t="s">
        <v>388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131">
        <v>2234</v>
      </c>
      <c r="BP60" s="94"/>
    </row>
    <row r="61" spans="1:78" customHeight="1" ht="39.75" s="11" customFormat="1">
      <c r="A61" s="131" t="s">
        <v>388</v>
      </c>
      <c r="B61" s="258" t="s">
        <v>5321</v>
      </c>
      <c r="C61" s="131" t="s">
        <v>331</v>
      </c>
      <c r="D61" s="131">
        <v>112</v>
      </c>
      <c r="E61" s="131">
        <v>2235</v>
      </c>
      <c r="F61" s="258" t="s">
        <v>5322</v>
      </c>
      <c r="G61" s="131" t="s">
        <v>388</v>
      </c>
      <c r="H61" s="131" t="s">
        <v>388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131">
        <v>2235</v>
      </c>
      <c r="BP61" s="94"/>
    </row>
    <row r="62" spans="1:78" customHeight="1" ht="39.75" s="11" customFormat="1">
      <c r="A62" s="131" t="s">
        <v>388</v>
      </c>
      <c r="B62" s="258" t="s">
        <v>5323</v>
      </c>
      <c r="C62" s="131" t="s">
        <v>331</v>
      </c>
      <c r="D62" s="131">
        <v>116</v>
      </c>
      <c r="E62" s="131">
        <v>2236</v>
      </c>
      <c r="F62" s="258" t="s">
        <v>5324</v>
      </c>
      <c r="G62" s="131" t="s">
        <v>388</v>
      </c>
      <c r="H62" s="131" t="s">
        <v>388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131">
        <v>2236</v>
      </c>
      <c r="BP62" s="94"/>
    </row>
    <row r="63" spans="1:78" customHeight="1" ht="39.75" s="11" customFormat="1">
      <c r="A63" s="131" t="s">
        <v>329</v>
      </c>
      <c r="B63" s="258" t="s">
        <v>5325</v>
      </c>
      <c r="C63" s="131" t="s">
        <v>371</v>
      </c>
      <c r="D63" s="131">
        <v>10</v>
      </c>
      <c r="E63" s="131">
        <v>2237</v>
      </c>
      <c r="F63" s="258" t="s">
        <v>5326</v>
      </c>
      <c r="G63" s="131" t="s">
        <v>388</v>
      </c>
      <c r="H63" s="131" t="s">
        <v>388</v>
      </c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131">
        <v>2237</v>
      </c>
      <c r="BP63" s="94"/>
    </row>
    <row r="64" spans="1:78" customHeight="1" ht="39.75" s="11" customFormat="1">
      <c r="A64" s="131" t="s">
        <v>331</v>
      </c>
      <c r="B64" s="258" t="s">
        <v>5327</v>
      </c>
      <c r="C64" s="131" t="s">
        <v>331</v>
      </c>
      <c r="D64" s="131">
        <v>16</v>
      </c>
      <c r="E64" s="131">
        <v>2238</v>
      </c>
      <c r="F64" s="258" t="s">
        <v>5328</v>
      </c>
      <c r="G64" s="131" t="s">
        <v>388</v>
      </c>
      <c r="H64" s="131" t="s">
        <v>388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131">
        <v>2238</v>
      </c>
      <c r="BP64" s="94"/>
    </row>
    <row r="65" spans="1:78" customHeight="1" ht="39.75" s="11" customFormat="1">
      <c r="A65" s="131" t="s">
        <v>388</v>
      </c>
      <c r="B65" s="258" t="s">
        <v>5329</v>
      </c>
      <c r="C65" s="131" t="s">
        <v>331</v>
      </c>
      <c r="D65" s="131">
        <v>21</v>
      </c>
      <c r="E65" s="131">
        <v>2239</v>
      </c>
      <c r="F65" s="258" t="s">
        <v>5330</v>
      </c>
      <c r="G65" s="131" t="s">
        <v>388</v>
      </c>
      <c r="H65" s="131" t="s">
        <v>388</v>
      </c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131">
        <v>2239</v>
      </c>
      <c r="BP65" s="94"/>
    </row>
    <row r="66" spans="1:78" customHeight="1" ht="39.75" s="11" customFormat="1">
      <c r="A66" s="131" t="s">
        <v>388</v>
      </c>
      <c r="B66" s="258" t="s">
        <v>5331</v>
      </c>
      <c r="C66" s="131" t="s">
        <v>331</v>
      </c>
      <c r="D66" s="131">
        <v>55</v>
      </c>
      <c r="E66" s="131">
        <v>2240</v>
      </c>
      <c r="F66" s="258" t="s">
        <v>5332</v>
      </c>
      <c r="G66" s="131" t="s">
        <v>388</v>
      </c>
      <c r="H66" s="131" t="s">
        <v>388</v>
      </c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131">
        <v>2240</v>
      </c>
      <c r="BP66" s="94"/>
    </row>
    <row r="67" spans="1:78" customHeight="1" ht="39.75" s="11" customFormat="1">
      <c r="A67" s="131" t="s">
        <v>329</v>
      </c>
      <c r="B67" s="258" t="s">
        <v>5333</v>
      </c>
      <c r="C67" s="131" t="s">
        <v>371</v>
      </c>
      <c r="D67" s="131">
        <v>62</v>
      </c>
      <c r="E67" s="131">
        <v>2241</v>
      </c>
      <c r="F67" s="258" t="s">
        <v>5334</v>
      </c>
      <c r="G67" s="131" t="s">
        <v>5255</v>
      </c>
      <c r="H67" s="258" t="s">
        <v>5256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131">
        <v>2241</v>
      </c>
      <c r="BP67" s="94"/>
    </row>
    <row r="68" spans="1:78" customHeight="1" ht="39.75" s="11" customFormat="1">
      <c r="A68" s="131" t="s">
        <v>388</v>
      </c>
      <c r="B68" s="258" t="s">
        <v>5335</v>
      </c>
      <c r="C68" s="131" t="s">
        <v>331</v>
      </c>
      <c r="D68" s="131">
        <v>69</v>
      </c>
      <c r="E68" s="131">
        <v>2242</v>
      </c>
      <c r="F68" s="258" t="s">
        <v>5336</v>
      </c>
      <c r="G68" s="131" t="s">
        <v>388</v>
      </c>
      <c r="H68" s="131" t="s">
        <v>388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131">
        <v>2242</v>
      </c>
      <c r="BP68" s="94"/>
    </row>
    <row r="69" spans="1:78" customHeight="1" ht="39.75" s="11" customFormat="1">
      <c r="A69" s="131" t="s">
        <v>388</v>
      </c>
      <c r="B69" s="258" t="s">
        <v>5337</v>
      </c>
      <c r="C69" s="131" t="s">
        <v>377</v>
      </c>
      <c r="D69" s="131">
        <v>105</v>
      </c>
      <c r="E69" s="131">
        <v>2243</v>
      </c>
      <c r="F69" s="258" t="s">
        <v>5338</v>
      </c>
      <c r="G69" s="131" t="s">
        <v>388</v>
      </c>
      <c r="H69" s="131" t="s">
        <v>388</v>
      </c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131">
        <v>2243</v>
      </c>
      <c r="BP69" s="94"/>
    </row>
    <row r="70" spans="1:78" customHeight="1" ht="39.75" s="11" customFormat="1">
      <c r="A70" s="131" t="s">
        <v>425</v>
      </c>
      <c r="B70" s="258" t="s">
        <v>5339</v>
      </c>
      <c r="C70" s="131" t="s">
        <v>371</v>
      </c>
      <c r="D70" s="131">
        <v>1</v>
      </c>
      <c r="E70" s="131">
        <v>2244</v>
      </c>
      <c r="F70" s="258" t="s">
        <v>5340</v>
      </c>
      <c r="G70" s="131" t="s">
        <v>388</v>
      </c>
      <c r="H70" s="131" t="s">
        <v>388</v>
      </c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131">
        <v>2244</v>
      </c>
      <c r="BP70" s="94"/>
    </row>
    <row r="71" spans="1:78" customHeight="1" ht="39.75" s="11" customFormat="1">
      <c r="A71" s="131" t="s">
        <v>388</v>
      </c>
      <c r="B71" s="258" t="s">
        <v>5341</v>
      </c>
      <c r="C71" s="131" t="s">
        <v>331</v>
      </c>
      <c r="D71" s="131">
        <v>5</v>
      </c>
      <c r="E71" s="131">
        <v>2245</v>
      </c>
      <c r="F71" s="258" t="s">
        <v>5342</v>
      </c>
      <c r="G71" s="131" t="s">
        <v>388</v>
      </c>
      <c r="H71" s="131" t="s">
        <v>388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131">
        <v>2245</v>
      </c>
      <c r="BP71" s="94"/>
    </row>
    <row r="72" spans="1:78" customHeight="1" ht="39.75" s="11" customFormat="1">
      <c r="A72" s="131" t="s">
        <v>388</v>
      </c>
      <c r="B72" s="258" t="s">
        <v>5343</v>
      </c>
      <c r="C72" s="131" t="s">
        <v>331</v>
      </c>
      <c r="D72" s="131">
        <v>6</v>
      </c>
      <c r="E72" s="131">
        <v>2246</v>
      </c>
      <c r="F72" s="258" t="s">
        <v>5344</v>
      </c>
      <c r="G72" s="131" t="s">
        <v>388</v>
      </c>
      <c r="H72" s="131" t="s">
        <v>388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131">
        <v>2246</v>
      </c>
      <c r="BP72" s="94"/>
    </row>
    <row r="73" spans="1:78" customHeight="1" ht="39.75" s="11" customFormat="1">
      <c r="A73" s="131" t="s">
        <v>331</v>
      </c>
      <c r="B73" s="258" t="s">
        <v>5345</v>
      </c>
      <c r="C73" s="131" t="s">
        <v>331</v>
      </c>
      <c r="D73" s="131">
        <v>29</v>
      </c>
      <c r="E73" s="131">
        <v>2247</v>
      </c>
      <c r="F73" s="258" t="s">
        <v>5346</v>
      </c>
      <c r="G73" s="131" t="s">
        <v>388</v>
      </c>
      <c r="H73" s="131" t="s">
        <v>388</v>
      </c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131">
        <v>2247</v>
      </c>
      <c r="BP73" s="94"/>
    </row>
    <row r="74" spans="1:78" customHeight="1" ht="39.75" s="11" customFormat="1">
      <c r="A74" s="131" t="s">
        <v>388</v>
      </c>
      <c r="B74" s="258" t="s">
        <v>5347</v>
      </c>
      <c r="C74" s="131" t="s">
        <v>331</v>
      </c>
      <c r="D74" s="131">
        <v>32</v>
      </c>
      <c r="E74" s="131">
        <v>2248</v>
      </c>
      <c r="F74" s="258" t="s">
        <v>5348</v>
      </c>
      <c r="G74" s="131" t="s">
        <v>388</v>
      </c>
      <c r="H74" s="131" t="s">
        <v>388</v>
      </c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131">
        <v>2248</v>
      </c>
      <c r="BP74" s="94"/>
    </row>
    <row r="75" spans="1:78" customHeight="1" ht="39.75" s="11" customFormat="1">
      <c r="A75" s="131" t="s">
        <v>388</v>
      </c>
      <c r="B75" s="258" t="s">
        <v>5349</v>
      </c>
      <c r="C75" s="131" t="s">
        <v>331</v>
      </c>
      <c r="D75" s="131">
        <v>49</v>
      </c>
      <c r="E75" s="131">
        <v>2249</v>
      </c>
      <c r="F75" s="258" t="s">
        <v>5350</v>
      </c>
      <c r="G75" s="131" t="s">
        <v>388</v>
      </c>
      <c r="H75" s="131" t="s">
        <v>388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131">
        <v>2249</v>
      </c>
      <c r="BP75" s="94"/>
    </row>
    <row r="76" spans="1:78" customHeight="1" ht="39.75" s="11" customFormat="1">
      <c r="A76" s="131" t="s">
        <v>331</v>
      </c>
      <c r="B76" s="258" t="s">
        <v>5351</v>
      </c>
      <c r="C76" s="131" t="s">
        <v>331</v>
      </c>
      <c r="D76" s="131">
        <v>52</v>
      </c>
      <c r="E76" s="131">
        <v>2250</v>
      </c>
      <c r="F76" s="258" t="s">
        <v>5352</v>
      </c>
      <c r="G76" s="131" t="s">
        <v>388</v>
      </c>
      <c r="H76" s="131" t="s">
        <v>388</v>
      </c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131">
        <v>2250</v>
      </c>
      <c r="BP76" s="94"/>
    </row>
    <row r="77" spans="1:78" customHeight="1" ht="39.75" s="12" customFormat="1">
      <c r="A77" s="131" t="s">
        <v>388</v>
      </c>
      <c r="B77" s="258" t="s">
        <v>5353</v>
      </c>
      <c r="C77" s="131" t="s">
        <v>331</v>
      </c>
      <c r="D77" s="131">
        <v>54</v>
      </c>
      <c r="E77" s="131">
        <v>2251</v>
      </c>
      <c r="F77" s="258" t="s">
        <v>5354</v>
      </c>
      <c r="G77" s="131" t="s">
        <v>388</v>
      </c>
      <c r="H77" s="131" t="s">
        <v>388</v>
      </c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131">
        <v>2251</v>
      </c>
      <c r="BP77" s="94"/>
      <c r="BQ77" s="11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 customHeight="1" ht="39.75" s="12" customFormat="1">
      <c r="A78" s="131" t="s">
        <v>388</v>
      </c>
      <c r="B78" s="258" t="s">
        <v>5355</v>
      </c>
      <c r="C78" s="131" t="s">
        <v>331</v>
      </c>
      <c r="D78" s="131">
        <v>56</v>
      </c>
      <c r="E78" s="131">
        <v>2252</v>
      </c>
      <c r="F78" s="258" t="s">
        <v>5356</v>
      </c>
      <c r="G78" s="131" t="s">
        <v>388</v>
      </c>
      <c r="H78" s="131" t="s">
        <v>388</v>
      </c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131">
        <v>2252</v>
      </c>
      <c r="BP78" s="94"/>
    </row>
    <row r="79" spans="1:78" customHeight="1" ht="39.75" s="12" customFormat="1">
      <c r="A79" s="131" t="s">
        <v>388</v>
      </c>
      <c r="B79" s="258" t="s">
        <v>5357</v>
      </c>
      <c r="C79" s="131" t="s">
        <v>331</v>
      </c>
      <c r="D79" s="131">
        <v>73</v>
      </c>
      <c r="E79" s="131">
        <v>2253</v>
      </c>
      <c r="F79" s="258" t="s">
        <v>5358</v>
      </c>
      <c r="G79" s="131" t="s">
        <v>388</v>
      </c>
      <c r="H79" s="131" t="s">
        <v>388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131">
        <v>2253</v>
      </c>
      <c r="BP79" s="94"/>
    </row>
    <row r="80" spans="1:78" customHeight="1" ht="39.75" s="11" customFormat="1">
      <c r="A80" s="131" t="s">
        <v>388</v>
      </c>
      <c r="B80" s="258" t="s">
        <v>5359</v>
      </c>
      <c r="C80" s="131" t="s">
        <v>377</v>
      </c>
      <c r="D80" s="131">
        <v>103</v>
      </c>
      <c r="E80" s="131">
        <v>2254</v>
      </c>
      <c r="F80" s="258" t="s">
        <v>5360</v>
      </c>
      <c r="G80" s="131" t="s">
        <v>388</v>
      </c>
      <c r="H80" s="131" t="s">
        <v>388</v>
      </c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131">
        <v>2254</v>
      </c>
      <c r="BP80" s="94"/>
    </row>
    <row r="81" spans="1:78" customHeight="1" ht="39.75" s="11" customFormat="1">
      <c r="A81" s="131" t="s">
        <v>388</v>
      </c>
      <c r="B81" s="258" t="s">
        <v>5361</v>
      </c>
      <c r="C81" s="131" t="s">
        <v>331</v>
      </c>
      <c r="D81" s="131">
        <v>109</v>
      </c>
      <c r="E81" s="131">
        <v>2255</v>
      </c>
      <c r="F81" s="258" t="s">
        <v>5362</v>
      </c>
      <c r="G81" s="131" t="s">
        <v>388</v>
      </c>
      <c r="H81" s="131" t="s">
        <v>388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131">
        <v>2255</v>
      </c>
      <c r="BP81" s="94"/>
    </row>
    <row r="82" spans="1:78" customHeight="1" ht="39.75" s="11" customFormat="1">
      <c r="A82" s="131" t="s">
        <v>375</v>
      </c>
      <c r="B82" s="258" t="s">
        <v>5363</v>
      </c>
      <c r="C82" s="131" t="s">
        <v>371</v>
      </c>
      <c r="D82" s="131">
        <v>15</v>
      </c>
      <c r="E82" s="131">
        <v>2256</v>
      </c>
      <c r="F82" s="258" t="s">
        <v>5364</v>
      </c>
      <c r="G82" s="131" t="s">
        <v>388</v>
      </c>
      <c r="H82" s="131" t="s">
        <v>388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131">
        <v>2256</v>
      </c>
      <c r="BP82" s="94"/>
    </row>
    <row r="83" spans="1:78" customHeight="1" ht="39.75" s="11" customFormat="1">
      <c r="A83" s="131" t="s">
        <v>388</v>
      </c>
      <c r="B83" s="258" t="s">
        <v>5365</v>
      </c>
      <c r="C83" s="131" t="s">
        <v>331</v>
      </c>
      <c r="D83" s="131">
        <v>23</v>
      </c>
      <c r="E83" s="131">
        <v>2257</v>
      </c>
      <c r="F83" s="258" t="s">
        <v>5366</v>
      </c>
      <c r="G83" s="131" t="s">
        <v>388</v>
      </c>
      <c r="H83" s="131" t="s">
        <v>388</v>
      </c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131">
        <v>2257</v>
      </c>
      <c r="BP83" s="94"/>
    </row>
    <row r="84" spans="1:78" customHeight="1" ht="39.75" s="11" customFormat="1">
      <c r="A84" s="131" t="s">
        <v>388</v>
      </c>
      <c r="B84" s="258" t="s">
        <v>5367</v>
      </c>
      <c r="C84" s="131" t="s">
        <v>331</v>
      </c>
      <c r="D84" s="131">
        <v>40</v>
      </c>
      <c r="E84" s="131">
        <v>2258</v>
      </c>
      <c r="F84" s="258" t="s">
        <v>5368</v>
      </c>
      <c r="G84" s="131" t="s">
        <v>388</v>
      </c>
      <c r="H84" s="131" t="s">
        <v>388</v>
      </c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131">
        <v>2258</v>
      </c>
      <c r="BP84" s="94"/>
    </row>
    <row r="85" spans="1:78" customHeight="1" ht="39.75" s="11" customFormat="1">
      <c r="A85" s="131" t="s">
        <v>388</v>
      </c>
      <c r="B85" s="258" t="s">
        <v>5369</v>
      </c>
      <c r="C85" s="131" t="s">
        <v>331</v>
      </c>
      <c r="D85" s="131">
        <v>41</v>
      </c>
      <c r="E85" s="131">
        <v>2259</v>
      </c>
      <c r="F85" s="258" t="s">
        <v>5370</v>
      </c>
      <c r="G85" s="131" t="s">
        <v>388</v>
      </c>
      <c r="H85" s="131" t="s">
        <v>388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131">
        <v>2259</v>
      </c>
      <c r="BP85" s="94"/>
    </row>
    <row r="86" spans="1:78" customHeight="1" ht="39.75" s="11" customFormat="1">
      <c r="A86" s="131" t="s">
        <v>331</v>
      </c>
      <c r="B86" s="258" t="s">
        <v>5371</v>
      </c>
      <c r="C86" s="131" t="s">
        <v>331</v>
      </c>
      <c r="D86" s="131">
        <v>43</v>
      </c>
      <c r="E86" s="131">
        <v>2260</v>
      </c>
      <c r="F86" s="258" t="s">
        <v>5372</v>
      </c>
      <c r="G86" s="131" t="s">
        <v>388</v>
      </c>
      <c r="H86" s="131" t="s">
        <v>388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131">
        <v>2260</v>
      </c>
      <c r="BP86" s="94"/>
    </row>
    <row r="87" spans="1:78" customHeight="1" ht="39.75" s="11" customFormat="1">
      <c r="A87" s="131" t="s">
        <v>375</v>
      </c>
      <c r="B87" s="258" t="s">
        <v>5373</v>
      </c>
      <c r="C87" s="131" t="s">
        <v>371</v>
      </c>
      <c r="D87" s="131">
        <v>71</v>
      </c>
      <c r="E87" s="131">
        <v>2261</v>
      </c>
      <c r="F87" s="258" t="s">
        <v>5374</v>
      </c>
      <c r="G87" s="131" t="s">
        <v>5255</v>
      </c>
      <c r="H87" s="258" t="s">
        <v>5256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131">
        <v>2261</v>
      </c>
      <c r="BP87" s="94"/>
    </row>
    <row r="88" spans="1:78" customHeight="1" ht="39.75" s="11" customFormat="1">
      <c r="A88" s="131" t="s">
        <v>388</v>
      </c>
      <c r="B88" s="258" t="s">
        <v>5375</v>
      </c>
      <c r="C88" s="131" t="s">
        <v>377</v>
      </c>
      <c r="D88" s="131">
        <v>110</v>
      </c>
      <c r="E88" s="131">
        <v>2262</v>
      </c>
      <c r="F88" s="258" t="s">
        <v>5376</v>
      </c>
      <c r="G88" s="131" t="s">
        <v>388</v>
      </c>
      <c r="H88" s="131" t="s">
        <v>388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131">
        <v>2262</v>
      </c>
      <c r="BP88" s="94"/>
    </row>
    <row r="89" spans="1:78" customHeight="1" ht="39.75" s="11" customFormat="1">
      <c r="A89" s="131" t="s">
        <v>216</v>
      </c>
      <c r="B89" s="258" t="s">
        <v>5377</v>
      </c>
      <c r="C89" s="131" t="s">
        <v>371</v>
      </c>
      <c r="D89" s="131">
        <v>9</v>
      </c>
      <c r="E89" s="131">
        <v>2263</v>
      </c>
      <c r="F89" s="258" t="s">
        <v>5378</v>
      </c>
      <c r="G89" s="131" t="s">
        <v>388</v>
      </c>
      <c r="H89" s="131" t="s">
        <v>388</v>
      </c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131">
        <v>2263</v>
      </c>
      <c r="BP89" s="94"/>
    </row>
    <row r="90" spans="1:78" customHeight="1" ht="39.75" s="11" customFormat="1">
      <c r="A90" s="131" t="s">
        <v>331</v>
      </c>
      <c r="B90" s="258" t="s">
        <v>5379</v>
      </c>
      <c r="C90" s="131" t="s">
        <v>331</v>
      </c>
      <c r="D90" s="131">
        <v>14</v>
      </c>
      <c r="E90" s="131">
        <v>2264</v>
      </c>
      <c r="F90" s="258" t="s">
        <v>5380</v>
      </c>
      <c r="G90" s="131" t="s">
        <v>388</v>
      </c>
      <c r="H90" s="131" t="s">
        <v>388</v>
      </c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131">
        <v>2264</v>
      </c>
      <c r="BP90" s="94"/>
    </row>
    <row r="91" spans="1:78" customHeight="1" ht="39.75" s="11" customFormat="1">
      <c r="A91" s="131" t="s">
        <v>388</v>
      </c>
      <c r="B91" s="258" t="s">
        <v>5381</v>
      </c>
      <c r="C91" s="131" t="s">
        <v>331</v>
      </c>
      <c r="D91" s="131">
        <v>24</v>
      </c>
      <c r="E91" s="131">
        <v>2265</v>
      </c>
      <c r="F91" s="258" t="s">
        <v>5382</v>
      </c>
      <c r="G91" s="131" t="s">
        <v>388</v>
      </c>
      <c r="H91" s="131" t="s">
        <v>388</v>
      </c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131">
        <v>2265</v>
      </c>
      <c r="BP91" s="94"/>
    </row>
    <row r="92" spans="1:78" customHeight="1" ht="39.75" s="11" customFormat="1">
      <c r="A92" s="131" t="s">
        <v>331</v>
      </c>
      <c r="B92" s="258" t="s">
        <v>5383</v>
      </c>
      <c r="C92" s="131" t="s">
        <v>331</v>
      </c>
      <c r="D92" s="131">
        <v>25</v>
      </c>
      <c r="E92" s="131">
        <v>2266</v>
      </c>
      <c r="F92" s="258" t="s">
        <v>5384</v>
      </c>
      <c r="G92" s="131" t="s">
        <v>388</v>
      </c>
      <c r="H92" s="131" t="s">
        <v>331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131">
        <v>2266</v>
      </c>
      <c r="BP92" s="94"/>
    </row>
    <row r="93" spans="1:78" customHeight="1" ht="39.75" s="11" customFormat="1">
      <c r="A93" s="131" t="s">
        <v>388</v>
      </c>
      <c r="B93" s="258" t="s">
        <v>5385</v>
      </c>
      <c r="C93" s="131" t="s">
        <v>331</v>
      </c>
      <c r="D93" s="131">
        <v>35</v>
      </c>
      <c r="E93" s="131">
        <v>2267</v>
      </c>
      <c r="F93" s="258" t="s">
        <v>5386</v>
      </c>
      <c r="G93" s="131" t="s">
        <v>331</v>
      </c>
      <c r="H93" s="131" t="s">
        <v>331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131">
        <v>2267</v>
      </c>
      <c r="BP93" s="94"/>
    </row>
    <row r="94" spans="1:78" customHeight="1" ht="39.75" s="11" customFormat="1">
      <c r="A94" s="131" t="s">
        <v>331</v>
      </c>
      <c r="B94" s="258" t="s">
        <v>5387</v>
      </c>
      <c r="C94" s="131" t="s">
        <v>331</v>
      </c>
      <c r="D94" s="131">
        <v>37</v>
      </c>
      <c r="E94" s="131">
        <v>2268</v>
      </c>
      <c r="F94" s="258" t="s">
        <v>5388</v>
      </c>
      <c r="G94" s="131" t="s">
        <v>331</v>
      </c>
      <c r="H94" s="131" t="s">
        <v>331</v>
      </c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131">
        <v>2268</v>
      </c>
      <c r="BP94" s="94"/>
    </row>
    <row r="95" spans="1:78" customHeight="1" ht="39.75" s="11" customFormat="1">
      <c r="A95" s="131" t="s">
        <v>202</v>
      </c>
      <c r="B95" s="258" t="s">
        <v>5389</v>
      </c>
      <c r="C95" s="131" t="s">
        <v>331</v>
      </c>
      <c r="D95" s="131">
        <v>2</v>
      </c>
      <c r="E95" s="131">
        <v>2269</v>
      </c>
      <c r="F95" s="258" t="s">
        <v>5390</v>
      </c>
      <c r="G95" s="131" t="s">
        <v>331</v>
      </c>
      <c r="H95" s="131" t="s">
        <v>331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131">
        <v>2269</v>
      </c>
      <c r="BP95" s="94"/>
    </row>
    <row r="96" spans="1:78" customHeight="1" ht="39.75" s="11" customFormat="1">
      <c r="A96" s="131" t="s">
        <v>331</v>
      </c>
      <c r="B96" s="258" t="s">
        <v>5391</v>
      </c>
      <c r="C96" s="131" t="s">
        <v>331</v>
      </c>
      <c r="D96" s="131">
        <v>4</v>
      </c>
      <c r="E96" s="131">
        <v>2270</v>
      </c>
      <c r="F96" s="258" t="s">
        <v>5392</v>
      </c>
      <c r="G96" s="131" t="s">
        <v>331</v>
      </c>
      <c r="H96" s="131" t="s">
        <v>331</v>
      </c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131">
        <v>2270</v>
      </c>
      <c r="BP96" s="94"/>
    </row>
    <row r="97" spans="1:78" customHeight="1" ht="39.75" s="12" customFormat="1">
      <c r="A97" s="131" t="s">
        <v>388</v>
      </c>
      <c r="B97" s="258" t="s">
        <v>5393</v>
      </c>
      <c r="C97" s="131" t="s">
        <v>331</v>
      </c>
      <c r="D97" s="131">
        <v>7</v>
      </c>
      <c r="E97" s="131">
        <v>2271</v>
      </c>
      <c r="F97" s="258" t="s">
        <v>5394</v>
      </c>
      <c r="G97" s="131" t="s">
        <v>331</v>
      </c>
      <c r="H97" s="131" t="s">
        <v>331</v>
      </c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131">
        <v>2271</v>
      </c>
      <c r="BP97" s="94"/>
      <c r="BQ97" s="11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 customHeight="1" ht="39.75" s="12" customFormat="1">
      <c r="A98" s="131" t="s">
        <v>331</v>
      </c>
      <c r="B98" s="258" t="s">
        <v>5395</v>
      </c>
      <c r="C98" s="131" t="s">
        <v>331</v>
      </c>
      <c r="D98" s="131">
        <v>38</v>
      </c>
      <c r="E98" s="131">
        <v>2272</v>
      </c>
      <c r="F98" s="258" t="s">
        <v>219</v>
      </c>
      <c r="G98" s="131" t="s">
        <v>331</v>
      </c>
      <c r="H98" s="131" t="s">
        <v>331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131">
        <v>2272</v>
      </c>
      <c r="BP98" s="94"/>
    </row>
    <row r="99" spans="1:78" customHeight="1" ht="39.75" s="12" customFormat="1">
      <c r="A99" s="131" t="s">
        <v>388</v>
      </c>
      <c r="B99" s="258" t="s">
        <v>5396</v>
      </c>
      <c r="C99" s="131" t="s">
        <v>331</v>
      </c>
      <c r="D99" s="131">
        <v>39</v>
      </c>
      <c r="E99" s="131">
        <v>2273</v>
      </c>
      <c r="F99" s="258" t="s">
        <v>5397</v>
      </c>
      <c r="G99" s="131" t="s">
        <v>331</v>
      </c>
      <c r="H99" s="131" t="s">
        <v>331</v>
      </c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131">
        <v>2273</v>
      </c>
      <c r="BP99" s="94"/>
    </row>
    <row r="100" spans="1:78" customHeight="1" ht="39.75" s="11" customFormat="1">
      <c r="A100" s="131" t="s">
        <v>331</v>
      </c>
      <c r="B100" s="258" t="s">
        <v>5398</v>
      </c>
      <c r="C100" s="131" t="s">
        <v>377</v>
      </c>
      <c r="D100" s="131">
        <v>102</v>
      </c>
      <c r="E100" s="131">
        <v>2274</v>
      </c>
      <c r="F100" s="258" t="s">
        <v>5399</v>
      </c>
      <c r="G100" s="131" t="s">
        <v>331</v>
      </c>
      <c r="H100" s="131" t="s">
        <v>331</v>
      </c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131">
        <v>2274</v>
      </c>
      <c r="BP100" s="94"/>
    </row>
    <row r="101" spans="1:78" customHeight="1" ht="39.75" s="11" customFormat="1">
      <c r="A101" s="131" t="s">
        <v>329</v>
      </c>
      <c r="B101" s="258" t="s">
        <v>5400</v>
      </c>
      <c r="C101" s="131" t="s">
        <v>331</v>
      </c>
      <c r="D101" s="131">
        <v>104</v>
      </c>
      <c r="E101" s="131">
        <v>2275</v>
      </c>
      <c r="F101" s="258" t="s">
        <v>5401</v>
      </c>
      <c r="G101" s="131" t="s">
        <v>331</v>
      </c>
      <c r="H101" s="131" t="s">
        <v>331</v>
      </c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131">
        <v>2275</v>
      </c>
      <c r="BP101" s="94"/>
    </row>
    <row r="102" spans="1:78" customHeight="1" ht="39.75" s="11" customFormat="1">
      <c r="A102" s="131" t="s">
        <v>331</v>
      </c>
      <c r="B102" s="258" t="s">
        <v>5402</v>
      </c>
      <c r="C102" s="131" t="s">
        <v>276</v>
      </c>
      <c r="D102" s="131">
        <v>117</v>
      </c>
      <c r="E102" s="131">
        <v>2276</v>
      </c>
      <c r="F102" s="258" t="s">
        <v>5403</v>
      </c>
      <c r="G102" s="131" t="s">
        <v>331</v>
      </c>
      <c r="H102" s="131" t="s">
        <v>331</v>
      </c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131">
        <v>2276</v>
      </c>
      <c r="BP102" s="94"/>
    </row>
    <row r="103" spans="1:78" customHeight="1" ht="39.75" s="11" customFormat="1">
      <c r="A103" s="131" t="s">
        <v>388</v>
      </c>
      <c r="B103" s="258" t="s">
        <v>5404</v>
      </c>
      <c r="C103" s="131" t="s">
        <v>331</v>
      </c>
      <c r="D103" s="131">
        <v>118</v>
      </c>
      <c r="E103" s="131">
        <v>2277</v>
      </c>
      <c r="F103" s="258" t="s">
        <v>5405</v>
      </c>
      <c r="G103" s="131" t="s">
        <v>331</v>
      </c>
      <c r="H103" s="131" t="s">
        <v>331</v>
      </c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131">
        <v>2277</v>
      </c>
      <c r="BP103" s="94"/>
    </row>
    <row r="104" spans="1:78" customHeight="1" ht="39.75" s="11" customFormat="1">
      <c r="A104" s="131"/>
      <c r="B104" s="258"/>
      <c r="C104" s="131"/>
      <c r="D104" s="131"/>
      <c r="E104" s="209"/>
      <c r="F104" s="258"/>
      <c r="G104" s="131"/>
      <c r="H104" s="131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209"/>
      <c r="BP104" s="94"/>
    </row>
    <row r="105" spans="1:78" customHeight="1" ht="39.75" s="11" customFormat="1">
      <c r="A105" s="131"/>
      <c r="B105" s="258"/>
      <c r="C105" s="131"/>
      <c r="D105" s="131"/>
      <c r="E105" s="209"/>
      <c r="F105" s="258"/>
      <c r="G105" s="131"/>
      <c r="H105" s="131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209"/>
      <c r="BP105" s="94"/>
    </row>
    <row r="106" spans="1:78" customHeight="1" ht="39.75" s="11" customFormat="1">
      <c r="A106" s="131"/>
      <c r="B106" s="258"/>
      <c r="C106" s="131"/>
      <c r="D106" s="131"/>
      <c r="E106" s="209"/>
      <c r="F106" s="258"/>
      <c r="G106" s="131"/>
      <c r="H106" s="131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209"/>
      <c r="BP106" s="94"/>
    </row>
    <row r="107" spans="1:78" customHeight="1" ht="39.75" s="11" customFormat="1">
      <c r="A107" s="131" t="s">
        <v>382</v>
      </c>
      <c r="B107" s="258" t="s">
        <v>5406</v>
      </c>
      <c r="C107" s="131" t="s">
        <v>377</v>
      </c>
      <c r="D107" s="131">
        <v>4</v>
      </c>
      <c r="E107" s="131">
        <v>6801</v>
      </c>
      <c r="F107" s="258" t="s">
        <v>1242</v>
      </c>
      <c r="G107" s="131" t="s">
        <v>5407</v>
      </c>
      <c r="H107" s="131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131">
        <v>6801</v>
      </c>
      <c r="BP107" s="94"/>
    </row>
    <row r="108" spans="1:78" customHeight="1" ht="39.75" s="11" customFormat="1">
      <c r="A108" s="131" t="s">
        <v>331</v>
      </c>
      <c r="B108" s="258" t="s">
        <v>5408</v>
      </c>
      <c r="C108" s="131" t="s">
        <v>331</v>
      </c>
      <c r="D108" s="131">
        <v>16</v>
      </c>
      <c r="E108" s="131">
        <v>6802</v>
      </c>
      <c r="F108" s="258" t="s">
        <v>5409</v>
      </c>
      <c r="G108" s="131" t="s">
        <v>331</v>
      </c>
      <c r="H108" s="131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131">
        <v>6802</v>
      </c>
      <c r="BP108" s="94"/>
    </row>
    <row r="109" spans="1:78" customHeight="1" ht="39.75" s="11" customFormat="1">
      <c r="A109" s="131" t="s">
        <v>388</v>
      </c>
      <c r="B109" s="258" t="s">
        <v>5410</v>
      </c>
      <c r="C109" s="131" t="s">
        <v>199</v>
      </c>
      <c r="D109" s="131">
        <v>119</v>
      </c>
      <c r="E109" s="131">
        <v>6803</v>
      </c>
      <c r="F109" s="258" t="s">
        <v>1856</v>
      </c>
      <c r="G109" s="131" t="s">
        <v>5411</v>
      </c>
      <c r="H109" s="131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131">
        <v>6803</v>
      </c>
      <c r="BP109" s="94"/>
    </row>
    <row r="110" spans="1:78" customHeight="1" ht="39.75" s="11" customFormat="1">
      <c r="A110" s="131" t="s">
        <v>197</v>
      </c>
      <c r="B110" s="258" t="s">
        <v>5412</v>
      </c>
      <c r="C110" s="131" t="s">
        <v>331</v>
      </c>
      <c r="D110" s="131">
        <v>21</v>
      </c>
      <c r="E110" s="131">
        <v>6804</v>
      </c>
      <c r="F110" s="258" t="s">
        <v>5413</v>
      </c>
      <c r="G110" s="131" t="s">
        <v>5414</v>
      </c>
      <c r="H110" s="131" t="s">
        <v>5415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131">
        <v>6804</v>
      </c>
      <c r="BP110" s="94"/>
    </row>
    <row r="111" spans="1:78" customHeight="1" ht="39.75" s="11" customFormat="1">
      <c r="A111" s="131" t="s">
        <v>388</v>
      </c>
      <c r="B111" s="258" t="s">
        <v>5416</v>
      </c>
      <c r="C111" s="131" t="s">
        <v>377</v>
      </c>
      <c r="D111" s="131">
        <v>25</v>
      </c>
      <c r="E111" s="131">
        <v>6805</v>
      </c>
      <c r="F111" s="258" t="s">
        <v>1242</v>
      </c>
      <c r="G111" s="131" t="s">
        <v>5417</v>
      </c>
      <c r="H111" s="131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131">
        <v>6805</v>
      </c>
      <c r="BP111" s="94"/>
    </row>
    <row r="112" spans="1:78" customHeight="1" ht="39.75" s="11" customFormat="1">
      <c r="A112" s="131" t="s">
        <v>331</v>
      </c>
      <c r="B112" s="258" t="s">
        <v>5418</v>
      </c>
      <c r="C112" s="131" t="s">
        <v>276</v>
      </c>
      <c r="D112" s="131">
        <v>86</v>
      </c>
      <c r="E112" s="131">
        <v>6806</v>
      </c>
      <c r="F112" s="258" t="s">
        <v>5419</v>
      </c>
      <c r="G112" s="131" t="s">
        <v>5414</v>
      </c>
      <c r="H112" s="131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131">
        <v>6806</v>
      </c>
      <c r="BP112" s="94"/>
    </row>
    <row r="113" spans="1:78" customHeight="1" ht="39.75" s="11" customFormat="1">
      <c r="A113" s="131" t="s">
        <v>2356</v>
      </c>
      <c r="B113" s="258" t="s">
        <v>5420</v>
      </c>
      <c r="C113" s="131" t="s">
        <v>199</v>
      </c>
      <c r="D113" s="131">
        <v>51</v>
      </c>
      <c r="E113" s="131">
        <v>6807</v>
      </c>
      <c r="F113" s="258" t="s">
        <v>5421</v>
      </c>
      <c r="G113" s="131" t="s">
        <v>331</v>
      </c>
      <c r="H113" s="131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131">
        <v>6807</v>
      </c>
      <c r="BP113" s="94"/>
    </row>
    <row r="114" spans="1:78" customHeight="1" ht="39.75" s="11" customFormat="1">
      <c r="A114" s="131" t="s">
        <v>425</v>
      </c>
      <c r="B114" s="258" t="s">
        <v>5422</v>
      </c>
      <c r="C114" s="131" t="s">
        <v>377</v>
      </c>
      <c r="D114" s="131">
        <v>32</v>
      </c>
      <c r="E114" s="131">
        <v>6808</v>
      </c>
      <c r="F114" s="258" t="s">
        <v>5423</v>
      </c>
      <c r="G114" s="131" t="s">
        <v>331</v>
      </c>
      <c r="H114" s="131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131">
        <v>6808</v>
      </c>
      <c r="BP114" s="94"/>
    </row>
    <row r="115" spans="1:78" customHeight="1" ht="39.75" s="11" customFormat="1">
      <c r="A115" s="131" t="s">
        <v>202</v>
      </c>
      <c r="B115" s="258" t="s">
        <v>5424</v>
      </c>
      <c r="C115" s="131" t="s">
        <v>331</v>
      </c>
      <c r="D115" s="131">
        <v>18</v>
      </c>
      <c r="E115" s="131">
        <v>6809</v>
      </c>
      <c r="F115" s="258" t="s">
        <v>5425</v>
      </c>
      <c r="G115" s="131" t="s">
        <v>5426</v>
      </c>
      <c r="H115" s="131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131">
        <v>6809</v>
      </c>
      <c r="BP115" s="94"/>
    </row>
    <row r="116" spans="1:78" customHeight="1" ht="39.75" s="11" customFormat="1">
      <c r="A116" s="131" t="s">
        <v>388</v>
      </c>
      <c r="B116" s="258" t="s">
        <v>5427</v>
      </c>
      <c r="C116" s="131" t="s">
        <v>331</v>
      </c>
      <c r="D116" s="131">
        <v>24</v>
      </c>
      <c r="E116" s="131">
        <v>6810</v>
      </c>
      <c r="F116" s="258" t="s">
        <v>5428</v>
      </c>
      <c r="G116" s="131" t="s">
        <v>5429</v>
      </c>
      <c r="H116" s="131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131">
        <v>6810</v>
      </c>
      <c r="BP116" s="94"/>
    </row>
    <row r="117" spans="1:78" customHeight="1" ht="39.75" s="12" customFormat="1">
      <c r="A117" s="131" t="s">
        <v>331</v>
      </c>
      <c r="B117" s="258" t="s">
        <v>5430</v>
      </c>
      <c r="C117" s="131" t="s">
        <v>331</v>
      </c>
      <c r="D117" s="131">
        <v>31</v>
      </c>
      <c r="E117" s="131">
        <v>6811</v>
      </c>
      <c r="F117" s="258" t="s">
        <v>5431</v>
      </c>
      <c r="G117" s="131" t="s">
        <v>5432</v>
      </c>
      <c r="H117" s="131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131">
        <v>6811</v>
      </c>
      <c r="BP117" s="94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 customHeight="1" ht="39.75" s="12" customFormat="1">
      <c r="A118" s="131" t="s">
        <v>382</v>
      </c>
      <c r="B118" s="258" t="s">
        <v>5433</v>
      </c>
      <c r="C118" s="131" t="s">
        <v>331</v>
      </c>
      <c r="D118" s="131">
        <v>46</v>
      </c>
      <c r="E118" s="131">
        <v>6812</v>
      </c>
      <c r="F118" s="258" t="s">
        <v>2319</v>
      </c>
      <c r="G118" s="131"/>
      <c r="H118" s="131" t="s">
        <v>411</v>
      </c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131">
        <v>6812</v>
      </c>
      <c r="BP118" s="94"/>
    </row>
    <row r="119" spans="1:78" customHeight="1" ht="39.75" s="12" customFormat="1">
      <c r="A119" s="131" t="s">
        <v>197</v>
      </c>
      <c r="B119" s="258" t="s">
        <v>5434</v>
      </c>
      <c r="C119" s="131" t="s">
        <v>276</v>
      </c>
      <c r="D119" s="131">
        <v>94</v>
      </c>
      <c r="E119" s="131">
        <v>6813</v>
      </c>
      <c r="F119" s="258" t="s">
        <v>5435</v>
      </c>
      <c r="G119" s="131"/>
      <c r="H119" s="131" t="s">
        <v>331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131">
        <v>6813</v>
      </c>
      <c r="BP119" s="94"/>
    </row>
    <row r="120" spans="1:78" customHeight="1" ht="39.75" s="11" customFormat="1">
      <c r="A120" s="131" t="s">
        <v>382</v>
      </c>
      <c r="B120" s="258" t="s">
        <v>5436</v>
      </c>
      <c r="C120" s="131" t="s">
        <v>199</v>
      </c>
      <c r="D120" s="131">
        <v>161</v>
      </c>
      <c r="E120" s="131">
        <v>6814</v>
      </c>
      <c r="F120" s="258" t="s">
        <v>5437</v>
      </c>
      <c r="G120" s="131"/>
      <c r="H120" s="131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131">
        <v>6814</v>
      </c>
      <c r="BP120" s="94"/>
    </row>
    <row r="121" spans="1:78" customHeight="1" ht="39.75" s="11" customFormat="1">
      <c r="A121" s="131"/>
      <c r="B121" s="258"/>
      <c r="C121" s="131"/>
      <c r="D121" s="131"/>
      <c r="E121" s="131"/>
      <c r="F121" s="258"/>
      <c r="G121" s="387"/>
      <c r="H121" s="131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131"/>
      <c r="BP121" s="94"/>
    </row>
    <row r="122" spans="1:78" customHeight="1" ht="39.75" s="11" customFormat="1">
      <c r="A122" s="131"/>
      <c r="B122" s="258"/>
      <c r="C122" s="131"/>
      <c r="D122" s="131"/>
      <c r="E122" s="131"/>
      <c r="F122" s="258"/>
      <c r="G122" s="387"/>
      <c r="H122" s="131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131"/>
      <c r="BP122" s="94"/>
    </row>
    <row r="123" spans="1:78" customHeight="1" ht="39.75" s="11" customFormat="1">
      <c r="A123" s="131"/>
      <c r="B123" s="258"/>
      <c r="C123" s="131"/>
      <c r="D123" s="131"/>
      <c r="E123" s="131"/>
      <c r="F123" s="258"/>
      <c r="G123" s="131"/>
      <c r="H123" s="131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131"/>
      <c r="BP123" s="94"/>
    </row>
    <row r="124" spans="1:78" customHeight="1" ht="39.75" s="11" customFormat="1">
      <c r="A124" s="131"/>
      <c r="B124" s="258"/>
      <c r="C124" s="131"/>
      <c r="D124" s="131"/>
      <c r="E124" s="131"/>
      <c r="F124" s="258"/>
      <c r="G124" s="131"/>
      <c r="H124" s="131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131"/>
      <c r="BP124" s="94"/>
    </row>
    <row r="125" spans="1:78" customHeight="1" ht="39.75" s="11" customFormat="1">
      <c r="A125" s="131"/>
      <c r="B125" s="131"/>
      <c r="C125" s="131"/>
      <c r="D125" s="131"/>
      <c r="E125" s="131"/>
      <c r="F125" s="258"/>
      <c r="G125" s="258"/>
      <c r="H125" s="131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131"/>
      <c r="BP125" s="94"/>
    </row>
    <row r="126" spans="1:78" customHeight="1" ht="39.75" s="11" customFormat="1">
      <c r="A126" s="131"/>
      <c r="B126" s="258"/>
      <c r="C126" s="258"/>
      <c r="D126" s="258"/>
      <c r="E126" s="811"/>
      <c r="F126" s="258"/>
      <c r="G126" s="258"/>
      <c r="H126" s="258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811"/>
      <c r="BP126" s="94"/>
    </row>
    <row r="127" spans="1:78" customHeight="1" ht="18" s="48" customFormat="1">
      <c r="B127" s="152"/>
      <c r="E127" s="18"/>
      <c r="F127" s="164"/>
      <c r="BO127" s="18"/>
    </row>
    <row r="128" spans="1:78" customHeight="1" ht="18" s="48" customFormat="1">
      <c r="B128" s="152"/>
      <c r="E128" s="18"/>
      <c r="F128" s="164"/>
      <c r="AB128" s="167"/>
      <c r="AC128" s="167" t="s">
        <v>128</v>
      </c>
      <c r="AD128" s="48" t="s">
        <v>129</v>
      </c>
      <c r="AK128" s="114"/>
      <c r="AQ128" s="114" t="s">
        <v>130</v>
      </c>
      <c r="AV128" s="114" t="s">
        <v>130</v>
      </c>
      <c r="BJ128" s="114"/>
      <c r="BM128" s="136" t="s">
        <v>136</v>
      </c>
      <c r="BO128" s="18"/>
    </row>
    <row r="129" spans="1:78" customHeight="1" ht="18" s="48" customFormat="1">
      <c r="A129" s="165" t="s">
        <v>206</v>
      </c>
      <c r="B129" s="166" t="s">
        <v>221</v>
      </c>
      <c r="C129" s="166"/>
      <c r="D129" s="166"/>
      <c r="E129" s="18"/>
      <c r="F129" s="164"/>
      <c r="AB129" s="168"/>
      <c r="AC129" s="168" t="s">
        <v>132</v>
      </c>
      <c r="AD129" s="48" t="s">
        <v>133</v>
      </c>
      <c r="AK129" s="114"/>
      <c r="AQ129" s="114" t="s">
        <v>134</v>
      </c>
      <c r="AV129" s="114" t="s">
        <v>134</v>
      </c>
      <c r="BA129" s="136" t="s">
        <v>135</v>
      </c>
      <c r="BJ129" s="114"/>
      <c r="BM129" s="136"/>
      <c r="BN129" s="103" t="s">
        <v>143</v>
      </c>
      <c r="BO129" s="18"/>
    </row>
    <row r="130" spans="1:78" customHeight="1" ht="18">
      <c r="A130" s="168" t="s">
        <v>209</v>
      </c>
      <c r="B130" s="166" t="s">
        <v>222</v>
      </c>
      <c r="C130" s="166"/>
      <c r="D130" s="166"/>
      <c r="E130" s="18"/>
      <c r="G130" s="169" t="s">
        <v>334</v>
      </c>
      <c r="AB130" s="168"/>
      <c r="AC130" s="168" t="s">
        <v>139</v>
      </c>
      <c r="AD130" t="s">
        <v>140</v>
      </c>
      <c r="AG130" s="36"/>
      <c r="AK130" s="114"/>
      <c r="AQ130" s="114" t="s">
        <v>141</v>
      </c>
      <c r="AV130" s="114" t="s">
        <v>141</v>
      </c>
      <c r="BA130" s="135" t="s">
        <v>142</v>
      </c>
      <c r="BF130" s="13"/>
      <c r="BG130" s="13"/>
      <c r="BJ130" s="114"/>
      <c r="BM130" s="169" t="s">
        <v>472</v>
      </c>
      <c r="BO130" s="18"/>
    </row>
    <row r="131" spans="1:78" customHeight="1" ht="18">
      <c r="B131" s="169" t="s">
        <v>280</v>
      </c>
      <c r="E131" s="44"/>
      <c r="F131" s="122"/>
      <c r="AD131" t="s">
        <v>145</v>
      </c>
      <c r="AG131" s="36"/>
      <c r="AK131" s="103"/>
      <c r="AQ131" s="114" t="s">
        <v>146</v>
      </c>
      <c r="AV131" s="114" t="s">
        <v>146</v>
      </c>
      <c r="BA131" s="169" t="s">
        <v>215</v>
      </c>
      <c r="BJ131" s="114"/>
      <c r="BO131" s="44"/>
    </row>
    <row r="132" spans="1:78" customHeight="1" ht="18">
      <c r="B132" s="128"/>
      <c r="E132" s="44"/>
      <c r="F132" s="122"/>
      <c r="J132" s="36"/>
      <c r="L132" s="36"/>
      <c r="O132" s="36"/>
      <c r="Q132" s="36"/>
      <c r="T132" s="36"/>
      <c r="V132" s="36"/>
      <c r="Y132" s="36"/>
      <c r="AA132" s="36"/>
      <c r="AB132" s="36"/>
      <c r="AC132" s="36"/>
      <c r="AE132" s="36"/>
      <c r="AG132" s="36"/>
      <c r="AI132" s="36"/>
      <c r="AM132" s="36"/>
      <c r="AN132" s="36"/>
      <c r="AP132" s="36"/>
      <c r="AR132" s="36"/>
      <c r="AS132" s="36"/>
      <c r="AU132" s="36"/>
      <c r="BD132" s="36"/>
      <c r="BH132" s="36"/>
      <c r="BO13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0:A26"/>
    <mergeCell ref="B20:B26"/>
    <mergeCell ref="C20:C26"/>
    <mergeCell ref="D20:D26"/>
    <mergeCell ref="AH25:AL25"/>
    <mergeCell ref="E20:E26"/>
    <mergeCell ref="F20:F26"/>
    <mergeCell ref="G20:G26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W9:AY10"/>
    <mergeCell ref="AB11:AV12"/>
    <mergeCell ref="AW24:AY24"/>
    <mergeCell ref="X24:AB24"/>
    <mergeCell ref="AM25:AQ25"/>
    <mergeCell ref="X25:AB25"/>
    <mergeCell ref="AH23:AL23"/>
    <mergeCell ref="BM20:BM21"/>
    <mergeCell ref="BO20:BO26"/>
    <mergeCell ref="I21:AV21"/>
    <mergeCell ref="BN20:BN26"/>
    <mergeCell ref="BL20:BL25"/>
    <mergeCell ref="AZ24:BE24"/>
    <mergeCell ref="X23:AB23"/>
    <mergeCell ref="BF25:BK25"/>
    <mergeCell ref="BF24:BK24"/>
    <mergeCell ref="AZ25:BE25"/>
    <mergeCell ref="AW23:AY23"/>
    <mergeCell ref="AR23:AV23"/>
    <mergeCell ref="AR24:AV24"/>
    <mergeCell ref="AR25:AV25"/>
    <mergeCell ref="AC24:AG24"/>
    <mergeCell ref="AC25:AG25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AC23:AG23"/>
    <mergeCell ref="AM22:AQ22"/>
    <mergeCell ref="AR22:AV22"/>
    <mergeCell ref="I22:AL22"/>
    <mergeCell ref="N23:R23"/>
    <mergeCell ref="AW21:AY22"/>
    <mergeCell ref="BJ7:BK7"/>
    <mergeCell ref="AZ22:BK22"/>
    <mergeCell ref="AZ23:BE23"/>
    <mergeCell ref="BF7:BH7"/>
    <mergeCell ref="AZ21:BK21"/>
    <mergeCell ref="BF23:BK23"/>
    <mergeCell ref="BF4:BI4"/>
    <mergeCell ref="BJ4:BK4"/>
    <mergeCell ref="BJ5:BK5"/>
    <mergeCell ref="BJ6:BK6"/>
    <mergeCell ref="BF5:BH5"/>
    <mergeCell ref="BF6:BH6"/>
  </mergeCells>
  <printOptions gridLines="false" gridLinesSet="true"/>
  <pageMargins left="1" right="0.25" top="0.75" bottom="0.75" header="0.5" footer="0.5"/>
  <pageSetup paperSize="304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Z52"/>
  <sheetViews>
    <sheetView tabSelected="0" workbookViewId="0" showGridLines="true" showRowColHeaders="1">
      <selection activeCell="BO27" sqref="BO27:BO31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0"/>
    <col min="4" max="4" width="8.81640625" customWidth="true" style="0"/>
    <col min="5" max="5" width="7.453125" customWidth="true" style="0"/>
    <col min="6" max="6" width="21.453125" customWidth="true" style="7"/>
    <col min="7" max="7" width="10.54296875" customWidth="true" style="171"/>
    <col min="8" max="8" width="15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9" customWidth="true" style="0"/>
    <col min="65" max="65" width="9.7265625" customWidth="true" style="0"/>
    <col min="66" max="66" width="12.453125" customWidth="true" style="0"/>
  </cols>
  <sheetData>
    <row r="1" spans="1:78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78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BA2" s="174"/>
      <c r="BB2" s="173"/>
      <c r="BC2" s="173"/>
      <c r="BH2" s="174"/>
      <c r="BI2" s="173"/>
      <c r="BL2" s="173"/>
      <c r="BO2" s="141"/>
      <c r="BP2" s="141"/>
    </row>
    <row r="3" spans="1:78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S3" s="176"/>
      <c r="AT3" s="176"/>
      <c r="AU3" s="176"/>
      <c r="AV3" s="176"/>
      <c r="AW3" s="176"/>
      <c r="BA3" s="176"/>
      <c r="BB3" s="174"/>
      <c r="BC3" s="174"/>
      <c r="BI3" s="141" t="s">
        <v>1</v>
      </c>
      <c r="BJ3" s="174"/>
      <c r="BK3" s="173"/>
      <c r="BN3" s="141"/>
      <c r="BO3" s="141"/>
      <c r="BP3" s="55"/>
    </row>
    <row r="4" spans="1:78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AU4" s="1051"/>
      <c r="AV4" s="1051"/>
      <c r="AW4" s="1051"/>
      <c r="AX4" s="1051"/>
      <c r="AY4" s="1051"/>
      <c r="BF4" s="1033" t="s">
        <v>5</v>
      </c>
      <c r="BG4" s="1033"/>
      <c r="BH4" s="1033"/>
      <c r="BI4" s="1033"/>
      <c r="BJ4" s="1049" t="s">
        <v>6</v>
      </c>
      <c r="BK4" s="1049"/>
      <c r="BL4" s="229" t="s">
        <v>7</v>
      </c>
      <c r="BM4" s="230" t="s">
        <v>8</v>
      </c>
      <c r="BN4" s="230" t="s">
        <v>9</v>
      </c>
      <c r="BO4" s="141"/>
      <c r="BP4" s="25"/>
    </row>
    <row r="5" spans="1:78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1051"/>
      <c r="AX5" s="1051"/>
      <c r="AY5" s="1051"/>
      <c r="BF5" s="1042" t="s">
        <v>13</v>
      </c>
      <c r="BG5" s="1042"/>
      <c r="BH5" s="1042"/>
      <c r="BI5" s="124"/>
      <c r="BJ5" s="1050"/>
      <c r="BK5" s="1050"/>
      <c r="BL5" s="59"/>
      <c r="BM5" s="59"/>
      <c r="BN5" s="14"/>
      <c r="BO5" s="141"/>
      <c r="BP5" s="25"/>
    </row>
    <row r="6" spans="1:78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BF6" s="1042" t="s">
        <v>16</v>
      </c>
      <c r="BG6" s="1042"/>
      <c r="BH6" s="1042"/>
      <c r="BI6" s="124"/>
      <c r="BJ6" s="1050"/>
      <c r="BK6" s="1050"/>
      <c r="BL6" s="59"/>
      <c r="BM6" s="59"/>
      <c r="BN6" s="14"/>
      <c r="BO6" s="141"/>
      <c r="BP6" s="25"/>
    </row>
    <row r="7" spans="1:78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5438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BA7" s="236"/>
      <c r="BB7" s="236"/>
      <c r="BC7" s="236"/>
      <c r="BD7" s="236"/>
      <c r="BF7" s="1042" t="s">
        <v>19</v>
      </c>
      <c r="BG7" s="1042"/>
      <c r="BH7" s="1042"/>
      <c r="BI7" s="124"/>
      <c r="BJ7" s="1050"/>
      <c r="BK7" s="1050"/>
      <c r="BL7" s="59"/>
      <c r="BM7" s="59"/>
      <c r="BN7" s="14"/>
      <c r="BO7" s="141"/>
    </row>
    <row r="8" spans="1:78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BA8" s="236"/>
      <c r="BB8" s="236"/>
      <c r="BC8" s="236"/>
      <c r="BD8" s="236"/>
      <c r="BH8" s="236"/>
      <c r="BI8" s="236"/>
      <c r="BJ8" s="236"/>
    </row>
    <row r="9" spans="1:78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5439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1052"/>
      <c r="AV9" s="1052"/>
      <c r="AW9" s="1052"/>
      <c r="AX9" s="1052"/>
      <c r="AY9" s="1052"/>
      <c r="BA9" s="233"/>
      <c r="BB9" s="233"/>
      <c r="BC9" s="233"/>
      <c r="BD9" s="233"/>
      <c r="BH9" s="233"/>
      <c r="BI9" s="233"/>
      <c r="BJ9" s="233"/>
    </row>
    <row r="10" spans="1:78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1052"/>
      <c r="AV10" s="1052"/>
      <c r="AW10" s="1052"/>
      <c r="AX10" s="1052"/>
      <c r="AY10" s="1052"/>
      <c r="BA10" s="233"/>
      <c r="BB10" s="233"/>
      <c r="BC10" s="233"/>
      <c r="BD10" s="233"/>
      <c r="BH10" s="233"/>
      <c r="BI10" s="233"/>
      <c r="BJ10" s="233"/>
    </row>
    <row r="11" spans="1:78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5225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260"/>
      <c r="AX11" s="206"/>
      <c r="AY11" s="206"/>
      <c r="BA11" s="233"/>
      <c r="BB11" s="233"/>
      <c r="BC11" s="233"/>
      <c r="BD11" s="233"/>
      <c r="BH11" s="233"/>
      <c r="BI11" s="233"/>
      <c r="BJ11" s="233"/>
    </row>
    <row r="12" spans="1:78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260"/>
      <c r="AX12" s="206"/>
      <c r="AY12" s="206"/>
      <c r="BA12" s="233"/>
      <c r="BB12" s="233"/>
      <c r="BC12" s="233"/>
      <c r="BD12" s="233"/>
      <c r="BH12" s="233"/>
      <c r="BI12" s="233"/>
      <c r="BJ12" s="233"/>
    </row>
    <row r="13" spans="1:78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32"/>
      <c r="AS13" s="32"/>
      <c r="AT13" s="133"/>
      <c r="AU13" s="32"/>
      <c r="AV13" s="133"/>
      <c r="AW13" s="133"/>
      <c r="AX13" s="133"/>
      <c r="AY13" s="133"/>
      <c r="AZ13" s="161"/>
      <c r="BA13" s="32"/>
      <c r="BB13" s="32"/>
      <c r="BC13" s="32"/>
      <c r="BD13" s="133"/>
      <c r="BE13" s="37"/>
      <c r="BF13" s="161"/>
      <c r="BG13" s="161"/>
      <c r="BH13" s="32"/>
      <c r="BI13" s="32"/>
      <c r="BJ13" s="133"/>
      <c r="BK13" s="37"/>
      <c r="BL13" s="37"/>
      <c r="BM13" s="37"/>
      <c r="BN13" s="38"/>
      <c r="BO13" s="38"/>
      <c r="BP13" s="39"/>
    </row>
    <row r="14" spans="1:78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32"/>
      <c r="AS14" s="32"/>
      <c r="AT14" s="133"/>
      <c r="AU14" s="32"/>
      <c r="AV14" s="133"/>
      <c r="AW14" s="133"/>
      <c r="AX14" s="133"/>
      <c r="AY14" s="133"/>
      <c r="AZ14" s="161"/>
      <c r="BA14" s="32"/>
      <c r="BB14" s="32"/>
      <c r="BC14" s="32"/>
      <c r="BD14" s="133"/>
      <c r="BE14" s="32"/>
      <c r="BF14" s="161"/>
      <c r="BG14" s="161"/>
      <c r="BH14" s="32"/>
      <c r="BI14" s="32"/>
      <c r="BJ14" s="133"/>
      <c r="BK14" s="32"/>
      <c r="BL14" s="33"/>
      <c r="BM14" s="33"/>
      <c r="BN14" s="32"/>
      <c r="BO14" s="32"/>
      <c r="BP14" s="30"/>
    </row>
    <row r="15" spans="1:78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30"/>
      <c r="AS15" s="30"/>
      <c r="AT15" s="137"/>
      <c r="AU15" s="30"/>
      <c r="AV15" s="137"/>
      <c r="AW15" s="137"/>
      <c r="AX15" s="156"/>
      <c r="AY15" s="156"/>
      <c r="AZ15" s="161"/>
      <c r="BA15" s="30"/>
      <c r="BB15" s="30"/>
      <c r="BC15" s="30"/>
      <c r="BD15" s="156"/>
      <c r="BE15" s="30"/>
      <c r="BF15" s="161"/>
      <c r="BG15" s="161"/>
      <c r="BH15" s="30"/>
      <c r="BI15" s="30"/>
      <c r="BJ15" s="156"/>
      <c r="BK15" s="30"/>
      <c r="BL15" s="29"/>
      <c r="BM15" s="29"/>
      <c r="BN15" s="30"/>
      <c r="BO15" s="30"/>
      <c r="BP15" s="30"/>
    </row>
    <row r="16" spans="1:78" customHeight="1" ht="12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78" customHeight="1" ht="12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78" customHeight="1" ht="12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78" customHeight="1" ht="13.5" s="13" customForma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X19" s="6"/>
      <c r="AY19" s="6"/>
      <c r="AZ19" s="21"/>
      <c r="BB19" s="62"/>
      <c r="BC19" s="62"/>
      <c r="BD19" s="17"/>
      <c r="BE19" s="21"/>
      <c r="BF19" s="21"/>
      <c r="BG19" s="21"/>
      <c r="BI19" s="62"/>
      <c r="BJ19" s="17"/>
      <c r="BK19" s="21"/>
      <c r="BL19" s="17"/>
      <c r="BM19" s="17"/>
      <c r="BN19" s="9"/>
      <c r="BO19" s="8"/>
      <c r="BP19" s="19"/>
    </row>
    <row r="20" spans="1:78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55" t="s">
        <v>5226</v>
      </c>
      <c r="BM20" s="955" t="s">
        <v>340</v>
      </c>
      <c r="BN20" s="955" t="s">
        <v>56</v>
      </c>
      <c r="BO20" s="955" t="s">
        <v>57</v>
      </c>
      <c r="BP20" s="945" t="s">
        <v>58</v>
      </c>
    </row>
    <row r="21" spans="1:78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1" t="s">
        <v>2770</v>
      </c>
      <c r="AX21" s="981"/>
      <c r="AY21" s="981"/>
      <c r="AZ21" s="981" t="s">
        <v>2042</v>
      </c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55"/>
      <c r="BM21" s="955"/>
      <c r="BN21" s="955"/>
      <c r="BO21" s="955"/>
      <c r="BP21" s="945"/>
    </row>
    <row r="22" spans="1:78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1"/>
      <c r="AX22" s="981"/>
      <c r="AY22" s="981"/>
      <c r="AZ22" s="981" t="s">
        <v>65</v>
      </c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55"/>
      <c r="BM22" s="97" t="s">
        <v>161</v>
      </c>
      <c r="BN22" s="955"/>
      <c r="BO22" s="955"/>
      <c r="BP22" s="945"/>
    </row>
    <row r="23" spans="1:78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5227</v>
      </c>
      <c r="J23" s="955"/>
      <c r="K23" s="955"/>
      <c r="L23" s="955"/>
      <c r="M23" s="955"/>
      <c r="N23" s="955" t="s">
        <v>5228</v>
      </c>
      <c r="O23" s="955"/>
      <c r="P23" s="955"/>
      <c r="Q23" s="955"/>
      <c r="R23" s="955"/>
      <c r="S23" s="955" t="s">
        <v>5229</v>
      </c>
      <c r="T23" s="955"/>
      <c r="U23" s="955"/>
      <c r="V23" s="955"/>
      <c r="W23" s="955"/>
      <c r="X23" s="955" t="s">
        <v>5230</v>
      </c>
      <c r="Y23" s="955"/>
      <c r="Z23" s="955"/>
      <c r="AA23" s="955"/>
      <c r="AB23" s="955"/>
      <c r="AC23" s="955" t="s">
        <v>5231</v>
      </c>
      <c r="AD23" s="955"/>
      <c r="AE23" s="955"/>
      <c r="AF23" s="955"/>
      <c r="AG23" s="955"/>
      <c r="AH23" s="955" t="s">
        <v>5232</v>
      </c>
      <c r="AI23" s="955"/>
      <c r="AJ23" s="955"/>
      <c r="AK23" s="955"/>
      <c r="AL23" s="955"/>
      <c r="AM23" s="955" t="s">
        <v>5233</v>
      </c>
      <c r="AN23" s="955"/>
      <c r="AO23" s="955"/>
      <c r="AP23" s="955"/>
      <c r="AQ23" s="955"/>
      <c r="AR23" s="955" t="s">
        <v>5234</v>
      </c>
      <c r="AS23" s="955"/>
      <c r="AT23" s="955"/>
      <c r="AU23" s="955"/>
      <c r="AV23" s="955"/>
      <c r="AW23" s="944" t="s">
        <v>5235</v>
      </c>
      <c r="AX23" s="944"/>
      <c r="AY23" s="944"/>
      <c r="AZ23" s="955" t="s">
        <v>5236</v>
      </c>
      <c r="BA23" s="955"/>
      <c r="BB23" s="955"/>
      <c r="BC23" s="955"/>
      <c r="BD23" s="955"/>
      <c r="BE23" s="955"/>
      <c r="BF23" s="955" t="s">
        <v>5237</v>
      </c>
      <c r="BG23" s="955"/>
      <c r="BH23" s="955"/>
      <c r="BI23" s="955"/>
      <c r="BJ23" s="955"/>
      <c r="BK23" s="955"/>
      <c r="BL23" s="955"/>
      <c r="BM23" s="97" t="s">
        <v>317</v>
      </c>
      <c r="BN23" s="955"/>
      <c r="BO23" s="955"/>
      <c r="BP23" s="945"/>
    </row>
    <row r="24" spans="1:78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5238</v>
      </c>
      <c r="J24" s="944"/>
      <c r="K24" s="944"/>
      <c r="L24" s="944"/>
      <c r="M24" s="944"/>
      <c r="N24" s="944" t="s">
        <v>5239</v>
      </c>
      <c r="O24" s="944"/>
      <c r="P24" s="944"/>
      <c r="Q24" s="944"/>
      <c r="R24" s="944"/>
      <c r="S24" s="944" t="s">
        <v>5240</v>
      </c>
      <c r="T24" s="944"/>
      <c r="U24" s="944"/>
      <c r="V24" s="944"/>
      <c r="W24" s="944"/>
      <c r="X24" s="944" t="s">
        <v>5241</v>
      </c>
      <c r="Y24" s="944"/>
      <c r="Z24" s="944"/>
      <c r="AA24" s="944"/>
      <c r="AB24" s="944"/>
      <c r="AC24" s="944" t="s">
        <v>5242</v>
      </c>
      <c r="AD24" s="944"/>
      <c r="AE24" s="944"/>
      <c r="AF24" s="944"/>
      <c r="AG24" s="944"/>
      <c r="AH24" s="944" t="s">
        <v>5243</v>
      </c>
      <c r="AI24" s="944"/>
      <c r="AJ24" s="944"/>
      <c r="AK24" s="944"/>
      <c r="AL24" s="944"/>
      <c r="AM24" s="944" t="s">
        <v>5244</v>
      </c>
      <c r="AN24" s="944"/>
      <c r="AO24" s="944"/>
      <c r="AP24" s="944"/>
      <c r="AQ24" s="944"/>
      <c r="AR24" s="944" t="s">
        <v>5245</v>
      </c>
      <c r="AS24" s="944"/>
      <c r="AT24" s="944"/>
      <c r="AU24" s="944"/>
      <c r="AV24" s="944"/>
      <c r="AW24" s="944" t="s">
        <v>2770</v>
      </c>
      <c r="AX24" s="944"/>
      <c r="AY24" s="944"/>
      <c r="AZ24" s="944" t="s">
        <v>5246</v>
      </c>
      <c r="BA24" s="944"/>
      <c r="BB24" s="944"/>
      <c r="BC24" s="944"/>
      <c r="BD24" s="944"/>
      <c r="BE24" s="944"/>
      <c r="BF24" s="944" t="s">
        <v>5247</v>
      </c>
      <c r="BG24" s="944"/>
      <c r="BH24" s="944"/>
      <c r="BI24" s="944"/>
      <c r="BJ24" s="944"/>
      <c r="BK24" s="944"/>
      <c r="BL24" s="955"/>
      <c r="BM24" s="955" t="s">
        <v>186</v>
      </c>
      <c r="BN24" s="955"/>
      <c r="BO24" s="955"/>
      <c r="BP24" s="945"/>
    </row>
    <row r="25" spans="1:78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92</v>
      </c>
      <c r="AN25" s="955"/>
      <c r="AO25" s="955"/>
      <c r="AP25" s="955"/>
      <c r="AQ25" s="955"/>
      <c r="AR25" s="955" t="s">
        <v>183</v>
      </c>
      <c r="AS25" s="955"/>
      <c r="AT25" s="955"/>
      <c r="AU25" s="955"/>
      <c r="AV25" s="955"/>
      <c r="AW25" s="945" t="s">
        <v>91</v>
      </c>
      <c r="AX25" s="945"/>
      <c r="AY25" s="945"/>
      <c r="AZ25" s="955" t="s">
        <v>91</v>
      </c>
      <c r="BA25" s="955"/>
      <c r="BB25" s="955"/>
      <c r="BC25" s="955"/>
      <c r="BD25" s="955"/>
      <c r="BE25" s="955"/>
      <c r="BF25" s="955" t="s">
        <v>91</v>
      </c>
      <c r="BG25" s="955"/>
      <c r="BH25" s="955"/>
      <c r="BI25" s="955"/>
      <c r="BJ25" s="955"/>
      <c r="BK25" s="955"/>
      <c r="BL25" s="955"/>
      <c r="BM25" s="955"/>
      <c r="BN25" s="955"/>
      <c r="BO25" s="955"/>
      <c r="BP25" s="945"/>
    </row>
    <row r="26" spans="1:78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5248</v>
      </c>
      <c r="J26" s="68" t="s">
        <v>100</v>
      </c>
      <c r="K26" s="68" t="s">
        <v>544</v>
      </c>
      <c r="L26" s="131" t="s">
        <v>3</v>
      </c>
      <c r="M26" s="131" t="s">
        <v>4</v>
      </c>
      <c r="N26" s="68" t="s">
        <v>5248</v>
      </c>
      <c r="O26" s="68" t="s">
        <v>100</v>
      </c>
      <c r="P26" s="68" t="s">
        <v>544</v>
      </c>
      <c r="Q26" s="131" t="s">
        <v>3</v>
      </c>
      <c r="R26" s="131" t="s">
        <v>4</v>
      </c>
      <c r="S26" s="68" t="s">
        <v>5248</v>
      </c>
      <c r="T26" s="68" t="s">
        <v>100</v>
      </c>
      <c r="U26" s="68" t="s">
        <v>544</v>
      </c>
      <c r="V26" s="131" t="s">
        <v>3</v>
      </c>
      <c r="W26" s="131" t="s">
        <v>4</v>
      </c>
      <c r="X26" s="68" t="s">
        <v>5248</v>
      </c>
      <c r="Y26" s="68" t="s">
        <v>100</v>
      </c>
      <c r="Z26" s="68" t="s">
        <v>544</v>
      </c>
      <c r="AA26" s="131" t="s">
        <v>3</v>
      </c>
      <c r="AB26" s="131" t="s">
        <v>4</v>
      </c>
      <c r="AC26" s="68" t="s">
        <v>5248</v>
      </c>
      <c r="AD26" s="68" t="s">
        <v>100</v>
      </c>
      <c r="AE26" s="68" t="s">
        <v>544</v>
      </c>
      <c r="AF26" s="131" t="s">
        <v>3</v>
      </c>
      <c r="AG26" s="131" t="s">
        <v>4</v>
      </c>
      <c r="AH26" s="68" t="s">
        <v>5248</v>
      </c>
      <c r="AI26" s="68" t="s">
        <v>100</v>
      </c>
      <c r="AJ26" s="68" t="s">
        <v>544</v>
      </c>
      <c r="AK26" s="131" t="s">
        <v>3</v>
      </c>
      <c r="AL26" s="131" t="s">
        <v>4</v>
      </c>
      <c r="AM26" s="68" t="s">
        <v>5248</v>
      </c>
      <c r="AN26" s="68" t="s">
        <v>100</v>
      </c>
      <c r="AO26" s="68" t="s">
        <v>544</v>
      </c>
      <c r="AP26" s="131" t="s">
        <v>3</v>
      </c>
      <c r="AQ26" s="131" t="s">
        <v>4</v>
      </c>
      <c r="AR26" s="68" t="s">
        <v>5249</v>
      </c>
      <c r="AS26" s="68" t="s">
        <v>272</v>
      </c>
      <c r="AT26" s="68" t="s">
        <v>544</v>
      </c>
      <c r="AU26" s="131" t="s">
        <v>3</v>
      </c>
      <c r="AV26" s="131" t="s">
        <v>4</v>
      </c>
      <c r="AW26" s="68" t="s">
        <v>5250</v>
      </c>
      <c r="AX26" s="131" t="s">
        <v>4</v>
      </c>
      <c r="AY26" s="131" t="s">
        <v>4</v>
      </c>
      <c r="AZ26" s="68" t="s">
        <v>5251</v>
      </c>
      <c r="BA26" s="68" t="s">
        <v>94</v>
      </c>
      <c r="BB26" s="68" t="s">
        <v>542</v>
      </c>
      <c r="BC26" s="867" t="s">
        <v>5252</v>
      </c>
      <c r="BD26" s="131" t="s">
        <v>3</v>
      </c>
      <c r="BE26" s="131" t="s">
        <v>4</v>
      </c>
      <c r="BF26" s="68" t="s">
        <v>5251</v>
      </c>
      <c r="BG26" s="68" t="s">
        <v>94</v>
      </c>
      <c r="BH26" s="68" t="s">
        <v>542</v>
      </c>
      <c r="BI26" s="867" t="s">
        <v>5252</v>
      </c>
      <c r="BJ26" s="131" t="s">
        <v>3</v>
      </c>
      <c r="BK26" s="131" t="s">
        <v>4</v>
      </c>
      <c r="BL26" s="265"/>
      <c r="BM26" s="955"/>
      <c r="BN26" s="955"/>
      <c r="BO26" s="955"/>
      <c r="BP26" s="945"/>
    </row>
    <row r="27" spans="1:78" customHeight="1" ht="39.75" s="149" customFormat="1">
      <c r="A27" s="131" t="s">
        <v>216</v>
      </c>
      <c r="B27" s="258" t="s">
        <v>5387</v>
      </c>
      <c r="C27" s="131" t="s">
        <v>371</v>
      </c>
      <c r="D27" s="131">
        <v>37</v>
      </c>
      <c r="E27" s="131">
        <v>12001</v>
      </c>
      <c r="F27" s="258" t="s">
        <v>5440</v>
      </c>
      <c r="G27" s="131" t="s">
        <v>5441</v>
      </c>
      <c r="H27" s="131" t="s">
        <v>438</v>
      </c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17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17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131">
        <v>12001</v>
      </c>
      <c r="BP27" s="517"/>
    </row>
    <row r="28" spans="1:78" customHeight="1" ht="39.75" s="149" customFormat="1">
      <c r="A28" s="131" t="s">
        <v>329</v>
      </c>
      <c r="B28" s="258" t="s">
        <v>5337</v>
      </c>
      <c r="C28" s="131" t="s">
        <v>377</v>
      </c>
      <c r="D28" s="131">
        <v>105</v>
      </c>
      <c r="E28" s="131">
        <v>12002</v>
      </c>
      <c r="F28" s="258" t="s">
        <v>5442</v>
      </c>
      <c r="G28" s="131" t="s">
        <v>5443</v>
      </c>
      <c r="H28" s="131" t="s">
        <v>388</v>
      </c>
      <c r="I28" s="517"/>
      <c r="J28" s="517"/>
      <c r="K28" s="517"/>
      <c r="L28" s="517"/>
      <c r="M28" s="517"/>
      <c r="N28" s="517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  <c r="Z28" s="517"/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17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131">
        <v>12002</v>
      </c>
      <c r="BP28" s="517"/>
    </row>
    <row r="29" spans="1:78" customHeight="1" ht="39.75" s="149" customFormat="1">
      <c r="A29" s="131" t="s">
        <v>388</v>
      </c>
      <c r="B29" s="258" t="s">
        <v>5402</v>
      </c>
      <c r="C29" s="131" t="s">
        <v>276</v>
      </c>
      <c r="D29" s="131">
        <v>117</v>
      </c>
      <c r="E29" s="131">
        <v>12003</v>
      </c>
      <c r="F29" s="258" t="s">
        <v>5444</v>
      </c>
      <c r="G29" s="131" t="s">
        <v>5445</v>
      </c>
      <c r="H29" s="131" t="s">
        <v>462</v>
      </c>
      <c r="I29" s="517"/>
      <c r="J29" s="517"/>
      <c r="K29" s="517"/>
      <c r="L29" s="517"/>
      <c r="M29" s="517"/>
      <c r="N29" s="517"/>
      <c r="O29" s="517"/>
      <c r="P29" s="517"/>
      <c r="Q29" s="517"/>
      <c r="R29" s="517"/>
      <c r="S29" s="517"/>
      <c r="T29" s="517"/>
      <c r="U29" s="517"/>
      <c r="V29" s="517"/>
      <c r="W29" s="517"/>
      <c r="X29" s="517"/>
      <c r="Y29" s="517"/>
      <c r="Z29" s="517"/>
      <c r="AA29" s="517"/>
      <c r="AB29" s="517"/>
      <c r="AC29" s="517"/>
      <c r="AD29" s="517"/>
      <c r="AE29" s="517"/>
      <c r="AF29" s="517"/>
      <c r="AG29" s="517"/>
      <c r="AH29" s="517"/>
      <c r="AI29" s="517"/>
      <c r="AJ29" s="517"/>
      <c r="AK29" s="517"/>
      <c r="AL29" s="517"/>
      <c r="AM29" s="517"/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131">
        <v>12003</v>
      </c>
      <c r="BP29" s="517"/>
    </row>
    <row r="30" spans="1:78" customHeight="1" ht="39.75" s="149" customFormat="1">
      <c r="A30" s="131" t="s">
        <v>425</v>
      </c>
      <c r="B30" s="258" t="s">
        <v>5359</v>
      </c>
      <c r="C30" s="131" t="s">
        <v>377</v>
      </c>
      <c r="D30" s="131">
        <v>103</v>
      </c>
      <c r="E30" s="131">
        <v>12004</v>
      </c>
      <c r="F30" s="258" t="s">
        <v>5446</v>
      </c>
      <c r="G30" s="131" t="s">
        <v>5447</v>
      </c>
      <c r="H30" s="131" t="s">
        <v>438</v>
      </c>
      <c r="I30" s="517"/>
      <c r="J30" s="517"/>
      <c r="K30" s="517"/>
      <c r="L30" s="517"/>
      <c r="M30" s="517"/>
      <c r="N30" s="517"/>
      <c r="O30" s="517"/>
      <c r="P30" s="517"/>
      <c r="Q30" s="517"/>
      <c r="R30" s="517"/>
      <c r="S30" s="517"/>
      <c r="T30" s="517"/>
      <c r="U30" s="517"/>
      <c r="V30" s="517"/>
      <c r="W30" s="517"/>
      <c r="X30" s="517"/>
      <c r="Y30" s="517"/>
      <c r="Z30" s="517"/>
      <c r="AA30" s="517"/>
      <c r="AB30" s="517"/>
      <c r="AC30" s="517"/>
      <c r="AD30" s="517"/>
      <c r="AE30" s="517"/>
      <c r="AF30" s="517"/>
      <c r="AG30" s="517"/>
      <c r="AH30" s="517"/>
      <c r="AI30" s="517"/>
      <c r="AJ30" s="517"/>
      <c r="AK30" s="517"/>
      <c r="AL30" s="517"/>
      <c r="AM30" s="517"/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131">
        <v>12004</v>
      </c>
      <c r="BP30" s="517"/>
    </row>
    <row r="31" spans="1:78" customHeight="1" ht="39.75" s="149" customFormat="1">
      <c r="A31" s="131" t="s">
        <v>329</v>
      </c>
      <c r="B31" s="258" t="s">
        <v>5404</v>
      </c>
      <c r="C31" s="131" t="s">
        <v>276</v>
      </c>
      <c r="D31" s="131">
        <v>118</v>
      </c>
      <c r="E31" s="131">
        <v>12005</v>
      </c>
      <c r="F31" s="258" t="s">
        <v>5448</v>
      </c>
      <c r="G31" s="131" t="s">
        <v>5449</v>
      </c>
      <c r="H31" s="131" t="s">
        <v>462</v>
      </c>
      <c r="I31" s="517"/>
      <c r="J31" s="517"/>
      <c r="K31" s="517"/>
      <c r="L31" s="517"/>
      <c r="M31" s="517"/>
      <c r="N31" s="517"/>
      <c r="O31" s="517"/>
      <c r="P31" s="517"/>
      <c r="Q31" s="517"/>
      <c r="R31" s="517"/>
      <c r="S31" s="517"/>
      <c r="T31" s="517"/>
      <c r="U31" s="517"/>
      <c r="V31" s="517"/>
      <c r="W31" s="517"/>
      <c r="X31" s="517"/>
      <c r="Y31" s="517"/>
      <c r="Z31" s="517"/>
      <c r="AA31" s="517"/>
      <c r="AB31" s="517"/>
      <c r="AC31" s="517"/>
      <c r="AD31" s="517"/>
      <c r="AE31" s="517"/>
      <c r="AF31" s="517"/>
      <c r="AG31" s="517"/>
      <c r="AH31" s="517"/>
      <c r="AI31" s="517"/>
      <c r="AJ31" s="517"/>
      <c r="AK31" s="517"/>
      <c r="AL31" s="517"/>
      <c r="AM31" s="517"/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131">
        <v>12005</v>
      </c>
      <c r="BP31" s="517"/>
    </row>
    <row r="32" spans="1:78" customHeight="1" ht="39.75" s="149" customFormat="1">
      <c r="A32" s="131"/>
      <c r="B32" s="258"/>
      <c r="C32" s="131"/>
      <c r="D32" s="131"/>
      <c r="E32" s="131"/>
      <c r="F32" s="258"/>
      <c r="G32" s="131"/>
      <c r="H32" s="131"/>
      <c r="I32" s="517"/>
      <c r="J32" s="517"/>
      <c r="K32" s="517"/>
      <c r="L32" s="517"/>
      <c r="M32" s="517"/>
      <c r="N32" s="517"/>
      <c r="O32" s="517"/>
      <c r="P32" s="517"/>
      <c r="Q32" s="517"/>
      <c r="R32" s="517"/>
      <c r="S32" s="517"/>
      <c r="T32" s="517"/>
      <c r="U32" s="517"/>
      <c r="V32" s="517"/>
      <c r="W32" s="517"/>
      <c r="X32" s="517"/>
      <c r="Y32" s="517"/>
      <c r="Z32" s="517"/>
      <c r="AA32" s="517"/>
      <c r="AB32" s="517"/>
      <c r="AC32" s="517"/>
      <c r="AD32" s="517"/>
      <c r="AE32" s="517"/>
      <c r="AF32" s="517"/>
      <c r="AG32" s="517"/>
      <c r="AH32" s="517"/>
      <c r="AI32" s="517"/>
      <c r="AJ32" s="517"/>
      <c r="AK32" s="517"/>
      <c r="AL32" s="517"/>
      <c r="AM32" s="517"/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131"/>
      <c r="BP32" s="517"/>
    </row>
    <row r="33" spans="1:78" customHeight="1" ht="39.75" s="149" customFormat="1">
      <c r="A33" s="131"/>
      <c r="B33" s="258"/>
      <c r="C33" s="131"/>
      <c r="D33" s="131"/>
      <c r="E33" s="131"/>
      <c r="F33" s="258"/>
      <c r="G33" s="131"/>
      <c r="H33" s="131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17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17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131"/>
      <c r="BP33" s="517"/>
    </row>
    <row r="34" spans="1:78" customHeight="1" ht="39.75" s="149" customFormat="1">
      <c r="A34" s="131"/>
      <c r="B34" s="258"/>
      <c r="C34" s="131"/>
      <c r="D34" s="131"/>
      <c r="E34" s="131"/>
      <c r="F34" s="258"/>
      <c r="G34" s="131"/>
      <c r="H34" s="131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17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17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131"/>
      <c r="BP34" s="517"/>
    </row>
    <row r="35" spans="1:78" customHeight="1" ht="39.75" s="149" customFormat="1">
      <c r="A35" s="131"/>
      <c r="B35" s="258"/>
      <c r="C35" s="131"/>
      <c r="D35" s="131"/>
      <c r="E35" s="131"/>
      <c r="F35" s="258"/>
      <c r="G35" s="131"/>
      <c r="H35" s="131"/>
      <c r="I35" s="517"/>
      <c r="J35" s="517"/>
      <c r="K35" s="517"/>
      <c r="L35" s="517"/>
      <c r="M35" s="517"/>
      <c r="N35" s="517"/>
      <c r="O35" s="517"/>
      <c r="P35" s="517"/>
      <c r="Q35" s="517"/>
      <c r="R35" s="517"/>
      <c r="S35" s="517"/>
      <c r="T35" s="517"/>
      <c r="U35" s="517"/>
      <c r="V35" s="517"/>
      <c r="W35" s="517"/>
      <c r="X35" s="517"/>
      <c r="Y35" s="517"/>
      <c r="Z35" s="517"/>
      <c r="AA35" s="517"/>
      <c r="AB35" s="517"/>
      <c r="AC35" s="517"/>
      <c r="AD35" s="517"/>
      <c r="AE35" s="517"/>
      <c r="AF35" s="517"/>
      <c r="AG35" s="517"/>
      <c r="AH35" s="517"/>
      <c r="AI35" s="517"/>
      <c r="AJ35" s="517"/>
      <c r="AK35" s="517"/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131"/>
      <c r="BP35" s="517"/>
    </row>
    <row r="36" spans="1:78" customHeight="1" ht="39.75" s="149" customFormat="1">
      <c r="A36" s="131"/>
      <c r="B36" s="258"/>
      <c r="C36" s="131"/>
      <c r="D36" s="131"/>
      <c r="E36" s="131"/>
      <c r="F36" s="258"/>
      <c r="G36" s="131"/>
      <c r="H36" s="131"/>
      <c r="I36" s="517"/>
      <c r="J36" s="517"/>
      <c r="K36" s="517"/>
      <c r="L36" s="517"/>
      <c r="M36" s="517"/>
      <c r="N36" s="517"/>
      <c r="O36" s="517"/>
      <c r="P36" s="517"/>
      <c r="Q36" s="517"/>
      <c r="R36" s="517"/>
      <c r="S36" s="517"/>
      <c r="T36" s="517"/>
      <c r="U36" s="517"/>
      <c r="V36" s="517"/>
      <c r="W36" s="517"/>
      <c r="X36" s="517"/>
      <c r="Y36" s="517"/>
      <c r="Z36" s="517"/>
      <c r="AA36" s="517"/>
      <c r="AB36" s="517"/>
      <c r="AC36" s="517"/>
      <c r="AD36" s="517"/>
      <c r="AE36" s="517"/>
      <c r="AF36" s="517"/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131"/>
      <c r="BP36" s="517"/>
    </row>
    <row r="37" spans="1:78" customHeight="1" ht="39.75" s="252" customFormat="1">
      <c r="A37" s="131"/>
      <c r="B37" s="258"/>
      <c r="C37" s="131"/>
      <c r="D37" s="131"/>
      <c r="E37" s="131"/>
      <c r="F37" s="258"/>
      <c r="G37" s="131"/>
      <c r="H37" s="131"/>
      <c r="I37" s="517"/>
      <c r="J37" s="517"/>
      <c r="K37" s="517"/>
      <c r="L37" s="517"/>
      <c r="M37" s="517"/>
      <c r="N37" s="517"/>
      <c r="O37" s="517"/>
      <c r="P37" s="517"/>
      <c r="Q37" s="517"/>
      <c r="R37" s="517"/>
      <c r="S37" s="517"/>
      <c r="T37" s="517"/>
      <c r="U37" s="517"/>
      <c r="V37" s="517"/>
      <c r="W37" s="517"/>
      <c r="X37" s="517"/>
      <c r="Y37" s="517"/>
      <c r="Z37" s="517"/>
      <c r="AA37" s="517"/>
      <c r="AB37" s="517"/>
      <c r="AC37" s="517"/>
      <c r="AD37" s="517"/>
      <c r="AE37" s="517"/>
      <c r="AF37" s="517"/>
      <c r="AG37" s="517"/>
      <c r="AH37" s="517"/>
      <c r="AI37" s="517"/>
      <c r="AJ37" s="517"/>
      <c r="AK37" s="517"/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131"/>
      <c r="BP37" s="517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</row>
    <row r="38" spans="1:78" customHeight="1" ht="39.75" s="252" customFormat="1">
      <c r="A38" s="131"/>
      <c r="B38" s="258"/>
      <c r="C38" s="131"/>
      <c r="D38" s="131"/>
      <c r="E38" s="131"/>
      <c r="F38" s="258"/>
      <c r="G38" s="131"/>
      <c r="H38" s="131"/>
      <c r="I38" s="517"/>
      <c r="J38" s="517"/>
      <c r="K38" s="517"/>
      <c r="L38" s="517"/>
      <c r="M38" s="517"/>
      <c r="N38" s="517"/>
      <c r="O38" s="517"/>
      <c r="P38" s="517"/>
      <c r="Q38" s="517"/>
      <c r="R38" s="517"/>
      <c r="S38" s="517"/>
      <c r="T38" s="517"/>
      <c r="U38" s="517"/>
      <c r="V38" s="517"/>
      <c r="W38" s="517"/>
      <c r="X38" s="517"/>
      <c r="Y38" s="517"/>
      <c r="Z38" s="517"/>
      <c r="AA38" s="517"/>
      <c r="AB38" s="517"/>
      <c r="AC38" s="517"/>
      <c r="AD38" s="517"/>
      <c r="AE38" s="517"/>
      <c r="AF38" s="517"/>
      <c r="AG38" s="517"/>
      <c r="AH38" s="517"/>
      <c r="AI38" s="517"/>
      <c r="AJ38" s="517"/>
      <c r="AK38" s="517"/>
      <c r="AL38" s="517"/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131"/>
      <c r="BP38" s="517"/>
    </row>
    <row r="39" spans="1:78" customHeight="1" ht="39.75" s="252" customFormat="1">
      <c r="A39" s="131"/>
      <c r="B39" s="258"/>
      <c r="C39" s="131"/>
      <c r="D39" s="131"/>
      <c r="E39" s="131"/>
      <c r="F39" s="258"/>
      <c r="G39" s="131"/>
      <c r="H39" s="131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17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17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17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131"/>
      <c r="BP39" s="517"/>
    </row>
    <row r="40" spans="1:78" customHeight="1" ht="39.75" s="149" customFormat="1">
      <c r="A40" s="131"/>
      <c r="B40" s="258"/>
      <c r="C40" s="131"/>
      <c r="D40" s="131"/>
      <c r="E40" s="131"/>
      <c r="F40" s="258"/>
      <c r="G40" s="131"/>
      <c r="H40" s="131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17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17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131"/>
      <c r="BP40" s="517"/>
    </row>
    <row r="41" spans="1:78" customHeight="1" ht="39.75" s="149" customFormat="1">
      <c r="A41" s="131"/>
      <c r="B41" s="258"/>
      <c r="C41" s="131"/>
      <c r="D41" s="131"/>
      <c r="E41" s="131"/>
      <c r="F41" s="258"/>
      <c r="G41" s="131"/>
      <c r="H41" s="131"/>
      <c r="I41" s="517"/>
      <c r="J41" s="517"/>
      <c r="K41" s="517"/>
      <c r="L41" s="517"/>
      <c r="M41" s="517"/>
      <c r="N41" s="517"/>
      <c r="O41" s="517"/>
      <c r="P41" s="517"/>
      <c r="Q41" s="517"/>
      <c r="R41" s="517"/>
      <c r="S41" s="517"/>
      <c r="T41" s="517"/>
      <c r="U41" s="517"/>
      <c r="V41" s="517"/>
      <c r="W41" s="517"/>
      <c r="X41" s="517"/>
      <c r="Y41" s="517"/>
      <c r="Z41" s="517"/>
      <c r="AA41" s="517"/>
      <c r="AB41" s="517"/>
      <c r="AC41" s="517"/>
      <c r="AD41" s="517"/>
      <c r="AE41" s="517"/>
      <c r="AF41" s="517"/>
      <c r="AG41" s="517"/>
      <c r="AH41" s="517"/>
      <c r="AI41" s="517"/>
      <c r="AJ41" s="517"/>
      <c r="AK41" s="517"/>
      <c r="AL41" s="517"/>
      <c r="AM41" s="517"/>
      <c r="AN41" s="517"/>
      <c r="AO41" s="517"/>
      <c r="AP41" s="517"/>
      <c r="AQ41" s="517"/>
      <c r="AR41" s="517"/>
      <c r="AS41" s="517"/>
      <c r="AT41" s="517"/>
      <c r="AU41" s="517"/>
      <c r="AV41" s="517"/>
      <c r="AW41" s="517"/>
      <c r="AX41" s="517"/>
      <c r="AY41" s="517"/>
      <c r="AZ41" s="517"/>
      <c r="BA41" s="517"/>
      <c r="BB41" s="517"/>
      <c r="BC41" s="517"/>
      <c r="BD41" s="517"/>
      <c r="BE41" s="517"/>
      <c r="BF41" s="517"/>
      <c r="BG41" s="517"/>
      <c r="BH41" s="517"/>
      <c r="BI41" s="517"/>
      <c r="BJ41" s="517"/>
      <c r="BK41" s="517"/>
      <c r="BL41" s="517"/>
      <c r="BM41" s="517"/>
      <c r="BN41" s="517"/>
      <c r="BO41" s="131"/>
      <c r="BP41" s="517"/>
    </row>
    <row r="42" spans="1:78" customHeight="1" ht="39.75" s="149" customFormat="1">
      <c r="A42" s="131"/>
      <c r="B42" s="258"/>
      <c r="C42" s="131"/>
      <c r="D42" s="131"/>
      <c r="E42" s="131"/>
      <c r="F42" s="258"/>
      <c r="G42" s="131"/>
      <c r="H42" s="131"/>
      <c r="I42" s="517"/>
      <c r="J42" s="517"/>
      <c r="K42" s="517"/>
      <c r="L42" s="517"/>
      <c r="M42" s="517"/>
      <c r="N42" s="517"/>
      <c r="O42" s="517"/>
      <c r="P42" s="517"/>
      <c r="Q42" s="517"/>
      <c r="R42" s="517"/>
      <c r="S42" s="517"/>
      <c r="T42" s="517"/>
      <c r="U42" s="517"/>
      <c r="V42" s="517"/>
      <c r="W42" s="517"/>
      <c r="X42" s="517"/>
      <c r="Y42" s="517"/>
      <c r="Z42" s="517"/>
      <c r="AA42" s="517"/>
      <c r="AB42" s="517"/>
      <c r="AC42" s="517"/>
      <c r="AD42" s="517"/>
      <c r="AE42" s="517"/>
      <c r="AF42" s="517"/>
      <c r="AG42" s="517"/>
      <c r="AH42" s="517"/>
      <c r="AI42" s="517"/>
      <c r="AJ42" s="517"/>
      <c r="AK42" s="517"/>
      <c r="AL42" s="517"/>
      <c r="AM42" s="517"/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131"/>
      <c r="BP42" s="517"/>
    </row>
    <row r="43" spans="1:78" customHeight="1" ht="39.75" s="149" customFormat="1">
      <c r="A43" s="131"/>
      <c r="B43" s="258"/>
      <c r="C43" s="131"/>
      <c r="D43" s="131"/>
      <c r="E43" s="131"/>
      <c r="F43" s="258"/>
      <c r="G43" s="131"/>
      <c r="H43" s="131"/>
      <c r="I43" s="517"/>
      <c r="J43" s="517"/>
      <c r="K43" s="517"/>
      <c r="L43" s="517"/>
      <c r="M43" s="517"/>
      <c r="N43" s="517"/>
      <c r="O43" s="517"/>
      <c r="P43" s="517"/>
      <c r="Q43" s="517"/>
      <c r="R43" s="517"/>
      <c r="S43" s="517"/>
      <c r="T43" s="517"/>
      <c r="U43" s="517"/>
      <c r="V43" s="517"/>
      <c r="W43" s="517"/>
      <c r="X43" s="517"/>
      <c r="Y43" s="517"/>
      <c r="Z43" s="517"/>
      <c r="AA43" s="517"/>
      <c r="AB43" s="517"/>
      <c r="AC43" s="517"/>
      <c r="AD43" s="517"/>
      <c r="AE43" s="517"/>
      <c r="AF43" s="517"/>
      <c r="AG43" s="517"/>
      <c r="AH43" s="517"/>
      <c r="AI43" s="517"/>
      <c r="AJ43" s="517"/>
      <c r="AK43" s="517"/>
      <c r="AL43" s="517"/>
      <c r="AM43" s="517"/>
      <c r="AN43" s="517"/>
      <c r="AO43" s="517"/>
      <c r="AP43" s="517"/>
      <c r="AQ43" s="517"/>
      <c r="AR43" s="517"/>
      <c r="AS43" s="517"/>
      <c r="AT43" s="517"/>
      <c r="AU43" s="517"/>
      <c r="AV43" s="517"/>
      <c r="AW43" s="517"/>
      <c r="AX43" s="517"/>
      <c r="AY43" s="517"/>
      <c r="AZ43" s="517"/>
      <c r="BA43" s="517"/>
      <c r="BB43" s="517"/>
      <c r="BC43" s="517"/>
      <c r="BD43" s="517"/>
      <c r="BE43" s="517"/>
      <c r="BF43" s="517"/>
      <c r="BG43" s="517"/>
      <c r="BH43" s="517"/>
      <c r="BI43" s="517"/>
      <c r="BJ43" s="517"/>
      <c r="BK43" s="517"/>
      <c r="BL43" s="517"/>
      <c r="BM43" s="517"/>
      <c r="BN43" s="517"/>
      <c r="BO43" s="131"/>
      <c r="BP43" s="517"/>
    </row>
    <row r="44" spans="1:78" customHeight="1" ht="39.75" s="149" customFormat="1">
      <c r="A44" s="131"/>
      <c r="B44" s="258"/>
      <c r="C44" s="131"/>
      <c r="D44" s="131"/>
      <c r="E44" s="131"/>
      <c r="F44" s="258"/>
      <c r="G44" s="131"/>
      <c r="H44" s="131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17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17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17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131"/>
      <c r="BP44" s="517"/>
    </row>
    <row r="45" spans="1:78" customHeight="1" ht="39.75" s="149" customFormat="1">
      <c r="A45" s="131"/>
      <c r="B45" s="258"/>
      <c r="C45" s="131"/>
      <c r="D45" s="131"/>
      <c r="E45" s="131"/>
      <c r="F45" s="258"/>
      <c r="G45" s="131"/>
      <c r="H45" s="131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17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17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17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131"/>
      <c r="BP45" s="517"/>
    </row>
    <row r="46" spans="1:78" customHeight="1" ht="39.75" s="149" customFormat="1">
      <c r="A46" s="131"/>
      <c r="B46" s="258"/>
      <c r="C46" s="131"/>
      <c r="D46" s="131"/>
      <c r="E46" s="131"/>
      <c r="F46" s="258"/>
      <c r="G46" s="131"/>
      <c r="H46" s="131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17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17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17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131"/>
      <c r="BP46" s="517"/>
    </row>
    <row r="47" spans="1:78" customHeight="1" ht="18" s="48" customFormat="1">
      <c r="B47" s="152"/>
      <c r="E47" s="18"/>
      <c r="F47" s="164"/>
      <c r="BO47" s="18"/>
    </row>
    <row r="48" spans="1:78" customHeight="1" ht="18" s="48" customFormat="1">
      <c r="B48" s="152"/>
      <c r="E48" s="18"/>
      <c r="F48" s="164"/>
      <c r="AB48" s="167"/>
      <c r="AC48" s="167" t="s">
        <v>128</v>
      </c>
      <c r="AD48" s="48" t="s">
        <v>129</v>
      </c>
      <c r="AK48" s="114"/>
      <c r="AQ48" s="114" t="s">
        <v>130</v>
      </c>
      <c r="AV48" s="114" t="s">
        <v>130</v>
      </c>
      <c r="BJ48" s="114"/>
      <c r="BM48" s="667" t="s">
        <v>136</v>
      </c>
      <c r="BO48" s="18"/>
    </row>
    <row r="49" spans="1:78" customHeight="1" ht="18" s="48" customFormat="1">
      <c r="A49" s="165" t="s">
        <v>206</v>
      </c>
      <c r="B49" s="166" t="s">
        <v>221</v>
      </c>
      <c r="C49" s="166"/>
      <c r="D49" s="166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V49" s="114" t="s">
        <v>134</v>
      </c>
      <c r="BA49" s="667" t="s">
        <v>135</v>
      </c>
      <c r="BJ49" s="114"/>
      <c r="BM49" s="667"/>
      <c r="BN49" s="103" t="s">
        <v>143</v>
      </c>
      <c r="BO49" s="18"/>
    </row>
    <row r="50" spans="1:78" customHeight="1" ht="18">
      <c r="A50" s="168" t="s">
        <v>209</v>
      </c>
      <c r="B50" s="166" t="s">
        <v>222</v>
      </c>
      <c r="C50" s="166"/>
      <c r="D50" s="166"/>
      <c r="E50" s="18"/>
      <c r="G50" s="169" t="s">
        <v>334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V50" s="114" t="s">
        <v>141</v>
      </c>
      <c r="BA50" s="98" t="s">
        <v>142</v>
      </c>
      <c r="BF50" s="13"/>
      <c r="BG50" s="13"/>
      <c r="BJ50" s="114"/>
      <c r="BM50" s="169" t="s">
        <v>472</v>
      </c>
      <c r="BO50" s="18"/>
    </row>
    <row r="51" spans="1:78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V51" s="114" t="s">
        <v>146</v>
      </c>
      <c r="BA51" s="169" t="s">
        <v>215</v>
      </c>
      <c r="BJ51" s="114"/>
      <c r="BO51" s="44"/>
    </row>
    <row r="52" spans="1:78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R52" s="36"/>
      <c r="AS52" s="36"/>
      <c r="AU52" s="36"/>
      <c r="BD52" s="36"/>
      <c r="BH52" s="36"/>
      <c r="BO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F4:BI4"/>
    <mergeCell ref="BJ4:BK4"/>
    <mergeCell ref="BJ5:BK5"/>
    <mergeCell ref="BJ6:BK6"/>
    <mergeCell ref="BF5:BH5"/>
    <mergeCell ref="BF6:BH6"/>
    <mergeCell ref="BJ7:BK7"/>
    <mergeCell ref="AZ22:BK22"/>
    <mergeCell ref="AZ23:BE23"/>
    <mergeCell ref="BF7:BH7"/>
    <mergeCell ref="AZ21:BK21"/>
    <mergeCell ref="BF23:BK23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X23:AB23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BM20:BM21"/>
    <mergeCell ref="BO20:BO26"/>
    <mergeCell ref="I21:AV21"/>
    <mergeCell ref="BN20:BN26"/>
    <mergeCell ref="BL20:BL25"/>
    <mergeCell ref="AZ24:BE24"/>
    <mergeCell ref="BF25:BK25"/>
    <mergeCell ref="BF24:BK24"/>
    <mergeCell ref="AZ25:BE25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AR25:AV25"/>
    <mergeCell ref="AC24:AG24"/>
    <mergeCell ref="AC25:AG25"/>
    <mergeCell ref="A20:A26"/>
    <mergeCell ref="B20:B26"/>
    <mergeCell ref="C20:C26"/>
    <mergeCell ref="D20:D26"/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</mergeCells>
  <printOptions gridLines="false" gridLinesSet="true"/>
  <pageMargins left="1" right="0.25" top="0.75" bottom="0.75" header="0.5" footer="0.5"/>
  <pageSetup paperSize="304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52"/>
  <sheetViews>
    <sheetView tabSelected="0" workbookViewId="0" showGridLines="true" showRowColHeaders="1">
      <selection activeCell="AD103" sqref="AD103"/>
    </sheetView>
  </sheetViews>
  <sheetFormatPr customHeight="true" defaultRowHeight="15" outlineLevelRow="0" outlineLevelCol="0"/>
  <cols>
    <col min="1" max="1" width="15.7265625" customWidth="true" style="0"/>
    <col min="2" max="2" width="12.1796875" customWidth="true" style="0"/>
    <col min="3" max="3" width="8.54296875" customWidth="true" style="0"/>
    <col min="4" max="4" width="8.81640625" customWidth="true" style="0"/>
    <col min="5" max="5" width="7.453125" customWidth="true" style="0"/>
    <col min="6" max="6" width="21.453125" customWidth="true" style="7"/>
    <col min="7" max="7" width="10.54296875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9" customWidth="true" style="0"/>
    <col min="68" max="68" width="9.7265625" customWidth="true" style="0"/>
    <col min="69" max="69" width="12.453125" customWidth="true" style="0"/>
  </cols>
  <sheetData>
    <row r="1" spans="1:8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29"/>
      <c r="BP1" s="29"/>
      <c r="BQ1" s="30"/>
      <c r="BR1" s="30"/>
      <c r="BS1" s="30"/>
    </row>
    <row r="2" spans="1:81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73"/>
      <c r="BR2" s="141"/>
      <c r="BS2" s="141"/>
    </row>
    <row r="3" spans="1:81" customHeight="1" ht="31.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L3" s="141" t="s">
        <v>1</v>
      </c>
      <c r="BM3" s="174"/>
      <c r="BN3" s="173"/>
      <c r="BQ3" s="141"/>
      <c r="BR3" s="141"/>
      <c r="BS3" s="55"/>
    </row>
    <row r="4" spans="1:81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J4" s="1033" t="s">
        <v>5</v>
      </c>
      <c r="BK4" s="1033"/>
      <c r="BL4" s="1033"/>
      <c r="BM4" s="1049" t="s">
        <v>6</v>
      </c>
      <c r="BN4" s="1049"/>
      <c r="BO4" s="229" t="s">
        <v>7</v>
      </c>
      <c r="BP4" s="230" t="s">
        <v>8</v>
      </c>
      <c r="BQ4" s="230" t="s">
        <v>9</v>
      </c>
      <c r="BR4" s="141"/>
      <c r="BS4" s="25"/>
    </row>
    <row r="5" spans="1:81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J5" s="1042" t="s">
        <v>13</v>
      </c>
      <c r="BK5" s="1042"/>
      <c r="BL5" s="124"/>
      <c r="BM5" s="1050"/>
      <c r="BN5" s="1050"/>
      <c r="BO5" s="59"/>
      <c r="BP5" s="59"/>
      <c r="BQ5" s="14"/>
      <c r="BR5" s="141"/>
      <c r="BS5" s="25"/>
    </row>
    <row r="6" spans="1:81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J6" s="1042" t="s">
        <v>16</v>
      </c>
      <c r="BK6" s="1042"/>
      <c r="BL6" s="124"/>
      <c r="BM6" s="1050"/>
      <c r="BN6" s="1050"/>
      <c r="BO6" s="59"/>
      <c r="BP6" s="59"/>
      <c r="BQ6" s="14"/>
      <c r="BR6" s="141"/>
      <c r="BS6" s="25"/>
    </row>
    <row r="7" spans="1:81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2036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J7" s="1042" t="s">
        <v>19</v>
      </c>
      <c r="BK7" s="1042"/>
      <c r="BL7" s="124"/>
      <c r="BM7" s="1050"/>
      <c r="BN7" s="1050"/>
      <c r="BO7" s="59"/>
      <c r="BP7" s="59"/>
      <c r="BQ7" s="14"/>
      <c r="BR7" s="141"/>
    </row>
    <row r="8" spans="1:81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</row>
    <row r="9" spans="1:81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5450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</row>
    <row r="10" spans="1:81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</row>
    <row r="11" spans="1:81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5225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</row>
    <row r="12" spans="1:81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</row>
    <row r="13" spans="1:81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7"/>
      <c r="BQ13" s="38"/>
      <c r="BR13" s="38"/>
      <c r="BS13" s="39"/>
    </row>
    <row r="14" spans="1:81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3"/>
      <c r="BP14" s="33"/>
      <c r="BQ14" s="32"/>
      <c r="BR14" s="32"/>
      <c r="BS14" s="30"/>
    </row>
    <row r="15" spans="1:81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29"/>
      <c r="BP15" s="29"/>
      <c r="BQ15" s="30"/>
      <c r="BR15" s="30"/>
      <c r="BS15" s="30"/>
    </row>
    <row r="16" spans="1:81" customHeight="1" ht="12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29"/>
      <c r="BP16" s="29"/>
      <c r="BQ16" s="30"/>
      <c r="BR16" s="30"/>
      <c r="BS16" s="30"/>
    </row>
    <row r="17" spans="1:81" customHeight="1" ht="12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29"/>
      <c r="BP17" s="29"/>
      <c r="BQ17" s="30"/>
      <c r="BR17" s="30"/>
      <c r="BS17" s="30"/>
    </row>
    <row r="18" spans="1:81" customHeight="1" ht="12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29"/>
      <c r="BP18" s="29"/>
      <c r="BQ18" s="30"/>
      <c r="BR18" s="30"/>
      <c r="BS18" s="30"/>
    </row>
    <row r="19" spans="1:81" customHeight="1" ht="13.5" s="13" customForma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17"/>
      <c r="BP19" s="17"/>
      <c r="BQ19" s="9"/>
      <c r="BR19" s="8"/>
      <c r="BS19" s="19"/>
    </row>
    <row r="20" spans="1:8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155</v>
      </c>
      <c r="BP20" s="955" t="s">
        <v>340</v>
      </c>
      <c r="BQ20" s="955" t="s">
        <v>56</v>
      </c>
      <c r="BR20" s="955" t="s">
        <v>57</v>
      </c>
      <c r="BS20" s="945" t="s">
        <v>58</v>
      </c>
    </row>
    <row r="21" spans="1:8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5"/>
      <c r="BR21" s="955"/>
      <c r="BS21" s="945"/>
    </row>
    <row r="22" spans="1:8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7" t="s">
        <v>161</v>
      </c>
      <c r="BQ22" s="955"/>
      <c r="BR22" s="955"/>
      <c r="BS22" s="945"/>
    </row>
    <row r="23" spans="1:81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5451</v>
      </c>
      <c r="J23" s="955"/>
      <c r="K23" s="955"/>
      <c r="L23" s="955"/>
      <c r="M23" s="955"/>
      <c r="N23" s="955" t="s">
        <v>5452</v>
      </c>
      <c r="O23" s="955"/>
      <c r="P23" s="955"/>
      <c r="Q23" s="955"/>
      <c r="R23" s="955"/>
      <c r="S23" s="955" t="s">
        <v>5453</v>
      </c>
      <c r="T23" s="955"/>
      <c r="U23" s="955"/>
      <c r="V23" s="955"/>
      <c r="W23" s="955"/>
      <c r="X23" s="955" t="s">
        <v>5454</v>
      </c>
      <c r="Y23" s="955"/>
      <c r="Z23" s="955"/>
      <c r="AA23" s="955"/>
      <c r="AB23" s="955"/>
      <c r="AC23" s="955" t="s">
        <v>5455</v>
      </c>
      <c r="AD23" s="955"/>
      <c r="AE23" s="955"/>
      <c r="AF23" s="955"/>
      <c r="AG23" s="955"/>
      <c r="AH23" s="955" t="s">
        <v>5456</v>
      </c>
      <c r="AI23" s="955"/>
      <c r="AJ23" s="955"/>
      <c r="AK23" s="955"/>
      <c r="AL23" s="955"/>
      <c r="AM23" s="955" t="s">
        <v>5457</v>
      </c>
      <c r="AN23" s="955"/>
      <c r="AO23" s="955"/>
      <c r="AP23" s="955"/>
      <c r="AQ23" s="955"/>
      <c r="AR23" s="932" t="s">
        <v>5458</v>
      </c>
      <c r="AS23" s="932"/>
      <c r="AT23" s="933"/>
      <c r="AU23" s="955" t="s">
        <v>5459</v>
      </c>
      <c r="AV23" s="955"/>
      <c r="AW23" s="955"/>
      <c r="AX23" s="955"/>
      <c r="AY23" s="955"/>
      <c r="AZ23" s="955" t="s">
        <v>5460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7" t="s">
        <v>5461</v>
      </c>
      <c r="BQ23" s="955"/>
      <c r="BR23" s="955"/>
      <c r="BS23" s="945"/>
    </row>
    <row r="24" spans="1:81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5462</v>
      </c>
      <c r="J24" s="944"/>
      <c r="K24" s="944"/>
      <c r="L24" s="944"/>
      <c r="M24" s="944"/>
      <c r="N24" s="944" t="s">
        <v>5463</v>
      </c>
      <c r="O24" s="944"/>
      <c r="P24" s="944"/>
      <c r="Q24" s="944"/>
      <c r="R24" s="944"/>
      <c r="S24" s="944" t="s">
        <v>5240</v>
      </c>
      <c r="T24" s="944"/>
      <c r="U24" s="944"/>
      <c r="V24" s="944"/>
      <c r="W24" s="944"/>
      <c r="X24" s="944" t="s">
        <v>5241</v>
      </c>
      <c r="Y24" s="944"/>
      <c r="Z24" s="944"/>
      <c r="AA24" s="944"/>
      <c r="AB24" s="944"/>
      <c r="AC24" s="944" t="s">
        <v>5464</v>
      </c>
      <c r="AD24" s="944"/>
      <c r="AE24" s="944"/>
      <c r="AF24" s="944"/>
      <c r="AG24" s="944"/>
      <c r="AH24" s="944" t="s">
        <v>5465</v>
      </c>
      <c r="AI24" s="944"/>
      <c r="AJ24" s="944"/>
      <c r="AK24" s="944"/>
      <c r="AL24" s="944"/>
      <c r="AM24" s="944" t="s">
        <v>5466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5467</v>
      </c>
      <c r="BA24" s="944"/>
      <c r="BB24" s="944"/>
      <c r="BC24" s="944"/>
      <c r="BD24" s="944"/>
      <c r="BE24" s="944" t="s">
        <v>5468</v>
      </c>
      <c r="BF24" s="944"/>
      <c r="BG24" s="944"/>
      <c r="BH24" s="944"/>
      <c r="BI24" s="944"/>
      <c r="BJ24" s="944" t="s">
        <v>5469</v>
      </c>
      <c r="BK24" s="944"/>
      <c r="BL24" s="944"/>
      <c r="BM24" s="944"/>
      <c r="BN24" s="944"/>
      <c r="BO24" s="955"/>
      <c r="BP24" s="955" t="s">
        <v>186</v>
      </c>
      <c r="BQ24" s="955"/>
      <c r="BR24" s="955"/>
      <c r="BS24" s="945"/>
    </row>
    <row r="25" spans="1:8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5"/>
      <c r="BR25" s="955"/>
      <c r="BS25" s="945"/>
    </row>
    <row r="26" spans="1:81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265"/>
      <c r="BP26" s="955"/>
      <c r="BQ26" s="955"/>
      <c r="BR26" s="955"/>
      <c r="BS26" s="945"/>
    </row>
    <row r="27" spans="1:81" customHeight="1" ht="39.75" s="11" customFormat="1">
      <c r="A27" s="131" t="s">
        <v>382</v>
      </c>
      <c r="B27" s="258" t="s">
        <v>5470</v>
      </c>
      <c r="C27" s="131" t="s">
        <v>276</v>
      </c>
      <c r="D27" s="131">
        <v>24</v>
      </c>
      <c r="E27" s="131">
        <v>5001</v>
      </c>
      <c r="F27" s="258" t="s">
        <v>5471</v>
      </c>
      <c r="G27" s="131"/>
      <c r="H27" s="258" t="s">
        <v>5472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131">
        <v>5001</v>
      </c>
      <c r="BS27" s="94"/>
    </row>
    <row r="28" spans="1:81" customHeight="1" ht="39.75" s="11" customFormat="1">
      <c r="A28" s="131" t="s">
        <v>1409</v>
      </c>
      <c r="B28" s="258" t="s">
        <v>5473</v>
      </c>
      <c r="C28" s="131" t="s">
        <v>388</v>
      </c>
      <c r="D28" s="131">
        <v>9</v>
      </c>
      <c r="E28" s="131">
        <v>5002</v>
      </c>
      <c r="F28" s="258" t="s">
        <v>5474</v>
      </c>
      <c r="G28" s="131" t="s">
        <v>4449</v>
      </c>
      <c r="H28" s="258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131">
        <v>5002</v>
      </c>
      <c r="BS28" s="94"/>
    </row>
    <row r="29" spans="1:81" customHeight="1" ht="39.75" s="11" customFormat="1">
      <c r="A29" s="131" t="s">
        <v>388</v>
      </c>
      <c r="B29" s="258" t="s">
        <v>5475</v>
      </c>
      <c r="C29" s="131" t="s">
        <v>388</v>
      </c>
      <c r="D29" s="131">
        <v>54</v>
      </c>
      <c r="E29" s="131">
        <v>5003</v>
      </c>
      <c r="F29" s="258" t="s">
        <v>5476</v>
      </c>
      <c r="G29" s="131">
        <v>102</v>
      </c>
      <c r="H29" s="258" t="s">
        <v>5477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131">
        <v>5003</v>
      </c>
      <c r="BS29" s="94"/>
    </row>
    <row r="30" spans="1:81" customHeight="1" ht="39.75" s="11" customFormat="1">
      <c r="A30" s="131" t="s">
        <v>329</v>
      </c>
      <c r="B30" s="258" t="s">
        <v>5478</v>
      </c>
      <c r="C30" s="131" t="s">
        <v>388</v>
      </c>
      <c r="D30" s="131">
        <v>25</v>
      </c>
      <c r="E30" s="131">
        <v>5004</v>
      </c>
      <c r="F30" s="258" t="s">
        <v>4029</v>
      </c>
      <c r="G30" s="131" t="s">
        <v>4334</v>
      </c>
      <c r="H30" s="258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131">
        <v>5004</v>
      </c>
      <c r="BS30" s="94"/>
    </row>
    <row r="31" spans="1:81" customHeight="1" ht="39.75" s="11" customFormat="1">
      <c r="A31" s="131" t="s">
        <v>388</v>
      </c>
      <c r="B31" s="258" t="s">
        <v>5479</v>
      </c>
      <c r="C31" s="131" t="s">
        <v>388</v>
      </c>
      <c r="D31" s="131">
        <v>45</v>
      </c>
      <c r="E31" s="131">
        <v>5005</v>
      </c>
      <c r="F31" s="258" t="s">
        <v>5480</v>
      </c>
      <c r="G31" s="131">
        <v>102</v>
      </c>
      <c r="H31" s="258" t="s">
        <v>5481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131">
        <v>5005</v>
      </c>
      <c r="BS31" s="94"/>
    </row>
    <row r="32" spans="1:81" customHeight="1" ht="39.75" s="11" customFormat="1">
      <c r="A32" s="131" t="s">
        <v>425</v>
      </c>
      <c r="B32" s="258" t="s">
        <v>5482</v>
      </c>
      <c r="C32" s="131" t="s">
        <v>388</v>
      </c>
      <c r="D32" s="131">
        <v>38</v>
      </c>
      <c r="E32" s="131">
        <v>5006</v>
      </c>
      <c r="F32" s="258" t="s">
        <v>5483</v>
      </c>
      <c r="G32" s="131">
        <v>102</v>
      </c>
      <c r="H32" s="258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131">
        <v>5006</v>
      </c>
      <c r="BS32" s="94"/>
    </row>
    <row r="33" spans="1:81" customHeight="1" ht="39.75" s="11" customFormat="1">
      <c r="A33" s="131" t="s">
        <v>375</v>
      </c>
      <c r="B33" s="258" t="s">
        <v>5484</v>
      </c>
      <c r="C33" s="131" t="s">
        <v>388</v>
      </c>
      <c r="D33" s="131">
        <v>21</v>
      </c>
      <c r="E33" s="131">
        <v>5007</v>
      </c>
      <c r="F33" s="258" t="s">
        <v>5485</v>
      </c>
      <c r="G33" s="131">
        <v>102</v>
      </c>
      <c r="H33" s="258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131">
        <v>5007</v>
      </c>
      <c r="BS33" s="94"/>
    </row>
    <row r="34" spans="1:81" customHeight="1" ht="39.75" s="11" customFormat="1">
      <c r="A34" s="131" t="s">
        <v>388</v>
      </c>
      <c r="B34" s="258" t="s">
        <v>5486</v>
      </c>
      <c r="C34" s="131" t="s">
        <v>388</v>
      </c>
      <c r="D34" s="131">
        <v>27</v>
      </c>
      <c r="E34" s="131">
        <v>5008</v>
      </c>
      <c r="F34" s="258" t="s">
        <v>5487</v>
      </c>
      <c r="G34" s="131" t="s">
        <v>3133</v>
      </c>
      <c r="H34" s="258" t="s">
        <v>5481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131">
        <v>5008</v>
      </c>
      <c r="BS34" s="94"/>
    </row>
    <row r="35" spans="1:81" customHeight="1" ht="39.75" s="11" customFormat="1">
      <c r="A35" s="131" t="s">
        <v>388</v>
      </c>
      <c r="B35" s="258" t="s">
        <v>5488</v>
      </c>
      <c r="C35" s="131" t="s">
        <v>388</v>
      </c>
      <c r="D35" s="131">
        <v>29</v>
      </c>
      <c r="E35" s="131">
        <v>5009</v>
      </c>
      <c r="F35" s="258" t="s">
        <v>5489</v>
      </c>
      <c r="G35" s="131">
        <v>102</v>
      </c>
      <c r="H35" s="258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131">
        <v>5009</v>
      </c>
      <c r="BS35" s="94"/>
    </row>
    <row r="36" spans="1:81" customHeight="1" ht="39.75" s="11" customFormat="1">
      <c r="A36" s="131" t="s">
        <v>388</v>
      </c>
      <c r="B36" s="258" t="s">
        <v>5490</v>
      </c>
      <c r="C36" s="131" t="s">
        <v>388</v>
      </c>
      <c r="D36" s="131">
        <v>50</v>
      </c>
      <c r="E36" s="131">
        <v>5010</v>
      </c>
      <c r="F36" s="258" t="s">
        <v>5491</v>
      </c>
      <c r="G36" s="131">
        <v>102</v>
      </c>
      <c r="H36" s="258" t="s">
        <v>411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131">
        <v>5010</v>
      </c>
      <c r="BS36" s="94"/>
    </row>
    <row r="37" spans="1:81" customHeight="1" ht="39.75" s="12" customFormat="1">
      <c r="A37" s="131" t="s">
        <v>216</v>
      </c>
      <c r="B37" s="258" t="s">
        <v>5492</v>
      </c>
      <c r="C37" s="131" t="s">
        <v>388</v>
      </c>
      <c r="D37" s="131">
        <v>43</v>
      </c>
      <c r="E37" s="131">
        <v>5011</v>
      </c>
      <c r="F37" s="258" t="s">
        <v>5493</v>
      </c>
      <c r="G37" s="131">
        <v>102</v>
      </c>
      <c r="H37" s="258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131">
        <v>5011</v>
      </c>
      <c r="BS37" s="94"/>
      <c r="BT37" s="11"/>
      <c r="BU37" s="11"/>
      <c r="BV37" s="11"/>
      <c r="BW37" s="11"/>
      <c r="BX37" s="11"/>
      <c r="BY37" s="11"/>
      <c r="BZ37" s="11"/>
      <c r="CA37" s="11"/>
      <c r="CB37" s="11"/>
      <c r="CC37" s="11"/>
    </row>
    <row r="38" spans="1:81" customHeight="1" ht="39.75" s="12" customFormat="1">
      <c r="A38" s="131" t="s">
        <v>388</v>
      </c>
      <c r="B38" s="258" t="s">
        <v>5494</v>
      </c>
      <c r="C38" s="131" t="s">
        <v>388</v>
      </c>
      <c r="D38" s="131">
        <v>47</v>
      </c>
      <c r="E38" s="131">
        <v>5012</v>
      </c>
      <c r="F38" s="258" t="s">
        <v>5495</v>
      </c>
      <c r="G38" s="131">
        <v>102</v>
      </c>
      <c r="H38" s="258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131">
        <v>5012</v>
      </c>
      <c r="BS38" s="94"/>
    </row>
    <row r="39" spans="1:81" customHeight="1" ht="39.75" s="12" customFormat="1">
      <c r="A39" s="131" t="s">
        <v>388</v>
      </c>
      <c r="B39" s="258" t="s">
        <v>5496</v>
      </c>
      <c r="C39" s="131" t="s">
        <v>388</v>
      </c>
      <c r="D39" s="131">
        <v>61</v>
      </c>
      <c r="E39" s="131">
        <v>5013</v>
      </c>
      <c r="F39" s="258" t="s">
        <v>5497</v>
      </c>
      <c r="G39" s="131">
        <v>102</v>
      </c>
      <c r="H39" s="258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131">
        <v>5013</v>
      </c>
      <c r="BS39" s="94"/>
    </row>
    <row r="40" spans="1:81" customHeight="1" ht="39.75" s="11" customFormat="1">
      <c r="A40" s="131" t="s">
        <v>202</v>
      </c>
      <c r="B40" s="258" t="s">
        <v>5498</v>
      </c>
      <c r="C40" s="131" t="s">
        <v>388</v>
      </c>
      <c r="D40" s="131">
        <v>56</v>
      </c>
      <c r="E40" s="131">
        <v>5014</v>
      </c>
      <c r="F40" s="258" t="s">
        <v>5499</v>
      </c>
      <c r="G40" s="131"/>
      <c r="H40" s="258" t="s">
        <v>5500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131">
        <v>5014</v>
      </c>
      <c r="BS40" s="94"/>
    </row>
    <row r="41" spans="1:81" customHeight="1" ht="39.75" s="11" customFormat="1">
      <c r="A41" s="131" t="s">
        <v>329</v>
      </c>
      <c r="B41" s="258" t="s">
        <v>5501</v>
      </c>
      <c r="C41" s="131" t="s">
        <v>388</v>
      </c>
      <c r="D41" s="131">
        <v>31</v>
      </c>
      <c r="E41" s="131">
        <v>5015</v>
      </c>
      <c r="F41" s="258" t="s">
        <v>5502</v>
      </c>
      <c r="G41" s="131">
        <v>102</v>
      </c>
      <c r="H41" s="258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131">
        <v>5015</v>
      </c>
      <c r="BS41" s="94"/>
    </row>
    <row r="42" spans="1:81" customHeight="1" ht="39.75" s="11" customFormat="1">
      <c r="A42" s="131"/>
      <c r="B42" s="258"/>
      <c r="C42" s="131"/>
      <c r="D42" s="131"/>
      <c r="E42" s="209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209"/>
      <c r="BS42" s="94"/>
    </row>
    <row r="43" spans="1:81" customHeight="1" ht="39.75" s="11" customFormat="1">
      <c r="A43" s="131"/>
      <c r="B43" s="258"/>
      <c r="C43" s="131"/>
      <c r="D43" s="131"/>
      <c r="E43" s="209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209"/>
      <c r="BS43" s="94"/>
    </row>
    <row r="44" spans="1:81" customHeight="1" ht="39.75" s="11" customFormat="1">
      <c r="A44" s="131"/>
      <c r="B44" s="258"/>
      <c r="C44" s="131"/>
      <c r="D44" s="131"/>
      <c r="E44" s="209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209"/>
      <c r="BS44" s="94"/>
    </row>
    <row r="45" spans="1:81" customHeight="1" ht="39.75" s="11" customFormat="1">
      <c r="A45" s="131"/>
      <c r="B45" s="258"/>
      <c r="C45" s="131"/>
      <c r="D45" s="131"/>
      <c r="E45" s="209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209"/>
      <c r="BS45" s="94"/>
    </row>
    <row r="46" spans="1:81" customHeight="1" ht="39.75" s="11" customFormat="1">
      <c r="A46" s="131"/>
      <c r="B46" s="258"/>
      <c r="C46" s="131"/>
      <c r="D46" s="131"/>
      <c r="E46" s="209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209"/>
      <c r="BS46" s="94"/>
    </row>
    <row r="47" spans="1:81" customHeight="1" ht="18" s="48" customFormat="1">
      <c r="B47" s="152"/>
      <c r="E47" s="18"/>
      <c r="F47" s="164"/>
      <c r="BR47" s="18"/>
    </row>
    <row r="48" spans="1:81" customHeight="1" ht="18" s="48" customFormat="1">
      <c r="B48" s="152"/>
      <c r="E48" s="18"/>
      <c r="F48" s="164"/>
      <c r="AB48" s="167"/>
      <c r="AC48" s="167" t="s">
        <v>128</v>
      </c>
      <c r="AD48" s="48" t="s">
        <v>129</v>
      </c>
      <c r="AK48" s="114"/>
      <c r="AQ48" s="114" t="s">
        <v>130</v>
      </c>
      <c r="AU48" s="114"/>
      <c r="BM48" s="114"/>
      <c r="BP48" s="136" t="s">
        <v>136</v>
      </c>
      <c r="BR48" s="18"/>
    </row>
    <row r="49" spans="1:81" customHeight="1" ht="18" s="48" customFormat="1">
      <c r="A49" s="165" t="s">
        <v>206</v>
      </c>
      <c r="B49" s="166" t="s">
        <v>221</v>
      </c>
      <c r="C49" s="166"/>
      <c r="D49" s="166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U49" s="114"/>
      <c r="BF49" s="136" t="s">
        <v>135</v>
      </c>
      <c r="BM49" s="114"/>
      <c r="BP49" s="136"/>
      <c r="BQ49" s="103" t="s">
        <v>143</v>
      </c>
      <c r="BR49" s="18"/>
    </row>
    <row r="50" spans="1:81" customHeight="1" ht="18">
      <c r="A50" s="168" t="s">
        <v>209</v>
      </c>
      <c r="B50" s="166" t="s">
        <v>222</v>
      </c>
      <c r="C50" s="166"/>
      <c r="D50" s="166"/>
      <c r="E50" s="18"/>
      <c r="G50" s="169" t="s">
        <v>878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U50" s="114"/>
      <c r="AZ50" s="136"/>
      <c r="BD50" s="36"/>
      <c r="BF50" s="135" t="s">
        <v>142</v>
      </c>
      <c r="BJ50" s="13"/>
      <c r="BM50" s="114"/>
      <c r="BP50" s="169" t="s">
        <v>472</v>
      </c>
      <c r="BR50" s="18"/>
    </row>
    <row r="51" spans="1:81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U51" s="114"/>
      <c r="AZ51" s="135"/>
      <c r="BD51" s="36"/>
      <c r="BF51" s="169" t="s">
        <v>215</v>
      </c>
      <c r="BM51" s="114"/>
      <c r="BR51" s="44"/>
    </row>
    <row r="52" spans="1:81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R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P20:BP21"/>
    <mergeCell ref="BQ20:BQ26"/>
    <mergeCell ref="BO20:BO25"/>
    <mergeCell ref="BJ4:BL4"/>
    <mergeCell ref="BM4:BN4"/>
    <mergeCell ref="BM5:BN5"/>
    <mergeCell ref="BM6:BN6"/>
    <mergeCell ref="BJ5:BK5"/>
    <mergeCell ref="BJ6:BK6"/>
    <mergeCell ref="AR23:AT23"/>
    <mergeCell ref="AM25:AQ25"/>
    <mergeCell ref="AZ25:BD25"/>
    <mergeCell ref="BM7:BN7"/>
    <mergeCell ref="BE22:BN22"/>
    <mergeCell ref="BE23:BI23"/>
    <mergeCell ref="BE24:BI24"/>
    <mergeCell ref="BJ25:BN25"/>
    <mergeCell ref="BE25:BI25"/>
    <mergeCell ref="BJ24:BN24"/>
    <mergeCell ref="AZ23:BD23"/>
    <mergeCell ref="AZ24:BD24"/>
    <mergeCell ref="BJ7:BK7"/>
    <mergeCell ref="BJ23:BN23"/>
    <mergeCell ref="BR20:BR26"/>
    <mergeCell ref="BS20:BS26"/>
    <mergeCell ref="BP24:BP26"/>
    <mergeCell ref="I20:BN20"/>
    <mergeCell ref="AU21:BN21"/>
    <mergeCell ref="AU22:BD22"/>
    <mergeCell ref="S24:W24"/>
    <mergeCell ref="N25:R25"/>
    <mergeCell ref="S25:W25"/>
    <mergeCell ref="S23:W23"/>
    <mergeCell ref="I23:M23"/>
    <mergeCell ref="I21:AL21"/>
    <mergeCell ref="AH24:AL24"/>
    <mergeCell ref="AC23:AG23"/>
    <mergeCell ref="AC24:AG24"/>
    <mergeCell ref="N23:R23"/>
    <mergeCell ref="B2:D2"/>
    <mergeCell ref="W4:AT6"/>
    <mergeCell ref="R7:AZ8"/>
    <mergeCell ref="H20:H26"/>
    <mergeCell ref="I24:M24"/>
    <mergeCell ref="N24:R24"/>
    <mergeCell ref="X24:AB24"/>
    <mergeCell ref="AU23:AY23"/>
    <mergeCell ref="W9:AT10"/>
    <mergeCell ref="AB11:AQ12"/>
    <mergeCell ref="X25:AB25"/>
    <mergeCell ref="AU24:AY24"/>
    <mergeCell ref="AM23:AQ23"/>
    <mergeCell ref="AM24:AQ24"/>
    <mergeCell ref="AM21:AQ22"/>
    <mergeCell ref="AR24:AT24"/>
    <mergeCell ref="AH25:AL25"/>
    <mergeCell ref="AU25:AY25"/>
    <mergeCell ref="I25:M25"/>
    <mergeCell ref="AC25:AG25"/>
    <mergeCell ref="A20:A26"/>
    <mergeCell ref="B20:B26"/>
    <mergeCell ref="C20:C26"/>
    <mergeCell ref="D20:D26"/>
    <mergeCell ref="G20:G26"/>
    <mergeCell ref="E20:E26"/>
    <mergeCell ref="F20:F26"/>
    <mergeCell ref="I22:AL22"/>
    <mergeCell ref="X23:AB23"/>
    <mergeCell ref="AH23:AL23"/>
    <mergeCell ref="AR25:AT25"/>
    <mergeCell ref="AR21:AT22"/>
  </mergeCells>
  <printOptions gridLines="false" gridLinesSet="true"/>
  <pageMargins left="1.5" right="0" top="0.75" bottom="2.25" header="0.5" footer="0.5"/>
  <pageSetup paperSize="5025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W353"/>
  <sheetViews>
    <sheetView tabSelected="0" workbookViewId="0" showGridLines="true" showRowColHeaders="1">
      <selection activeCell="AH26" sqref="AH26"/>
    </sheetView>
  </sheetViews>
  <sheetFormatPr customHeight="true" defaultRowHeight="15" outlineLevelRow="0" outlineLevelCol="0"/>
  <cols>
    <col min="1" max="1" width="15.7265625" customWidth="true" style="0"/>
    <col min="2" max="2" width="9" customWidth="true" style="0"/>
    <col min="3" max="3" width="10.81640625" customWidth="true" style="0"/>
    <col min="4" max="4" width="8.26953125" customWidth="true" style="0"/>
    <col min="5" max="5" width="7.453125" customWidth="true" style="0"/>
    <col min="6" max="6" width="22.1796875" customWidth="true" style="7"/>
    <col min="7" max="7" width="7.7265625" customWidth="true" style="171"/>
    <col min="8" max="8" width="15.1796875" customWidth="true" style="171"/>
    <col min="9" max="9" width="6.81640625" customWidth="true" style="0"/>
    <col min="10" max="10" width="9.7265625" customWidth="true" style="0"/>
    <col min="11" max="11" width="7" customWidth="true" style="0"/>
    <col min="12" max="12" width="9.7265625" customWidth="true" style="0"/>
    <col min="13" max="13" width="7.1796875" customWidth="true" style="0"/>
    <col min="14" max="14" width="9.7265625" customWidth="true" style="0"/>
    <col min="15" max="15" width="8.1796875" customWidth="true" style="0"/>
    <col min="16" max="16" width="9.7265625" customWidth="true" style="0"/>
    <col min="17" max="17" width="7" customWidth="true" style="0"/>
    <col min="18" max="18" width="9.7265625" customWidth="true" style="0"/>
    <col min="19" max="19" width="7" customWidth="true" style="0"/>
    <col min="20" max="20" width="9.7265625" customWidth="true" style="0"/>
    <col min="21" max="21" width="7" customWidth="true" style="0"/>
    <col min="22" max="22" width="9.7265625" customWidth="true" style="0"/>
    <col min="23" max="23" width="7" customWidth="true" style="0"/>
    <col min="24" max="24" width="9.7265625" customWidth="true" style="0"/>
    <col min="25" max="25" width="7" customWidth="true" style="0"/>
    <col min="26" max="26" width="9.7265625" customWidth="true" style="0"/>
    <col min="27" max="27" width="7" customWidth="true" style="0"/>
    <col min="28" max="28" width="9.7265625" customWidth="true" style="0"/>
    <col min="29" max="29" width="8.453125" customWidth="true" style="0"/>
    <col min="30" max="30" width="9.7265625" customWidth="true" style="0"/>
    <col min="31" max="31" width="7" customWidth="true" style="0"/>
    <col min="32" max="32" width="9.7265625" customWidth="true" style="0"/>
    <col min="33" max="33" width="7" customWidth="true" style="0"/>
    <col min="34" max="34" width="9.7265625" customWidth="true" style="0"/>
    <col min="35" max="35" width="9.7265625" customWidth="true" style="0"/>
    <col min="36" max="36" width="9.7265625" customWidth="true" style="0"/>
    <col min="37" max="37" width="9.7265625" customWidth="true" style="0"/>
    <col min="38" max="38" width="9.7265625" customWidth="true" style="0"/>
    <col min="39" max="39" width="13" customWidth="true" style="0"/>
  </cols>
  <sheetData>
    <row r="1" spans="1:49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29"/>
      <c r="AJ1" s="29"/>
      <c r="AK1" s="30"/>
      <c r="AL1" s="30"/>
      <c r="AM1" s="30"/>
    </row>
    <row r="2" spans="1:49" customHeight="1" ht="22.5" s="4" customFormat="1">
      <c r="A2" s="72"/>
      <c r="B2" s="960" t="s">
        <v>0</v>
      </c>
      <c r="C2" s="960"/>
      <c r="D2" s="960"/>
      <c r="E2" s="138"/>
      <c r="F2" s="55"/>
      <c r="G2" s="100"/>
      <c r="H2" s="100"/>
      <c r="I2" s="190"/>
      <c r="J2" s="173"/>
      <c r="K2" s="174"/>
      <c r="L2" s="173"/>
      <c r="M2" s="174"/>
      <c r="N2" s="173"/>
      <c r="O2" s="175"/>
      <c r="P2" s="175"/>
      <c r="Q2" s="175"/>
      <c r="R2" s="174"/>
      <c r="S2" s="174"/>
      <c r="T2" s="174"/>
      <c r="AG2" s="141" t="s">
        <v>1</v>
      </c>
      <c r="AI2" s="141"/>
      <c r="AJ2" s="141"/>
      <c r="AK2" s="141"/>
      <c r="AL2" s="141"/>
    </row>
    <row r="3" spans="1:49" customHeight="1" ht="26.25" s="4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4"/>
      <c r="K3" s="174"/>
      <c r="L3" s="174"/>
      <c r="M3" s="174"/>
      <c r="N3" s="174"/>
      <c r="O3" s="176"/>
      <c r="P3" s="174"/>
      <c r="Q3" s="176"/>
      <c r="R3" s="176"/>
      <c r="S3" s="176"/>
      <c r="T3" s="176"/>
      <c r="AF3" s="971" t="s">
        <v>5</v>
      </c>
      <c r="AG3" s="972"/>
      <c r="AH3" s="147" t="s">
        <v>7</v>
      </c>
      <c r="AI3" s="148" t="s">
        <v>8</v>
      </c>
      <c r="AJ3" s="964" t="s">
        <v>9</v>
      </c>
      <c r="AK3" s="965"/>
    </row>
    <row r="4" spans="1:49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N4" s="1144" t="s">
        <v>12</v>
      </c>
      <c r="O4" s="1144"/>
      <c r="P4" s="1144"/>
      <c r="Q4" s="1144"/>
      <c r="R4" s="1144"/>
      <c r="S4" s="1144"/>
      <c r="T4" s="1144"/>
      <c r="U4" s="1144"/>
      <c r="V4" s="150"/>
      <c r="AF4" s="59" t="s">
        <v>13</v>
      </c>
      <c r="AG4" s="151"/>
      <c r="AH4" s="59"/>
      <c r="AI4" s="59"/>
      <c r="AJ4" s="1195"/>
      <c r="AK4" s="1196"/>
    </row>
    <row r="5" spans="1:49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N5" s="1144"/>
      <c r="O5" s="1144"/>
      <c r="P5" s="1144"/>
      <c r="Q5" s="1144"/>
      <c r="R5" s="1144"/>
      <c r="S5" s="1144"/>
      <c r="T5" s="1144"/>
      <c r="U5" s="1144"/>
      <c r="V5" s="150"/>
      <c r="AF5" s="59" t="s">
        <v>16</v>
      </c>
      <c r="AG5" s="59"/>
      <c r="AH5" s="59"/>
      <c r="AI5" s="59"/>
      <c r="AJ5" s="1195"/>
      <c r="AK5" s="1196"/>
    </row>
    <row r="6" spans="1:49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N6" s="1144"/>
      <c r="O6" s="1144"/>
      <c r="P6" s="1144"/>
      <c r="Q6" s="1144"/>
      <c r="R6" s="1144"/>
      <c r="S6" s="1144"/>
      <c r="T6" s="1144"/>
      <c r="U6" s="1144"/>
      <c r="V6" s="150"/>
      <c r="AF6" s="59" t="s">
        <v>19</v>
      </c>
      <c r="AG6" s="59"/>
      <c r="AH6" s="59"/>
      <c r="AI6" s="59"/>
      <c r="AJ6" s="1195"/>
      <c r="AK6" s="1196"/>
    </row>
    <row r="7" spans="1:49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L7" s="1052" t="s">
        <v>5503</v>
      </c>
      <c r="M7" s="1052"/>
      <c r="N7" s="1052"/>
      <c r="O7" s="1052"/>
      <c r="P7" s="1052"/>
      <c r="Q7" s="1052"/>
      <c r="R7" s="1052"/>
      <c r="S7" s="1052"/>
      <c r="T7" s="1052"/>
      <c r="U7" s="1052"/>
      <c r="V7" s="1052"/>
      <c r="W7" s="1052"/>
      <c r="X7" s="1052"/>
      <c r="Y7" s="1052"/>
    </row>
    <row r="8" spans="1:49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L8" s="1052"/>
      <c r="M8" s="1052"/>
      <c r="N8" s="1052"/>
      <c r="O8" s="1052"/>
      <c r="P8" s="1052"/>
      <c r="Q8" s="1052"/>
      <c r="R8" s="1052"/>
      <c r="S8" s="1052"/>
      <c r="T8" s="1052"/>
      <c r="U8" s="1052"/>
      <c r="V8" s="1052"/>
      <c r="W8" s="1052"/>
      <c r="X8" s="1052"/>
      <c r="Y8" s="1052"/>
    </row>
    <row r="9" spans="1:49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L9" s="233"/>
      <c r="M9" s="233"/>
      <c r="N9" s="1052" t="s">
        <v>5504</v>
      </c>
      <c r="O9" s="1052"/>
      <c r="P9" s="1052"/>
      <c r="Q9" s="1052"/>
      <c r="R9" s="1052"/>
      <c r="S9" s="1052"/>
      <c r="T9" s="1052"/>
      <c r="U9" s="1052"/>
      <c r="V9" s="1052"/>
      <c r="W9" s="233"/>
      <c r="X9" s="233"/>
      <c r="Y9" s="233"/>
    </row>
    <row r="10" spans="1:49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L10" s="233"/>
      <c r="M10" s="233"/>
      <c r="N10" s="1052"/>
      <c r="O10" s="1052"/>
      <c r="P10" s="1052"/>
      <c r="Q10" s="1052"/>
      <c r="R10" s="1052"/>
      <c r="S10" s="1052"/>
      <c r="T10" s="1052"/>
      <c r="U10" s="1052"/>
      <c r="V10" s="1052"/>
      <c r="W10" s="233"/>
      <c r="X10" s="233"/>
      <c r="Y10" s="233"/>
    </row>
    <row r="11" spans="1:49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L11" s="233"/>
      <c r="M11" s="233"/>
      <c r="N11" s="233"/>
      <c r="O11" s="206"/>
      <c r="P11" s="1059" t="s">
        <v>339</v>
      </c>
      <c r="Q11" s="1059"/>
      <c r="R11" s="1059"/>
      <c r="S11" s="1059"/>
      <c r="T11" s="1059"/>
      <c r="U11" s="206"/>
      <c r="V11" s="206"/>
      <c r="W11" s="233"/>
      <c r="X11" s="233"/>
      <c r="Y11" s="233"/>
    </row>
    <row r="12" spans="1:49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L12" s="233"/>
      <c r="M12" s="233"/>
      <c r="N12" s="206"/>
      <c r="O12" s="206"/>
      <c r="P12" s="1059"/>
      <c r="Q12" s="1059"/>
      <c r="R12" s="1059"/>
      <c r="S12" s="1059"/>
      <c r="T12" s="1059"/>
      <c r="U12" s="206"/>
      <c r="V12" s="206"/>
      <c r="W12" s="233"/>
      <c r="X12" s="233"/>
      <c r="Y12" s="233"/>
    </row>
    <row r="13" spans="1:49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32"/>
      <c r="T13" s="133"/>
      <c r="U13" s="133"/>
      <c r="V13" s="133"/>
      <c r="W13" s="133"/>
      <c r="X13" s="133"/>
      <c r="Y13" s="133"/>
      <c r="Z13" s="133"/>
      <c r="AA13" s="161"/>
      <c r="AB13" s="37"/>
      <c r="AC13" s="161"/>
      <c r="AD13" s="37"/>
      <c r="AE13" s="37"/>
      <c r="AF13" s="37"/>
      <c r="AG13" s="37"/>
      <c r="AH13" s="37"/>
      <c r="AI13" s="37"/>
      <c r="AJ13" s="37"/>
      <c r="AK13" s="38"/>
      <c r="AL13" s="38"/>
      <c r="AM13" s="39"/>
    </row>
    <row r="14" spans="1:49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133"/>
      <c r="V14" s="133"/>
      <c r="W14" s="133"/>
      <c r="X14" s="133"/>
      <c r="Y14" s="133"/>
      <c r="Z14" s="133"/>
      <c r="AA14" s="161"/>
      <c r="AB14" s="32"/>
      <c r="AC14" s="161"/>
      <c r="AD14" s="32"/>
      <c r="AE14" s="30"/>
      <c r="AF14" s="30"/>
      <c r="AG14" s="30"/>
      <c r="AH14" s="30"/>
      <c r="AI14" s="33"/>
      <c r="AJ14" s="33"/>
      <c r="AK14" s="32"/>
      <c r="AL14" s="32"/>
      <c r="AM14" s="30"/>
    </row>
    <row r="15" spans="1:49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156"/>
      <c r="V15" s="159"/>
      <c r="W15" s="159"/>
      <c r="X15" s="156"/>
      <c r="Y15" s="159"/>
      <c r="Z15" s="160"/>
      <c r="AA15" s="161"/>
      <c r="AB15" s="30"/>
      <c r="AC15" s="161"/>
      <c r="AD15" s="30"/>
      <c r="AE15" s="30"/>
      <c r="AF15" s="30"/>
      <c r="AG15" s="30"/>
      <c r="AH15" s="30"/>
      <c r="AI15" s="29"/>
      <c r="AJ15" s="29"/>
      <c r="AK15" s="30"/>
      <c r="AL15" s="30"/>
      <c r="AM15" s="30"/>
    </row>
    <row r="16" spans="1:49" customHeight="1" ht="12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29"/>
      <c r="AJ16" s="29"/>
      <c r="AK16" s="30"/>
      <c r="AL16" s="30"/>
      <c r="AM16" s="30"/>
    </row>
    <row r="17" spans="1:49" customHeight="1" ht="12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29"/>
      <c r="AJ17" s="29"/>
      <c r="AK17" s="30"/>
      <c r="AL17" s="30"/>
      <c r="AM17" s="30"/>
    </row>
    <row r="18" spans="1:49" customHeight="1" ht="12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29"/>
      <c r="AJ18" s="29"/>
      <c r="AK18" s="30"/>
      <c r="AL18" s="30"/>
      <c r="AM18" s="30"/>
    </row>
    <row r="19" spans="1:49" customHeight="1" ht="13.5" s="13" customFormat="1">
      <c r="D19" s="16"/>
      <c r="E19" s="46"/>
      <c r="F19" s="46"/>
      <c r="G19" s="82"/>
      <c r="H19" s="82"/>
      <c r="I19" s="62"/>
      <c r="J19" s="62"/>
      <c r="K19" s="41"/>
      <c r="U19" s="6"/>
      <c r="V19" s="9"/>
      <c r="W19" s="7"/>
      <c r="X19" s="17"/>
      <c r="Y19" s="9"/>
      <c r="Z19" s="9"/>
      <c r="AA19" s="21"/>
      <c r="AB19" s="21"/>
      <c r="AC19" s="21"/>
      <c r="AD19" s="21"/>
      <c r="AE19" s="9"/>
      <c r="AF19" s="8"/>
      <c r="AG19" s="9"/>
      <c r="AH19" s="8"/>
      <c r="AI19" s="17"/>
      <c r="AJ19" s="17"/>
      <c r="AK19" s="9"/>
      <c r="AL19" s="8"/>
      <c r="AM19" s="19"/>
    </row>
    <row r="20" spans="1:49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1096</v>
      </c>
      <c r="H20" s="944" t="s">
        <v>1097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55" t="s">
        <v>5505</v>
      </c>
      <c r="AJ20" s="955" t="s">
        <v>186</v>
      </c>
      <c r="AK20" s="955" t="s">
        <v>56</v>
      </c>
      <c r="AL20" s="955" t="s">
        <v>57</v>
      </c>
      <c r="AM20" s="945" t="s">
        <v>58</v>
      </c>
    </row>
    <row r="21" spans="1:49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1081" t="s">
        <v>60</v>
      </c>
      <c r="V21" s="1081"/>
      <c r="W21" s="981" t="s">
        <v>61</v>
      </c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55"/>
      <c r="AJ21" s="955"/>
      <c r="AK21" s="955"/>
      <c r="AL21" s="955"/>
      <c r="AM21" s="945"/>
    </row>
    <row r="22" spans="1:49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82" t="s">
        <v>157</v>
      </c>
      <c r="J22" s="982"/>
      <c r="K22" s="982"/>
      <c r="L22" s="982"/>
      <c r="M22" s="982"/>
      <c r="N22" s="982"/>
      <c r="O22" s="982"/>
      <c r="P22" s="982"/>
      <c r="Q22" s="982"/>
      <c r="R22" s="982"/>
      <c r="S22" s="982" t="s">
        <v>63</v>
      </c>
      <c r="T22" s="982"/>
      <c r="U22" s="1081"/>
      <c r="V22" s="1081"/>
      <c r="W22" s="981" t="s">
        <v>160</v>
      </c>
      <c r="X22" s="981"/>
      <c r="Y22" s="981"/>
      <c r="Z22" s="981"/>
      <c r="AA22" s="981" t="s">
        <v>65</v>
      </c>
      <c r="AB22" s="981"/>
      <c r="AC22" s="981"/>
      <c r="AD22" s="981"/>
      <c r="AE22" s="1044" t="s">
        <v>5506</v>
      </c>
      <c r="AF22" s="1044"/>
      <c r="AG22" s="1044" t="s">
        <v>342</v>
      </c>
      <c r="AH22" s="1044"/>
      <c r="AI22" s="955"/>
      <c r="AJ22" s="955"/>
      <c r="AK22" s="955"/>
      <c r="AL22" s="955"/>
      <c r="AM22" s="945"/>
    </row>
    <row r="23" spans="1:49" customHeight="1" ht="16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 t="s">
        <v>344</v>
      </c>
      <c r="L23" s="955"/>
      <c r="M23" s="955" t="s">
        <v>345</v>
      </c>
      <c r="N23" s="955"/>
      <c r="O23" s="955" t="s">
        <v>346</v>
      </c>
      <c r="P23" s="955"/>
      <c r="Q23" s="955" t="s">
        <v>347</v>
      </c>
      <c r="R23" s="955"/>
      <c r="S23" s="955" t="s">
        <v>349</v>
      </c>
      <c r="T23" s="955"/>
      <c r="U23" s="944" t="s">
        <v>5507</v>
      </c>
      <c r="V23" s="944"/>
      <c r="W23" s="955" t="s">
        <v>351</v>
      </c>
      <c r="X23" s="955"/>
      <c r="Y23" s="955" t="s">
        <v>352</v>
      </c>
      <c r="Z23" s="955"/>
      <c r="AA23" s="955" t="s">
        <v>303</v>
      </c>
      <c r="AB23" s="955"/>
      <c r="AC23" s="955" t="s">
        <v>304</v>
      </c>
      <c r="AD23" s="955"/>
      <c r="AE23" s="955" t="s">
        <v>5508</v>
      </c>
      <c r="AF23" s="955"/>
      <c r="AG23" s="955" t="s">
        <v>353</v>
      </c>
      <c r="AH23" s="955"/>
      <c r="AI23" s="955"/>
      <c r="AJ23" s="955"/>
      <c r="AK23" s="955"/>
      <c r="AL23" s="955"/>
      <c r="AM23" s="945"/>
    </row>
    <row r="24" spans="1:49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 t="s">
        <v>86</v>
      </c>
      <c r="L24" s="944"/>
      <c r="M24" s="944" t="s">
        <v>5509</v>
      </c>
      <c r="N24" s="944"/>
      <c r="O24" s="944" t="s">
        <v>358</v>
      </c>
      <c r="P24" s="944"/>
      <c r="Q24" s="944" t="s">
        <v>5465</v>
      </c>
      <c r="R24" s="944"/>
      <c r="S24" s="944" t="s">
        <v>5510</v>
      </c>
      <c r="T24" s="944"/>
      <c r="U24" s="944" t="s">
        <v>60</v>
      </c>
      <c r="V24" s="944"/>
      <c r="W24" s="944" t="s">
        <v>182</v>
      </c>
      <c r="X24" s="944"/>
      <c r="Y24" s="944" t="s">
        <v>5467</v>
      </c>
      <c r="Z24" s="944"/>
      <c r="AA24" s="944" t="s">
        <v>363</v>
      </c>
      <c r="AB24" s="944"/>
      <c r="AC24" s="944" t="s">
        <v>5469</v>
      </c>
      <c r="AD24" s="944"/>
      <c r="AE24" s="944" t="s">
        <v>5464</v>
      </c>
      <c r="AF24" s="944"/>
      <c r="AG24" s="944" t="s">
        <v>365</v>
      </c>
      <c r="AH24" s="944"/>
      <c r="AI24" s="955"/>
      <c r="AJ24" s="955"/>
      <c r="AK24" s="955"/>
      <c r="AL24" s="955"/>
      <c r="AM24" s="945"/>
    </row>
    <row r="25" spans="1:49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 t="s">
        <v>92</v>
      </c>
      <c r="L25" s="955"/>
      <c r="M25" s="955" t="s">
        <v>183</v>
      </c>
      <c r="N25" s="955"/>
      <c r="O25" s="955" t="s">
        <v>183</v>
      </c>
      <c r="P25" s="955"/>
      <c r="Q25" s="955" t="s">
        <v>183</v>
      </c>
      <c r="R25" s="955"/>
      <c r="S25" s="955" t="s">
        <v>183</v>
      </c>
      <c r="T25" s="955"/>
      <c r="U25" s="945" t="s">
        <v>91</v>
      </c>
      <c r="V25" s="945"/>
      <c r="W25" s="955" t="s">
        <v>91</v>
      </c>
      <c r="X25" s="955"/>
      <c r="Y25" s="955" t="s">
        <v>91</v>
      </c>
      <c r="Z25" s="955"/>
      <c r="AA25" s="955" t="s">
        <v>91</v>
      </c>
      <c r="AB25" s="955"/>
      <c r="AC25" s="955" t="s">
        <v>91</v>
      </c>
      <c r="AD25" s="955"/>
      <c r="AE25" s="955" t="s">
        <v>91</v>
      </c>
      <c r="AF25" s="955"/>
      <c r="AG25" s="955" t="s">
        <v>92</v>
      </c>
      <c r="AH25" s="955"/>
      <c r="AI25" s="955"/>
      <c r="AJ25" s="955"/>
      <c r="AK25" s="955"/>
      <c r="AL25" s="955"/>
      <c r="AM25" s="945"/>
    </row>
    <row r="26" spans="1:49" customHeight="1" ht="26.25" s="57" customFormat="1">
      <c r="A26" s="958"/>
      <c r="B26" s="958"/>
      <c r="C26" s="958"/>
      <c r="D26" s="958"/>
      <c r="E26" s="958"/>
      <c r="F26" s="958"/>
      <c r="G26" s="958"/>
      <c r="H26" s="958"/>
      <c r="I26" s="199" t="s">
        <v>1177</v>
      </c>
      <c r="J26" s="131" t="s">
        <v>4</v>
      </c>
      <c r="K26" s="131" t="s">
        <v>1177</v>
      </c>
      <c r="L26" s="131" t="s">
        <v>4</v>
      </c>
      <c r="M26" s="131" t="s">
        <v>1177</v>
      </c>
      <c r="N26" s="131" t="s">
        <v>4</v>
      </c>
      <c r="O26" s="131" t="s">
        <v>1177</v>
      </c>
      <c r="P26" s="131" t="s">
        <v>4</v>
      </c>
      <c r="Q26" s="131" t="s">
        <v>1177</v>
      </c>
      <c r="R26" s="131" t="s">
        <v>4</v>
      </c>
      <c r="S26" s="131" t="s">
        <v>1177</v>
      </c>
      <c r="T26" s="131" t="s">
        <v>4</v>
      </c>
      <c r="U26" s="131" t="s">
        <v>1177</v>
      </c>
      <c r="V26" s="131" t="s">
        <v>4</v>
      </c>
      <c r="W26" s="131" t="s">
        <v>1177</v>
      </c>
      <c r="X26" s="131" t="s">
        <v>4</v>
      </c>
      <c r="Y26" s="131" t="s">
        <v>1177</v>
      </c>
      <c r="Z26" s="131" t="s">
        <v>4</v>
      </c>
      <c r="AA26" s="131" t="s">
        <v>1177</v>
      </c>
      <c r="AB26" s="131" t="s">
        <v>4</v>
      </c>
      <c r="AC26" s="131" t="s">
        <v>1177</v>
      </c>
      <c r="AD26" s="131" t="s">
        <v>4</v>
      </c>
      <c r="AE26" s="131" t="s">
        <v>1177</v>
      </c>
      <c r="AF26" s="131" t="s">
        <v>4</v>
      </c>
      <c r="AG26" s="131" t="s">
        <v>1177</v>
      </c>
      <c r="AH26" s="131" t="s">
        <v>4</v>
      </c>
      <c r="AI26" s="955"/>
      <c r="AJ26" s="955"/>
      <c r="AK26" s="955"/>
      <c r="AL26" s="955"/>
      <c r="AM26" s="945"/>
    </row>
    <row r="27" spans="1:49" customHeight="1" ht="39.75" s="11" customFormat="1">
      <c r="A27" s="64" t="s">
        <v>5511</v>
      </c>
      <c r="B27" s="64" t="s">
        <v>5512</v>
      </c>
      <c r="C27" s="64" t="s">
        <v>1452</v>
      </c>
      <c r="D27" s="64">
        <v>28</v>
      </c>
      <c r="E27" s="64">
        <v>4401</v>
      </c>
      <c r="F27" s="79" t="s">
        <v>5513</v>
      </c>
      <c r="G27" s="64">
        <v>104</v>
      </c>
      <c r="H27" s="64"/>
      <c r="I27" s="107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64">
        <v>4401</v>
      </c>
      <c r="AM27" s="94"/>
    </row>
    <row r="28" spans="1:49" customHeight="1" ht="39.75" s="11" customFormat="1">
      <c r="A28" s="64" t="s">
        <v>5514</v>
      </c>
      <c r="B28" s="64" t="s">
        <v>5515</v>
      </c>
      <c r="C28" s="64" t="s">
        <v>5514</v>
      </c>
      <c r="D28" s="64">
        <v>37</v>
      </c>
      <c r="E28" s="64">
        <v>4402</v>
      </c>
      <c r="F28" s="79" t="s">
        <v>5516</v>
      </c>
      <c r="G28" s="64" t="s">
        <v>3708</v>
      </c>
      <c r="H28" s="64"/>
      <c r="I28" s="107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64">
        <v>4402</v>
      </c>
      <c r="AM28" s="94"/>
    </row>
    <row r="29" spans="1:49" customHeight="1" ht="39.75" s="11" customFormat="1">
      <c r="A29" s="64" t="s">
        <v>5514</v>
      </c>
      <c r="B29" s="64" t="s">
        <v>5517</v>
      </c>
      <c r="C29" s="64" t="s">
        <v>5514</v>
      </c>
      <c r="D29" s="64">
        <v>77</v>
      </c>
      <c r="E29" s="64">
        <v>4403</v>
      </c>
      <c r="F29" s="79" t="s">
        <v>5518</v>
      </c>
      <c r="G29" s="64">
        <v>102</v>
      </c>
      <c r="H29" s="64" t="s">
        <v>5519</v>
      </c>
      <c r="I29" s="107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64">
        <v>4403</v>
      </c>
      <c r="AM29" s="94"/>
    </row>
    <row r="30" spans="1:49" customHeight="1" ht="39.75" s="11" customFormat="1">
      <c r="A30" s="64" t="s">
        <v>5514</v>
      </c>
      <c r="B30" s="64" t="s">
        <v>5520</v>
      </c>
      <c r="C30" s="64" t="s">
        <v>5514</v>
      </c>
      <c r="D30" s="64">
        <v>83</v>
      </c>
      <c r="E30" s="64">
        <v>4404</v>
      </c>
      <c r="F30" s="79" t="s">
        <v>5521</v>
      </c>
      <c r="G30" s="64">
        <v>105</v>
      </c>
      <c r="H30" s="64"/>
      <c r="I30" s="107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64">
        <v>4404</v>
      </c>
      <c r="AM30" s="94"/>
    </row>
    <row r="31" spans="1:49" customHeight="1" ht="39.75" s="11" customFormat="1">
      <c r="A31" s="64" t="s">
        <v>5514</v>
      </c>
      <c r="B31" s="64" t="s">
        <v>5522</v>
      </c>
      <c r="C31" s="64" t="s">
        <v>5514</v>
      </c>
      <c r="D31" s="64">
        <v>102</v>
      </c>
      <c r="E31" s="64">
        <v>4405</v>
      </c>
      <c r="F31" s="79" t="s">
        <v>5523</v>
      </c>
      <c r="G31" s="64"/>
      <c r="H31" s="64" t="s">
        <v>5519</v>
      </c>
      <c r="I31" s="107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64">
        <v>4405</v>
      </c>
      <c r="AM31" s="94"/>
    </row>
    <row r="32" spans="1:49" customHeight="1" ht="39.75" s="11" customFormat="1">
      <c r="A32" s="64" t="s">
        <v>5514</v>
      </c>
      <c r="B32" s="64" t="s">
        <v>5524</v>
      </c>
      <c r="C32" s="64" t="s">
        <v>5514</v>
      </c>
      <c r="D32" s="64">
        <v>122</v>
      </c>
      <c r="E32" s="64">
        <v>4406</v>
      </c>
      <c r="F32" s="79" t="s">
        <v>5525</v>
      </c>
      <c r="G32" s="64">
        <v>105</v>
      </c>
      <c r="H32" s="64" t="s">
        <v>5526</v>
      </c>
      <c r="I32" s="107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64">
        <v>4406</v>
      </c>
      <c r="AM32" s="94"/>
    </row>
    <row r="33" spans="1:49" customHeight="1" ht="39.75" s="11" customFormat="1">
      <c r="A33" s="64" t="s">
        <v>5514</v>
      </c>
      <c r="B33" s="64" t="s">
        <v>5527</v>
      </c>
      <c r="C33" s="64" t="s">
        <v>5514</v>
      </c>
      <c r="D33" s="64">
        <v>140</v>
      </c>
      <c r="E33" s="64">
        <v>4407</v>
      </c>
      <c r="F33" s="79" t="s">
        <v>5528</v>
      </c>
      <c r="G33" s="64">
        <v>105</v>
      </c>
      <c r="H33" s="64" t="s">
        <v>5519</v>
      </c>
      <c r="I33" s="107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64">
        <v>4407</v>
      </c>
      <c r="AM33" s="94"/>
    </row>
    <row r="34" spans="1:49" customHeight="1" ht="39.75" s="11" customFormat="1">
      <c r="A34" s="64" t="s">
        <v>5514</v>
      </c>
      <c r="B34" s="64" t="s">
        <v>5529</v>
      </c>
      <c r="C34" s="64" t="s">
        <v>1461</v>
      </c>
      <c r="D34" s="64">
        <v>6179</v>
      </c>
      <c r="E34" s="64">
        <v>4408</v>
      </c>
      <c r="F34" s="79" t="s">
        <v>5530</v>
      </c>
      <c r="G34" s="64"/>
      <c r="H34" s="64" t="s">
        <v>5519</v>
      </c>
      <c r="I34" s="107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64">
        <v>4408</v>
      </c>
      <c r="AM34" s="94"/>
    </row>
    <row r="35" spans="1:49" customHeight="1" ht="39.75" s="11" customFormat="1">
      <c r="A35" s="64" t="s">
        <v>5531</v>
      </c>
      <c r="B35" s="64" t="s">
        <v>5532</v>
      </c>
      <c r="C35" s="64" t="s">
        <v>1452</v>
      </c>
      <c r="D35" s="64">
        <v>13</v>
      </c>
      <c r="E35" s="64">
        <v>4409</v>
      </c>
      <c r="F35" s="79" t="s">
        <v>5533</v>
      </c>
      <c r="G35" s="64"/>
      <c r="H35" s="64" t="s">
        <v>5514</v>
      </c>
      <c r="I35" s="107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64">
        <v>4409</v>
      </c>
      <c r="AM35" s="94"/>
    </row>
    <row r="36" spans="1:49" customHeight="1" ht="39.75" s="11" customFormat="1">
      <c r="A36" s="64" t="s">
        <v>5514</v>
      </c>
      <c r="B36" s="64" t="s">
        <v>5534</v>
      </c>
      <c r="C36" s="64" t="s">
        <v>5514</v>
      </c>
      <c r="D36" s="64">
        <v>19</v>
      </c>
      <c r="E36" s="64">
        <v>4410</v>
      </c>
      <c r="F36" s="79" t="s">
        <v>5535</v>
      </c>
      <c r="G36" s="64" t="s">
        <v>3708</v>
      </c>
      <c r="H36" s="64" t="s">
        <v>5514</v>
      </c>
      <c r="I36" s="107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64">
        <v>4410</v>
      </c>
      <c r="AM36" s="94"/>
    </row>
    <row r="37" spans="1:49" customHeight="1" ht="39.75" s="12" customFormat="1">
      <c r="A37" s="64" t="s">
        <v>5514</v>
      </c>
      <c r="B37" s="64" t="s">
        <v>5536</v>
      </c>
      <c r="C37" s="64" t="s">
        <v>5514</v>
      </c>
      <c r="D37" s="64">
        <v>31</v>
      </c>
      <c r="E37" s="64">
        <v>4411</v>
      </c>
      <c r="F37" s="79" t="s">
        <v>5537</v>
      </c>
      <c r="G37" s="64"/>
      <c r="H37" s="64" t="s">
        <v>5514</v>
      </c>
      <c r="I37" s="107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64">
        <v>4411</v>
      </c>
      <c r="AM37" s="94"/>
      <c r="AN37" s="11"/>
      <c r="AO37" s="11"/>
      <c r="AP37" s="11"/>
      <c r="AQ37" s="11"/>
      <c r="AR37" s="11"/>
      <c r="AS37" s="11"/>
      <c r="AT37" s="11"/>
      <c r="AU37" s="11"/>
      <c r="AV37" s="11"/>
      <c r="AW37" s="11"/>
    </row>
    <row r="38" spans="1:49" customHeight="1" ht="39.75" s="12" customFormat="1">
      <c r="A38" s="64" t="s">
        <v>5514</v>
      </c>
      <c r="B38" s="64" t="s">
        <v>5538</v>
      </c>
      <c r="C38" s="64" t="s">
        <v>5514</v>
      </c>
      <c r="D38" s="64">
        <v>40</v>
      </c>
      <c r="E38" s="64">
        <v>4412</v>
      </c>
      <c r="F38" s="79" t="s">
        <v>5539</v>
      </c>
      <c r="G38" s="64">
        <v>104</v>
      </c>
      <c r="H38" s="64"/>
      <c r="I38" s="107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64">
        <v>4412</v>
      </c>
      <c r="AM38" s="94"/>
    </row>
    <row r="39" spans="1:49" customHeight="1" ht="39.75" s="12" customFormat="1">
      <c r="A39" s="64" t="s">
        <v>5514</v>
      </c>
      <c r="B39" s="64" t="s">
        <v>5540</v>
      </c>
      <c r="C39" s="64" t="s">
        <v>5514</v>
      </c>
      <c r="D39" s="64">
        <v>56</v>
      </c>
      <c r="E39" s="64">
        <v>4413</v>
      </c>
      <c r="F39" s="79" t="s">
        <v>5541</v>
      </c>
      <c r="G39" s="64" t="s">
        <v>5514</v>
      </c>
      <c r="H39" s="64"/>
      <c r="I39" s="107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64">
        <v>4413</v>
      </c>
      <c r="AM39" s="94"/>
    </row>
    <row r="40" spans="1:49" customHeight="1" ht="39.75" s="11" customFormat="1">
      <c r="A40" s="64" t="s">
        <v>5514</v>
      </c>
      <c r="B40" s="64" t="s">
        <v>5542</v>
      </c>
      <c r="C40" s="64" t="s">
        <v>5514</v>
      </c>
      <c r="D40" s="64">
        <v>67</v>
      </c>
      <c r="E40" s="64">
        <v>4414</v>
      </c>
      <c r="F40" s="79" t="s">
        <v>5543</v>
      </c>
      <c r="G40" s="64"/>
      <c r="H40" s="64" t="s">
        <v>5544</v>
      </c>
      <c r="I40" s="107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64">
        <v>4414</v>
      </c>
      <c r="AM40" s="94"/>
    </row>
    <row r="41" spans="1:49" customHeight="1" ht="39.75" s="11" customFormat="1">
      <c r="A41" s="64" t="s">
        <v>5514</v>
      </c>
      <c r="B41" s="64" t="s">
        <v>5545</v>
      </c>
      <c r="C41" s="64" t="s">
        <v>5514</v>
      </c>
      <c r="D41" s="64">
        <v>71</v>
      </c>
      <c r="E41" s="64">
        <v>4415</v>
      </c>
      <c r="F41" s="79" t="s">
        <v>5546</v>
      </c>
      <c r="G41" s="64">
        <v>105</v>
      </c>
      <c r="H41" s="64"/>
      <c r="I41" s="107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64">
        <v>4415</v>
      </c>
      <c r="AM41" s="94"/>
    </row>
    <row r="42" spans="1:49" customHeight="1" ht="39.75" s="11" customFormat="1">
      <c r="A42" s="64" t="s">
        <v>5514</v>
      </c>
      <c r="B42" s="64" t="s">
        <v>5547</v>
      </c>
      <c r="C42" s="64" t="s">
        <v>5514</v>
      </c>
      <c r="D42" s="64">
        <v>74</v>
      </c>
      <c r="E42" s="64">
        <v>4416</v>
      </c>
      <c r="F42" s="79" t="s">
        <v>5548</v>
      </c>
      <c r="G42" s="64">
        <v>105</v>
      </c>
      <c r="H42" s="64" t="s">
        <v>5549</v>
      </c>
      <c r="I42" s="107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64">
        <v>4416</v>
      </c>
      <c r="AM42" s="94"/>
    </row>
    <row r="43" spans="1:49" customHeight="1" ht="39.75" s="11" customFormat="1">
      <c r="A43" s="64" t="s">
        <v>5514</v>
      </c>
      <c r="B43" s="64" t="s">
        <v>5550</v>
      </c>
      <c r="C43" s="64" t="s">
        <v>5514</v>
      </c>
      <c r="D43" s="64">
        <v>78</v>
      </c>
      <c r="E43" s="64">
        <v>4417</v>
      </c>
      <c r="F43" s="79" t="s">
        <v>5551</v>
      </c>
      <c r="G43" s="64">
        <v>102</v>
      </c>
      <c r="H43" s="64" t="s">
        <v>5526</v>
      </c>
      <c r="I43" s="107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64">
        <v>4417</v>
      </c>
      <c r="AM43" s="94"/>
    </row>
    <row r="44" spans="1:49" customHeight="1" ht="39.75" s="11" customFormat="1">
      <c r="A44" s="64" t="s">
        <v>5514</v>
      </c>
      <c r="B44" s="64" t="s">
        <v>5552</v>
      </c>
      <c r="C44" s="64" t="s">
        <v>5514</v>
      </c>
      <c r="D44" s="64">
        <v>85</v>
      </c>
      <c r="E44" s="64">
        <v>4418</v>
      </c>
      <c r="F44" s="79" t="s">
        <v>5553</v>
      </c>
      <c r="G44" s="64">
        <v>105</v>
      </c>
      <c r="H44" s="64" t="s">
        <v>5526</v>
      </c>
      <c r="I44" s="107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64">
        <v>4418</v>
      </c>
      <c r="AM44" s="94"/>
    </row>
    <row r="45" spans="1:49" customHeight="1" ht="39.75" s="11" customFormat="1">
      <c r="A45" s="64" t="s">
        <v>5514</v>
      </c>
      <c r="B45" s="64" t="s">
        <v>5554</v>
      </c>
      <c r="C45" s="64" t="s">
        <v>5514</v>
      </c>
      <c r="D45" s="64">
        <v>87</v>
      </c>
      <c r="E45" s="64">
        <v>4419</v>
      </c>
      <c r="F45" s="79" t="s">
        <v>5555</v>
      </c>
      <c r="G45" s="64" t="s">
        <v>5514</v>
      </c>
      <c r="H45" s="64" t="s">
        <v>5556</v>
      </c>
      <c r="I45" s="107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64">
        <v>4419</v>
      </c>
      <c r="AM45" s="94"/>
    </row>
    <row r="46" spans="1:49" customHeight="1" ht="39.75" s="11" customFormat="1">
      <c r="A46" s="64" t="s">
        <v>5514</v>
      </c>
      <c r="B46" s="64" t="s">
        <v>5557</v>
      </c>
      <c r="C46" s="64" t="s">
        <v>5514</v>
      </c>
      <c r="D46" s="64">
        <v>97</v>
      </c>
      <c r="E46" s="64">
        <v>4420</v>
      </c>
      <c r="F46" s="79" t="s">
        <v>5558</v>
      </c>
      <c r="G46" s="64"/>
      <c r="H46" s="64" t="s">
        <v>5526</v>
      </c>
      <c r="I46" s="107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64">
        <v>4420</v>
      </c>
      <c r="AM46" s="94"/>
    </row>
    <row r="47" spans="1:49" customHeight="1" ht="18" s="48" customFormat="1">
      <c r="B47" s="152"/>
      <c r="E47" s="18"/>
      <c r="F47" s="164"/>
      <c r="AL47" s="18"/>
    </row>
    <row r="48" spans="1:49" customHeight="1" ht="18" s="48" customFormat="1">
      <c r="B48" s="152"/>
      <c r="E48" s="18"/>
      <c r="F48" s="164"/>
      <c r="P48" s="167"/>
      <c r="Q48" s="167" t="s">
        <v>128</v>
      </c>
      <c r="R48" s="48" t="s">
        <v>129</v>
      </c>
      <c r="X48" s="114" t="s">
        <v>130</v>
      </c>
      <c r="AL48" s="18"/>
    </row>
    <row r="49" spans="1:49" customHeight="1" ht="18" s="48" customFormat="1">
      <c r="A49" s="165" t="s">
        <v>206</v>
      </c>
      <c r="B49" s="166" t="s">
        <v>221</v>
      </c>
      <c r="C49" s="166"/>
      <c r="D49" s="166"/>
      <c r="E49" s="18"/>
      <c r="F49" s="164"/>
      <c r="P49" s="168"/>
      <c r="Q49" s="168" t="s">
        <v>132</v>
      </c>
      <c r="R49" s="48" t="s">
        <v>133</v>
      </c>
      <c r="X49" s="114" t="s">
        <v>134</v>
      </c>
      <c r="AH49" s="136" t="s">
        <v>136</v>
      </c>
      <c r="AL49" s="18"/>
    </row>
    <row r="50" spans="1:49" customHeight="1" ht="18">
      <c r="A50" s="168" t="s">
        <v>209</v>
      </c>
      <c r="B50" s="166" t="s">
        <v>222</v>
      </c>
      <c r="C50" s="166"/>
      <c r="D50" s="166"/>
      <c r="E50" s="18"/>
      <c r="G50" s="169" t="s">
        <v>5559</v>
      </c>
      <c r="P50" s="168"/>
      <c r="Q50" s="168" t="s">
        <v>139</v>
      </c>
      <c r="R50" t="s">
        <v>140</v>
      </c>
      <c r="S50" s="36"/>
      <c r="X50" s="114" t="s">
        <v>141</v>
      </c>
      <c r="Y50" s="136"/>
      <c r="Z50" s="36"/>
      <c r="AC50" s="13"/>
      <c r="AD50" s="13"/>
      <c r="AH50" s="136"/>
      <c r="AI50" s="103" t="s">
        <v>143</v>
      </c>
      <c r="AJ50" s="103"/>
      <c r="AL50" s="18"/>
      <c r="AM50" s="48"/>
      <c r="AN50" s="48"/>
      <c r="AO50" s="48"/>
      <c r="AP50" s="48"/>
    </row>
    <row r="51" spans="1:49" customHeight="1" ht="18">
      <c r="B51" s="169" t="s">
        <v>280</v>
      </c>
      <c r="E51" s="44"/>
      <c r="F51" s="122"/>
      <c r="R51" t="s">
        <v>145</v>
      </c>
      <c r="S51" s="36"/>
      <c r="X51" s="114" t="s">
        <v>146</v>
      </c>
      <c r="Y51" s="135"/>
      <c r="Z51" s="36"/>
      <c r="AH51" s="169" t="s">
        <v>335</v>
      </c>
      <c r="AJ51" s="103"/>
      <c r="AL51" s="44"/>
    </row>
    <row r="52" spans="1:49" customHeight="1" ht="18">
      <c r="B52" s="128"/>
      <c r="E52" s="44"/>
      <c r="F52" s="122"/>
      <c r="P52" s="36"/>
      <c r="Q52" s="36"/>
      <c r="R52" s="36"/>
      <c r="S52" s="36"/>
      <c r="V52" s="135"/>
      <c r="W52" s="171"/>
      <c r="AL52" s="44"/>
    </row>
    <row r="53" spans="1:49" customHeight="1" ht="39.75" s="11" customFormat="1">
      <c r="A53" s="79" t="s">
        <v>5531</v>
      </c>
      <c r="B53" s="64" t="s">
        <v>5560</v>
      </c>
      <c r="C53" s="64" t="s">
        <v>1452</v>
      </c>
      <c r="D53" s="64">
        <v>101</v>
      </c>
      <c r="E53" s="64">
        <v>4421</v>
      </c>
      <c r="F53" s="79" t="s">
        <v>5561</v>
      </c>
      <c r="G53" s="64">
        <v>105</v>
      </c>
      <c r="H53" s="64" t="s">
        <v>5519</v>
      </c>
      <c r="I53" s="210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64">
        <v>4421</v>
      </c>
      <c r="AM53" s="94"/>
    </row>
    <row r="54" spans="1:49" customHeight="1" ht="39.75" s="11" customFormat="1">
      <c r="A54" s="64" t="s">
        <v>5514</v>
      </c>
      <c r="B54" s="64" t="s">
        <v>5562</v>
      </c>
      <c r="C54" s="64" t="s">
        <v>5514</v>
      </c>
      <c r="D54" s="64">
        <v>108</v>
      </c>
      <c r="E54" s="64">
        <v>4422</v>
      </c>
      <c r="F54" s="79" t="s">
        <v>5563</v>
      </c>
      <c r="G54" s="64" t="s">
        <v>3133</v>
      </c>
      <c r="H54" s="64" t="s">
        <v>5564</v>
      </c>
      <c r="I54" s="210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64">
        <v>4422</v>
      </c>
      <c r="AM54" s="94"/>
    </row>
    <row r="55" spans="1:49" customHeight="1" ht="39.75" s="11" customFormat="1">
      <c r="A55" s="64" t="s">
        <v>5514</v>
      </c>
      <c r="B55" s="64" t="s">
        <v>5565</v>
      </c>
      <c r="C55" s="64" t="s">
        <v>5514</v>
      </c>
      <c r="D55" s="64">
        <v>129</v>
      </c>
      <c r="E55" s="64">
        <v>4423</v>
      </c>
      <c r="F55" s="79" t="s">
        <v>5566</v>
      </c>
      <c r="G55" s="64">
        <v>102</v>
      </c>
      <c r="H55" s="64" t="s">
        <v>5519</v>
      </c>
      <c r="I55" s="210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64">
        <v>4423</v>
      </c>
      <c r="AM55" s="94"/>
    </row>
    <row r="56" spans="1:49" customHeight="1" ht="39.75" s="11" customFormat="1">
      <c r="A56" s="64" t="s">
        <v>5514</v>
      </c>
      <c r="B56" s="64" t="s">
        <v>5567</v>
      </c>
      <c r="C56" s="64" t="s">
        <v>5514</v>
      </c>
      <c r="D56" s="64">
        <v>138</v>
      </c>
      <c r="E56" s="64">
        <v>4424</v>
      </c>
      <c r="F56" s="79" t="s">
        <v>5568</v>
      </c>
      <c r="G56" s="64" t="s">
        <v>5514</v>
      </c>
      <c r="H56" s="64"/>
      <c r="I56" s="210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64">
        <v>4424</v>
      </c>
      <c r="AM56" s="94"/>
    </row>
    <row r="57" spans="1:49" customHeight="1" ht="39.75" s="11" customFormat="1">
      <c r="A57" s="64" t="s">
        <v>5514</v>
      </c>
      <c r="B57" s="64" t="s">
        <v>5569</v>
      </c>
      <c r="C57" s="64" t="s">
        <v>5514</v>
      </c>
      <c r="D57" s="64">
        <v>146</v>
      </c>
      <c r="E57" s="64">
        <v>4425</v>
      </c>
      <c r="F57" s="79" t="s">
        <v>5570</v>
      </c>
      <c r="G57" s="64">
        <v>104</v>
      </c>
      <c r="H57" s="64"/>
      <c r="I57" s="210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64">
        <v>4425</v>
      </c>
      <c r="AM57" s="94"/>
    </row>
    <row r="58" spans="1:49" customHeight="1" ht="39.75" s="11" customFormat="1">
      <c r="A58" s="64" t="s">
        <v>5514</v>
      </c>
      <c r="B58" s="64" t="s">
        <v>5571</v>
      </c>
      <c r="C58" s="64" t="s">
        <v>1461</v>
      </c>
      <c r="D58" s="64">
        <v>6165</v>
      </c>
      <c r="E58" s="64">
        <v>4426</v>
      </c>
      <c r="F58" s="79" t="s">
        <v>5572</v>
      </c>
      <c r="G58" s="64">
        <v>102</v>
      </c>
      <c r="H58" s="64" t="s">
        <v>5519</v>
      </c>
      <c r="I58" s="210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64">
        <v>4426</v>
      </c>
      <c r="AM58" s="94"/>
    </row>
    <row r="59" spans="1:49" customHeight="1" ht="39.75" s="11" customFormat="1">
      <c r="A59" s="64" t="s">
        <v>5514</v>
      </c>
      <c r="B59" s="64" t="s">
        <v>5573</v>
      </c>
      <c r="C59" s="64" t="s">
        <v>5514</v>
      </c>
      <c r="D59" s="64">
        <v>6167</v>
      </c>
      <c r="E59" s="64">
        <v>4427</v>
      </c>
      <c r="F59" s="79" t="s">
        <v>5574</v>
      </c>
      <c r="G59" s="64"/>
      <c r="H59" s="64" t="s">
        <v>5575</v>
      </c>
      <c r="I59" s="210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64">
        <v>4427</v>
      </c>
      <c r="AM59" s="94"/>
    </row>
    <row r="60" spans="1:49" customHeight="1" ht="39.75" s="11" customFormat="1">
      <c r="A60" s="64" t="s">
        <v>5514</v>
      </c>
      <c r="B60" s="64" t="s">
        <v>5576</v>
      </c>
      <c r="C60" s="64" t="s">
        <v>5514</v>
      </c>
      <c r="D60" s="64">
        <v>6169</v>
      </c>
      <c r="E60" s="64">
        <v>4428</v>
      </c>
      <c r="F60" s="79" t="s">
        <v>5577</v>
      </c>
      <c r="G60" s="64"/>
      <c r="H60" s="64" t="s">
        <v>5519</v>
      </c>
      <c r="I60" s="210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64">
        <v>4428</v>
      </c>
      <c r="AM60" s="94"/>
    </row>
    <row r="61" spans="1:49" customHeight="1" ht="39.75" s="11" customFormat="1">
      <c r="A61" s="64" t="s">
        <v>5514</v>
      </c>
      <c r="B61" s="64" t="s">
        <v>5578</v>
      </c>
      <c r="C61" s="64" t="s">
        <v>5514</v>
      </c>
      <c r="D61" s="64">
        <v>6172</v>
      </c>
      <c r="E61" s="64">
        <v>4429</v>
      </c>
      <c r="F61" s="79" t="s">
        <v>5579</v>
      </c>
      <c r="G61" s="64"/>
      <c r="H61" s="64" t="s">
        <v>5549</v>
      </c>
      <c r="I61" s="210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64">
        <v>4429</v>
      </c>
      <c r="AM61" s="94"/>
    </row>
    <row r="62" spans="1:49" customHeight="1" ht="39.75" s="11" customFormat="1">
      <c r="A62" s="64" t="s">
        <v>5514</v>
      </c>
      <c r="B62" s="64" t="s">
        <v>5580</v>
      </c>
      <c r="C62" s="64" t="s">
        <v>5514</v>
      </c>
      <c r="D62" s="64">
        <v>6175</v>
      </c>
      <c r="E62" s="64">
        <v>4430</v>
      </c>
      <c r="F62" s="79" t="s">
        <v>5581</v>
      </c>
      <c r="G62" s="64">
        <v>102</v>
      </c>
      <c r="H62" s="64" t="s">
        <v>5519</v>
      </c>
      <c r="I62" s="210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64">
        <v>4430</v>
      </c>
      <c r="AM62" s="94"/>
    </row>
    <row r="63" spans="1:49" customHeight="1" ht="39.75" s="12" customFormat="1">
      <c r="A63" s="64" t="s">
        <v>5514</v>
      </c>
      <c r="B63" s="64" t="s">
        <v>5582</v>
      </c>
      <c r="C63" s="64" t="s">
        <v>5514</v>
      </c>
      <c r="D63" s="64">
        <v>6177</v>
      </c>
      <c r="E63" s="64">
        <v>4431</v>
      </c>
      <c r="F63" s="79" t="s">
        <v>5583</v>
      </c>
      <c r="G63" s="64"/>
      <c r="H63" s="64" t="s">
        <v>5584</v>
      </c>
      <c r="I63" s="210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64">
        <v>4431</v>
      </c>
      <c r="AM63" s="94"/>
      <c r="AN63" s="11"/>
      <c r="AO63" s="11"/>
      <c r="AP63" s="11"/>
      <c r="AQ63" s="11"/>
      <c r="AR63" s="11"/>
      <c r="AS63" s="11"/>
      <c r="AT63" s="11"/>
      <c r="AU63" s="11"/>
      <c r="AV63" s="11"/>
      <c r="AW63" s="11"/>
    </row>
    <row r="64" spans="1:49" customHeight="1" ht="39.75" s="12" customFormat="1">
      <c r="A64" s="64" t="s">
        <v>5514</v>
      </c>
      <c r="B64" s="64" t="s">
        <v>5585</v>
      </c>
      <c r="C64" s="64" t="s">
        <v>1461</v>
      </c>
      <c r="D64" s="64">
        <v>6182</v>
      </c>
      <c r="E64" s="64">
        <v>4432</v>
      </c>
      <c r="F64" s="79" t="s">
        <v>5586</v>
      </c>
      <c r="G64" s="64"/>
      <c r="H64" s="1197" t="s">
        <v>5519</v>
      </c>
      <c r="I64" s="1197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64">
        <v>4432</v>
      </c>
      <c r="AM64" s="94"/>
    </row>
    <row r="65" spans="1:49" customHeight="1" ht="39.75" s="12" customFormat="1">
      <c r="A65" s="64" t="s">
        <v>5514</v>
      </c>
      <c r="B65" s="64" t="s">
        <v>5587</v>
      </c>
      <c r="C65" s="64" t="s">
        <v>5514</v>
      </c>
      <c r="D65" s="64">
        <v>6197</v>
      </c>
      <c r="E65" s="64">
        <v>4433</v>
      </c>
      <c r="F65" s="79" t="s">
        <v>5588</v>
      </c>
      <c r="G65" s="64"/>
      <c r="H65" s="1197" t="s">
        <v>5589</v>
      </c>
      <c r="I65" s="1197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64">
        <v>4433</v>
      </c>
      <c r="AM65" s="94"/>
    </row>
    <row r="66" spans="1:49" customHeight="1" ht="39.75" s="11" customFormat="1">
      <c r="A66" s="64" t="s">
        <v>5590</v>
      </c>
      <c r="B66" s="64" t="s">
        <v>5591</v>
      </c>
      <c r="C66" s="64" t="s">
        <v>1452</v>
      </c>
      <c r="D66" s="64">
        <v>12</v>
      </c>
      <c r="E66" s="64">
        <v>4434</v>
      </c>
      <c r="F66" s="79" t="s">
        <v>5592</v>
      </c>
      <c r="G66" s="64" t="s">
        <v>3708</v>
      </c>
      <c r="H66" s="1197" t="s">
        <v>5549</v>
      </c>
      <c r="I66" s="1197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64">
        <v>4434</v>
      </c>
      <c r="AM66" s="94"/>
    </row>
    <row r="67" spans="1:49" customHeight="1" ht="39.75" s="11" customFormat="1">
      <c r="A67" s="64" t="s">
        <v>5514</v>
      </c>
      <c r="B67" s="64" t="s">
        <v>5593</v>
      </c>
      <c r="C67" s="64" t="s">
        <v>5514</v>
      </c>
      <c r="D67" s="64">
        <v>33</v>
      </c>
      <c r="E67" s="64">
        <v>4435</v>
      </c>
      <c r="F67" s="79" t="s">
        <v>5594</v>
      </c>
      <c r="G67" s="64">
        <v>102</v>
      </c>
      <c r="H67" s="1197" t="s">
        <v>5519</v>
      </c>
      <c r="I67" s="1197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64">
        <v>4435</v>
      </c>
      <c r="AM67" s="94"/>
    </row>
    <row r="68" spans="1:49" customHeight="1" ht="39.75" s="11" customFormat="1">
      <c r="A68" s="64" t="s">
        <v>5514</v>
      </c>
      <c r="B68" s="64" t="s">
        <v>5595</v>
      </c>
      <c r="C68" s="64" t="s">
        <v>5514</v>
      </c>
      <c r="D68" s="64">
        <v>61</v>
      </c>
      <c r="E68" s="64">
        <v>4436</v>
      </c>
      <c r="F68" s="79" t="s">
        <v>5596</v>
      </c>
      <c r="G68" s="64" t="s">
        <v>5514</v>
      </c>
      <c r="H68" s="1197" t="s">
        <v>5514</v>
      </c>
      <c r="I68" s="1197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64">
        <v>4436</v>
      </c>
      <c r="AM68" s="94"/>
    </row>
    <row r="69" spans="1:49" customHeight="1" ht="39.75" s="11" customFormat="1">
      <c r="A69" s="64" t="s">
        <v>5514</v>
      </c>
      <c r="B69" s="64" t="s">
        <v>5597</v>
      </c>
      <c r="C69" s="64" t="s">
        <v>5514</v>
      </c>
      <c r="D69" s="64">
        <v>93</v>
      </c>
      <c r="E69" s="64">
        <v>4437</v>
      </c>
      <c r="F69" s="79" t="s">
        <v>5598</v>
      </c>
      <c r="G69" s="64">
        <v>105</v>
      </c>
      <c r="H69" s="1197" t="s">
        <v>5549</v>
      </c>
      <c r="I69" s="1197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64">
        <v>4437</v>
      </c>
      <c r="AM69" s="94"/>
    </row>
    <row r="70" spans="1:49" customHeight="1" ht="39.75" s="11" customFormat="1">
      <c r="A70" s="64" t="s">
        <v>5514</v>
      </c>
      <c r="B70" s="64" t="s">
        <v>5599</v>
      </c>
      <c r="C70" s="64" t="s">
        <v>5514</v>
      </c>
      <c r="D70" s="64">
        <v>112</v>
      </c>
      <c r="E70" s="64">
        <v>4438</v>
      </c>
      <c r="F70" s="79" t="s">
        <v>5600</v>
      </c>
      <c r="G70" s="64"/>
      <c r="H70" s="1197" t="s">
        <v>5519</v>
      </c>
      <c r="I70" s="1197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64">
        <v>4438</v>
      </c>
      <c r="AM70" s="94"/>
    </row>
    <row r="71" spans="1:49" customHeight="1" ht="39.75" s="11" customFormat="1">
      <c r="A71" s="64" t="s">
        <v>5514</v>
      </c>
      <c r="B71" s="64" t="s">
        <v>5601</v>
      </c>
      <c r="C71" s="64" t="s">
        <v>5514</v>
      </c>
      <c r="D71" s="64">
        <v>131</v>
      </c>
      <c r="E71" s="64">
        <v>4439</v>
      </c>
      <c r="F71" s="79" t="s">
        <v>5602</v>
      </c>
      <c r="G71" s="64">
        <v>103</v>
      </c>
      <c r="H71" s="1197" t="s">
        <v>5514</v>
      </c>
      <c r="I71" s="1197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64">
        <v>4439</v>
      </c>
      <c r="AM71" s="94"/>
    </row>
    <row r="72" spans="1:49" customHeight="1" ht="39.75" s="11" customFormat="1">
      <c r="A72" s="64" t="s">
        <v>5514</v>
      </c>
      <c r="B72" s="64" t="s">
        <v>5603</v>
      </c>
      <c r="C72" s="64" t="s">
        <v>5514</v>
      </c>
      <c r="D72" s="64">
        <v>133</v>
      </c>
      <c r="E72" s="64">
        <v>4440</v>
      </c>
      <c r="F72" s="79" t="s">
        <v>5604</v>
      </c>
      <c r="G72" s="64"/>
      <c r="H72" s="1197" t="s">
        <v>5564</v>
      </c>
      <c r="I72" s="1197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64">
        <v>4440</v>
      </c>
      <c r="AM72" s="94"/>
    </row>
    <row r="73" spans="1:49" customHeight="1" ht="18" s="48" customFormat="1">
      <c r="B73" s="152"/>
      <c r="E73" s="18"/>
      <c r="F73" s="164"/>
      <c r="AL73" s="18"/>
    </row>
    <row r="74" spans="1:49" customHeight="1" ht="18" s="48" customFormat="1">
      <c r="B74" s="152"/>
      <c r="E74" s="18"/>
      <c r="F74" s="164"/>
      <c r="P74" s="167"/>
      <c r="Q74" s="167" t="s">
        <v>128</v>
      </c>
      <c r="R74" s="48" t="s">
        <v>129</v>
      </c>
      <c r="X74" s="114" t="s">
        <v>130</v>
      </c>
      <c r="AL74" s="18"/>
    </row>
    <row r="75" spans="1:49" customHeight="1" ht="18" s="48" customFormat="1">
      <c r="A75" s="165" t="s">
        <v>206</v>
      </c>
      <c r="B75" s="166" t="s">
        <v>221</v>
      </c>
      <c r="C75" s="166"/>
      <c r="D75" s="166"/>
      <c r="E75" s="18"/>
      <c r="F75" s="164"/>
      <c r="P75" s="168"/>
      <c r="Q75" s="168" t="s">
        <v>132</v>
      </c>
      <c r="R75" s="48" t="s">
        <v>133</v>
      </c>
      <c r="X75" s="114" t="s">
        <v>134</v>
      </c>
      <c r="AH75" s="136" t="s">
        <v>136</v>
      </c>
      <c r="AL75" s="18"/>
    </row>
    <row r="76" spans="1:49" customHeight="1" ht="18">
      <c r="A76" s="168" t="s">
        <v>209</v>
      </c>
      <c r="B76" s="166" t="s">
        <v>222</v>
      </c>
      <c r="C76" s="166"/>
      <c r="D76" s="166"/>
      <c r="E76" s="18"/>
      <c r="G76" s="169" t="s">
        <v>5559</v>
      </c>
      <c r="P76" s="168"/>
      <c r="Q76" s="168" t="s">
        <v>139</v>
      </c>
      <c r="R76" t="s">
        <v>140</v>
      </c>
      <c r="S76" s="36"/>
      <c r="X76" s="114" t="s">
        <v>141</v>
      </c>
      <c r="Y76" s="136"/>
      <c r="Z76" s="36"/>
      <c r="AC76" s="13"/>
      <c r="AD76" s="13"/>
      <c r="AH76" s="136"/>
      <c r="AI76" s="103" t="s">
        <v>143</v>
      </c>
      <c r="AJ76" s="103"/>
      <c r="AL76" s="18"/>
      <c r="AM76" s="48"/>
      <c r="AN76" s="48"/>
      <c r="AO76" s="48"/>
      <c r="AP76" s="48"/>
    </row>
    <row r="77" spans="1:49" customHeight="1" ht="18">
      <c r="B77" s="169" t="s">
        <v>280</v>
      </c>
      <c r="E77" s="44"/>
      <c r="F77" s="122"/>
      <c r="R77" t="s">
        <v>145</v>
      </c>
      <c r="S77" s="36"/>
      <c r="X77" s="114" t="s">
        <v>146</v>
      </c>
      <c r="Y77" s="135"/>
      <c r="Z77" s="36"/>
      <c r="AH77" s="169" t="s">
        <v>335</v>
      </c>
      <c r="AJ77" s="103"/>
      <c r="AL77" s="44"/>
    </row>
    <row r="78" spans="1:49" customHeight="1" ht="18">
      <c r="B78" s="128"/>
      <c r="E78" s="44"/>
      <c r="F78" s="122"/>
      <c r="P78" s="36"/>
      <c r="Q78" s="36"/>
      <c r="R78" s="36"/>
      <c r="S78" s="36"/>
      <c r="V78" s="135"/>
      <c r="W78" s="171"/>
      <c r="AF78" s="135"/>
      <c r="AL78" s="44"/>
    </row>
    <row r="79" spans="1:49" customHeight="1" ht="18" s="13" customFormat="1">
      <c r="D79" s="16"/>
      <c r="E79" s="25"/>
      <c r="F79" s="46"/>
      <c r="G79" s="82"/>
      <c r="H79" s="82"/>
      <c r="I79" s="62"/>
      <c r="J79" s="62"/>
      <c r="K79" s="41"/>
      <c r="U79" s="6"/>
      <c r="V79" s="9"/>
      <c r="W79" s="7"/>
      <c r="X79" s="17"/>
      <c r="Y79" s="9"/>
      <c r="Z79" s="9"/>
      <c r="AA79" s="21"/>
      <c r="AB79" s="21"/>
      <c r="AC79" s="21"/>
      <c r="AD79" s="21"/>
      <c r="AE79" s="9"/>
      <c r="AF79" s="8"/>
      <c r="AG79" s="9"/>
      <c r="AI79" s="17"/>
      <c r="AJ79" s="17"/>
      <c r="AK79" s="9"/>
      <c r="AL79" s="25"/>
      <c r="AM79" s="19"/>
    </row>
    <row r="80" spans="1:49" customHeight="1" ht="18" s="13" customFormat="1">
      <c r="A80" s="62"/>
      <c r="B80" s="16"/>
      <c r="D80" s="16"/>
      <c r="E80" s="25"/>
      <c r="F80" s="111"/>
      <c r="G80" s="1"/>
      <c r="H80" s="39"/>
      <c r="I80" s="16"/>
      <c r="J80" s="16"/>
      <c r="K80" s="16"/>
      <c r="L80" s="17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25"/>
    </row>
    <row r="81" spans="1:49" customHeight="1" ht="39.75" s="11" customFormat="1">
      <c r="A81" s="64" t="s">
        <v>5590</v>
      </c>
      <c r="B81" s="64" t="s">
        <v>5605</v>
      </c>
      <c r="C81" s="64" t="s">
        <v>1456</v>
      </c>
      <c r="D81" s="64">
        <v>5189</v>
      </c>
      <c r="E81" s="64">
        <v>4441</v>
      </c>
      <c r="F81" s="79" t="s">
        <v>5606</v>
      </c>
      <c r="G81" s="64">
        <v>105</v>
      </c>
      <c r="H81" s="64" t="s">
        <v>5544</v>
      </c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64">
        <v>4441</v>
      </c>
      <c r="AM81" s="79"/>
    </row>
    <row r="82" spans="1:49" customHeight="1" ht="39.75" s="11" customFormat="1">
      <c r="A82" s="64" t="s">
        <v>5514</v>
      </c>
      <c r="B82" s="64" t="s">
        <v>5607</v>
      </c>
      <c r="C82" s="64" t="s">
        <v>1452</v>
      </c>
      <c r="D82" s="64">
        <v>6162</v>
      </c>
      <c r="E82" s="64">
        <v>4442</v>
      </c>
      <c r="F82" s="79" t="s">
        <v>5608</v>
      </c>
      <c r="G82" s="64" t="s">
        <v>5609</v>
      </c>
      <c r="H82" s="64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64">
        <v>4442</v>
      </c>
      <c r="AM82" s="79"/>
    </row>
    <row r="83" spans="1:49" customHeight="1" ht="39.75" s="11" customFormat="1">
      <c r="A83" s="64" t="s">
        <v>5514</v>
      </c>
      <c r="B83" s="64" t="s">
        <v>5610</v>
      </c>
      <c r="C83" s="64" t="s">
        <v>5514</v>
      </c>
      <c r="D83" s="64">
        <v>6164</v>
      </c>
      <c r="E83" s="64">
        <v>4443</v>
      </c>
      <c r="F83" s="79" t="s">
        <v>5611</v>
      </c>
      <c r="G83" s="64"/>
      <c r="H83" s="64" t="s">
        <v>5526</v>
      </c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64">
        <v>4443</v>
      </c>
      <c r="AM83" s="79"/>
    </row>
    <row r="84" spans="1:49" customHeight="1" ht="39.75" s="11" customFormat="1">
      <c r="A84" s="64" t="s">
        <v>5612</v>
      </c>
      <c r="B84" s="64" t="s">
        <v>5613</v>
      </c>
      <c r="C84" s="64" t="s">
        <v>5514</v>
      </c>
      <c r="D84" s="64">
        <v>47</v>
      </c>
      <c r="E84" s="64">
        <v>4444</v>
      </c>
      <c r="F84" s="79" t="s">
        <v>5614</v>
      </c>
      <c r="G84" s="64">
        <v>104</v>
      </c>
      <c r="H84" s="64" t="s">
        <v>5615</v>
      </c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64">
        <v>4444</v>
      </c>
      <c r="AM84" s="79"/>
    </row>
    <row r="85" spans="1:49" customHeight="1" ht="39.75" s="11" customFormat="1">
      <c r="A85" s="64" t="s">
        <v>5514</v>
      </c>
      <c r="B85" s="64" t="s">
        <v>5616</v>
      </c>
      <c r="C85" s="64" t="s">
        <v>1456</v>
      </c>
      <c r="D85" s="64">
        <v>91</v>
      </c>
      <c r="E85" s="64">
        <v>4445</v>
      </c>
      <c r="F85" s="79" t="s">
        <v>5617</v>
      </c>
      <c r="G85" s="64" t="s">
        <v>4449</v>
      </c>
      <c r="H85" s="64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64">
        <v>4445</v>
      </c>
      <c r="AM85" s="79"/>
    </row>
    <row r="86" spans="1:49" customHeight="1" ht="39.75" s="11" customFormat="1">
      <c r="A86" s="64" t="s">
        <v>5514</v>
      </c>
      <c r="B86" s="64" t="s">
        <v>5618</v>
      </c>
      <c r="C86" s="64" t="s">
        <v>1461</v>
      </c>
      <c r="D86" s="64">
        <v>6173</v>
      </c>
      <c r="E86" s="64">
        <v>4446</v>
      </c>
      <c r="F86" s="79" t="s">
        <v>5619</v>
      </c>
      <c r="G86" s="64">
        <v>104</v>
      </c>
      <c r="H86" s="64" t="s">
        <v>5519</v>
      </c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64">
        <v>4446</v>
      </c>
      <c r="AM86" s="79"/>
    </row>
    <row r="87" spans="1:49" customHeight="1" ht="39.75" s="11" customFormat="1">
      <c r="A87" s="64" t="s">
        <v>5620</v>
      </c>
      <c r="B87" s="64" t="s">
        <v>5621</v>
      </c>
      <c r="C87" s="64" t="s">
        <v>1452</v>
      </c>
      <c r="D87" s="64">
        <v>58</v>
      </c>
      <c r="E87" s="64">
        <v>4447</v>
      </c>
      <c r="F87" s="79" t="s">
        <v>5622</v>
      </c>
      <c r="G87" s="64">
        <v>104</v>
      </c>
      <c r="H87" s="64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64">
        <v>4447</v>
      </c>
      <c r="AM87" s="79"/>
    </row>
    <row r="88" spans="1:49" customHeight="1" ht="39.75" s="11" customFormat="1">
      <c r="A88" s="64" t="s">
        <v>5514</v>
      </c>
      <c r="B88" s="64" t="s">
        <v>5623</v>
      </c>
      <c r="C88" s="64" t="s">
        <v>5514</v>
      </c>
      <c r="D88" s="64">
        <v>62</v>
      </c>
      <c r="E88" s="64">
        <v>4448</v>
      </c>
      <c r="F88" s="79" t="s">
        <v>5624</v>
      </c>
      <c r="G88" s="64">
        <v>103</v>
      </c>
      <c r="H88" s="64" t="s">
        <v>5519</v>
      </c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64">
        <v>4448</v>
      </c>
      <c r="AM88" s="79"/>
    </row>
    <row r="89" spans="1:49" customHeight="1" ht="39.75" s="11" customFormat="1">
      <c r="A89" s="64" t="s">
        <v>5514</v>
      </c>
      <c r="B89" s="64" t="s">
        <v>5625</v>
      </c>
      <c r="C89" s="64" t="s">
        <v>5514</v>
      </c>
      <c r="D89" s="64">
        <v>65</v>
      </c>
      <c r="E89" s="64">
        <v>4449</v>
      </c>
      <c r="F89" s="79" t="s">
        <v>5626</v>
      </c>
      <c r="G89" s="64">
        <v>102</v>
      </c>
      <c r="H89" s="64" t="s">
        <v>5627</v>
      </c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64">
        <v>4449</v>
      </c>
      <c r="AM89" s="79"/>
    </row>
    <row r="90" spans="1:49" customHeight="1" ht="39.75" s="11" customFormat="1">
      <c r="A90" s="64" t="s">
        <v>5514</v>
      </c>
      <c r="B90" s="64" t="s">
        <v>5628</v>
      </c>
      <c r="C90" s="64" t="s">
        <v>5514</v>
      </c>
      <c r="D90" s="64">
        <v>88</v>
      </c>
      <c r="E90" s="64">
        <v>4450</v>
      </c>
      <c r="F90" s="79" t="s">
        <v>5629</v>
      </c>
      <c r="G90" s="64">
        <v>104</v>
      </c>
      <c r="H90" s="64" t="s">
        <v>5519</v>
      </c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64">
        <v>4450</v>
      </c>
      <c r="AM90" s="79"/>
    </row>
    <row r="91" spans="1:49" customHeight="1" ht="39.75" s="12" customFormat="1">
      <c r="A91" s="64" t="s">
        <v>5514</v>
      </c>
      <c r="B91" s="64" t="s">
        <v>5630</v>
      </c>
      <c r="C91" s="64" t="s">
        <v>5514</v>
      </c>
      <c r="D91" s="64">
        <v>103</v>
      </c>
      <c r="E91" s="64">
        <v>4451</v>
      </c>
      <c r="F91" s="79" t="s">
        <v>5631</v>
      </c>
      <c r="G91" s="64" t="s">
        <v>3703</v>
      </c>
      <c r="H91" s="64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64">
        <v>4451</v>
      </c>
      <c r="AM91" s="79"/>
      <c r="AN91" s="11"/>
      <c r="AO91" s="11"/>
      <c r="AP91" s="11"/>
      <c r="AQ91" s="11"/>
      <c r="AR91" s="11"/>
      <c r="AS91" s="11"/>
      <c r="AT91" s="11"/>
      <c r="AU91" s="11"/>
      <c r="AV91" s="11"/>
      <c r="AW91" s="11"/>
    </row>
    <row r="92" spans="1:49" customHeight="1" ht="39.75" s="12" customFormat="1">
      <c r="A92" s="64" t="s">
        <v>5514</v>
      </c>
      <c r="B92" s="64" t="s">
        <v>5632</v>
      </c>
      <c r="C92" s="64" t="s">
        <v>5514</v>
      </c>
      <c r="D92" s="64">
        <v>107</v>
      </c>
      <c r="E92" s="64">
        <v>4452</v>
      </c>
      <c r="F92" s="79" t="s">
        <v>5633</v>
      </c>
      <c r="G92" s="64" t="s">
        <v>3708</v>
      </c>
      <c r="H92" s="64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64">
        <v>4452</v>
      </c>
      <c r="AM92" s="79"/>
    </row>
    <row r="93" spans="1:49" customHeight="1" ht="39.75" s="12" customFormat="1">
      <c r="A93" s="64" t="s">
        <v>5514</v>
      </c>
      <c r="B93" s="64" t="s">
        <v>5634</v>
      </c>
      <c r="C93" s="64" t="s">
        <v>5514</v>
      </c>
      <c r="D93" s="64">
        <v>120</v>
      </c>
      <c r="E93" s="64">
        <v>4453</v>
      </c>
      <c r="F93" s="79" t="s">
        <v>5635</v>
      </c>
      <c r="G93" s="64">
        <v>102</v>
      </c>
      <c r="H93" s="64" t="s">
        <v>5564</v>
      </c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64">
        <v>4453</v>
      </c>
      <c r="AM93" s="79"/>
    </row>
    <row r="94" spans="1:49" customHeight="1" ht="39.75" s="11" customFormat="1">
      <c r="A94" s="64" t="s">
        <v>5514</v>
      </c>
      <c r="B94" s="64" t="s">
        <v>5636</v>
      </c>
      <c r="C94" s="64" t="s">
        <v>5514</v>
      </c>
      <c r="D94" s="64">
        <v>123</v>
      </c>
      <c r="E94" s="64">
        <v>4454</v>
      </c>
      <c r="F94" s="79" t="s">
        <v>5637</v>
      </c>
      <c r="G94" s="64"/>
      <c r="H94" s="64" t="s">
        <v>5615</v>
      </c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64">
        <v>4454</v>
      </c>
      <c r="AM94" s="79"/>
    </row>
    <row r="95" spans="1:49" customHeight="1" ht="39.75" s="11" customFormat="1">
      <c r="A95" s="64" t="s">
        <v>5514</v>
      </c>
      <c r="B95" s="64" t="s">
        <v>5638</v>
      </c>
      <c r="C95" s="64" t="s">
        <v>1456</v>
      </c>
      <c r="D95" s="64">
        <v>5190</v>
      </c>
      <c r="E95" s="64">
        <v>4455</v>
      </c>
      <c r="F95" s="79" t="s">
        <v>5639</v>
      </c>
      <c r="G95" s="64">
        <v>104</v>
      </c>
      <c r="H95" s="64" t="s">
        <v>5519</v>
      </c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64">
        <v>4455</v>
      </c>
      <c r="AM95" s="79"/>
    </row>
    <row r="96" spans="1:49" customHeight="1" ht="39.75" s="11" customFormat="1">
      <c r="A96" s="64" t="s">
        <v>5514</v>
      </c>
      <c r="B96" s="64" t="s">
        <v>5640</v>
      </c>
      <c r="C96" s="64" t="s">
        <v>1461</v>
      </c>
      <c r="D96" s="64">
        <v>5196</v>
      </c>
      <c r="E96" s="64">
        <v>4456</v>
      </c>
      <c r="F96" s="79" t="s">
        <v>5641</v>
      </c>
      <c r="G96" s="64">
        <v>104</v>
      </c>
      <c r="H96" s="64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64">
        <v>4456</v>
      </c>
      <c r="AM96" s="79"/>
    </row>
    <row r="97" spans="1:49" customHeight="1" ht="39.75" s="11" customFormat="1">
      <c r="A97" s="64" t="s">
        <v>5514</v>
      </c>
      <c r="B97" s="64" t="s">
        <v>5642</v>
      </c>
      <c r="C97" s="64" t="s">
        <v>5514</v>
      </c>
      <c r="D97" s="64">
        <v>6198</v>
      </c>
      <c r="E97" s="64">
        <v>4457</v>
      </c>
      <c r="F97" s="79" t="s">
        <v>5643</v>
      </c>
      <c r="G97" s="64" t="s">
        <v>5514</v>
      </c>
      <c r="H97" s="64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64">
        <v>4457</v>
      </c>
      <c r="AM97" s="79"/>
    </row>
    <row r="98" spans="1:49" customHeight="1" ht="39.75" s="11" customFormat="1">
      <c r="A98" s="64" t="s">
        <v>5644</v>
      </c>
      <c r="B98" s="64" t="s">
        <v>5645</v>
      </c>
      <c r="C98" s="64" t="s">
        <v>1452</v>
      </c>
      <c r="D98" s="64">
        <v>11</v>
      </c>
      <c r="E98" s="64">
        <v>4458</v>
      </c>
      <c r="F98" s="79" t="s">
        <v>5646</v>
      </c>
      <c r="G98" s="64"/>
      <c r="H98" s="64" t="s">
        <v>5564</v>
      </c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64">
        <v>4458</v>
      </c>
      <c r="AM98" s="79"/>
    </row>
    <row r="99" spans="1:49" customHeight="1" ht="39.75" s="11" customFormat="1">
      <c r="A99" s="64" t="s">
        <v>5514</v>
      </c>
      <c r="B99" s="64" t="s">
        <v>5647</v>
      </c>
      <c r="C99" s="64" t="s">
        <v>5514</v>
      </c>
      <c r="D99" s="64">
        <v>45</v>
      </c>
      <c r="E99" s="64">
        <v>4459</v>
      </c>
      <c r="F99" s="79" t="s">
        <v>5648</v>
      </c>
      <c r="G99" s="64" t="s">
        <v>4449</v>
      </c>
      <c r="H99" s="64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64">
        <v>4459</v>
      </c>
      <c r="AM99" s="79"/>
    </row>
    <row r="100" spans="1:49" customHeight="1" ht="39.75" s="11" customFormat="1">
      <c r="A100" s="64" t="s">
        <v>5514</v>
      </c>
      <c r="B100" s="64" t="s">
        <v>5649</v>
      </c>
      <c r="C100" s="64" t="s">
        <v>5514</v>
      </c>
      <c r="D100" s="64">
        <v>76</v>
      </c>
      <c r="E100" s="64">
        <v>4460</v>
      </c>
      <c r="F100" s="79" t="s">
        <v>5650</v>
      </c>
      <c r="G100" s="64" t="s">
        <v>5651</v>
      </c>
      <c r="H100" s="64" t="s">
        <v>5627</v>
      </c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64">
        <v>4460</v>
      </c>
      <c r="AM100" s="79"/>
    </row>
    <row r="101" spans="1:49" customHeight="1" ht="18" s="48" customFormat="1">
      <c r="B101" s="152"/>
      <c r="E101" s="18"/>
      <c r="F101" s="164"/>
      <c r="AL101" s="18"/>
    </row>
    <row r="102" spans="1:49" customHeight="1" ht="18" s="48" customFormat="1">
      <c r="B102" s="152"/>
      <c r="E102" s="18"/>
      <c r="F102" s="164"/>
      <c r="P102" s="167"/>
      <c r="Q102" s="167" t="s">
        <v>128</v>
      </c>
      <c r="R102" s="48" t="s">
        <v>129</v>
      </c>
      <c r="X102" s="114" t="s">
        <v>130</v>
      </c>
      <c r="AL102" s="18"/>
    </row>
    <row r="103" spans="1:49" customHeight="1" ht="18" s="48" customFormat="1">
      <c r="A103" s="165" t="s">
        <v>206</v>
      </c>
      <c r="B103" s="166" t="s">
        <v>221</v>
      </c>
      <c r="C103" s="166"/>
      <c r="D103" s="166"/>
      <c r="E103" s="18"/>
      <c r="F103" s="164"/>
      <c r="P103" s="168"/>
      <c r="Q103" s="168" t="s">
        <v>132</v>
      </c>
      <c r="R103" s="48" t="s">
        <v>133</v>
      </c>
      <c r="X103" s="114" t="s">
        <v>134</v>
      </c>
      <c r="AH103" s="136" t="s">
        <v>136</v>
      </c>
      <c r="AL103" s="18"/>
    </row>
    <row r="104" spans="1:49" customHeight="1" ht="18">
      <c r="A104" s="168" t="s">
        <v>209</v>
      </c>
      <c r="B104" s="166" t="s">
        <v>222</v>
      </c>
      <c r="C104" s="166"/>
      <c r="D104" s="166"/>
      <c r="E104" s="18"/>
      <c r="G104" s="169" t="s">
        <v>5559</v>
      </c>
      <c r="P104" s="168"/>
      <c r="Q104" s="168" t="s">
        <v>139</v>
      </c>
      <c r="R104" t="s">
        <v>140</v>
      </c>
      <c r="S104" s="36"/>
      <c r="X104" s="114" t="s">
        <v>141</v>
      </c>
      <c r="Y104" s="136"/>
      <c r="Z104" s="36"/>
      <c r="AC104" s="13"/>
      <c r="AD104" s="13"/>
      <c r="AH104" s="136"/>
      <c r="AI104" s="103" t="s">
        <v>143</v>
      </c>
      <c r="AJ104" s="103"/>
      <c r="AL104" s="18"/>
      <c r="AM104" s="48"/>
      <c r="AN104" s="48"/>
      <c r="AO104" s="48"/>
      <c r="AP104" s="48"/>
    </row>
    <row r="105" spans="1:49" customHeight="1" ht="18">
      <c r="B105" s="169" t="s">
        <v>280</v>
      </c>
      <c r="E105" s="44"/>
      <c r="F105" s="122"/>
      <c r="R105" t="s">
        <v>145</v>
      </c>
      <c r="S105" s="36"/>
      <c r="X105" s="114" t="s">
        <v>146</v>
      </c>
      <c r="Y105" s="135"/>
      <c r="Z105" s="36"/>
      <c r="AH105" s="169" t="s">
        <v>335</v>
      </c>
      <c r="AJ105" s="103"/>
      <c r="AL105" s="44"/>
    </row>
    <row r="106" spans="1:49" customHeight="1" ht="18">
      <c r="B106" s="128"/>
      <c r="E106" s="44"/>
      <c r="F106" s="122"/>
      <c r="P106" s="36"/>
      <c r="Q106" s="36"/>
      <c r="R106" s="36"/>
      <c r="S106" s="36"/>
      <c r="V106" s="135"/>
      <c r="W106" s="171"/>
      <c r="AF106" s="135"/>
      <c r="AL106" s="44"/>
    </row>
    <row r="107" spans="1:49" customHeight="1" ht="18" s="13" customFormat="1">
      <c r="D107" s="16"/>
      <c r="E107" s="25"/>
      <c r="F107" s="46"/>
      <c r="G107" s="82"/>
      <c r="H107" s="82"/>
      <c r="I107" s="62"/>
      <c r="J107" s="62"/>
      <c r="K107" s="41"/>
      <c r="U107" s="6"/>
      <c r="V107" s="9"/>
      <c r="W107" s="7"/>
      <c r="X107" s="17"/>
      <c r="Y107" s="9"/>
      <c r="Z107" s="9"/>
      <c r="AA107" s="21"/>
      <c r="AB107" s="21"/>
      <c r="AC107" s="21"/>
      <c r="AD107" s="21"/>
      <c r="AE107" s="9"/>
      <c r="AF107" s="8"/>
      <c r="AG107" s="9"/>
      <c r="AI107" s="17"/>
      <c r="AJ107" s="17"/>
      <c r="AK107" s="9"/>
      <c r="AL107" s="25"/>
      <c r="AM107" s="19"/>
    </row>
    <row r="108" spans="1:49" customHeight="1" ht="18" s="13" customFormat="1">
      <c r="A108" s="62"/>
      <c r="B108" s="16"/>
      <c r="D108" s="16"/>
      <c r="E108" s="25"/>
      <c r="F108" s="111"/>
      <c r="G108" s="1"/>
      <c r="H108" s="39"/>
      <c r="I108" s="16"/>
      <c r="J108" s="16"/>
      <c r="K108" s="16"/>
      <c r="L108" s="17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5"/>
    </row>
    <row r="109" spans="1:49" customHeight="1" ht="39.75" s="11" customFormat="1">
      <c r="A109" s="64" t="s">
        <v>5644</v>
      </c>
      <c r="B109" s="64" t="s">
        <v>5652</v>
      </c>
      <c r="C109" s="64" t="s">
        <v>1452</v>
      </c>
      <c r="D109" s="64">
        <v>95</v>
      </c>
      <c r="E109" s="64">
        <v>4461</v>
      </c>
      <c r="F109" s="79" t="s">
        <v>5653</v>
      </c>
      <c r="G109" s="64"/>
      <c r="H109" s="64" t="s">
        <v>5615</v>
      </c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64">
        <v>4461</v>
      </c>
      <c r="AM109" s="79"/>
    </row>
    <row r="110" spans="1:49" customHeight="1" ht="39.75" s="11" customFormat="1">
      <c r="A110" s="64" t="s">
        <v>5514</v>
      </c>
      <c r="B110" s="64" t="s">
        <v>5654</v>
      </c>
      <c r="C110" s="64" t="s">
        <v>5514</v>
      </c>
      <c r="D110" s="64">
        <v>116</v>
      </c>
      <c r="E110" s="64">
        <v>4462</v>
      </c>
      <c r="F110" s="79" t="s">
        <v>5655</v>
      </c>
      <c r="G110" s="64">
        <v>104</v>
      </c>
      <c r="H110" s="64" t="s">
        <v>5519</v>
      </c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64">
        <v>4462</v>
      </c>
      <c r="AM110" s="79"/>
    </row>
    <row r="111" spans="1:49" customHeight="1" ht="39.75" s="11" customFormat="1">
      <c r="A111" s="64" t="s">
        <v>5514</v>
      </c>
      <c r="B111" s="64" t="s">
        <v>5656</v>
      </c>
      <c r="C111" s="64" t="s">
        <v>5514</v>
      </c>
      <c r="D111" s="64">
        <v>117</v>
      </c>
      <c r="E111" s="64">
        <v>4463</v>
      </c>
      <c r="F111" s="79" t="s">
        <v>5657</v>
      </c>
      <c r="G111" s="64">
        <v>104</v>
      </c>
      <c r="H111" s="64" t="s">
        <v>5564</v>
      </c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64">
        <v>4463</v>
      </c>
      <c r="AM111" s="79"/>
    </row>
    <row r="112" spans="1:49" customHeight="1" ht="39.75" s="11" customFormat="1">
      <c r="A112" s="64" t="s">
        <v>5514</v>
      </c>
      <c r="B112" s="64" t="s">
        <v>5658</v>
      </c>
      <c r="C112" s="64" t="s">
        <v>1461</v>
      </c>
      <c r="D112" s="64">
        <v>6180</v>
      </c>
      <c r="E112" s="64">
        <v>4464</v>
      </c>
      <c r="F112" s="79" t="s">
        <v>5659</v>
      </c>
      <c r="G112" s="64" t="s">
        <v>4449</v>
      </c>
      <c r="H112" s="64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64">
        <v>4464</v>
      </c>
      <c r="AM112" s="79"/>
    </row>
    <row r="113" spans="1:49" customHeight="1" ht="39.75" s="11" customFormat="1">
      <c r="A113" s="64" t="s">
        <v>5514</v>
      </c>
      <c r="B113" s="64" t="s">
        <v>5660</v>
      </c>
      <c r="C113" s="64" t="s">
        <v>5514</v>
      </c>
      <c r="D113" s="64">
        <v>6168</v>
      </c>
      <c r="E113" s="64">
        <v>4465</v>
      </c>
      <c r="F113" s="79" t="s">
        <v>5661</v>
      </c>
      <c r="G113" s="64">
        <v>102</v>
      </c>
      <c r="H113" s="64" t="s">
        <v>5662</v>
      </c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64">
        <v>4465</v>
      </c>
      <c r="AM113" s="79"/>
    </row>
    <row r="114" spans="1:49" customHeight="1" ht="39.75" s="11" customFormat="1">
      <c r="A114" s="64" t="s">
        <v>5514</v>
      </c>
      <c r="B114" s="64" t="s">
        <v>5663</v>
      </c>
      <c r="C114" s="64" t="s">
        <v>5514</v>
      </c>
      <c r="D114" s="64">
        <v>6194</v>
      </c>
      <c r="E114" s="64">
        <v>4466</v>
      </c>
      <c r="F114" s="79" t="s">
        <v>5664</v>
      </c>
      <c r="G114" s="64">
        <v>104</v>
      </c>
      <c r="H114" s="64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64">
        <v>4466</v>
      </c>
      <c r="AM114" s="79"/>
    </row>
    <row r="115" spans="1:49" customHeight="1" ht="39.75" s="11" customFormat="1">
      <c r="A115" s="64" t="s">
        <v>5665</v>
      </c>
      <c r="B115" s="64" t="s">
        <v>5666</v>
      </c>
      <c r="C115" s="64" t="s">
        <v>1452</v>
      </c>
      <c r="D115" s="64">
        <v>134</v>
      </c>
      <c r="E115" s="64">
        <v>4467</v>
      </c>
      <c r="F115" s="79" t="s">
        <v>5667</v>
      </c>
      <c r="G115" s="64"/>
      <c r="H115" s="64" t="s">
        <v>5519</v>
      </c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64">
        <v>4467</v>
      </c>
      <c r="AM115" s="79"/>
    </row>
    <row r="116" spans="1:49" customHeight="1" ht="39.75" s="11" customFormat="1">
      <c r="A116" s="64" t="s">
        <v>5668</v>
      </c>
      <c r="B116" s="64" t="s">
        <v>5669</v>
      </c>
      <c r="C116" s="64" t="s">
        <v>5514</v>
      </c>
      <c r="D116" s="64">
        <v>46</v>
      </c>
      <c r="E116" s="64">
        <v>4468</v>
      </c>
      <c r="F116" s="79" t="s">
        <v>5670</v>
      </c>
      <c r="G116" s="64">
        <v>102</v>
      </c>
      <c r="H116" s="64" t="s">
        <v>5564</v>
      </c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64">
        <v>4468</v>
      </c>
      <c r="AM116" s="79"/>
    </row>
    <row r="117" spans="1:49" customHeight="1" ht="39.75" s="11" customFormat="1">
      <c r="A117" s="64"/>
      <c r="B117" s="64"/>
      <c r="C117" s="64"/>
      <c r="D117" s="64"/>
      <c r="E117" s="64"/>
      <c r="F117" s="79"/>
      <c r="G117" s="64"/>
      <c r="H117" s="64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64"/>
      <c r="AM117" s="79"/>
    </row>
    <row r="118" spans="1:49" customHeight="1" ht="39.75" s="11" customFormat="1">
      <c r="A118" s="64"/>
      <c r="B118" s="64"/>
      <c r="C118" s="64"/>
      <c r="D118" s="64"/>
      <c r="E118" s="64"/>
      <c r="F118" s="79"/>
      <c r="G118" s="64"/>
      <c r="H118" s="64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64"/>
      <c r="AM118" s="79"/>
    </row>
    <row r="119" spans="1:49" customHeight="1" ht="39.75" s="12" customFormat="1">
      <c r="A119" s="64"/>
      <c r="B119" s="64"/>
      <c r="C119" s="64"/>
      <c r="D119" s="64"/>
      <c r="E119" s="209"/>
      <c r="F119" s="79"/>
      <c r="G119" s="64"/>
      <c r="H119" s="64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209"/>
      <c r="AM119" s="79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</row>
    <row r="120" spans="1:49" customHeight="1" ht="39.75" s="12" customFormat="1">
      <c r="A120" s="64"/>
      <c r="B120" s="64"/>
      <c r="C120" s="64"/>
      <c r="D120" s="64"/>
      <c r="E120" s="209"/>
      <c r="F120" s="79"/>
      <c r="G120" s="64"/>
      <c r="H120" s="64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209"/>
      <c r="AM120" s="79"/>
    </row>
    <row r="121" spans="1:49" customHeight="1" ht="39.75" s="12" customFormat="1">
      <c r="A121" s="64"/>
      <c r="B121" s="64"/>
      <c r="C121" s="64"/>
      <c r="D121" s="64"/>
      <c r="E121" s="209"/>
      <c r="F121" s="79"/>
      <c r="G121" s="64"/>
      <c r="H121" s="64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</row>
    <row r="122" spans="1:49" customHeight="1" ht="39.75" s="11" customFormat="1">
      <c r="A122" s="64"/>
      <c r="B122" s="64"/>
      <c r="C122" s="64"/>
      <c r="D122" s="64"/>
      <c r="E122" s="209"/>
      <c r="F122" s="79"/>
      <c r="G122" s="64"/>
      <c r="H122" s="64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</row>
    <row r="123" spans="1:49" customHeight="1" ht="39.75" s="11" customFormat="1">
      <c r="A123" s="64"/>
      <c r="B123" s="64"/>
      <c r="C123" s="64"/>
      <c r="D123" s="64"/>
      <c r="E123" s="209"/>
      <c r="F123" s="79"/>
      <c r="G123" s="64"/>
      <c r="H123" s="64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</row>
    <row r="124" spans="1:49" customHeight="1" ht="39.75" s="11" customFormat="1">
      <c r="A124" s="64"/>
      <c r="B124" s="64"/>
      <c r="C124" s="64"/>
      <c r="D124" s="64"/>
      <c r="E124" s="209"/>
      <c r="F124" s="79"/>
      <c r="G124" s="64"/>
      <c r="H124" s="64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</row>
    <row r="125" spans="1:49" customHeight="1" ht="39.75" s="11" customFormat="1">
      <c r="A125" s="64"/>
      <c r="B125" s="64"/>
      <c r="C125" s="64"/>
      <c r="D125" s="64"/>
      <c r="E125" s="209"/>
      <c r="F125" s="79"/>
      <c r="G125" s="64"/>
      <c r="H125" s="64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</row>
    <row r="126" spans="1:49" customHeight="1" ht="39.75" s="11" customFormat="1">
      <c r="A126" s="64"/>
      <c r="B126" s="64"/>
      <c r="C126" s="64"/>
      <c r="D126" s="64"/>
      <c r="E126" s="209"/>
      <c r="F126" s="79"/>
      <c r="G126" s="64"/>
      <c r="H126" s="64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</row>
    <row r="127" spans="1:49" customHeight="1" ht="39.75" s="11" customFormat="1">
      <c r="A127" s="64"/>
      <c r="B127" s="64"/>
      <c r="C127" s="64"/>
      <c r="D127" s="64"/>
      <c r="E127" s="209"/>
      <c r="F127" s="79"/>
      <c r="G127" s="64"/>
      <c r="H127" s="64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</row>
    <row r="128" spans="1:49" customHeight="1" ht="39.75" s="11" customFormat="1">
      <c r="A128" s="64"/>
      <c r="B128" s="64"/>
      <c r="C128" s="64"/>
      <c r="D128" s="64"/>
      <c r="E128" s="209"/>
      <c r="F128" s="79"/>
      <c r="G128" s="64"/>
      <c r="H128" s="64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</row>
    <row r="129" spans="1:49" customHeight="1" ht="18" s="48" customFormat="1">
      <c r="B129" s="152"/>
      <c r="E129" s="18"/>
      <c r="F129" s="164"/>
      <c r="AL129" s="18"/>
    </row>
    <row r="130" spans="1:49" customHeight="1" ht="18" s="48" customFormat="1">
      <c r="B130" s="152"/>
      <c r="E130" s="18"/>
      <c r="F130" s="164"/>
      <c r="P130" s="167"/>
      <c r="Q130" s="167" t="s">
        <v>128</v>
      </c>
      <c r="R130" s="48" t="s">
        <v>129</v>
      </c>
      <c r="X130" s="114" t="s">
        <v>130</v>
      </c>
      <c r="AL130" s="18"/>
    </row>
    <row r="131" spans="1:49" customHeight="1" ht="18" s="48" customFormat="1">
      <c r="A131" s="165" t="s">
        <v>206</v>
      </c>
      <c r="B131" s="166" t="s">
        <v>221</v>
      </c>
      <c r="C131" s="166"/>
      <c r="D131" s="166"/>
      <c r="E131" s="18"/>
      <c r="F131" s="164"/>
      <c r="P131" s="168"/>
      <c r="Q131" s="168" t="s">
        <v>132</v>
      </c>
      <c r="R131" s="48" t="s">
        <v>133</v>
      </c>
      <c r="X131" s="114" t="s">
        <v>134</v>
      </c>
      <c r="AH131" s="136" t="s">
        <v>136</v>
      </c>
      <c r="AL131" s="18"/>
    </row>
    <row r="132" spans="1:49" customHeight="1" ht="18">
      <c r="A132" s="168" t="s">
        <v>209</v>
      </c>
      <c r="B132" s="166" t="s">
        <v>222</v>
      </c>
      <c r="C132" s="166"/>
      <c r="D132" s="166"/>
      <c r="E132" s="18"/>
      <c r="G132" s="169" t="s">
        <v>5559</v>
      </c>
      <c r="P132" s="168"/>
      <c r="Q132" s="168" t="s">
        <v>139</v>
      </c>
      <c r="R132" t="s">
        <v>140</v>
      </c>
      <c r="S132" s="36"/>
      <c r="X132" s="114" t="s">
        <v>141</v>
      </c>
      <c r="Y132" s="136"/>
      <c r="Z132" s="36"/>
      <c r="AC132" s="13"/>
      <c r="AD132" s="13"/>
      <c r="AH132" s="136"/>
      <c r="AI132" s="103" t="s">
        <v>143</v>
      </c>
      <c r="AJ132" s="103"/>
      <c r="AL132" s="18"/>
      <c r="AM132" s="48"/>
      <c r="AN132" s="48"/>
      <c r="AO132" s="48"/>
      <c r="AP132" s="48"/>
    </row>
    <row r="133" spans="1:49" customHeight="1" ht="18">
      <c r="B133" s="169" t="s">
        <v>280</v>
      </c>
      <c r="E133" s="44"/>
      <c r="F133" s="122"/>
      <c r="R133" t="s">
        <v>145</v>
      </c>
      <c r="S133" s="36"/>
      <c r="X133" s="114" t="s">
        <v>146</v>
      </c>
      <c r="Y133" s="135"/>
      <c r="Z133" s="36"/>
      <c r="AH133" s="169" t="s">
        <v>335</v>
      </c>
      <c r="AJ133" s="103"/>
      <c r="AL133" s="44"/>
    </row>
    <row r="134" spans="1:49" customHeight="1" ht="18">
      <c r="B134" s="128"/>
      <c r="E134" s="44"/>
      <c r="F134" s="122"/>
      <c r="P134" s="36"/>
      <c r="Q134" s="36"/>
      <c r="R134" s="36"/>
      <c r="S134" s="36"/>
      <c r="V134" s="135"/>
      <c r="W134" s="171"/>
      <c r="AF134" s="135"/>
      <c r="AL134" s="44"/>
    </row>
    <row r="135" spans="1:49" customHeight="1" ht="18" s="13" customFormat="1">
      <c r="D135" s="16"/>
      <c r="E135" s="25"/>
      <c r="F135" s="46"/>
      <c r="G135" s="82"/>
      <c r="H135" s="82"/>
      <c r="I135" s="62"/>
      <c r="J135" s="62"/>
      <c r="K135" s="41"/>
      <c r="U135" s="6"/>
      <c r="V135" s="9"/>
      <c r="W135" s="7"/>
      <c r="X135" s="17"/>
      <c r="Y135" s="9"/>
      <c r="Z135" s="9"/>
      <c r="AA135" s="21"/>
      <c r="AB135" s="21"/>
      <c r="AC135" s="21"/>
      <c r="AD135" s="21"/>
      <c r="AE135" s="9"/>
      <c r="AF135" s="8"/>
      <c r="AG135" s="9"/>
      <c r="AI135" s="17"/>
      <c r="AJ135" s="17"/>
      <c r="AK135" s="9"/>
      <c r="AL135" s="25"/>
      <c r="AM135" s="19"/>
    </row>
    <row r="136" spans="1:49" customHeight="1" ht="18" s="13" customFormat="1">
      <c r="A136" s="62"/>
      <c r="B136" s="16"/>
      <c r="D136" s="16"/>
      <c r="E136" s="25"/>
      <c r="F136" s="111"/>
      <c r="G136" s="1"/>
      <c r="H136" s="39"/>
      <c r="I136" s="16"/>
      <c r="J136" s="16"/>
      <c r="K136" s="16"/>
      <c r="L136" s="17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25"/>
    </row>
    <row r="137" spans="1:49" customHeight="1" ht="18" s="13" customFormat="1">
      <c r="A137" s="62"/>
      <c r="B137" s="16"/>
      <c r="D137" s="16"/>
      <c r="E137" s="25"/>
      <c r="F137" s="111"/>
      <c r="G137" s="1"/>
      <c r="H137" s="116"/>
      <c r="I137" s="45"/>
      <c r="J137" s="45"/>
      <c r="K137" s="45"/>
      <c r="L137" s="45"/>
      <c r="AA137" s="43"/>
      <c r="AB137" s="16"/>
      <c r="AC137" s="43"/>
      <c r="AD137" s="16"/>
      <c r="AE137" s="16"/>
      <c r="AF137" s="16"/>
      <c r="AG137" s="16"/>
      <c r="AH137" s="16"/>
      <c r="AI137" s="16"/>
      <c r="AJ137" s="16"/>
      <c r="AK137" s="16"/>
      <c r="AL137" s="25"/>
    </row>
    <row r="138" spans="1:49" customHeight="1" ht="18" s="13" customFormat="1">
      <c r="A138" s="43"/>
      <c r="B138" s="16"/>
      <c r="D138" s="16"/>
      <c r="E138" s="25"/>
      <c r="F138" s="111"/>
      <c r="G138" s="1"/>
      <c r="H138" s="39"/>
      <c r="I138" s="16"/>
      <c r="J138" s="16"/>
      <c r="K138" s="16"/>
      <c r="L138" s="17"/>
      <c r="AA138" s="43"/>
      <c r="AB138" s="16"/>
      <c r="AC138" s="43"/>
      <c r="AD138" s="16"/>
      <c r="AE138" s="16"/>
      <c r="AF138" s="16"/>
      <c r="AG138" s="16"/>
      <c r="AH138" s="16"/>
      <c r="AI138" s="16"/>
      <c r="AJ138" s="16"/>
      <c r="AK138" s="16"/>
      <c r="AL138" s="25"/>
    </row>
    <row r="139" spans="1:49" customHeight="1" ht="18" s="13" customFormat="1">
      <c r="D139" s="16"/>
      <c r="E139" s="25"/>
      <c r="F139" s="46"/>
      <c r="G139" s="82"/>
      <c r="H139" s="82"/>
      <c r="I139" s="62"/>
      <c r="J139" s="62"/>
      <c r="K139" s="41"/>
      <c r="L139" s="17"/>
      <c r="AA139" s="43"/>
      <c r="AB139" s="16"/>
      <c r="AC139" s="43"/>
      <c r="AD139" s="16"/>
      <c r="AE139" s="16"/>
      <c r="AF139" s="16"/>
      <c r="AG139" s="16"/>
      <c r="AH139" s="16"/>
      <c r="AI139" s="16"/>
      <c r="AJ139" s="16"/>
      <c r="AK139" s="16"/>
      <c r="AL139" s="25"/>
    </row>
    <row r="140" spans="1:49" customHeight="1" ht="18" s="13" customFormat="1">
      <c r="D140" s="16"/>
      <c r="E140" s="25"/>
      <c r="F140" s="46"/>
      <c r="G140" s="82"/>
      <c r="H140" s="82"/>
      <c r="I140" s="62"/>
      <c r="J140" s="62"/>
      <c r="K140" s="41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"/>
      <c r="Z140" s="16"/>
      <c r="AA140" s="1"/>
      <c r="AB140" s="1"/>
      <c r="AC140" s="1"/>
      <c r="AD140" s="1"/>
      <c r="AE140" s="16"/>
      <c r="AF140" s="1"/>
      <c r="AG140" s="16"/>
      <c r="AH140" s="1"/>
      <c r="AI140" s="16"/>
      <c r="AJ140" s="16"/>
      <c r="AK140" s="16"/>
      <c r="AL140" s="25"/>
      <c r="AM140" s="42"/>
    </row>
    <row r="141" spans="1:49" customHeight="1" ht="16.5">
      <c r="E141" s="44"/>
      <c r="AL141" s="44"/>
    </row>
    <row r="142" spans="1:49" customHeight="1" ht="16.5">
      <c r="E142" s="44"/>
      <c r="AL142" s="44"/>
    </row>
    <row r="143" spans="1:49" customHeight="1" ht="16.5">
      <c r="E143" s="44"/>
      <c r="AL143" s="44"/>
    </row>
    <row r="144" spans="1:49" customHeight="1" ht="16.5">
      <c r="E144" s="44"/>
      <c r="AL144" s="44"/>
    </row>
    <row r="145" spans="1:49" customHeight="1" ht="16.5">
      <c r="E145" s="44"/>
      <c r="AL145" s="44"/>
    </row>
    <row r="146" spans="1:49" customHeight="1" ht="16.5">
      <c r="E146" s="44"/>
      <c r="AL146" s="44"/>
    </row>
    <row r="147" spans="1:49" customHeight="1" ht="16.5">
      <c r="E147" s="44"/>
      <c r="AL147" s="44"/>
    </row>
    <row r="148" spans="1:49" customHeight="1" ht="16.5">
      <c r="E148" s="44"/>
      <c r="AL148" s="44"/>
    </row>
    <row r="149" spans="1:49" customHeight="1" ht="16.5">
      <c r="E149" s="44"/>
      <c r="AL149" s="44"/>
    </row>
    <row r="150" spans="1:49" customHeight="1" ht="16.5">
      <c r="E150" s="44"/>
      <c r="AL150" s="44"/>
    </row>
    <row r="151" spans="1:49" customHeight="1" ht="16.5">
      <c r="E151" s="44"/>
      <c r="AL151" s="44"/>
    </row>
    <row r="152" spans="1:49" customHeight="1" ht="16.5">
      <c r="E152" s="44"/>
      <c r="AL152" s="44"/>
    </row>
    <row r="153" spans="1:49" customHeight="1" ht="16.5">
      <c r="E153" s="44"/>
      <c r="AL153" s="44"/>
    </row>
    <row r="154" spans="1:49" customHeight="1" ht="16.5">
      <c r="E154" s="44"/>
      <c r="AL154" s="44"/>
    </row>
    <row r="155" spans="1:49" customHeight="1" ht="16.5">
      <c r="E155" s="44"/>
      <c r="AL155" s="44"/>
    </row>
    <row r="156" spans="1:49" customHeight="1" ht="16.5">
      <c r="E156" s="44"/>
      <c r="AL156" s="44"/>
    </row>
    <row r="157" spans="1:49" customHeight="1" ht="16.5">
      <c r="E157" s="44"/>
      <c r="AL157" s="44"/>
    </row>
    <row r="158" spans="1:49" customHeight="1" ht="16.5">
      <c r="E158" s="44"/>
      <c r="AL158" s="44"/>
    </row>
    <row r="159" spans="1:49" customHeight="1" ht="16.5">
      <c r="E159" s="44"/>
      <c r="AL159" s="44"/>
    </row>
    <row r="160" spans="1:49" customHeight="1" ht="16.5">
      <c r="E160" s="44"/>
      <c r="AL160" s="44"/>
    </row>
    <row r="161" spans="1:49" customHeight="1" ht="16.5">
      <c r="E161" s="44"/>
      <c r="AL161" s="44"/>
    </row>
    <row r="162" spans="1:49" customHeight="1" ht="16.5">
      <c r="E162" s="44"/>
      <c r="AL162" s="44"/>
    </row>
    <row r="163" spans="1:49" customHeight="1" ht="16.5">
      <c r="E163" s="44"/>
      <c r="AL163" s="44"/>
    </row>
    <row r="164" spans="1:49" customHeight="1" ht="16.5">
      <c r="E164" s="44"/>
      <c r="AL164" s="44"/>
    </row>
    <row r="165" spans="1:49" customHeight="1" ht="16.5">
      <c r="E165" s="44"/>
      <c r="AL165" s="44"/>
    </row>
    <row r="166" spans="1:49" customHeight="1" ht="16.5">
      <c r="E166" s="44"/>
      <c r="AL166" s="44"/>
    </row>
    <row r="167" spans="1:49" customHeight="1" ht="16.5">
      <c r="E167" s="44"/>
      <c r="AL167" s="44"/>
    </row>
    <row r="168" spans="1:49" customHeight="1" ht="16.5">
      <c r="E168" s="44"/>
      <c r="AL168" s="44"/>
    </row>
    <row r="169" spans="1:49" customHeight="1" ht="16.5">
      <c r="E169" s="44"/>
      <c r="AL169" s="44"/>
    </row>
    <row r="170" spans="1:49" customHeight="1" ht="16.5">
      <c r="E170" s="44"/>
      <c r="AL170" s="44"/>
    </row>
    <row r="171" spans="1:49" customHeight="1" ht="16.5">
      <c r="E171" s="44"/>
      <c r="AL171" s="44"/>
    </row>
    <row r="172" spans="1:49" customHeight="1" ht="16.5">
      <c r="E172" s="44"/>
      <c r="AL172" s="44"/>
    </row>
    <row r="173" spans="1:49" customHeight="1" ht="16.5">
      <c r="E173" s="44"/>
      <c r="AL173" s="44"/>
    </row>
    <row r="174" spans="1:49" customHeight="1" ht="16.5">
      <c r="E174" s="44"/>
      <c r="AL174" s="44"/>
    </row>
    <row r="175" spans="1:49" customHeight="1" ht="16.5">
      <c r="E175" s="44"/>
      <c r="AL175" s="44"/>
    </row>
    <row r="176" spans="1:49" customHeight="1" ht="16.5">
      <c r="E176" s="44"/>
      <c r="AL176" s="44"/>
    </row>
    <row r="177" spans="1:49" customHeight="1" ht="16.5">
      <c r="E177" s="44"/>
      <c r="AL177" s="44"/>
    </row>
    <row r="178" spans="1:49" customHeight="1" ht="16.5">
      <c r="E178" s="44"/>
      <c r="AL178" s="44"/>
    </row>
    <row r="179" spans="1:49" customHeight="1" ht="16.5">
      <c r="E179" s="44"/>
      <c r="AL179" s="44"/>
    </row>
    <row r="180" spans="1:49" customHeight="1" ht="16.5">
      <c r="E180" s="44"/>
      <c r="AL180" s="44"/>
    </row>
    <row r="181" spans="1:49" customHeight="1" ht="16.5">
      <c r="E181" s="44"/>
      <c r="AL181" s="44"/>
    </row>
    <row r="182" spans="1:49" customHeight="1" ht="16.5">
      <c r="E182" s="44"/>
      <c r="AL182" s="44"/>
    </row>
    <row r="183" spans="1:49" customHeight="1" ht="16.5">
      <c r="E183" s="44"/>
      <c r="AL183" s="44"/>
    </row>
    <row r="184" spans="1:49" customHeight="1" ht="16.5">
      <c r="E184" s="44"/>
      <c r="AL184" s="44"/>
    </row>
    <row r="185" spans="1:49" customHeight="1" ht="16.5">
      <c r="E185" s="44"/>
      <c r="AL185" s="44"/>
    </row>
    <row r="186" spans="1:49" customHeight="1" ht="16.5">
      <c r="E186" s="44"/>
      <c r="AL186" s="44"/>
    </row>
    <row r="187" spans="1:49" customHeight="1" ht="16.5">
      <c r="E187" s="44"/>
      <c r="AL187" s="44"/>
    </row>
    <row r="188" spans="1:49" customHeight="1" ht="16.5">
      <c r="E188" s="44"/>
      <c r="AL188" s="44"/>
    </row>
    <row r="189" spans="1:49" customHeight="1" ht="16.5">
      <c r="E189" s="44"/>
      <c r="AL189" s="44"/>
    </row>
    <row r="190" spans="1:49" customHeight="1" ht="16.5">
      <c r="E190" s="44"/>
      <c r="AL190" s="44"/>
    </row>
    <row r="191" spans="1:49" customHeight="1" ht="16.5">
      <c r="E191" s="44"/>
      <c r="AL191" s="44"/>
    </row>
    <row r="192" spans="1:49" customHeight="1" ht="16.5">
      <c r="E192" s="44"/>
      <c r="AL192" s="44"/>
    </row>
    <row r="193" spans="1:49" customHeight="1" ht="16.5">
      <c r="E193" s="44"/>
      <c r="AL193" s="44"/>
    </row>
    <row r="194" spans="1:49" customHeight="1" ht="16.5">
      <c r="E194" s="44"/>
      <c r="AL194" s="44"/>
    </row>
    <row r="195" spans="1:49" customHeight="1" ht="16.5">
      <c r="E195" s="44"/>
      <c r="AL195" s="44"/>
    </row>
    <row r="196" spans="1:49" customHeight="1" ht="16.5">
      <c r="E196" s="44"/>
      <c r="AL196" s="44"/>
    </row>
    <row r="197" spans="1:49" customHeight="1" ht="16.5">
      <c r="E197" s="44"/>
      <c r="AL197" s="44"/>
    </row>
    <row r="198" spans="1:49" customHeight="1" ht="16.5">
      <c r="E198" s="44"/>
      <c r="AL198" s="44"/>
    </row>
    <row r="199" spans="1:49" customHeight="1" ht="16.5">
      <c r="E199" s="44"/>
      <c r="AL199" s="44"/>
    </row>
    <row r="200" spans="1:49" customHeight="1" ht="16.5">
      <c r="E200" s="44"/>
      <c r="AL200" s="44"/>
    </row>
    <row r="201" spans="1:49" customHeight="1" ht="16.5">
      <c r="E201" s="44"/>
      <c r="AL201" s="44"/>
    </row>
    <row r="202" spans="1:49" customHeight="1" ht="16.5">
      <c r="E202" s="44"/>
      <c r="AL202" s="44"/>
    </row>
    <row r="203" spans="1:49" customHeight="1" ht="16.5">
      <c r="E203" s="44"/>
      <c r="AL203" s="44"/>
    </row>
    <row r="204" spans="1:49" customHeight="1" ht="16.5">
      <c r="E204" s="44"/>
      <c r="AL204" s="44"/>
    </row>
    <row r="205" spans="1:49" customHeight="1" ht="16.5">
      <c r="E205" s="44"/>
      <c r="AL205" s="44"/>
    </row>
    <row r="206" spans="1:49" customHeight="1" ht="16.5">
      <c r="E206" s="44"/>
      <c r="AL206" s="44"/>
    </row>
    <row r="207" spans="1:49" customHeight="1" ht="16.5">
      <c r="E207" s="44"/>
      <c r="AL207" s="44"/>
    </row>
    <row r="208" spans="1:49" customHeight="1" ht="16.5">
      <c r="E208" s="44"/>
      <c r="AL208" s="44"/>
    </row>
    <row r="209" spans="1:49" customHeight="1" ht="16.5">
      <c r="E209" s="44"/>
      <c r="AL209" s="44"/>
    </row>
    <row r="210" spans="1:49" customHeight="1" ht="16.5">
      <c r="E210" s="44"/>
      <c r="AL210" s="44"/>
    </row>
    <row r="211" spans="1:49" customHeight="1" ht="16.5">
      <c r="E211" s="44"/>
      <c r="AL211" s="44"/>
    </row>
    <row r="212" spans="1:49" customHeight="1" ht="16.5">
      <c r="E212" s="44"/>
      <c r="AL212" s="44"/>
    </row>
    <row r="213" spans="1:49" customHeight="1" ht="16.5">
      <c r="E213" s="44"/>
      <c r="AL213" s="44"/>
    </row>
    <row r="214" spans="1:49" customHeight="1" ht="16.5">
      <c r="E214" s="44"/>
      <c r="AL214" s="44"/>
    </row>
    <row r="215" spans="1:49" customHeight="1" ht="16.5">
      <c r="E215" s="44"/>
      <c r="AL215" s="44"/>
    </row>
    <row r="216" spans="1:49" customHeight="1" ht="16.5">
      <c r="E216" s="44"/>
      <c r="AL216" s="44"/>
    </row>
    <row r="217" spans="1:49" customHeight="1" ht="16.5">
      <c r="E217" s="44"/>
      <c r="AL217" s="44"/>
    </row>
    <row r="218" spans="1:49" customHeight="1" ht="16.5">
      <c r="E218" s="44"/>
      <c r="AL218" s="44"/>
    </row>
    <row r="219" spans="1:49" customHeight="1" ht="16.5">
      <c r="E219" s="44"/>
      <c r="AL219" s="44"/>
    </row>
    <row r="220" spans="1:49" customHeight="1" ht="16.5">
      <c r="E220" s="44"/>
      <c r="AL220" s="44"/>
    </row>
    <row r="221" spans="1:49" customHeight="1" ht="16.5">
      <c r="E221" s="44"/>
      <c r="AL221" s="44"/>
    </row>
    <row r="222" spans="1:49" customHeight="1" ht="16.5">
      <c r="E222" s="44"/>
      <c r="AL222" s="44"/>
    </row>
    <row r="223" spans="1:49" customHeight="1" ht="16.5">
      <c r="E223" s="44"/>
      <c r="AL223" s="44"/>
    </row>
    <row r="224" spans="1:49" customHeight="1" ht="16.5">
      <c r="E224" s="44"/>
      <c r="AL224" s="44"/>
    </row>
    <row r="225" spans="1:49" customHeight="1" ht="16.5">
      <c r="E225" s="44"/>
      <c r="AL225" s="44"/>
    </row>
    <row r="226" spans="1:49" customHeight="1" ht="16.5">
      <c r="E226" s="44"/>
      <c r="AL226" s="44"/>
    </row>
    <row r="227" spans="1:49" customHeight="1" ht="16.5">
      <c r="E227" s="44"/>
      <c r="AL227" s="44"/>
    </row>
    <row r="228" spans="1:49" customHeight="1" ht="16.5">
      <c r="E228" s="44"/>
      <c r="AL228" s="44"/>
    </row>
    <row r="229" spans="1:49" customHeight="1" ht="16.5">
      <c r="E229" s="44"/>
      <c r="AL229" s="44"/>
    </row>
    <row r="230" spans="1:49" customHeight="1" ht="16.5">
      <c r="E230" s="44"/>
      <c r="AL230" s="44"/>
    </row>
    <row r="231" spans="1:49" customHeight="1" ht="16.5">
      <c r="E231" s="44"/>
      <c r="AL231" s="44"/>
    </row>
    <row r="232" spans="1:49" customHeight="1" ht="16.5">
      <c r="E232" s="44"/>
      <c r="AL232" s="44"/>
    </row>
    <row r="233" spans="1:49" customHeight="1" ht="16.5">
      <c r="E233" s="44"/>
      <c r="AL233" s="44"/>
    </row>
    <row r="234" spans="1:49" customHeight="1" ht="16.5">
      <c r="E234" s="44"/>
      <c r="AL234" s="44"/>
    </row>
    <row r="235" spans="1:49" customHeight="1" ht="16.5">
      <c r="E235" s="44"/>
      <c r="AL235" s="44"/>
    </row>
    <row r="236" spans="1:49" customHeight="1" ht="16.5">
      <c r="E236" s="44"/>
      <c r="AL236" s="44"/>
    </row>
    <row r="237" spans="1:49" customHeight="1" ht="16.5">
      <c r="E237" s="44"/>
      <c r="AL237" s="44"/>
    </row>
    <row r="238" spans="1:49" customHeight="1" ht="16.5">
      <c r="E238" s="44"/>
      <c r="AL238" s="44"/>
    </row>
    <row r="239" spans="1:49" customHeight="1" ht="16.5">
      <c r="E239" s="44"/>
      <c r="AL239" s="44"/>
    </row>
    <row r="240" spans="1:49" customHeight="1" ht="16.5">
      <c r="E240" s="44"/>
      <c r="AL240" s="44"/>
    </row>
    <row r="241" spans="1:49" customHeight="1" ht="16.5">
      <c r="E241" s="44"/>
      <c r="AL241" s="44"/>
    </row>
    <row r="242" spans="1:49" customHeight="1" ht="16.5">
      <c r="E242" s="44"/>
      <c r="AL242" s="44"/>
    </row>
    <row r="243" spans="1:49" customHeight="1" ht="16.5">
      <c r="E243" s="44"/>
      <c r="AL243" s="44"/>
    </row>
    <row r="244" spans="1:49" customHeight="1" ht="16.5">
      <c r="E244" s="44"/>
      <c r="AL244" s="44"/>
    </row>
    <row r="245" spans="1:49" customHeight="1" ht="16.5">
      <c r="E245" s="44"/>
      <c r="AL245" s="44"/>
    </row>
    <row r="246" spans="1:49" customHeight="1" ht="16.5">
      <c r="E246" s="44"/>
      <c r="AL246" s="44"/>
    </row>
    <row r="247" spans="1:49" customHeight="1" ht="16.5">
      <c r="E247" s="44"/>
      <c r="AL247" s="44"/>
    </row>
    <row r="248" spans="1:49" customHeight="1" ht="16.5">
      <c r="E248" s="44"/>
      <c r="AL248" s="44"/>
    </row>
    <row r="249" spans="1:49" customHeight="1" ht="16.5">
      <c r="E249" s="44"/>
      <c r="AL249" s="44"/>
    </row>
    <row r="250" spans="1:49" customHeight="1" ht="16.5">
      <c r="E250" s="44"/>
      <c r="AL250" s="44"/>
    </row>
    <row r="251" spans="1:49" customHeight="1" ht="16.5">
      <c r="E251" s="44"/>
      <c r="AL251" s="44"/>
    </row>
    <row r="252" spans="1:49" customHeight="1" ht="16.5">
      <c r="E252" s="44"/>
      <c r="AL252" s="44"/>
    </row>
    <row r="253" spans="1:49" customHeight="1" ht="16.5">
      <c r="E253" s="44"/>
      <c r="AL253" s="44"/>
    </row>
    <row r="254" spans="1:49" customHeight="1" ht="16.5">
      <c r="E254" s="44"/>
      <c r="AL254" s="44"/>
    </row>
    <row r="255" spans="1:49" customHeight="1" ht="16.5">
      <c r="E255" s="44"/>
      <c r="AL255" s="44"/>
    </row>
    <row r="256" spans="1:49" customHeight="1" ht="16.5">
      <c r="E256" s="44"/>
      <c r="AL256" s="44"/>
    </row>
    <row r="257" spans="1:49" customHeight="1" ht="16.5">
      <c r="E257" s="44"/>
    </row>
    <row r="258" spans="1:49" customHeight="1" ht="16.5">
      <c r="E258" s="44"/>
    </row>
    <row r="259" spans="1:49" customHeight="1" ht="16.5">
      <c r="E259" s="44"/>
    </row>
    <row r="260" spans="1:49" customHeight="1" ht="16.5">
      <c r="E260" s="44"/>
    </row>
    <row r="261" spans="1:49" customHeight="1" ht="16.5">
      <c r="E261" s="44"/>
    </row>
    <row r="262" spans="1:49" customHeight="1" ht="16.5">
      <c r="E262" s="44"/>
    </row>
    <row r="263" spans="1:49" customHeight="1" ht="16.5">
      <c r="E263" s="44"/>
    </row>
    <row r="264" spans="1:49" customHeight="1" ht="16.5">
      <c r="E264" s="44"/>
    </row>
    <row r="265" spans="1:49" customHeight="1" ht="16.5">
      <c r="E265" s="44"/>
    </row>
    <row r="266" spans="1:49" customHeight="1" ht="16.5">
      <c r="E266" s="44"/>
    </row>
    <row r="267" spans="1:49" customHeight="1" ht="16.5">
      <c r="E267" s="44"/>
    </row>
    <row r="268" spans="1:49" customHeight="1" ht="16.5">
      <c r="E268" s="44"/>
    </row>
    <row r="269" spans="1:49" customHeight="1" ht="16.5">
      <c r="E269" s="44"/>
    </row>
    <row r="270" spans="1:49" customHeight="1" ht="16.5">
      <c r="E270" s="44"/>
    </row>
    <row r="271" spans="1:49" customHeight="1" ht="16.5">
      <c r="E271" s="44"/>
    </row>
    <row r="272" spans="1:49" customHeight="1" ht="16.5">
      <c r="E272" s="44"/>
    </row>
    <row r="273" spans="1:49" customHeight="1" ht="16.5">
      <c r="E273" s="44"/>
    </row>
    <row r="274" spans="1:49" customHeight="1" ht="16.5">
      <c r="E274" s="44"/>
    </row>
    <row r="275" spans="1:49" customHeight="1" ht="16.5">
      <c r="E275" s="44"/>
    </row>
    <row r="276" spans="1:49" customHeight="1" ht="16.5">
      <c r="E276" s="44"/>
    </row>
    <row r="277" spans="1:49" customHeight="1" ht="16.5">
      <c r="E277" s="44"/>
    </row>
    <row r="278" spans="1:49" customHeight="1" ht="16.5">
      <c r="E278" s="44"/>
    </row>
    <row r="279" spans="1:49" customHeight="1" ht="16.5">
      <c r="E279" s="44"/>
    </row>
    <row r="280" spans="1:49" customHeight="1" ht="16.5">
      <c r="E280" s="44"/>
    </row>
    <row r="281" spans="1:49" customHeight="1" ht="16.5">
      <c r="E281" s="44"/>
    </row>
    <row r="282" spans="1:49" customHeight="1" ht="16.5">
      <c r="E282" s="44"/>
    </row>
    <row r="283" spans="1:49" customHeight="1" ht="16.5">
      <c r="E283" s="44"/>
    </row>
    <row r="284" spans="1:49" customHeight="1" ht="16.5">
      <c r="E284" s="44"/>
    </row>
    <row r="285" spans="1:49" customHeight="1" ht="16.5">
      <c r="E285" s="44"/>
    </row>
    <row r="286" spans="1:49" customHeight="1" ht="16.5">
      <c r="E286" s="44"/>
    </row>
    <row r="287" spans="1:49" customHeight="1" ht="16.5">
      <c r="E287" s="44"/>
    </row>
    <row r="288" spans="1:49" customHeight="1" ht="16.5">
      <c r="E288" s="44"/>
    </row>
    <row r="289" spans="1:49" customHeight="1" ht="16.5">
      <c r="E289" s="44"/>
    </row>
    <row r="290" spans="1:49" customHeight="1" ht="16.5">
      <c r="E290" s="44"/>
    </row>
    <row r="291" spans="1:49" customHeight="1" ht="16.5">
      <c r="E291" s="44"/>
    </row>
    <row r="292" spans="1:49" customHeight="1" ht="16.5">
      <c r="E292" s="44"/>
    </row>
    <row r="293" spans="1:49" customHeight="1" ht="16.5">
      <c r="E293" s="44"/>
    </row>
    <row r="294" spans="1:49" customHeight="1" ht="16.5">
      <c r="E294" s="44"/>
    </row>
    <row r="295" spans="1:49" customHeight="1" ht="16.5">
      <c r="E295" s="44"/>
    </row>
    <row r="296" spans="1:49" customHeight="1" ht="16.5">
      <c r="E296" s="44"/>
    </row>
    <row r="297" spans="1:49" customHeight="1" ht="16.5">
      <c r="E297" s="44"/>
    </row>
    <row r="298" spans="1:49" customHeight="1" ht="16.5">
      <c r="E298" s="44"/>
    </row>
    <row r="299" spans="1:49" customHeight="1" ht="16.5">
      <c r="E299" s="44"/>
    </row>
    <row r="300" spans="1:49" customHeight="1" ht="16.5">
      <c r="E300" s="44"/>
    </row>
    <row r="301" spans="1:49" customHeight="1" ht="16.5">
      <c r="E301" s="44"/>
    </row>
    <row r="302" spans="1:49" customHeight="1" ht="16.5">
      <c r="E302" s="44"/>
    </row>
    <row r="303" spans="1:49" customHeight="1" ht="16.5">
      <c r="E303" s="44"/>
    </row>
    <row r="304" spans="1:49" customHeight="1" ht="16.5">
      <c r="E304" s="44"/>
    </row>
    <row r="305" spans="1:49" customHeight="1" ht="16.5">
      <c r="E305" s="44"/>
    </row>
    <row r="306" spans="1:49" customHeight="1" ht="16.5">
      <c r="E306" s="44"/>
    </row>
    <row r="307" spans="1:49" customHeight="1" ht="16.5">
      <c r="E307" s="44"/>
    </row>
    <row r="308" spans="1:49" customHeight="1" ht="16.5">
      <c r="E308" s="44"/>
    </row>
    <row r="309" spans="1:49" customHeight="1" ht="16.5">
      <c r="E309" s="44"/>
    </row>
    <row r="310" spans="1:49" customHeight="1" ht="16.5">
      <c r="E310" s="44"/>
    </row>
    <row r="311" spans="1:49" customHeight="1" ht="16.5">
      <c r="E311" s="44"/>
    </row>
    <row r="312" spans="1:49" customHeight="1" ht="16.5">
      <c r="E312" s="44"/>
    </row>
    <row r="313" spans="1:49" customHeight="1" ht="16.5">
      <c r="E313" s="44"/>
    </row>
    <row r="314" spans="1:49" customHeight="1" ht="16.5">
      <c r="E314" s="44"/>
    </row>
    <row r="315" spans="1:49" customHeight="1" ht="16.5">
      <c r="E315" s="44"/>
    </row>
    <row r="316" spans="1:49" customHeight="1" ht="16.5">
      <c r="E316" s="44"/>
    </row>
    <row r="317" spans="1:49" customHeight="1" ht="16.5">
      <c r="E317" s="44"/>
    </row>
    <row r="318" spans="1:49" customHeight="1" ht="16.5">
      <c r="E318" s="44"/>
    </row>
    <row r="319" spans="1:49" customHeight="1" ht="16.5">
      <c r="E319" s="44"/>
    </row>
    <row r="320" spans="1:49" customHeight="1" ht="16.5">
      <c r="E320" s="44"/>
    </row>
    <row r="321" spans="1:49" customHeight="1" ht="16.5">
      <c r="E321" s="44"/>
    </row>
    <row r="322" spans="1:49" customHeight="1" ht="16.5">
      <c r="E322" s="44"/>
    </row>
    <row r="323" spans="1:49" customHeight="1" ht="16.5">
      <c r="E323" s="44"/>
    </row>
    <row r="324" spans="1:49" customHeight="1" ht="16.5">
      <c r="E324" s="44"/>
    </row>
    <row r="325" spans="1:49" customHeight="1" ht="16.5">
      <c r="E325" s="44"/>
    </row>
    <row r="326" spans="1:49" customHeight="1" ht="16.5">
      <c r="E326" s="44"/>
    </row>
    <row r="327" spans="1:49" customHeight="1" ht="16.5">
      <c r="E327" s="44"/>
    </row>
    <row r="328" spans="1:49" customHeight="1" ht="16.5">
      <c r="E328" s="44"/>
    </row>
    <row r="329" spans="1:49" customHeight="1" ht="16.5">
      <c r="E329" s="44"/>
    </row>
    <row r="330" spans="1:49" customHeight="1" ht="16.5">
      <c r="E330" s="44"/>
    </row>
    <row r="331" spans="1:49" customHeight="1" ht="16.5">
      <c r="E331" s="44"/>
    </row>
    <row r="332" spans="1:49" customHeight="1" ht="16.5">
      <c r="E332" s="44"/>
    </row>
    <row r="333" spans="1:49" customHeight="1" ht="16.5">
      <c r="E333" s="44"/>
    </row>
    <row r="334" spans="1:49" customHeight="1" ht="16.5">
      <c r="E334" s="44"/>
    </row>
    <row r="335" spans="1:49" customHeight="1" ht="16.5">
      <c r="E335" s="44"/>
    </row>
    <row r="336" spans="1:49" customHeight="1" ht="16.5">
      <c r="E336" s="44"/>
    </row>
    <row r="337" spans="1:49" customHeight="1" ht="16.5">
      <c r="E337" s="44"/>
    </row>
    <row r="338" spans="1:49" customHeight="1" ht="16.5">
      <c r="E338" s="44"/>
    </row>
    <row r="339" spans="1:49" customHeight="1" ht="16.5">
      <c r="E339" s="44"/>
    </row>
    <row r="340" spans="1:49" customHeight="1" ht="16.5">
      <c r="E340" s="44"/>
    </row>
    <row r="341" spans="1:49" customHeight="1" ht="16.5">
      <c r="E341" s="44"/>
    </row>
    <row r="342" spans="1:49" customHeight="1" ht="16.5">
      <c r="E342" s="44"/>
    </row>
    <row r="343" spans="1:49" customHeight="1" ht="16.5">
      <c r="E343" s="44"/>
    </row>
    <row r="344" spans="1:49" customHeight="1" ht="16.5">
      <c r="E344" s="44"/>
    </row>
    <row r="345" spans="1:49" customHeight="1" ht="16.5">
      <c r="E345" s="44"/>
    </row>
    <row r="346" spans="1:49" customHeight="1" ht="16.5">
      <c r="E346" s="44"/>
    </row>
    <row r="347" spans="1:49" customHeight="1" ht="16.5">
      <c r="E347" s="44"/>
    </row>
    <row r="348" spans="1:49" customHeight="1" ht="16.5">
      <c r="E348" s="44"/>
    </row>
    <row r="349" spans="1:49" customHeight="1" ht="16.5">
      <c r="E349" s="44"/>
    </row>
    <row r="350" spans="1:49" customHeight="1" ht="16.5">
      <c r="E350" s="44"/>
    </row>
    <row r="351" spans="1:49" customHeight="1" ht="16.5">
      <c r="E351" s="44"/>
    </row>
    <row r="352" spans="1:49" customHeight="1" ht="16.5">
      <c r="E352" s="44"/>
    </row>
    <row r="353" spans="1:49" customHeight="1" ht="16.5">
      <c r="E353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H67:I67"/>
    <mergeCell ref="H65:I65"/>
    <mergeCell ref="H72:I72"/>
    <mergeCell ref="H68:I68"/>
    <mergeCell ref="H69:I69"/>
    <mergeCell ref="H70:I70"/>
    <mergeCell ref="H71:I71"/>
    <mergeCell ref="H66:I66"/>
    <mergeCell ref="AC25:AD25"/>
    <mergeCell ref="W25:X25"/>
    <mergeCell ref="O24:P24"/>
    <mergeCell ref="I25:J25"/>
    <mergeCell ref="K25:L25"/>
    <mergeCell ref="M25:N25"/>
    <mergeCell ref="AE24:AF24"/>
    <mergeCell ref="Y24:Z24"/>
    <mergeCell ref="AA24:AB24"/>
    <mergeCell ref="U24:V24"/>
    <mergeCell ref="W24:X24"/>
    <mergeCell ref="AC24:AD24"/>
    <mergeCell ref="A20:A26"/>
    <mergeCell ref="B20:B26"/>
    <mergeCell ref="C20:C26"/>
    <mergeCell ref="D20:D26"/>
    <mergeCell ref="M23:N23"/>
    <mergeCell ref="E20:E26"/>
    <mergeCell ref="F20:F26"/>
    <mergeCell ref="G20:G26"/>
    <mergeCell ref="I24:J24"/>
    <mergeCell ref="K24:L24"/>
    <mergeCell ref="M24:N24"/>
    <mergeCell ref="I21:T21"/>
    <mergeCell ref="Q23:R23"/>
    <mergeCell ref="S23:T23"/>
    <mergeCell ref="H20:H26"/>
    <mergeCell ref="O23:P23"/>
    <mergeCell ref="H64:I64"/>
    <mergeCell ref="U25:V25"/>
    <mergeCell ref="Q25:R25"/>
    <mergeCell ref="S25:T25"/>
    <mergeCell ref="S24:T24"/>
    <mergeCell ref="Q24:R24"/>
    <mergeCell ref="B2:D2"/>
    <mergeCell ref="AF3:AG3"/>
    <mergeCell ref="AJ3:AK3"/>
    <mergeCell ref="N4:U6"/>
    <mergeCell ref="AJ4:AK4"/>
    <mergeCell ref="AJ5:AK5"/>
    <mergeCell ref="AJ6:AK6"/>
    <mergeCell ref="N9:V10"/>
    <mergeCell ref="L7:Y8"/>
    <mergeCell ref="AK20:AK26"/>
    <mergeCell ref="AA22:AD22"/>
    <mergeCell ref="P11:T12"/>
    <mergeCell ref="AG22:AH22"/>
    <mergeCell ref="AC23:AD23"/>
    <mergeCell ref="AE23:AF23"/>
    <mergeCell ref="Y23:Z23"/>
    <mergeCell ref="AA23:AB23"/>
    <mergeCell ref="W22:Z22"/>
    <mergeCell ref="I22:R22"/>
    <mergeCell ref="K23:L23"/>
    <mergeCell ref="U21:V22"/>
    <mergeCell ref="O25:P25"/>
    <mergeCell ref="S22:T22"/>
    <mergeCell ref="AL20:AL26"/>
    <mergeCell ref="AM20:AM26"/>
    <mergeCell ref="AG24:AH24"/>
    <mergeCell ref="AG25:AH25"/>
    <mergeCell ref="AI20:AI26"/>
    <mergeCell ref="AJ20:AJ26"/>
    <mergeCell ref="AG23:AH23"/>
    <mergeCell ref="W21:AH21"/>
    <mergeCell ref="AE22:AF22"/>
    <mergeCell ref="I20:AH20"/>
    <mergeCell ref="I23:J23"/>
    <mergeCell ref="U23:V23"/>
    <mergeCell ref="W23:X23"/>
    <mergeCell ref="AE25:AF25"/>
    <mergeCell ref="Y25:Z25"/>
    <mergeCell ref="AA25:AB25"/>
  </mergeCells>
  <printOptions gridLines="false" gridLinesSet="true"/>
  <pageMargins left="4.5" right="0.25" top="0.75" bottom="3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H159"/>
  <sheetViews>
    <sheetView tabSelected="0" workbookViewId="0" showGridLines="true" showRowColHeaders="1">
      <selection activeCell="F50" sqref="F50"/>
    </sheetView>
  </sheetViews>
  <sheetFormatPr customHeight="true" defaultRowHeight="15" outlineLevelRow="0" outlineLevelCol="0"/>
  <cols>
    <col min="1" max="1" width="15.7265625" customWidth="true" style="0"/>
    <col min="2" max="2" width="10.453125" customWidth="true" style="0"/>
    <col min="3" max="3" width="8.54296875" customWidth="true" style="0"/>
    <col min="4" max="4" width="8.81640625" customWidth="true" style="0"/>
    <col min="5" max="5" width="7.453125" customWidth="true" style="0"/>
    <col min="6" max="6" width="15" customWidth="true" style="702"/>
    <col min="7" max="7" width="8.54296875" customWidth="true" style="171"/>
    <col min="8" max="8" width="9.54296875" customWidth="true" style="171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  <col min="68" max="68" width="4.7265625" customWidth="true" style="0"/>
    <col min="69" max="69" width="4.7265625" customWidth="true" style="0"/>
    <col min="70" max="70" width="4.7265625" customWidth="true" style="0"/>
    <col min="71" max="71" width="4.7265625" customWidth="true" style="0"/>
    <col min="72" max="72" width="9" customWidth="true" style="0"/>
    <col min="73" max="73" width="9.7265625" customWidth="true" style="0"/>
    <col min="74" max="74" width="12.453125" customWidth="true" style="0"/>
    <col min="75" max="75" width="11.453125" customWidth="true" style="0"/>
  </cols>
  <sheetData>
    <row r="1" spans="1:86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86" customHeight="1" ht="22.5" s="699" customFormat="1">
      <c r="A2" s="72"/>
      <c r="B2" s="960" t="s">
        <v>0</v>
      </c>
      <c r="C2" s="960"/>
      <c r="D2" s="960"/>
      <c r="E2" s="138"/>
      <c r="F2" s="696"/>
      <c r="G2" s="697"/>
      <c r="H2" s="697"/>
      <c r="I2" s="698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86" customHeight="1" ht="31.5" s="699" customFormat="1">
      <c r="A3" s="32"/>
      <c r="B3" s="142" t="s">
        <v>2</v>
      </c>
      <c r="C3" s="59" t="s">
        <v>3</v>
      </c>
      <c r="D3" s="59" t="s">
        <v>4</v>
      </c>
      <c r="E3" s="126"/>
      <c r="F3" s="191"/>
      <c r="G3" s="697"/>
      <c r="H3" s="697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998" t="s">
        <v>5</v>
      </c>
      <c r="BQ3" s="1198"/>
      <c r="BR3" s="999"/>
      <c r="BS3" s="1049" t="s">
        <v>6</v>
      </c>
      <c r="BT3" s="1049"/>
      <c r="BU3" s="229" t="s">
        <v>7</v>
      </c>
      <c r="BV3" s="230" t="s">
        <v>8</v>
      </c>
      <c r="BW3" s="230" t="s">
        <v>5671</v>
      </c>
      <c r="BX3" s="696"/>
    </row>
    <row r="4" spans="1:86" customHeight="1" ht="12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51" t="s">
        <v>12</v>
      </c>
      <c r="X4" s="1051"/>
      <c r="Y4" s="1051"/>
      <c r="Z4" s="1051"/>
      <c r="AA4" s="1051"/>
      <c r="AB4" s="1051"/>
      <c r="AC4" s="1051"/>
      <c r="AD4" s="1051"/>
      <c r="AE4" s="1051"/>
      <c r="AF4" s="1051"/>
      <c r="AG4" s="1051"/>
      <c r="AH4" s="1051"/>
      <c r="AI4" s="1051"/>
      <c r="AJ4" s="1051"/>
      <c r="AK4" s="1051"/>
      <c r="AL4" s="1051"/>
      <c r="AM4" s="1051"/>
      <c r="AN4" s="1051"/>
      <c r="AO4" s="1051"/>
      <c r="AP4" s="1051"/>
      <c r="AQ4" s="1051"/>
      <c r="AR4" s="1051"/>
      <c r="AS4" s="1051"/>
      <c r="AT4" s="1051"/>
      <c r="BO4" s="126"/>
      <c r="BP4" s="966" t="s">
        <v>13</v>
      </c>
      <c r="BQ4" s="967"/>
      <c r="BR4" s="151"/>
      <c r="BS4" s="1050"/>
      <c r="BT4" s="1050"/>
      <c r="BU4" s="59"/>
      <c r="BV4" s="59"/>
      <c r="BW4" s="14"/>
      <c r="BX4" s="25"/>
    </row>
    <row r="5" spans="1:86" customHeight="1" ht="12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BO5" s="126"/>
      <c r="BP5" s="966" t="s">
        <v>16</v>
      </c>
      <c r="BQ5" s="967"/>
      <c r="BR5" s="151"/>
      <c r="BS5" s="1050"/>
      <c r="BT5" s="1050"/>
      <c r="BU5" s="59"/>
      <c r="BV5" s="59"/>
      <c r="BW5" s="14"/>
      <c r="BX5" s="25"/>
    </row>
    <row r="6" spans="1:86" customHeight="1" ht="12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BO6" s="126"/>
      <c r="BP6" s="966" t="s">
        <v>19</v>
      </c>
      <c r="BQ6" s="967"/>
      <c r="BR6" s="151"/>
      <c r="BS6" s="1050"/>
      <c r="BT6" s="1050"/>
      <c r="BU6" s="59"/>
      <c r="BV6" s="59"/>
      <c r="BW6" s="14"/>
      <c r="BX6" s="25"/>
    </row>
    <row r="7" spans="1:86" customHeight="1" ht="12" s="13" customForma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52" t="s">
        <v>5672</v>
      </c>
      <c r="S7" s="1052"/>
      <c r="T7" s="1052"/>
      <c r="U7" s="1052"/>
      <c r="V7" s="1052"/>
      <c r="W7" s="1052"/>
      <c r="X7" s="1052"/>
      <c r="Y7" s="1052"/>
      <c r="Z7" s="1052"/>
      <c r="AA7" s="1052"/>
      <c r="AB7" s="1052"/>
      <c r="AC7" s="1052"/>
      <c r="AD7" s="1052"/>
      <c r="AE7" s="1052"/>
      <c r="AF7" s="1052"/>
      <c r="AG7" s="1052"/>
      <c r="AH7" s="1052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2"/>
      <c r="AW7" s="1052"/>
      <c r="AX7" s="1052"/>
      <c r="AY7" s="1052"/>
      <c r="AZ7" s="1052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86" customHeight="1" ht="12" s="13" customForma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52"/>
      <c r="S8" s="1052"/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1052"/>
      <c r="AV8" s="1052"/>
      <c r="AW8" s="1052"/>
      <c r="AX8" s="1052"/>
      <c r="AY8" s="1052"/>
      <c r="AZ8" s="1052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86" customHeight="1" ht="12" s="13" customForma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52" t="s">
        <v>5673</v>
      </c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86" customHeight="1" ht="12" s="13" customForma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52"/>
      <c r="X10" s="1052"/>
      <c r="Y10" s="1052"/>
      <c r="Z10" s="1052"/>
      <c r="AA10" s="1052"/>
      <c r="AB10" s="1052"/>
      <c r="AC10" s="1052"/>
      <c r="AD10" s="1052"/>
      <c r="AE10" s="1052"/>
      <c r="AF10" s="1052"/>
      <c r="AG10" s="1052"/>
      <c r="AH10" s="1052"/>
      <c r="AI10" s="1052"/>
      <c r="AJ10" s="1052"/>
      <c r="AK10" s="1052"/>
      <c r="AL10" s="1052"/>
      <c r="AM10" s="1052"/>
      <c r="AN10" s="1052"/>
      <c r="AO10" s="1052"/>
      <c r="AP10" s="1052"/>
      <c r="AQ10" s="1052"/>
      <c r="AR10" s="1052"/>
      <c r="AS10" s="1052"/>
      <c r="AT10" s="1052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86" customHeight="1" ht="12" s="13" customForma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9" t="s">
        <v>339</v>
      </c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86" customHeight="1" ht="12" s="13" customForma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86" customHeight="1" ht="12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86" customHeight="1" ht="12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700"/>
      <c r="BU14" s="700"/>
      <c r="BV14" s="32"/>
      <c r="BW14" s="32"/>
      <c r="BX14" s="30"/>
    </row>
    <row r="15" spans="1:86" customHeight="1" ht="12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86" customHeight="1" ht="12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86" customHeight="1" ht="12">
      <c r="A17" s="28"/>
      <c r="B17" s="701" t="s">
        <v>43</v>
      </c>
      <c r="C17" s="701"/>
      <c r="D17" s="70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86" customHeight="1" ht="12">
      <c r="A18" s="28"/>
      <c r="B18" s="701" t="s">
        <v>44</v>
      </c>
      <c r="C18" s="701"/>
      <c r="D18" s="70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86" customHeight="1" ht="13.5" s="13" customForma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02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703"/>
    </row>
    <row r="20" spans="1:86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88"/>
      <c r="BP20" s="988"/>
      <c r="BQ20" s="988"/>
      <c r="BR20" s="988"/>
      <c r="BS20" s="988"/>
      <c r="BT20" s="955" t="s">
        <v>155</v>
      </c>
      <c r="BU20" s="955" t="s">
        <v>340</v>
      </c>
      <c r="BV20" s="955" t="s">
        <v>56</v>
      </c>
      <c r="BW20" s="955" t="s">
        <v>57</v>
      </c>
      <c r="BX20" s="945" t="s">
        <v>58</v>
      </c>
    </row>
    <row r="21" spans="1:86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41" t="s">
        <v>59</v>
      </c>
      <c r="J21" s="942"/>
      <c r="K21" s="942"/>
      <c r="L21" s="942"/>
      <c r="M21" s="942"/>
      <c r="N21" s="942"/>
      <c r="O21" s="942"/>
      <c r="P21" s="942"/>
      <c r="Q21" s="942"/>
      <c r="R21" s="942"/>
      <c r="S21" s="942"/>
      <c r="T21" s="942"/>
      <c r="U21" s="942"/>
      <c r="V21" s="942"/>
      <c r="W21" s="942"/>
      <c r="X21" s="942"/>
      <c r="Y21" s="942"/>
      <c r="Z21" s="942"/>
      <c r="AA21" s="942"/>
      <c r="AB21" s="942"/>
      <c r="AC21" s="942"/>
      <c r="AD21" s="942"/>
      <c r="AE21" s="942"/>
      <c r="AF21" s="942"/>
      <c r="AG21" s="942"/>
      <c r="AH21" s="942"/>
      <c r="AI21" s="942"/>
      <c r="AJ21" s="942"/>
      <c r="AK21" s="942"/>
      <c r="AL21" s="942"/>
      <c r="AM21" s="1053" t="s">
        <v>241</v>
      </c>
      <c r="AN21" s="1054"/>
      <c r="AO21" s="1054"/>
      <c r="AP21" s="1054"/>
      <c r="AQ21" s="1055"/>
      <c r="AR21" s="1045" t="s">
        <v>341</v>
      </c>
      <c r="AS21" s="1045"/>
      <c r="AT21" s="1046"/>
      <c r="AU21" s="981" t="s">
        <v>61</v>
      </c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  <c r="BT21" s="955"/>
      <c r="BU21" s="955"/>
      <c r="BV21" s="955"/>
      <c r="BW21" s="955"/>
      <c r="BX21" s="945"/>
    </row>
    <row r="22" spans="1:86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3"/>
      <c r="AD22" s="953"/>
      <c r="AE22" s="953"/>
      <c r="AF22" s="953"/>
      <c r="AG22" s="953"/>
      <c r="AH22" s="953"/>
      <c r="AI22" s="953"/>
      <c r="AJ22" s="953"/>
      <c r="AK22" s="953"/>
      <c r="AL22" s="953"/>
      <c r="AM22" s="1056"/>
      <c r="AN22" s="1057"/>
      <c r="AO22" s="1057"/>
      <c r="AP22" s="1057"/>
      <c r="AQ22" s="1058"/>
      <c r="AR22" s="1047"/>
      <c r="AS22" s="1047"/>
      <c r="AT22" s="1048"/>
      <c r="AU22" s="981" t="s">
        <v>160</v>
      </c>
      <c r="AV22" s="981"/>
      <c r="AW22" s="981"/>
      <c r="AX22" s="981"/>
      <c r="AY22" s="981"/>
      <c r="AZ22" s="981"/>
      <c r="BA22" s="981"/>
      <c r="BB22" s="981"/>
      <c r="BC22" s="981"/>
      <c r="BD22" s="981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1044" t="s">
        <v>342</v>
      </c>
      <c r="BP22" s="1044"/>
      <c r="BQ22" s="1044"/>
      <c r="BR22" s="1044"/>
      <c r="BS22" s="1044"/>
      <c r="BT22" s="955"/>
      <c r="BU22" s="97" t="s">
        <v>161</v>
      </c>
      <c r="BV22" s="955"/>
      <c r="BW22" s="955"/>
      <c r="BX22" s="945"/>
    </row>
    <row r="23" spans="1:86" customHeight="1" ht="25.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343</v>
      </c>
      <c r="J23" s="955"/>
      <c r="K23" s="955"/>
      <c r="L23" s="955"/>
      <c r="M23" s="955"/>
      <c r="N23" s="955" t="s">
        <v>344</v>
      </c>
      <c r="O23" s="955"/>
      <c r="P23" s="955"/>
      <c r="Q23" s="955"/>
      <c r="R23" s="955"/>
      <c r="S23" s="955" t="s">
        <v>345</v>
      </c>
      <c r="T23" s="955"/>
      <c r="U23" s="955"/>
      <c r="V23" s="955"/>
      <c r="W23" s="955"/>
      <c r="X23" s="955" t="s">
        <v>346</v>
      </c>
      <c r="Y23" s="955"/>
      <c r="Z23" s="955"/>
      <c r="AA23" s="955"/>
      <c r="AB23" s="955"/>
      <c r="AC23" s="955" t="s">
        <v>347</v>
      </c>
      <c r="AD23" s="955"/>
      <c r="AE23" s="955"/>
      <c r="AF23" s="955"/>
      <c r="AG23" s="955"/>
      <c r="AH23" s="955" t="s">
        <v>348</v>
      </c>
      <c r="AI23" s="955"/>
      <c r="AJ23" s="955"/>
      <c r="AK23" s="955"/>
      <c r="AL23" s="955"/>
      <c r="AM23" s="955" t="s">
        <v>349</v>
      </c>
      <c r="AN23" s="955"/>
      <c r="AO23" s="955"/>
      <c r="AP23" s="955"/>
      <c r="AQ23" s="955"/>
      <c r="AR23" s="932" t="s">
        <v>350</v>
      </c>
      <c r="AS23" s="932"/>
      <c r="AT23" s="933"/>
      <c r="AU23" s="955" t="s">
        <v>351</v>
      </c>
      <c r="AV23" s="955"/>
      <c r="AW23" s="955"/>
      <c r="AX23" s="955"/>
      <c r="AY23" s="955"/>
      <c r="AZ23" s="955" t="s">
        <v>352</v>
      </c>
      <c r="BA23" s="955"/>
      <c r="BB23" s="955"/>
      <c r="BC23" s="955"/>
      <c r="BD23" s="955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 t="s">
        <v>353</v>
      </c>
      <c r="BP23" s="955"/>
      <c r="BQ23" s="955"/>
      <c r="BR23" s="955"/>
      <c r="BS23" s="955"/>
      <c r="BT23" s="955"/>
      <c r="BU23" s="97" t="s">
        <v>317</v>
      </c>
      <c r="BV23" s="955"/>
      <c r="BW23" s="955"/>
      <c r="BX23" s="945"/>
    </row>
    <row r="24" spans="1:86" customHeight="1" ht="30.7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355</v>
      </c>
      <c r="J24" s="944"/>
      <c r="K24" s="944"/>
      <c r="L24" s="944"/>
      <c r="M24" s="944"/>
      <c r="N24" s="944" t="s">
        <v>86</v>
      </c>
      <c r="O24" s="944"/>
      <c r="P24" s="944"/>
      <c r="Q24" s="944"/>
      <c r="R24" s="944"/>
      <c r="S24" s="944" t="s">
        <v>5509</v>
      </c>
      <c r="T24" s="944"/>
      <c r="U24" s="944"/>
      <c r="V24" s="944"/>
      <c r="W24" s="944"/>
      <c r="X24" s="944" t="s">
        <v>358</v>
      </c>
      <c r="Y24" s="944"/>
      <c r="Z24" s="944"/>
      <c r="AA24" s="944"/>
      <c r="AB24" s="944"/>
      <c r="AC24" s="944" t="s">
        <v>5465</v>
      </c>
      <c r="AD24" s="944"/>
      <c r="AE24" s="944"/>
      <c r="AF24" s="944"/>
      <c r="AG24" s="944"/>
      <c r="AH24" s="944" t="s">
        <v>5464</v>
      </c>
      <c r="AI24" s="944"/>
      <c r="AJ24" s="944"/>
      <c r="AK24" s="944"/>
      <c r="AL24" s="944"/>
      <c r="AM24" s="944" t="s">
        <v>5510</v>
      </c>
      <c r="AN24" s="944"/>
      <c r="AO24" s="944"/>
      <c r="AP24" s="944"/>
      <c r="AQ24" s="944"/>
      <c r="AR24" s="932" t="s">
        <v>60</v>
      </c>
      <c r="AS24" s="932"/>
      <c r="AT24" s="933"/>
      <c r="AU24" s="944" t="s">
        <v>182</v>
      </c>
      <c r="AV24" s="944"/>
      <c r="AW24" s="944"/>
      <c r="AX24" s="944"/>
      <c r="AY24" s="944"/>
      <c r="AZ24" s="944" t="s">
        <v>5467</v>
      </c>
      <c r="BA24" s="944"/>
      <c r="BB24" s="944"/>
      <c r="BC24" s="944"/>
      <c r="BD24" s="944"/>
      <c r="BE24" s="944" t="s">
        <v>363</v>
      </c>
      <c r="BF24" s="944"/>
      <c r="BG24" s="944"/>
      <c r="BH24" s="944"/>
      <c r="BI24" s="944"/>
      <c r="BJ24" s="944" t="s">
        <v>5469</v>
      </c>
      <c r="BK24" s="944"/>
      <c r="BL24" s="944"/>
      <c r="BM24" s="944"/>
      <c r="BN24" s="944"/>
      <c r="BO24" s="944" t="s">
        <v>365</v>
      </c>
      <c r="BP24" s="944"/>
      <c r="BQ24" s="944"/>
      <c r="BR24" s="944"/>
      <c r="BS24" s="944"/>
      <c r="BT24" s="955"/>
      <c r="BU24" s="955" t="s">
        <v>186</v>
      </c>
      <c r="BV24" s="955"/>
      <c r="BW24" s="955"/>
      <c r="BX24" s="945"/>
    </row>
    <row r="25" spans="1:86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183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183</v>
      </c>
      <c r="T25" s="955"/>
      <c r="U25" s="955"/>
      <c r="V25" s="955"/>
      <c r="W25" s="955"/>
      <c r="X25" s="955" t="s">
        <v>183</v>
      </c>
      <c r="Y25" s="955"/>
      <c r="Z25" s="955"/>
      <c r="AA25" s="955"/>
      <c r="AB25" s="955"/>
      <c r="AC25" s="955" t="s">
        <v>183</v>
      </c>
      <c r="AD25" s="955"/>
      <c r="AE25" s="955"/>
      <c r="AF25" s="955"/>
      <c r="AG25" s="955"/>
      <c r="AH25" s="955" t="s">
        <v>183</v>
      </c>
      <c r="AI25" s="955"/>
      <c r="AJ25" s="955"/>
      <c r="AK25" s="955"/>
      <c r="AL25" s="955"/>
      <c r="AM25" s="955" t="s">
        <v>183</v>
      </c>
      <c r="AN25" s="955"/>
      <c r="AO25" s="955"/>
      <c r="AP25" s="955"/>
      <c r="AQ25" s="955"/>
      <c r="AR25" s="1037" t="s">
        <v>91</v>
      </c>
      <c r="AS25" s="1037"/>
      <c r="AT25" s="1038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 t="s">
        <v>92</v>
      </c>
      <c r="BP25" s="955"/>
      <c r="BQ25" s="955"/>
      <c r="BR25" s="955"/>
      <c r="BS25" s="955"/>
      <c r="BT25" s="955"/>
      <c r="BU25" s="955"/>
      <c r="BV25" s="955"/>
      <c r="BW25" s="955"/>
      <c r="BX25" s="945"/>
    </row>
    <row r="26" spans="1:86" customHeight="1" ht="73.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187</v>
      </c>
      <c r="J26" s="84" t="s">
        <v>366</v>
      </c>
      <c r="K26" s="84" t="s">
        <v>367</v>
      </c>
      <c r="L26" s="199" t="s">
        <v>3</v>
      </c>
      <c r="M26" s="199" t="s">
        <v>4</v>
      </c>
      <c r="N26" s="68" t="s">
        <v>187</v>
      </c>
      <c r="O26" s="68" t="s">
        <v>366</v>
      </c>
      <c r="P26" s="68" t="s">
        <v>367</v>
      </c>
      <c r="Q26" s="131" t="s">
        <v>3</v>
      </c>
      <c r="R26" s="131" t="s">
        <v>4</v>
      </c>
      <c r="S26" s="68" t="s">
        <v>187</v>
      </c>
      <c r="T26" s="68" t="s">
        <v>366</v>
      </c>
      <c r="U26" s="68" t="s">
        <v>367</v>
      </c>
      <c r="V26" s="131" t="s">
        <v>3</v>
      </c>
      <c r="W26" s="131" t="s">
        <v>4</v>
      </c>
      <c r="X26" s="68" t="s">
        <v>187</v>
      </c>
      <c r="Y26" s="68" t="s">
        <v>366</v>
      </c>
      <c r="Z26" s="68" t="s">
        <v>367</v>
      </c>
      <c r="AA26" s="131" t="s">
        <v>3</v>
      </c>
      <c r="AB26" s="131" t="s">
        <v>4</v>
      </c>
      <c r="AC26" s="68" t="s">
        <v>187</v>
      </c>
      <c r="AD26" s="68" t="s">
        <v>366</v>
      </c>
      <c r="AE26" s="68" t="s">
        <v>367</v>
      </c>
      <c r="AF26" s="131" t="s">
        <v>3</v>
      </c>
      <c r="AG26" s="131" t="s">
        <v>4</v>
      </c>
      <c r="AH26" s="68" t="s">
        <v>187</v>
      </c>
      <c r="AI26" s="68" t="s">
        <v>366</v>
      </c>
      <c r="AJ26" s="68" t="s">
        <v>367</v>
      </c>
      <c r="AK26" s="131" t="s">
        <v>3</v>
      </c>
      <c r="AL26" s="131" t="s">
        <v>4</v>
      </c>
      <c r="AM26" s="68" t="s">
        <v>187</v>
      </c>
      <c r="AN26" s="68" t="s">
        <v>366</v>
      </c>
      <c r="AO26" s="68" t="s">
        <v>367</v>
      </c>
      <c r="AP26" s="131" t="s">
        <v>3</v>
      </c>
      <c r="AQ26" s="131" t="s">
        <v>4</v>
      </c>
      <c r="AR26" s="68" t="s">
        <v>368</v>
      </c>
      <c r="AS26" s="131" t="s">
        <v>4</v>
      </c>
      <c r="AT26" s="131" t="s">
        <v>4</v>
      </c>
      <c r="AU26" s="68" t="s">
        <v>187</v>
      </c>
      <c r="AV26" s="68" t="s">
        <v>366</v>
      </c>
      <c r="AW26" s="68" t="s">
        <v>367</v>
      </c>
      <c r="AX26" s="131" t="s">
        <v>3</v>
      </c>
      <c r="AY26" s="131" t="s">
        <v>4</v>
      </c>
      <c r="AZ26" s="68" t="s">
        <v>187</v>
      </c>
      <c r="BA26" s="68" t="s">
        <v>366</v>
      </c>
      <c r="BB26" s="68" t="s">
        <v>367</v>
      </c>
      <c r="BC26" s="131" t="s">
        <v>3</v>
      </c>
      <c r="BD26" s="131" t="s">
        <v>4</v>
      </c>
      <c r="BE26" s="68" t="s">
        <v>187</v>
      </c>
      <c r="BF26" s="68" t="s">
        <v>366</v>
      </c>
      <c r="BG26" s="68" t="s">
        <v>367</v>
      </c>
      <c r="BH26" s="131" t="s">
        <v>3</v>
      </c>
      <c r="BI26" s="131" t="s">
        <v>4</v>
      </c>
      <c r="BJ26" s="68" t="s">
        <v>187</v>
      </c>
      <c r="BK26" s="68" t="s">
        <v>366</v>
      </c>
      <c r="BL26" s="68" t="s">
        <v>367</v>
      </c>
      <c r="BM26" s="131" t="s">
        <v>3</v>
      </c>
      <c r="BN26" s="131" t="s">
        <v>4</v>
      </c>
      <c r="BO26" s="68" t="s">
        <v>187</v>
      </c>
      <c r="BP26" s="68" t="s">
        <v>366</v>
      </c>
      <c r="BQ26" s="68" t="s">
        <v>367</v>
      </c>
      <c r="BR26" s="131" t="s">
        <v>3</v>
      </c>
      <c r="BS26" s="131" t="s">
        <v>4</v>
      </c>
      <c r="BT26" s="265"/>
      <c r="BU26" s="955"/>
      <c r="BV26" s="955"/>
      <c r="BW26" s="955"/>
      <c r="BX26" s="945"/>
    </row>
    <row r="27" spans="1:86" customHeight="1" ht="39.75" s="704" customFormat="1">
      <c r="A27" s="131" t="s">
        <v>5674</v>
      </c>
      <c r="B27" s="258" t="s">
        <v>5675</v>
      </c>
      <c r="C27" s="131" t="s">
        <v>1018</v>
      </c>
      <c r="D27" s="131">
        <v>301</v>
      </c>
      <c r="E27" s="131">
        <v>6601</v>
      </c>
      <c r="F27" s="258" t="s">
        <v>5676</v>
      </c>
      <c r="G27" s="131">
        <v>103</v>
      </c>
      <c r="H27" s="258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6601</v>
      </c>
      <c r="BX27" s="94"/>
    </row>
    <row r="28" spans="1:86" customHeight="1" ht="39.75" s="704" customForma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/>
      <c r="BX28" s="94"/>
    </row>
    <row r="29" spans="1:86" customHeight="1" ht="39.75" s="704" customForma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/>
      <c r="BX29" s="94"/>
    </row>
    <row r="30" spans="1:86" customHeight="1" ht="39.75" s="704" customForma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/>
      <c r="BX30" s="94"/>
    </row>
    <row r="31" spans="1:86" customHeight="1" ht="39.75" s="704" customForma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/>
      <c r="BX31" s="94"/>
    </row>
    <row r="32" spans="1:86" customHeight="1" ht="39.75" s="704" customForma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/>
      <c r="BX32" s="94"/>
    </row>
    <row r="33" spans="1:86" customHeight="1" ht="39.75" s="704" customForma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/>
      <c r="BX33" s="94"/>
    </row>
    <row r="34" spans="1:86" customHeight="1" ht="39.75" s="704" customForma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/>
      <c r="BX34" s="94"/>
    </row>
    <row r="35" spans="1:86" customHeight="1" ht="39.75" s="704" customForma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/>
      <c r="BX35" s="94"/>
    </row>
    <row r="36" spans="1:86" customHeight="1" ht="39.75" s="704" customForma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/>
      <c r="BX36" s="94"/>
    </row>
    <row r="37" spans="1:86" customHeight="1" ht="39.75" s="705" customForma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/>
      <c r="BX37" s="94"/>
      <c r="BY37" s="704"/>
      <c r="BZ37" s="704"/>
      <c r="CA37" s="704"/>
      <c r="CB37" s="704"/>
      <c r="CC37" s="704"/>
      <c r="CD37" s="704"/>
      <c r="CE37" s="704"/>
      <c r="CF37" s="704"/>
      <c r="CG37" s="704"/>
      <c r="CH37" s="704"/>
    </row>
    <row r="38" spans="1:86" customHeight="1" ht="39.75" s="705" customForma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/>
      <c r="BX38" s="94"/>
    </row>
    <row r="39" spans="1:86" customHeight="1" ht="39.75" s="705" customForma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/>
      <c r="BX39" s="94"/>
    </row>
    <row r="40" spans="1:86" customHeight="1" ht="39.75" s="704" customForma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/>
      <c r="BX40" s="94"/>
    </row>
    <row r="41" spans="1:86" customHeight="1" ht="39.75" s="704" customForma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/>
      <c r="BX41" s="94"/>
    </row>
    <row r="42" spans="1:86" customHeight="1" ht="39.75" s="704" customForma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/>
      <c r="BX42" s="94"/>
    </row>
    <row r="43" spans="1:86" customHeight="1" ht="39.75" s="704" customFormat="1">
      <c r="A43" s="131"/>
      <c r="B43" s="258"/>
      <c r="C43" s="131"/>
      <c r="D43" s="131"/>
      <c r="E43" s="131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/>
      <c r="BX43" s="94"/>
    </row>
    <row r="44" spans="1:86" customHeight="1" ht="39.75" s="704" customFormat="1">
      <c r="A44" s="131"/>
      <c r="B44" s="258"/>
      <c r="C44" s="131"/>
      <c r="D44" s="131"/>
      <c r="E44" s="131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/>
      <c r="BX44" s="94"/>
    </row>
    <row r="45" spans="1:86" customHeight="1" ht="39.75" s="704" customFormat="1">
      <c r="A45" s="131"/>
      <c r="B45" s="258"/>
      <c r="C45" s="131"/>
      <c r="D45" s="131"/>
      <c r="E45" s="131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/>
      <c r="BX45" s="94"/>
    </row>
    <row r="46" spans="1:86" customHeight="1" ht="39.75" s="704" customFormat="1">
      <c r="A46" s="131"/>
      <c r="B46" s="258"/>
      <c r="C46" s="131"/>
      <c r="D46" s="131"/>
      <c r="E46" s="131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/>
      <c r="BX46" s="94"/>
    </row>
    <row r="47" spans="1:86" customHeight="1" ht="18" s="48" customFormat="1">
      <c r="B47" s="152"/>
      <c r="E47" s="18"/>
      <c r="F47" s="164"/>
      <c r="BW47" s="18"/>
    </row>
    <row r="48" spans="1:86" customHeight="1" ht="18" s="48" customFormat="1">
      <c r="B48" s="152"/>
      <c r="E48" s="18"/>
      <c r="F48" s="164"/>
      <c r="AB48" s="167"/>
      <c r="AC48" s="167" t="s">
        <v>128</v>
      </c>
      <c r="AD48" s="48" t="s">
        <v>129</v>
      </c>
      <c r="AK48" s="114"/>
      <c r="AQ48" s="114" t="s">
        <v>130</v>
      </c>
      <c r="AU48" s="114"/>
      <c r="BM48" s="114"/>
      <c r="BR48" s="114"/>
      <c r="BU48" s="667" t="s">
        <v>136</v>
      </c>
      <c r="BW48" s="18"/>
    </row>
    <row r="49" spans="1:86" customHeight="1" ht="18" s="48" customFormat="1">
      <c r="A49" s="165" t="s">
        <v>206</v>
      </c>
      <c r="B49" s="166" t="s">
        <v>221</v>
      </c>
      <c r="C49" s="166"/>
      <c r="D49" s="166"/>
      <c r="E49" s="18"/>
      <c r="F49" s="164"/>
      <c r="AB49" s="168"/>
      <c r="AC49" s="168" t="s">
        <v>132</v>
      </c>
      <c r="AD49" s="48" t="s">
        <v>133</v>
      </c>
      <c r="AK49" s="114"/>
      <c r="AQ49" s="114" t="s">
        <v>134</v>
      </c>
      <c r="AU49" s="114"/>
      <c r="BF49" s="667" t="s">
        <v>135</v>
      </c>
      <c r="BM49" s="114"/>
      <c r="BR49" s="114"/>
      <c r="BU49" s="667"/>
      <c r="BV49" s="103" t="s">
        <v>143</v>
      </c>
      <c r="BW49" s="18"/>
    </row>
    <row r="50" spans="1:86" customHeight="1" ht="18">
      <c r="A50" s="168" t="s">
        <v>209</v>
      </c>
      <c r="B50" s="166" t="s">
        <v>222</v>
      </c>
      <c r="C50" s="166"/>
      <c r="D50" s="166"/>
      <c r="E50" s="18"/>
      <c r="G50" s="169" t="s">
        <v>1141</v>
      </c>
      <c r="AB50" s="168"/>
      <c r="AC50" s="168" t="s">
        <v>139</v>
      </c>
      <c r="AD50" t="s">
        <v>140</v>
      </c>
      <c r="AG50" s="36"/>
      <c r="AK50" s="114"/>
      <c r="AQ50" s="114" t="s">
        <v>141</v>
      </c>
      <c r="AU50" s="114"/>
      <c r="AZ50" s="667"/>
      <c r="BD50" s="36"/>
      <c r="BF50" s="98" t="s">
        <v>142</v>
      </c>
      <c r="BJ50" s="13"/>
      <c r="BM50" s="114"/>
      <c r="BR50" s="114"/>
      <c r="BU50" s="169" t="s">
        <v>472</v>
      </c>
      <c r="BW50" s="18"/>
    </row>
    <row r="51" spans="1:86" customHeight="1" ht="18">
      <c r="B51" s="169" t="s">
        <v>280</v>
      </c>
      <c r="E51" s="44"/>
      <c r="F51" s="122"/>
      <c r="AD51" t="s">
        <v>145</v>
      </c>
      <c r="AG51" s="36"/>
      <c r="AK51" s="103"/>
      <c r="AQ51" s="114" t="s">
        <v>146</v>
      </c>
      <c r="AU51" s="114"/>
      <c r="AZ51" s="98"/>
      <c r="BD51" s="36"/>
      <c r="BF51" s="169" t="s">
        <v>215</v>
      </c>
      <c r="BM51" s="114"/>
      <c r="BR51" s="114"/>
      <c r="BW51" s="44"/>
    </row>
    <row r="52" spans="1:86" customHeight="1" ht="18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customHeight="1" ht="18">
      <c r="B53" s="128"/>
      <c r="E53" s="44"/>
      <c r="F53" s="122"/>
      <c r="J53" s="36"/>
      <c r="L53" s="36"/>
      <c r="O53" s="36"/>
      <c r="Q53" s="36"/>
      <c r="T53" s="36"/>
      <c r="V53" s="36"/>
      <c r="Y53" s="36"/>
      <c r="AA53" s="36"/>
      <c r="AB53" s="36"/>
      <c r="AC53" s="36"/>
      <c r="AE53" s="36"/>
      <c r="AG53" s="36"/>
      <c r="AI53" s="36"/>
      <c r="AM53" s="36"/>
      <c r="AN53" s="36"/>
      <c r="AP53" s="36"/>
      <c r="AU53" s="171"/>
      <c r="AV53" s="36"/>
      <c r="BA53" s="36"/>
      <c r="BH53" s="36"/>
      <c r="BK53" s="36"/>
      <c r="BW53" s="44"/>
    </row>
    <row r="54" spans="1:86" customHeight="1" ht="15">
      <c r="A54" s="28"/>
      <c r="B54" s="30"/>
      <c r="C54" s="102"/>
      <c r="D54" s="30"/>
      <c r="E54" s="36"/>
      <c r="F54" s="51"/>
      <c r="G54" s="99"/>
      <c r="H54" s="99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29"/>
      <c r="BU54" s="29"/>
      <c r="BV54" s="30"/>
      <c r="BW54" s="30"/>
      <c r="BX54" s="30"/>
    </row>
    <row r="55" spans="1:86" customHeight="1" ht="15">
      <c r="A55" s="28"/>
      <c r="B55" s="30"/>
      <c r="C55" s="102"/>
      <c r="D55" s="30"/>
      <c r="E55" s="36"/>
      <c r="F55" s="51"/>
      <c r="G55" s="99"/>
      <c r="H55" s="99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29"/>
      <c r="BU55" s="29"/>
      <c r="BV55" s="30"/>
      <c r="BW55" s="30"/>
      <c r="BX55" s="30"/>
    </row>
    <row r="56" spans="1:86" customHeight="1" ht="22.5" s="699" customFormat="1">
      <c r="A56" s="72"/>
      <c r="B56" s="960" t="s">
        <v>0</v>
      </c>
      <c r="C56" s="960"/>
      <c r="D56" s="960"/>
      <c r="E56" s="138"/>
      <c r="F56" s="696"/>
      <c r="G56" s="697"/>
      <c r="H56" s="697"/>
      <c r="I56" s="698"/>
      <c r="J56" s="174"/>
      <c r="K56" s="173"/>
      <c r="L56" s="174"/>
      <c r="M56" s="173"/>
      <c r="N56" s="174"/>
      <c r="O56" s="174"/>
      <c r="P56" s="173"/>
      <c r="Q56" s="174"/>
      <c r="R56" s="173"/>
      <c r="S56" s="174"/>
      <c r="T56" s="174"/>
      <c r="U56" s="173"/>
      <c r="V56" s="174"/>
      <c r="W56" s="173"/>
      <c r="X56" s="175"/>
      <c r="Y56" s="174"/>
      <c r="Z56" s="173"/>
      <c r="AA56" s="174"/>
      <c r="AB56" s="175"/>
      <c r="AC56" s="175"/>
      <c r="AD56" s="174"/>
      <c r="AE56" s="174"/>
      <c r="AF56" s="173"/>
      <c r="AG56" s="174"/>
      <c r="AI56" s="174"/>
      <c r="AJ56" s="173"/>
      <c r="AM56" s="174"/>
      <c r="AN56" s="174"/>
      <c r="AO56" s="174"/>
      <c r="AP56" s="174"/>
      <c r="AQ56" s="174"/>
      <c r="AR56" s="174"/>
      <c r="AV56" s="174"/>
      <c r="AW56" s="173"/>
      <c r="BA56" s="174"/>
      <c r="BB56" s="173"/>
      <c r="BF56" s="174"/>
      <c r="BG56" s="173"/>
      <c r="BK56" s="174"/>
      <c r="BL56" s="173"/>
      <c r="BO56" s="141"/>
      <c r="BR56" s="141" t="s">
        <v>1</v>
      </c>
      <c r="BS56" s="174"/>
      <c r="BT56" s="173"/>
      <c r="BW56" s="141"/>
      <c r="BX56" s="141"/>
    </row>
    <row r="57" spans="1:86" customHeight="1" ht="31.5" s="699" customFormat="1">
      <c r="A57" s="32"/>
      <c r="B57" s="142" t="s">
        <v>2</v>
      </c>
      <c r="C57" s="59" t="s">
        <v>3</v>
      </c>
      <c r="D57" s="59" t="s">
        <v>4</v>
      </c>
      <c r="E57" s="126"/>
      <c r="F57" s="191"/>
      <c r="G57" s="697"/>
      <c r="H57" s="697"/>
      <c r="I57" s="174"/>
      <c r="J57" s="176"/>
      <c r="K57" s="174"/>
      <c r="L57" s="176"/>
      <c r="M57" s="174"/>
      <c r="N57" s="174"/>
      <c r="O57" s="176"/>
      <c r="P57" s="174"/>
      <c r="Q57" s="176"/>
      <c r="R57" s="174"/>
      <c r="S57" s="174"/>
      <c r="T57" s="176"/>
      <c r="U57" s="174"/>
      <c r="V57" s="176"/>
      <c r="W57" s="174"/>
      <c r="X57" s="176"/>
      <c r="Y57" s="176"/>
      <c r="Z57" s="174"/>
      <c r="AA57" s="176"/>
      <c r="AB57" s="174"/>
      <c r="AC57" s="176"/>
      <c r="AD57" s="176"/>
      <c r="AE57" s="176"/>
      <c r="AF57" s="174"/>
      <c r="AG57" s="176"/>
      <c r="AI57" s="176"/>
      <c r="AJ57" s="174"/>
      <c r="AK57" s="176"/>
      <c r="AL57" s="176"/>
      <c r="AM57" s="176"/>
      <c r="AN57" s="176"/>
      <c r="AO57" s="176"/>
      <c r="AP57" s="176"/>
      <c r="AQ57" s="176"/>
      <c r="AR57" s="176"/>
      <c r="AV57" s="176"/>
      <c r="AW57" s="174"/>
      <c r="BA57" s="176"/>
      <c r="BB57" s="174"/>
      <c r="BF57" s="176"/>
      <c r="BG57" s="174"/>
      <c r="BK57" s="176"/>
      <c r="BL57" s="174"/>
      <c r="BO57" s="145"/>
      <c r="BP57" s="998" t="s">
        <v>5</v>
      </c>
      <c r="BQ57" s="1198"/>
      <c r="BR57" s="999"/>
      <c r="BS57" s="1049" t="s">
        <v>6</v>
      </c>
      <c r="BT57" s="1049"/>
      <c r="BU57" s="229" t="s">
        <v>7</v>
      </c>
      <c r="BV57" s="230" t="s">
        <v>8</v>
      </c>
      <c r="BW57" s="230" t="s">
        <v>5671</v>
      </c>
      <c r="BX57" s="696"/>
    </row>
    <row r="58" spans="1:86" customHeight="1" ht="12">
      <c r="A58" s="73"/>
      <c r="B58" s="187" t="s">
        <v>10</v>
      </c>
      <c r="C58" s="108" t="s">
        <v>11</v>
      </c>
      <c r="D58" s="192">
        <v>4</v>
      </c>
      <c r="E58" s="110"/>
      <c r="F58" s="191"/>
      <c r="G58" s="99"/>
      <c r="H58" s="99"/>
      <c r="I58" s="122"/>
      <c r="J58" s="235"/>
      <c r="L58" s="235"/>
      <c r="O58" s="235"/>
      <c r="Q58" s="235"/>
      <c r="T58" s="235"/>
      <c r="W58" s="1051" t="s">
        <v>12</v>
      </c>
      <c r="X58" s="1051"/>
      <c r="Y58" s="1051"/>
      <c r="Z58" s="1051"/>
      <c r="AA58" s="1051"/>
      <c r="AB58" s="1051"/>
      <c r="AC58" s="1051"/>
      <c r="AD58" s="1051"/>
      <c r="AE58" s="1051"/>
      <c r="AF58" s="1051"/>
      <c r="AG58" s="1051"/>
      <c r="AH58" s="1051"/>
      <c r="AI58" s="1051"/>
      <c r="AJ58" s="1051"/>
      <c r="AK58" s="1051"/>
      <c r="AL58" s="1051"/>
      <c r="AM58" s="1051"/>
      <c r="AN58" s="1051"/>
      <c r="AO58" s="1051"/>
      <c r="AP58" s="1051"/>
      <c r="AQ58" s="1051"/>
      <c r="AR58" s="1051"/>
      <c r="AS58" s="1051"/>
      <c r="AT58" s="1051"/>
      <c r="BO58" s="126"/>
      <c r="BP58" s="966" t="s">
        <v>13</v>
      </c>
      <c r="BQ58" s="967"/>
      <c r="BR58" s="151"/>
      <c r="BS58" s="1050"/>
      <c r="BT58" s="1050"/>
      <c r="BU58" s="59"/>
      <c r="BV58" s="59"/>
      <c r="BW58" s="14"/>
      <c r="BX58" s="25"/>
    </row>
    <row r="59" spans="1:86" customHeight="1" ht="12">
      <c r="A59" s="49"/>
      <c r="B59" s="187" t="s">
        <v>14</v>
      </c>
      <c r="C59" s="108" t="s">
        <v>15</v>
      </c>
      <c r="D59" s="108">
        <v>3.75</v>
      </c>
      <c r="E59" s="110"/>
      <c r="F59" s="52"/>
      <c r="G59" s="99"/>
      <c r="H59" s="99"/>
      <c r="I59" s="193"/>
      <c r="J59" s="235"/>
      <c r="L59" s="235"/>
      <c r="O59" s="235"/>
      <c r="Q59" s="235"/>
      <c r="T59" s="235"/>
      <c r="W59" s="1051"/>
      <c r="X59" s="1051"/>
      <c r="Y59" s="1051"/>
      <c r="Z59" s="1051"/>
      <c r="AA59" s="1051"/>
      <c r="AB59" s="1051"/>
      <c r="AC59" s="1051"/>
      <c r="AD59" s="1051"/>
      <c r="AE59" s="1051"/>
      <c r="AF59" s="1051"/>
      <c r="AG59" s="1051"/>
      <c r="AH59" s="1051"/>
      <c r="AI59" s="1051"/>
      <c r="AJ59" s="1051"/>
      <c r="AK59" s="1051"/>
      <c r="AL59" s="1051"/>
      <c r="AM59" s="1051"/>
      <c r="AN59" s="1051"/>
      <c r="AO59" s="1051"/>
      <c r="AP59" s="1051"/>
      <c r="AQ59" s="1051"/>
      <c r="AR59" s="1051"/>
      <c r="AS59" s="1051"/>
      <c r="AT59" s="1051"/>
      <c r="BO59" s="126"/>
      <c r="BP59" s="966" t="s">
        <v>16</v>
      </c>
      <c r="BQ59" s="967"/>
      <c r="BR59" s="151"/>
      <c r="BS59" s="1050"/>
      <c r="BT59" s="1050"/>
      <c r="BU59" s="59"/>
      <c r="BV59" s="59"/>
      <c r="BW59" s="14"/>
      <c r="BX59" s="25"/>
    </row>
    <row r="60" spans="1:86" customHeight="1" ht="12">
      <c r="A60" s="32"/>
      <c r="B60" s="187" t="s">
        <v>17</v>
      </c>
      <c r="C60" s="108" t="s">
        <v>18</v>
      </c>
      <c r="D60" s="192">
        <v>3.5</v>
      </c>
      <c r="E60" s="110"/>
      <c r="F60" s="16"/>
      <c r="G60" s="99"/>
      <c r="H60" s="99"/>
      <c r="I60" s="178"/>
      <c r="J60" s="235"/>
      <c r="L60" s="235"/>
      <c r="O60" s="235"/>
      <c r="Q60" s="235"/>
      <c r="T60" s="235"/>
      <c r="W60" s="1051"/>
      <c r="X60" s="1051"/>
      <c r="Y60" s="1051"/>
      <c r="Z60" s="1051"/>
      <c r="AA60" s="1051"/>
      <c r="AB60" s="1051"/>
      <c r="AC60" s="1051"/>
      <c r="AD60" s="1051"/>
      <c r="AE60" s="1051"/>
      <c r="AF60" s="1051"/>
      <c r="AG60" s="1051"/>
      <c r="AH60" s="1051"/>
      <c r="AI60" s="1051"/>
      <c r="AJ60" s="1051"/>
      <c r="AK60" s="1051"/>
      <c r="AL60" s="1051"/>
      <c r="AM60" s="1051"/>
      <c r="AN60" s="1051"/>
      <c r="AO60" s="1051"/>
      <c r="AP60" s="1051"/>
      <c r="AQ60" s="1051"/>
      <c r="AR60" s="1051"/>
      <c r="AS60" s="1051"/>
      <c r="AT60" s="1051"/>
      <c r="BO60" s="126"/>
      <c r="BP60" s="966" t="s">
        <v>19</v>
      </c>
      <c r="BQ60" s="967"/>
      <c r="BR60" s="151"/>
      <c r="BS60" s="1050"/>
      <c r="BT60" s="1050"/>
      <c r="BU60" s="59"/>
      <c r="BV60" s="59"/>
      <c r="BW60" s="14"/>
      <c r="BX60" s="25"/>
    </row>
    <row r="61" spans="1:86" customHeight="1" ht="12" s="13" customFormat="1">
      <c r="B61" s="187" t="s">
        <v>20</v>
      </c>
      <c r="C61" s="108" t="s">
        <v>21</v>
      </c>
      <c r="D61" s="108">
        <v>3.25</v>
      </c>
      <c r="E61" s="110"/>
      <c r="F61" s="60"/>
      <c r="G61" s="101"/>
      <c r="H61" s="101"/>
      <c r="I61" s="122"/>
      <c r="J61" s="122"/>
      <c r="L61" s="122"/>
      <c r="O61" s="122"/>
      <c r="Q61" s="122"/>
      <c r="R61" s="1052" t="s">
        <v>5672</v>
      </c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  <c r="AL61" s="1052"/>
      <c r="AM61" s="1052"/>
      <c r="AN61" s="1052"/>
      <c r="AO61" s="1052"/>
      <c r="AP61" s="1052"/>
      <c r="AQ61" s="1052"/>
      <c r="AR61" s="1052"/>
      <c r="AS61" s="1052"/>
      <c r="AT61" s="1052"/>
      <c r="AU61" s="1052"/>
      <c r="AV61" s="1052"/>
      <c r="AW61" s="1052"/>
      <c r="AX61" s="1052"/>
      <c r="AY61" s="1052"/>
      <c r="AZ61" s="1052"/>
      <c r="BA61" s="236"/>
      <c r="BB61" s="236"/>
      <c r="BC61" s="236"/>
      <c r="BF61" s="236"/>
      <c r="BG61" s="236"/>
      <c r="BH61" s="236"/>
      <c r="BK61" s="236"/>
      <c r="BL61" s="236"/>
      <c r="BM61" s="236"/>
      <c r="BO61" s="17"/>
      <c r="BP61" s="236"/>
      <c r="BS61" s="236"/>
      <c r="BT61" s="236"/>
      <c r="BU61" s="236"/>
    </row>
    <row r="62" spans="1:86" customHeight="1" ht="12" s="13" customFormat="1">
      <c r="B62" s="187" t="s">
        <v>23</v>
      </c>
      <c r="C62" s="108" t="s">
        <v>24</v>
      </c>
      <c r="D62" s="192">
        <v>3</v>
      </c>
      <c r="E62" s="110"/>
      <c r="F62" s="17"/>
      <c r="G62" s="101"/>
      <c r="H62" s="101"/>
      <c r="I62" s="178"/>
      <c r="J62" s="178"/>
      <c r="L62" s="178"/>
      <c r="O62" s="178"/>
      <c r="Q62" s="178"/>
      <c r="R62" s="1052"/>
      <c r="S62" s="1052"/>
      <c r="T62" s="1052"/>
      <c r="U62" s="1052"/>
      <c r="V62" s="1052"/>
      <c r="W62" s="1052"/>
      <c r="X62" s="1052"/>
      <c r="Y62" s="1052"/>
      <c r="Z62" s="1052"/>
      <c r="AA62" s="1052"/>
      <c r="AB62" s="1052"/>
      <c r="AC62" s="1052"/>
      <c r="AD62" s="1052"/>
      <c r="AE62" s="1052"/>
      <c r="AF62" s="1052"/>
      <c r="AG62" s="1052"/>
      <c r="AH62" s="1052"/>
      <c r="AI62" s="1052"/>
      <c r="AJ62" s="1052"/>
      <c r="AK62" s="1052"/>
      <c r="AL62" s="1052"/>
      <c r="AM62" s="1052"/>
      <c r="AN62" s="1052"/>
      <c r="AO62" s="1052"/>
      <c r="AP62" s="1052"/>
      <c r="AQ62" s="1052"/>
      <c r="AR62" s="1052"/>
      <c r="AS62" s="1052"/>
      <c r="AT62" s="1052"/>
      <c r="AU62" s="1052"/>
      <c r="AV62" s="1052"/>
      <c r="AW62" s="1052"/>
      <c r="AX62" s="1052"/>
      <c r="AY62" s="1052"/>
      <c r="AZ62" s="1052"/>
      <c r="BA62" s="236"/>
      <c r="BB62" s="236"/>
      <c r="BC62" s="236"/>
      <c r="BF62" s="236"/>
      <c r="BG62" s="236"/>
      <c r="BH62" s="236"/>
      <c r="BK62" s="236"/>
      <c r="BL62" s="236"/>
      <c r="BM62" s="236"/>
      <c r="BP62" s="236"/>
      <c r="BQ62" s="236"/>
      <c r="BR62" s="236"/>
    </row>
    <row r="63" spans="1:86" customHeight="1" ht="12" s="13" customFormat="1">
      <c r="B63" s="187" t="s">
        <v>25</v>
      </c>
      <c r="C63" s="108" t="s">
        <v>26</v>
      </c>
      <c r="D63" s="108">
        <v>2.75</v>
      </c>
      <c r="E63" s="110"/>
      <c r="F63" s="16"/>
      <c r="G63" s="101"/>
      <c r="H63" s="101"/>
      <c r="I63" s="178"/>
      <c r="J63" s="178"/>
      <c r="L63" s="178"/>
      <c r="O63" s="178"/>
      <c r="Q63" s="178"/>
      <c r="R63" s="233"/>
      <c r="S63" s="233"/>
      <c r="T63" s="178"/>
      <c r="V63" s="233"/>
      <c r="W63" s="1052" t="s">
        <v>5673</v>
      </c>
      <c r="X63" s="1052"/>
      <c r="Y63" s="1052"/>
      <c r="Z63" s="1052"/>
      <c r="AA63" s="1052"/>
      <c r="AB63" s="1052"/>
      <c r="AC63" s="1052"/>
      <c r="AD63" s="1052"/>
      <c r="AE63" s="1052"/>
      <c r="AF63" s="1052"/>
      <c r="AG63" s="1052"/>
      <c r="AH63" s="1052"/>
      <c r="AI63" s="1052"/>
      <c r="AJ63" s="1052"/>
      <c r="AK63" s="1052"/>
      <c r="AL63" s="1052"/>
      <c r="AM63" s="1052"/>
      <c r="AN63" s="1052"/>
      <c r="AO63" s="1052"/>
      <c r="AP63" s="1052"/>
      <c r="AQ63" s="1052"/>
      <c r="AR63" s="1052"/>
      <c r="AS63" s="1052"/>
      <c r="AT63" s="1052"/>
      <c r="AU63" s="233"/>
      <c r="AV63" s="233"/>
      <c r="AW63" s="233"/>
      <c r="AX63" s="233"/>
      <c r="AY63" s="233"/>
      <c r="AZ63" s="233"/>
      <c r="BA63" s="233"/>
      <c r="BB63" s="233"/>
      <c r="BC63" s="233"/>
      <c r="BF63" s="233"/>
      <c r="BG63" s="233"/>
      <c r="BH63" s="233"/>
      <c r="BK63" s="233"/>
      <c r="BL63" s="233"/>
      <c r="BM63" s="233"/>
      <c r="BP63" s="233"/>
      <c r="BQ63" s="233"/>
      <c r="BR63" s="233"/>
    </row>
    <row r="64" spans="1:86" customHeight="1" ht="12" s="13" customFormat="1">
      <c r="B64" s="187" t="s">
        <v>28</v>
      </c>
      <c r="C64" s="108" t="s">
        <v>29</v>
      </c>
      <c r="D64" s="192">
        <v>2.5</v>
      </c>
      <c r="E64" s="110"/>
      <c r="F64" s="60"/>
      <c r="G64" s="101"/>
      <c r="H64" s="101"/>
      <c r="I64" s="193"/>
      <c r="J64" s="193"/>
      <c r="L64" s="193"/>
      <c r="O64" s="193"/>
      <c r="Q64" s="193"/>
      <c r="R64" s="233"/>
      <c r="S64" s="233"/>
      <c r="T64" s="193"/>
      <c r="V64" s="233"/>
      <c r="W64" s="1052"/>
      <c r="X64" s="1052"/>
      <c r="Y64" s="1052"/>
      <c r="Z64" s="1052"/>
      <c r="AA64" s="1052"/>
      <c r="AB64" s="1052"/>
      <c r="AC64" s="1052"/>
      <c r="AD64" s="1052"/>
      <c r="AE64" s="1052"/>
      <c r="AF64" s="1052"/>
      <c r="AG64" s="1052"/>
      <c r="AH64" s="1052"/>
      <c r="AI64" s="1052"/>
      <c r="AJ64" s="1052"/>
      <c r="AK64" s="1052"/>
      <c r="AL64" s="1052"/>
      <c r="AM64" s="1052"/>
      <c r="AN64" s="1052"/>
      <c r="AO64" s="1052"/>
      <c r="AP64" s="1052"/>
      <c r="AQ64" s="1052"/>
      <c r="AR64" s="1052"/>
      <c r="AS64" s="1052"/>
      <c r="AT64" s="1052"/>
      <c r="AU64" s="233"/>
      <c r="AV64" s="233"/>
      <c r="AW64" s="233"/>
      <c r="AX64" s="233"/>
      <c r="AY64" s="233"/>
      <c r="AZ64" s="233"/>
      <c r="BA64" s="233"/>
      <c r="BB64" s="233"/>
      <c r="BC64" s="233"/>
      <c r="BF64" s="233"/>
      <c r="BG64" s="233"/>
      <c r="BH64" s="233"/>
      <c r="BK64" s="233"/>
      <c r="BL64" s="233"/>
      <c r="BM64" s="233"/>
      <c r="BP64" s="233"/>
      <c r="BQ64" s="233"/>
      <c r="BR64" s="233"/>
    </row>
    <row r="65" spans="1:86" customHeight="1" ht="12" s="13" customFormat="1">
      <c r="B65" s="187" t="s">
        <v>30</v>
      </c>
      <c r="C65" s="108" t="s">
        <v>31</v>
      </c>
      <c r="D65" s="108">
        <v>2.25</v>
      </c>
      <c r="E65" s="110"/>
      <c r="F65" s="60"/>
      <c r="G65" s="101"/>
      <c r="H65" s="101"/>
      <c r="J65" s="206"/>
      <c r="L65" s="206"/>
      <c r="O65" s="206"/>
      <c r="Q65" s="206"/>
      <c r="R65" s="233"/>
      <c r="S65" s="233"/>
      <c r="T65" s="206"/>
      <c r="V65" s="206"/>
      <c r="W65" s="233"/>
      <c r="X65" s="206"/>
      <c r="Y65" s="206"/>
      <c r="AA65" s="206"/>
      <c r="AB65" s="1059" t="s">
        <v>339</v>
      </c>
      <c r="AC65" s="1059"/>
      <c r="AD65" s="1059"/>
      <c r="AE65" s="1059"/>
      <c r="AF65" s="1059"/>
      <c r="AG65" s="1059"/>
      <c r="AH65" s="1059"/>
      <c r="AI65" s="1059"/>
      <c r="AJ65" s="1059"/>
      <c r="AK65" s="1059"/>
      <c r="AL65" s="1059"/>
      <c r="AM65" s="1059"/>
      <c r="AN65" s="1059"/>
      <c r="AO65" s="1059"/>
      <c r="AP65" s="1059"/>
      <c r="AQ65" s="1059"/>
      <c r="AR65" s="260"/>
      <c r="AS65" s="206"/>
      <c r="AT65" s="206"/>
      <c r="AU65" s="233"/>
      <c r="AV65" s="233"/>
      <c r="AW65" s="233"/>
      <c r="AX65" s="233"/>
      <c r="AY65" s="233"/>
      <c r="AZ65" s="233"/>
      <c r="BA65" s="233"/>
      <c r="BB65" s="233"/>
      <c r="BC65" s="233"/>
      <c r="BF65" s="233"/>
      <c r="BG65" s="233"/>
      <c r="BH65" s="233"/>
      <c r="BK65" s="233"/>
      <c r="BL65" s="233"/>
      <c r="BM65" s="233"/>
      <c r="BP65" s="233"/>
      <c r="BQ65" s="233"/>
      <c r="BR65" s="233"/>
    </row>
    <row r="66" spans="1:86" customHeight="1" ht="12" s="13" customFormat="1">
      <c r="B66" s="187" t="s">
        <v>33</v>
      </c>
      <c r="C66" s="108" t="s">
        <v>34</v>
      </c>
      <c r="D66" s="192">
        <v>2</v>
      </c>
      <c r="E66" s="110"/>
      <c r="F66" s="60"/>
      <c r="G66" s="101"/>
      <c r="H66" s="101"/>
      <c r="I66" s="176"/>
      <c r="J66" s="206"/>
      <c r="L66" s="206"/>
      <c r="O66" s="206"/>
      <c r="Q66" s="206"/>
      <c r="R66" s="233"/>
      <c r="S66" s="233"/>
      <c r="T66" s="206"/>
      <c r="V66" s="206"/>
      <c r="W66" s="206"/>
      <c r="X66" s="206"/>
      <c r="Y66" s="206"/>
      <c r="AA66" s="206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260"/>
      <c r="AS66" s="206"/>
      <c r="AT66" s="206"/>
      <c r="AU66" s="233"/>
      <c r="AV66" s="233"/>
      <c r="AW66" s="233"/>
      <c r="AX66" s="233"/>
      <c r="AY66" s="233"/>
      <c r="AZ66" s="233"/>
      <c r="BA66" s="233"/>
      <c r="BB66" s="233"/>
      <c r="BC66" s="233"/>
      <c r="BF66" s="233"/>
      <c r="BG66" s="233"/>
      <c r="BH66" s="233"/>
      <c r="BK66" s="233"/>
      <c r="BL66" s="233"/>
      <c r="BM66" s="233"/>
      <c r="BP66" s="233"/>
      <c r="BQ66" s="233"/>
      <c r="BR66" s="233"/>
    </row>
    <row r="67" spans="1:86" customHeight="1" ht="12">
      <c r="A67" s="32"/>
      <c r="B67" s="187" t="s">
        <v>35</v>
      </c>
      <c r="C67" s="108" t="s">
        <v>36</v>
      </c>
      <c r="D67" s="192">
        <v>0</v>
      </c>
      <c r="E67" s="110"/>
      <c r="F67" s="60"/>
      <c r="G67" s="99"/>
      <c r="H67" s="99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7"/>
      <c r="Y67" s="32"/>
      <c r="Z67" s="32"/>
      <c r="AA67" s="32"/>
      <c r="AB67" s="37"/>
      <c r="AC67" s="32"/>
      <c r="AD67" s="133"/>
      <c r="AE67" s="32"/>
      <c r="AF67" s="32"/>
      <c r="AG67" s="32"/>
      <c r="AH67" s="37"/>
      <c r="AI67" s="32"/>
      <c r="AJ67" s="32"/>
      <c r="AK67" s="133"/>
      <c r="AL67" s="37"/>
      <c r="AM67" s="32"/>
      <c r="AN67" s="32"/>
      <c r="AO67" s="133"/>
      <c r="AP67" s="32"/>
      <c r="AQ67" s="133"/>
      <c r="AR67" s="133"/>
      <c r="AS67" s="133"/>
      <c r="AT67" s="133"/>
      <c r="AU67" s="133"/>
      <c r="AV67" s="32"/>
      <c r="AW67" s="32"/>
      <c r="AX67" s="133"/>
      <c r="AY67" s="133"/>
      <c r="AZ67" s="133"/>
      <c r="BA67" s="32"/>
      <c r="BB67" s="32"/>
      <c r="BC67" s="133"/>
      <c r="BD67" s="133"/>
      <c r="BE67" s="161"/>
      <c r="BF67" s="32"/>
      <c r="BG67" s="32"/>
      <c r="BH67" s="133"/>
      <c r="BI67" s="37"/>
      <c r="BJ67" s="161"/>
      <c r="BK67" s="32"/>
      <c r="BL67" s="32"/>
      <c r="BM67" s="133"/>
      <c r="BN67" s="37"/>
      <c r="BO67" s="37"/>
      <c r="BP67" s="32"/>
      <c r="BQ67" s="32"/>
      <c r="BR67" s="133"/>
      <c r="BS67" s="37"/>
      <c r="BT67" s="37"/>
      <c r="BU67" s="37"/>
      <c r="BV67" s="38"/>
      <c r="BW67" s="38"/>
      <c r="BX67" s="39"/>
    </row>
    <row r="68" spans="1:86" customHeight="1" ht="12">
      <c r="A68" s="1"/>
      <c r="B68" s="187"/>
      <c r="C68" s="108" t="s">
        <v>38</v>
      </c>
      <c r="D68" s="192" t="s">
        <v>39</v>
      </c>
      <c r="E68" s="194"/>
      <c r="F68" s="17"/>
      <c r="G68" s="99"/>
      <c r="H68" s="99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133"/>
      <c r="AE68" s="32"/>
      <c r="AF68" s="32"/>
      <c r="AG68" s="32"/>
      <c r="AH68" s="30"/>
      <c r="AI68" s="32"/>
      <c r="AJ68" s="32"/>
      <c r="AK68" s="133"/>
      <c r="AL68" s="30"/>
      <c r="AM68" s="32"/>
      <c r="AN68" s="32"/>
      <c r="AO68" s="133"/>
      <c r="AP68" s="32"/>
      <c r="AQ68" s="133"/>
      <c r="AR68" s="133"/>
      <c r="AS68" s="133"/>
      <c r="AT68" s="133"/>
      <c r="AU68" s="133"/>
      <c r="AV68" s="32"/>
      <c r="AW68" s="32"/>
      <c r="AX68" s="133"/>
      <c r="AY68" s="133"/>
      <c r="AZ68" s="133"/>
      <c r="BA68" s="32"/>
      <c r="BB68" s="32"/>
      <c r="BC68" s="133"/>
      <c r="BD68" s="133"/>
      <c r="BE68" s="161"/>
      <c r="BF68" s="32"/>
      <c r="BG68" s="32"/>
      <c r="BH68" s="133"/>
      <c r="BI68" s="32"/>
      <c r="BJ68" s="161"/>
      <c r="BK68" s="32"/>
      <c r="BL68" s="32"/>
      <c r="BM68" s="133"/>
      <c r="BN68" s="32"/>
      <c r="BO68" s="30"/>
      <c r="BP68" s="32"/>
      <c r="BQ68" s="32"/>
      <c r="BR68" s="133"/>
      <c r="BS68" s="30"/>
      <c r="BT68" s="700"/>
      <c r="BU68" s="700"/>
      <c r="BV68" s="32"/>
      <c r="BW68" s="32"/>
      <c r="BX68" s="30"/>
    </row>
    <row r="69" spans="1:86" customHeight="1" ht="12">
      <c r="A69" s="28"/>
      <c r="B69" s="187"/>
      <c r="C69" s="108" t="s">
        <v>40</v>
      </c>
      <c r="D69" s="192" t="s">
        <v>41</v>
      </c>
      <c r="E69" s="195"/>
      <c r="F69" s="51"/>
      <c r="G69" s="99"/>
      <c r="H69" s="99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137"/>
      <c r="AE69" s="30"/>
      <c r="AF69" s="30"/>
      <c r="AG69" s="30"/>
      <c r="AH69" s="30"/>
      <c r="AI69" s="30"/>
      <c r="AJ69" s="30"/>
      <c r="AK69" s="156"/>
      <c r="AL69" s="30"/>
      <c r="AM69" s="30"/>
      <c r="AN69" s="30"/>
      <c r="AO69" s="137"/>
      <c r="AP69" s="30"/>
      <c r="AQ69" s="137"/>
      <c r="AR69" s="137"/>
      <c r="AS69" s="156"/>
      <c r="AT69" s="156"/>
      <c r="AU69" s="159"/>
      <c r="AV69" s="30"/>
      <c r="AW69" s="30"/>
      <c r="AX69" s="156"/>
      <c r="AY69" s="156"/>
      <c r="AZ69" s="159"/>
      <c r="BA69" s="30"/>
      <c r="BB69" s="30"/>
      <c r="BC69" s="156"/>
      <c r="BD69" s="160"/>
      <c r="BE69" s="161"/>
      <c r="BF69" s="30"/>
      <c r="BG69" s="30"/>
      <c r="BH69" s="156"/>
      <c r="BI69" s="30"/>
      <c r="BJ69" s="161"/>
      <c r="BK69" s="30"/>
      <c r="BL69" s="30"/>
      <c r="BM69" s="156"/>
      <c r="BN69" s="30"/>
      <c r="BO69" s="30"/>
      <c r="BP69" s="30"/>
      <c r="BQ69" s="30"/>
      <c r="BR69" s="156"/>
      <c r="BS69" s="30"/>
      <c r="BT69" s="29"/>
      <c r="BU69" s="29"/>
      <c r="BV69" s="30"/>
      <c r="BW69" s="30"/>
      <c r="BX69" s="30"/>
    </row>
    <row r="70" spans="1:86" customHeight="1" ht="12">
      <c r="A70" s="28"/>
      <c r="B70" s="196" t="s">
        <v>42</v>
      </c>
      <c r="C70" s="197"/>
      <c r="D70" s="196"/>
      <c r="E70" s="195"/>
      <c r="F70" s="51"/>
      <c r="G70" s="99"/>
      <c r="H70" s="99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29"/>
      <c r="BU70" s="29"/>
      <c r="BV70" s="30"/>
      <c r="BW70" s="30"/>
      <c r="BX70" s="30"/>
    </row>
    <row r="71" spans="1:86" customHeight="1" ht="12">
      <c r="A71" s="28"/>
      <c r="B71" s="701" t="s">
        <v>43</v>
      </c>
      <c r="C71" s="701"/>
      <c r="D71" s="701"/>
      <c r="E71" s="195"/>
      <c r="F71" s="51"/>
      <c r="G71" s="99"/>
      <c r="H71" s="99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29"/>
      <c r="BU71" s="29"/>
      <c r="BV71" s="30"/>
      <c r="BW71" s="30"/>
      <c r="BX71" s="30"/>
    </row>
    <row r="72" spans="1:86" customHeight="1" ht="12">
      <c r="A72" s="28"/>
      <c r="B72" s="701" t="s">
        <v>44</v>
      </c>
      <c r="C72" s="701"/>
      <c r="D72" s="701"/>
      <c r="E72" s="195"/>
      <c r="F72" s="51"/>
      <c r="G72" s="99"/>
      <c r="H72" s="99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29"/>
      <c r="BU72" s="29"/>
      <c r="BV72" s="30"/>
      <c r="BW72" s="30"/>
      <c r="BX72" s="30"/>
    </row>
    <row r="73" spans="1:86" customHeight="1" ht="13.5" s="13" customFormat="1">
      <c r="D73" s="16"/>
      <c r="E73" s="46"/>
      <c r="F73" s="46"/>
      <c r="G73" s="82"/>
      <c r="H73" s="82"/>
      <c r="I73" s="62"/>
      <c r="K73" s="62"/>
      <c r="M73" s="62"/>
      <c r="N73" s="41"/>
      <c r="P73" s="62"/>
      <c r="U73" s="62"/>
      <c r="Z73" s="62"/>
      <c r="AF73" s="62"/>
      <c r="AH73" s="9"/>
      <c r="AJ73" s="62"/>
      <c r="AK73" s="17"/>
      <c r="AL73" s="8"/>
      <c r="AS73" s="6"/>
      <c r="AT73" s="6"/>
      <c r="AU73" s="702"/>
      <c r="AW73" s="62"/>
      <c r="AX73" s="17"/>
      <c r="AY73" s="17"/>
      <c r="AZ73" s="9"/>
      <c r="BB73" s="62"/>
      <c r="BC73" s="17"/>
      <c r="BD73" s="9"/>
      <c r="BE73" s="21"/>
      <c r="BG73" s="62"/>
      <c r="BH73" s="17"/>
      <c r="BI73" s="21"/>
      <c r="BJ73" s="21"/>
      <c r="BL73" s="62"/>
      <c r="BM73" s="17"/>
      <c r="BN73" s="21"/>
      <c r="BO73" s="9"/>
      <c r="BQ73" s="62"/>
      <c r="BR73" s="17"/>
      <c r="BS73" s="8"/>
      <c r="BT73" s="17"/>
      <c r="BU73" s="17"/>
      <c r="BV73" s="9"/>
      <c r="BW73" s="8"/>
      <c r="BX73" s="703"/>
    </row>
    <row r="74" spans="1:86" customHeight="1" ht="18" s="1" customFormat="1">
      <c r="A74" s="944" t="s">
        <v>45</v>
      </c>
      <c r="B74" s="944" t="s">
        <v>46</v>
      </c>
      <c r="C74" s="944" t="s">
        <v>47</v>
      </c>
      <c r="D74" s="944" t="s">
        <v>48</v>
      </c>
      <c r="E74" s="944" t="s">
        <v>49</v>
      </c>
      <c r="F74" s="944" t="s">
        <v>50</v>
      </c>
      <c r="G74" s="944" t="s">
        <v>290</v>
      </c>
      <c r="H74" s="944" t="s">
        <v>250</v>
      </c>
      <c r="I74" s="988" t="s">
        <v>53</v>
      </c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  <c r="BC74" s="988"/>
      <c r="BD74" s="988"/>
      <c r="BE74" s="988"/>
      <c r="BF74" s="988"/>
      <c r="BG74" s="988"/>
      <c r="BH74" s="988"/>
      <c r="BI74" s="988"/>
      <c r="BJ74" s="988"/>
      <c r="BK74" s="988"/>
      <c r="BL74" s="988"/>
      <c r="BM74" s="988"/>
      <c r="BN74" s="988"/>
      <c r="BO74" s="988"/>
      <c r="BP74" s="988"/>
      <c r="BQ74" s="988"/>
      <c r="BR74" s="988"/>
      <c r="BS74" s="988"/>
      <c r="BT74" s="955" t="s">
        <v>155</v>
      </c>
      <c r="BU74" s="955" t="s">
        <v>340</v>
      </c>
      <c r="BV74" s="955" t="s">
        <v>56</v>
      </c>
      <c r="BW74" s="955" t="s">
        <v>57</v>
      </c>
      <c r="BX74" s="945" t="s">
        <v>58</v>
      </c>
    </row>
    <row r="75" spans="1:86" customHeight="1" ht="16.5" s="57" customFormat="1">
      <c r="A75" s="944"/>
      <c r="B75" s="944"/>
      <c r="C75" s="944"/>
      <c r="D75" s="944"/>
      <c r="E75" s="944"/>
      <c r="F75" s="944"/>
      <c r="G75" s="944"/>
      <c r="H75" s="944"/>
      <c r="I75" s="941" t="s">
        <v>59</v>
      </c>
      <c r="J75" s="942"/>
      <c r="K75" s="942"/>
      <c r="L75" s="942"/>
      <c r="M75" s="942"/>
      <c r="N75" s="942"/>
      <c r="O75" s="942"/>
      <c r="P75" s="942"/>
      <c r="Q75" s="942"/>
      <c r="R75" s="942"/>
      <c r="S75" s="942"/>
      <c r="T75" s="942"/>
      <c r="U75" s="942"/>
      <c r="V75" s="942"/>
      <c r="W75" s="942"/>
      <c r="X75" s="942"/>
      <c r="Y75" s="942"/>
      <c r="Z75" s="942"/>
      <c r="AA75" s="942"/>
      <c r="AB75" s="942"/>
      <c r="AC75" s="942"/>
      <c r="AD75" s="942"/>
      <c r="AE75" s="942"/>
      <c r="AF75" s="942"/>
      <c r="AG75" s="942"/>
      <c r="AH75" s="942"/>
      <c r="AI75" s="942"/>
      <c r="AJ75" s="942"/>
      <c r="AK75" s="942"/>
      <c r="AL75" s="942"/>
      <c r="AM75" s="1053" t="s">
        <v>241</v>
      </c>
      <c r="AN75" s="1054"/>
      <c r="AO75" s="1054"/>
      <c r="AP75" s="1054"/>
      <c r="AQ75" s="1055"/>
      <c r="AR75" s="1045" t="s">
        <v>341</v>
      </c>
      <c r="AS75" s="1045"/>
      <c r="AT75" s="1046"/>
      <c r="AU75" s="981" t="s">
        <v>61</v>
      </c>
      <c r="AV75" s="981"/>
      <c r="AW75" s="981"/>
      <c r="AX75" s="981"/>
      <c r="AY75" s="981"/>
      <c r="AZ75" s="981"/>
      <c r="BA75" s="981"/>
      <c r="BB75" s="981"/>
      <c r="BC75" s="981"/>
      <c r="BD75" s="981"/>
      <c r="BE75" s="981"/>
      <c r="BF75" s="981"/>
      <c r="BG75" s="981"/>
      <c r="BH75" s="981"/>
      <c r="BI75" s="981"/>
      <c r="BJ75" s="981"/>
      <c r="BK75" s="981"/>
      <c r="BL75" s="981"/>
      <c r="BM75" s="981"/>
      <c r="BN75" s="981"/>
      <c r="BO75" s="981"/>
      <c r="BP75" s="981"/>
      <c r="BQ75" s="981"/>
      <c r="BR75" s="981"/>
      <c r="BS75" s="981"/>
      <c r="BT75" s="955"/>
      <c r="BU75" s="955"/>
      <c r="BV75" s="955"/>
      <c r="BW75" s="955"/>
      <c r="BX75" s="945"/>
    </row>
    <row r="76" spans="1:86" customHeight="1" ht="18" s="57" customFormat="1">
      <c r="A76" s="944"/>
      <c r="B76" s="944"/>
      <c r="C76" s="944"/>
      <c r="D76" s="944"/>
      <c r="E76" s="944"/>
      <c r="F76" s="944"/>
      <c r="G76" s="944"/>
      <c r="H76" s="944"/>
      <c r="I76" s="952" t="s">
        <v>157</v>
      </c>
      <c r="J76" s="953"/>
      <c r="K76" s="953"/>
      <c r="L76" s="953"/>
      <c r="M76" s="953"/>
      <c r="N76" s="953"/>
      <c r="O76" s="953"/>
      <c r="P76" s="953"/>
      <c r="Q76" s="953"/>
      <c r="R76" s="953"/>
      <c r="S76" s="953"/>
      <c r="T76" s="953"/>
      <c r="U76" s="953"/>
      <c r="V76" s="953"/>
      <c r="W76" s="953"/>
      <c r="X76" s="953"/>
      <c r="Y76" s="953"/>
      <c r="Z76" s="953"/>
      <c r="AA76" s="953"/>
      <c r="AB76" s="953"/>
      <c r="AC76" s="953"/>
      <c r="AD76" s="953"/>
      <c r="AE76" s="953"/>
      <c r="AF76" s="953"/>
      <c r="AG76" s="953"/>
      <c r="AH76" s="953"/>
      <c r="AI76" s="953"/>
      <c r="AJ76" s="953"/>
      <c r="AK76" s="953"/>
      <c r="AL76" s="953"/>
      <c r="AM76" s="1056"/>
      <c r="AN76" s="1057"/>
      <c r="AO76" s="1057"/>
      <c r="AP76" s="1057"/>
      <c r="AQ76" s="1058"/>
      <c r="AR76" s="1047"/>
      <c r="AS76" s="1047"/>
      <c r="AT76" s="1048"/>
      <c r="AU76" s="981" t="s">
        <v>160</v>
      </c>
      <c r="AV76" s="981"/>
      <c r="AW76" s="981"/>
      <c r="AX76" s="981"/>
      <c r="AY76" s="981"/>
      <c r="AZ76" s="981"/>
      <c r="BA76" s="981"/>
      <c r="BB76" s="981"/>
      <c r="BC76" s="981"/>
      <c r="BD76" s="981"/>
      <c r="BE76" s="981" t="s">
        <v>65</v>
      </c>
      <c r="BF76" s="981"/>
      <c r="BG76" s="981"/>
      <c r="BH76" s="981"/>
      <c r="BI76" s="981"/>
      <c r="BJ76" s="981"/>
      <c r="BK76" s="981"/>
      <c r="BL76" s="981"/>
      <c r="BM76" s="981"/>
      <c r="BN76" s="981"/>
      <c r="BO76" s="1044" t="s">
        <v>342</v>
      </c>
      <c r="BP76" s="1044"/>
      <c r="BQ76" s="1044"/>
      <c r="BR76" s="1044"/>
      <c r="BS76" s="1044"/>
      <c r="BT76" s="955"/>
      <c r="BU76" s="97" t="s">
        <v>161</v>
      </c>
      <c r="BV76" s="955"/>
      <c r="BW76" s="955"/>
      <c r="BX76" s="945"/>
    </row>
    <row r="77" spans="1:86" customHeight="1" ht="25.5" s="58" customFormat="1">
      <c r="A77" s="944"/>
      <c r="B77" s="944"/>
      <c r="C77" s="944"/>
      <c r="D77" s="944"/>
      <c r="E77" s="944"/>
      <c r="F77" s="944"/>
      <c r="G77" s="944"/>
      <c r="H77" s="944"/>
      <c r="I77" s="955" t="s">
        <v>343</v>
      </c>
      <c r="J77" s="955"/>
      <c r="K77" s="955"/>
      <c r="L77" s="955"/>
      <c r="M77" s="955"/>
      <c r="N77" s="955" t="s">
        <v>344</v>
      </c>
      <c r="O77" s="955"/>
      <c r="P77" s="955"/>
      <c r="Q77" s="955"/>
      <c r="R77" s="955"/>
      <c r="S77" s="955" t="s">
        <v>345</v>
      </c>
      <c r="T77" s="955"/>
      <c r="U77" s="955"/>
      <c r="V77" s="955"/>
      <c r="W77" s="955"/>
      <c r="X77" s="955" t="s">
        <v>346</v>
      </c>
      <c r="Y77" s="955"/>
      <c r="Z77" s="955"/>
      <c r="AA77" s="955"/>
      <c r="AB77" s="955"/>
      <c r="AC77" s="955" t="s">
        <v>347</v>
      </c>
      <c r="AD77" s="955"/>
      <c r="AE77" s="955"/>
      <c r="AF77" s="955"/>
      <c r="AG77" s="955"/>
      <c r="AH77" s="955" t="s">
        <v>348</v>
      </c>
      <c r="AI77" s="955"/>
      <c r="AJ77" s="955"/>
      <c r="AK77" s="955"/>
      <c r="AL77" s="955"/>
      <c r="AM77" s="955" t="s">
        <v>349</v>
      </c>
      <c r="AN77" s="955"/>
      <c r="AO77" s="955"/>
      <c r="AP77" s="955"/>
      <c r="AQ77" s="955"/>
      <c r="AR77" s="932" t="s">
        <v>350</v>
      </c>
      <c r="AS77" s="932"/>
      <c r="AT77" s="933"/>
      <c r="AU77" s="955" t="s">
        <v>351</v>
      </c>
      <c r="AV77" s="955"/>
      <c r="AW77" s="955"/>
      <c r="AX77" s="955"/>
      <c r="AY77" s="955"/>
      <c r="AZ77" s="955" t="s">
        <v>352</v>
      </c>
      <c r="BA77" s="955"/>
      <c r="BB77" s="955"/>
      <c r="BC77" s="955"/>
      <c r="BD77" s="955"/>
      <c r="BE77" s="955" t="s">
        <v>303</v>
      </c>
      <c r="BF77" s="955"/>
      <c r="BG77" s="955"/>
      <c r="BH77" s="955"/>
      <c r="BI77" s="955"/>
      <c r="BJ77" s="955" t="s">
        <v>304</v>
      </c>
      <c r="BK77" s="955"/>
      <c r="BL77" s="955"/>
      <c r="BM77" s="955"/>
      <c r="BN77" s="955"/>
      <c r="BO77" s="955" t="s">
        <v>353</v>
      </c>
      <c r="BP77" s="955"/>
      <c r="BQ77" s="955"/>
      <c r="BR77" s="955"/>
      <c r="BS77" s="955"/>
      <c r="BT77" s="955"/>
      <c r="BU77" s="97" t="s">
        <v>317</v>
      </c>
      <c r="BV77" s="955"/>
      <c r="BW77" s="955"/>
      <c r="BX77" s="945"/>
    </row>
    <row r="78" spans="1:86" customHeight="1" ht="30.75" s="57" customFormat="1">
      <c r="A78" s="944"/>
      <c r="B78" s="944"/>
      <c r="C78" s="944"/>
      <c r="D78" s="944"/>
      <c r="E78" s="944"/>
      <c r="F78" s="944"/>
      <c r="G78" s="944"/>
      <c r="H78" s="944"/>
      <c r="I78" s="944" t="s">
        <v>355</v>
      </c>
      <c r="J78" s="944"/>
      <c r="K78" s="944"/>
      <c r="L78" s="944"/>
      <c r="M78" s="944"/>
      <c r="N78" s="944" t="s">
        <v>86</v>
      </c>
      <c r="O78" s="944"/>
      <c r="P78" s="944"/>
      <c r="Q78" s="944"/>
      <c r="R78" s="944"/>
      <c r="S78" s="944" t="s">
        <v>5509</v>
      </c>
      <c r="T78" s="944"/>
      <c r="U78" s="944"/>
      <c r="V78" s="944"/>
      <c r="W78" s="944"/>
      <c r="X78" s="944" t="s">
        <v>358</v>
      </c>
      <c r="Y78" s="944"/>
      <c r="Z78" s="944"/>
      <c r="AA78" s="944"/>
      <c r="AB78" s="944"/>
      <c r="AC78" s="944" t="s">
        <v>5465</v>
      </c>
      <c r="AD78" s="944"/>
      <c r="AE78" s="944"/>
      <c r="AF78" s="944"/>
      <c r="AG78" s="944"/>
      <c r="AH78" s="944" t="s">
        <v>5464</v>
      </c>
      <c r="AI78" s="944"/>
      <c r="AJ78" s="944"/>
      <c r="AK78" s="944"/>
      <c r="AL78" s="944"/>
      <c r="AM78" s="944" t="s">
        <v>5510</v>
      </c>
      <c r="AN78" s="944"/>
      <c r="AO78" s="944"/>
      <c r="AP78" s="944"/>
      <c r="AQ78" s="944"/>
      <c r="AR78" s="932" t="s">
        <v>60</v>
      </c>
      <c r="AS78" s="932"/>
      <c r="AT78" s="933"/>
      <c r="AU78" s="944" t="s">
        <v>182</v>
      </c>
      <c r="AV78" s="944"/>
      <c r="AW78" s="944"/>
      <c r="AX78" s="944"/>
      <c r="AY78" s="944"/>
      <c r="AZ78" s="944" t="s">
        <v>5467</v>
      </c>
      <c r="BA78" s="944"/>
      <c r="BB78" s="944"/>
      <c r="BC78" s="944"/>
      <c r="BD78" s="944"/>
      <c r="BE78" s="944" t="s">
        <v>363</v>
      </c>
      <c r="BF78" s="944"/>
      <c r="BG78" s="944"/>
      <c r="BH78" s="944"/>
      <c r="BI78" s="944"/>
      <c r="BJ78" s="944" t="s">
        <v>5469</v>
      </c>
      <c r="BK78" s="944"/>
      <c r="BL78" s="944"/>
      <c r="BM78" s="944"/>
      <c r="BN78" s="944"/>
      <c r="BO78" s="944" t="s">
        <v>365</v>
      </c>
      <c r="BP78" s="944"/>
      <c r="BQ78" s="944"/>
      <c r="BR78" s="944"/>
      <c r="BS78" s="944"/>
      <c r="BT78" s="955"/>
      <c r="BU78" s="955" t="s">
        <v>186</v>
      </c>
      <c r="BV78" s="955"/>
      <c r="BW78" s="955"/>
      <c r="BX78" s="945"/>
    </row>
    <row r="79" spans="1:86" customHeight="1" ht="14.25" s="57" customFormat="1">
      <c r="A79" s="944"/>
      <c r="B79" s="944"/>
      <c r="C79" s="944"/>
      <c r="D79" s="944"/>
      <c r="E79" s="944"/>
      <c r="F79" s="944"/>
      <c r="G79" s="944"/>
      <c r="H79" s="944"/>
      <c r="I79" s="955" t="s">
        <v>183</v>
      </c>
      <c r="J79" s="955"/>
      <c r="K79" s="955"/>
      <c r="L79" s="955"/>
      <c r="M79" s="955"/>
      <c r="N79" s="955" t="s">
        <v>92</v>
      </c>
      <c r="O79" s="955"/>
      <c r="P79" s="955"/>
      <c r="Q79" s="955"/>
      <c r="R79" s="955"/>
      <c r="S79" s="955" t="s">
        <v>183</v>
      </c>
      <c r="T79" s="955"/>
      <c r="U79" s="955"/>
      <c r="V79" s="955"/>
      <c r="W79" s="955"/>
      <c r="X79" s="955" t="s">
        <v>183</v>
      </c>
      <c r="Y79" s="955"/>
      <c r="Z79" s="955"/>
      <c r="AA79" s="955"/>
      <c r="AB79" s="955"/>
      <c r="AC79" s="955" t="s">
        <v>183</v>
      </c>
      <c r="AD79" s="955"/>
      <c r="AE79" s="955"/>
      <c r="AF79" s="955"/>
      <c r="AG79" s="955"/>
      <c r="AH79" s="955" t="s">
        <v>183</v>
      </c>
      <c r="AI79" s="955"/>
      <c r="AJ79" s="955"/>
      <c r="AK79" s="955"/>
      <c r="AL79" s="955"/>
      <c r="AM79" s="955" t="s">
        <v>183</v>
      </c>
      <c r="AN79" s="955"/>
      <c r="AO79" s="955"/>
      <c r="AP79" s="955"/>
      <c r="AQ79" s="955"/>
      <c r="AR79" s="1037" t="s">
        <v>91</v>
      </c>
      <c r="AS79" s="1037"/>
      <c r="AT79" s="1038"/>
      <c r="AU79" s="955" t="s">
        <v>91</v>
      </c>
      <c r="AV79" s="955"/>
      <c r="AW79" s="955"/>
      <c r="AX79" s="955"/>
      <c r="AY79" s="955"/>
      <c r="AZ79" s="955" t="s">
        <v>91</v>
      </c>
      <c r="BA79" s="955"/>
      <c r="BB79" s="955"/>
      <c r="BC79" s="955"/>
      <c r="BD79" s="955"/>
      <c r="BE79" s="955" t="s">
        <v>91</v>
      </c>
      <c r="BF79" s="955"/>
      <c r="BG79" s="955"/>
      <c r="BH79" s="955"/>
      <c r="BI79" s="955"/>
      <c r="BJ79" s="955" t="s">
        <v>91</v>
      </c>
      <c r="BK79" s="955"/>
      <c r="BL79" s="955"/>
      <c r="BM79" s="955"/>
      <c r="BN79" s="955"/>
      <c r="BO79" s="955" t="s">
        <v>92</v>
      </c>
      <c r="BP79" s="955"/>
      <c r="BQ79" s="955"/>
      <c r="BR79" s="955"/>
      <c r="BS79" s="955"/>
      <c r="BT79" s="955"/>
      <c r="BU79" s="955"/>
      <c r="BV79" s="955"/>
      <c r="BW79" s="955"/>
      <c r="BX79" s="945"/>
    </row>
    <row r="80" spans="1:86" customHeight="1" ht="73.5" s="57" customFormat="1">
      <c r="A80" s="958"/>
      <c r="B80" s="958"/>
      <c r="C80" s="958"/>
      <c r="D80" s="958"/>
      <c r="E80" s="958"/>
      <c r="F80" s="958"/>
      <c r="G80" s="958"/>
      <c r="H80" s="958"/>
      <c r="I80" s="84" t="s">
        <v>187</v>
      </c>
      <c r="J80" s="84" t="s">
        <v>366</v>
      </c>
      <c r="K80" s="84" t="s">
        <v>367</v>
      </c>
      <c r="L80" s="199" t="s">
        <v>3</v>
      </c>
      <c r="M80" s="199" t="s">
        <v>4</v>
      </c>
      <c r="N80" s="68" t="s">
        <v>187</v>
      </c>
      <c r="O80" s="68" t="s">
        <v>366</v>
      </c>
      <c r="P80" s="68" t="s">
        <v>367</v>
      </c>
      <c r="Q80" s="131" t="s">
        <v>3</v>
      </c>
      <c r="R80" s="131" t="s">
        <v>4</v>
      </c>
      <c r="S80" s="68" t="s">
        <v>187</v>
      </c>
      <c r="T80" s="68" t="s">
        <v>366</v>
      </c>
      <c r="U80" s="68" t="s">
        <v>367</v>
      </c>
      <c r="V80" s="131" t="s">
        <v>3</v>
      </c>
      <c r="W80" s="131" t="s">
        <v>4</v>
      </c>
      <c r="X80" s="68" t="s">
        <v>187</v>
      </c>
      <c r="Y80" s="68" t="s">
        <v>366</v>
      </c>
      <c r="Z80" s="68" t="s">
        <v>367</v>
      </c>
      <c r="AA80" s="131" t="s">
        <v>3</v>
      </c>
      <c r="AB80" s="131" t="s">
        <v>4</v>
      </c>
      <c r="AC80" s="68" t="s">
        <v>187</v>
      </c>
      <c r="AD80" s="68" t="s">
        <v>366</v>
      </c>
      <c r="AE80" s="68" t="s">
        <v>367</v>
      </c>
      <c r="AF80" s="131" t="s">
        <v>3</v>
      </c>
      <c r="AG80" s="131" t="s">
        <v>4</v>
      </c>
      <c r="AH80" s="68" t="s">
        <v>187</v>
      </c>
      <c r="AI80" s="68" t="s">
        <v>366</v>
      </c>
      <c r="AJ80" s="68" t="s">
        <v>367</v>
      </c>
      <c r="AK80" s="131" t="s">
        <v>3</v>
      </c>
      <c r="AL80" s="131" t="s">
        <v>4</v>
      </c>
      <c r="AM80" s="68" t="s">
        <v>187</v>
      </c>
      <c r="AN80" s="68" t="s">
        <v>366</v>
      </c>
      <c r="AO80" s="68" t="s">
        <v>367</v>
      </c>
      <c r="AP80" s="131" t="s">
        <v>3</v>
      </c>
      <c r="AQ80" s="131" t="s">
        <v>4</v>
      </c>
      <c r="AR80" s="68" t="s">
        <v>368</v>
      </c>
      <c r="AS80" s="131" t="s">
        <v>4</v>
      </c>
      <c r="AT80" s="131" t="s">
        <v>4</v>
      </c>
      <c r="AU80" s="68" t="s">
        <v>187</v>
      </c>
      <c r="AV80" s="68" t="s">
        <v>366</v>
      </c>
      <c r="AW80" s="68" t="s">
        <v>367</v>
      </c>
      <c r="AX80" s="131" t="s">
        <v>3</v>
      </c>
      <c r="AY80" s="131" t="s">
        <v>4</v>
      </c>
      <c r="AZ80" s="68" t="s">
        <v>187</v>
      </c>
      <c r="BA80" s="68" t="s">
        <v>366</v>
      </c>
      <c r="BB80" s="68" t="s">
        <v>367</v>
      </c>
      <c r="BC80" s="131" t="s">
        <v>3</v>
      </c>
      <c r="BD80" s="131" t="s">
        <v>4</v>
      </c>
      <c r="BE80" s="68" t="s">
        <v>187</v>
      </c>
      <c r="BF80" s="68" t="s">
        <v>366</v>
      </c>
      <c r="BG80" s="68" t="s">
        <v>367</v>
      </c>
      <c r="BH80" s="131" t="s">
        <v>3</v>
      </c>
      <c r="BI80" s="131" t="s">
        <v>4</v>
      </c>
      <c r="BJ80" s="68" t="s">
        <v>187</v>
      </c>
      <c r="BK80" s="68" t="s">
        <v>366</v>
      </c>
      <c r="BL80" s="68" t="s">
        <v>367</v>
      </c>
      <c r="BM80" s="131" t="s">
        <v>3</v>
      </c>
      <c r="BN80" s="131" t="s">
        <v>4</v>
      </c>
      <c r="BO80" s="68" t="s">
        <v>187</v>
      </c>
      <c r="BP80" s="68" t="s">
        <v>366</v>
      </c>
      <c r="BQ80" s="68" t="s">
        <v>367</v>
      </c>
      <c r="BR80" s="131" t="s">
        <v>3</v>
      </c>
      <c r="BS80" s="131" t="s">
        <v>4</v>
      </c>
      <c r="BT80" s="265"/>
      <c r="BU80" s="955"/>
      <c r="BV80" s="955"/>
      <c r="BW80" s="955"/>
      <c r="BX80" s="945"/>
    </row>
    <row r="81" spans="1:86" customHeight="1" ht="39.75" s="704" customFormat="1">
      <c r="A81" s="131" t="s">
        <v>382</v>
      </c>
      <c r="B81" s="258" t="s">
        <v>5677</v>
      </c>
      <c r="C81" s="131" t="s">
        <v>1018</v>
      </c>
      <c r="D81" s="131">
        <v>317</v>
      </c>
      <c r="E81" s="131">
        <v>5101</v>
      </c>
      <c r="F81" s="258" t="s">
        <v>5678</v>
      </c>
      <c r="G81" s="131"/>
      <c r="H81" s="258" t="s">
        <v>5082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5101</v>
      </c>
      <c r="BX81" s="94"/>
    </row>
    <row r="82" spans="1:86" customHeight="1" ht="39.75" s="704" customFormat="1">
      <c r="A82" s="131"/>
      <c r="B82" s="258"/>
      <c r="C82" s="131"/>
      <c r="D82" s="131"/>
      <c r="E82" s="131"/>
      <c r="F82" s="258"/>
      <c r="G82" s="131"/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/>
      <c r="BX82" s="94"/>
    </row>
    <row r="83" spans="1:86" customHeight="1" ht="39.75" s="704" customFormat="1">
      <c r="A83" s="131"/>
      <c r="B83" s="258"/>
      <c r="C83" s="131"/>
      <c r="D83" s="131"/>
      <c r="E83" s="131"/>
      <c r="F83" s="258"/>
      <c r="G83" s="131"/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/>
      <c r="BX83" s="94"/>
    </row>
    <row r="84" spans="1:86" customHeight="1" ht="39.75" s="704" customFormat="1">
      <c r="A84" s="131"/>
      <c r="B84" s="258"/>
      <c r="C84" s="131"/>
      <c r="D84" s="131"/>
      <c r="E84" s="131"/>
      <c r="F84" s="258"/>
      <c r="G84" s="131"/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/>
      <c r="BX84" s="94"/>
    </row>
    <row r="85" spans="1:86" customHeight="1" ht="39.75" s="704" customFormat="1">
      <c r="A85" s="131"/>
      <c r="B85" s="258"/>
      <c r="C85" s="131"/>
      <c r="D85" s="131"/>
      <c r="E85" s="131"/>
      <c r="F85" s="258"/>
      <c r="G85" s="131"/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/>
      <c r="BX85" s="94"/>
    </row>
    <row r="86" spans="1:86" customHeight="1" ht="39.75" s="704" customFormat="1">
      <c r="A86" s="131"/>
      <c r="B86" s="258"/>
      <c r="C86" s="131"/>
      <c r="D86" s="131"/>
      <c r="E86" s="131"/>
      <c r="F86" s="258"/>
      <c r="G86" s="131"/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/>
      <c r="BX86" s="94"/>
    </row>
    <row r="87" spans="1:86" customHeight="1" ht="39.75" s="704" customFormat="1">
      <c r="A87" s="131"/>
      <c r="B87" s="258"/>
      <c r="C87" s="131"/>
      <c r="D87" s="131"/>
      <c r="E87" s="131"/>
      <c r="F87" s="258"/>
      <c r="G87" s="131"/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/>
      <c r="BX87" s="94"/>
    </row>
    <row r="88" spans="1:86" customHeight="1" ht="39.75" s="704" customFormat="1">
      <c r="A88" s="131"/>
      <c r="B88" s="258"/>
      <c r="C88" s="131"/>
      <c r="D88" s="131"/>
      <c r="E88" s="131"/>
      <c r="F88" s="258"/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/>
      <c r="BX88" s="94"/>
    </row>
    <row r="89" spans="1:86" customHeight="1" ht="39.75" s="704" customFormat="1">
      <c r="A89" s="131"/>
      <c r="B89" s="258"/>
      <c r="C89" s="131"/>
      <c r="D89" s="131"/>
      <c r="E89" s="131"/>
      <c r="F89" s="258"/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/>
      <c r="BX89" s="94"/>
    </row>
    <row r="90" spans="1:86" customHeight="1" ht="39.75" s="704" customFormat="1">
      <c r="A90" s="131"/>
      <c r="B90" s="258"/>
      <c r="C90" s="131"/>
      <c r="D90" s="131"/>
      <c r="E90" s="131"/>
      <c r="F90" s="258"/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/>
      <c r="BX90" s="94"/>
    </row>
    <row r="91" spans="1:86" customHeight="1" ht="39.75" s="705" customFormat="1">
      <c r="A91" s="131"/>
      <c r="B91" s="258"/>
      <c r="C91" s="131"/>
      <c r="D91" s="131"/>
      <c r="E91" s="131"/>
      <c r="F91" s="258"/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/>
      <c r="BX91" s="94"/>
      <c r="BY91" s="704"/>
      <c r="BZ91" s="704"/>
      <c r="CA91" s="704"/>
      <c r="CB91" s="704"/>
      <c r="CC91" s="704"/>
      <c r="CD91" s="704"/>
      <c r="CE91" s="704"/>
      <c r="CF91" s="704"/>
      <c r="CG91" s="704"/>
      <c r="CH91" s="704"/>
    </row>
    <row r="92" spans="1:86" customHeight="1" ht="39.75" s="705" customFormat="1">
      <c r="A92" s="131"/>
      <c r="B92" s="258"/>
      <c r="C92" s="131"/>
      <c r="D92" s="131"/>
      <c r="E92" s="131"/>
      <c r="F92" s="258"/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/>
      <c r="BX92" s="94"/>
    </row>
    <row r="93" spans="1:86" customHeight="1" ht="39.75" s="705" customFormat="1">
      <c r="A93" s="131"/>
      <c r="B93" s="258"/>
      <c r="C93" s="131"/>
      <c r="D93" s="131"/>
      <c r="E93" s="131"/>
      <c r="F93" s="258"/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/>
      <c r="BX93" s="94"/>
    </row>
    <row r="94" spans="1:86" customHeight="1" ht="39.75" s="704" customFormat="1">
      <c r="A94" s="131"/>
      <c r="B94" s="258"/>
      <c r="C94" s="131"/>
      <c r="D94" s="131"/>
      <c r="E94" s="131"/>
      <c r="F94" s="258"/>
      <c r="G94" s="131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/>
      <c r="BX94" s="94"/>
    </row>
    <row r="95" spans="1:86" customHeight="1" ht="39.75" s="704" customFormat="1">
      <c r="A95" s="131"/>
      <c r="B95" s="258"/>
      <c r="C95" s="131"/>
      <c r="D95" s="131"/>
      <c r="E95" s="131"/>
      <c r="F95" s="258"/>
      <c r="G95" s="131"/>
      <c r="H95" s="131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/>
      <c r="BX95" s="94"/>
    </row>
    <row r="96" spans="1:86" customHeight="1" ht="39.75" s="704" customFormat="1">
      <c r="A96" s="131"/>
      <c r="B96" s="258"/>
      <c r="C96" s="131"/>
      <c r="D96" s="131"/>
      <c r="E96" s="131"/>
      <c r="F96" s="258"/>
      <c r="G96" s="131"/>
      <c r="H96" s="131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/>
      <c r="BX96" s="94"/>
    </row>
    <row r="97" spans="1:86" customHeight="1" ht="39.75" s="704" customFormat="1">
      <c r="A97" s="131"/>
      <c r="B97" s="258"/>
      <c r="C97" s="131"/>
      <c r="D97" s="131"/>
      <c r="E97" s="131"/>
      <c r="F97" s="258"/>
      <c r="G97" s="131"/>
      <c r="H97" s="131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/>
      <c r="BX97" s="94"/>
    </row>
    <row r="98" spans="1:86" customHeight="1" ht="39.75" s="704" customFormat="1">
      <c r="A98" s="131"/>
      <c r="B98" s="258"/>
      <c r="C98" s="131"/>
      <c r="D98" s="131"/>
      <c r="E98" s="131"/>
      <c r="F98" s="258"/>
      <c r="G98" s="131"/>
      <c r="H98" s="131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/>
      <c r="BX98" s="94"/>
    </row>
    <row r="99" spans="1:86" customHeight="1" ht="39.75" s="704" customFormat="1">
      <c r="A99" s="131"/>
      <c r="B99" s="258"/>
      <c r="C99" s="131"/>
      <c r="D99" s="131"/>
      <c r="E99" s="131"/>
      <c r="F99" s="258"/>
      <c r="G99" s="131"/>
      <c r="H99" s="131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131"/>
      <c r="BX99" s="94"/>
    </row>
    <row r="100" spans="1:86" customHeight="1" ht="39.75" s="704" customFormat="1">
      <c r="A100" s="131"/>
      <c r="B100" s="258"/>
      <c r="C100" s="131"/>
      <c r="D100" s="131"/>
      <c r="E100" s="131"/>
      <c r="F100" s="258"/>
      <c r="G100" s="131"/>
      <c r="H100" s="131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131"/>
      <c r="BX100" s="94"/>
    </row>
    <row r="101" spans="1:86" customHeight="1" ht="18" s="48" customFormat="1">
      <c r="B101" s="152"/>
      <c r="E101" s="18"/>
      <c r="F101" s="164"/>
      <c r="BW101" s="18"/>
    </row>
    <row r="102" spans="1:86" customHeight="1" ht="18" s="48" customFormat="1">
      <c r="B102" s="152"/>
      <c r="E102" s="18"/>
      <c r="F102" s="164"/>
      <c r="AB102" s="167"/>
      <c r="AC102" s="167" t="s">
        <v>128</v>
      </c>
      <c r="AD102" s="48" t="s">
        <v>129</v>
      </c>
      <c r="AK102" s="114"/>
      <c r="AQ102" s="114" t="s">
        <v>130</v>
      </c>
      <c r="AU102" s="114"/>
      <c r="BM102" s="114"/>
      <c r="BR102" s="114"/>
      <c r="BU102" s="667" t="s">
        <v>136</v>
      </c>
      <c r="BW102" s="18"/>
    </row>
    <row r="103" spans="1:86" customHeight="1" ht="18" s="48" customFormat="1">
      <c r="A103" s="165" t="s">
        <v>206</v>
      </c>
      <c r="B103" s="166" t="s">
        <v>221</v>
      </c>
      <c r="C103" s="166"/>
      <c r="D103" s="166"/>
      <c r="E103" s="18"/>
      <c r="F103" s="164"/>
      <c r="AB103" s="168"/>
      <c r="AC103" s="168" t="s">
        <v>132</v>
      </c>
      <c r="AD103" s="48" t="s">
        <v>133</v>
      </c>
      <c r="AK103" s="114"/>
      <c r="AQ103" s="114" t="s">
        <v>134</v>
      </c>
      <c r="AU103" s="114"/>
      <c r="BF103" s="667" t="s">
        <v>135</v>
      </c>
      <c r="BM103" s="114"/>
      <c r="BR103" s="114"/>
      <c r="BU103" s="667"/>
      <c r="BV103" s="103" t="s">
        <v>143</v>
      </c>
      <c r="BW103" s="18"/>
    </row>
    <row r="104" spans="1:86" customHeight="1" ht="18">
      <c r="A104" s="168" t="s">
        <v>209</v>
      </c>
      <c r="B104" s="166" t="s">
        <v>222</v>
      </c>
      <c r="C104" s="166"/>
      <c r="D104" s="166"/>
      <c r="E104" s="18"/>
      <c r="G104" s="169" t="s">
        <v>1141</v>
      </c>
      <c r="AB104" s="168"/>
      <c r="AC104" s="168" t="s">
        <v>139</v>
      </c>
      <c r="AD104" t="s">
        <v>140</v>
      </c>
      <c r="AG104" s="36"/>
      <c r="AK104" s="114"/>
      <c r="AQ104" s="114" t="s">
        <v>141</v>
      </c>
      <c r="AU104" s="114"/>
      <c r="AZ104" s="667"/>
      <c r="BD104" s="36"/>
      <c r="BF104" s="98" t="s">
        <v>142</v>
      </c>
      <c r="BJ104" s="13"/>
      <c r="BM104" s="114"/>
      <c r="BR104" s="114"/>
      <c r="BU104" s="169" t="s">
        <v>472</v>
      </c>
      <c r="BW104" s="18"/>
    </row>
    <row r="105" spans="1:86" customHeight="1" ht="18">
      <c r="B105" s="169" t="s">
        <v>280</v>
      </c>
      <c r="E105" s="44"/>
      <c r="F105" s="122"/>
      <c r="AD105" t="s">
        <v>145</v>
      </c>
      <c r="AG105" s="36"/>
      <c r="AK105" s="103"/>
      <c r="AQ105" s="114" t="s">
        <v>146</v>
      </c>
      <c r="AU105" s="114"/>
      <c r="AZ105" s="98"/>
      <c r="BD105" s="36"/>
      <c r="BF105" s="169" t="s">
        <v>215</v>
      </c>
      <c r="BM105" s="114"/>
      <c r="BR105" s="114"/>
      <c r="BW105" s="44"/>
    </row>
    <row r="106" spans="1:86" customHeight="1" ht="18">
      <c r="B106" s="128"/>
      <c r="E106" s="44"/>
      <c r="F106" s="122"/>
      <c r="J106" s="36"/>
      <c r="L106" s="36"/>
      <c r="O106" s="36"/>
      <c r="Q106" s="36"/>
      <c r="T106" s="36"/>
      <c r="V106" s="36"/>
      <c r="Y106" s="36"/>
      <c r="AA106" s="36"/>
      <c r="AB106" s="36"/>
      <c r="AC106" s="36"/>
      <c r="AE106" s="36"/>
      <c r="AG106" s="36"/>
      <c r="AI106" s="36"/>
      <c r="AM106" s="36"/>
      <c r="AN106" s="36"/>
      <c r="AP106" s="36"/>
      <c r="AU106" s="171"/>
      <c r="AV106" s="36"/>
      <c r="BA106" s="36"/>
      <c r="BH106" s="36"/>
      <c r="BK106" s="36"/>
      <c r="BW106" s="44"/>
    </row>
    <row r="107" spans="1:86" customHeight="1" ht="18">
      <c r="B107" s="128"/>
      <c r="E107" s="44"/>
      <c r="F107" s="122"/>
      <c r="J107" s="36"/>
      <c r="L107" s="36"/>
      <c r="O107" s="36"/>
      <c r="Q107" s="36"/>
      <c r="T107" s="36"/>
      <c r="V107" s="36"/>
      <c r="Y107" s="36"/>
      <c r="AA107" s="36"/>
      <c r="AB107" s="36"/>
      <c r="AC107" s="36"/>
      <c r="AE107" s="36"/>
      <c r="AG107" s="36"/>
      <c r="AI107" s="36"/>
      <c r="AM107" s="36"/>
      <c r="AN107" s="36"/>
      <c r="AP107" s="36"/>
      <c r="AU107" s="171"/>
      <c r="AV107" s="36"/>
      <c r="BA107" s="36"/>
      <c r="BH107" s="36"/>
      <c r="BK107" s="36"/>
      <c r="BW107" s="44"/>
    </row>
    <row r="108" spans="1:86" customHeight="1" ht="15">
      <c r="A108" s="28"/>
      <c r="B108" s="30"/>
      <c r="C108" s="102"/>
      <c r="D108" s="30"/>
      <c r="E108" s="36"/>
      <c r="F108" s="51"/>
      <c r="G108" s="99"/>
      <c r="H108" s="99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29"/>
      <c r="BU108" s="29"/>
      <c r="BV108" s="30"/>
      <c r="BW108" s="30"/>
      <c r="BX108" s="30"/>
    </row>
    <row r="109" spans="1:86" customHeight="1" ht="22.5" s="699" customFormat="1">
      <c r="A109" s="72"/>
      <c r="B109" s="960" t="s">
        <v>0</v>
      </c>
      <c r="C109" s="960"/>
      <c r="D109" s="960"/>
      <c r="E109" s="138"/>
      <c r="F109" s="696"/>
      <c r="G109" s="697"/>
      <c r="H109" s="697"/>
      <c r="I109" s="698"/>
      <c r="J109" s="174"/>
      <c r="K109" s="173"/>
      <c r="L109" s="174"/>
      <c r="M109" s="173"/>
      <c r="N109" s="174"/>
      <c r="O109" s="174"/>
      <c r="P109" s="173"/>
      <c r="Q109" s="174"/>
      <c r="R109" s="173"/>
      <c r="S109" s="174"/>
      <c r="T109" s="174"/>
      <c r="U109" s="173"/>
      <c r="V109" s="174"/>
      <c r="W109" s="173"/>
      <c r="X109" s="175"/>
      <c r="Y109" s="174"/>
      <c r="Z109" s="173"/>
      <c r="AA109" s="174"/>
      <c r="AB109" s="175"/>
      <c r="AC109" s="175"/>
      <c r="AD109" s="174"/>
      <c r="AE109" s="174"/>
      <c r="AF109" s="173"/>
      <c r="AG109" s="174"/>
      <c r="AI109" s="174"/>
      <c r="AJ109" s="173"/>
      <c r="AM109" s="174"/>
      <c r="AN109" s="174"/>
      <c r="AO109" s="174"/>
      <c r="AP109" s="174"/>
      <c r="AQ109" s="174"/>
      <c r="AR109" s="174"/>
      <c r="AV109" s="174"/>
      <c r="AW109" s="173"/>
      <c r="BA109" s="174"/>
      <c r="BB109" s="173"/>
      <c r="BF109" s="174"/>
      <c r="BG109" s="173"/>
      <c r="BK109" s="174"/>
      <c r="BL109" s="173"/>
      <c r="BO109" s="141"/>
      <c r="BR109" s="141" t="s">
        <v>1</v>
      </c>
      <c r="BS109" s="174"/>
      <c r="BT109" s="173"/>
      <c r="BW109" s="141"/>
      <c r="BX109" s="141"/>
    </row>
    <row r="110" spans="1:86" customHeight="1" ht="31.5" s="699" customFormat="1">
      <c r="A110" s="32"/>
      <c r="B110" s="142" t="s">
        <v>2</v>
      </c>
      <c r="C110" s="59" t="s">
        <v>3</v>
      </c>
      <c r="D110" s="59" t="s">
        <v>4</v>
      </c>
      <c r="E110" s="126"/>
      <c r="F110" s="191"/>
      <c r="G110" s="697"/>
      <c r="H110" s="697"/>
      <c r="I110" s="174"/>
      <c r="J110" s="176"/>
      <c r="K110" s="174"/>
      <c r="L110" s="176"/>
      <c r="M110" s="174"/>
      <c r="N110" s="174"/>
      <c r="O110" s="176"/>
      <c r="P110" s="174"/>
      <c r="Q110" s="176"/>
      <c r="R110" s="174"/>
      <c r="S110" s="174"/>
      <c r="T110" s="176"/>
      <c r="U110" s="174"/>
      <c r="V110" s="176"/>
      <c r="W110" s="174"/>
      <c r="X110" s="176"/>
      <c r="Y110" s="176"/>
      <c r="Z110" s="174"/>
      <c r="AA110" s="176"/>
      <c r="AB110" s="174"/>
      <c r="AC110" s="176"/>
      <c r="AD110" s="176"/>
      <c r="AE110" s="176"/>
      <c r="AF110" s="174"/>
      <c r="AG110" s="176"/>
      <c r="AI110" s="176"/>
      <c r="AJ110" s="174"/>
      <c r="AK110" s="176"/>
      <c r="AL110" s="176"/>
      <c r="AM110" s="176"/>
      <c r="AN110" s="176"/>
      <c r="AO110" s="176"/>
      <c r="AP110" s="176"/>
      <c r="AQ110" s="176"/>
      <c r="AR110" s="176"/>
      <c r="AV110" s="176"/>
      <c r="AW110" s="174"/>
      <c r="BA110" s="176"/>
      <c r="BB110" s="174"/>
      <c r="BF110" s="176"/>
      <c r="BG110" s="174"/>
      <c r="BK110" s="176"/>
      <c r="BL110" s="174"/>
      <c r="BO110" s="145"/>
      <c r="BP110" s="998" t="s">
        <v>5</v>
      </c>
      <c r="BQ110" s="1198"/>
      <c r="BR110" s="999"/>
      <c r="BS110" s="1049" t="s">
        <v>6</v>
      </c>
      <c r="BT110" s="1049"/>
      <c r="BU110" s="229" t="s">
        <v>7</v>
      </c>
      <c r="BV110" s="230" t="s">
        <v>8</v>
      </c>
      <c r="BW110" s="230" t="s">
        <v>5671</v>
      </c>
      <c r="BX110" s="696"/>
    </row>
    <row r="111" spans="1:86" customHeight="1" ht="12">
      <c r="A111" s="73"/>
      <c r="B111" s="187" t="s">
        <v>10</v>
      </c>
      <c r="C111" s="108" t="s">
        <v>11</v>
      </c>
      <c r="D111" s="192">
        <v>4</v>
      </c>
      <c r="E111" s="110"/>
      <c r="F111" s="191"/>
      <c r="G111" s="99"/>
      <c r="H111" s="99"/>
      <c r="I111" s="122"/>
      <c r="J111" s="235"/>
      <c r="L111" s="235"/>
      <c r="O111" s="235"/>
      <c r="Q111" s="235"/>
      <c r="T111" s="235"/>
      <c r="W111" s="1051" t="s">
        <v>12</v>
      </c>
      <c r="X111" s="1051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BO111" s="126"/>
      <c r="BP111" s="966" t="s">
        <v>13</v>
      </c>
      <c r="BQ111" s="967"/>
      <c r="BR111" s="151"/>
      <c r="BS111" s="1050"/>
      <c r="BT111" s="1050"/>
      <c r="BU111" s="59"/>
      <c r="BV111" s="59"/>
      <c r="BW111" s="14"/>
      <c r="BX111" s="25"/>
    </row>
    <row r="112" spans="1:86" customHeight="1" ht="12">
      <c r="A112" s="49"/>
      <c r="B112" s="187" t="s">
        <v>14</v>
      </c>
      <c r="C112" s="108" t="s">
        <v>15</v>
      </c>
      <c r="D112" s="108">
        <v>3.75</v>
      </c>
      <c r="E112" s="110"/>
      <c r="F112" s="52"/>
      <c r="G112" s="99"/>
      <c r="H112" s="99"/>
      <c r="I112" s="193"/>
      <c r="J112" s="235"/>
      <c r="L112" s="235"/>
      <c r="O112" s="235"/>
      <c r="Q112" s="235"/>
      <c r="T112" s="235"/>
      <c r="W112" s="1051"/>
      <c r="X112" s="1051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BO112" s="126"/>
      <c r="BP112" s="966" t="s">
        <v>16</v>
      </c>
      <c r="BQ112" s="967"/>
      <c r="BR112" s="151"/>
      <c r="BS112" s="1050"/>
      <c r="BT112" s="1050"/>
      <c r="BU112" s="59"/>
      <c r="BV112" s="59"/>
      <c r="BW112" s="14"/>
      <c r="BX112" s="25"/>
    </row>
    <row r="113" spans="1:86" customHeight="1" ht="12">
      <c r="A113" s="32"/>
      <c r="B113" s="187" t="s">
        <v>17</v>
      </c>
      <c r="C113" s="108" t="s">
        <v>18</v>
      </c>
      <c r="D113" s="192">
        <v>3.5</v>
      </c>
      <c r="E113" s="110"/>
      <c r="F113" s="16"/>
      <c r="G113" s="99"/>
      <c r="H113" s="99"/>
      <c r="I113" s="178"/>
      <c r="J113" s="235"/>
      <c r="L113" s="235"/>
      <c r="O113" s="235"/>
      <c r="Q113" s="235"/>
      <c r="T113" s="235"/>
      <c r="W113" s="1051"/>
      <c r="X113" s="1051"/>
      <c r="Y113" s="1051"/>
      <c r="Z113" s="1051"/>
      <c r="AA113" s="1051"/>
      <c r="AB113" s="1051"/>
      <c r="AC113" s="1051"/>
      <c r="AD113" s="1051"/>
      <c r="AE113" s="1051"/>
      <c r="AF113" s="1051"/>
      <c r="AG113" s="1051"/>
      <c r="AH113" s="1051"/>
      <c r="AI113" s="1051"/>
      <c r="AJ113" s="1051"/>
      <c r="AK113" s="1051"/>
      <c r="AL113" s="1051"/>
      <c r="AM113" s="1051"/>
      <c r="AN113" s="1051"/>
      <c r="AO113" s="1051"/>
      <c r="AP113" s="1051"/>
      <c r="AQ113" s="1051"/>
      <c r="AR113" s="1051"/>
      <c r="AS113" s="1051"/>
      <c r="AT113" s="1051"/>
      <c r="BO113" s="126"/>
      <c r="BP113" s="966" t="s">
        <v>19</v>
      </c>
      <c r="BQ113" s="967"/>
      <c r="BR113" s="151"/>
      <c r="BS113" s="1050"/>
      <c r="BT113" s="1050"/>
      <c r="BU113" s="59"/>
      <c r="BV113" s="59"/>
      <c r="BW113" s="14"/>
      <c r="BX113" s="25"/>
    </row>
    <row r="114" spans="1:86" customHeight="1" ht="12" s="13" customFormat="1">
      <c r="B114" s="187" t="s">
        <v>20</v>
      </c>
      <c r="C114" s="108" t="s">
        <v>21</v>
      </c>
      <c r="D114" s="108">
        <v>3.25</v>
      </c>
      <c r="E114" s="110"/>
      <c r="F114" s="60"/>
      <c r="G114" s="101"/>
      <c r="H114" s="101"/>
      <c r="I114" s="122"/>
      <c r="J114" s="122"/>
      <c r="L114" s="122"/>
      <c r="O114" s="122"/>
      <c r="Q114" s="122"/>
      <c r="R114" s="1052" t="s">
        <v>5672</v>
      </c>
      <c r="S114" s="1052"/>
      <c r="T114" s="1052"/>
      <c r="U114" s="1052"/>
      <c r="V114" s="1052"/>
      <c r="W114" s="1052"/>
      <c r="X114" s="1052"/>
      <c r="Y114" s="1052"/>
      <c r="Z114" s="1052"/>
      <c r="AA114" s="1052"/>
      <c r="AB114" s="1052"/>
      <c r="AC114" s="1052"/>
      <c r="AD114" s="1052"/>
      <c r="AE114" s="1052"/>
      <c r="AF114" s="1052"/>
      <c r="AG114" s="1052"/>
      <c r="AH114" s="1052"/>
      <c r="AI114" s="1052"/>
      <c r="AJ114" s="1052"/>
      <c r="AK114" s="1052"/>
      <c r="AL114" s="1052"/>
      <c r="AM114" s="1052"/>
      <c r="AN114" s="1052"/>
      <c r="AO114" s="1052"/>
      <c r="AP114" s="1052"/>
      <c r="AQ114" s="1052"/>
      <c r="AR114" s="1052"/>
      <c r="AS114" s="1052"/>
      <c r="AT114" s="1052"/>
      <c r="AU114" s="1052"/>
      <c r="AV114" s="1052"/>
      <c r="AW114" s="1052"/>
      <c r="AX114" s="1052"/>
      <c r="AY114" s="1052"/>
      <c r="AZ114" s="1052"/>
      <c r="BA114" s="236"/>
      <c r="BB114" s="236"/>
      <c r="BC114" s="236"/>
      <c r="BF114" s="236"/>
      <c r="BG114" s="236"/>
      <c r="BH114" s="236"/>
      <c r="BK114" s="236"/>
      <c r="BL114" s="236"/>
      <c r="BM114" s="236"/>
      <c r="BO114" s="17"/>
      <c r="BP114" s="236"/>
      <c r="BS114" s="236"/>
      <c r="BT114" s="236"/>
      <c r="BU114" s="236"/>
    </row>
    <row r="115" spans="1:86" customHeight="1" ht="12" s="13" customFormat="1">
      <c r="B115" s="187" t="s">
        <v>23</v>
      </c>
      <c r="C115" s="108" t="s">
        <v>24</v>
      </c>
      <c r="D115" s="192">
        <v>3</v>
      </c>
      <c r="E115" s="110"/>
      <c r="F115" s="17"/>
      <c r="G115" s="101"/>
      <c r="H115" s="101"/>
      <c r="I115" s="178"/>
      <c r="J115" s="178"/>
      <c r="L115" s="178"/>
      <c r="O115" s="178"/>
      <c r="Q115" s="178"/>
      <c r="R115" s="1052"/>
      <c r="S115" s="1052"/>
      <c r="T115" s="1052"/>
      <c r="U115" s="1052"/>
      <c r="V115" s="1052"/>
      <c r="W115" s="1052"/>
      <c r="X115" s="1052"/>
      <c r="Y115" s="1052"/>
      <c r="Z115" s="1052"/>
      <c r="AA115" s="1052"/>
      <c r="AB115" s="1052"/>
      <c r="AC115" s="1052"/>
      <c r="AD115" s="1052"/>
      <c r="AE115" s="1052"/>
      <c r="AF115" s="1052"/>
      <c r="AG115" s="1052"/>
      <c r="AH115" s="1052"/>
      <c r="AI115" s="1052"/>
      <c r="AJ115" s="1052"/>
      <c r="AK115" s="1052"/>
      <c r="AL115" s="1052"/>
      <c r="AM115" s="1052"/>
      <c r="AN115" s="1052"/>
      <c r="AO115" s="1052"/>
      <c r="AP115" s="1052"/>
      <c r="AQ115" s="1052"/>
      <c r="AR115" s="1052"/>
      <c r="AS115" s="1052"/>
      <c r="AT115" s="1052"/>
      <c r="AU115" s="1052"/>
      <c r="AV115" s="1052"/>
      <c r="AW115" s="1052"/>
      <c r="AX115" s="1052"/>
      <c r="AY115" s="1052"/>
      <c r="AZ115" s="1052"/>
      <c r="BA115" s="236"/>
      <c r="BB115" s="236"/>
      <c r="BC115" s="236"/>
      <c r="BF115" s="236"/>
      <c r="BG115" s="236"/>
      <c r="BH115" s="236"/>
      <c r="BK115" s="236"/>
      <c r="BL115" s="236"/>
      <c r="BM115" s="236"/>
      <c r="BP115" s="236"/>
      <c r="BQ115" s="236"/>
      <c r="BR115" s="236"/>
    </row>
    <row r="116" spans="1:86" customHeight="1" ht="12" s="13" customFormat="1">
      <c r="B116" s="187" t="s">
        <v>25</v>
      </c>
      <c r="C116" s="108" t="s">
        <v>26</v>
      </c>
      <c r="D116" s="108">
        <v>2.75</v>
      </c>
      <c r="E116" s="110"/>
      <c r="F116" s="16"/>
      <c r="G116" s="101"/>
      <c r="H116" s="101"/>
      <c r="I116" s="178"/>
      <c r="J116" s="178"/>
      <c r="L116" s="178"/>
      <c r="O116" s="178"/>
      <c r="Q116" s="178"/>
      <c r="R116" s="233"/>
      <c r="S116" s="233"/>
      <c r="T116" s="178"/>
      <c r="V116" s="233"/>
      <c r="W116" s="1052" t="s">
        <v>5679</v>
      </c>
      <c r="X116" s="1052"/>
      <c r="Y116" s="1052"/>
      <c r="Z116" s="1052"/>
      <c r="AA116" s="1052"/>
      <c r="AB116" s="1052"/>
      <c r="AC116" s="1052"/>
      <c r="AD116" s="1052"/>
      <c r="AE116" s="1052"/>
      <c r="AF116" s="1052"/>
      <c r="AG116" s="1052"/>
      <c r="AH116" s="1052"/>
      <c r="AI116" s="1052"/>
      <c r="AJ116" s="1052"/>
      <c r="AK116" s="1052"/>
      <c r="AL116" s="1052"/>
      <c r="AM116" s="1052"/>
      <c r="AN116" s="1052"/>
      <c r="AO116" s="1052"/>
      <c r="AP116" s="1052"/>
      <c r="AQ116" s="1052"/>
      <c r="AR116" s="1052"/>
      <c r="AS116" s="1052"/>
      <c r="AT116" s="1052"/>
      <c r="AU116" s="233"/>
      <c r="AV116" s="233"/>
      <c r="AW116" s="233"/>
      <c r="AX116" s="233"/>
      <c r="AY116" s="233"/>
      <c r="AZ116" s="233"/>
      <c r="BA116" s="233"/>
      <c r="BB116" s="233"/>
      <c r="BC116" s="233"/>
      <c r="BF116" s="233"/>
      <c r="BG116" s="233"/>
      <c r="BH116" s="233"/>
      <c r="BK116" s="233"/>
      <c r="BL116" s="233"/>
      <c r="BM116" s="233"/>
      <c r="BP116" s="233"/>
      <c r="BQ116" s="233"/>
      <c r="BR116" s="233"/>
    </row>
    <row r="117" spans="1:86" customHeight="1" ht="12" s="13" customFormat="1">
      <c r="B117" s="187" t="s">
        <v>28</v>
      </c>
      <c r="C117" s="108" t="s">
        <v>29</v>
      </c>
      <c r="D117" s="192">
        <v>2.5</v>
      </c>
      <c r="E117" s="110"/>
      <c r="F117" s="60"/>
      <c r="G117" s="101"/>
      <c r="H117" s="101"/>
      <c r="I117" s="193"/>
      <c r="J117" s="193"/>
      <c r="L117" s="193"/>
      <c r="O117" s="193"/>
      <c r="Q117" s="193"/>
      <c r="R117" s="233"/>
      <c r="S117" s="233"/>
      <c r="T117" s="193"/>
      <c r="V117" s="233"/>
      <c r="W117" s="1052"/>
      <c r="X117" s="1052"/>
      <c r="Y117" s="1052"/>
      <c r="Z117" s="1052"/>
      <c r="AA117" s="1052"/>
      <c r="AB117" s="1052"/>
      <c r="AC117" s="1052"/>
      <c r="AD117" s="1052"/>
      <c r="AE117" s="1052"/>
      <c r="AF117" s="1052"/>
      <c r="AG117" s="1052"/>
      <c r="AH117" s="1052"/>
      <c r="AI117" s="1052"/>
      <c r="AJ117" s="1052"/>
      <c r="AK117" s="1052"/>
      <c r="AL117" s="1052"/>
      <c r="AM117" s="1052"/>
      <c r="AN117" s="1052"/>
      <c r="AO117" s="1052"/>
      <c r="AP117" s="1052"/>
      <c r="AQ117" s="1052"/>
      <c r="AR117" s="1052"/>
      <c r="AS117" s="1052"/>
      <c r="AT117" s="1052"/>
      <c r="AU117" s="233"/>
      <c r="AV117" s="233"/>
      <c r="AW117" s="233"/>
      <c r="AX117" s="233"/>
      <c r="AY117" s="233"/>
      <c r="AZ117" s="233"/>
      <c r="BA117" s="233"/>
      <c r="BB117" s="233"/>
      <c r="BC117" s="233"/>
      <c r="BF117" s="233"/>
      <c r="BG117" s="233"/>
      <c r="BH117" s="233"/>
      <c r="BK117" s="233"/>
      <c r="BL117" s="233"/>
      <c r="BM117" s="233"/>
      <c r="BP117" s="233"/>
      <c r="BQ117" s="233"/>
      <c r="BR117" s="233"/>
    </row>
    <row r="118" spans="1:86" customHeight="1" ht="12" s="13" customFormat="1">
      <c r="B118" s="187" t="s">
        <v>30</v>
      </c>
      <c r="C118" s="108" t="s">
        <v>31</v>
      </c>
      <c r="D118" s="108">
        <v>2.25</v>
      </c>
      <c r="E118" s="110"/>
      <c r="F118" s="60"/>
      <c r="G118" s="101"/>
      <c r="H118" s="101"/>
      <c r="J118" s="206"/>
      <c r="L118" s="206"/>
      <c r="O118" s="206"/>
      <c r="Q118" s="206"/>
      <c r="R118" s="233"/>
      <c r="S118" s="233"/>
      <c r="T118" s="206"/>
      <c r="V118" s="206"/>
      <c r="W118" s="233"/>
      <c r="X118" s="206"/>
      <c r="Y118" s="206"/>
      <c r="AA118" s="206"/>
      <c r="AB118" s="1059" t="s">
        <v>339</v>
      </c>
      <c r="AC118" s="1059"/>
      <c r="AD118" s="1059"/>
      <c r="AE118" s="1059"/>
      <c r="AF118" s="1059"/>
      <c r="AG118" s="1059"/>
      <c r="AH118" s="1059"/>
      <c r="AI118" s="1059"/>
      <c r="AJ118" s="1059"/>
      <c r="AK118" s="1059"/>
      <c r="AL118" s="1059"/>
      <c r="AM118" s="1059"/>
      <c r="AN118" s="1059"/>
      <c r="AO118" s="1059"/>
      <c r="AP118" s="1059"/>
      <c r="AQ118" s="1059"/>
      <c r="AR118" s="260"/>
      <c r="AS118" s="206"/>
      <c r="AT118" s="206"/>
      <c r="AU118" s="233"/>
      <c r="AV118" s="233"/>
      <c r="AW118" s="233"/>
      <c r="AX118" s="233"/>
      <c r="AY118" s="233"/>
      <c r="AZ118" s="233"/>
      <c r="BA118" s="233"/>
      <c r="BB118" s="233"/>
      <c r="BC118" s="233"/>
      <c r="BF118" s="233"/>
      <c r="BG118" s="233"/>
      <c r="BH118" s="233"/>
      <c r="BK118" s="233"/>
      <c r="BL118" s="233"/>
      <c r="BM118" s="233"/>
      <c r="BP118" s="233"/>
      <c r="BQ118" s="233"/>
      <c r="BR118" s="233"/>
    </row>
    <row r="119" spans="1:86" customHeight="1" ht="12" s="13" customFormat="1">
      <c r="B119" s="187" t="s">
        <v>33</v>
      </c>
      <c r="C119" s="108" t="s">
        <v>34</v>
      </c>
      <c r="D119" s="192">
        <v>2</v>
      </c>
      <c r="E119" s="110"/>
      <c r="F119" s="60"/>
      <c r="G119" s="101"/>
      <c r="H119" s="101"/>
      <c r="I119" s="176"/>
      <c r="J119" s="206"/>
      <c r="L119" s="206"/>
      <c r="O119" s="206"/>
      <c r="Q119" s="206"/>
      <c r="R119" s="233"/>
      <c r="S119" s="233"/>
      <c r="T119" s="206"/>
      <c r="V119" s="206"/>
      <c r="W119" s="206"/>
      <c r="X119" s="206"/>
      <c r="Y119" s="206"/>
      <c r="AA119" s="206"/>
      <c r="AB119" s="1059"/>
      <c r="AC119" s="1059"/>
      <c r="AD119" s="1059"/>
      <c r="AE119" s="1059"/>
      <c r="AF119" s="1059"/>
      <c r="AG119" s="1059"/>
      <c r="AH119" s="1059"/>
      <c r="AI119" s="1059"/>
      <c r="AJ119" s="1059"/>
      <c r="AK119" s="1059"/>
      <c r="AL119" s="1059"/>
      <c r="AM119" s="1059"/>
      <c r="AN119" s="1059"/>
      <c r="AO119" s="1059"/>
      <c r="AP119" s="1059"/>
      <c r="AQ119" s="1059"/>
      <c r="AR119" s="260"/>
      <c r="AS119" s="206"/>
      <c r="AT119" s="206"/>
      <c r="AU119" s="233"/>
      <c r="AV119" s="233"/>
      <c r="AW119" s="233"/>
      <c r="AX119" s="233"/>
      <c r="AY119" s="233"/>
      <c r="AZ119" s="233"/>
      <c r="BA119" s="233"/>
      <c r="BB119" s="233"/>
      <c r="BC119" s="233"/>
      <c r="BF119" s="233"/>
      <c r="BG119" s="233"/>
      <c r="BH119" s="233"/>
      <c r="BK119" s="233"/>
      <c r="BL119" s="233"/>
      <c r="BM119" s="233"/>
      <c r="BP119" s="233"/>
      <c r="BQ119" s="233"/>
      <c r="BR119" s="233"/>
    </row>
    <row r="120" spans="1:86" customHeight="1" ht="12">
      <c r="A120" s="32"/>
      <c r="B120" s="187" t="s">
        <v>35</v>
      </c>
      <c r="C120" s="108" t="s">
        <v>36</v>
      </c>
      <c r="D120" s="192">
        <v>0</v>
      </c>
      <c r="E120" s="110"/>
      <c r="F120" s="60"/>
      <c r="G120" s="99"/>
      <c r="H120" s="99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7"/>
      <c r="Y120" s="32"/>
      <c r="Z120" s="32"/>
      <c r="AA120" s="32"/>
      <c r="AB120" s="37"/>
      <c r="AC120" s="32"/>
      <c r="AD120" s="133"/>
      <c r="AE120" s="32"/>
      <c r="AF120" s="32"/>
      <c r="AG120" s="32"/>
      <c r="AH120" s="37"/>
      <c r="AI120" s="32"/>
      <c r="AJ120" s="32"/>
      <c r="AK120" s="133"/>
      <c r="AL120" s="37"/>
      <c r="AM120" s="32"/>
      <c r="AN120" s="32"/>
      <c r="AO120" s="133"/>
      <c r="AP120" s="32"/>
      <c r="AQ120" s="133"/>
      <c r="AR120" s="133"/>
      <c r="AS120" s="133"/>
      <c r="AT120" s="133"/>
      <c r="AU120" s="133"/>
      <c r="AV120" s="32"/>
      <c r="AW120" s="32"/>
      <c r="AX120" s="133"/>
      <c r="AY120" s="133"/>
      <c r="AZ120" s="133"/>
      <c r="BA120" s="32"/>
      <c r="BB120" s="32"/>
      <c r="BC120" s="133"/>
      <c r="BD120" s="133"/>
      <c r="BE120" s="161"/>
      <c r="BF120" s="32"/>
      <c r="BG120" s="32"/>
      <c r="BH120" s="133"/>
      <c r="BI120" s="37"/>
      <c r="BJ120" s="161"/>
      <c r="BK120" s="32"/>
      <c r="BL120" s="32"/>
      <c r="BM120" s="133"/>
      <c r="BN120" s="37"/>
      <c r="BO120" s="37"/>
      <c r="BP120" s="32"/>
      <c r="BQ120" s="32"/>
      <c r="BR120" s="133"/>
      <c r="BS120" s="37"/>
      <c r="BT120" s="37"/>
      <c r="BU120" s="37"/>
      <c r="BV120" s="38"/>
      <c r="BW120" s="38"/>
      <c r="BX120" s="39"/>
    </row>
    <row r="121" spans="1:86" customHeight="1" ht="12">
      <c r="A121" s="1"/>
      <c r="B121" s="187"/>
      <c r="C121" s="108" t="s">
        <v>38</v>
      </c>
      <c r="D121" s="192" t="s">
        <v>39</v>
      </c>
      <c r="E121" s="194"/>
      <c r="F121" s="17"/>
      <c r="G121" s="99"/>
      <c r="H121" s="99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133"/>
      <c r="AE121" s="32"/>
      <c r="AF121" s="32"/>
      <c r="AG121" s="32"/>
      <c r="AH121" s="30"/>
      <c r="AI121" s="32"/>
      <c r="AJ121" s="32"/>
      <c r="AK121" s="133"/>
      <c r="AL121" s="30"/>
      <c r="AM121" s="32"/>
      <c r="AN121" s="32"/>
      <c r="AO121" s="133"/>
      <c r="AP121" s="32"/>
      <c r="AQ121" s="133"/>
      <c r="AR121" s="133"/>
      <c r="AS121" s="133"/>
      <c r="AT121" s="133"/>
      <c r="AU121" s="133"/>
      <c r="AV121" s="32"/>
      <c r="AW121" s="32"/>
      <c r="AX121" s="133"/>
      <c r="AY121" s="133"/>
      <c r="AZ121" s="133"/>
      <c r="BA121" s="32"/>
      <c r="BB121" s="32"/>
      <c r="BC121" s="133"/>
      <c r="BD121" s="133"/>
      <c r="BE121" s="161"/>
      <c r="BF121" s="32"/>
      <c r="BG121" s="32"/>
      <c r="BH121" s="133"/>
      <c r="BI121" s="32"/>
      <c r="BJ121" s="161"/>
      <c r="BK121" s="32"/>
      <c r="BL121" s="32"/>
      <c r="BM121" s="133"/>
      <c r="BN121" s="32"/>
      <c r="BO121" s="30"/>
      <c r="BP121" s="32"/>
      <c r="BQ121" s="32"/>
      <c r="BR121" s="133"/>
      <c r="BS121" s="30"/>
      <c r="BT121" s="700"/>
      <c r="BU121" s="700"/>
      <c r="BV121" s="32"/>
      <c r="BW121" s="32"/>
      <c r="BX121" s="30"/>
    </row>
    <row r="122" spans="1:86" customHeight="1" ht="12">
      <c r="A122" s="28"/>
      <c r="B122" s="187"/>
      <c r="C122" s="108" t="s">
        <v>40</v>
      </c>
      <c r="D122" s="192" t="s">
        <v>41</v>
      </c>
      <c r="E122" s="195"/>
      <c r="F122" s="51"/>
      <c r="G122" s="99"/>
      <c r="H122" s="99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137"/>
      <c r="AE122" s="30"/>
      <c r="AF122" s="30"/>
      <c r="AG122" s="30"/>
      <c r="AH122" s="30"/>
      <c r="AI122" s="30"/>
      <c r="AJ122" s="30"/>
      <c r="AK122" s="156"/>
      <c r="AL122" s="30"/>
      <c r="AM122" s="30"/>
      <c r="AN122" s="30"/>
      <c r="AO122" s="137"/>
      <c r="AP122" s="30"/>
      <c r="AQ122" s="137"/>
      <c r="AR122" s="137"/>
      <c r="AS122" s="156"/>
      <c r="AT122" s="156"/>
      <c r="AU122" s="159"/>
      <c r="AV122" s="30"/>
      <c r="AW122" s="30"/>
      <c r="AX122" s="156"/>
      <c r="AY122" s="156"/>
      <c r="AZ122" s="159"/>
      <c r="BA122" s="30"/>
      <c r="BB122" s="30"/>
      <c r="BC122" s="156"/>
      <c r="BD122" s="160"/>
      <c r="BE122" s="161"/>
      <c r="BF122" s="30"/>
      <c r="BG122" s="30"/>
      <c r="BH122" s="156"/>
      <c r="BI122" s="30"/>
      <c r="BJ122" s="161"/>
      <c r="BK122" s="30"/>
      <c r="BL122" s="30"/>
      <c r="BM122" s="156"/>
      <c r="BN122" s="30"/>
      <c r="BO122" s="30"/>
      <c r="BP122" s="30"/>
      <c r="BQ122" s="30"/>
      <c r="BR122" s="156"/>
      <c r="BS122" s="30"/>
      <c r="BT122" s="29"/>
      <c r="BU122" s="29"/>
      <c r="BV122" s="30"/>
      <c r="BW122" s="30"/>
      <c r="BX122" s="30"/>
    </row>
    <row r="123" spans="1:86" customHeight="1" ht="12">
      <c r="A123" s="28"/>
      <c r="B123" s="196" t="s">
        <v>42</v>
      </c>
      <c r="C123" s="197"/>
      <c r="D123" s="196"/>
      <c r="E123" s="195"/>
      <c r="F123" s="51"/>
      <c r="G123" s="99"/>
      <c r="H123" s="99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29"/>
      <c r="BU123" s="29"/>
      <c r="BV123" s="30"/>
      <c r="BW123" s="30"/>
      <c r="BX123" s="30"/>
    </row>
    <row r="124" spans="1:86" customHeight="1" ht="12">
      <c r="A124" s="28"/>
      <c r="B124" s="701" t="s">
        <v>43</v>
      </c>
      <c r="C124" s="701"/>
      <c r="D124" s="701"/>
      <c r="E124" s="195"/>
      <c r="F124" s="51"/>
      <c r="G124" s="99"/>
      <c r="H124" s="99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29"/>
      <c r="BU124" s="29"/>
      <c r="BV124" s="30"/>
      <c r="BW124" s="30"/>
      <c r="BX124" s="30"/>
    </row>
    <row r="125" spans="1:86" customHeight="1" ht="12">
      <c r="A125" s="28"/>
      <c r="B125" s="701" t="s">
        <v>44</v>
      </c>
      <c r="C125" s="701"/>
      <c r="D125" s="701"/>
      <c r="E125" s="195"/>
      <c r="F125" s="51"/>
      <c r="G125" s="99"/>
      <c r="H125" s="99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29"/>
      <c r="BU125" s="29"/>
      <c r="BV125" s="30"/>
      <c r="BW125" s="30"/>
      <c r="BX125" s="30"/>
    </row>
    <row r="126" spans="1:86" customHeight="1" ht="13.5" s="13" customFormat="1">
      <c r="D126" s="16"/>
      <c r="E126" s="46"/>
      <c r="F126" s="46"/>
      <c r="G126" s="82"/>
      <c r="H126" s="82"/>
      <c r="I126" s="62"/>
      <c r="K126" s="62"/>
      <c r="M126" s="62"/>
      <c r="N126" s="41"/>
      <c r="P126" s="62"/>
      <c r="U126" s="62"/>
      <c r="Z126" s="62"/>
      <c r="AF126" s="62"/>
      <c r="AH126" s="9"/>
      <c r="AJ126" s="62"/>
      <c r="AK126" s="17"/>
      <c r="AL126" s="8"/>
      <c r="AS126" s="6"/>
      <c r="AT126" s="6"/>
      <c r="AU126" s="702"/>
      <c r="AW126" s="62"/>
      <c r="AX126" s="17"/>
      <c r="AY126" s="17"/>
      <c r="AZ126" s="9"/>
      <c r="BB126" s="62"/>
      <c r="BC126" s="17"/>
      <c r="BD126" s="9"/>
      <c r="BE126" s="21"/>
      <c r="BG126" s="62"/>
      <c r="BH126" s="17"/>
      <c r="BI126" s="21"/>
      <c r="BJ126" s="21"/>
      <c r="BL126" s="62"/>
      <c r="BM126" s="17"/>
      <c r="BN126" s="21"/>
      <c r="BO126" s="9"/>
      <c r="BQ126" s="62"/>
      <c r="BR126" s="17"/>
      <c r="BS126" s="8"/>
      <c r="BT126" s="17"/>
      <c r="BU126" s="17"/>
      <c r="BV126" s="9"/>
      <c r="BW126" s="8"/>
      <c r="BX126" s="703"/>
    </row>
    <row r="127" spans="1:86" customHeight="1" ht="18" s="1" customFormat="1">
      <c r="A127" s="944" t="s">
        <v>45</v>
      </c>
      <c r="B127" s="944" t="s">
        <v>46</v>
      </c>
      <c r="C127" s="944" t="s">
        <v>47</v>
      </c>
      <c r="D127" s="944" t="s">
        <v>48</v>
      </c>
      <c r="E127" s="944" t="s">
        <v>49</v>
      </c>
      <c r="F127" s="944" t="s">
        <v>50</v>
      </c>
      <c r="G127" s="944" t="s">
        <v>290</v>
      </c>
      <c r="H127" s="944" t="s">
        <v>250</v>
      </c>
      <c r="I127" s="988" t="s">
        <v>53</v>
      </c>
      <c r="J127" s="988"/>
      <c r="K127" s="988"/>
      <c r="L127" s="988"/>
      <c r="M127" s="988"/>
      <c r="N127" s="988"/>
      <c r="O127" s="988"/>
      <c r="P127" s="988"/>
      <c r="Q127" s="988"/>
      <c r="R127" s="988"/>
      <c r="S127" s="988"/>
      <c r="T127" s="988"/>
      <c r="U127" s="988"/>
      <c r="V127" s="988"/>
      <c r="W127" s="988"/>
      <c r="X127" s="988"/>
      <c r="Y127" s="988"/>
      <c r="Z127" s="988"/>
      <c r="AA127" s="988"/>
      <c r="AB127" s="988"/>
      <c r="AC127" s="988"/>
      <c r="AD127" s="988"/>
      <c r="AE127" s="988"/>
      <c r="AF127" s="988"/>
      <c r="AG127" s="988"/>
      <c r="AH127" s="988"/>
      <c r="AI127" s="988"/>
      <c r="AJ127" s="988"/>
      <c r="AK127" s="988"/>
      <c r="AL127" s="988"/>
      <c r="AM127" s="988"/>
      <c r="AN127" s="988"/>
      <c r="AO127" s="988"/>
      <c r="AP127" s="988"/>
      <c r="AQ127" s="988"/>
      <c r="AR127" s="988"/>
      <c r="AS127" s="988"/>
      <c r="AT127" s="988"/>
      <c r="AU127" s="988"/>
      <c r="AV127" s="988"/>
      <c r="AW127" s="988"/>
      <c r="AX127" s="988"/>
      <c r="AY127" s="988"/>
      <c r="AZ127" s="988"/>
      <c r="BA127" s="988"/>
      <c r="BB127" s="988"/>
      <c r="BC127" s="988"/>
      <c r="BD127" s="988"/>
      <c r="BE127" s="988"/>
      <c r="BF127" s="988"/>
      <c r="BG127" s="988"/>
      <c r="BH127" s="988"/>
      <c r="BI127" s="988"/>
      <c r="BJ127" s="988"/>
      <c r="BK127" s="988"/>
      <c r="BL127" s="988"/>
      <c r="BM127" s="988"/>
      <c r="BN127" s="988"/>
      <c r="BO127" s="988"/>
      <c r="BP127" s="988"/>
      <c r="BQ127" s="988"/>
      <c r="BR127" s="988"/>
      <c r="BS127" s="988"/>
      <c r="BT127" s="955" t="s">
        <v>155</v>
      </c>
      <c r="BU127" s="955" t="s">
        <v>340</v>
      </c>
      <c r="BV127" s="955" t="s">
        <v>56</v>
      </c>
      <c r="BW127" s="955" t="s">
        <v>57</v>
      </c>
      <c r="BX127" s="945" t="s">
        <v>58</v>
      </c>
    </row>
    <row r="128" spans="1:86" customHeight="1" ht="16.5" s="57" customFormat="1">
      <c r="A128" s="944"/>
      <c r="B128" s="944"/>
      <c r="C128" s="944"/>
      <c r="D128" s="944"/>
      <c r="E128" s="944"/>
      <c r="F128" s="944"/>
      <c r="G128" s="944"/>
      <c r="H128" s="944"/>
      <c r="I128" s="941" t="s">
        <v>59</v>
      </c>
      <c r="J128" s="942"/>
      <c r="K128" s="942"/>
      <c r="L128" s="942"/>
      <c r="M128" s="942"/>
      <c r="N128" s="942"/>
      <c r="O128" s="942"/>
      <c r="P128" s="942"/>
      <c r="Q128" s="942"/>
      <c r="R128" s="942"/>
      <c r="S128" s="942"/>
      <c r="T128" s="942"/>
      <c r="U128" s="942"/>
      <c r="V128" s="942"/>
      <c r="W128" s="942"/>
      <c r="X128" s="942"/>
      <c r="Y128" s="942"/>
      <c r="Z128" s="942"/>
      <c r="AA128" s="942"/>
      <c r="AB128" s="942"/>
      <c r="AC128" s="942"/>
      <c r="AD128" s="942"/>
      <c r="AE128" s="942"/>
      <c r="AF128" s="942"/>
      <c r="AG128" s="942"/>
      <c r="AH128" s="942"/>
      <c r="AI128" s="942"/>
      <c r="AJ128" s="942"/>
      <c r="AK128" s="942"/>
      <c r="AL128" s="942"/>
      <c r="AM128" s="1053" t="s">
        <v>241</v>
      </c>
      <c r="AN128" s="1054"/>
      <c r="AO128" s="1054"/>
      <c r="AP128" s="1054"/>
      <c r="AQ128" s="1055"/>
      <c r="AR128" s="1045" t="s">
        <v>341</v>
      </c>
      <c r="AS128" s="1045"/>
      <c r="AT128" s="1046"/>
      <c r="AU128" s="981" t="s">
        <v>61</v>
      </c>
      <c r="AV128" s="981"/>
      <c r="AW128" s="981"/>
      <c r="AX128" s="981"/>
      <c r="AY128" s="981"/>
      <c r="AZ128" s="981"/>
      <c r="BA128" s="981"/>
      <c r="BB128" s="981"/>
      <c r="BC128" s="981"/>
      <c r="BD128" s="981"/>
      <c r="BE128" s="981"/>
      <c r="BF128" s="981"/>
      <c r="BG128" s="981"/>
      <c r="BH128" s="981"/>
      <c r="BI128" s="981"/>
      <c r="BJ128" s="981"/>
      <c r="BK128" s="981"/>
      <c r="BL128" s="981"/>
      <c r="BM128" s="981"/>
      <c r="BN128" s="981"/>
      <c r="BO128" s="981"/>
      <c r="BP128" s="981"/>
      <c r="BQ128" s="981"/>
      <c r="BR128" s="981"/>
      <c r="BS128" s="981"/>
      <c r="BT128" s="955"/>
      <c r="BU128" s="955"/>
      <c r="BV128" s="955"/>
      <c r="BW128" s="955"/>
      <c r="BX128" s="945"/>
    </row>
    <row r="129" spans="1:86" customHeight="1" ht="18" s="57" customFormat="1">
      <c r="A129" s="944"/>
      <c r="B129" s="944"/>
      <c r="C129" s="944"/>
      <c r="D129" s="944"/>
      <c r="E129" s="944"/>
      <c r="F129" s="944"/>
      <c r="G129" s="944"/>
      <c r="H129" s="944"/>
      <c r="I129" s="952" t="s">
        <v>157</v>
      </c>
      <c r="J129" s="953"/>
      <c r="K129" s="953"/>
      <c r="L129" s="953"/>
      <c r="M129" s="953"/>
      <c r="N129" s="953"/>
      <c r="O129" s="953"/>
      <c r="P129" s="953"/>
      <c r="Q129" s="953"/>
      <c r="R129" s="953"/>
      <c r="S129" s="953"/>
      <c r="T129" s="953"/>
      <c r="U129" s="953"/>
      <c r="V129" s="953"/>
      <c r="W129" s="953"/>
      <c r="X129" s="953"/>
      <c r="Y129" s="953"/>
      <c r="Z129" s="953"/>
      <c r="AA129" s="953"/>
      <c r="AB129" s="953"/>
      <c r="AC129" s="953"/>
      <c r="AD129" s="953"/>
      <c r="AE129" s="953"/>
      <c r="AF129" s="953"/>
      <c r="AG129" s="953"/>
      <c r="AH129" s="953"/>
      <c r="AI129" s="953"/>
      <c r="AJ129" s="953"/>
      <c r="AK129" s="953"/>
      <c r="AL129" s="953"/>
      <c r="AM129" s="1056"/>
      <c r="AN129" s="1057"/>
      <c r="AO129" s="1057"/>
      <c r="AP129" s="1057"/>
      <c r="AQ129" s="1058"/>
      <c r="AR129" s="1047"/>
      <c r="AS129" s="1047"/>
      <c r="AT129" s="1048"/>
      <c r="AU129" s="981" t="s">
        <v>160</v>
      </c>
      <c r="AV129" s="981"/>
      <c r="AW129" s="981"/>
      <c r="AX129" s="981"/>
      <c r="AY129" s="981"/>
      <c r="AZ129" s="981"/>
      <c r="BA129" s="981"/>
      <c r="BB129" s="981"/>
      <c r="BC129" s="981"/>
      <c r="BD129" s="981"/>
      <c r="BE129" s="981" t="s">
        <v>65</v>
      </c>
      <c r="BF129" s="981"/>
      <c r="BG129" s="981"/>
      <c r="BH129" s="981"/>
      <c r="BI129" s="981"/>
      <c r="BJ129" s="981"/>
      <c r="BK129" s="981"/>
      <c r="BL129" s="981"/>
      <c r="BM129" s="981"/>
      <c r="BN129" s="981"/>
      <c r="BO129" s="1044" t="s">
        <v>342</v>
      </c>
      <c r="BP129" s="1044"/>
      <c r="BQ129" s="1044"/>
      <c r="BR129" s="1044"/>
      <c r="BS129" s="1044"/>
      <c r="BT129" s="955"/>
      <c r="BU129" s="97" t="s">
        <v>161</v>
      </c>
      <c r="BV129" s="955"/>
      <c r="BW129" s="955"/>
      <c r="BX129" s="945"/>
    </row>
    <row r="130" spans="1:86" customHeight="1" ht="25.5" s="58" customFormat="1">
      <c r="A130" s="944"/>
      <c r="B130" s="944"/>
      <c r="C130" s="944"/>
      <c r="D130" s="944"/>
      <c r="E130" s="944"/>
      <c r="F130" s="944"/>
      <c r="G130" s="944"/>
      <c r="H130" s="944"/>
      <c r="I130" s="955" t="s">
        <v>343</v>
      </c>
      <c r="J130" s="955"/>
      <c r="K130" s="955"/>
      <c r="L130" s="955"/>
      <c r="M130" s="955"/>
      <c r="N130" s="955" t="s">
        <v>344</v>
      </c>
      <c r="O130" s="955"/>
      <c r="P130" s="955"/>
      <c r="Q130" s="955"/>
      <c r="R130" s="955"/>
      <c r="S130" s="955" t="s">
        <v>345</v>
      </c>
      <c r="T130" s="955"/>
      <c r="U130" s="955"/>
      <c r="V130" s="955"/>
      <c r="W130" s="955"/>
      <c r="X130" s="955" t="s">
        <v>346</v>
      </c>
      <c r="Y130" s="955"/>
      <c r="Z130" s="955"/>
      <c r="AA130" s="955"/>
      <c r="AB130" s="955"/>
      <c r="AC130" s="955" t="s">
        <v>347</v>
      </c>
      <c r="AD130" s="955"/>
      <c r="AE130" s="955"/>
      <c r="AF130" s="955"/>
      <c r="AG130" s="955"/>
      <c r="AH130" s="955" t="s">
        <v>348</v>
      </c>
      <c r="AI130" s="955"/>
      <c r="AJ130" s="955"/>
      <c r="AK130" s="955"/>
      <c r="AL130" s="955"/>
      <c r="AM130" s="955" t="s">
        <v>349</v>
      </c>
      <c r="AN130" s="955"/>
      <c r="AO130" s="955"/>
      <c r="AP130" s="955"/>
      <c r="AQ130" s="955"/>
      <c r="AR130" s="932" t="s">
        <v>350</v>
      </c>
      <c r="AS130" s="932"/>
      <c r="AT130" s="933"/>
      <c r="AU130" s="955" t="s">
        <v>351</v>
      </c>
      <c r="AV130" s="955"/>
      <c r="AW130" s="955"/>
      <c r="AX130" s="955"/>
      <c r="AY130" s="955"/>
      <c r="AZ130" s="955" t="s">
        <v>352</v>
      </c>
      <c r="BA130" s="955"/>
      <c r="BB130" s="955"/>
      <c r="BC130" s="955"/>
      <c r="BD130" s="955"/>
      <c r="BE130" s="955" t="s">
        <v>303</v>
      </c>
      <c r="BF130" s="955"/>
      <c r="BG130" s="955"/>
      <c r="BH130" s="955"/>
      <c r="BI130" s="955"/>
      <c r="BJ130" s="955" t="s">
        <v>304</v>
      </c>
      <c r="BK130" s="955"/>
      <c r="BL130" s="955"/>
      <c r="BM130" s="955"/>
      <c r="BN130" s="955"/>
      <c r="BO130" s="955" t="s">
        <v>353</v>
      </c>
      <c r="BP130" s="955"/>
      <c r="BQ130" s="955"/>
      <c r="BR130" s="955"/>
      <c r="BS130" s="955"/>
      <c r="BT130" s="955"/>
      <c r="BU130" s="97" t="s">
        <v>317</v>
      </c>
      <c r="BV130" s="955"/>
      <c r="BW130" s="955"/>
      <c r="BX130" s="945"/>
    </row>
    <row r="131" spans="1:86" customHeight="1" ht="30.75" s="57" customFormat="1">
      <c r="A131" s="944"/>
      <c r="B131" s="944"/>
      <c r="C131" s="944"/>
      <c r="D131" s="944"/>
      <c r="E131" s="944"/>
      <c r="F131" s="944"/>
      <c r="G131" s="944"/>
      <c r="H131" s="944"/>
      <c r="I131" s="944" t="s">
        <v>355</v>
      </c>
      <c r="J131" s="944"/>
      <c r="K131" s="944"/>
      <c r="L131" s="944"/>
      <c r="M131" s="944"/>
      <c r="N131" s="944" t="s">
        <v>86</v>
      </c>
      <c r="O131" s="944"/>
      <c r="P131" s="944"/>
      <c r="Q131" s="944"/>
      <c r="R131" s="944"/>
      <c r="S131" s="944" t="s">
        <v>5509</v>
      </c>
      <c r="T131" s="944"/>
      <c r="U131" s="944"/>
      <c r="V131" s="944"/>
      <c r="W131" s="944"/>
      <c r="X131" s="944" t="s">
        <v>358</v>
      </c>
      <c r="Y131" s="944"/>
      <c r="Z131" s="944"/>
      <c r="AA131" s="944"/>
      <c r="AB131" s="944"/>
      <c r="AC131" s="944" t="s">
        <v>5465</v>
      </c>
      <c r="AD131" s="944"/>
      <c r="AE131" s="944"/>
      <c r="AF131" s="944"/>
      <c r="AG131" s="944"/>
      <c r="AH131" s="944" t="s">
        <v>5464</v>
      </c>
      <c r="AI131" s="944"/>
      <c r="AJ131" s="944"/>
      <c r="AK131" s="944"/>
      <c r="AL131" s="944"/>
      <c r="AM131" s="944" t="s">
        <v>5510</v>
      </c>
      <c r="AN131" s="944"/>
      <c r="AO131" s="944"/>
      <c r="AP131" s="944"/>
      <c r="AQ131" s="944"/>
      <c r="AR131" s="932" t="s">
        <v>60</v>
      </c>
      <c r="AS131" s="932"/>
      <c r="AT131" s="933"/>
      <c r="AU131" s="944" t="s">
        <v>182</v>
      </c>
      <c r="AV131" s="944"/>
      <c r="AW131" s="944"/>
      <c r="AX131" s="944"/>
      <c r="AY131" s="944"/>
      <c r="AZ131" s="944" t="s">
        <v>5467</v>
      </c>
      <c r="BA131" s="944"/>
      <c r="BB131" s="944"/>
      <c r="BC131" s="944"/>
      <c r="BD131" s="944"/>
      <c r="BE131" s="944" t="s">
        <v>363</v>
      </c>
      <c r="BF131" s="944"/>
      <c r="BG131" s="944"/>
      <c r="BH131" s="944"/>
      <c r="BI131" s="944"/>
      <c r="BJ131" s="944" t="s">
        <v>5469</v>
      </c>
      <c r="BK131" s="944"/>
      <c r="BL131" s="944"/>
      <c r="BM131" s="944"/>
      <c r="BN131" s="944"/>
      <c r="BO131" s="944" t="s">
        <v>365</v>
      </c>
      <c r="BP131" s="944"/>
      <c r="BQ131" s="944"/>
      <c r="BR131" s="944"/>
      <c r="BS131" s="944"/>
      <c r="BT131" s="955"/>
      <c r="BU131" s="955" t="s">
        <v>186</v>
      </c>
      <c r="BV131" s="955"/>
      <c r="BW131" s="955"/>
      <c r="BX131" s="945"/>
    </row>
    <row r="132" spans="1:86" customHeight="1" ht="14.25" s="57" customFormat="1">
      <c r="A132" s="944"/>
      <c r="B132" s="944"/>
      <c r="C132" s="944"/>
      <c r="D132" s="944"/>
      <c r="E132" s="944"/>
      <c r="F132" s="944"/>
      <c r="G132" s="944"/>
      <c r="H132" s="944"/>
      <c r="I132" s="955" t="s">
        <v>183</v>
      </c>
      <c r="J132" s="955"/>
      <c r="K132" s="955"/>
      <c r="L132" s="955"/>
      <c r="M132" s="955"/>
      <c r="N132" s="955" t="s">
        <v>92</v>
      </c>
      <c r="O132" s="955"/>
      <c r="P132" s="955"/>
      <c r="Q132" s="955"/>
      <c r="R132" s="955"/>
      <c r="S132" s="955" t="s">
        <v>183</v>
      </c>
      <c r="T132" s="955"/>
      <c r="U132" s="955"/>
      <c r="V132" s="955"/>
      <c r="W132" s="955"/>
      <c r="X132" s="955" t="s">
        <v>183</v>
      </c>
      <c r="Y132" s="955"/>
      <c r="Z132" s="955"/>
      <c r="AA132" s="955"/>
      <c r="AB132" s="955"/>
      <c r="AC132" s="955" t="s">
        <v>183</v>
      </c>
      <c r="AD132" s="955"/>
      <c r="AE132" s="955"/>
      <c r="AF132" s="955"/>
      <c r="AG132" s="955"/>
      <c r="AH132" s="955" t="s">
        <v>183</v>
      </c>
      <c r="AI132" s="955"/>
      <c r="AJ132" s="955"/>
      <c r="AK132" s="955"/>
      <c r="AL132" s="955"/>
      <c r="AM132" s="955" t="s">
        <v>183</v>
      </c>
      <c r="AN132" s="955"/>
      <c r="AO132" s="955"/>
      <c r="AP132" s="955"/>
      <c r="AQ132" s="955"/>
      <c r="AR132" s="1037" t="s">
        <v>91</v>
      </c>
      <c r="AS132" s="1037"/>
      <c r="AT132" s="1038"/>
      <c r="AU132" s="955" t="s">
        <v>91</v>
      </c>
      <c r="AV132" s="955"/>
      <c r="AW132" s="955"/>
      <c r="AX132" s="955"/>
      <c r="AY132" s="955"/>
      <c r="AZ132" s="955" t="s">
        <v>91</v>
      </c>
      <c r="BA132" s="955"/>
      <c r="BB132" s="955"/>
      <c r="BC132" s="955"/>
      <c r="BD132" s="955"/>
      <c r="BE132" s="955" t="s">
        <v>91</v>
      </c>
      <c r="BF132" s="955"/>
      <c r="BG132" s="955"/>
      <c r="BH132" s="955"/>
      <c r="BI132" s="955"/>
      <c r="BJ132" s="955" t="s">
        <v>91</v>
      </c>
      <c r="BK132" s="955"/>
      <c r="BL132" s="955"/>
      <c r="BM132" s="955"/>
      <c r="BN132" s="955"/>
      <c r="BO132" s="955" t="s">
        <v>92</v>
      </c>
      <c r="BP132" s="955"/>
      <c r="BQ132" s="955"/>
      <c r="BR132" s="955"/>
      <c r="BS132" s="955"/>
      <c r="BT132" s="955"/>
      <c r="BU132" s="955"/>
      <c r="BV132" s="955"/>
      <c r="BW132" s="955"/>
      <c r="BX132" s="945"/>
    </row>
    <row r="133" spans="1:86" customHeight="1" ht="73.5" s="57" customFormat="1">
      <c r="A133" s="958"/>
      <c r="B133" s="958"/>
      <c r="C133" s="958"/>
      <c r="D133" s="958"/>
      <c r="E133" s="958"/>
      <c r="F133" s="958"/>
      <c r="G133" s="958"/>
      <c r="H133" s="958"/>
      <c r="I133" s="84" t="s">
        <v>187</v>
      </c>
      <c r="J133" s="84" t="s">
        <v>366</v>
      </c>
      <c r="K133" s="84" t="s">
        <v>367</v>
      </c>
      <c r="L133" s="199" t="s">
        <v>3</v>
      </c>
      <c r="M133" s="199" t="s">
        <v>4</v>
      </c>
      <c r="N133" s="68" t="s">
        <v>187</v>
      </c>
      <c r="O133" s="68" t="s">
        <v>366</v>
      </c>
      <c r="P133" s="68" t="s">
        <v>367</v>
      </c>
      <c r="Q133" s="131" t="s">
        <v>3</v>
      </c>
      <c r="R133" s="131" t="s">
        <v>4</v>
      </c>
      <c r="S133" s="68" t="s">
        <v>187</v>
      </c>
      <c r="T133" s="68" t="s">
        <v>366</v>
      </c>
      <c r="U133" s="68" t="s">
        <v>367</v>
      </c>
      <c r="V133" s="131" t="s">
        <v>3</v>
      </c>
      <c r="W133" s="131" t="s">
        <v>4</v>
      </c>
      <c r="X133" s="68" t="s">
        <v>187</v>
      </c>
      <c r="Y133" s="68" t="s">
        <v>366</v>
      </c>
      <c r="Z133" s="68" t="s">
        <v>367</v>
      </c>
      <c r="AA133" s="131" t="s">
        <v>3</v>
      </c>
      <c r="AB133" s="131" t="s">
        <v>4</v>
      </c>
      <c r="AC133" s="68" t="s">
        <v>187</v>
      </c>
      <c r="AD133" s="68" t="s">
        <v>366</v>
      </c>
      <c r="AE133" s="68" t="s">
        <v>367</v>
      </c>
      <c r="AF133" s="131" t="s">
        <v>3</v>
      </c>
      <c r="AG133" s="131" t="s">
        <v>4</v>
      </c>
      <c r="AH133" s="68" t="s">
        <v>187</v>
      </c>
      <c r="AI133" s="68" t="s">
        <v>366</v>
      </c>
      <c r="AJ133" s="68" t="s">
        <v>367</v>
      </c>
      <c r="AK133" s="131" t="s">
        <v>3</v>
      </c>
      <c r="AL133" s="131" t="s">
        <v>4</v>
      </c>
      <c r="AM133" s="68" t="s">
        <v>187</v>
      </c>
      <c r="AN133" s="68" t="s">
        <v>366</v>
      </c>
      <c r="AO133" s="68" t="s">
        <v>367</v>
      </c>
      <c r="AP133" s="131" t="s">
        <v>3</v>
      </c>
      <c r="AQ133" s="131" t="s">
        <v>4</v>
      </c>
      <c r="AR133" s="68" t="s">
        <v>368</v>
      </c>
      <c r="AS133" s="131" t="s">
        <v>4</v>
      </c>
      <c r="AT133" s="131" t="s">
        <v>4</v>
      </c>
      <c r="AU133" s="68" t="s">
        <v>187</v>
      </c>
      <c r="AV133" s="68" t="s">
        <v>366</v>
      </c>
      <c r="AW133" s="68" t="s">
        <v>367</v>
      </c>
      <c r="AX133" s="131" t="s">
        <v>3</v>
      </c>
      <c r="AY133" s="131" t="s">
        <v>4</v>
      </c>
      <c r="AZ133" s="68" t="s">
        <v>187</v>
      </c>
      <c r="BA133" s="68" t="s">
        <v>366</v>
      </c>
      <c r="BB133" s="68" t="s">
        <v>367</v>
      </c>
      <c r="BC133" s="131" t="s">
        <v>3</v>
      </c>
      <c r="BD133" s="131" t="s">
        <v>4</v>
      </c>
      <c r="BE133" s="68" t="s">
        <v>187</v>
      </c>
      <c r="BF133" s="68" t="s">
        <v>366</v>
      </c>
      <c r="BG133" s="68" t="s">
        <v>367</v>
      </c>
      <c r="BH133" s="131" t="s">
        <v>3</v>
      </c>
      <c r="BI133" s="131" t="s">
        <v>4</v>
      </c>
      <c r="BJ133" s="68" t="s">
        <v>187</v>
      </c>
      <c r="BK133" s="68" t="s">
        <v>366</v>
      </c>
      <c r="BL133" s="68" t="s">
        <v>367</v>
      </c>
      <c r="BM133" s="131" t="s">
        <v>3</v>
      </c>
      <c r="BN133" s="131" t="s">
        <v>4</v>
      </c>
      <c r="BO133" s="68" t="s">
        <v>187</v>
      </c>
      <c r="BP133" s="68" t="s">
        <v>366</v>
      </c>
      <c r="BQ133" s="68" t="s">
        <v>367</v>
      </c>
      <c r="BR133" s="131" t="s">
        <v>3</v>
      </c>
      <c r="BS133" s="131" t="s">
        <v>4</v>
      </c>
      <c r="BT133" s="265"/>
      <c r="BU133" s="955"/>
      <c r="BV133" s="955"/>
      <c r="BW133" s="955"/>
      <c r="BX133" s="945"/>
    </row>
    <row r="134" spans="1:86" customHeight="1" ht="39.75" s="704" customFormat="1">
      <c r="A134" s="131" t="s">
        <v>202</v>
      </c>
      <c r="B134" s="258" t="s">
        <v>5680</v>
      </c>
      <c r="C134" s="131" t="s">
        <v>2196</v>
      </c>
      <c r="D134" s="131">
        <v>305</v>
      </c>
      <c r="E134" s="131">
        <v>6401</v>
      </c>
      <c r="F134" s="258" t="s">
        <v>5681</v>
      </c>
      <c r="G134" s="131"/>
      <c r="H134" s="258" t="s">
        <v>2120</v>
      </c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6401</v>
      </c>
      <c r="BX134" s="94"/>
    </row>
    <row r="135" spans="1:86" customHeight="1" ht="39.75" s="704" customFormat="1">
      <c r="A135" s="131"/>
      <c r="B135" s="258"/>
      <c r="C135" s="131"/>
      <c r="D135" s="131"/>
      <c r="E135" s="131"/>
      <c r="F135" s="258"/>
      <c r="G135" s="131"/>
      <c r="H135" s="131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/>
      <c r="BX135" s="94"/>
    </row>
    <row r="136" spans="1:86" customHeight="1" ht="39.75" s="704" customFormat="1">
      <c r="A136" s="131"/>
      <c r="B136" s="258"/>
      <c r="C136" s="131"/>
      <c r="D136" s="131"/>
      <c r="E136" s="131"/>
      <c r="F136" s="258"/>
      <c r="G136" s="131"/>
      <c r="H136" s="131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/>
      <c r="BX136" s="94"/>
    </row>
    <row r="137" spans="1:86" customHeight="1" ht="39.75" s="704" customFormat="1">
      <c r="A137" s="131"/>
      <c r="B137" s="258"/>
      <c r="C137" s="131"/>
      <c r="D137" s="131"/>
      <c r="E137" s="131"/>
      <c r="F137" s="258"/>
      <c r="G137" s="131"/>
      <c r="H137" s="131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/>
      <c r="BX137" s="94"/>
    </row>
    <row r="138" spans="1:86" customHeight="1" ht="39.75" s="704" customFormat="1">
      <c r="A138" s="131"/>
      <c r="B138" s="258"/>
      <c r="C138" s="131"/>
      <c r="D138" s="131"/>
      <c r="E138" s="131"/>
      <c r="F138" s="258"/>
      <c r="G138" s="131"/>
      <c r="H138" s="131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/>
      <c r="BX138" s="94"/>
    </row>
    <row r="139" spans="1:86" customHeight="1" ht="39.75" s="704" customFormat="1">
      <c r="A139" s="131"/>
      <c r="B139" s="258"/>
      <c r="C139" s="131"/>
      <c r="D139" s="131"/>
      <c r="E139" s="131"/>
      <c r="F139" s="258"/>
      <c r="G139" s="131"/>
      <c r="H139" s="131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/>
      <c r="BX139" s="94"/>
    </row>
    <row r="140" spans="1:86" customHeight="1" ht="39.75" s="704" customFormat="1">
      <c r="A140" s="131"/>
      <c r="B140" s="258"/>
      <c r="C140" s="131"/>
      <c r="D140" s="131"/>
      <c r="E140" s="131"/>
      <c r="F140" s="258"/>
      <c r="G140" s="131"/>
      <c r="H140" s="131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/>
      <c r="BX140" s="94"/>
    </row>
    <row r="141" spans="1:86" customHeight="1" ht="39.75" s="704" customFormat="1">
      <c r="A141" s="131"/>
      <c r="B141" s="258"/>
      <c r="C141" s="131"/>
      <c r="D141" s="131"/>
      <c r="E141" s="131"/>
      <c r="F141" s="258"/>
      <c r="G141" s="131"/>
      <c r="H141" s="131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/>
      <c r="BX141" s="94"/>
    </row>
    <row r="142" spans="1:86" customHeight="1" ht="39.75" s="704" customFormat="1">
      <c r="A142" s="131"/>
      <c r="B142" s="258"/>
      <c r="C142" s="131"/>
      <c r="D142" s="131"/>
      <c r="E142" s="131"/>
      <c r="F142" s="258"/>
      <c r="G142" s="131"/>
      <c r="H142" s="131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/>
      <c r="BX142" s="94"/>
    </row>
    <row r="143" spans="1:86" customHeight="1" ht="39.75" s="704" customFormat="1">
      <c r="A143" s="131"/>
      <c r="B143" s="258"/>
      <c r="C143" s="131"/>
      <c r="D143" s="131"/>
      <c r="E143" s="131"/>
      <c r="F143" s="258"/>
      <c r="G143" s="131"/>
      <c r="H143" s="131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/>
      <c r="BX143" s="94"/>
    </row>
    <row r="144" spans="1:86" customHeight="1" ht="39.75" s="705" customFormat="1">
      <c r="A144" s="131"/>
      <c r="B144" s="258"/>
      <c r="C144" s="131"/>
      <c r="D144" s="131"/>
      <c r="E144" s="131"/>
      <c r="F144" s="258"/>
      <c r="G144" s="131"/>
      <c r="H144" s="131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/>
      <c r="BX144" s="94"/>
      <c r="BY144" s="704"/>
      <c r="BZ144" s="704"/>
      <c r="CA144" s="704"/>
      <c r="CB144" s="704"/>
      <c r="CC144" s="704"/>
      <c r="CD144" s="704"/>
      <c r="CE144" s="704"/>
      <c r="CF144" s="704"/>
      <c r="CG144" s="704"/>
      <c r="CH144" s="704"/>
    </row>
    <row r="145" spans="1:86" customHeight="1" ht="39.75" s="705" customFormat="1">
      <c r="A145" s="131"/>
      <c r="B145" s="258"/>
      <c r="C145" s="131"/>
      <c r="D145" s="131"/>
      <c r="E145" s="131"/>
      <c r="F145" s="258"/>
      <c r="G145" s="131"/>
      <c r="H145" s="131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/>
      <c r="BX145" s="94"/>
    </row>
    <row r="146" spans="1:86" customHeight="1" ht="39.75" s="705" customFormat="1">
      <c r="A146" s="131"/>
      <c r="B146" s="258"/>
      <c r="C146" s="131"/>
      <c r="D146" s="131"/>
      <c r="E146" s="131"/>
      <c r="F146" s="258"/>
      <c r="G146" s="131"/>
      <c r="H146" s="131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/>
      <c r="BX146" s="94"/>
    </row>
    <row r="147" spans="1:86" customHeight="1" ht="39.75" s="704" customFormat="1">
      <c r="A147" s="131"/>
      <c r="B147" s="258"/>
      <c r="C147" s="131"/>
      <c r="D147" s="131"/>
      <c r="E147" s="131"/>
      <c r="F147" s="258"/>
      <c r="G147" s="131"/>
      <c r="H147" s="131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/>
      <c r="BX147" s="94"/>
    </row>
    <row r="148" spans="1:86" customHeight="1" ht="39.75" s="704" customFormat="1">
      <c r="A148" s="131"/>
      <c r="B148" s="258"/>
      <c r="C148" s="131"/>
      <c r="D148" s="131"/>
      <c r="E148" s="131"/>
      <c r="F148" s="258"/>
      <c r="G148" s="131"/>
      <c r="H148" s="131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/>
      <c r="BX148" s="94"/>
    </row>
    <row r="149" spans="1:86" customHeight="1" ht="39.75" s="704" customFormat="1">
      <c r="A149" s="131"/>
      <c r="B149" s="258"/>
      <c r="C149" s="131"/>
      <c r="D149" s="131"/>
      <c r="E149" s="131"/>
      <c r="F149" s="258"/>
      <c r="G149" s="131"/>
      <c r="H149" s="131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/>
      <c r="BX149" s="94"/>
    </row>
    <row r="150" spans="1:86" customHeight="1" ht="39.75" s="704" customFormat="1">
      <c r="A150" s="131"/>
      <c r="B150" s="258"/>
      <c r="C150" s="131"/>
      <c r="D150" s="131"/>
      <c r="E150" s="131"/>
      <c r="F150" s="258"/>
      <c r="G150" s="131"/>
      <c r="H150" s="131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/>
      <c r="BX150" s="94"/>
    </row>
    <row r="151" spans="1:86" customHeight="1" ht="39.75" s="704" customFormat="1">
      <c r="A151" s="131"/>
      <c r="B151" s="258"/>
      <c r="C151" s="131"/>
      <c r="D151" s="131"/>
      <c r="E151" s="131"/>
      <c r="F151" s="258"/>
      <c r="G151" s="131"/>
      <c r="H151" s="131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131"/>
      <c r="BX151" s="94"/>
    </row>
    <row r="152" spans="1:86" customHeight="1" ht="39.75" s="704" customFormat="1">
      <c r="A152" s="131"/>
      <c r="B152" s="258"/>
      <c r="C152" s="131"/>
      <c r="D152" s="131"/>
      <c r="E152" s="131"/>
      <c r="F152" s="258"/>
      <c r="G152" s="131"/>
      <c r="H152" s="131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131"/>
      <c r="BX152" s="94"/>
    </row>
    <row r="153" spans="1:86" customHeight="1" ht="39.75" s="704" customFormat="1">
      <c r="A153" s="131"/>
      <c r="B153" s="258"/>
      <c r="C153" s="131"/>
      <c r="D153" s="131"/>
      <c r="E153" s="131"/>
      <c r="F153" s="258"/>
      <c r="G153" s="131"/>
      <c r="H153" s="131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131"/>
      <c r="BX153" s="94"/>
    </row>
    <row r="154" spans="1:86" customHeight="1" ht="18" s="48" customFormat="1">
      <c r="B154" s="152"/>
      <c r="E154" s="18"/>
      <c r="F154" s="164"/>
      <c r="BW154" s="18"/>
    </row>
    <row r="155" spans="1:86" customHeight="1" ht="18" s="48" customFormat="1">
      <c r="B155" s="152"/>
      <c r="E155" s="18"/>
      <c r="F155" s="164"/>
      <c r="AB155" s="167"/>
      <c r="AC155" s="167" t="s">
        <v>128</v>
      </c>
      <c r="AD155" s="48" t="s">
        <v>129</v>
      </c>
      <c r="AK155" s="114"/>
      <c r="AQ155" s="114" t="s">
        <v>130</v>
      </c>
      <c r="AU155" s="114"/>
      <c r="BM155" s="114"/>
      <c r="BR155" s="114"/>
      <c r="BU155" s="667" t="s">
        <v>136</v>
      </c>
      <c r="BW155" s="18"/>
    </row>
    <row r="156" spans="1:86" customHeight="1" ht="18" s="48" customFormat="1">
      <c r="A156" s="165" t="s">
        <v>206</v>
      </c>
      <c r="B156" s="166" t="s">
        <v>221</v>
      </c>
      <c r="C156" s="166"/>
      <c r="D156" s="166"/>
      <c r="E156" s="18"/>
      <c r="F156" s="164"/>
      <c r="AB156" s="168"/>
      <c r="AC156" s="168" t="s">
        <v>132</v>
      </c>
      <c r="AD156" s="48" t="s">
        <v>133</v>
      </c>
      <c r="AK156" s="114"/>
      <c r="AQ156" s="114" t="s">
        <v>134</v>
      </c>
      <c r="AU156" s="114"/>
      <c r="BF156" s="667" t="s">
        <v>135</v>
      </c>
      <c r="BM156" s="114"/>
      <c r="BR156" s="114"/>
      <c r="BU156" s="667"/>
      <c r="BV156" s="103" t="s">
        <v>143</v>
      </c>
      <c r="BW156" s="18"/>
    </row>
    <row r="157" spans="1:86" customHeight="1" ht="18">
      <c r="A157" s="168" t="s">
        <v>209</v>
      </c>
      <c r="B157" s="166" t="s">
        <v>222</v>
      </c>
      <c r="C157" s="166"/>
      <c r="D157" s="166"/>
      <c r="E157" s="18"/>
      <c r="G157" s="169" t="s">
        <v>1141</v>
      </c>
      <c r="AB157" s="168"/>
      <c r="AC157" s="168" t="s">
        <v>139</v>
      </c>
      <c r="AD157" t="s">
        <v>140</v>
      </c>
      <c r="AG157" s="36"/>
      <c r="AK157" s="114"/>
      <c r="AQ157" s="114" t="s">
        <v>141</v>
      </c>
      <c r="AU157" s="114"/>
      <c r="AZ157" s="667"/>
      <c r="BD157" s="36"/>
      <c r="BF157" s="98" t="s">
        <v>142</v>
      </c>
      <c r="BJ157" s="13"/>
      <c r="BM157" s="114"/>
      <c r="BR157" s="114"/>
      <c r="BU157" s="169" t="s">
        <v>472</v>
      </c>
      <c r="BW157" s="18"/>
    </row>
    <row r="158" spans="1:86" customHeight="1" ht="18">
      <c r="B158" s="169" t="s">
        <v>280</v>
      </c>
      <c r="E158" s="44"/>
      <c r="F158" s="122"/>
      <c r="AD158" t="s">
        <v>145</v>
      </c>
      <c r="AG158" s="36"/>
      <c r="AK158" s="103"/>
      <c r="AQ158" s="114" t="s">
        <v>146</v>
      </c>
      <c r="AU158" s="114"/>
      <c r="AZ158" s="98"/>
      <c r="BD158" s="36"/>
      <c r="BF158" s="169" t="s">
        <v>215</v>
      </c>
      <c r="BM158" s="114"/>
      <c r="BR158" s="114"/>
      <c r="BW158" s="44"/>
    </row>
    <row r="159" spans="1:86" customHeight="1" ht="18">
      <c r="B159" s="128"/>
      <c r="E159" s="44"/>
      <c r="F159" s="122"/>
      <c r="J159" s="36"/>
      <c r="L159" s="36"/>
      <c r="O159" s="36"/>
      <c r="Q159" s="36"/>
      <c r="T159" s="36"/>
      <c r="V159" s="36"/>
      <c r="Y159" s="36"/>
      <c r="AA159" s="36"/>
      <c r="AB159" s="36"/>
      <c r="AC159" s="36"/>
      <c r="AE159" s="36"/>
      <c r="AG159" s="36"/>
      <c r="AI159" s="36"/>
      <c r="AM159" s="36"/>
      <c r="AN159" s="36"/>
      <c r="AP159" s="36"/>
      <c r="AU159" s="171"/>
      <c r="AV159" s="36"/>
      <c r="BA159" s="36"/>
      <c r="BH159" s="36"/>
      <c r="BK159" s="36"/>
      <c r="BW159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X74:BX80"/>
    <mergeCell ref="I75:AL75"/>
    <mergeCell ref="AM75:AQ76"/>
    <mergeCell ref="AR75:AT76"/>
    <mergeCell ref="AU75:BS75"/>
    <mergeCell ref="I76:AL76"/>
    <mergeCell ref="AU76:BD76"/>
    <mergeCell ref="BE76:BN76"/>
    <mergeCell ref="AC77:AG77"/>
    <mergeCell ref="AZ77:BD77"/>
    <mergeCell ref="BE77:BI77"/>
    <mergeCell ref="BJ77:BN77"/>
    <mergeCell ref="AU77:AY77"/>
    <mergeCell ref="BV74:BV80"/>
    <mergeCell ref="X78:AB78"/>
    <mergeCell ref="I79:M79"/>
    <mergeCell ref="S78:W78"/>
    <mergeCell ref="I78:M78"/>
    <mergeCell ref="AR79:AT79"/>
    <mergeCell ref="AU78:AY78"/>
    <mergeCell ref="BO79:BS79"/>
    <mergeCell ref="AU79:AY79"/>
    <mergeCell ref="AZ79:BD79"/>
    <mergeCell ref="BO78:BS78"/>
    <mergeCell ref="BW74:BW80"/>
    <mergeCell ref="AH78:AL78"/>
    <mergeCell ref="BU78:BU80"/>
    <mergeCell ref="AH79:AL79"/>
    <mergeCell ref="AM79:AQ79"/>
    <mergeCell ref="BU74:BU75"/>
    <mergeCell ref="BO76:BS76"/>
    <mergeCell ref="AM77:AQ77"/>
    <mergeCell ref="AR77:AT77"/>
    <mergeCell ref="AZ78:BD78"/>
    <mergeCell ref="BE78:BI78"/>
    <mergeCell ref="BJ78:BN78"/>
    <mergeCell ref="BE79:BI79"/>
    <mergeCell ref="BJ79:BN79"/>
    <mergeCell ref="A74:A80"/>
    <mergeCell ref="B74:B80"/>
    <mergeCell ref="C74:C80"/>
    <mergeCell ref="D74:D80"/>
    <mergeCell ref="W63:AT64"/>
    <mergeCell ref="AB65:AQ66"/>
    <mergeCell ref="I77:M77"/>
    <mergeCell ref="N77:R77"/>
    <mergeCell ref="S77:W77"/>
    <mergeCell ref="X77:AB77"/>
    <mergeCell ref="AC78:AG78"/>
    <mergeCell ref="AC79:AG79"/>
    <mergeCell ref="N79:R79"/>
    <mergeCell ref="S79:W79"/>
    <mergeCell ref="X79:AB79"/>
    <mergeCell ref="N78:R78"/>
    <mergeCell ref="AU131:AY131"/>
    <mergeCell ref="AM132:AQ132"/>
    <mergeCell ref="AM128:AQ129"/>
    <mergeCell ref="I128:AL128"/>
    <mergeCell ref="AC131:AG131"/>
    <mergeCell ref="AM131:AQ131"/>
    <mergeCell ref="AR132:AT132"/>
    <mergeCell ref="B56:D56"/>
    <mergeCell ref="BP57:BR57"/>
    <mergeCell ref="E74:E80"/>
    <mergeCell ref="F74:F80"/>
    <mergeCell ref="G74:G80"/>
    <mergeCell ref="H74:H80"/>
    <mergeCell ref="R61:AZ62"/>
    <mergeCell ref="I74:BS74"/>
    <mergeCell ref="AM78:AQ78"/>
    <mergeCell ref="AR78:AT78"/>
    <mergeCell ref="BO77:BS77"/>
    <mergeCell ref="AH77:AL77"/>
    <mergeCell ref="BS57:BT57"/>
    <mergeCell ref="W58:AT60"/>
    <mergeCell ref="BP58:BQ58"/>
    <mergeCell ref="BS58:BT58"/>
    <mergeCell ref="A127:A133"/>
    <mergeCell ref="B127:B133"/>
    <mergeCell ref="C127:C133"/>
    <mergeCell ref="D127:D133"/>
    <mergeCell ref="I130:M130"/>
    <mergeCell ref="I131:M131"/>
    <mergeCell ref="F127:F133"/>
    <mergeCell ref="G127:G133"/>
    <mergeCell ref="H127:H133"/>
    <mergeCell ref="I132:M132"/>
    <mergeCell ref="I129:AL129"/>
    <mergeCell ref="AC130:AG130"/>
    <mergeCell ref="X130:AB130"/>
    <mergeCell ref="N132:R132"/>
    <mergeCell ref="X132:AB132"/>
    <mergeCell ref="B109:D109"/>
    <mergeCell ref="W111:AT113"/>
    <mergeCell ref="S131:W131"/>
    <mergeCell ref="X131:AB131"/>
    <mergeCell ref="AR130:AT130"/>
    <mergeCell ref="AR131:AT131"/>
    <mergeCell ref="AM130:AQ130"/>
    <mergeCell ref="AH130:AL130"/>
    <mergeCell ref="E127:E133"/>
    <mergeCell ref="S132:W132"/>
    <mergeCell ref="AH131:AL131"/>
    <mergeCell ref="N130:R130"/>
    <mergeCell ref="S130:W130"/>
    <mergeCell ref="AC132:AG132"/>
    <mergeCell ref="AH132:AL132"/>
    <mergeCell ref="N131:R131"/>
    <mergeCell ref="R114:AZ115"/>
    <mergeCell ref="AU130:AY130"/>
    <mergeCell ref="AZ130:BD130"/>
    <mergeCell ref="AB118:AQ119"/>
    <mergeCell ref="W116:AT117"/>
    <mergeCell ref="AR128:AT129"/>
    <mergeCell ref="BO131:BS131"/>
    <mergeCell ref="BE130:BI130"/>
    <mergeCell ref="BJ130:BN130"/>
    <mergeCell ref="BS112:BT112"/>
    <mergeCell ref="BS113:BT113"/>
    <mergeCell ref="BX127:BX133"/>
    <mergeCell ref="BU131:BU133"/>
    <mergeCell ref="BO132:BS132"/>
    <mergeCell ref="BO130:BS130"/>
    <mergeCell ref="I127:BS127"/>
    <mergeCell ref="AU128:BS128"/>
    <mergeCell ref="AU129:BD129"/>
    <mergeCell ref="BJ132:BN132"/>
    <mergeCell ref="BE132:BI132"/>
    <mergeCell ref="BJ131:BN131"/>
    <mergeCell ref="BW127:BW133"/>
    <mergeCell ref="BE129:BN129"/>
    <mergeCell ref="BE131:BI131"/>
    <mergeCell ref="BU127:BU128"/>
    <mergeCell ref="BV127:BV133"/>
    <mergeCell ref="BT127:BT132"/>
    <mergeCell ref="AZ132:BD132"/>
    <mergeCell ref="AZ131:BD131"/>
    <mergeCell ref="AU132:AY132"/>
    <mergeCell ref="BP3:BR3"/>
    <mergeCell ref="BS3:BT3"/>
    <mergeCell ref="BS110:BT110"/>
    <mergeCell ref="BS111:BT111"/>
    <mergeCell ref="BP110:BR110"/>
    <mergeCell ref="BT74:BT79"/>
    <mergeCell ref="BP59:BQ59"/>
    <mergeCell ref="BS59:BT59"/>
    <mergeCell ref="BP60:BQ60"/>
    <mergeCell ref="BS60:BT60"/>
    <mergeCell ref="BP4:BQ4"/>
    <mergeCell ref="BS4:BT4"/>
    <mergeCell ref="BP5:BQ5"/>
    <mergeCell ref="BS5:BT5"/>
    <mergeCell ref="BP6:BQ6"/>
    <mergeCell ref="BS6:BT6"/>
    <mergeCell ref="BP111:BQ111"/>
    <mergeCell ref="BO129:BS129"/>
    <mergeCell ref="BP113:BQ113"/>
    <mergeCell ref="BP112:BQ112"/>
    <mergeCell ref="B2:D2"/>
    <mergeCell ref="E20:E26"/>
    <mergeCell ref="F20:F26"/>
    <mergeCell ref="R7:AZ8"/>
    <mergeCell ref="W9:AT10"/>
    <mergeCell ref="AB11:AQ12"/>
    <mergeCell ref="AR25:AT25"/>
    <mergeCell ref="S24:W24"/>
    <mergeCell ref="X24:AB24"/>
    <mergeCell ref="N25:R25"/>
    <mergeCell ref="X23:AB23"/>
    <mergeCell ref="AR24:AT24"/>
    <mergeCell ref="AZ24:BD24"/>
    <mergeCell ref="AC23:AG23"/>
    <mergeCell ref="AR23:AT23"/>
    <mergeCell ref="AU23:AY23"/>
    <mergeCell ref="W4:AT6"/>
    <mergeCell ref="A20:A26"/>
    <mergeCell ref="B20:B26"/>
    <mergeCell ref="C20:C26"/>
    <mergeCell ref="D20:D26"/>
    <mergeCell ref="S25:W25"/>
    <mergeCell ref="G20:G26"/>
    <mergeCell ref="H20:H26"/>
    <mergeCell ref="I24:M24"/>
    <mergeCell ref="N24:R24"/>
    <mergeCell ref="I23:M23"/>
    <mergeCell ref="N23:R23"/>
    <mergeCell ref="I25:M25"/>
    <mergeCell ref="I20:BS20"/>
    <mergeCell ref="I22:AL22"/>
    <mergeCell ref="AU22:BD22"/>
    <mergeCell ref="S23:W23"/>
    <mergeCell ref="BX20:BX26"/>
    <mergeCell ref="I21:AL21"/>
    <mergeCell ref="AM21:AQ22"/>
    <mergeCell ref="AR21:AT22"/>
    <mergeCell ref="AU21:BS21"/>
    <mergeCell ref="BE23:BI23"/>
    <mergeCell ref="BV20:BV26"/>
    <mergeCell ref="AM23:AQ23"/>
    <mergeCell ref="BJ25:BN25"/>
    <mergeCell ref="BO24:BS24"/>
    <mergeCell ref="AU24:AY24"/>
    <mergeCell ref="BE24:BI24"/>
    <mergeCell ref="AU25:AY25"/>
    <mergeCell ref="AZ25:BD25"/>
    <mergeCell ref="BE25:BI25"/>
    <mergeCell ref="AC24:AG24"/>
    <mergeCell ref="X25:AB25"/>
    <mergeCell ref="AC25:AG25"/>
    <mergeCell ref="AH25:AL25"/>
    <mergeCell ref="AM25:AQ25"/>
    <mergeCell ref="AZ23:BD23"/>
    <mergeCell ref="AH23:AL23"/>
    <mergeCell ref="AH24:AL24"/>
    <mergeCell ref="AM24:AQ24"/>
    <mergeCell ref="BW20:BW26"/>
    <mergeCell ref="BJ23:BN23"/>
    <mergeCell ref="BO23:BS23"/>
    <mergeCell ref="BU20:BU21"/>
    <mergeCell ref="BT20:BT25"/>
    <mergeCell ref="BO25:BS25"/>
    <mergeCell ref="BU24:BU26"/>
    <mergeCell ref="BJ24:BN24"/>
    <mergeCell ref="BO22:BS22"/>
    <mergeCell ref="BE22:BN22"/>
  </mergeCells>
  <printOptions gridLines="false" gridLinesSet="true"/>
  <pageMargins left="1.5" right="0" top="0.75" bottom="0.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O48"/>
  <sheetViews>
    <sheetView tabSelected="0" workbookViewId="0" showGridLines="true" showRowColHeaders="1">
      <selection activeCell="AC20" sqref="AC20:AG20"/>
    </sheetView>
  </sheetViews>
  <sheetFormatPr customHeight="true" defaultRowHeight="12.75" outlineLevelRow="0" outlineLevelCol="0"/>
  <cols>
    <col min="1" max="1" width="11.54296875" customWidth="true" style="0"/>
    <col min="3" max="3" width="11.54296875" customWidth="true" style="0"/>
    <col min="6" max="6" width="16.54296875" customWidth="true" style="0"/>
    <col min="8" max="8" width="11" customWidth="true" style="0"/>
    <col min="9" max="9" width="4.7265625" customWidth="true" style="0"/>
    <col min="10" max="10" width="4.7265625" customWidth="true" style="0"/>
    <col min="11" max="11" width="4.7265625" customWidth="true" style="0"/>
    <col min="12" max="12" width="4.7265625" customWidth="true" style="0"/>
    <col min="13" max="13" width="4.7265625" customWidth="true" style="0"/>
    <col min="14" max="14" width="4.7265625" customWidth="true" style="0"/>
    <col min="15" max="15" width="4.7265625" customWidth="true" style="0"/>
    <col min="16" max="16" width="4.7265625" customWidth="true" style="0"/>
    <col min="17" max="17" width="4.7265625" customWidth="true" style="0"/>
    <col min="18" max="18" width="4.7265625" customWidth="true" style="0"/>
    <col min="19" max="19" width="4.7265625" customWidth="true" style="0"/>
    <col min="20" max="20" width="4.7265625" customWidth="true" style="0"/>
    <col min="21" max="21" width="4.7265625" customWidth="true" style="0"/>
    <col min="22" max="22" width="4.7265625" customWidth="true" style="0"/>
    <col min="23" max="23" width="4.7265625" customWidth="true" style="0"/>
    <col min="24" max="24" width="4.7265625" customWidth="true" style="0"/>
    <col min="25" max="25" width="4.7265625" customWidth="true" style="0"/>
    <col min="26" max="26" width="4.7265625" customWidth="true" style="0"/>
    <col min="27" max="27" width="4.7265625" customWidth="true" style="0"/>
    <col min="28" max="28" width="4.7265625" customWidth="true" style="0"/>
    <col min="29" max="29" width="4.7265625" customWidth="true" style="0"/>
    <col min="30" max="30" width="4.7265625" customWidth="true" style="0"/>
    <col min="31" max="31" width="4.7265625" customWidth="true" style="0"/>
    <col min="32" max="32" width="4.7265625" customWidth="true" style="0"/>
    <col min="33" max="33" width="4.7265625" customWidth="true" style="0"/>
    <col min="34" max="34" width="4.7265625" customWidth="true" style="0"/>
    <col min="35" max="35" width="4.7265625" customWidth="true" style="0"/>
    <col min="36" max="36" width="4.7265625" customWidth="true" style="0"/>
    <col min="37" max="37" width="4.7265625" customWidth="true" style="0"/>
    <col min="38" max="38" width="4.7265625" customWidth="true" style="0"/>
    <col min="39" max="39" width="4.7265625" customWidth="true" style="0"/>
    <col min="40" max="40" width="4.7265625" customWidth="true" style="0"/>
    <col min="41" max="41" width="4.7265625" customWidth="true" style="0"/>
    <col min="42" max="42" width="4.7265625" customWidth="true" style="0"/>
    <col min="43" max="43" width="4.7265625" customWidth="true" style="0"/>
    <col min="44" max="44" width="4.7265625" customWidth="true" style="0"/>
    <col min="45" max="45" width="4.7265625" customWidth="true" style="0"/>
    <col min="46" max="46" width="4.7265625" customWidth="true" style="0"/>
    <col min="47" max="47" width="4.7265625" customWidth="true" style="0"/>
    <col min="48" max="48" width="4.7265625" customWidth="true" style="0"/>
    <col min="49" max="49" width="4.7265625" customWidth="true" style="0"/>
    <col min="50" max="50" width="4.7265625" customWidth="true" style="0"/>
    <col min="51" max="51" width="4.7265625" customWidth="true" style="0"/>
    <col min="52" max="52" width="4.7265625" customWidth="true" style="0"/>
    <col min="53" max="53" width="4.7265625" customWidth="true" style="0"/>
    <col min="54" max="54" width="4.7265625" customWidth="true" style="0"/>
    <col min="55" max="55" width="4.7265625" customWidth="true" style="0"/>
    <col min="56" max="56" width="4.7265625" customWidth="true" style="0"/>
    <col min="57" max="57" width="4.7265625" customWidth="true" style="0"/>
    <col min="58" max="58" width="4.7265625" customWidth="true" style="0"/>
    <col min="59" max="59" width="4.7265625" customWidth="true" style="0"/>
    <col min="60" max="60" width="4.7265625" customWidth="true" style="0"/>
    <col min="61" max="61" width="4.7265625" customWidth="true" style="0"/>
    <col min="62" max="62" width="4.7265625" customWidth="true" style="0"/>
    <col min="63" max="63" width="4.7265625" customWidth="true" style="0"/>
    <col min="64" max="64" width="4.7265625" customWidth="true" style="0"/>
    <col min="65" max="65" width="4.7265625" customWidth="true" style="0"/>
    <col min="66" max="66" width="4.7265625" customWidth="true" style="0"/>
    <col min="67" max="67" width="4.7265625" customWidth="true" style="0"/>
  </cols>
  <sheetData>
    <row r="1" spans="1:93" customHeight="1" ht="15">
      <c r="A1" s="23"/>
      <c r="B1" s="1"/>
      <c r="C1" s="23"/>
      <c r="D1" s="1"/>
      <c r="E1" s="23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H1" s="1"/>
      <c r="BI1" s="1"/>
      <c r="BJ1" s="1"/>
      <c r="BL1" s="1"/>
      <c r="BM1" s="1"/>
      <c r="BN1" s="1"/>
      <c r="BO1" s="1"/>
      <c r="BP1" s="1"/>
      <c r="BQ1" s="1"/>
      <c r="BR1" s="1"/>
      <c r="BS1" s="1"/>
    </row>
    <row r="2" spans="1:93" customHeight="1" ht="39.75" s="4" customFormat="1">
      <c r="A2" s="72"/>
      <c r="B2" s="960" t="s">
        <v>502</v>
      </c>
      <c r="C2" s="960"/>
      <c r="D2" s="960"/>
      <c r="E2" s="960"/>
      <c r="F2" s="7"/>
      <c r="G2" s="171"/>
      <c r="H2" s="171"/>
      <c r="L2" s="31"/>
      <c r="M2" s="31"/>
      <c r="N2" s="31"/>
      <c r="P2" s="26"/>
      <c r="Q2" s="26"/>
      <c r="R2" s="26"/>
      <c r="S2" s="26"/>
      <c r="W2" s="65" t="s">
        <v>5682</v>
      </c>
      <c r="X2" s="65"/>
      <c r="Y2" s="65"/>
      <c r="Z2" s="66"/>
      <c r="AA2" s="67"/>
      <c r="AB2" s="66"/>
      <c r="AC2" s="66"/>
      <c r="AD2" s="67"/>
      <c r="AE2" s="66"/>
      <c r="AF2" s="65"/>
      <c r="AG2" s="26"/>
      <c r="AH2" s="26"/>
      <c r="AJ2" s="26"/>
      <c r="AK2" s="65"/>
      <c r="AL2" s="26"/>
      <c r="AM2" s="26"/>
      <c r="AP2" s="26"/>
      <c r="AR2" s="26"/>
      <c r="AS2" s="65"/>
      <c r="AU2" s="26"/>
      <c r="AW2" s="26"/>
      <c r="AX2" s="65"/>
      <c r="AZ2" s="26"/>
      <c r="BC2" s="26"/>
      <c r="BE2" s="4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</row>
    <row r="3" spans="1:93" customHeight="1" ht="31.5" s="4" customFormat="1">
      <c r="A3" s="32"/>
      <c r="B3" s="1034" t="s">
        <v>1142</v>
      </c>
      <c r="C3" s="1034"/>
      <c r="D3" s="59" t="s">
        <v>5683</v>
      </c>
      <c r="E3" s="59" t="s">
        <v>4</v>
      </c>
      <c r="F3" s="211"/>
      <c r="G3" s="1"/>
      <c r="H3" s="1"/>
      <c r="I3" s="2"/>
      <c r="J3" s="2"/>
      <c r="K3" s="2"/>
      <c r="Q3" s="61"/>
      <c r="R3" s="61" t="s">
        <v>5684</v>
      </c>
      <c r="S3" s="61"/>
      <c r="T3" s="61"/>
      <c r="U3" s="61"/>
      <c r="V3" s="61"/>
      <c r="W3" s="61"/>
      <c r="X3" s="61"/>
      <c r="Y3" s="61"/>
      <c r="Z3" s="61"/>
      <c r="AA3" s="61"/>
      <c r="AC3" s="61"/>
      <c r="AD3" s="61"/>
      <c r="AE3" s="61"/>
      <c r="AF3" s="61"/>
      <c r="AH3" s="61"/>
      <c r="AI3" s="61"/>
      <c r="AJ3" s="61"/>
      <c r="AK3" s="61"/>
      <c r="AL3" s="61"/>
      <c r="AM3" s="61"/>
      <c r="AS3" s="61"/>
      <c r="AX3" s="61"/>
      <c r="AZ3" s="61"/>
      <c r="BC3" s="61"/>
      <c r="BF3" s="39"/>
      <c r="BG3" s="39"/>
      <c r="BH3" s="39"/>
      <c r="BI3" s="86"/>
      <c r="BJ3" s="82"/>
      <c r="BK3" s="39"/>
      <c r="BL3" s="39"/>
      <c r="BM3" s="82"/>
      <c r="BN3" s="86"/>
      <c r="BO3" s="82"/>
      <c r="BP3" s="57"/>
      <c r="BQ3" s="57"/>
    </row>
    <row r="4" spans="1:93" customHeight="1" ht="24.75">
      <c r="A4" s="73"/>
      <c r="B4" s="1034" t="s">
        <v>504</v>
      </c>
      <c r="C4" s="1034"/>
      <c r="D4" s="59" t="s">
        <v>11</v>
      </c>
      <c r="E4" s="117">
        <v>4</v>
      </c>
      <c r="F4" s="211"/>
      <c r="G4" s="1"/>
      <c r="H4" s="1"/>
      <c r="I4" s="1"/>
      <c r="J4" s="1"/>
      <c r="K4" s="1"/>
      <c r="L4" s="30"/>
      <c r="M4" s="30"/>
      <c r="N4" s="30"/>
      <c r="O4" s="1"/>
      <c r="P4" s="30"/>
      <c r="Q4" s="30"/>
      <c r="R4" s="30"/>
      <c r="T4" s="61"/>
      <c r="U4" s="61"/>
      <c r="V4" s="61" t="s">
        <v>5685</v>
      </c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27"/>
      <c r="AJ4" s="27"/>
      <c r="AK4" s="27"/>
      <c r="AL4" s="27"/>
      <c r="AM4" s="27"/>
      <c r="AN4" s="4"/>
      <c r="AO4" s="4"/>
      <c r="AP4" s="4"/>
      <c r="AQ4" s="27"/>
      <c r="AR4" s="27"/>
      <c r="AS4" s="27"/>
      <c r="AT4" s="1"/>
      <c r="AU4" s="4"/>
      <c r="AV4" s="27"/>
      <c r="AW4" s="27"/>
      <c r="AX4" s="27"/>
      <c r="AY4" s="1"/>
      <c r="AZ4" s="27"/>
      <c r="BA4" s="4"/>
      <c r="BB4" s="4"/>
      <c r="BC4" s="27"/>
      <c r="BD4" s="4"/>
      <c r="BE4" s="4"/>
      <c r="BF4" s="6"/>
      <c r="BG4" s="6"/>
      <c r="BH4" s="8"/>
      <c r="BI4" s="87"/>
      <c r="BJ4" s="8"/>
      <c r="BK4" s="6"/>
      <c r="BL4" s="8"/>
      <c r="BM4" s="8"/>
      <c r="BN4" s="87"/>
      <c r="BO4" s="8"/>
      <c r="BP4" s="8"/>
      <c r="BQ4" s="8"/>
      <c r="BR4" s="1"/>
      <c r="BS4" s="1"/>
    </row>
    <row r="5" spans="1:93" customHeight="1" ht="24">
      <c r="A5" s="49"/>
      <c r="B5" s="1034" t="s">
        <v>1145</v>
      </c>
      <c r="C5" s="1034"/>
      <c r="D5" s="59" t="s">
        <v>15</v>
      </c>
      <c r="E5" s="59">
        <v>3.75</v>
      </c>
      <c r="F5" s="2"/>
      <c r="G5" s="1"/>
      <c r="H5" s="1"/>
      <c r="I5" s="1"/>
      <c r="J5" s="1"/>
      <c r="K5" s="1"/>
      <c r="L5" s="30"/>
      <c r="M5" s="30"/>
      <c r="N5" s="30"/>
      <c r="O5" s="1"/>
      <c r="P5" s="30"/>
      <c r="Q5" s="30"/>
      <c r="R5" s="30"/>
      <c r="T5" s="61"/>
      <c r="U5" s="61"/>
      <c r="X5" s="61" t="s">
        <v>5686</v>
      </c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27"/>
      <c r="AJ5" s="27"/>
      <c r="AK5" s="27"/>
      <c r="AL5" s="27"/>
      <c r="AM5" s="27"/>
      <c r="AN5" s="3"/>
      <c r="AO5" s="3"/>
      <c r="AP5" s="3"/>
      <c r="AQ5" s="27"/>
      <c r="AR5" s="27"/>
      <c r="AS5" s="27"/>
      <c r="AT5" s="1"/>
      <c r="AU5" s="3"/>
      <c r="AV5" s="27"/>
      <c r="AW5" s="27"/>
      <c r="AX5" s="27"/>
      <c r="AY5" s="1"/>
      <c r="AZ5" s="27"/>
      <c r="BA5" s="3"/>
      <c r="BB5" s="3"/>
      <c r="BC5" s="27"/>
      <c r="BD5" s="3"/>
      <c r="BE5" s="3"/>
      <c r="BF5" s="46"/>
      <c r="BG5" s="46"/>
      <c r="BH5" s="8"/>
      <c r="BI5" s="87"/>
      <c r="BJ5" s="8"/>
      <c r="BK5" s="46"/>
      <c r="BL5" s="8"/>
      <c r="BM5" s="8"/>
      <c r="BN5" s="87"/>
      <c r="BO5" s="8"/>
      <c r="BP5" s="8"/>
      <c r="BQ5" s="8"/>
      <c r="BR5" s="1"/>
      <c r="BS5" s="1"/>
    </row>
    <row r="6" spans="1:93" customHeight="1" ht="15.75">
      <c r="A6" s="32"/>
      <c r="B6" s="1034" t="s">
        <v>1146</v>
      </c>
      <c r="C6" s="1034"/>
      <c r="D6" s="59" t="s">
        <v>18</v>
      </c>
      <c r="E6" s="59">
        <v>3.5</v>
      </c>
      <c r="F6" s="102"/>
      <c r="G6" s="1"/>
      <c r="H6" s="1"/>
      <c r="I6" s="1"/>
      <c r="J6" s="1"/>
      <c r="K6" s="1"/>
      <c r="L6" s="1"/>
      <c r="M6" s="1"/>
      <c r="N6" s="22"/>
      <c r="O6" s="1"/>
      <c r="P6" s="22"/>
      <c r="Q6" s="22"/>
      <c r="R6" s="22"/>
      <c r="S6" s="22"/>
      <c r="T6" s="1"/>
      <c r="U6" s="22"/>
      <c r="V6" s="22"/>
      <c r="W6" s="22"/>
      <c r="X6" s="22"/>
      <c r="Y6" s="1"/>
      <c r="Z6" s="22"/>
      <c r="AA6" s="22"/>
      <c r="AB6" s="22"/>
      <c r="AC6" s="22"/>
      <c r="AD6" s="1"/>
      <c r="AE6" s="22"/>
      <c r="AF6" s="22"/>
      <c r="AG6" s="22"/>
      <c r="AH6" s="22"/>
      <c r="AI6" s="1"/>
      <c r="AJ6" s="22"/>
      <c r="AK6" s="22"/>
      <c r="AL6" s="22"/>
      <c r="AM6" s="22"/>
      <c r="AN6" s="22"/>
      <c r="AO6" s="22"/>
      <c r="AP6" s="22"/>
      <c r="AQ6" s="1"/>
      <c r="AR6" s="22"/>
      <c r="AS6" s="22"/>
      <c r="AT6" s="1"/>
      <c r="AU6" s="22"/>
      <c r="AV6" s="1"/>
      <c r="AW6" s="22"/>
      <c r="AX6" s="22"/>
      <c r="AY6" s="1"/>
      <c r="AZ6" s="22"/>
      <c r="BA6" s="22"/>
      <c r="BB6" s="22"/>
      <c r="BC6" s="22"/>
      <c r="BD6" s="22"/>
      <c r="BE6" s="22"/>
      <c r="BF6" s="6"/>
      <c r="BG6" s="6"/>
      <c r="BH6" s="8"/>
      <c r="BI6" s="78"/>
      <c r="BJ6" s="8"/>
      <c r="BK6" s="6"/>
      <c r="BL6" s="8"/>
      <c r="BM6" s="8"/>
      <c r="BN6" s="78"/>
      <c r="BO6" s="8"/>
      <c r="BP6" s="8"/>
      <c r="BQ6" s="8"/>
      <c r="BR6" s="1"/>
      <c r="BS6" s="1"/>
    </row>
    <row r="7" spans="1:93" customHeight="1" ht="16.5">
      <c r="A7" s="50"/>
      <c r="B7" s="1034" t="s">
        <v>20</v>
      </c>
      <c r="C7" s="1034"/>
      <c r="D7" s="59" t="s">
        <v>21</v>
      </c>
      <c r="E7" s="59">
        <v>3.25</v>
      </c>
      <c r="F7" s="8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5"/>
      <c r="W7" s="5"/>
      <c r="X7" s="10"/>
      <c r="Y7" s="1"/>
      <c r="Z7" s="10"/>
      <c r="AA7" s="5"/>
      <c r="AB7" s="5"/>
      <c r="AC7" s="10"/>
      <c r="AD7" s="1"/>
      <c r="AE7" s="10"/>
      <c r="AF7" s="5"/>
      <c r="AG7" s="5"/>
      <c r="AH7" s="5"/>
      <c r="AI7" s="1"/>
      <c r="AJ7" s="1"/>
      <c r="AK7" s="5"/>
      <c r="AL7" s="1"/>
      <c r="AM7" s="5"/>
      <c r="AN7" s="5"/>
      <c r="AO7" s="5"/>
      <c r="AP7" s="5"/>
      <c r="AQ7" s="1"/>
      <c r="AR7" s="1"/>
      <c r="AS7" s="5"/>
      <c r="AT7" s="1"/>
      <c r="AU7" s="5"/>
      <c r="AV7" s="1"/>
      <c r="AW7" s="1"/>
      <c r="AX7" s="5"/>
      <c r="AY7" s="1"/>
      <c r="AZ7" s="5"/>
      <c r="BA7" s="5"/>
      <c r="BB7" s="5"/>
      <c r="BC7" s="5"/>
      <c r="BD7" s="5"/>
      <c r="BE7" s="5"/>
      <c r="BH7" s="1"/>
      <c r="BI7" s="5"/>
      <c r="BJ7" s="1"/>
      <c r="BL7" s="1"/>
      <c r="BM7" s="1"/>
      <c r="BN7" s="5"/>
      <c r="BO7" s="1"/>
      <c r="BP7" s="1"/>
      <c r="BQ7" s="1"/>
      <c r="BR7" s="1"/>
      <c r="BS7" s="1"/>
    </row>
    <row r="8" spans="1:93" customHeight="1" ht="15.75">
      <c r="A8" s="23"/>
      <c r="B8" s="1034" t="s">
        <v>1147</v>
      </c>
      <c r="C8" s="1034"/>
      <c r="D8" s="59" t="s">
        <v>24</v>
      </c>
      <c r="E8" s="117">
        <v>3</v>
      </c>
      <c r="F8" s="2"/>
      <c r="G8" s="1"/>
      <c r="H8" s="1"/>
      <c r="I8" s="1"/>
      <c r="J8" s="1"/>
      <c r="K8" s="1"/>
      <c r="L8" s="1"/>
      <c r="M8" s="1"/>
      <c r="N8" s="22"/>
      <c r="O8" s="1"/>
      <c r="P8" s="22"/>
      <c r="Q8" s="22"/>
      <c r="R8" s="22"/>
      <c r="S8" s="22"/>
      <c r="T8" s="1"/>
      <c r="U8" s="22"/>
      <c r="V8" s="22"/>
      <c r="W8" s="22"/>
      <c r="X8" s="22"/>
      <c r="Y8" s="1"/>
      <c r="Z8" s="22"/>
      <c r="AA8" s="22"/>
      <c r="AB8" s="22"/>
      <c r="AC8" s="22"/>
      <c r="AD8" s="1"/>
      <c r="AE8" s="22"/>
      <c r="AF8" s="22"/>
      <c r="AG8" s="22"/>
      <c r="AH8" s="22"/>
      <c r="AI8" s="1"/>
      <c r="AJ8" s="22"/>
      <c r="AK8" s="22"/>
      <c r="AL8" s="22"/>
      <c r="AM8" s="22"/>
      <c r="AN8" s="22"/>
      <c r="AO8" s="22"/>
      <c r="AP8" s="22"/>
      <c r="AQ8" s="1"/>
      <c r="AR8" s="22"/>
      <c r="AS8" s="22"/>
      <c r="AT8" s="22"/>
      <c r="AU8" s="22"/>
      <c r="AV8" s="1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1"/>
      <c r="BI8" s="22"/>
      <c r="BJ8" s="1"/>
      <c r="BK8" s="22"/>
      <c r="BL8" s="1"/>
      <c r="BM8" s="1"/>
      <c r="BN8" s="22"/>
      <c r="BO8" s="1"/>
      <c r="BP8" s="1"/>
      <c r="BQ8" s="1"/>
      <c r="BR8" s="1"/>
      <c r="BS8" s="1"/>
    </row>
    <row r="9" spans="1:93" customHeight="1" ht="15.75">
      <c r="A9" s="32"/>
      <c r="B9" s="1034" t="s">
        <v>1149</v>
      </c>
      <c r="C9" s="1034"/>
      <c r="D9" s="59" t="s">
        <v>26</v>
      </c>
      <c r="E9" s="59">
        <v>2.75</v>
      </c>
      <c r="F9" s="102"/>
      <c r="G9" s="1"/>
      <c r="H9" s="1"/>
      <c r="I9" s="1"/>
      <c r="J9" s="1"/>
      <c r="K9" s="1"/>
      <c r="L9" s="1"/>
      <c r="M9" s="1"/>
      <c r="N9" s="22"/>
      <c r="O9" s="1"/>
      <c r="P9" s="22"/>
      <c r="Q9" s="22"/>
      <c r="R9" s="22"/>
      <c r="S9" s="22"/>
      <c r="T9" s="1"/>
      <c r="U9" s="22"/>
      <c r="V9" s="22"/>
      <c r="W9" s="22"/>
      <c r="X9" s="22"/>
      <c r="Y9" s="1"/>
      <c r="Z9" s="22"/>
      <c r="AA9" s="22"/>
      <c r="AB9" s="22"/>
      <c r="AC9" s="22"/>
      <c r="AD9" s="1"/>
      <c r="AE9" s="22"/>
      <c r="AF9" s="22"/>
      <c r="AG9" s="22"/>
      <c r="AH9" s="22"/>
      <c r="AI9" s="1"/>
      <c r="AJ9" s="22"/>
      <c r="AK9" s="22"/>
      <c r="AL9" s="22"/>
      <c r="AM9" s="22"/>
      <c r="AN9" s="22"/>
      <c r="AO9" s="22"/>
      <c r="AP9" s="22"/>
      <c r="AQ9" s="1"/>
      <c r="AR9" s="22"/>
      <c r="AS9" s="22"/>
      <c r="AT9" s="6"/>
      <c r="AU9" s="22"/>
      <c r="AV9" s="1"/>
      <c r="AW9" s="22"/>
      <c r="AX9" s="22"/>
      <c r="AY9" s="6"/>
      <c r="AZ9" s="22"/>
      <c r="BA9" s="22"/>
      <c r="BB9" s="22"/>
      <c r="BC9" s="22"/>
      <c r="BD9" s="22"/>
      <c r="BE9" s="22"/>
      <c r="BF9" s="8"/>
      <c r="BG9" s="8"/>
      <c r="BH9" s="8"/>
      <c r="BI9" s="22"/>
      <c r="BJ9" s="8"/>
      <c r="BK9" s="8"/>
      <c r="BL9" s="8"/>
      <c r="BM9" s="8"/>
      <c r="BN9" s="22"/>
      <c r="BO9" s="8"/>
      <c r="BP9" s="8"/>
      <c r="BQ9" s="8"/>
      <c r="BR9" s="1"/>
      <c r="BS9" s="1"/>
    </row>
    <row r="10" spans="1:93" customHeight="1" ht="16.5">
      <c r="A10" s="50"/>
      <c r="B10" s="1034" t="s">
        <v>1150</v>
      </c>
      <c r="C10" s="1034"/>
      <c r="D10" s="59" t="s">
        <v>29</v>
      </c>
      <c r="E10" s="59">
        <v>2.5</v>
      </c>
      <c r="F10" s="8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5"/>
      <c r="X10" s="10"/>
      <c r="Y10" s="1"/>
      <c r="Z10" s="10"/>
      <c r="AA10" s="5"/>
      <c r="AB10" s="5"/>
      <c r="AC10" s="10"/>
      <c r="AD10" s="1"/>
      <c r="AE10" s="10"/>
      <c r="AF10" s="5"/>
      <c r="AG10" s="5"/>
      <c r="AH10" s="5"/>
      <c r="AI10" s="1"/>
      <c r="AJ10" s="1"/>
      <c r="AK10" s="5"/>
      <c r="AL10" s="1"/>
      <c r="AM10" s="5"/>
      <c r="AN10" s="5"/>
      <c r="AO10" s="5"/>
      <c r="AP10" s="5"/>
      <c r="AQ10" s="1"/>
      <c r="AR10" s="1"/>
      <c r="AS10" s="5"/>
      <c r="AT10" s="52"/>
      <c r="AU10" s="5"/>
      <c r="AV10" s="1"/>
      <c r="AW10" s="1"/>
      <c r="AX10" s="5"/>
      <c r="AY10" s="52"/>
      <c r="AZ10" s="5"/>
      <c r="BA10" s="5"/>
      <c r="BB10" s="5"/>
      <c r="BC10" s="5"/>
      <c r="BD10" s="5"/>
      <c r="BE10" s="5"/>
      <c r="BF10" s="48"/>
      <c r="BG10" s="48"/>
      <c r="BH10" s="52"/>
      <c r="BI10" s="5"/>
      <c r="BJ10" s="52"/>
      <c r="BK10" s="48"/>
      <c r="BL10" s="52"/>
      <c r="BM10" s="52"/>
      <c r="BN10" s="5"/>
      <c r="BO10" s="52"/>
      <c r="BP10" s="52"/>
      <c r="BQ10" s="52"/>
      <c r="BR10" s="1"/>
      <c r="BS10" s="1"/>
    </row>
    <row r="11" spans="1:93" customHeight="1" ht="16.5">
      <c r="A11" s="50"/>
      <c r="B11" s="1034" t="s">
        <v>1151</v>
      </c>
      <c r="C11" s="1034"/>
      <c r="D11" s="59" t="s">
        <v>31</v>
      </c>
      <c r="E11" s="59">
        <v>2.25</v>
      </c>
      <c r="F11" s="8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5"/>
      <c r="W11" s="5"/>
      <c r="X11" s="10"/>
      <c r="Y11" s="1"/>
      <c r="Z11" s="10"/>
      <c r="AA11" s="5"/>
      <c r="AB11" s="5"/>
      <c r="AC11" s="10"/>
      <c r="AD11" s="1"/>
      <c r="AE11" s="10"/>
      <c r="AF11" s="5"/>
      <c r="AG11" s="5"/>
      <c r="AH11" s="5"/>
      <c r="AI11" s="1"/>
      <c r="AJ11" s="1"/>
      <c r="AK11" s="5"/>
      <c r="AL11" s="1"/>
      <c r="AM11" s="5"/>
      <c r="AN11" s="5"/>
      <c r="AO11" s="5"/>
      <c r="AP11" s="5"/>
      <c r="AQ11" s="1"/>
      <c r="AR11" s="1"/>
      <c r="AS11" s="5"/>
      <c r="AT11" s="52"/>
      <c r="AU11" s="5"/>
      <c r="AV11" s="1"/>
      <c r="AW11" s="1"/>
      <c r="AX11" s="5"/>
      <c r="AY11" s="52"/>
      <c r="AZ11" s="5"/>
      <c r="BA11" s="5"/>
      <c r="BB11" s="5"/>
      <c r="BC11" s="5"/>
      <c r="BD11" s="5"/>
      <c r="BE11" s="5"/>
      <c r="BF11" s="48"/>
      <c r="BG11" s="48"/>
      <c r="BH11" s="52"/>
      <c r="BI11" s="5"/>
      <c r="BJ11" s="52"/>
      <c r="BK11" s="48"/>
      <c r="BL11" s="52"/>
      <c r="BM11" s="52"/>
      <c r="BN11" s="5"/>
      <c r="BO11" s="52"/>
      <c r="BP11" s="52"/>
      <c r="BQ11" s="52"/>
      <c r="BR11" s="1"/>
      <c r="BS11" s="1"/>
    </row>
    <row r="12" spans="1:93" customHeight="1" ht="16.5">
      <c r="A12" s="50"/>
      <c r="B12" s="1034" t="s">
        <v>1152</v>
      </c>
      <c r="C12" s="1034"/>
      <c r="D12" s="59" t="s">
        <v>34</v>
      </c>
      <c r="E12" s="117">
        <v>2</v>
      </c>
      <c r="F12" s="8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5"/>
      <c r="W12" s="5"/>
      <c r="X12" s="10"/>
      <c r="Y12" s="1"/>
      <c r="Z12" s="10"/>
      <c r="AA12" s="5"/>
      <c r="AB12" s="5"/>
      <c r="AC12" s="10"/>
      <c r="AD12" s="1"/>
      <c r="AE12" s="10"/>
      <c r="AF12" s="5"/>
      <c r="AG12" s="5"/>
      <c r="AH12" s="5"/>
      <c r="AI12" s="1"/>
      <c r="AJ12" s="1"/>
      <c r="AK12" s="5"/>
      <c r="AL12" s="1"/>
      <c r="AM12" s="5"/>
      <c r="AN12" s="5"/>
      <c r="AO12" s="5"/>
      <c r="AP12" s="5"/>
      <c r="AQ12" s="1"/>
      <c r="AR12" s="1"/>
      <c r="AS12" s="5"/>
      <c r="AT12" s="52"/>
      <c r="AU12" s="5"/>
      <c r="AV12" s="1"/>
      <c r="AW12" s="1"/>
      <c r="AX12" s="5"/>
      <c r="AY12" s="52"/>
      <c r="AZ12" s="5"/>
      <c r="BA12" s="5"/>
      <c r="BB12" s="5"/>
      <c r="BC12" s="5"/>
      <c r="BD12" s="5"/>
      <c r="BE12" s="5"/>
      <c r="BF12" s="48"/>
      <c r="BG12" s="48"/>
      <c r="BH12" s="52"/>
      <c r="BI12" s="5"/>
      <c r="BJ12" s="52"/>
      <c r="BK12" s="48"/>
      <c r="BL12" s="52"/>
      <c r="BM12" s="52"/>
      <c r="BN12" s="5"/>
      <c r="BO12" s="52"/>
      <c r="BP12" s="52"/>
      <c r="BQ12" s="52"/>
      <c r="BR12" s="1"/>
      <c r="BS12" s="1"/>
    </row>
    <row r="13" spans="1:93" customHeight="1" ht="16.5">
      <c r="A13" s="50"/>
      <c r="B13" s="1034" t="s">
        <v>35</v>
      </c>
      <c r="C13" s="1034"/>
      <c r="D13" s="59" t="s">
        <v>36</v>
      </c>
      <c r="E13" s="117">
        <v>0</v>
      </c>
      <c r="F13" s="8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5"/>
      <c r="W13" s="5"/>
      <c r="X13" s="10"/>
      <c r="Y13" s="1"/>
      <c r="Z13" s="10"/>
      <c r="AA13" s="5"/>
      <c r="AB13" s="5"/>
      <c r="AC13" s="10"/>
      <c r="AD13" s="1"/>
      <c r="AE13" s="10"/>
      <c r="AF13" s="5"/>
      <c r="AG13" s="5"/>
      <c r="AH13" s="5"/>
      <c r="AI13" s="1"/>
      <c r="AJ13" s="1"/>
      <c r="AK13" s="5"/>
      <c r="AL13" s="1"/>
      <c r="AM13" s="5"/>
      <c r="AN13" s="5"/>
      <c r="AO13" s="5"/>
      <c r="AP13" s="5"/>
      <c r="AQ13" s="1"/>
      <c r="AR13" s="1"/>
      <c r="AS13" s="5"/>
      <c r="AT13" s="52"/>
      <c r="AU13" s="5"/>
      <c r="AV13" s="1"/>
      <c r="AW13" s="1"/>
      <c r="AX13" s="5"/>
      <c r="AY13" s="52"/>
      <c r="AZ13" s="5"/>
      <c r="BA13" s="5"/>
      <c r="BB13" s="5"/>
      <c r="BC13" s="5"/>
      <c r="BD13" s="5"/>
      <c r="BE13" s="5"/>
      <c r="BF13" s="48"/>
      <c r="BG13" s="48"/>
      <c r="BH13" s="52"/>
      <c r="BI13" s="5"/>
      <c r="BJ13" s="52"/>
      <c r="BK13" s="48"/>
      <c r="BL13" s="52"/>
      <c r="BM13" s="52"/>
      <c r="BN13" s="5"/>
      <c r="BO13" s="52"/>
      <c r="BP13" s="52"/>
      <c r="BQ13" s="52"/>
      <c r="BR13" s="1"/>
      <c r="BS13" s="1"/>
    </row>
    <row r="14" spans="1:93" customHeight="1" ht="15.75">
      <c r="A14" s="23"/>
      <c r="B14" s="74" t="s">
        <v>517</v>
      </c>
      <c r="C14" s="75"/>
      <c r="D14" s="76"/>
      <c r="E14" s="75"/>
      <c r="F14" s="2"/>
      <c r="G14" s="1"/>
      <c r="H14" s="1"/>
      <c r="I14" s="1"/>
      <c r="J14" s="1"/>
      <c r="K14" s="1"/>
      <c r="L14" s="1"/>
      <c r="M14" s="1"/>
      <c r="N14" s="22"/>
      <c r="O14" s="1"/>
      <c r="P14" s="22"/>
      <c r="Q14" s="22"/>
      <c r="R14" s="22"/>
      <c r="S14" s="22"/>
      <c r="T14" s="1"/>
      <c r="U14" s="22"/>
      <c r="V14" s="22"/>
      <c r="W14" s="22"/>
      <c r="X14" s="22"/>
      <c r="Y14" s="1"/>
      <c r="Z14" s="22"/>
      <c r="AA14" s="22"/>
      <c r="AB14" s="22"/>
      <c r="AC14" s="22"/>
      <c r="AD14" s="1"/>
      <c r="AE14" s="22"/>
      <c r="AF14" s="22"/>
      <c r="AG14" s="22"/>
      <c r="AH14" s="22"/>
      <c r="AI14" s="1"/>
      <c r="AJ14" s="22"/>
      <c r="AK14" s="22"/>
      <c r="AL14" s="22"/>
      <c r="AM14" s="22"/>
      <c r="AN14" s="22"/>
      <c r="AO14" s="22"/>
      <c r="AP14" s="22"/>
      <c r="AQ14" s="1"/>
      <c r="AR14" s="22"/>
      <c r="AS14" s="22"/>
      <c r="AT14" s="78"/>
      <c r="AU14" s="22"/>
      <c r="AV14" s="1"/>
      <c r="AW14" s="22"/>
      <c r="AX14" s="22"/>
      <c r="AY14" s="78"/>
      <c r="AZ14" s="22"/>
      <c r="BA14" s="22"/>
      <c r="BB14" s="22"/>
      <c r="BC14" s="22"/>
      <c r="BD14" s="22"/>
      <c r="BE14" s="22"/>
      <c r="BF14" s="78"/>
      <c r="BG14" s="78"/>
      <c r="BH14" s="52"/>
      <c r="BI14" s="22"/>
      <c r="BJ14" s="52"/>
      <c r="BK14" s="78"/>
      <c r="BL14" s="52"/>
      <c r="BM14" s="52"/>
      <c r="BN14" s="22"/>
      <c r="BO14" s="52"/>
      <c r="BP14" s="52"/>
      <c r="BQ14" s="52"/>
      <c r="BR14" s="1"/>
      <c r="BS14" s="1"/>
    </row>
    <row r="15" spans="1:93" customHeight="1" ht="15.75">
      <c r="A15" s="32"/>
      <c r="B15" s="77"/>
      <c r="C15" s="75"/>
      <c r="D15" s="77"/>
      <c r="E15" s="75"/>
      <c r="F15" s="102"/>
      <c r="G15" s="1"/>
      <c r="H15" s="1"/>
      <c r="I15" s="1"/>
      <c r="J15" s="1"/>
      <c r="K15" s="1"/>
      <c r="L15" s="1"/>
      <c r="M15" s="1"/>
      <c r="N15" s="22"/>
      <c r="O15" s="1"/>
      <c r="P15" s="22"/>
      <c r="Q15" s="22"/>
      <c r="R15" s="22"/>
      <c r="S15" s="22"/>
      <c r="T15" s="1"/>
      <c r="U15" s="22"/>
      <c r="V15" s="22"/>
      <c r="W15" s="22"/>
      <c r="X15" s="22"/>
      <c r="Y15" s="1"/>
      <c r="Z15" s="22"/>
      <c r="AA15" s="22"/>
      <c r="AB15" s="22"/>
      <c r="AC15" s="22"/>
      <c r="AD15" s="1"/>
      <c r="AE15" s="22"/>
      <c r="AF15" s="22"/>
      <c r="AG15" s="22"/>
      <c r="AH15" s="22"/>
      <c r="AI15" s="1"/>
      <c r="AJ15" s="22"/>
      <c r="AK15" s="22"/>
      <c r="AL15" s="22"/>
      <c r="AM15" s="22"/>
      <c r="AN15" s="22"/>
      <c r="AO15" s="22"/>
      <c r="AP15" s="22"/>
      <c r="AQ15" s="1"/>
      <c r="AR15" s="22"/>
      <c r="AS15" s="22"/>
      <c r="AT15" s="6"/>
      <c r="AU15" s="22"/>
      <c r="AV15" s="1"/>
      <c r="AW15" s="22"/>
      <c r="AX15" s="22"/>
      <c r="AY15" s="6"/>
      <c r="AZ15" s="22"/>
      <c r="BA15" s="22"/>
      <c r="BB15" s="22"/>
      <c r="BC15" s="22"/>
      <c r="BD15" s="22"/>
      <c r="BE15" s="22"/>
      <c r="BF15" s="8"/>
      <c r="BG15" s="8"/>
      <c r="BH15" s="8"/>
      <c r="BI15" s="22"/>
      <c r="BJ15" s="8"/>
      <c r="BK15" s="8"/>
      <c r="BL15" s="8"/>
      <c r="BM15" s="8"/>
      <c r="BN15" s="22"/>
      <c r="BO15" s="8"/>
      <c r="BP15" s="8"/>
      <c r="BQ15" s="8"/>
      <c r="BR15" s="1"/>
      <c r="BS15" s="1"/>
    </row>
    <row r="16" spans="1:93" customHeight="1" ht="16.5" s="7" customFormat="1">
      <c r="A16" s="1200" t="s">
        <v>5687</v>
      </c>
      <c r="B16" s="1207" t="s">
        <v>5688</v>
      </c>
      <c r="C16" s="1200" t="s">
        <v>5689</v>
      </c>
      <c r="D16" s="1207" t="s">
        <v>5690</v>
      </c>
      <c r="E16" s="1207" t="s">
        <v>5691</v>
      </c>
      <c r="F16" s="1203" t="s">
        <v>5692</v>
      </c>
      <c r="G16" s="1205" t="s">
        <v>5693</v>
      </c>
      <c r="H16" s="1205" t="s">
        <v>5694</v>
      </c>
      <c r="I16" s="1124" t="s">
        <v>5695</v>
      </c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955" t="s">
        <v>56</v>
      </c>
      <c r="BQ16" s="955" t="s">
        <v>186</v>
      </c>
      <c r="BR16" s="955" t="s">
        <v>253</v>
      </c>
      <c r="BS16" s="945" t="s">
        <v>58</v>
      </c>
    </row>
    <row r="17" spans="1:93" customHeight="1" ht="19.5" s="7" customFormat="1">
      <c r="A17" s="1200"/>
      <c r="B17" s="1207"/>
      <c r="C17" s="1200"/>
      <c r="D17" s="1207"/>
      <c r="E17" s="1207"/>
      <c r="F17" s="1203"/>
      <c r="G17" s="1205"/>
      <c r="H17" s="1205"/>
      <c r="I17" s="1081" t="s">
        <v>3275</v>
      </c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 t="s">
        <v>61</v>
      </c>
      <c r="AQ17" s="1081"/>
      <c r="AR17" s="1081"/>
      <c r="AS17" s="1081"/>
      <c r="AT17" s="1081"/>
      <c r="AU17" s="1081"/>
      <c r="AV17" s="1081"/>
      <c r="AW17" s="1081"/>
      <c r="AX17" s="1081"/>
      <c r="AY17" s="1081"/>
      <c r="AZ17" s="1081"/>
      <c r="BA17" s="1081"/>
      <c r="BB17" s="1081"/>
      <c r="BC17" s="1081"/>
      <c r="BD17" s="1081"/>
      <c r="BE17" s="1081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955"/>
      <c r="BQ17" s="955"/>
      <c r="BR17" s="955"/>
      <c r="BS17" s="945"/>
    </row>
    <row r="18" spans="1:93" customHeight="1" ht="19.5" s="7" customFormat="1">
      <c r="A18" s="1200"/>
      <c r="B18" s="1207"/>
      <c r="C18" s="1200"/>
      <c r="D18" s="1207"/>
      <c r="E18" s="1207"/>
      <c r="F18" s="1203"/>
      <c r="G18" s="1205"/>
      <c r="H18" s="1205"/>
      <c r="I18" s="1081" t="s">
        <v>5696</v>
      </c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/>
      <c r="AH18" s="1081" t="s">
        <v>158</v>
      </c>
      <c r="AI18" s="1081"/>
      <c r="AJ18" s="1081"/>
      <c r="AK18" s="1081"/>
      <c r="AL18" s="1081"/>
      <c r="AM18" s="1081" t="s">
        <v>60</v>
      </c>
      <c r="AN18" s="1081"/>
      <c r="AO18" s="1081"/>
      <c r="AP18" s="1202" t="s">
        <v>157</v>
      </c>
      <c r="AQ18" s="1202"/>
      <c r="AR18" s="1202"/>
      <c r="AS18" s="1202"/>
      <c r="AT18" s="1202"/>
      <c r="AU18" s="1202"/>
      <c r="AV18" s="1202"/>
      <c r="AW18" s="1202"/>
      <c r="AX18" s="1202"/>
      <c r="AY18" s="1202"/>
      <c r="AZ18" s="1202"/>
      <c r="BA18" s="1202"/>
      <c r="BB18" s="1202"/>
      <c r="BC18" s="1202"/>
      <c r="BD18" s="1202"/>
      <c r="BE18" s="1202"/>
      <c r="BF18" s="1202"/>
      <c r="BG18" s="1202"/>
      <c r="BH18" s="1202"/>
      <c r="BI18" s="1202"/>
      <c r="BJ18" s="1202"/>
      <c r="BK18" s="1202"/>
      <c r="BL18" s="1202"/>
      <c r="BM18" s="1202"/>
      <c r="BN18" s="1202"/>
      <c r="BO18" s="1202"/>
      <c r="BP18" s="955"/>
      <c r="BQ18" s="955"/>
      <c r="BR18" s="955"/>
      <c r="BS18" s="945"/>
    </row>
    <row r="19" spans="1:93" customHeight="1" ht="19.5" s="7" customFormat="1">
      <c r="A19" s="1200"/>
      <c r="B19" s="1207"/>
      <c r="C19" s="1200"/>
      <c r="D19" s="1207"/>
      <c r="E19" s="1207"/>
      <c r="F19" s="1203"/>
      <c r="G19" s="1205"/>
      <c r="H19" s="1205"/>
      <c r="I19" s="988" t="s">
        <v>5697</v>
      </c>
      <c r="J19" s="988"/>
      <c r="K19" s="1140"/>
      <c r="L19" s="1140"/>
      <c r="M19" s="1140"/>
      <c r="N19" s="988" t="s">
        <v>5698</v>
      </c>
      <c r="O19" s="988"/>
      <c r="P19" s="1140"/>
      <c r="Q19" s="1140"/>
      <c r="R19" s="1140"/>
      <c r="S19" s="988" t="s">
        <v>5699</v>
      </c>
      <c r="T19" s="988"/>
      <c r="U19" s="1140"/>
      <c r="V19" s="1140"/>
      <c r="W19" s="1140"/>
      <c r="X19" s="988" t="s">
        <v>5700</v>
      </c>
      <c r="Y19" s="988"/>
      <c r="Z19" s="1140"/>
      <c r="AA19" s="1140"/>
      <c r="AB19" s="1140"/>
      <c r="AC19" s="988" t="s">
        <v>5701</v>
      </c>
      <c r="AD19" s="988"/>
      <c r="AE19" s="1140"/>
      <c r="AF19" s="1140"/>
      <c r="AG19" s="1140"/>
      <c r="AH19" s="988" t="s">
        <v>5702</v>
      </c>
      <c r="AI19" s="988"/>
      <c r="AJ19" s="1140"/>
      <c r="AK19" s="1140"/>
      <c r="AL19" s="1140"/>
      <c r="AM19" s="945" t="s">
        <v>5703</v>
      </c>
      <c r="AN19" s="945"/>
      <c r="AO19" s="945"/>
      <c r="AP19" s="1081" t="s">
        <v>160</v>
      </c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 t="s">
        <v>65</v>
      </c>
      <c r="BA19" s="1081"/>
      <c r="BB19" s="1081"/>
      <c r="BC19" s="1081"/>
      <c r="BD19" s="1081"/>
      <c r="BE19" s="1081"/>
      <c r="BF19" s="1081" t="s">
        <v>5506</v>
      </c>
      <c r="BG19" s="1081"/>
      <c r="BH19" s="1081"/>
      <c r="BI19" s="1081"/>
      <c r="BJ19" s="1081"/>
      <c r="BK19" s="1081" t="s">
        <v>342</v>
      </c>
      <c r="BL19" s="1081"/>
      <c r="BM19" s="1081"/>
      <c r="BN19" s="1081"/>
      <c r="BO19" s="1081"/>
      <c r="BP19" s="955"/>
      <c r="BQ19" s="955"/>
      <c r="BR19" s="955"/>
      <c r="BS19" s="945"/>
    </row>
    <row r="20" spans="1:93" customHeight="1" ht="29.25" s="7" customFormat="1">
      <c r="A20" s="1200"/>
      <c r="B20" s="1207"/>
      <c r="C20" s="1200"/>
      <c r="D20" s="1207"/>
      <c r="E20" s="1207"/>
      <c r="F20" s="1203"/>
      <c r="G20" s="1205"/>
      <c r="H20" s="1205"/>
      <c r="I20" s="1044" t="s">
        <v>355</v>
      </c>
      <c r="J20" s="1044"/>
      <c r="K20" s="1044"/>
      <c r="L20" s="1044"/>
      <c r="M20" s="1044"/>
      <c r="N20" s="1044" t="s">
        <v>86</v>
      </c>
      <c r="O20" s="1044"/>
      <c r="P20" s="1044"/>
      <c r="Q20" s="1044"/>
      <c r="R20" s="1044"/>
      <c r="S20" s="1044" t="s">
        <v>5509</v>
      </c>
      <c r="T20" s="1044"/>
      <c r="U20" s="1044"/>
      <c r="V20" s="1044"/>
      <c r="W20" s="1044"/>
      <c r="X20" s="1044" t="s">
        <v>358</v>
      </c>
      <c r="Y20" s="1044"/>
      <c r="Z20" s="1044"/>
      <c r="AA20" s="1044"/>
      <c r="AB20" s="1044"/>
      <c r="AC20" s="1044" t="s">
        <v>5465</v>
      </c>
      <c r="AD20" s="1044"/>
      <c r="AE20" s="1044"/>
      <c r="AF20" s="1044"/>
      <c r="AG20" s="1044"/>
      <c r="AH20" s="1044" t="s">
        <v>5704</v>
      </c>
      <c r="AI20" s="1044"/>
      <c r="AJ20" s="1044"/>
      <c r="AK20" s="1044"/>
      <c r="AL20" s="1044"/>
      <c r="AM20" s="1044"/>
      <c r="AN20" s="1044"/>
      <c r="AO20" s="1044"/>
      <c r="AP20" s="988" t="s">
        <v>5697</v>
      </c>
      <c r="AQ20" s="988"/>
      <c r="AR20" s="1140"/>
      <c r="AS20" s="1140"/>
      <c r="AT20" s="1140"/>
      <c r="AU20" s="988" t="s">
        <v>5698</v>
      </c>
      <c r="AV20" s="988"/>
      <c r="AW20" s="1140"/>
      <c r="AX20" s="1140"/>
      <c r="AY20" s="1140"/>
      <c r="AZ20" s="945" t="s">
        <v>5705</v>
      </c>
      <c r="BA20" s="945"/>
      <c r="BB20" s="945"/>
      <c r="BC20" s="945" t="s">
        <v>5706</v>
      </c>
      <c r="BD20" s="945"/>
      <c r="BE20" s="945"/>
      <c r="BF20" s="988" t="s">
        <v>5697</v>
      </c>
      <c r="BG20" s="988"/>
      <c r="BH20" s="988"/>
      <c r="BI20" s="988"/>
      <c r="BJ20" s="988"/>
      <c r="BK20" s="988" t="s">
        <v>5700</v>
      </c>
      <c r="BL20" s="988"/>
      <c r="BM20" s="988"/>
      <c r="BN20" s="988"/>
      <c r="BO20" s="988"/>
      <c r="BP20" s="955"/>
      <c r="BQ20" s="955"/>
      <c r="BR20" s="955"/>
      <c r="BS20" s="945"/>
    </row>
    <row r="21" spans="1:93" customHeight="1" ht="15.75" s="7" customFormat="1">
      <c r="A21" s="1200"/>
      <c r="B21" s="1207"/>
      <c r="C21" s="1200"/>
      <c r="D21" s="1207"/>
      <c r="E21" s="1207"/>
      <c r="F21" s="1203"/>
      <c r="G21" s="1205"/>
      <c r="H21" s="1205"/>
      <c r="I21" s="994" t="s">
        <v>183</v>
      </c>
      <c r="J21" s="994"/>
      <c r="K21" s="994"/>
      <c r="L21" s="994"/>
      <c r="M21" s="994"/>
      <c r="N21" s="994" t="s">
        <v>92</v>
      </c>
      <c r="O21" s="994"/>
      <c r="P21" s="994"/>
      <c r="Q21" s="994"/>
      <c r="R21" s="994"/>
      <c r="S21" s="994" t="s">
        <v>183</v>
      </c>
      <c r="T21" s="994"/>
      <c r="U21" s="994"/>
      <c r="V21" s="994"/>
      <c r="W21" s="994"/>
      <c r="X21" s="994" t="s">
        <v>183</v>
      </c>
      <c r="Y21" s="994"/>
      <c r="Z21" s="994"/>
      <c r="AA21" s="994"/>
      <c r="AB21" s="994"/>
      <c r="AC21" s="994" t="s">
        <v>183</v>
      </c>
      <c r="AD21" s="994"/>
      <c r="AE21" s="994"/>
      <c r="AF21" s="994"/>
      <c r="AG21" s="994"/>
      <c r="AH21" s="994" t="s">
        <v>183</v>
      </c>
      <c r="AI21" s="994"/>
      <c r="AJ21" s="994"/>
      <c r="AK21" s="994"/>
      <c r="AL21" s="994"/>
      <c r="AM21" s="994" t="s">
        <v>91</v>
      </c>
      <c r="AN21" s="994"/>
      <c r="AO21" s="994"/>
      <c r="AP21" s="994" t="s">
        <v>91</v>
      </c>
      <c r="AQ21" s="994"/>
      <c r="AR21" s="994"/>
      <c r="AS21" s="994"/>
      <c r="AT21" s="994"/>
      <c r="AU21" s="994" t="s">
        <v>91</v>
      </c>
      <c r="AV21" s="994"/>
      <c r="AW21" s="994"/>
      <c r="AX21" s="994"/>
      <c r="AY21" s="994"/>
      <c r="AZ21" s="994" t="s">
        <v>91</v>
      </c>
      <c r="BA21" s="994"/>
      <c r="BB21" s="994"/>
      <c r="BC21" s="994" t="s">
        <v>91</v>
      </c>
      <c r="BD21" s="994"/>
      <c r="BE21" s="994"/>
      <c r="BF21" s="994" t="s">
        <v>92</v>
      </c>
      <c r="BG21" s="994"/>
      <c r="BH21" s="994"/>
      <c r="BI21" s="994"/>
      <c r="BJ21" s="994"/>
      <c r="BK21" s="994" t="s">
        <v>92</v>
      </c>
      <c r="BL21" s="994"/>
      <c r="BM21" s="994"/>
      <c r="BN21" s="994"/>
      <c r="BO21" s="994"/>
      <c r="BP21" s="955"/>
      <c r="BQ21" s="955"/>
      <c r="BR21" s="955"/>
      <c r="BS21" s="945"/>
    </row>
    <row r="22" spans="1:93" customHeight="1" ht="63.75" s="7" customFormat="1">
      <c r="A22" s="1201"/>
      <c r="B22" s="1208"/>
      <c r="C22" s="1201"/>
      <c r="D22" s="1208"/>
      <c r="E22" s="1208"/>
      <c r="F22" s="1204"/>
      <c r="G22" s="1206"/>
      <c r="H22" s="1206"/>
      <c r="I22" s="84" t="s">
        <v>5707</v>
      </c>
      <c r="J22" s="85" t="s">
        <v>5708</v>
      </c>
      <c r="K22" s="69" t="s">
        <v>98</v>
      </c>
      <c r="L22" s="68" t="s">
        <v>1177</v>
      </c>
      <c r="M22" s="68" t="s">
        <v>4</v>
      </c>
      <c r="N22" s="68" t="s">
        <v>5707</v>
      </c>
      <c r="O22" s="69" t="s">
        <v>5708</v>
      </c>
      <c r="P22" s="69" t="s">
        <v>98</v>
      </c>
      <c r="Q22" s="68" t="s">
        <v>1177</v>
      </c>
      <c r="R22" s="68" t="s">
        <v>4</v>
      </c>
      <c r="S22" s="68" t="s">
        <v>5707</v>
      </c>
      <c r="T22" s="69" t="s">
        <v>5708</v>
      </c>
      <c r="U22" s="69" t="s">
        <v>98</v>
      </c>
      <c r="V22" s="68" t="s">
        <v>1177</v>
      </c>
      <c r="W22" s="68" t="s">
        <v>4</v>
      </c>
      <c r="X22" s="68" t="s">
        <v>5707</v>
      </c>
      <c r="Y22" s="69" t="s">
        <v>5708</v>
      </c>
      <c r="Z22" s="69" t="s">
        <v>98</v>
      </c>
      <c r="AA22" s="68" t="s">
        <v>1177</v>
      </c>
      <c r="AB22" s="68" t="s">
        <v>4</v>
      </c>
      <c r="AC22" s="84" t="s">
        <v>5707</v>
      </c>
      <c r="AD22" s="85" t="s">
        <v>5708</v>
      </c>
      <c r="AE22" s="69" t="s">
        <v>98</v>
      </c>
      <c r="AF22" s="68" t="s">
        <v>1177</v>
      </c>
      <c r="AG22" s="68" t="s">
        <v>4</v>
      </c>
      <c r="AH22" s="84" t="s">
        <v>5707</v>
      </c>
      <c r="AI22" s="85" t="s">
        <v>5708</v>
      </c>
      <c r="AJ22" s="69" t="s">
        <v>98</v>
      </c>
      <c r="AK22" s="68" t="s">
        <v>1177</v>
      </c>
      <c r="AL22" s="68" t="s">
        <v>4</v>
      </c>
      <c r="AM22" s="69" t="s">
        <v>98</v>
      </c>
      <c r="AN22" s="68" t="s">
        <v>1177</v>
      </c>
      <c r="AO22" s="68" t="s">
        <v>4</v>
      </c>
      <c r="AP22" s="84" t="s">
        <v>5707</v>
      </c>
      <c r="AQ22" s="85" t="s">
        <v>5708</v>
      </c>
      <c r="AR22" s="69" t="s">
        <v>98</v>
      </c>
      <c r="AS22" s="68" t="s">
        <v>1177</v>
      </c>
      <c r="AT22" s="68" t="s">
        <v>4</v>
      </c>
      <c r="AU22" s="84" t="s">
        <v>5707</v>
      </c>
      <c r="AV22" s="85" t="s">
        <v>5708</v>
      </c>
      <c r="AW22" s="69" t="s">
        <v>98</v>
      </c>
      <c r="AX22" s="68" t="s">
        <v>1177</v>
      </c>
      <c r="AY22" s="68" t="s">
        <v>4</v>
      </c>
      <c r="AZ22" s="69" t="s">
        <v>98</v>
      </c>
      <c r="BA22" s="68" t="s">
        <v>1177</v>
      </c>
      <c r="BB22" s="68" t="s">
        <v>4</v>
      </c>
      <c r="BC22" s="69" t="s">
        <v>98</v>
      </c>
      <c r="BD22" s="68" t="s">
        <v>1177</v>
      </c>
      <c r="BE22" s="68" t="s">
        <v>4</v>
      </c>
      <c r="BF22" s="84" t="s">
        <v>5707</v>
      </c>
      <c r="BG22" s="85" t="s">
        <v>5708</v>
      </c>
      <c r="BH22" s="69" t="s">
        <v>98</v>
      </c>
      <c r="BI22" s="68" t="s">
        <v>1177</v>
      </c>
      <c r="BJ22" s="68" t="s">
        <v>4</v>
      </c>
      <c r="BK22" s="84" t="s">
        <v>5707</v>
      </c>
      <c r="BL22" s="85" t="s">
        <v>5708</v>
      </c>
      <c r="BM22" s="69" t="s">
        <v>98</v>
      </c>
      <c r="BN22" s="68" t="s">
        <v>1177</v>
      </c>
      <c r="BO22" s="68" t="s">
        <v>4</v>
      </c>
      <c r="BP22" s="955"/>
      <c r="BQ22" s="955"/>
      <c r="BR22" s="955"/>
      <c r="BS22" s="945"/>
    </row>
    <row r="23" spans="1:93" customHeight="1" ht="39.75" s="11" customFormat="1">
      <c r="A23" s="64" t="s">
        <v>5531</v>
      </c>
      <c r="B23" s="64" t="s">
        <v>5709</v>
      </c>
      <c r="C23" s="64" t="s">
        <v>1456</v>
      </c>
      <c r="D23" s="64">
        <v>203</v>
      </c>
      <c r="E23" s="64">
        <v>6401</v>
      </c>
      <c r="F23" s="79" t="s">
        <v>5710</v>
      </c>
      <c r="G23" s="64"/>
      <c r="H23" s="64" t="s">
        <v>5711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107"/>
      <c r="BG23" s="107"/>
      <c r="BH23" s="94"/>
      <c r="BI23" s="94"/>
      <c r="BJ23" s="94"/>
      <c r="BK23" s="107"/>
      <c r="BL23" s="94"/>
      <c r="BM23" s="94"/>
      <c r="BN23" s="94"/>
      <c r="BO23" s="94"/>
      <c r="BP23" s="94"/>
      <c r="BQ23" s="94"/>
      <c r="BR23" s="64">
        <v>6401</v>
      </c>
      <c r="BS23" s="94"/>
    </row>
    <row r="24" spans="1:93" customHeight="1" ht="39.75" s="11" customFormat="1">
      <c r="A24" s="64" t="s">
        <v>5590</v>
      </c>
      <c r="B24" s="64" t="s">
        <v>5712</v>
      </c>
      <c r="C24" s="64" t="s">
        <v>1461</v>
      </c>
      <c r="D24" s="64">
        <v>62</v>
      </c>
      <c r="E24" s="64">
        <v>6402</v>
      </c>
      <c r="F24" s="79" t="s">
        <v>5713</v>
      </c>
      <c r="G24" s="64" t="s">
        <v>4449</v>
      </c>
      <c r="H24" s="6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107"/>
      <c r="BG24" s="107"/>
      <c r="BH24" s="94"/>
      <c r="BI24" s="94"/>
      <c r="BJ24" s="94"/>
      <c r="BK24" s="107"/>
      <c r="BL24" s="94"/>
      <c r="BM24" s="94"/>
      <c r="BN24" s="94"/>
      <c r="BO24" s="94"/>
      <c r="BP24" s="94"/>
      <c r="BQ24" s="94"/>
      <c r="BR24" s="64">
        <v>6402</v>
      </c>
      <c r="BS24" s="94"/>
    </row>
    <row r="25" spans="1:93" customHeight="1" ht="39.75" s="11" customFormat="1">
      <c r="A25" s="92"/>
      <c r="B25" s="92"/>
      <c r="C25" s="92"/>
      <c r="D25" s="92"/>
      <c r="E25" s="92"/>
      <c r="F25" s="95"/>
      <c r="G25" s="115"/>
      <c r="H25" s="115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107"/>
      <c r="BG25" s="107"/>
      <c r="BH25" s="94"/>
      <c r="BI25" s="94"/>
      <c r="BJ25" s="94"/>
      <c r="BK25" s="107"/>
      <c r="BL25" s="94"/>
      <c r="BM25" s="94"/>
      <c r="BN25" s="94"/>
      <c r="BO25" s="94"/>
      <c r="BP25" s="94"/>
      <c r="BQ25" s="94"/>
      <c r="BR25" s="92"/>
      <c r="BS25" s="94"/>
    </row>
    <row r="26" spans="1:93" customHeight="1" ht="39.75" s="11" customFormat="1">
      <c r="A26" s="92"/>
      <c r="B26" s="92"/>
      <c r="C26" s="92"/>
      <c r="D26" s="92"/>
      <c r="E26" s="92"/>
      <c r="F26" s="95"/>
      <c r="G26" s="115"/>
      <c r="H26" s="115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107"/>
      <c r="BG26" s="107"/>
      <c r="BH26" s="94"/>
      <c r="BI26" s="94"/>
      <c r="BJ26" s="94"/>
      <c r="BK26" s="107"/>
      <c r="BL26" s="94"/>
      <c r="BM26" s="94"/>
      <c r="BN26" s="94"/>
      <c r="BO26" s="94"/>
      <c r="BP26" s="94"/>
      <c r="BQ26" s="94"/>
      <c r="BR26" s="92"/>
      <c r="BS26" s="94"/>
    </row>
    <row r="27" spans="1:93" customHeight="1" ht="39.75" s="11" customFormat="1">
      <c r="A27" s="92"/>
      <c r="B27" s="92"/>
      <c r="C27" s="92"/>
      <c r="D27" s="92"/>
      <c r="E27" s="92"/>
      <c r="F27" s="95"/>
      <c r="G27" s="115"/>
      <c r="H27" s="115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107"/>
      <c r="BG27" s="107"/>
      <c r="BH27" s="94"/>
      <c r="BI27" s="94"/>
      <c r="BJ27" s="94"/>
      <c r="BK27" s="107"/>
      <c r="BL27" s="94"/>
      <c r="BM27" s="94"/>
      <c r="BN27" s="94"/>
      <c r="BO27" s="94"/>
      <c r="BP27" s="94"/>
      <c r="BQ27" s="94"/>
      <c r="BR27" s="92"/>
      <c r="BS27" s="94"/>
    </row>
    <row r="28" spans="1:93" customHeight="1" ht="39.75" s="11" customFormat="1">
      <c r="A28" s="92"/>
      <c r="B28" s="92"/>
      <c r="C28" s="92"/>
      <c r="D28" s="92"/>
      <c r="E28" s="92"/>
      <c r="F28" s="95"/>
      <c r="G28" s="115"/>
      <c r="H28" s="115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107"/>
      <c r="BG28" s="107"/>
      <c r="BH28" s="94"/>
      <c r="BI28" s="94"/>
      <c r="BJ28" s="94"/>
      <c r="BK28" s="107"/>
      <c r="BL28" s="94"/>
      <c r="BM28" s="94"/>
      <c r="BN28" s="94"/>
      <c r="BO28" s="94"/>
      <c r="BP28" s="94"/>
      <c r="BQ28" s="94"/>
      <c r="BR28" s="92"/>
      <c r="BS28" s="94"/>
    </row>
    <row r="29" spans="1:93" customHeight="1" ht="39.75" s="11" customFormat="1">
      <c r="A29" s="92"/>
      <c r="B29" s="92"/>
      <c r="C29" s="92"/>
      <c r="D29" s="92"/>
      <c r="E29" s="92"/>
      <c r="F29" s="95"/>
      <c r="G29" s="115"/>
      <c r="H29" s="115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107"/>
      <c r="BG29" s="107"/>
      <c r="BH29" s="94"/>
      <c r="BI29" s="94"/>
      <c r="BJ29" s="94"/>
      <c r="BK29" s="107"/>
      <c r="BL29" s="94"/>
      <c r="BM29" s="94"/>
      <c r="BN29" s="94"/>
      <c r="BO29" s="94"/>
      <c r="BP29" s="94"/>
      <c r="BQ29" s="94"/>
      <c r="BR29" s="92"/>
      <c r="BS29" s="94"/>
    </row>
    <row r="30" spans="1:93" customHeight="1" ht="39.75" s="11" customFormat="1">
      <c r="A30" s="92"/>
      <c r="B30" s="92"/>
      <c r="C30" s="92"/>
      <c r="D30" s="92"/>
      <c r="E30" s="92"/>
      <c r="F30" s="95"/>
      <c r="G30" s="115"/>
      <c r="H30" s="115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107"/>
      <c r="BG30" s="107"/>
      <c r="BH30" s="94"/>
      <c r="BI30" s="94"/>
      <c r="BJ30" s="94"/>
      <c r="BK30" s="107"/>
      <c r="BL30" s="94"/>
      <c r="BM30" s="94"/>
      <c r="BN30" s="94"/>
      <c r="BO30" s="94"/>
      <c r="BP30" s="94"/>
      <c r="BQ30" s="94"/>
      <c r="BR30" s="92"/>
      <c r="BS30" s="94"/>
    </row>
    <row r="31" spans="1:93" customHeight="1" ht="39.75" s="11" customFormat="1">
      <c r="A31" s="92"/>
      <c r="B31" s="92"/>
      <c r="C31" s="92"/>
      <c r="D31" s="92"/>
      <c r="E31" s="92"/>
      <c r="F31" s="95"/>
      <c r="G31" s="115"/>
      <c r="H31" s="115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107"/>
      <c r="BG31" s="107"/>
      <c r="BH31" s="94"/>
      <c r="BI31" s="94"/>
      <c r="BJ31" s="94"/>
      <c r="BK31" s="107"/>
      <c r="BL31" s="94"/>
      <c r="BM31" s="94"/>
      <c r="BN31" s="94"/>
      <c r="BO31" s="94"/>
      <c r="BP31" s="94"/>
      <c r="BQ31" s="94"/>
      <c r="BR31" s="92"/>
      <c r="BS31" s="94"/>
    </row>
    <row r="32" spans="1:93" customHeight="1" ht="39.75" s="11" customFormat="1">
      <c r="A32" s="92"/>
      <c r="B32" s="92"/>
      <c r="C32" s="92"/>
      <c r="D32" s="92"/>
      <c r="E32" s="92"/>
      <c r="F32" s="95"/>
      <c r="G32" s="115"/>
      <c r="H32" s="115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107"/>
      <c r="BG32" s="107"/>
      <c r="BH32" s="94"/>
      <c r="BI32" s="94"/>
      <c r="BJ32" s="94"/>
      <c r="BK32" s="107"/>
      <c r="BL32" s="94"/>
      <c r="BM32" s="94"/>
      <c r="BN32" s="94"/>
      <c r="BO32" s="94"/>
      <c r="BP32" s="94"/>
      <c r="BQ32" s="94"/>
      <c r="BR32" s="92"/>
      <c r="BS32" s="94"/>
    </row>
    <row r="33" spans="1:93" customHeight="1" ht="39.75" s="12" customFormat="1">
      <c r="A33" s="92"/>
      <c r="B33" s="92"/>
      <c r="C33" s="92"/>
      <c r="D33" s="92"/>
      <c r="E33" s="92"/>
      <c r="F33" s="95"/>
      <c r="G33" s="115"/>
      <c r="H33" s="115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107"/>
      <c r="BG33" s="107"/>
      <c r="BH33" s="94"/>
      <c r="BI33" s="94"/>
      <c r="BJ33" s="94"/>
      <c r="BK33" s="107"/>
      <c r="BL33" s="94"/>
      <c r="BM33" s="94"/>
      <c r="BN33" s="94"/>
      <c r="BO33" s="94"/>
      <c r="BP33" s="94"/>
      <c r="BQ33" s="94"/>
      <c r="BR33" s="92"/>
      <c r="BS33" s="94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</row>
    <row r="34" spans="1:93" customHeight="1" ht="39.75" s="12" customFormat="1">
      <c r="A34" s="92"/>
      <c r="B34" s="92"/>
      <c r="C34" s="92"/>
      <c r="D34" s="92"/>
      <c r="E34" s="92"/>
      <c r="F34" s="95"/>
      <c r="G34" s="115"/>
      <c r="H34" s="115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107"/>
      <c r="BG34" s="107"/>
      <c r="BH34" s="94"/>
      <c r="BI34" s="94"/>
      <c r="BJ34" s="94"/>
      <c r="BK34" s="107"/>
      <c r="BL34" s="94"/>
      <c r="BM34" s="94"/>
      <c r="BN34" s="94"/>
      <c r="BO34" s="94"/>
      <c r="BP34" s="94"/>
      <c r="BQ34" s="94"/>
      <c r="BR34" s="92"/>
      <c r="BS34" s="94"/>
    </row>
    <row r="35" spans="1:93" customHeight="1" ht="39.75" s="12" customFormat="1">
      <c r="A35" s="92"/>
      <c r="B35" s="92"/>
      <c r="C35" s="92"/>
      <c r="D35" s="92"/>
      <c r="E35" s="92"/>
      <c r="F35" s="95"/>
      <c r="G35" s="115"/>
      <c r="H35" s="115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107"/>
      <c r="BG35" s="107"/>
      <c r="BH35" s="94"/>
      <c r="BI35" s="94"/>
      <c r="BJ35" s="94"/>
      <c r="BK35" s="107"/>
      <c r="BL35" s="94"/>
      <c r="BM35" s="94"/>
      <c r="BN35" s="94"/>
      <c r="BO35" s="94"/>
      <c r="BP35" s="94"/>
      <c r="BQ35" s="94"/>
      <c r="BR35" s="92"/>
      <c r="BS35" s="94"/>
    </row>
    <row r="36" spans="1:93" customHeight="1" ht="39.75" s="11" customFormat="1">
      <c r="A36" s="92"/>
      <c r="B36" s="92"/>
      <c r="C36" s="92"/>
      <c r="D36" s="92"/>
      <c r="E36" s="92"/>
      <c r="F36" s="95"/>
      <c r="G36" s="115"/>
      <c r="H36" s="115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107"/>
      <c r="BG36" s="107"/>
      <c r="BH36" s="94"/>
      <c r="BI36" s="94"/>
      <c r="BJ36" s="94"/>
      <c r="BK36" s="107"/>
      <c r="BL36" s="94"/>
      <c r="BM36" s="94"/>
      <c r="BN36" s="94"/>
      <c r="BO36" s="94"/>
      <c r="BP36" s="94"/>
      <c r="BQ36" s="94"/>
      <c r="BR36" s="92"/>
      <c r="BS36" s="94"/>
    </row>
    <row r="37" spans="1:93" customHeight="1" ht="39.75" s="11" customFormat="1">
      <c r="A37" s="92"/>
      <c r="B37" s="92"/>
      <c r="C37" s="92"/>
      <c r="D37" s="92"/>
      <c r="E37" s="92"/>
      <c r="F37" s="95"/>
      <c r="G37" s="115"/>
      <c r="H37" s="115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107"/>
      <c r="BG37" s="107"/>
      <c r="BH37" s="94"/>
      <c r="BI37" s="94"/>
      <c r="BJ37" s="94"/>
      <c r="BK37" s="107"/>
      <c r="BL37" s="94"/>
      <c r="BM37" s="94"/>
      <c r="BN37" s="94"/>
      <c r="BO37" s="94"/>
      <c r="BP37" s="94"/>
      <c r="BQ37" s="94"/>
      <c r="BR37" s="92"/>
      <c r="BS37" s="94"/>
    </row>
    <row r="38" spans="1:93" customHeight="1" ht="39.75" s="11" customFormat="1">
      <c r="A38" s="92"/>
      <c r="B38" s="92"/>
      <c r="C38" s="92"/>
      <c r="D38" s="92"/>
      <c r="E38" s="92"/>
      <c r="F38" s="95"/>
      <c r="G38" s="115"/>
      <c r="H38" s="115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107"/>
      <c r="BG38" s="107"/>
      <c r="BH38" s="94"/>
      <c r="BI38" s="94"/>
      <c r="BJ38" s="94"/>
      <c r="BK38" s="107"/>
      <c r="BL38" s="94"/>
      <c r="BM38" s="94"/>
      <c r="BN38" s="94"/>
      <c r="BO38" s="94"/>
      <c r="BP38" s="94"/>
      <c r="BQ38" s="94"/>
      <c r="BR38" s="92"/>
      <c r="BS38" s="94"/>
    </row>
    <row r="39" spans="1:93" customHeight="1" ht="39.75" s="11" customFormat="1">
      <c r="A39" s="92"/>
      <c r="B39" s="92"/>
      <c r="C39" s="92"/>
      <c r="D39" s="92"/>
      <c r="E39" s="92"/>
      <c r="F39" s="95"/>
      <c r="G39" s="115"/>
      <c r="H39" s="115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107"/>
      <c r="BG39" s="107"/>
      <c r="BH39" s="94"/>
      <c r="BI39" s="94"/>
      <c r="BJ39" s="94"/>
      <c r="BK39" s="107"/>
      <c r="BL39" s="94"/>
      <c r="BM39" s="94"/>
      <c r="BN39" s="94"/>
      <c r="BO39" s="94"/>
      <c r="BP39" s="94"/>
      <c r="BQ39" s="94"/>
      <c r="BR39" s="92"/>
      <c r="BS39" s="94"/>
    </row>
    <row r="40" spans="1:93" customHeight="1" ht="39.75" s="11" customFormat="1">
      <c r="A40" s="92"/>
      <c r="B40" s="92"/>
      <c r="C40" s="92"/>
      <c r="D40" s="92"/>
      <c r="E40" s="92"/>
      <c r="F40" s="95"/>
      <c r="G40" s="115"/>
      <c r="H40" s="115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107"/>
      <c r="BG40" s="107"/>
      <c r="BH40" s="94"/>
      <c r="BI40" s="94"/>
      <c r="BJ40" s="94"/>
      <c r="BK40" s="107"/>
      <c r="BL40" s="94"/>
      <c r="BM40" s="94"/>
      <c r="BN40" s="94"/>
      <c r="BO40" s="94"/>
      <c r="BP40" s="94"/>
      <c r="BQ40" s="94"/>
      <c r="BR40" s="92"/>
      <c r="BS40" s="94"/>
    </row>
    <row r="41" spans="1:93" customHeight="1" ht="39.75" s="11" customFormat="1">
      <c r="A41" s="92"/>
      <c r="B41" s="92"/>
      <c r="C41" s="92"/>
      <c r="D41" s="92"/>
      <c r="E41" s="92"/>
      <c r="F41" s="95"/>
      <c r="G41" s="115"/>
      <c r="H41" s="115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107"/>
      <c r="BG41" s="107"/>
      <c r="BH41" s="94"/>
      <c r="BI41" s="94"/>
      <c r="BJ41" s="94"/>
      <c r="BK41" s="107"/>
      <c r="BL41" s="94"/>
      <c r="BM41" s="94"/>
      <c r="BN41" s="94"/>
      <c r="BO41" s="94"/>
      <c r="BP41" s="94"/>
      <c r="BQ41" s="94"/>
      <c r="BR41" s="92"/>
      <c r="BS41" s="94"/>
    </row>
    <row r="42" spans="1:93" customHeight="1" ht="39.75" s="11" customFormat="1">
      <c r="A42" s="92"/>
      <c r="B42" s="92"/>
      <c r="C42" s="92"/>
      <c r="D42" s="92"/>
      <c r="E42" s="92"/>
      <c r="F42" s="95"/>
      <c r="G42" s="115"/>
      <c r="H42" s="115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107"/>
      <c r="BG42" s="107"/>
      <c r="BH42" s="94"/>
      <c r="BI42" s="94"/>
      <c r="BJ42" s="94"/>
      <c r="BK42" s="107"/>
      <c r="BL42" s="94"/>
      <c r="BM42" s="94"/>
      <c r="BN42" s="94"/>
      <c r="BO42" s="94"/>
      <c r="BP42" s="94"/>
      <c r="BQ42" s="94"/>
      <c r="BR42" s="92"/>
      <c r="BS42" s="94"/>
    </row>
    <row r="43" spans="1:93" customHeight="1" ht="18" s="13" customFormat="1">
      <c r="D43" s="16"/>
      <c r="E43" s="46"/>
      <c r="F43" s="46"/>
      <c r="G43" s="82"/>
      <c r="H43" s="82"/>
      <c r="I43" s="62"/>
      <c r="J43" s="62"/>
      <c r="K43" s="41"/>
      <c r="U43" s="17"/>
      <c r="V43" s="17"/>
      <c r="W43" s="20"/>
      <c r="X43" s="24"/>
      <c r="Y43" s="6"/>
      <c r="Z43" s="9"/>
      <c r="AA43" s="7"/>
      <c r="AB43" s="17"/>
      <c r="AC43" s="9"/>
      <c r="AD43" s="9"/>
      <c r="AE43" s="21"/>
      <c r="AF43" s="21"/>
      <c r="AG43" s="9"/>
      <c r="AH43" s="8"/>
      <c r="AI43" s="9"/>
      <c r="AJ43" s="17"/>
      <c r="AK43" s="9"/>
      <c r="AL43" s="8"/>
      <c r="AM43" s="19"/>
      <c r="AN43" s="17"/>
      <c r="AO43" s="17"/>
      <c r="AP43" s="60"/>
      <c r="AQ43" s="60"/>
      <c r="AR43" s="25"/>
      <c r="AS43" s="60"/>
      <c r="BR43" s="46"/>
    </row>
    <row r="44" spans="1:93" customHeight="1" ht="18" s="13" customFormat="1">
      <c r="A44" s="1199" t="s">
        <v>5714</v>
      </c>
      <c r="B44" s="16" t="s">
        <v>5715</v>
      </c>
      <c r="D44" s="16"/>
      <c r="E44" s="54"/>
      <c r="F44" s="111"/>
      <c r="G44" s="1"/>
      <c r="H44" s="39"/>
      <c r="I44" s="16"/>
      <c r="J44" s="16"/>
      <c r="K44" s="16"/>
      <c r="L44" s="17"/>
      <c r="AE44" s="16"/>
      <c r="AF44" s="16" t="s">
        <v>5716</v>
      </c>
      <c r="AG44" s="16"/>
      <c r="AH44" s="16"/>
      <c r="AI44" s="16"/>
      <c r="AJ44" s="16"/>
      <c r="AK44" s="16"/>
      <c r="AY44" s="17"/>
      <c r="AZ44" s="9"/>
      <c r="BA44" s="8"/>
      <c r="BB44" s="19"/>
      <c r="BC44" s="17"/>
      <c r="BD44" s="17"/>
      <c r="BE44" s="16"/>
      <c r="BF44" s="16"/>
      <c r="BG44" s="44"/>
      <c r="BH44" s="16"/>
      <c r="BR44" s="54"/>
    </row>
    <row r="45" spans="1:93" customHeight="1" ht="18" s="13" customFormat="1">
      <c r="A45" s="1199"/>
      <c r="B45" s="16" t="s">
        <v>5717</v>
      </c>
      <c r="D45" s="16"/>
      <c r="E45" s="54"/>
      <c r="F45" s="111"/>
      <c r="G45" s="1"/>
      <c r="H45" s="116"/>
      <c r="I45" s="45"/>
      <c r="J45" s="45"/>
      <c r="K45" s="45"/>
      <c r="AE45" s="43" t="s">
        <v>5718</v>
      </c>
      <c r="AF45" s="16" t="s">
        <v>5719</v>
      </c>
      <c r="AG45" s="16"/>
      <c r="AH45" s="16"/>
      <c r="AI45" s="16"/>
      <c r="AJ45" s="16"/>
      <c r="AK45" s="16"/>
      <c r="AR45" s="1"/>
      <c r="AT45" s="1"/>
      <c r="AU45" s="1"/>
      <c r="AW45" s="1"/>
      <c r="AX45" s="1"/>
      <c r="AY45" s="60"/>
      <c r="AZ45" s="60"/>
      <c r="BA45" s="60"/>
      <c r="BB45" s="60"/>
      <c r="BK45" s="17"/>
      <c r="BL45" s="16"/>
      <c r="BM45" s="25" t="s">
        <v>136</v>
      </c>
      <c r="BN45" s="44"/>
      <c r="BR45" s="54"/>
    </row>
    <row r="46" spans="1:93" customHeight="1" ht="18" s="13" customFormat="1">
      <c r="A46" s="43" t="s">
        <v>5720</v>
      </c>
      <c r="B46" s="16" t="s">
        <v>5721</v>
      </c>
      <c r="D46" s="16"/>
      <c r="E46" s="54"/>
      <c r="F46" s="111"/>
      <c r="G46" s="1"/>
      <c r="H46" s="45" t="s">
        <v>5722</v>
      </c>
      <c r="I46" s="16"/>
      <c r="J46" s="16"/>
      <c r="K46" s="16"/>
      <c r="L46" s="17"/>
      <c r="AE46" s="43" t="s">
        <v>5723</v>
      </c>
      <c r="AF46" s="16" t="s">
        <v>5724</v>
      </c>
      <c r="AG46" s="16"/>
      <c r="AH46" s="16"/>
      <c r="AI46" s="16"/>
      <c r="AJ46" s="16"/>
      <c r="AK46" s="16"/>
      <c r="AR46" s="1"/>
      <c r="AT46" s="1"/>
      <c r="AU46" s="1"/>
      <c r="AW46" s="1"/>
      <c r="AX46" s="1"/>
      <c r="AY46" s="60"/>
      <c r="AZ46" s="60"/>
      <c r="BA46" s="60"/>
      <c r="BB46" s="60"/>
      <c r="BK46" s="17"/>
      <c r="BL46" s="16" t="s">
        <v>241</v>
      </c>
      <c r="BM46" s="16" t="s">
        <v>5725</v>
      </c>
      <c r="BN46" s="44"/>
      <c r="BR46" s="54"/>
    </row>
    <row r="47" spans="1:93" customHeight="1" ht="18" s="13" customFormat="1">
      <c r="D47" s="16"/>
      <c r="E47" s="46"/>
      <c r="F47" s="46"/>
      <c r="G47" s="82"/>
      <c r="H47" s="82"/>
      <c r="I47" s="62"/>
      <c r="J47" s="62"/>
      <c r="K47" s="41"/>
      <c r="L47" s="17"/>
      <c r="AE47" s="43" t="s">
        <v>5726</v>
      </c>
      <c r="AF47" s="16" t="s">
        <v>5727</v>
      </c>
      <c r="AG47" s="16"/>
      <c r="AH47" s="16"/>
      <c r="AI47" s="16"/>
      <c r="AJ47" s="16"/>
      <c r="AK47" s="16"/>
      <c r="AR47" s="1"/>
      <c r="AT47" s="1"/>
      <c r="AU47" s="1"/>
      <c r="AW47" s="1"/>
      <c r="AX47" s="1"/>
      <c r="AY47" s="17"/>
      <c r="AZ47" s="17"/>
      <c r="BA47" s="17"/>
      <c r="BB47" s="19"/>
      <c r="BK47" s="17"/>
      <c r="BL47" s="16"/>
      <c r="BM47" s="25" t="s">
        <v>5728</v>
      </c>
      <c r="BN47" s="25"/>
      <c r="BR47" s="46"/>
    </row>
    <row r="48" spans="1:93" customHeight="1" ht="18" s="13" customFormat="1">
      <c r="D48" s="16"/>
      <c r="E48" s="46"/>
      <c r="F48" s="46"/>
      <c r="G48" s="82"/>
      <c r="H48" s="82"/>
      <c r="I48" s="62"/>
      <c r="J48" s="62"/>
      <c r="K48" s="41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"/>
      <c r="AD48" s="16"/>
      <c r="AE48" s="1"/>
      <c r="AF48" s="1"/>
      <c r="AG48" s="16"/>
      <c r="AH48" s="1"/>
      <c r="AI48" s="1"/>
      <c r="AJ48" s="16"/>
      <c r="AK48" s="16"/>
      <c r="AL48" s="16"/>
      <c r="AM48" s="42"/>
      <c r="AN48" s="16"/>
      <c r="AO48" s="16"/>
      <c r="AP48" s="16"/>
      <c r="AQ48" s="16"/>
      <c r="AR48" s="25"/>
      <c r="AS48" s="16"/>
      <c r="BR48" s="4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6:C6"/>
    <mergeCell ref="B7:C7"/>
    <mergeCell ref="B10:C10"/>
    <mergeCell ref="B2:E2"/>
    <mergeCell ref="B3:C3"/>
    <mergeCell ref="B4:C4"/>
    <mergeCell ref="B5:C5"/>
    <mergeCell ref="B8:C8"/>
    <mergeCell ref="B9:C9"/>
    <mergeCell ref="B11:C11"/>
    <mergeCell ref="B12:C12"/>
    <mergeCell ref="D16:D22"/>
    <mergeCell ref="E16:E22"/>
    <mergeCell ref="B13:C13"/>
    <mergeCell ref="B16:B22"/>
    <mergeCell ref="C16:C22"/>
    <mergeCell ref="F16:F22"/>
    <mergeCell ref="G16:G22"/>
    <mergeCell ref="H16:H22"/>
    <mergeCell ref="X20:AB20"/>
    <mergeCell ref="S20:W20"/>
    <mergeCell ref="I16:BO16"/>
    <mergeCell ref="N21:R21"/>
    <mergeCell ref="AM20:AO20"/>
    <mergeCell ref="AH20:AL20"/>
    <mergeCell ref="AH21:AL21"/>
    <mergeCell ref="AC20:AG20"/>
    <mergeCell ref="I21:M21"/>
    <mergeCell ref="AC19:AG19"/>
    <mergeCell ref="I19:M19"/>
    <mergeCell ref="AZ19:BE19"/>
    <mergeCell ref="BK21:BO21"/>
    <mergeCell ref="BK19:BO19"/>
    <mergeCell ref="AZ20:BB20"/>
    <mergeCell ref="I20:M20"/>
    <mergeCell ref="N20:R20"/>
    <mergeCell ref="X19:AB19"/>
    <mergeCell ref="BS16:BS22"/>
    <mergeCell ref="I17:AO17"/>
    <mergeCell ref="AP17:BO17"/>
    <mergeCell ref="I18:AG18"/>
    <mergeCell ref="AH18:AL18"/>
    <mergeCell ref="AM18:AO18"/>
    <mergeCell ref="N19:R19"/>
    <mergeCell ref="S19:W19"/>
    <mergeCell ref="BR16:BR22"/>
    <mergeCell ref="BC20:BE20"/>
    <mergeCell ref="BQ16:BQ22"/>
    <mergeCell ref="BC21:BE21"/>
    <mergeCell ref="BK20:BO20"/>
    <mergeCell ref="BF20:BJ20"/>
    <mergeCell ref="BF19:BJ19"/>
    <mergeCell ref="BP16:BP22"/>
    <mergeCell ref="A44:A45"/>
    <mergeCell ref="AZ21:BB21"/>
    <mergeCell ref="A16:A22"/>
    <mergeCell ref="S21:W21"/>
    <mergeCell ref="X21:AB21"/>
    <mergeCell ref="AP20:AT20"/>
    <mergeCell ref="AH19:AL19"/>
    <mergeCell ref="AM19:AO19"/>
    <mergeCell ref="AP18:BO18"/>
    <mergeCell ref="AM21:AO21"/>
    <mergeCell ref="AC21:AG21"/>
    <mergeCell ref="AU20:AY20"/>
    <mergeCell ref="BF21:BJ21"/>
    <mergeCell ref="AP21:AT21"/>
    <mergeCell ref="AU21:AY21"/>
    <mergeCell ref="AP19:AY19"/>
  </mergeCells>
  <printOptions gridLines="false" gridLinesSet="true"/>
  <pageMargins left="2.25" right="0.7" top="0.75" bottom="0.75" header="0.5" footer="0.5"/>
  <pageSetup paperSize="25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K125"/>
  <sheetViews>
    <sheetView tabSelected="0" workbookViewId="0" showGridLines="true" showRowColHeaders="1">
      <selection activeCell="A16" sqref="A16:XFD21"/>
    </sheetView>
  </sheetViews>
  <sheetFormatPr customHeight="true" defaultRowHeight="12.75" defaultColWidth="9.1796875" outlineLevelRow="0" outlineLevelCol="0"/>
  <cols>
    <col min="1" max="1" width="18.7265625" customWidth="true" style="75"/>
    <col min="2" max="2" width="10.7265625" customWidth="true" style="137"/>
    <col min="3" max="3" width="7.26953125" customWidth="true" style="137"/>
    <col min="4" max="4" width="6.81640625" customWidth="true" style="137"/>
    <col min="5" max="5" width="7.1796875" customWidth="true" style="137"/>
    <col min="6" max="6" width="21.26953125" customWidth="true" style="510"/>
    <col min="7" max="7" width="9.54296875" customWidth="true" style="137"/>
    <col min="8" max="8" width="7" customWidth="true" style="137"/>
    <col min="9" max="9" width="7" customWidth="true" style="137"/>
    <col min="10" max="10" width="7" customWidth="true" style="137"/>
    <col min="11" max="11" width="7" customWidth="true" style="137"/>
    <col min="12" max="12" width="7" customWidth="true" style="137"/>
    <col min="13" max="13" width="7" customWidth="true" style="137"/>
    <col min="14" max="14" width="7" customWidth="true" style="137"/>
    <col min="15" max="15" width="7" customWidth="true" style="137"/>
    <col min="16" max="16" width="7" customWidth="true" style="137"/>
    <col min="17" max="17" width="7" customWidth="true" style="137"/>
    <col min="18" max="18" width="7" customWidth="true" style="137"/>
    <col min="19" max="19" width="7" customWidth="true" style="137"/>
    <col min="20" max="20" width="7" customWidth="true" style="137"/>
    <col min="21" max="21" width="7" customWidth="true" style="137"/>
    <col min="22" max="22" width="7" customWidth="true" style="137"/>
    <col min="23" max="23" width="7" customWidth="true" style="137"/>
    <col min="24" max="24" width="7" customWidth="true" style="137"/>
    <col min="25" max="25" width="7" customWidth="true" style="137"/>
    <col min="26" max="26" width="7" customWidth="true" style="137"/>
    <col min="27" max="27" width="7" customWidth="true" style="137"/>
    <col min="28" max="28" width="7" customWidth="true" style="137"/>
    <col min="29" max="29" width="7" customWidth="true" style="137"/>
    <col min="30" max="30" width="7" customWidth="true" style="137"/>
    <col min="31" max="31" width="7" customWidth="true" style="137"/>
    <col min="32" max="32" width="7" customWidth="true" style="137"/>
    <col min="33" max="33" width="7" customWidth="true" style="137"/>
    <col min="34" max="34" width="7" customWidth="true" style="137"/>
    <col min="35" max="35" width="7" customWidth="true" style="137"/>
    <col min="36" max="36" width="7" customWidth="true" style="137"/>
    <col min="37" max="37" width="7" customWidth="true" style="137"/>
    <col min="38" max="38" width="7" customWidth="true" style="137"/>
    <col min="39" max="39" width="7" customWidth="true" style="137"/>
    <col min="40" max="40" width="7" customWidth="true" style="137"/>
    <col min="41" max="41" width="7" customWidth="true" style="137"/>
    <col min="42" max="42" width="7" customWidth="true" style="137"/>
    <col min="43" max="43" width="7" customWidth="true" style="137"/>
    <col min="44" max="44" width="7" customWidth="true" style="137"/>
    <col min="45" max="45" width="7" customWidth="true" style="137"/>
    <col min="46" max="46" width="7" customWidth="true" style="137"/>
    <col min="47" max="47" width="7" customWidth="true" style="137"/>
    <col min="48" max="48" width="7" customWidth="true" style="137"/>
    <col min="49" max="49" width="7" customWidth="true" style="137"/>
    <col min="50" max="50" width="8.1796875" customWidth="true" style="137"/>
    <col min="51" max="51" width="8.453125" customWidth="true" style="137"/>
    <col min="52" max="52" width="8.453125" customWidth="true" style="137"/>
    <col min="53" max="53" width="8.26953125" customWidth="true" style="137"/>
    <col min="54" max="54" width="10.54296875" customWidth="true" style="137"/>
    <col min="55" max="55" width="7.54296875" customWidth="true" style="137"/>
    <col min="56" max="56" width="10.54296875" customWidth="true" style="137"/>
  </cols>
  <sheetData>
    <row r="1" spans="1:63" customHeight="1" ht="7.5">
      <c r="C1" s="321"/>
      <c r="E1" s="321"/>
      <c r="G1" s="137"/>
      <c r="N1" s="137"/>
      <c r="P1" s="137"/>
      <c r="U1" s="137"/>
      <c r="AR1" s="137"/>
      <c r="AY1" s="137"/>
    </row>
    <row r="2" spans="1:63" customHeight="1" ht="30" s="127" customFormat="1">
      <c r="A2" s="76"/>
      <c r="B2" s="960" t="s">
        <v>502</v>
      </c>
      <c r="C2" s="960"/>
      <c r="D2" s="960"/>
      <c r="E2" s="960"/>
      <c r="F2" s="510"/>
      <c r="O2" s="109"/>
      <c r="P2" s="174"/>
      <c r="Q2" s="174"/>
      <c r="R2" s="174"/>
      <c r="S2" s="174"/>
      <c r="T2" s="174"/>
      <c r="U2" s="176"/>
      <c r="V2" s="176"/>
      <c r="W2" s="176"/>
      <c r="X2" s="176"/>
      <c r="Y2" s="140"/>
      <c r="Z2" s="140"/>
      <c r="AA2" s="139"/>
      <c r="AB2" s="176"/>
      <c r="AC2" s="176"/>
      <c r="AD2" s="140"/>
      <c r="AE2" s="140"/>
      <c r="AF2" s="139"/>
      <c r="AG2" s="176"/>
      <c r="AH2" s="176"/>
      <c r="AI2" s="140"/>
      <c r="AJ2" s="140"/>
      <c r="AK2" s="139"/>
      <c r="AL2" s="176"/>
      <c r="AM2" s="176"/>
      <c r="AN2" s="140"/>
      <c r="AO2" s="140"/>
      <c r="AP2" s="139"/>
      <c r="AS2" s="140"/>
      <c r="AT2" s="150"/>
      <c r="AU2" s="140"/>
      <c r="AV2" s="140"/>
    </row>
    <row r="3" spans="1:63" customHeight="1" ht="31.5" s="127" customFormat="1">
      <c r="A3" s="75"/>
      <c r="B3" s="1034" t="s">
        <v>1142</v>
      </c>
      <c r="C3" s="1034"/>
      <c r="D3" s="229" t="s">
        <v>226</v>
      </c>
      <c r="E3" s="229" t="s">
        <v>5729</v>
      </c>
      <c r="F3" s="522"/>
      <c r="G3" s="132"/>
      <c r="H3" s="132"/>
      <c r="P3" s="132"/>
      <c r="Q3" s="132"/>
      <c r="V3" s="232"/>
      <c r="W3" s="232"/>
      <c r="X3" s="232"/>
      <c r="Y3" s="232"/>
      <c r="Z3" s="232"/>
      <c r="AA3" s="232"/>
      <c r="AB3" s="232"/>
      <c r="AC3" s="232"/>
      <c r="AD3" s="232"/>
      <c r="AE3" s="183"/>
      <c r="AF3" s="182"/>
      <c r="AG3" s="182"/>
      <c r="AH3" s="183"/>
      <c r="AI3" s="182"/>
      <c r="AJ3" s="523"/>
      <c r="AK3" s="182"/>
      <c r="AL3" s="182"/>
      <c r="AM3" s="183"/>
      <c r="AN3" s="182"/>
      <c r="AO3" s="523"/>
      <c r="AP3" s="182"/>
      <c r="AS3" s="143"/>
      <c r="AT3" s="143"/>
      <c r="AW3" s="141" t="s">
        <v>5730</v>
      </c>
      <c r="BA3" s="137"/>
      <c r="BB3" s="141"/>
      <c r="BC3" s="141"/>
    </row>
    <row r="4" spans="1:63" customHeight="1" ht="25.5">
      <c r="B4" s="1033" t="s">
        <v>5731</v>
      </c>
      <c r="C4" s="1033"/>
      <c r="D4" s="229" t="s">
        <v>11</v>
      </c>
      <c r="E4" s="230">
        <v>4</v>
      </c>
      <c r="F4" s="522"/>
      <c r="T4" s="231"/>
      <c r="U4" s="127"/>
      <c r="V4" s="127"/>
      <c r="W4" s="1144" t="s">
        <v>12</v>
      </c>
      <c r="X4" s="1144"/>
      <c r="Y4" s="1144"/>
      <c r="Z4" s="1144"/>
      <c r="AA4" s="1144"/>
      <c r="AB4" s="1144"/>
      <c r="AC4" s="1144"/>
      <c r="AD4" s="1144"/>
      <c r="AE4" s="1144"/>
      <c r="AF4" s="183"/>
      <c r="AG4" s="182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204"/>
      <c r="AT4" s="204"/>
      <c r="AV4" s="998" t="s">
        <v>5</v>
      </c>
      <c r="AW4" s="999"/>
      <c r="AX4" s="229" t="s">
        <v>7</v>
      </c>
      <c r="AY4" s="229" t="s">
        <v>7</v>
      </c>
      <c r="AZ4" s="229" t="s">
        <v>6</v>
      </c>
      <c r="BA4" s="230" t="s">
        <v>8</v>
      </c>
      <c r="BB4" s="1039" t="s">
        <v>9</v>
      </c>
      <c r="BC4" s="1040"/>
    </row>
    <row r="5" spans="1:63" customHeight="1" ht="21">
      <c r="B5" s="1033" t="s">
        <v>240</v>
      </c>
      <c r="C5" s="1033"/>
      <c r="D5" s="229" t="s">
        <v>15</v>
      </c>
      <c r="E5" s="229">
        <v>3.75</v>
      </c>
      <c r="P5" s="143"/>
      <c r="Q5" s="143"/>
      <c r="R5" s="143"/>
      <c r="S5" s="143"/>
      <c r="V5" s="231" t="s">
        <v>5732</v>
      </c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204"/>
      <c r="AT5" s="204"/>
      <c r="AV5" s="59" t="s">
        <v>13</v>
      </c>
      <c r="AW5" s="124"/>
      <c r="AX5" s="147"/>
      <c r="AY5" s="147"/>
      <c r="AZ5" s="147"/>
      <c r="BA5" s="59"/>
      <c r="BB5" s="966"/>
      <c r="BC5" s="967"/>
    </row>
    <row r="6" spans="1:63" customHeight="1" ht="20.25">
      <c r="B6" s="1033" t="s">
        <v>5733</v>
      </c>
      <c r="C6" s="1033"/>
      <c r="D6" s="229" t="s">
        <v>18</v>
      </c>
      <c r="E6" s="230">
        <v>3.5</v>
      </c>
      <c r="F6" s="163"/>
      <c r="T6" s="231"/>
      <c r="U6" s="231"/>
      <c r="W6" s="1060" t="s">
        <v>4723</v>
      </c>
      <c r="X6" s="1060"/>
      <c r="Y6" s="1060"/>
      <c r="Z6" s="1060"/>
      <c r="AA6" s="1060"/>
      <c r="AB6" s="1060"/>
      <c r="AC6" s="1060"/>
      <c r="AD6" s="1060"/>
      <c r="AE6" s="1060"/>
      <c r="AF6" s="143"/>
      <c r="AG6" s="143"/>
      <c r="AH6" s="143"/>
      <c r="AI6" s="143"/>
      <c r="AJ6" s="143"/>
      <c r="AK6" s="143"/>
      <c r="AL6" s="143"/>
      <c r="AM6" s="143"/>
      <c r="AN6" s="206"/>
      <c r="AO6" s="206"/>
      <c r="AP6" s="149"/>
      <c r="AQ6" s="155"/>
      <c r="AR6" s="155"/>
      <c r="AS6" s="155"/>
      <c r="AT6" s="155"/>
      <c r="AV6" s="59" t="s">
        <v>16</v>
      </c>
      <c r="AW6" s="59"/>
      <c r="AX6" s="59"/>
      <c r="AY6" s="59"/>
      <c r="AZ6" s="59"/>
      <c r="BA6" s="59"/>
      <c r="BB6" s="1067"/>
      <c r="BC6" s="1068"/>
    </row>
    <row r="7" spans="1:63" customHeight="1" ht="15">
      <c r="B7" s="1033" t="s">
        <v>237</v>
      </c>
      <c r="C7" s="1033"/>
      <c r="D7" s="229" t="s">
        <v>21</v>
      </c>
      <c r="E7" s="229">
        <v>3.25</v>
      </c>
      <c r="F7" s="76"/>
      <c r="T7" s="149"/>
      <c r="U7" s="231"/>
      <c r="V7" s="524"/>
      <c r="W7" s="231"/>
      <c r="X7" s="1060" t="s">
        <v>5734</v>
      </c>
      <c r="Y7" s="1060"/>
      <c r="Z7" s="1060"/>
      <c r="AA7" s="1060"/>
      <c r="AB7" s="1060"/>
      <c r="AC7" s="1060"/>
      <c r="AD7" s="1060"/>
      <c r="AE7" s="1060"/>
      <c r="AF7" s="143"/>
      <c r="AG7" s="143"/>
      <c r="AH7" s="143"/>
      <c r="AI7" s="143"/>
      <c r="AJ7" s="143"/>
      <c r="AK7" s="143"/>
      <c r="AL7" s="143"/>
      <c r="AM7" s="143"/>
      <c r="AN7" s="149"/>
      <c r="AO7" s="207"/>
      <c r="AP7" s="149"/>
      <c r="AQ7" s="160"/>
      <c r="AR7" s="160"/>
      <c r="AT7" s="160"/>
      <c r="AV7" s="59" t="s">
        <v>19</v>
      </c>
      <c r="AW7" s="59"/>
      <c r="AX7" s="59"/>
      <c r="AY7" s="59"/>
      <c r="AZ7" s="59"/>
      <c r="BA7" s="59"/>
      <c r="BB7" s="1067"/>
      <c r="BC7" s="1068"/>
    </row>
    <row r="8" spans="1:63" customHeight="1" ht="15">
      <c r="B8" s="1033" t="s">
        <v>239</v>
      </c>
      <c r="C8" s="1033"/>
      <c r="D8" s="229" t="s">
        <v>24</v>
      </c>
      <c r="E8" s="230">
        <v>3</v>
      </c>
      <c r="T8" s="143"/>
      <c r="U8" s="143"/>
      <c r="V8" s="143"/>
      <c r="W8" s="143"/>
      <c r="X8" s="1060"/>
      <c r="Y8" s="1060"/>
      <c r="Z8" s="1060"/>
      <c r="AA8" s="1060"/>
      <c r="AB8" s="1060"/>
      <c r="AC8" s="1060"/>
      <c r="AD8" s="1060"/>
      <c r="AE8" s="1060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55"/>
      <c r="AR8" s="155"/>
      <c r="AS8" s="155"/>
      <c r="AT8" s="155"/>
      <c r="AU8" s="155"/>
      <c r="AV8" s="155"/>
      <c r="AW8" s="155"/>
      <c r="AX8" s="155"/>
    </row>
    <row r="9" spans="1:63" customHeight="1" ht="15">
      <c r="B9" s="1033" t="s">
        <v>5735</v>
      </c>
      <c r="C9" s="1033"/>
      <c r="D9" s="229" t="s">
        <v>26</v>
      </c>
      <c r="E9" s="229">
        <v>2.75</v>
      </c>
      <c r="F9" s="16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55"/>
      <c r="AR9" s="155"/>
      <c r="AS9" s="155"/>
      <c r="AT9" s="155"/>
      <c r="AU9" s="155"/>
      <c r="AV9" s="155"/>
      <c r="AW9" s="155"/>
      <c r="AX9" s="155"/>
      <c r="AY9" s="281"/>
      <c r="AZ9" s="281"/>
      <c r="BA9" s="281"/>
    </row>
    <row r="10" spans="1:63" customHeight="1" ht="15">
      <c r="B10" s="1033" t="s">
        <v>244</v>
      </c>
      <c r="C10" s="1033"/>
      <c r="D10" s="229" t="s">
        <v>29</v>
      </c>
      <c r="E10" s="230">
        <v>2.5</v>
      </c>
      <c r="F10" s="76"/>
      <c r="M10" s="149"/>
      <c r="N10" s="207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60"/>
      <c r="AR10" s="160"/>
      <c r="AT10" s="160"/>
      <c r="AV10" s="160"/>
      <c r="AW10" s="160"/>
      <c r="AX10" s="160"/>
      <c r="AY10" s="219"/>
      <c r="AZ10" s="219"/>
      <c r="BA10" s="219"/>
    </row>
    <row r="11" spans="1:63" customHeight="1" ht="15">
      <c r="B11" s="1033" t="s">
        <v>245</v>
      </c>
      <c r="C11" s="1033"/>
      <c r="D11" s="229" t="s">
        <v>31</v>
      </c>
      <c r="E11" s="229">
        <v>2.25</v>
      </c>
      <c r="F11" s="76"/>
      <c r="U11" s="160"/>
      <c r="V11" s="160"/>
      <c r="W11" s="161"/>
      <c r="Y11" s="161"/>
      <c r="Z11" s="160"/>
      <c r="AA11" s="160"/>
      <c r="AB11" s="161"/>
      <c r="AD11" s="161"/>
      <c r="AE11" s="160"/>
      <c r="AF11" s="160"/>
      <c r="AG11" s="161"/>
      <c r="AI11" s="161"/>
      <c r="AJ11" s="160"/>
      <c r="AK11" s="160"/>
      <c r="AL11" s="161"/>
      <c r="AN11" s="161"/>
      <c r="AO11" s="160"/>
      <c r="AP11" s="160"/>
      <c r="AQ11" s="160"/>
      <c r="AT11" s="160"/>
      <c r="AV11" s="525"/>
      <c r="AW11" s="525"/>
      <c r="AX11" s="525"/>
      <c r="AY11" s="219"/>
      <c r="AZ11" s="219"/>
      <c r="BA11" s="219"/>
      <c r="BB11" s="219"/>
      <c r="BC11" s="219"/>
      <c r="BD11" s="219"/>
    </row>
    <row r="12" spans="1:63" customHeight="1" ht="15">
      <c r="B12" s="1033" t="s">
        <v>5736</v>
      </c>
      <c r="C12" s="1033"/>
      <c r="D12" s="229" t="s">
        <v>34</v>
      </c>
      <c r="E12" s="230">
        <v>2</v>
      </c>
      <c r="F12" s="76"/>
      <c r="U12" s="160"/>
      <c r="V12" s="160"/>
      <c r="W12" s="161"/>
      <c r="Y12" s="161"/>
      <c r="Z12" s="160"/>
      <c r="AA12" s="160"/>
      <c r="AB12" s="161"/>
      <c r="AD12" s="161"/>
      <c r="AE12" s="160"/>
      <c r="AF12" s="160"/>
      <c r="AG12" s="161"/>
      <c r="AI12" s="161"/>
      <c r="AJ12" s="160"/>
      <c r="AK12" s="160"/>
      <c r="AL12" s="161"/>
      <c r="AN12" s="161"/>
      <c r="AO12" s="160"/>
      <c r="AP12" s="160"/>
      <c r="AQ12" s="160"/>
      <c r="AT12" s="160"/>
      <c r="AV12" s="525"/>
      <c r="AW12" s="525"/>
      <c r="AX12" s="525"/>
      <c r="AY12" s="219"/>
      <c r="AZ12" s="219"/>
      <c r="BA12" s="219"/>
      <c r="BB12" s="219"/>
      <c r="BC12" s="219"/>
      <c r="BD12" s="219"/>
    </row>
    <row r="13" spans="1:63" customHeight="1" ht="21">
      <c r="B13" s="1033" t="s">
        <v>5737</v>
      </c>
      <c r="C13" s="1033"/>
      <c r="D13" s="229" t="s">
        <v>36</v>
      </c>
      <c r="E13" s="229">
        <v>0</v>
      </c>
      <c r="F13" s="522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204"/>
      <c r="AT13" s="204"/>
      <c r="AV13" s="219"/>
      <c r="AW13" s="144"/>
      <c r="AX13" s="144"/>
      <c r="AY13" s="145"/>
      <c r="AZ13" s="145"/>
      <c r="BA13" s="145"/>
      <c r="BB13" s="177"/>
      <c r="BC13" s="146"/>
      <c r="BD13" s="177"/>
    </row>
    <row r="14" spans="1:63" customHeight="1" ht="15">
      <c r="B14" s="74" t="s">
        <v>5738</v>
      </c>
      <c r="C14" s="75"/>
      <c r="D14" s="76"/>
      <c r="E14" s="75"/>
      <c r="M14" s="155"/>
      <c r="O14" s="155"/>
      <c r="P14" s="155"/>
      <c r="R14" s="155"/>
      <c r="T14" s="155"/>
      <c r="U14" s="155"/>
      <c r="V14" s="155"/>
      <c r="W14" s="155"/>
      <c r="Y14" s="155"/>
      <c r="Z14" s="155"/>
      <c r="AA14" s="155"/>
      <c r="AB14" s="155"/>
      <c r="AD14" s="155"/>
      <c r="AE14" s="155"/>
      <c r="AF14" s="155"/>
      <c r="AG14" s="155"/>
      <c r="AI14" s="155"/>
      <c r="AJ14" s="155"/>
      <c r="AK14" s="155"/>
      <c r="AL14" s="155"/>
      <c r="AN14" s="155"/>
      <c r="AO14" s="155"/>
      <c r="AP14" s="155"/>
      <c r="AQ14" s="155"/>
      <c r="AS14" s="155"/>
      <c r="AT14" s="155"/>
      <c r="AU14" s="155"/>
      <c r="AV14" s="526"/>
      <c r="AW14" s="526"/>
      <c r="AX14" s="526"/>
      <c r="AY14" s="219"/>
      <c r="AZ14" s="219"/>
      <c r="BA14" s="219"/>
      <c r="BB14" s="219"/>
      <c r="BC14" s="219"/>
      <c r="BD14" s="219"/>
    </row>
    <row r="15" spans="1:63" customHeight="1" ht="15">
      <c r="A15" s="163"/>
      <c r="B15" s="77"/>
      <c r="C15" s="75"/>
      <c r="D15" s="77"/>
      <c r="E15" s="75"/>
      <c r="F15" s="163"/>
      <c r="M15" s="155"/>
      <c r="O15" s="155"/>
      <c r="P15" s="155"/>
      <c r="R15" s="155"/>
      <c r="T15" s="155"/>
      <c r="U15" s="155"/>
      <c r="V15" s="155"/>
      <c r="W15" s="155"/>
      <c r="Y15" s="155"/>
      <c r="Z15" s="155"/>
      <c r="AA15" s="155"/>
      <c r="AB15" s="155"/>
      <c r="AD15" s="155"/>
      <c r="AE15" s="155"/>
      <c r="AF15" s="155"/>
      <c r="AG15" s="155"/>
      <c r="AI15" s="155"/>
      <c r="AJ15" s="155"/>
      <c r="AK15" s="155"/>
      <c r="AL15" s="155"/>
      <c r="AN15" s="155"/>
      <c r="AO15" s="155"/>
      <c r="AP15" s="155"/>
      <c r="AQ15" s="155"/>
      <c r="AS15" s="155"/>
      <c r="AT15" s="155"/>
      <c r="AU15" s="155"/>
      <c r="AV15" s="155"/>
      <c r="AW15" s="155"/>
      <c r="AX15" s="155"/>
      <c r="AY15" s="281"/>
      <c r="AZ15" s="281"/>
      <c r="BA15" s="281"/>
    </row>
    <row r="16" spans="1:63" customHeight="1" ht="16.5" s="132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1771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84" t="s">
        <v>5739</v>
      </c>
      <c r="AZ16" s="984" t="s">
        <v>5740</v>
      </c>
      <c r="BA16" s="981" t="s">
        <v>186</v>
      </c>
      <c r="BB16" s="944" t="s">
        <v>56</v>
      </c>
      <c r="BC16" s="944" t="s">
        <v>49</v>
      </c>
      <c r="BD16" s="944" t="s">
        <v>58</v>
      </c>
    </row>
    <row r="17" spans="1:63" customHeight="1" ht="19.5" s="132" customFormat="1">
      <c r="A17" s="944"/>
      <c r="B17" s="944"/>
      <c r="C17" s="944"/>
      <c r="D17" s="944"/>
      <c r="E17" s="944"/>
      <c r="F17" s="944"/>
      <c r="G17" s="944"/>
      <c r="H17" s="1081" t="s">
        <v>62</v>
      </c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 t="s">
        <v>158</v>
      </c>
      <c r="AR17" s="1081"/>
      <c r="AS17" s="1081"/>
      <c r="AT17" s="1081"/>
      <c r="AU17" s="1081"/>
      <c r="AV17" s="1081" t="s">
        <v>60</v>
      </c>
      <c r="AW17" s="1081"/>
      <c r="AX17" s="1081"/>
      <c r="AY17" s="1209"/>
      <c r="AZ17" s="1074"/>
      <c r="BA17" s="981"/>
      <c r="BB17" s="944"/>
      <c r="BC17" s="944"/>
      <c r="BD17" s="944"/>
    </row>
    <row r="18" spans="1:63" customHeight="1" ht="19.5" s="132" customFormat="1">
      <c r="A18" s="944"/>
      <c r="B18" s="944"/>
      <c r="C18" s="944"/>
      <c r="D18" s="944"/>
      <c r="E18" s="944"/>
      <c r="F18" s="944"/>
      <c r="G18" s="944"/>
      <c r="H18" s="988" t="s">
        <v>5741</v>
      </c>
      <c r="I18" s="988"/>
      <c r="J18" s="988"/>
      <c r="K18" s="988"/>
      <c r="L18" s="988"/>
      <c r="M18" s="988" t="s">
        <v>5742</v>
      </c>
      <c r="N18" s="988"/>
      <c r="O18" s="988"/>
      <c r="P18" s="988"/>
      <c r="Q18" s="988"/>
      <c r="R18" s="988" t="s">
        <v>5743</v>
      </c>
      <c r="S18" s="988"/>
      <c r="T18" s="988"/>
      <c r="U18" s="988"/>
      <c r="V18" s="988"/>
      <c r="W18" s="988" t="s">
        <v>5744</v>
      </c>
      <c r="X18" s="988"/>
      <c r="Y18" s="988"/>
      <c r="Z18" s="988"/>
      <c r="AA18" s="988"/>
      <c r="AB18" s="988" t="s">
        <v>5745</v>
      </c>
      <c r="AC18" s="988"/>
      <c r="AD18" s="988"/>
      <c r="AE18" s="988"/>
      <c r="AF18" s="988"/>
      <c r="AG18" s="988" t="s">
        <v>5746</v>
      </c>
      <c r="AH18" s="988"/>
      <c r="AI18" s="988"/>
      <c r="AJ18" s="988"/>
      <c r="AK18" s="988"/>
      <c r="AL18" s="988" t="s">
        <v>5747</v>
      </c>
      <c r="AM18" s="988"/>
      <c r="AN18" s="988"/>
      <c r="AO18" s="988"/>
      <c r="AP18" s="988"/>
      <c r="AQ18" s="988" t="s">
        <v>5748</v>
      </c>
      <c r="AR18" s="988"/>
      <c r="AS18" s="988"/>
      <c r="AT18" s="988"/>
      <c r="AU18" s="988"/>
      <c r="AV18" s="1029" t="s">
        <v>5749</v>
      </c>
      <c r="AW18" s="1029"/>
      <c r="AX18" s="1029"/>
      <c r="AY18" s="1209"/>
      <c r="AZ18" s="1074"/>
      <c r="BA18" s="981"/>
      <c r="BB18" s="944"/>
      <c r="BC18" s="944"/>
      <c r="BD18" s="944"/>
    </row>
    <row r="19" spans="1:63" customHeight="1" ht="33" s="132" customFormat="1">
      <c r="A19" s="944"/>
      <c r="B19" s="944"/>
      <c r="C19" s="944"/>
      <c r="D19" s="944"/>
      <c r="E19" s="944"/>
      <c r="F19" s="944"/>
      <c r="G19" s="944"/>
      <c r="H19" s="1044" t="s">
        <v>5750</v>
      </c>
      <c r="I19" s="1044"/>
      <c r="J19" s="1044"/>
      <c r="K19" s="1044"/>
      <c r="L19" s="1044"/>
      <c r="M19" s="1044" t="s">
        <v>5751</v>
      </c>
      <c r="N19" s="1044"/>
      <c r="O19" s="1044"/>
      <c r="P19" s="1044"/>
      <c r="Q19" s="1044"/>
      <c r="R19" s="1044" t="s">
        <v>5752</v>
      </c>
      <c r="S19" s="1044"/>
      <c r="T19" s="1044"/>
      <c r="U19" s="1044"/>
      <c r="V19" s="1044"/>
      <c r="W19" s="1044" t="s">
        <v>5753</v>
      </c>
      <c r="X19" s="1044"/>
      <c r="Y19" s="1044"/>
      <c r="Z19" s="1044"/>
      <c r="AA19" s="1044"/>
      <c r="AB19" s="1044" t="s">
        <v>5754</v>
      </c>
      <c r="AC19" s="1044"/>
      <c r="AD19" s="1044"/>
      <c r="AE19" s="1044"/>
      <c r="AF19" s="1044"/>
      <c r="AG19" s="1044" t="s">
        <v>5755</v>
      </c>
      <c r="AH19" s="1044"/>
      <c r="AI19" s="1044"/>
      <c r="AJ19" s="1044"/>
      <c r="AK19" s="1044"/>
      <c r="AL19" s="1044" t="s">
        <v>5756</v>
      </c>
      <c r="AM19" s="1044"/>
      <c r="AN19" s="1044"/>
      <c r="AO19" s="1044"/>
      <c r="AP19" s="1044"/>
      <c r="AQ19" s="1044" t="s">
        <v>5757</v>
      </c>
      <c r="AR19" s="1044"/>
      <c r="AS19" s="1044"/>
      <c r="AT19" s="1044"/>
      <c r="AU19" s="1044"/>
      <c r="AV19" s="1044" t="s">
        <v>60</v>
      </c>
      <c r="AW19" s="1044"/>
      <c r="AX19" s="1044"/>
      <c r="AY19" s="1209"/>
      <c r="AZ19" s="1074"/>
      <c r="BA19" s="981"/>
      <c r="BB19" s="944"/>
      <c r="BC19" s="944"/>
      <c r="BD19" s="944"/>
    </row>
    <row r="20" spans="1:63" customHeight="1" ht="15.75" s="132" customFormat="1">
      <c r="A20" s="944"/>
      <c r="B20" s="944"/>
      <c r="C20" s="944"/>
      <c r="D20" s="944"/>
      <c r="E20" s="944"/>
      <c r="F20" s="944"/>
      <c r="G20" s="944"/>
      <c r="H20" s="994" t="s">
        <v>92</v>
      </c>
      <c r="I20" s="994"/>
      <c r="J20" s="994"/>
      <c r="K20" s="994"/>
      <c r="L20" s="994"/>
      <c r="M20" s="994" t="s">
        <v>92</v>
      </c>
      <c r="N20" s="994"/>
      <c r="O20" s="994"/>
      <c r="P20" s="994"/>
      <c r="Q20" s="994"/>
      <c r="R20" s="994" t="s">
        <v>91</v>
      </c>
      <c r="S20" s="994"/>
      <c r="T20" s="994"/>
      <c r="U20" s="994"/>
      <c r="V20" s="994"/>
      <c r="W20" s="994" t="s">
        <v>91</v>
      </c>
      <c r="X20" s="994"/>
      <c r="Y20" s="994"/>
      <c r="Z20" s="994"/>
      <c r="AA20" s="994"/>
      <c r="AB20" s="994" t="s">
        <v>91</v>
      </c>
      <c r="AC20" s="994"/>
      <c r="AD20" s="994"/>
      <c r="AE20" s="994"/>
      <c r="AF20" s="994"/>
      <c r="AG20" s="994" t="s">
        <v>91</v>
      </c>
      <c r="AH20" s="994"/>
      <c r="AI20" s="994"/>
      <c r="AJ20" s="994"/>
      <c r="AK20" s="994"/>
      <c r="AL20" s="994" t="s">
        <v>92</v>
      </c>
      <c r="AM20" s="994"/>
      <c r="AN20" s="994"/>
      <c r="AO20" s="994"/>
      <c r="AP20" s="994"/>
      <c r="AQ20" s="994" t="s">
        <v>92</v>
      </c>
      <c r="AR20" s="994"/>
      <c r="AS20" s="994"/>
      <c r="AT20" s="994"/>
      <c r="AU20" s="994"/>
      <c r="AV20" s="994" t="s">
        <v>92</v>
      </c>
      <c r="AW20" s="994"/>
      <c r="AX20" s="994"/>
      <c r="AY20" s="1209"/>
      <c r="AZ20" s="1074"/>
      <c r="BA20" s="981"/>
      <c r="BB20" s="944"/>
      <c r="BC20" s="944"/>
      <c r="BD20" s="944"/>
    </row>
    <row r="21" spans="1:63" customHeight="1" ht="63.75" s="132" customFormat="1">
      <c r="A21" s="958"/>
      <c r="B21" s="958"/>
      <c r="C21" s="958"/>
      <c r="D21" s="958"/>
      <c r="E21" s="958"/>
      <c r="F21" s="958"/>
      <c r="G21" s="958"/>
      <c r="H21" s="84" t="s">
        <v>543</v>
      </c>
      <c r="I21" s="69" t="s">
        <v>272</v>
      </c>
      <c r="J21" s="69" t="s">
        <v>101</v>
      </c>
      <c r="K21" s="68" t="s">
        <v>5758</v>
      </c>
      <c r="L21" s="68" t="s">
        <v>4</v>
      </c>
      <c r="M21" s="68" t="s">
        <v>543</v>
      </c>
      <c r="N21" s="69" t="s">
        <v>272</v>
      </c>
      <c r="O21" s="69" t="s">
        <v>101</v>
      </c>
      <c r="P21" s="68" t="s">
        <v>5758</v>
      </c>
      <c r="Q21" s="68" t="s">
        <v>4</v>
      </c>
      <c r="R21" s="68" t="s">
        <v>195</v>
      </c>
      <c r="S21" s="69" t="s">
        <v>196</v>
      </c>
      <c r="T21" s="69" t="s">
        <v>95</v>
      </c>
      <c r="U21" s="68" t="s">
        <v>5758</v>
      </c>
      <c r="V21" s="68" t="s">
        <v>4</v>
      </c>
      <c r="W21" s="68" t="s">
        <v>195</v>
      </c>
      <c r="X21" s="69" t="s">
        <v>196</v>
      </c>
      <c r="Y21" s="69" t="s">
        <v>95</v>
      </c>
      <c r="Z21" s="68" t="s">
        <v>5758</v>
      </c>
      <c r="AA21" s="68" t="s">
        <v>4</v>
      </c>
      <c r="AB21" s="68" t="s">
        <v>195</v>
      </c>
      <c r="AC21" s="69" t="s">
        <v>196</v>
      </c>
      <c r="AD21" s="69" t="s">
        <v>95</v>
      </c>
      <c r="AE21" s="68" t="s">
        <v>5758</v>
      </c>
      <c r="AF21" s="68" t="s">
        <v>4</v>
      </c>
      <c r="AG21" s="68" t="s">
        <v>195</v>
      </c>
      <c r="AH21" s="69" t="s">
        <v>196</v>
      </c>
      <c r="AI21" s="69" t="s">
        <v>95</v>
      </c>
      <c r="AJ21" s="68" t="s">
        <v>5758</v>
      </c>
      <c r="AK21" s="68" t="s">
        <v>4</v>
      </c>
      <c r="AL21" s="68" t="s">
        <v>543</v>
      </c>
      <c r="AM21" s="69" t="s">
        <v>272</v>
      </c>
      <c r="AN21" s="69" t="s">
        <v>101</v>
      </c>
      <c r="AO21" s="68" t="s">
        <v>5758</v>
      </c>
      <c r="AP21" s="68" t="s">
        <v>4</v>
      </c>
      <c r="AQ21" s="68" t="s">
        <v>543</v>
      </c>
      <c r="AR21" s="69" t="s">
        <v>272</v>
      </c>
      <c r="AS21" s="69" t="s">
        <v>101</v>
      </c>
      <c r="AT21" s="68" t="s">
        <v>5758</v>
      </c>
      <c r="AU21" s="68" t="s">
        <v>4</v>
      </c>
      <c r="AV21" s="69" t="s">
        <v>101</v>
      </c>
      <c r="AW21" s="68" t="s">
        <v>5758</v>
      </c>
      <c r="AX21" s="68" t="s">
        <v>4</v>
      </c>
      <c r="AY21" s="1210"/>
      <c r="AZ21" s="1075"/>
      <c r="BA21" s="981"/>
      <c r="BB21" s="944"/>
      <c r="BC21" s="944"/>
      <c r="BD21" s="944"/>
    </row>
    <row r="22" spans="1:63" customHeight="1" ht="39.75" s="527" customFormat="1">
      <c r="A22" s="131" t="s">
        <v>382</v>
      </c>
      <c r="B22" s="258" t="s">
        <v>5759</v>
      </c>
      <c r="C22" s="131" t="s">
        <v>371</v>
      </c>
      <c r="D22" s="131">
        <v>1</v>
      </c>
      <c r="E22" s="131">
        <v>1501</v>
      </c>
      <c r="F22" s="258" t="s">
        <v>5760</v>
      </c>
      <c r="G22" s="131" t="s">
        <v>5761</v>
      </c>
      <c r="H22" s="214"/>
      <c r="I22" s="214"/>
      <c r="J22" s="214"/>
      <c r="K22" s="537"/>
      <c r="L22" s="538"/>
      <c r="M22" s="214"/>
      <c r="N22" s="214"/>
      <c r="O22" s="214"/>
      <c r="P22" s="537"/>
      <c r="Q22" s="538"/>
      <c r="R22" s="214"/>
      <c r="S22" s="214"/>
      <c r="T22" s="214"/>
      <c r="U22" s="537"/>
      <c r="V22" s="538"/>
      <c r="W22" s="214"/>
      <c r="X22" s="214"/>
      <c r="Y22" s="214"/>
      <c r="Z22" s="537"/>
      <c r="AA22" s="538"/>
      <c r="AB22" s="214"/>
      <c r="AC22" s="214"/>
      <c r="AD22" s="214"/>
      <c r="AE22" s="537"/>
      <c r="AF22" s="538"/>
      <c r="AG22" s="214"/>
      <c r="AH22" s="214"/>
      <c r="AI22" s="214"/>
      <c r="AJ22" s="537"/>
      <c r="AK22" s="538"/>
      <c r="AL22" s="214"/>
      <c r="AM22" s="214"/>
      <c r="AN22" s="214"/>
      <c r="AO22" s="537"/>
      <c r="AP22" s="538"/>
      <c r="AQ22" s="214"/>
      <c r="AR22" s="214"/>
      <c r="AS22" s="214"/>
      <c r="AT22" s="537"/>
      <c r="AU22" s="538"/>
      <c r="AV22" s="214"/>
      <c r="AW22" s="537"/>
      <c r="AX22" s="538"/>
      <c r="AY22" s="131">
        <v>28</v>
      </c>
      <c r="AZ22" s="517"/>
      <c r="BA22" s="517"/>
      <c r="BB22" s="517"/>
      <c r="BC22" s="131">
        <v>1501</v>
      </c>
      <c r="BD22" s="517"/>
    </row>
    <row r="23" spans="1:63" customHeight="1" ht="39.75" s="527" customFormat="1">
      <c r="A23" s="131" t="s">
        <v>331</v>
      </c>
      <c r="B23" s="131" t="s">
        <v>5762</v>
      </c>
      <c r="C23" s="258" t="s">
        <v>371</v>
      </c>
      <c r="D23" s="131">
        <v>2</v>
      </c>
      <c r="E23" s="131">
        <v>1502</v>
      </c>
      <c r="F23" s="258" t="s">
        <v>5763</v>
      </c>
      <c r="G23" s="131" t="s">
        <v>388</v>
      </c>
      <c r="H23" s="214"/>
      <c r="I23" s="214"/>
      <c r="J23" s="214"/>
      <c r="K23" s="537"/>
      <c r="L23" s="538"/>
      <c r="M23" s="214"/>
      <c r="N23" s="214"/>
      <c r="O23" s="214"/>
      <c r="P23" s="537"/>
      <c r="Q23" s="538"/>
      <c r="R23" s="214"/>
      <c r="S23" s="214"/>
      <c r="T23" s="214"/>
      <c r="U23" s="537"/>
      <c r="V23" s="538"/>
      <c r="W23" s="214"/>
      <c r="X23" s="214"/>
      <c r="Y23" s="214"/>
      <c r="Z23" s="537"/>
      <c r="AA23" s="538"/>
      <c r="AB23" s="214"/>
      <c r="AC23" s="214"/>
      <c r="AD23" s="214"/>
      <c r="AE23" s="537"/>
      <c r="AF23" s="538"/>
      <c r="AG23" s="214"/>
      <c r="AH23" s="214"/>
      <c r="AI23" s="214"/>
      <c r="AJ23" s="537"/>
      <c r="AK23" s="538"/>
      <c r="AL23" s="214"/>
      <c r="AM23" s="214"/>
      <c r="AN23" s="214"/>
      <c r="AO23" s="537"/>
      <c r="AP23" s="538"/>
      <c r="AQ23" s="214"/>
      <c r="AR23" s="214"/>
      <c r="AS23" s="214"/>
      <c r="AT23" s="537"/>
      <c r="AU23" s="538"/>
      <c r="AV23" s="214"/>
      <c r="AW23" s="537"/>
      <c r="AX23" s="538"/>
      <c r="AY23" s="131">
        <v>28</v>
      </c>
      <c r="AZ23" s="517"/>
      <c r="BA23" s="517"/>
      <c r="BB23" s="517"/>
      <c r="BC23" s="131">
        <v>1502</v>
      </c>
      <c r="BD23" s="517"/>
    </row>
    <row r="24" spans="1:63" customHeight="1" ht="39.75" s="527" customFormat="1">
      <c r="A24" s="131" t="s">
        <v>388</v>
      </c>
      <c r="B24" s="258" t="s">
        <v>5764</v>
      </c>
      <c r="C24" s="258" t="s">
        <v>371</v>
      </c>
      <c r="D24" s="131">
        <v>8</v>
      </c>
      <c r="E24" s="131">
        <v>1503</v>
      </c>
      <c r="F24" s="258" t="s">
        <v>5765</v>
      </c>
      <c r="G24" s="131" t="s">
        <v>388</v>
      </c>
      <c r="H24" s="214"/>
      <c r="I24" s="214"/>
      <c r="J24" s="214"/>
      <c r="K24" s="537"/>
      <c r="L24" s="538"/>
      <c r="M24" s="214"/>
      <c r="N24" s="214"/>
      <c r="O24" s="214"/>
      <c r="P24" s="537"/>
      <c r="Q24" s="538"/>
      <c r="R24" s="214"/>
      <c r="S24" s="214"/>
      <c r="T24" s="214"/>
      <c r="U24" s="537"/>
      <c r="V24" s="538"/>
      <c r="W24" s="214"/>
      <c r="X24" s="214"/>
      <c r="Y24" s="214"/>
      <c r="Z24" s="537"/>
      <c r="AA24" s="538"/>
      <c r="AB24" s="214"/>
      <c r="AC24" s="214"/>
      <c r="AD24" s="214"/>
      <c r="AE24" s="537"/>
      <c r="AF24" s="538"/>
      <c r="AG24" s="214"/>
      <c r="AH24" s="214"/>
      <c r="AI24" s="214"/>
      <c r="AJ24" s="537"/>
      <c r="AK24" s="538"/>
      <c r="AL24" s="214"/>
      <c r="AM24" s="214"/>
      <c r="AN24" s="214"/>
      <c r="AO24" s="537"/>
      <c r="AP24" s="538"/>
      <c r="AQ24" s="214"/>
      <c r="AR24" s="214"/>
      <c r="AS24" s="214"/>
      <c r="AT24" s="537"/>
      <c r="AU24" s="538"/>
      <c r="AV24" s="214"/>
      <c r="AW24" s="537"/>
      <c r="AX24" s="538"/>
      <c r="AY24" s="131">
        <v>28</v>
      </c>
      <c r="AZ24" s="517"/>
      <c r="BA24" s="517"/>
      <c r="BB24" s="517"/>
      <c r="BC24" s="131">
        <v>1503</v>
      </c>
      <c r="BD24" s="517"/>
    </row>
    <row r="25" spans="1:63" customHeight="1" ht="39.75" s="527" customFormat="1">
      <c r="A25" s="131" t="s">
        <v>388</v>
      </c>
      <c r="B25" s="258" t="s">
        <v>5766</v>
      </c>
      <c r="C25" s="258" t="s">
        <v>371</v>
      </c>
      <c r="D25" s="131">
        <v>12</v>
      </c>
      <c r="E25" s="131">
        <v>1504</v>
      </c>
      <c r="F25" s="258" t="s">
        <v>5767</v>
      </c>
      <c r="G25" s="131" t="s">
        <v>388</v>
      </c>
      <c r="H25" s="214"/>
      <c r="I25" s="214"/>
      <c r="J25" s="214"/>
      <c r="K25" s="537"/>
      <c r="L25" s="538"/>
      <c r="M25" s="214"/>
      <c r="N25" s="214"/>
      <c r="O25" s="214"/>
      <c r="P25" s="537"/>
      <c r="Q25" s="538"/>
      <c r="R25" s="214"/>
      <c r="S25" s="214"/>
      <c r="T25" s="214"/>
      <c r="U25" s="537"/>
      <c r="V25" s="538"/>
      <c r="W25" s="214"/>
      <c r="X25" s="214"/>
      <c r="Y25" s="214"/>
      <c r="Z25" s="537"/>
      <c r="AA25" s="538"/>
      <c r="AB25" s="214"/>
      <c r="AC25" s="214"/>
      <c r="AD25" s="214"/>
      <c r="AE25" s="537"/>
      <c r="AF25" s="538"/>
      <c r="AG25" s="214"/>
      <c r="AH25" s="214"/>
      <c r="AI25" s="214"/>
      <c r="AJ25" s="537"/>
      <c r="AK25" s="538"/>
      <c r="AL25" s="214"/>
      <c r="AM25" s="214"/>
      <c r="AN25" s="214"/>
      <c r="AO25" s="537"/>
      <c r="AP25" s="538"/>
      <c r="AQ25" s="214"/>
      <c r="AR25" s="214"/>
      <c r="AS25" s="214"/>
      <c r="AT25" s="537"/>
      <c r="AU25" s="538"/>
      <c r="AV25" s="214"/>
      <c r="AW25" s="537"/>
      <c r="AX25" s="538"/>
      <c r="AY25" s="131">
        <v>28</v>
      </c>
      <c r="AZ25" s="517"/>
      <c r="BA25" s="517"/>
      <c r="BB25" s="517"/>
      <c r="BC25" s="131">
        <v>1504</v>
      </c>
      <c r="BD25" s="517"/>
    </row>
    <row r="26" spans="1:63" customHeight="1" ht="39.75" s="527" customFormat="1">
      <c r="A26" s="131" t="s">
        <v>388</v>
      </c>
      <c r="B26" s="258" t="s">
        <v>5768</v>
      </c>
      <c r="C26" s="258" t="s">
        <v>371</v>
      </c>
      <c r="D26" s="131">
        <v>16</v>
      </c>
      <c r="E26" s="131">
        <v>1505</v>
      </c>
      <c r="F26" s="258" t="s">
        <v>5769</v>
      </c>
      <c r="G26" s="131" t="s">
        <v>388</v>
      </c>
      <c r="H26" s="214"/>
      <c r="I26" s="214"/>
      <c r="J26" s="214"/>
      <c r="K26" s="537"/>
      <c r="L26" s="538"/>
      <c r="M26" s="214"/>
      <c r="N26" s="214"/>
      <c r="O26" s="214"/>
      <c r="P26" s="537"/>
      <c r="Q26" s="538"/>
      <c r="R26" s="214"/>
      <c r="S26" s="214"/>
      <c r="T26" s="214"/>
      <c r="U26" s="537"/>
      <c r="V26" s="538"/>
      <c r="W26" s="214"/>
      <c r="X26" s="214"/>
      <c r="Y26" s="214"/>
      <c r="Z26" s="537"/>
      <c r="AA26" s="538"/>
      <c r="AB26" s="214"/>
      <c r="AC26" s="214"/>
      <c r="AD26" s="214"/>
      <c r="AE26" s="537"/>
      <c r="AF26" s="538"/>
      <c r="AG26" s="214"/>
      <c r="AH26" s="214"/>
      <c r="AI26" s="214"/>
      <c r="AJ26" s="537"/>
      <c r="AK26" s="538"/>
      <c r="AL26" s="214"/>
      <c r="AM26" s="214"/>
      <c r="AN26" s="214"/>
      <c r="AO26" s="537"/>
      <c r="AP26" s="538"/>
      <c r="AQ26" s="214"/>
      <c r="AR26" s="214"/>
      <c r="AS26" s="214"/>
      <c r="AT26" s="537"/>
      <c r="AU26" s="538"/>
      <c r="AV26" s="214"/>
      <c r="AW26" s="537"/>
      <c r="AX26" s="538"/>
      <c r="AY26" s="131">
        <v>28</v>
      </c>
      <c r="AZ26" s="517"/>
      <c r="BA26" s="517"/>
      <c r="BB26" s="517"/>
      <c r="BC26" s="131">
        <v>1505</v>
      </c>
      <c r="BD26" s="517"/>
    </row>
    <row r="27" spans="1:63" customHeight="1" ht="39.75" s="527" customFormat="1">
      <c r="A27" s="131" t="s">
        <v>388</v>
      </c>
      <c r="B27" s="258" t="s">
        <v>5770</v>
      </c>
      <c r="C27" s="258" t="s">
        <v>371</v>
      </c>
      <c r="D27" s="131">
        <v>31</v>
      </c>
      <c r="E27" s="131">
        <v>1506</v>
      </c>
      <c r="F27" s="258" t="s">
        <v>5771</v>
      </c>
      <c r="G27" s="131" t="s">
        <v>388</v>
      </c>
      <c r="H27" s="214"/>
      <c r="I27" s="214"/>
      <c r="J27" s="214"/>
      <c r="K27" s="537"/>
      <c r="L27" s="538"/>
      <c r="M27" s="214"/>
      <c r="N27" s="214"/>
      <c r="O27" s="214"/>
      <c r="P27" s="537"/>
      <c r="Q27" s="538"/>
      <c r="R27" s="214"/>
      <c r="S27" s="214"/>
      <c r="T27" s="214"/>
      <c r="U27" s="537"/>
      <c r="V27" s="538"/>
      <c r="W27" s="214"/>
      <c r="X27" s="214"/>
      <c r="Y27" s="214"/>
      <c r="Z27" s="537"/>
      <c r="AA27" s="538"/>
      <c r="AB27" s="214"/>
      <c r="AC27" s="214"/>
      <c r="AD27" s="214"/>
      <c r="AE27" s="537"/>
      <c r="AF27" s="538"/>
      <c r="AG27" s="214"/>
      <c r="AH27" s="214"/>
      <c r="AI27" s="214"/>
      <c r="AJ27" s="537"/>
      <c r="AK27" s="538"/>
      <c r="AL27" s="214"/>
      <c r="AM27" s="214"/>
      <c r="AN27" s="214"/>
      <c r="AO27" s="537"/>
      <c r="AP27" s="538"/>
      <c r="AQ27" s="214"/>
      <c r="AR27" s="214"/>
      <c r="AS27" s="214"/>
      <c r="AT27" s="537"/>
      <c r="AU27" s="538"/>
      <c r="AV27" s="214"/>
      <c r="AW27" s="537"/>
      <c r="AX27" s="538"/>
      <c r="AY27" s="131">
        <v>28</v>
      </c>
      <c r="AZ27" s="517"/>
      <c r="BA27" s="517"/>
      <c r="BB27" s="517"/>
      <c r="BC27" s="131">
        <v>1506</v>
      </c>
      <c r="BD27" s="517"/>
    </row>
    <row r="28" spans="1:63" customHeight="1" ht="39.75" s="527" customFormat="1">
      <c r="A28" s="131" t="s">
        <v>388</v>
      </c>
      <c r="B28" s="258" t="s">
        <v>5772</v>
      </c>
      <c r="C28" s="258" t="s">
        <v>371</v>
      </c>
      <c r="D28" s="131">
        <v>33</v>
      </c>
      <c r="E28" s="131">
        <v>1507</v>
      </c>
      <c r="F28" s="258" t="s">
        <v>5773</v>
      </c>
      <c r="G28" s="131" t="s">
        <v>388</v>
      </c>
      <c r="H28" s="214"/>
      <c r="I28" s="214"/>
      <c r="J28" s="214"/>
      <c r="K28" s="537"/>
      <c r="L28" s="538"/>
      <c r="M28" s="214"/>
      <c r="N28" s="214"/>
      <c r="O28" s="214"/>
      <c r="P28" s="537"/>
      <c r="Q28" s="538"/>
      <c r="R28" s="214"/>
      <c r="S28" s="214"/>
      <c r="T28" s="214"/>
      <c r="U28" s="537"/>
      <c r="V28" s="538"/>
      <c r="W28" s="214"/>
      <c r="X28" s="214"/>
      <c r="Y28" s="214"/>
      <c r="Z28" s="537"/>
      <c r="AA28" s="538"/>
      <c r="AB28" s="214"/>
      <c r="AC28" s="214"/>
      <c r="AD28" s="214"/>
      <c r="AE28" s="537"/>
      <c r="AF28" s="538"/>
      <c r="AG28" s="214"/>
      <c r="AH28" s="214"/>
      <c r="AI28" s="214"/>
      <c r="AJ28" s="537"/>
      <c r="AK28" s="538"/>
      <c r="AL28" s="214"/>
      <c r="AM28" s="214"/>
      <c r="AN28" s="214"/>
      <c r="AO28" s="537"/>
      <c r="AP28" s="538"/>
      <c r="AQ28" s="214"/>
      <c r="AR28" s="214"/>
      <c r="AS28" s="214"/>
      <c r="AT28" s="537"/>
      <c r="AU28" s="538"/>
      <c r="AV28" s="214"/>
      <c r="AW28" s="537"/>
      <c r="AX28" s="538"/>
      <c r="AY28" s="131">
        <v>28</v>
      </c>
      <c r="AZ28" s="517"/>
      <c r="BA28" s="517"/>
      <c r="BB28" s="517"/>
      <c r="BC28" s="131">
        <v>1507</v>
      </c>
      <c r="BD28" s="517"/>
    </row>
    <row r="29" spans="1:63" customHeight="1" ht="39.75" s="527" customFormat="1">
      <c r="A29" s="131" t="s">
        <v>388</v>
      </c>
      <c r="B29" s="258" t="s">
        <v>5774</v>
      </c>
      <c r="C29" s="131" t="s">
        <v>377</v>
      </c>
      <c r="D29" s="131">
        <v>61</v>
      </c>
      <c r="E29" s="131">
        <v>1508</v>
      </c>
      <c r="F29" s="258" t="s">
        <v>5775</v>
      </c>
      <c r="G29" s="131" t="s">
        <v>388</v>
      </c>
      <c r="H29" s="214"/>
      <c r="I29" s="214"/>
      <c r="J29" s="214"/>
      <c r="K29" s="537"/>
      <c r="L29" s="538"/>
      <c r="M29" s="214"/>
      <c r="N29" s="214"/>
      <c r="O29" s="214"/>
      <c r="P29" s="537"/>
      <c r="Q29" s="538"/>
      <c r="R29" s="214"/>
      <c r="S29" s="214"/>
      <c r="T29" s="214"/>
      <c r="U29" s="537"/>
      <c r="V29" s="538"/>
      <c r="W29" s="214"/>
      <c r="X29" s="214"/>
      <c r="Y29" s="214"/>
      <c r="Z29" s="537"/>
      <c r="AA29" s="538"/>
      <c r="AB29" s="214"/>
      <c r="AC29" s="214"/>
      <c r="AD29" s="214"/>
      <c r="AE29" s="537"/>
      <c r="AF29" s="538"/>
      <c r="AG29" s="214"/>
      <c r="AH29" s="214"/>
      <c r="AI29" s="214"/>
      <c r="AJ29" s="537"/>
      <c r="AK29" s="538"/>
      <c r="AL29" s="214"/>
      <c r="AM29" s="214"/>
      <c r="AN29" s="214"/>
      <c r="AO29" s="537"/>
      <c r="AP29" s="538"/>
      <c r="AQ29" s="214"/>
      <c r="AR29" s="214"/>
      <c r="AS29" s="214"/>
      <c r="AT29" s="537"/>
      <c r="AU29" s="538"/>
      <c r="AV29" s="214"/>
      <c r="AW29" s="537"/>
      <c r="AX29" s="538"/>
      <c r="AY29" s="131">
        <v>28</v>
      </c>
      <c r="AZ29" s="517"/>
      <c r="BA29" s="517"/>
      <c r="BB29" s="517"/>
      <c r="BC29" s="131">
        <v>1508</v>
      </c>
      <c r="BD29" s="517"/>
    </row>
    <row r="30" spans="1:63" customHeight="1" ht="39.75" s="527" customFormat="1">
      <c r="A30" s="131" t="s">
        <v>197</v>
      </c>
      <c r="B30" s="258" t="s">
        <v>5776</v>
      </c>
      <c r="C30" s="258" t="s">
        <v>371</v>
      </c>
      <c r="D30" s="131">
        <v>5</v>
      </c>
      <c r="E30" s="131">
        <v>1509</v>
      </c>
      <c r="F30" s="258" t="s">
        <v>5777</v>
      </c>
      <c r="G30" s="131" t="s">
        <v>388</v>
      </c>
      <c r="H30" s="214"/>
      <c r="I30" s="214"/>
      <c r="J30" s="214"/>
      <c r="K30" s="537"/>
      <c r="L30" s="538"/>
      <c r="M30" s="214"/>
      <c r="N30" s="214"/>
      <c r="O30" s="214"/>
      <c r="P30" s="537"/>
      <c r="Q30" s="538"/>
      <c r="R30" s="214"/>
      <c r="S30" s="214"/>
      <c r="T30" s="214"/>
      <c r="U30" s="537"/>
      <c r="V30" s="538"/>
      <c r="W30" s="214"/>
      <c r="X30" s="214"/>
      <c r="Y30" s="214"/>
      <c r="Z30" s="537"/>
      <c r="AA30" s="538"/>
      <c r="AB30" s="214"/>
      <c r="AC30" s="214"/>
      <c r="AD30" s="214"/>
      <c r="AE30" s="537"/>
      <c r="AF30" s="538"/>
      <c r="AG30" s="214"/>
      <c r="AH30" s="214"/>
      <c r="AI30" s="214"/>
      <c r="AJ30" s="537"/>
      <c r="AK30" s="538"/>
      <c r="AL30" s="214"/>
      <c r="AM30" s="214"/>
      <c r="AN30" s="214"/>
      <c r="AO30" s="537"/>
      <c r="AP30" s="538"/>
      <c r="AQ30" s="214"/>
      <c r="AR30" s="214"/>
      <c r="AS30" s="214"/>
      <c r="AT30" s="537"/>
      <c r="AU30" s="538"/>
      <c r="AV30" s="214"/>
      <c r="AW30" s="537"/>
      <c r="AX30" s="538"/>
      <c r="AY30" s="131">
        <v>28</v>
      </c>
      <c r="AZ30" s="517"/>
      <c r="BA30" s="517"/>
      <c r="BB30" s="517"/>
      <c r="BC30" s="131">
        <v>1509</v>
      </c>
      <c r="BD30" s="517"/>
    </row>
    <row r="31" spans="1:63" customHeight="1" ht="39.75" s="527" customFormat="1">
      <c r="A31" s="131" t="s">
        <v>388</v>
      </c>
      <c r="B31" s="258" t="s">
        <v>5778</v>
      </c>
      <c r="C31" s="258" t="s">
        <v>371</v>
      </c>
      <c r="D31" s="131">
        <v>13</v>
      </c>
      <c r="E31" s="131">
        <v>1510</v>
      </c>
      <c r="F31" s="258" t="s">
        <v>5779</v>
      </c>
      <c r="G31" s="131" t="s">
        <v>388</v>
      </c>
      <c r="H31" s="214"/>
      <c r="I31" s="214"/>
      <c r="J31" s="214"/>
      <c r="K31" s="537"/>
      <c r="L31" s="538"/>
      <c r="M31" s="214"/>
      <c r="N31" s="214"/>
      <c r="O31" s="214"/>
      <c r="P31" s="537"/>
      <c r="Q31" s="538"/>
      <c r="R31" s="214"/>
      <c r="S31" s="214"/>
      <c r="T31" s="214"/>
      <c r="U31" s="537"/>
      <c r="V31" s="538"/>
      <c r="W31" s="214"/>
      <c r="X31" s="214"/>
      <c r="Y31" s="214"/>
      <c r="Z31" s="537"/>
      <c r="AA31" s="538"/>
      <c r="AB31" s="214"/>
      <c r="AC31" s="214"/>
      <c r="AD31" s="214"/>
      <c r="AE31" s="537"/>
      <c r="AF31" s="538"/>
      <c r="AG31" s="214"/>
      <c r="AH31" s="214"/>
      <c r="AI31" s="214"/>
      <c r="AJ31" s="537"/>
      <c r="AK31" s="538"/>
      <c r="AL31" s="214"/>
      <c r="AM31" s="214"/>
      <c r="AN31" s="214"/>
      <c r="AO31" s="537"/>
      <c r="AP31" s="538"/>
      <c r="AQ31" s="214"/>
      <c r="AR31" s="214"/>
      <c r="AS31" s="214"/>
      <c r="AT31" s="537"/>
      <c r="AU31" s="538"/>
      <c r="AV31" s="214"/>
      <c r="AW31" s="537"/>
      <c r="AX31" s="538"/>
      <c r="AY31" s="131">
        <v>28</v>
      </c>
      <c r="AZ31" s="517"/>
      <c r="BA31" s="517"/>
      <c r="BB31" s="517"/>
      <c r="BC31" s="131">
        <v>1510</v>
      </c>
      <c r="BD31" s="517"/>
    </row>
    <row r="32" spans="1:63" customHeight="1" ht="39.75" s="527" customFormat="1">
      <c r="A32" s="131" t="s">
        <v>388</v>
      </c>
      <c r="B32" s="258" t="s">
        <v>5780</v>
      </c>
      <c r="C32" s="258" t="s">
        <v>371</v>
      </c>
      <c r="D32" s="131">
        <v>15</v>
      </c>
      <c r="E32" s="131">
        <v>1511</v>
      </c>
      <c r="F32" s="258" t="s">
        <v>5781</v>
      </c>
      <c r="G32" s="131" t="s">
        <v>388</v>
      </c>
      <c r="H32" s="214"/>
      <c r="I32" s="214"/>
      <c r="J32" s="214"/>
      <c r="K32" s="537"/>
      <c r="L32" s="538"/>
      <c r="M32" s="214"/>
      <c r="N32" s="214"/>
      <c r="O32" s="214"/>
      <c r="P32" s="537"/>
      <c r="Q32" s="538"/>
      <c r="R32" s="214"/>
      <c r="S32" s="214"/>
      <c r="T32" s="214"/>
      <c r="U32" s="537"/>
      <c r="V32" s="538"/>
      <c r="W32" s="214"/>
      <c r="X32" s="214"/>
      <c r="Y32" s="214"/>
      <c r="Z32" s="537"/>
      <c r="AA32" s="538"/>
      <c r="AB32" s="214"/>
      <c r="AC32" s="214"/>
      <c r="AD32" s="214"/>
      <c r="AE32" s="537"/>
      <c r="AF32" s="538"/>
      <c r="AG32" s="214"/>
      <c r="AH32" s="214"/>
      <c r="AI32" s="214"/>
      <c r="AJ32" s="537"/>
      <c r="AK32" s="538"/>
      <c r="AL32" s="214"/>
      <c r="AM32" s="214"/>
      <c r="AN32" s="214"/>
      <c r="AO32" s="537"/>
      <c r="AP32" s="538"/>
      <c r="AQ32" s="214"/>
      <c r="AR32" s="214"/>
      <c r="AS32" s="214"/>
      <c r="AT32" s="537"/>
      <c r="AU32" s="538"/>
      <c r="AV32" s="214"/>
      <c r="AW32" s="537"/>
      <c r="AX32" s="538"/>
      <c r="AY32" s="131">
        <v>28</v>
      </c>
      <c r="AZ32" s="517"/>
      <c r="BA32" s="517"/>
      <c r="BB32" s="517"/>
      <c r="BC32" s="131">
        <v>1511</v>
      </c>
      <c r="BD32" s="517"/>
    </row>
    <row r="33" spans="1:63" customHeight="1" ht="39.75" s="528" customFormat="1">
      <c r="A33" s="131" t="s">
        <v>388</v>
      </c>
      <c r="B33" s="258" t="s">
        <v>5782</v>
      </c>
      <c r="C33" s="258" t="s">
        <v>371</v>
      </c>
      <c r="D33" s="131">
        <v>21</v>
      </c>
      <c r="E33" s="131">
        <v>1512</v>
      </c>
      <c r="F33" s="258" t="s">
        <v>5783</v>
      </c>
      <c r="G33" s="131" t="s">
        <v>388</v>
      </c>
      <c r="H33" s="214"/>
      <c r="I33" s="214"/>
      <c r="J33" s="214"/>
      <c r="K33" s="537"/>
      <c r="L33" s="538"/>
      <c r="M33" s="214"/>
      <c r="N33" s="214"/>
      <c r="O33" s="214"/>
      <c r="P33" s="537"/>
      <c r="Q33" s="538"/>
      <c r="R33" s="214"/>
      <c r="S33" s="214"/>
      <c r="T33" s="214"/>
      <c r="U33" s="537"/>
      <c r="V33" s="538"/>
      <c r="W33" s="214"/>
      <c r="X33" s="214"/>
      <c r="Y33" s="214"/>
      <c r="Z33" s="537"/>
      <c r="AA33" s="538"/>
      <c r="AB33" s="214"/>
      <c r="AC33" s="214"/>
      <c r="AD33" s="214"/>
      <c r="AE33" s="537"/>
      <c r="AF33" s="538"/>
      <c r="AG33" s="214"/>
      <c r="AH33" s="214"/>
      <c r="AI33" s="214"/>
      <c r="AJ33" s="537"/>
      <c r="AK33" s="538"/>
      <c r="AL33" s="214"/>
      <c r="AM33" s="214"/>
      <c r="AN33" s="214"/>
      <c r="AO33" s="537"/>
      <c r="AP33" s="538"/>
      <c r="AQ33" s="214"/>
      <c r="AR33" s="214"/>
      <c r="AS33" s="214"/>
      <c r="AT33" s="537"/>
      <c r="AU33" s="538"/>
      <c r="AV33" s="214"/>
      <c r="AW33" s="537"/>
      <c r="AX33" s="538"/>
      <c r="AY33" s="131">
        <v>28</v>
      </c>
      <c r="AZ33" s="517"/>
      <c r="BA33" s="517"/>
      <c r="BB33" s="517"/>
      <c r="BC33" s="131">
        <v>1512</v>
      </c>
      <c r="BD33" s="517"/>
    </row>
    <row r="34" spans="1:63" customHeight="1" ht="39.75" s="528" customFormat="1">
      <c r="A34" s="131" t="s">
        <v>388</v>
      </c>
      <c r="B34" s="258" t="s">
        <v>5784</v>
      </c>
      <c r="C34" s="258" t="s">
        <v>371</v>
      </c>
      <c r="D34" s="131">
        <v>29</v>
      </c>
      <c r="E34" s="131">
        <v>1513</v>
      </c>
      <c r="F34" s="258" t="s">
        <v>5785</v>
      </c>
      <c r="G34" s="131" t="s">
        <v>388</v>
      </c>
      <c r="H34" s="214"/>
      <c r="I34" s="214"/>
      <c r="J34" s="214"/>
      <c r="K34" s="537"/>
      <c r="L34" s="538"/>
      <c r="M34" s="214"/>
      <c r="N34" s="214"/>
      <c r="O34" s="214"/>
      <c r="P34" s="537"/>
      <c r="Q34" s="538"/>
      <c r="R34" s="214"/>
      <c r="S34" s="214"/>
      <c r="T34" s="214"/>
      <c r="U34" s="537"/>
      <c r="V34" s="538"/>
      <c r="W34" s="214"/>
      <c r="X34" s="214"/>
      <c r="Y34" s="214"/>
      <c r="Z34" s="537"/>
      <c r="AA34" s="538"/>
      <c r="AB34" s="214"/>
      <c r="AC34" s="214"/>
      <c r="AD34" s="214"/>
      <c r="AE34" s="537"/>
      <c r="AF34" s="538"/>
      <c r="AG34" s="214"/>
      <c r="AH34" s="214"/>
      <c r="AI34" s="214"/>
      <c r="AJ34" s="537"/>
      <c r="AK34" s="538"/>
      <c r="AL34" s="214"/>
      <c r="AM34" s="214"/>
      <c r="AN34" s="214"/>
      <c r="AO34" s="537"/>
      <c r="AP34" s="538"/>
      <c r="AQ34" s="214"/>
      <c r="AR34" s="214"/>
      <c r="AS34" s="214"/>
      <c r="AT34" s="537"/>
      <c r="AU34" s="538"/>
      <c r="AV34" s="214"/>
      <c r="AW34" s="537"/>
      <c r="AX34" s="538"/>
      <c r="AY34" s="131">
        <v>28</v>
      </c>
      <c r="AZ34" s="517"/>
      <c r="BA34" s="517"/>
      <c r="BB34" s="517"/>
      <c r="BC34" s="131">
        <v>1513</v>
      </c>
      <c r="BD34" s="517"/>
    </row>
    <row r="35" spans="1:63" customHeight="1" ht="39.75" s="527" customFormat="1">
      <c r="A35" s="131" t="s">
        <v>388</v>
      </c>
      <c r="B35" s="258" t="s">
        <v>5786</v>
      </c>
      <c r="C35" s="258" t="s">
        <v>371</v>
      </c>
      <c r="D35" s="131">
        <v>32</v>
      </c>
      <c r="E35" s="131">
        <v>1514</v>
      </c>
      <c r="F35" s="258" t="s">
        <v>5787</v>
      </c>
      <c r="G35" s="131" t="s">
        <v>388</v>
      </c>
      <c r="H35" s="214"/>
      <c r="I35" s="214"/>
      <c r="J35" s="214"/>
      <c r="K35" s="537"/>
      <c r="L35" s="538"/>
      <c r="M35" s="214"/>
      <c r="N35" s="214"/>
      <c r="O35" s="214"/>
      <c r="P35" s="537"/>
      <c r="Q35" s="538"/>
      <c r="R35" s="214"/>
      <c r="S35" s="214"/>
      <c r="T35" s="214"/>
      <c r="U35" s="537"/>
      <c r="V35" s="538"/>
      <c r="W35" s="214"/>
      <c r="X35" s="214"/>
      <c r="Y35" s="214"/>
      <c r="Z35" s="537"/>
      <c r="AA35" s="538"/>
      <c r="AB35" s="214"/>
      <c r="AC35" s="214"/>
      <c r="AD35" s="214"/>
      <c r="AE35" s="537"/>
      <c r="AF35" s="538"/>
      <c r="AG35" s="214"/>
      <c r="AH35" s="214"/>
      <c r="AI35" s="214"/>
      <c r="AJ35" s="537"/>
      <c r="AK35" s="538"/>
      <c r="AL35" s="214"/>
      <c r="AM35" s="214"/>
      <c r="AN35" s="214"/>
      <c r="AO35" s="537"/>
      <c r="AP35" s="538"/>
      <c r="AQ35" s="214"/>
      <c r="AR35" s="214"/>
      <c r="AS35" s="214"/>
      <c r="AT35" s="537"/>
      <c r="AU35" s="538"/>
      <c r="AV35" s="214"/>
      <c r="AW35" s="537"/>
      <c r="AX35" s="538"/>
      <c r="AY35" s="131">
        <v>28</v>
      </c>
      <c r="AZ35" s="517"/>
      <c r="BA35" s="517"/>
      <c r="BB35" s="517"/>
      <c r="BC35" s="131">
        <v>1514</v>
      </c>
      <c r="BD35" s="517"/>
    </row>
    <row r="36" spans="1:63" customHeight="1" ht="39.75" s="527" customFormat="1">
      <c r="A36" s="131" t="s">
        <v>388</v>
      </c>
      <c r="B36" s="258" t="s">
        <v>5788</v>
      </c>
      <c r="C36" s="258" t="s">
        <v>371</v>
      </c>
      <c r="D36" s="131">
        <v>35</v>
      </c>
      <c r="E36" s="131">
        <v>1515</v>
      </c>
      <c r="F36" s="258" t="s">
        <v>5789</v>
      </c>
      <c r="G36" s="131" t="s">
        <v>388</v>
      </c>
      <c r="H36" s="214"/>
      <c r="I36" s="214"/>
      <c r="J36" s="214"/>
      <c r="K36" s="537"/>
      <c r="L36" s="538"/>
      <c r="M36" s="214"/>
      <c r="N36" s="214"/>
      <c r="O36" s="214"/>
      <c r="P36" s="537"/>
      <c r="Q36" s="538"/>
      <c r="R36" s="214"/>
      <c r="S36" s="214"/>
      <c r="T36" s="214"/>
      <c r="U36" s="537"/>
      <c r="V36" s="538"/>
      <c r="W36" s="214"/>
      <c r="X36" s="214"/>
      <c r="Y36" s="214"/>
      <c r="Z36" s="537"/>
      <c r="AA36" s="538"/>
      <c r="AB36" s="214"/>
      <c r="AC36" s="214"/>
      <c r="AD36" s="214"/>
      <c r="AE36" s="537"/>
      <c r="AF36" s="538"/>
      <c r="AG36" s="214"/>
      <c r="AH36" s="214"/>
      <c r="AI36" s="214"/>
      <c r="AJ36" s="537"/>
      <c r="AK36" s="538"/>
      <c r="AL36" s="214"/>
      <c r="AM36" s="214"/>
      <c r="AN36" s="214"/>
      <c r="AO36" s="537"/>
      <c r="AP36" s="538"/>
      <c r="AQ36" s="214"/>
      <c r="AR36" s="214"/>
      <c r="AS36" s="214"/>
      <c r="AT36" s="537"/>
      <c r="AU36" s="538"/>
      <c r="AV36" s="214"/>
      <c r="AW36" s="537"/>
      <c r="AX36" s="538"/>
      <c r="AY36" s="131">
        <v>28</v>
      </c>
      <c r="AZ36" s="517"/>
      <c r="BA36" s="517"/>
      <c r="BB36" s="517"/>
      <c r="BC36" s="131">
        <v>1515</v>
      </c>
      <c r="BD36" s="517"/>
    </row>
    <row r="37" spans="1:63" customHeight="1" ht="39.75" s="527" customFormat="1">
      <c r="A37" s="131" t="s">
        <v>388</v>
      </c>
      <c r="B37" s="258" t="s">
        <v>5790</v>
      </c>
      <c r="C37" s="258" t="s">
        <v>371</v>
      </c>
      <c r="D37" s="131">
        <v>39</v>
      </c>
      <c r="E37" s="131">
        <v>1516</v>
      </c>
      <c r="F37" s="258" t="s">
        <v>5791</v>
      </c>
      <c r="G37" s="131" t="s">
        <v>388</v>
      </c>
      <c r="H37" s="214"/>
      <c r="I37" s="214"/>
      <c r="J37" s="214"/>
      <c r="K37" s="537"/>
      <c r="L37" s="538"/>
      <c r="M37" s="214"/>
      <c r="N37" s="214"/>
      <c r="O37" s="214"/>
      <c r="P37" s="537"/>
      <c r="Q37" s="538"/>
      <c r="R37" s="214"/>
      <c r="S37" s="214"/>
      <c r="T37" s="214"/>
      <c r="U37" s="537"/>
      <c r="V37" s="538"/>
      <c r="W37" s="214"/>
      <c r="X37" s="214"/>
      <c r="Y37" s="214"/>
      <c r="Z37" s="537"/>
      <c r="AA37" s="538"/>
      <c r="AB37" s="214"/>
      <c r="AC37" s="214"/>
      <c r="AD37" s="214"/>
      <c r="AE37" s="537"/>
      <c r="AF37" s="538"/>
      <c r="AG37" s="214"/>
      <c r="AH37" s="214"/>
      <c r="AI37" s="214"/>
      <c r="AJ37" s="537"/>
      <c r="AK37" s="538"/>
      <c r="AL37" s="214"/>
      <c r="AM37" s="214"/>
      <c r="AN37" s="214"/>
      <c r="AO37" s="537"/>
      <c r="AP37" s="538"/>
      <c r="AQ37" s="214"/>
      <c r="AR37" s="214"/>
      <c r="AS37" s="214"/>
      <c r="AT37" s="537"/>
      <c r="AU37" s="538"/>
      <c r="AV37" s="214"/>
      <c r="AW37" s="537"/>
      <c r="AX37" s="538"/>
      <c r="AY37" s="131">
        <v>28</v>
      </c>
      <c r="AZ37" s="517"/>
      <c r="BA37" s="517"/>
      <c r="BB37" s="517"/>
      <c r="BC37" s="131">
        <v>1516</v>
      </c>
      <c r="BD37" s="517"/>
    </row>
    <row r="38" spans="1:63" customHeight="1" ht="39.75" s="527" customFormat="1">
      <c r="A38" s="131" t="s">
        <v>388</v>
      </c>
      <c r="B38" s="258" t="s">
        <v>5792</v>
      </c>
      <c r="C38" s="131" t="s">
        <v>377</v>
      </c>
      <c r="D38" s="131">
        <v>63</v>
      </c>
      <c r="E38" s="131">
        <v>1517</v>
      </c>
      <c r="F38" s="258" t="s">
        <v>5793</v>
      </c>
      <c r="G38" s="131" t="s">
        <v>388</v>
      </c>
      <c r="H38" s="214"/>
      <c r="I38" s="214"/>
      <c r="J38" s="214"/>
      <c r="K38" s="537"/>
      <c r="L38" s="538"/>
      <c r="M38" s="214"/>
      <c r="N38" s="214"/>
      <c r="O38" s="214"/>
      <c r="P38" s="537"/>
      <c r="Q38" s="538"/>
      <c r="R38" s="214"/>
      <c r="S38" s="214"/>
      <c r="T38" s="214"/>
      <c r="U38" s="537"/>
      <c r="V38" s="538"/>
      <c r="W38" s="214"/>
      <c r="X38" s="214"/>
      <c r="Y38" s="214"/>
      <c r="Z38" s="537"/>
      <c r="AA38" s="538"/>
      <c r="AB38" s="214"/>
      <c r="AC38" s="214"/>
      <c r="AD38" s="214"/>
      <c r="AE38" s="537"/>
      <c r="AF38" s="538"/>
      <c r="AG38" s="214"/>
      <c r="AH38" s="214"/>
      <c r="AI38" s="214"/>
      <c r="AJ38" s="537"/>
      <c r="AK38" s="538"/>
      <c r="AL38" s="214"/>
      <c r="AM38" s="214"/>
      <c r="AN38" s="214"/>
      <c r="AO38" s="537"/>
      <c r="AP38" s="538"/>
      <c r="AQ38" s="214"/>
      <c r="AR38" s="214"/>
      <c r="AS38" s="214"/>
      <c r="AT38" s="537"/>
      <c r="AU38" s="538"/>
      <c r="AV38" s="214"/>
      <c r="AW38" s="537"/>
      <c r="AX38" s="538"/>
      <c r="AY38" s="131">
        <v>28</v>
      </c>
      <c r="AZ38" s="517"/>
      <c r="BA38" s="517"/>
      <c r="BB38" s="517"/>
      <c r="BC38" s="131">
        <v>1517</v>
      </c>
      <c r="BD38" s="517"/>
    </row>
    <row r="39" spans="1:63" customHeight="1" ht="39.75" s="527" customFormat="1">
      <c r="A39" s="131" t="s">
        <v>329</v>
      </c>
      <c r="B39" s="258" t="s">
        <v>5794</v>
      </c>
      <c r="C39" s="258" t="s">
        <v>371</v>
      </c>
      <c r="D39" s="131">
        <v>4</v>
      </c>
      <c r="E39" s="131">
        <v>1518</v>
      </c>
      <c r="F39" s="258" t="s">
        <v>5795</v>
      </c>
      <c r="G39" s="131" t="s">
        <v>388</v>
      </c>
      <c r="H39" s="214"/>
      <c r="I39" s="214"/>
      <c r="J39" s="214"/>
      <c r="K39" s="537"/>
      <c r="L39" s="538"/>
      <c r="M39" s="214"/>
      <c r="N39" s="214"/>
      <c r="O39" s="214"/>
      <c r="P39" s="537"/>
      <c r="Q39" s="538"/>
      <c r="R39" s="214"/>
      <c r="S39" s="214"/>
      <c r="T39" s="214"/>
      <c r="U39" s="537"/>
      <c r="V39" s="538"/>
      <c r="W39" s="214"/>
      <c r="X39" s="214"/>
      <c r="Y39" s="214"/>
      <c r="Z39" s="537"/>
      <c r="AA39" s="538"/>
      <c r="AB39" s="214"/>
      <c r="AC39" s="214"/>
      <c r="AD39" s="214"/>
      <c r="AE39" s="537"/>
      <c r="AF39" s="538"/>
      <c r="AG39" s="214"/>
      <c r="AH39" s="214"/>
      <c r="AI39" s="214"/>
      <c r="AJ39" s="537"/>
      <c r="AK39" s="538"/>
      <c r="AL39" s="214"/>
      <c r="AM39" s="214"/>
      <c r="AN39" s="214"/>
      <c r="AO39" s="537"/>
      <c r="AP39" s="538"/>
      <c r="AQ39" s="214"/>
      <c r="AR39" s="214"/>
      <c r="AS39" s="214"/>
      <c r="AT39" s="537"/>
      <c r="AU39" s="538"/>
      <c r="AV39" s="214"/>
      <c r="AW39" s="537"/>
      <c r="AX39" s="538"/>
      <c r="AY39" s="131">
        <v>28</v>
      </c>
      <c r="AZ39" s="517"/>
      <c r="BA39" s="517"/>
      <c r="BB39" s="517"/>
      <c r="BC39" s="131">
        <v>1518</v>
      </c>
      <c r="BD39" s="517"/>
    </row>
    <row r="40" spans="1:63" customHeight="1" ht="39.75" s="527" customFormat="1">
      <c r="A40" s="131" t="s">
        <v>388</v>
      </c>
      <c r="B40" s="258" t="s">
        <v>5796</v>
      </c>
      <c r="C40" s="258" t="s">
        <v>371</v>
      </c>
      <c r="D40" s="131">
        <v>6</v>
      </c>
      <c r="E40" s="131">
        <v>1519</v>
      </c>
      <c r="F40" s="258" t="s">
        <v>5797</v>
      </c>
      <c r="G40" s="131" t="s">
        <v>388</v>
      </c>
      <c r="H40" s="214"/>
      <c r="I40" s="214"/>
      <c r="J40" s="214"/>
      <c r="K40" s="537"/>
      <c r="L40" s="538"/>
      <c r="M40" s="214"/>
      <c r="N40" s="214"/>
      <c r="O40" s="214"/>
      <c r="P40" s="537"/>
      <c r="Q40" s="538"/>
      <c r="R40" s="214"/>
      <c r="S40" s="214"/>
      <c r="T40" s="214"/>
      <c r="U40" s="537"/>
      <c r="V40" s="538"/>
      <c r="W40" s="214"/>
      <c r="X40" s="214"/>
      <c r="Y40" s="214"/>
      <c r="Z40" s="537"/>
      <c r="AA40" s="538"/>
      <c r="AB40" s="214"/>
      <c r="AC40" s="214"/>
      <c r="AD40" s="214"/>
      <c r="AE40" s="537"/>
      <c r="AF40" s="538"/>
      <c r="AG40" s="214"/>
      <c r="AH40" s="214"/>
      <c r="AI40" s="214"/>
      <c r="AJ40" s="537"/>
      <c r="AK40" s="538"/>
      <c r="AL40" s="214"/>
      <c r="AM40" s="214"/>
      <c r="AN40" s="214"/>
      <c r="AO40" s="537"/>
      <c r="AP40" s="538"/>
      <c r="AQ40" s="214"/>
      <c r="AR40" s="214"/>
      <c r="AS40" s="214"/>
      <c r="AT40" s="537"/>
      <c r="AU40" s="538"/>
      <c r="AV40" s="214"/>
      <c r="AW40" s="537"/>
      <c r="AX40" s="538"/>
      <c r="AY40" s="131">
        <v>28</v>
      </c>
      <c r="AZ40" s="517"/>
      <c r="BA40" s="517"/>
      <c r="BB40" s="517"/>
      <c r="BC40" s="131">
        <v>1519</v>
      </c>
      <c r="BD40" s="517"/>
    </row>
    <row r="41" spans="1:63" customHeight="1" ht="39.75" s="527" customFormat="1">
      <c r="A41" s="131" t="s">
        <v>388</v>
      </c>
      <c r="B41" s="258" t="s">
        <v>5798</v>
      </c>
      <c r="C41" s="258" t="s">
        <v>371</v>
      </c>
      <c r="D41" s="131">
        <v>27</v>
      </c>
      <c r="E41" s="131">
        <v>1520</v>
      </c>
      <c r="F41" s="258" t="s">
        <v>5799</v>
      </c>
      <c r="G41" s="131" t="s">
        <v>388</v>
      </c>
      <c r="H41" s="214"/>
      <c r="I41" s="214"/>
      <c r="J41" s="214"/>
      <c r="K41" s="537"/>
      <c r="L41" s="538"/>
      <c r="M41" s="214"/>
      <c r="N41" s="214"/>
      <c r="O41" s="214"/>
      <c r="P41" s="537"/>
      <c r="Q41" s="538"/>
      <c r="R41" s="214"/>
      <c r="S41" s="214"/>
      <c r="T41" s="214"/>
      <c r="U41" s="537"/>
      <c r="V41" s="538"/>
      <c r="W41" s="214"/>
      <c r="X41" s="214"/>
      <c r="Y41" s="214"/>
      <c r="Z41" s="537"/>
      <c r="AA41" s="538"/>
      <c r="AB41" s="214"/>
      <c r="AC41" s="214"/>
      <c r="AD41" s="214"/>
      <c r="AE41" s="537"/>
      <c r="AF41" s="538"/>
      <c r="AG41" s="214"/>
      <c r="AH41" s="214"/>
      <c r="AI41" s="214"/>
      <c r="AJ41" s="537"/>
      <c r="AK41" s="538"/>
      <c r="AL41" s="214"/>
      <c r="AM41" s="214"/>
      <c r="AN41" s="214"/>
      <c r="AO41" s="537"/>
      <c r="AP41" s="538"/>
      <c r="AQ41" s="214"/>
      <c r="AR41" s="214"/>
      <c r="AS41" s="214"/>
      <c r="AT41" s="537"/>
      <c r="AU41" s="538"/>
      <c r="AV41" s="214"/>
      <c r="AW41" s="537"/>
      <c r="AX41" s="538"/>
      <c r="AY41" s="131">
        <v>28</v>
      </c>
      <c r="AZ41" s="517"/>
      <c r="BA41" s="517"/>
      <c r="BB41" s="517"/>
      <c r="BC41" s="131">
        <v>1520</v>
      </c>
      <c r="BD41" s="517"/>
    </row>
    <row r="42" spans="1:63" customHeight="1" ht="20.15">
      <c r="A42" s="219"/>
      <c r="B42" s="530"/>
      <c r="C42" s="530"/>
      <c r="D42" s="530"/>
      <c r="E42" s="530"/>
      <c r="F42" s="608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530"/>
      <c r="AZ42" s="219"/>
      <c r="BA42" s="219"/>
      <c r="BB42" s="219"/>
      <c r="BC42" s="530"/>
      <c r="BD42" s="219"/>
      <c r="BE42" s="219"/>
      <c r="BF42" s="219"/>
      <c r="BG42" s="219"/>
      <c r="BH42" s="219"/>
      <c r="BI42" s="219"/>
      <c r="BJ42" s="219"/>
      <c r="BK42" s="219"/>
    </row>
    <row r="43" spans="1:63" customHeight="1" ht="20.15">
      <c r="A43" s="219"/>
      <c r="B43" s="530"/>
      <c r="C43" s="530"/>
      <c r="D43" s="530"/>
      <c r="E43" s="530"/>
      <c r="F43" s="608"/>
      <c r="G43" s="219"/>
      <c r="H43" s="219"/>
      <c r="I43" s="219"/>
      <c r="J43" s="219"/>
      <c r="K43" s="219"/>
      <c r="L43" s="219"/>
      <c r="M43" s="219"/>
      <c r="N43" s="219"/>
      <c r="O43" s="218"/>
      <c r="T43" s="218" t="s">
        <v>128</v>
      </c>
      <c r="U43" s="219" t="s">
        <v>129</v>
      </c>
      <c r="V43" s="219"/>
      <c r="W43" s="219"/>
      <c r="Y43" s="219"/>
      <c r="Z43" s="219"/>
      <c r="AA43" s="219"/>
      <c r="AB43" s="219"/>
      <c r="AE43" s="238" t="s">
        <v>498</v>
      </c>
      <c r="AG43" s="219"/>
      <c r="AK43" s="238"/>
      <c r="AL43" s="219"/>
      <c r="AP43" s="238"/>
      <c r="AQ43" s="219"/>
      <c r="AR43" s="219"/>
      <c r="AS43" s="219"/>
      <c r="AT43" s="219"/>
      <c r="AY43" s="530"/>
      <c r="AZ43" s="219"/>
      <c r="BA43" s="530"/>
      <c r="BB43" s="219"/>
      <c r="BC43" s="530"/>
      <c r="BD43" s="219"/>
      <c r="BE43" s="219"/>
      <c r="BF43" s="219"/>
      <c r="BG43" s="219"/>
      <c r="BH43" s="219"/>
      <c r="BI43" s="219"/>
      <c r="BJ43" s="219"/>
      <c r="BK43" s="219"/>
    </row>
    <row r="44" spans="1:63" customHeight="1" ht="20.15">
      <c r="A44" s="611" t="s">
        <v>206</v>
      </c>
      <c r="B44" s="533" t="s">
        <v>221</v>
      </c>
      <c r="C44" s="530"/>
      <c r="D44" s="530"/>
      <c r="E44" s="530"/>
      <c r="F44" s="608"/>
      <c r="G44" s="219"/>
      <c r="H44" s="219"/>
      <c r="I44" s="219"/>
      <c r="J44" s="219"/>
      <c r="K44" s="219"/>
      <c r="L44" s="219"/>
      <c r="M44" s="219"/>
      <c r="N44" s="219"/>
      <c r="O44" s="218"/>
      <c r="T44" s="218" t="s">
        <v>132</v>
      </c>
      <c r="U44" s="137" t="s">
        <v>133</v>
      </c>
      <c r="V44" s="219"/>
      <c r="W44" s="219"/>
      <c r="Y44" s="238"/>
      <c r="Z44" s="219"/>
      <c r="AA44" s="219"/>
      <c r="AB44" s="219"/>
      <c r="AE44" s="238" t="s">
        <v>499</v>
      </c>
      <c r="AG44" s="219"/>
      <c r="AK44" s="238"/>
      <c r="AL44" s="219"/>
      <c r="AM44" s="137" t="s">
        <v>135</v>
      </c>
      <c r="AP44" s="238"/>
      <c r="AQ44" s="219"/>
      <c r="AR44" s="219"/>
      <c r="AS44" s="219"/>
      <c r="AT44" s="219"/>
      <c r="AY44" s="219" t="s">
        <v>136</v>
      </c>
      <c r="AZ44" s="219"/>
      <c r="BA44" s="219"/>
      <c r="BC44" s="530"/>
      <c r="BD44" s="219"/>
      <c r="BF44" s="219"/>
      <c r="BG44" s="219"/>
      <c r="BH44" s="219"/>
      <c r="BI44" s="219"/>
      <c r="BJ44" s="219"/>
      <c r="BK44" s="219"/>
    </row>
    <row r="45" spans="1:63" customHeight="1" ht="20.15">
      <c r="A45" s="218" t="s">
        <v>209</v>
      </c>
      <c r="B45" s="533" t="s">
        <v>222</v>
      </c>
      <c r="C45" s="530"/>
      <c r="D45" s="530"/>
      <c r="E45" s="530"/>
      <c r="F45" s="137"/>
      <c r="O45" s="218"/>
      <c r="T45" s="218" t="s">
        <v>139</v>
      </c>
      <c r="U45" s="137" t="s">
        <v>140</v>
      </c>
      <c r="V45" s="505"/>
      <c r="Y45" s="238"/>
      <c r="AE45" s="238" t="s">
        <v>500</v>
      </c>
      <c r="AK45" s="238"/>
      <c r="AM45" s="137" t="s">
        <v>142</v>
      </c>
      <c r="AP45" s="238"/>
      <c r="AQ45" s="219"/>
      <c r="AR45" s="505"/>
      <c r="AY45" s="219"/>
      <c r="AZ45" s="321" t="s">
        <v>143</v>
      </c>
      <c r="BA45" s="219"/>
      <c r="BC45" s="530"/>
      <c r="BD45" s="219"/>
    </row>
    <row r="46" spans="1:63" customHeight="1" ht="20.15">
      <c r="A46" s="137"/>
      <c r="B46" s="193" t="s">
        <v>213</v>
      </c>
      <c r="C46" s="321"/>
      <c r="D46" s="321"/>
      <c r="E46" s="321"/>
      <c r="F46" s="193"/>
      <c r="G46" s="202" t="s">
        <v>5800</v>
      </c>
      <c r="U46" s="137" t="s">
        <v>145</v>
      </c>
      <c r="V46" s="505"/>
      <c r="Y46" s="238"/>
      <c r="AE46" s="238" t="s">
        <v>501</v>
      </c>
      <c r="AK46" s="238"/>
      <c r="AM46" s="137" t="s">
        <v>147</v>
      </c>
      <c r="AP46" s="238"/>
      <c r="AR46" s="505"/>
      <c r="AY46" s="238"/>
      <c r="AZ46" s="321" t="s">
        <v>1226</v>
      </c>
      <c r="BC46" s="321"/>
    </row>
    <row r="47" spans="1:63" customHeight="1" ht="20.15">
      <c r="A47" s="137"/>
      <c r="B47" s="321"/>
      <c r="C47" s="321"/>
      <c r="D47" s="321"/>
      <c r="E47" s="321"/>
      <c r="F47" s="193"/>
      <c r="O47" s="505"/>
      <c r="P47" s="505"/>
      <c r="Q47" s="505"/>
      <c r="R47" s="505"/>
      <c r="AY47" s="219"/>
      <c r="AZ47" s="219"/>
      <c r="BA47" s="219"/>
      <c r="BB47" s="219"/>
      <c r="BC47" s="321"/>
    </row>
    <row r="48" spans="1:63" customHeight="1" ht="39.75" s="527" customFormat="1">
      <c r="A48" s="131" t="s">
        <v>329</v>
      </c>
      <c r="B48" s="258" t="s">
        <v>5801</v>
      </c>
      <c r="C48" s="258" t="s">
        <v>371</v>
      </c>
      <c r="D48" s="131">
        <v>30</v>
      </c>
      <c r="E48" s="131">
        <v>1521</v>
      </c>
      <c r="F48" s="258" t="s">
        <v>5802</v>
      </c>
      <c r="G48" s="131" t="s">
        <v>5761</v>
      </c>
      <c r="H48" s="214"/>
      <c r="I48" s="214"/>
      <c r="J48" s="214"/>
      <c r="K48" s="537"/>
      <c r="L48" s="538"/>
      <c r="M48" s="214"/>
      <c r="N48" s="214"/>
      <c r="O48" s="214"/>
      <c r="P48" s="537"/>
      <c r="Q48" s="538"/>
      <c r="R48" s="214"/>
      <c r="S48" s="214"/>
      <c r="T48" s="214"/>
      <c r="U48" s="537"/>
      <c r="V48" s="538"/>
      <c r="W48" s="214"/>
      <c r="X48" s="214"/>
      <c r="Y48" s="214"/>
      <c r="Z48" s="537"/>
      <c r="AA48" s="538"/>
      <c r="AB48" s="214"/>
      <c r="AC48" s="214"/>
      <c r="AD48" s="214"/>
      <c r="AE48" s="537"/>
      <c r="AF48" s="538"/>
      <c r="AG48" s="214"/>
      <c r="AH48" s="214"/>
      <c r="AI48" s="214"/>
      <c r="AJ48" s="537"/>
      <c r="AK48" s="538"/>
      <c r="AL48" s="214"/>
      <c r="AM48" s="214"/>
      <c r="AN48" s="214"/>
      <c r="AO48" s="537"/>
      <c r="AP48" s="538"/>
      <c r="AQ48" s="214"/>
      <c r="AR48" s="214"/>
      <c r="AS48" s="214"/>
      <c r="AT48" s="537"/>
      <c r="AU48" s="538"/>
      <c r="AV48" s="214"/>
      <c r="AW48" s="537"/>
      <c r="AX48" s="538"/>
      <c r="AY48" s="131">
        <v>28</v>
      </c>
      <c r="AZ48" s="517"/>
      <c r="BA48" s="517"/>
      <c r="BB48" s="517"/>
      <c r="BC48" s="131">
        <v>1521</v>
      </c>
      <c r="BD48" s="517"/>
    </row>
    <row r="49" spans="1:63" customHeight="1" ht="39.75" s="527" customFormat="1">
      <c r="A49" s="131" t="s">
        <v>388</v>
      </c>
      <c r="B49" s="258" t="s">
        <v>5803</v>
      </c>
      <c r="C49" s="258" t="s">
        <v>371</v>
      </c>
      <c r="D49" s="131">
        <v>34</v>
      </c>
      <c r="E49" s="131">
        <v>1522</v>
      </c>
      <c r="F49" s="258" t="s">
        <v>5804</v>
      </c>
      <c r="G49" s="131" t="s">
        <v>388</v>
      </c>
      <c r="H49" s="214"/>
      <c r="I49" s="214"/>
      <c r="J49" s="214"/>
      <c r="K49" s="537"/>
      <c r="L49" s="538"/>
      <c r="M49" s="214"/>
      <c r="N49" s="214"/>
      <c r="O49" s="214"/>
      <c r="P49" s="537"/>
      <c r="Q49" s="538"/>
      <c r="R49" s="214"/>
      <c r="S49" s="214"/>
      <c r="T49" s="214"/>
      <c r="U49" s="537"/>
      <c r="V49" s="538"/>
      <c r="W49" s="214"/>
      <c r="X49" s="214"/>
      <c r="Y49" s="214"/>
      <c r="Z49" s="537"/>
      <c r="AA49" s="538"/>
      <c r="AB49" s="214"/>
      <c r="AC49" s="214"/>
      <c r="AD49" s="214"/>
      <c r="AE49" s="537"/>
      <c r="AF49" s="538"/>
      <c r="AG49" s="214"/>
      <c r="AH49" s="214"/>
      <c r="AI49" s="214"/>
      <c r="AJ49" s="537"/>
      <c r="AK49" s="538"/>
      <c r="AL49" s="214"/>
      <c r="AM49" s="214"/>
      <c r="AN49" s="214"/>
      <c r="AO49" s="537"/>
      <c r="AP49" s="538"/>
      <c r="AQ49" s="214"/>
      <c r="AR49" s="214"/>
      <c r="AS49" s="214"/>
      <c r="AT49" s="537"/>
      <c r="AU49" s="538"/>
      <c r="AV49" s="214"/>
      <c r="AW49" s="537"/>
      <c r="AX49" s="538"/>
      <c r="AY49" s="131">
        <v>28</v>
      </c>
      <c r="AZ49" s="517"/>
      <c r="BA49" s="517"/>
      <c r="BB49" s="517"/>
      <c r="BC49" s="131">
        <v>1522</v>
      </c>
      <c r="BD49" s="517"/>
    </row>
    <row r="50" spans="1:63" customHeight="1" ht="39.75" s="527" customFormat="1">
      <c r="A50" s="131" t="s">
        <v>388</v>
      </c>
      <c r="B50" s="258" t="s">
        <v>5805</v>
      </c>
      <c r="C50" s="131" t="s">
        <v>377</v>
      </c>
      <c r="D50" s="131">
        <v>62</v>
      </c>
      <c r="E50" s="131">
        <v>1523</v>
      </c>
      <c r="F50" s="258" t="s">
        <v>5806</v>
      </c>
      <c r="G50" s="131" t="s">
        <v>388</v>
      </c>
      <c r="H50" s="214"/>
      <c r="I50" s="214"/>
      <c r="J50" s="214"/>
      <c r="K50" s="537"/>
      <c r="L50" s="538"/>
      <c r="M50" s="214"/>
      <c r="N50" s="214"/>
      <c r="O50" s="214"/>
      <c r="P50" s="537"/>
      <c r="Q50" s="538"/>
      <c r="R50" s="214"/>
      <c r="S50" s="214"/>
      <c r="T50" s="214"/>
      <c r="U50" s="537"/>
      <c r="V50" s="538"/>
      <c r="W50" s="214"/>
      <c r="X50" s="214"/>
      <c r="Y50" s="214"/>
      <c r="Z50" s="537"/>
      <c r="AA50" s="538"/>
      <c r="AB50" s="214"/>
      <c r="AC50" s="214"/>
      <c r="AD50" s="214"/>
      <c r="AE50" s="537"/>
      <c r="AF50" s="538"/>
      <c r="AG50" s="214"/>
      <c r="AH50" s="214"/>
      <c r="AI50" s="214"/>
      <c r="AJ50" s="537"/>
      <c r="AK50" s="538"/>
      <c r="AL50" s="214"/>
      <c r="AM50" s="214"/>
      <c r="AN50" s="214"/>
      <c r="AO50" s="537"/>
      <c r="AP50" s="538"/>
      <c r="AQ50" s="214"/>
      <c r="AR50" s="214"/>
      <c r="AS50" s="214"/>
      <c r="AT50" s="537"/>
      <c r="AU50" s="538"/>
      <c r="AV50" s="214"/>
      <c r="AW50" s="537"/>
      <c r="AX50" s="538"/>
      <c r="AY50" s="131">
        <v>28</v>
      </c>
      <c r="AZ50" s="517"/>
      <c r="BA50" s="517"/>
      <c r="BB50" s="517"/>
      <c r="BC50" s="131">
        <v>1523</v>
      </c>
      <c r="BD50" s="517"/>
    </row>
    <row r="51" spans="1:63" customHeight="1" ht="39.75" s="527" customFormat="1">
      <c r="A51" s="131" t="s">
        <v>388</v>
      </c>
      <c r="B51" s="258" t="s">
        <v>5807</v>
      </c>
      <c r="C51" s="258" t="s">
        <v>377</v>
      </c>
      <c r="D51" s="131">
        <v>64</v>
      </c>
      <c r="E51" s="131">
        <v>1524</v>
      </c>
      <c r="F51" s="258" t="s">
        <v>5808</v>
      </c>
      <c r="G51" s="131" t="s">
        <v>388</v>
      </c>
      <c r="H51" s="214"/>
      <c r="I51" s="214"/>
      <c r="J51" s="214"/>
      <c r="K51" s="537"/>
      <c r="L51" s="538"/>
      <c r="M51" s="214"/>
      <c r="N51" s="214"/>
      <c r="O51" s="214"/>
      <c r="P51" s="537"/>
      <c r="Q51" s="538"/>
      <c r="R51" s="214"/>
      <c r="S51" s="214"/>
      <c r="T51" s="214"/>
      <c r="U51" s="537"/>
      <c r="V51" s="538"/>
      <c r="W51" s="214"/>
      <c r="X51" s="214"/>
      <c r="Y51" s="214"/>
      <c r="Z51" s="537"/>
      <c r="AA51" s="538"/>
      <c r="AB51" s="214"/>
      <c r="AC51" s="214"/>
      <c r="AD51" s="214"/>
      <c r="AE51" s="537"/>
      <c r="AF51" s="538"/>
      <c r="AG51" s="214"/>
      <c r="AH51" s="214"/>
      <c r="AI51" s="214"/>
      <c r="AJ51" s="537"/>
      <c r="AK51" s="538"/>
      <c r="AL51" s="214"/>
      <c r="AM51" s="214"/>
      <c r="AN51" s="214"/>
      <c r="AO51" s="537"/>
      <c r="AP51" s="538"/>
      <c r="AQ51" s="214"/>
      <c r="AR51" s="214"/>
      <c r="AS51" s="214"/>
      <c r="AT51" s="537"/>
      <c r="AU51" s="538"/>
      <c r="AV51" s="214"/>
      <c r="AW51" s="537"/>
      <c r="AX51" s="538"/>
      <c r="AY51" s="131">
        <v>28</v>
      </c>
      <c r="AZ51" s="517"/>
      <c r="BA51" s="517"/>
      <c r="BB51" s="517"/>
      <c r="BC51" s="131">
        <v>1524</v>
      </c>
      <c r="BD51" s="517"/>
    </row>
    <row r="52" spans="1:63" customHeight="1" ht="39.75" s="527" customFormat="1">
      <c r="A52" s="131" t="s">
        <v>425</v>
      </c>
      <c r="B52" s="258" t="s">
        <v>5809</v>
      </c>
      <c r="C52" s="258" t="s">
        <v>371</v>
      </c>
      <c r="D52" s="131">
        <v>9</v>
      </c>
      <c r="E52" s="131">
        <v>1525</v>
      </c>
      <c r="F52" s="258" t="s">
        <v>5810</v>
      </c>
      <c r="G52" s="131" t="s">
        <v>388</v>
      </c>
      <c r="H52" s="214"/>
      <c r="I52" s="214"/>
      <c r="J52" s="214"/>
      <c r="K52" s="537"/>
      <c r="L52" s="538"/>
      <c r="M52" s="214"/>
      <c r="N52" s="214"/>
      <c r="O52" s="214"/>
      <c r="P52" s="537"/>
      <c r="Q52" s="538"/>
      <c r="R52" s="214"/>
      <c r="S52" s="214"/>
      <c r="T52" s="214"/>
      <c r="U52" s="537"/>
      <c r="V52" s="538"/>
      <c r="W52" s="214"/>
      <c r="X52" s="214"/>
      <c r="Y52" s="214"/>
      <c r="Z52" s="537"/>
      <c r="AA52" s="538"/>
      <c r="AB52" s="214"/>
      <c r="AC52" s="214"/>
      <c r="AD52" s="214"/>
      <c r="AE52" s="537"/>
      <c r="AF52" s="538"/>
      <c r="AG52" s="214"/>
      <c r="AH52" s="214"/>
      <c r="AI52" s="214"/>
      <c r="AJ52" s="537"/>
      <c r="AK52" s="538"/>
      <c r="AL52" s="214"/>
      <c r="AM52" s="214"/>
      <c r="AN52" s="214"/>
      <c r="AO52" s="537"/>
      <c r="AP52" s="538"/>
      <c r="AQ52" s="214"/>
      <c r="AR52" s="214"/>
      <c r="AS52" s="214"/>
      <c r="AT52" s="537"/>
      <c r="AU52" s="538"/>
      <c r="AV52" s="214"/>
      <c r="AW52" s="537"/>
      <c r="AX52" s="538"/>
      <c r="AY52" s="131">
        <v>28</v>
      </c>
      <c r="AZ52" s="517"/>
      <c r="BA52" s="517"/>
      <c r="BB52" s="517"/>
      <c r="BC52" s="131">
        <v>1525</v>
      </c>
      <c r="BD52" s="517"/>
    </row>
    <row r="53" spans="1:63" customHeight="1" ht="39.75" s="528" customFormat="1">
      <c r="A53" s="131" t="s">
        <v>388</v>
      </c>
      <c r="B53" s="258" t="s">
        <v>5811</v>
      </c>
      <c r="C53" s="258" t="s">
        <v>371</v>
      </c>
      <c r="D53" s="131">
        <v>22</v>
      </c>
      <c r="E53" s="131">
        <v>1526</v>
      </c>
      <c r="F53" s="258" t="s">
        <v>5812</v>
      </c>
      <c r="G53" s="131" t="s">
        <v>388</v>
      </c>
      <c r="H53" s="214"/>
      <c r="I53" s="214"/>
      <c r="J53" s="214"/>
      <c r="K53" s="537"/>
      <c r="L53" s="538"/>
      <c r="M53" s="214"/>
      <c r="N53" s="214"/>
      <c r="O53" s="214"/>
      <c r="P53" s="537"/>
      <c r="Q53" s="538"/>
      <c r="R53" s="214"/>
      <c r="S53" s="214"/>
      <c r="T53" s="214"/>
      <c r="U53" s="537"/>
      <c r="V53" s="538"/>
      <c r="W53" s="214"/>
      <c r="X53" s="214"/>
      <c r="Y53" s="214"/>
      <c r="Z53" s="537"/>
      <c r="AA53" s="538"/>
      <c r="AB53" s="214"/>
      <c r="AC53" s="214"/>
      <c r="AD53" s="214"/>
      <c r="AE53" s="537"/>
      <c r="AF53" s="538"/>
      <c r="AG53" s="214"/>
      <c r="AH53" s="214"/>
      <c r="AI53" s="214"/>
      <c r="AJ53" s="537"/>
      <c r="AK53" s="538"/>
      <c r="AL53" s="214"/>
      <c r="AM53" s="214"/>
      <c r="AN53" s="214"/>
      <c r="AO53" s="537"/>
      <c r="AP53" s="538"/>
      <c r="AQ53" s="214"/>
      <c r="AR53" s="214"/>
      <c r="AS53" s="214"/>
      <c r="AT53" s="537"/>
      <c r="AU53" s="538"/>
      <c r="AV53" s="214"/>
      <c r="AW53" s="537"/>
      <c r="AX53" s="538"/>
      <c r="AY53" s="131">
        <v>28</v>
      </c>
      <c r="AZ53" s="517"/>
      <c r="BA53" s="517"/>
      <c r="BB53" s="517"/>
      <c r="BC53" s="131">
        <v>1526</v>
      </c>
      <c r="BD53" s="517"/>
      <c r="BE53" s="527"/>
      <c r="BF53" s="527"/>
      <c r="BG53" s="527"/>
      <c r="BH53" s="527"/>
      <c r="BI53" s="527"/>
      <c r="BJ53" s="527"/>
      <c r="BK53" s="527"/>
    </row>
    <row r="54" spans="1:63" customHeight="1" ht="39.75" s="528" customFormat="1">
      <c r="A54" s="131" t="s">
        <v>388</v>
      </c>
      <c r="B54" s="258" t="s">
        <v>5813</v>
      </c>
      <c r="C54" s="258" t="s">
        <v>371</v>
      </c>
      <c r="D54" s="131">
        <v>23</v>
      </c>
      <c r="E54" s="131">
        <v>1527</v>
      </c>
      <c r="F54" s="258" t="s">
        <v>5814</v>
      </c>
      <c r="G54" s="131" t="s">
        <v>388</v>
      </c>
      <c r="H54" s="214"/>
      <c r="I54" s="214"/>
      <c r="J54" s="214"/>
      <c r="K54" s="537"/>
      <c r="L54" s="538"/>
      <c r="M54" s="214"/>
      <c r="N54" s="214"/>
      <c r="O54" s="214"/>
      <c r="P54" s="537"/>
      <c r="Q54" s="538"/>
      <c r="R54" s="214"/>
      <c r="S54" s="214"/>
      <c r="T54" s="214"/>
      <c r="U54" s="537"/>
      <c r="V54" s="538"/>
      <c r="W54" s="214"/>
      <c r="X54" s="214"/>
      <c r="Y54" s="214"/>
      <c r="Z54" s="537"/>
      <c r="AA54" s="538"/>
      <c r="AB54" s="214"/>
      <c r="AC54" s="214"/>
      <c r="AD54" s="214"/>
      <c r="AE54" s="537"/>
      <c r="AF54" s="538"/>
      <c r="AG54" s="214"/>
      <c r="AH54" s="214"/>
      <c r="AI54" s="214"/>
      <c r="AJ54" s="537"/>
      <c r="AK54" s="538"/>
      <c r="AL54" s="214"/>
      <c r="AM54" s="214"/>
      <c r="AN54" s="214"/>
      <c r="AO54" s="537"/>
      <c r="AP54" s="538"/>
      <c r="AQ54" s="214"/>
      <c r="AR54" s="214"/>
      <c r="AS54" s="214"/>
      <c r="AT54" s="537"/>
      <c r="AU54" s="538"/>
      <c r="AV54" s="214"/>
      <c r="AW54" s="537"/>
      <c r="AX54" s="538"/>
      <c r="AY54" s="131">
        <v>28</v>
      </c>
      <c r="AZ54" s="517"/>
      <c r="BA54" s="517"/>
      <c r="BB54" s="517"/>
      <c r="BC54" s="131">
        <v>1527</v>
      </c>
      <c r="BD54" s="517"/>
      <c r="BE54" s="527"/>
      <c r="BF54" s="527"/>
      <c r="BG54" s="527"/>
      <c r="BH54" s="527"/>
      <c r="BI54" s="527"/>
      <c r="BJ54" s="527"/>
      <c r="BK54" s="527"/>
    </row>
    <row r="55" spans="1:63" customHeight="1" ht="39.75" s="527" customFormat="1">
      <c r="A55" s="131" t="s">
        <v>388</v>
      </c>
      <c r="B55" s="258" t="s">
        <v>5815</v>
      </c>
      <c r="C55" s="258" t="s">
        <v>371</v>
      </c>
      <c r="D55" s="131">
        <v>38</v>
      </c>
      <c r="E55" s="131">
        <v>1528</v>
      </c>
      <c r="F55" s="258" t="s">
        <v>5816</v>
      </c>
      <c r="G55" s="131" t="s">
        <v>388</v>
      </c>
      <c r="H55" s="214"/>
      <c r="I55" s="214"/>
      <c r="J55" s="214"/>
      <c r="K55" s="537"/>
      <c r="L55" s="538"/>
      <c r="M55" s="214"/>
      <c r="N55" s="214"/>
      <c r="O55" s="214"/>
      <c r="P55" s="537"/>
      <c r="Q55" s="538"/>
      <c r="R55" s="214"/>
      <c r="S55" s="214"/>
      <c r="T55" s="214"/>
      <c r="U55" s="537"/>
      <c r="V55" s="538"/>
      <c r="W55" s="214"/>
      <c r="X55" s="214"/>
      <c r="Y55" s="214"/>
      <c r="Z55" s="537"/>
      <c r="AA55" s="538"/>
      <c r="AB55" s="214"/>
      <c r="AC55" s="214"/>
      <c r="AD55" s="214"/>
      <c r="AE55" s="537"/>
      <c r="AF55" s="538"/>
      <c r="AG55" s="214"/>
      <c r="AH55" s="214"/>
      <c r="AI55" s="214"/>
      <c r="AJ55" s="537"/>
      <c r="AK55" s="538"/>
      <c r="AL55" s="214"/>
      <c r="AM55" s="214"/>
      <c r="AN55" s="214"/>
      <c r="AO55" s="537"/>
      <c r="AP55" s="538"/>
      <c r="AQ55" s="214"/>
      <c r="AR55" s="214"/>
      <c r="AS55" s="214"/>
      <c r="AT55" s="537"/>
      <c r="AU55" s="538"/>
      <c r="AV55" s="214"/>
      <c r="AW55" s="537"/>
      <c r="AX55" s="538"/>
      <c r="AY55" s="131">
        <v>28</v>
      </c>
      <c r="AZ55" s="517"/>
      <c r="BA55" s="517"/>
      <c r="BB55" s="517"/>
      <c r="BC55" s="131">
        <v>1528</v>
      </c>
      <c r="BD55" s="517"/>
    </row>
    <row r="56" spans="1:63" customHeight="1" ht="39.75" s="527" customFormat="1">
      <c r="A56" s="131" t="s">
        <v>375</v>
      </c>
      <c r="B56" s="258" t="s">
        <v>5817</v>
      </c>
      <c r="C56" s="258" t="s">
        <v>371</v>
      </c>
      <c r="D56" s="131">
        <v>10</v>
      </c>
      <c r="E56" s="131">
        <v>1529</v>
      </c>
      <c r="F56" s="258" t="s">
        <v>5818</v>
      </c>
      <c r="G56" s="131" t="s">
        <v>388</v>
      </c>
      <c r="H56" s="214"/>
      <c r="I56" s="214"/>
      <c r="J56" s="214"/>
      <c r="K56" s="537"/>
      <c r="L56" s="538"/>
      <c r="M56" s="214"/>
      <c r="N56" s="214"/>
      <c r="O56" s="214"/>
      <c r="P56" s="537"/>
      <c r="Q56" s="538"/>
      <c r="R56" s="214"/>
      <c r="S56" s="214"/>
      <c r="T56" s="214"/>
      <c r="U56" s="537"/>
      <c r="V56" s="538"/>
      <c r="W56" s="214"/>
      <c r="X56" s="214"/>
      <c r="Y56" s="214"/>
      <c r="Z56" s="537"/>
      <c r="AA56" s="538"/>
      <c r="AB56" s="214"/>
      <c r="AC56" s="214"/>
      <c r="AD56" s="214"/>
      <c r="AE56" s="537"/>
      <c r="AF56" s="538"/>
      <c r="AG56" s="214"/>
      <c r="AH56" s="214"/>
      <c r="AI56" s="214"/>
      <c r="AJ56" s="537"/>
      <c r="AK56" s="538"/>
      <c r="AL56" s="214"/>
      <c r="AM56" s="214"/>
      <c r="AN56" s="214"/>
      <c r="AO56" s="537"/>
      <c r="AP56" s="538"/>
      <c r="AQ56" s="214"/>
      <c r="AR56" s="214"/>
      <c r="AS56" s="214"/>
      <c r="AT56" s="537"/>
      <c r="AU56" s="538"/>
      <c r="AV56" s="214"/>
      <c r="AW56" s="537"/>
      <c r="AX56" s="538"/>
      <c r="AY56" s="131">
        <v>28</v>
      </c>
      <c r="AZ56" s="517"/>
      <c r="BA56" s="517"/>
      <c r="BB56" s="517"/>
      <c r="BC56" s="131">
        <v>1529</v>
      </c>
      <c r="BD56" s="517"/>
    </row>
    <row r="57" spans="1:63" customHeight="1" ht="39.75" s="527" customFormat="1">
      <c r="A57" s="131" t="s">
        <v>388</v>
      </c>
      <c r="B57" s="258" t="s">
        <v>5819</v>
      </c>
      <c r="C57" s="258" t="s">
        <v>371</v>
      </c>
      <c r="D57" s="131">
        <v>11</v>
      </c>
      <c r="E57" s="131">
        <v>1530</v>
      </c>
      <c r="F57" s="258" t="s">
        <v>5820</v>
      </c>
      <c r="G57" s="131" t="s">
        <v>388</v>
      </c>
      <c r="H57" s="214"/>
      <c r="I57" s="214"/>
      <c r="J57" s="214"/>
      <c r="K57" s="537"/>
      <c r="L57" s="538"/>
      <c r="M57" s="214"/>
      <c r="N57" s="214"/>
      <c r="O57" s="214"/>
      <c r="P57" s="537"/>
      <c r="Q57" s="538"/>
      <c r="R57" s="214"/>
      <c r="S57" s="214"/>
      <c r="T57" s="214"/>
      <c r="U57" s="537"/>
      <c r="V57" s="538"/>
      <c r="W57" s="214"/>
      <c r="X57" s="214"/>
      <c r="Y57" s="214"/>
      <c r="Z57" s="537"/>
      <c r="AA57" s="538"/>
      <c r="AB57" s="214"/>
      <c r="AC57" s="214"/>
      <c r="AD57" s="214"/>
      <c r="AE57" s="537"/>
      <c r="AF57" s="538"/>
      <c r="AG57" s="214"/>
      <c r="AH57" s="214"/>
      <c r="AI57" s="214"/>
      <c r="AJ57" s="537"/>
      <c r="AK57" s="538"/>
      <c r="AL57" s="214"/>
      <c r="AM57" s="214"/>
      <c r="AN57" s="214"/>
      <c r="AO57" s="537"/>
      <c r="AP57" s="538"/>
      <c r="AQ57" s="214"/>
      <c r="AR57" s="214"/>
      <c r="AS57" s="214"/>
      <c r="AT57" s="537"/>
      <c r="AU57" s="538"/>
      <c r="AV57" s="214"/>
      <c r="AW57" s="537"/>
      <c r="AX57" s="538"/>
      <c r="AY57" s="131">
        <v>28</v>
      </c>
      <c r="AZ57" s="517"/>
      <c r="BA57" s="517"/>
      <c r="BB57" s="517"/>
      <c r="BC57" s="131">
        <v>1530</v>
      </c>
      <c r="BD57" s="517"/>
    </row>
    <row r="58" spans="1:63" customHeight="1" ht="39.75" s="527" customFormat="1">
      <c r="A58" s="131" t="s">
        <v>388</v>
      </c>
      <c r="B58" s="258" t="s">
        <v>5821</v>
      </c>
      <c r="C58" s="258" t="s">
        <v>371</v>
      </c>
      <c r="D58" s="131">
        <v>17</v>
      </c>
      <c r="E58" s="131">
        <v>1531</v>
      </c>
      <c r="F58" s="258" t="s">
        <v>5822</v>
      </c>
      <c r="G58" s="131" t="s">
        <v>388</v>
      </c>
      <c r="H58" s="214"/>
      <c r="I58" s="214"/>
      <c r="J58" s="214"/>
      <c r="K58" s="537"/>
      <c r="L58" s="538"/>
      <c r="M58" s="214"/>
      <c r="N58" s="214"/>
      <c r="O58" s="214"/>
      <c r="P58" s="537"/>
      <c r="Q58" s="538"/>
      <c r="R58" s="214"/>
      <c r="S58" s="214"/>
      <c r="T58" s="214"/>
      <c r="U58" s="537"/>
      <c r="V58" s="538"/>
      <c r="W58" s="214"/>
      <c r="X58" s="214"/>
      <c r="Y58" s="214"/>
      <c r="Z58" s="537"/>
      <c r="AA58" s="538"/>
      <c r="AB58" s="214"/>
      <c r="AC58" s="214"/>
      <c r="AD58" s="214"/>
      <c r="AE58" s="537"/>
      <c r="AF58" s="538"/>
      <c r="AG58" s="214"/>
      <c r="AH58" s="214"/>
      <c r="AI58" s="214"/>
      <c r="AJ58" s="537"/>
      <c r="AK58" s="538"/>
      <c r="AL58" s="214"/>
      <c r="AM58" s="214"/>
      <c r="AN58" s="214"/>
      <c r="AO58" s="537"/>
      <c r="AP58" s="538"/>
      <c r="AQ58" s="214"/>
      <c r="AR58" s="214"/>
      <c r="AS58" s="214"/>
      <c r="AT58" s="537"/>
      <c r="AU58" s="538"/>
      <c r="AV58" s="214"/>
      <c r="AW58" s="537"/>
      <c r="AX58" s="538"/>
      <c r="AY58" s="131">
        <v>28</v>
      </c>
      <c r="AZ58" s="517"/>
      <c r="BA58" s="517"/>
      <c r="BB58" s="517"/>
      <c r="BC58" s="131">
        <v>1531</v>
      </c>
      <c r="BD58" s="517"/>
    </row>
    <row r="59" spans="1:63" customHeight="1" ht="39.75" s="527" customFormat="1">
      <c r="A59" s="131" t="s">
        <v>388</v>
      </c>
      <c r="B59" s="258" t="s">
        <v>5823</v>
      </c>
      <c r="C59" s="258" t="s">
        <v>371</v>
      </c>
      <c r="D59" s="131">
        <v>19</v>
      </c>
      <c r="E59" s="131">
        <v>1532</v>
      </c>
      <c r="F59" s="258" t="s">
        <v>5824</v>
      </c>
      <c r="G59" s="131" t="s">
        <v>388</v>
      </c>
      <c r="H59" s="214"/>
      <c r="I59" s="214"/>
      <c r="J59" s="214"/>
      <c r="K59" s="537"/>
      <c r="L59" s="538"/>
      <c r="M59" s="214"/>
      <c r="N59" s="214"/>
      <c r="O59" s="214"/>
      <c r="P59" s="537"/>
      <c r="Q59" s="538"/>
      <c r="R59" s="214"/>
      <c r="S59" s="214"/>
      <c r="T59" s="214"/>
      <c r="U59" s="537"/>
      <c r="V59" s="538"/>
      <c r="W59" s="214"/>
      <c r="X59" s="214"/>
      <c r="Y59" s="214"/>
      <c r="Z59" s="537"/>
      <c r="AA59" s="538"/>
      <c r="AB59" s="214"/>
      <c r="AC59" s="214"/>
      <c r="AD59" s="214"/>
      <c r="AE59" s="537"/>
      <c r="AF59" s="538"/>
      <c r="AG59" s="214"/>
      <c r="AH59" s="214"/>
      <c r="AI59" s="214"/>
      <c r="AJ59" s="537"/>
      <c r="AK59" s="538"/>
      <c r="AL59" s="214"/>
      <c r="AM59" s="214"/>
      <c r="AN59" s="214"/>
      <c r="AO59" s="537"/>
      <c r="AP59" s="538"/>
      <c r="AQ59" s="214"/>
      <c r="AR59" s="214"/>
      <c r="AS59" s="214"/>
      <c r="AT59" s="537"/>
      <c r="AU59" s="538"/>
      <c r="AV59" s="214"/>
      <c r="AW59" s="537"/>
      <c r="AX59" s="538"/>
      <c r="AY59" s="131">
        <v>28</v>
      </c>
      <c r="AZ59" s="517"/>
      <c r="BA59" s="517"/>
      <c r="BB59" s="517"/>
      <c r="BC59" s="131">
        <v>1532</v>
      </c>
      <c r="BD59" s="517"/>
      <c r="BE59" s="528"/>
      <c r="BF59" s="528"/>
      <c r="BG59" s="528"/>
      <c r="BH59" s="528"/>
      <c r="BI59" s="528"/>
      <c r="BJ59" s="528"/>
      <c r="BK59" s="528"/>
    </row>
    <row r="60" spans="1:63" customHeight="1" ht="39.75" s="527" customFormat="1">
      <c r="A60" s="131" t="s">
        <v>388</v>
      </c>
      <c r="B60" s="258" t="s">
        <v>5825</v>
      </c>
      <c r="C60" s="258" t="s">
        <v>371</v>
      </c>
      <c r="D60" s="131">
        <v>24</v>
      </c>
      <c r="E60" s="131">
        <v>1533</v>
      </c>
      <c r="F60" s="258" t="s">
        <v>5826</v>
      </c>
      <c r="G60" s="131" t="s">
        <v>388</v>
      </c>
      <c r="H60" s="214"/>
      <c r="I60" s="214"/>
      <c r="J60" s="214"/>
      <c r="K60" s="537"/>
      <c r="L60" s="538"/>
      <c r="M60" s="214"/>
      <c r="N60" s="214"/>
      <c r="O60" s="214"/>
      <c r="P60" s="537"/>
      <c r="Q60" s="538"/>
      <c r="R60" s="214"/>
      <c r="S60" s="214"/>
      <c r="T60" s="214"/>
      <c r="U60" s="537"/>
      <c r="V60" s="538"/>
      <c r="W60" s="214"/>
      <c r="X60" s="214"/>
      <c r="Y60" s="214"/>
      <c r="Z60" s="537"/>
      <c r="AA60" s="538"/>
      <c r="AB60" s="214"/>
      <c r="AC60" s="214"/>
      <c r="AD60" s="214"/>
      <c r="AE60" s="537"/>
      <c r="AF60" s="538"/>
      <c r="AG60" s="214"/>
      <c r="AH60" s="214"/>
      <c r="AI60" s="214"/>
      <c r="AJ60" s="537"/>
      <c r="AK60" s="538"/>
      <c r="AL60" s="214"/>
      <c r="AM60" s="214"/>
      <c r="AN60" s="214"/>
      <c r="AO60" s="537"/>
      <c r="AP60" s="538"/>
      <c r="AQ60" s="214"/>
      <c r="AR60" s="214"/>
      <c r="AS60" s="214"/>
      <c r="AT60" s="537"/>
      <c r="AU60" s="538"/>
      <c r="AV60" s="214"/>
      <c r="AW60" s="537"/>
      <c r="AX60" s="538"/>
      <c r="AY60" s="131">
        <v>28</v>
      </c>
      <c r="AZ60" s="517"/>
      <c r="BA60" s="517"/>
      <c r="BB60" s="517"/>
      <c r="BC60" s="131">
        <v>1533</v>
      </c>
      <c r="BD60" s="517"/>
      <c r="BE60" s="528"/>
      <c r="BF60" s="528"/>
      <c r="BG60" s="528"/>
      <c r="BH60" s="528"/>
      <c r="BI60" s="528"/>
      <c r="BJ60" s="528"/>
      <c r="BK60" s="528"/>
    </row>
    <row r="61" spans="1:63" customHeight="1" ht="39.75" s="527" customFormat="1">
      <c r="A61" s="131" t="s">
        <v>388</v>
      </c>
      <c r="B61" s="258" t="s">
        <v>5827</v>
      </c>
      <c r="C61" s="258" t="s">
        <v>371</v>
      </c>
      <c r="D61" s="131">
        <v>28</v>
      </c>
      <c r="E61" s="131">
        <v>1534</v>
      </c>
      <c r="F61" s="258" t="s">
        <v>5828</v>
      </c>
      <c r="G61" s="131" t="s">
        <v>388</v>
      </c>
      <c r="H61" s="214"/>
      <c r="I61" s="214"/>
      <c r="J61" s="214"/>
      <c r="K61" s="537"/>
      <c r="L61" s="538"/>
      <c r="M61" s="214"/>
      <c r="N61" s="214"/>
      <c r="O61" s="214"/>
      <c r="P61" s="537"/>
      <c r="Q61" s="538"/>
      <c r="R61" s="214"/>
      <c r="S61" s="214"/>
      <c r="T61" s="214"/>
      <c r="U61" s="537"/>
      <c r="V61" s="538"/>
      <c r="W61" s="214"/>
      <c r="X61" s="214"/>
      <c r="Y61" s="214"/>
      <c r="Z61" s="537"/>
      <c r="AA61" s="538"/>
      <c r="AB61" s="214"/>
      <c r="AC61" s="214"/>
      <c r="AD61" s="214"/>
      <c r="AE61" s="537"/>
      <c r="AF61" s="538"/>
      <c r="AG61" s="214"/>
      <c r="AH61" s="214"/>
      <c r="AI61" s="214"/>
      <c r="AJ61" s="537"/>
      <c r="AK61" s="538"/>
      <c r="AL61" s="214"/>
      <c r="AM61" s="214"/>
      <c r="AN61" s="214"/>
      <c r="AO61" s="537"/>
      <c r="AP61" s="538"/>
      <c r="AQ61" s="214"/>
      <c r="AR61" s="214"/>
      <c r="AS61" s="214"/>
      <c r="AT61" s="537"/>
      <c r="AU61" s="538"/>
      <c r="AV61" s="214"/>
      <c r="AW61" s="537"/>
      <c r="AX61" s="538"/>
      <c r="AY61" s="131">
        <v>28</v>
      </c>
      <c r="AZ61" s="517"/>
      <c r="BA61" s="517"/>
      <c r="BB61" s="517"/>
      <c r="BC61" s="131">
        <v>1534</v>
      </c>
      <c r="BD61" s="517"/>
    </row>
    <row r="62" spans="1:63" customHeight="1" ht="39.75" s="132" customFormat="1">
      <c r="A62" s="131" t="s">
        <v>388</v>
      </c>
      <c r="B62" s="258" t="s">
        <v>5829</v>
      </c>
      <c r="C62" s="258" t="s">
        <v>371</v>
      </c>
      <c r="D62" s="131">
        <v>37</v>
      </c>
      <c r="E62" s="131">
        <v>1535</v>
      </c>
      <c r="F62" s="258" t="s">
        <v>5830</v>
      </c>
      <c r="G62" s="131" t="s">
        <v>388</v>
      </c>
      <c r="H62" s="214"/>
      <c r="I62" s="214"/>
      <c r="J62" s="214"/>
      <c r="K62" s="537"/>
      <c r="L62" s="538"/>
      <c r="M62" s="214"/>
      <c r="N62" s="214"/>
      <c r="O62" s="214"/>
      <c r="P62" s="537"/>
      <c r="Q62" s="538"/>
      <c r="R62" s="214"/>
      <c r="S62" s="214"/>
      <c r="T62" s="214"/>
      <c r="U62" s="537"/>
      <c r="V62" s="538"/>
      <c r="W62" s="214"/>
      <c r="X62" s="214"/>
      <c r="Y62" s="214"/>
      <c r="Z62" s="537"/>
      <c r="AA62" s="538"/>
      <c r="AB62" s="214"/>
      <c r="AC62" s="214"/>
      <c r="AD62" s="214"/>
      <c r="AE62" s="537"/>
      <c r="AF62" s="538"/>
      <c r="AG62" s="214"/>
      <c r="AH62" s="214"/>
      <c r="AI62" s="214"/>
      <c r="AJ62" s="537"/>
      <c r="AK62" s="538"/>
      <c r="AL62" s="214"/>
      <c r="AM62" s="214"/>
      <c r="AN62" s="214"/>
      <c r="AO62" s="537"/>
      <c r="AP62" s="538"/>
      <c r="AQ62" s="214"/>
      <c r="AR62" s="214"/>
      <c r="AS62" s="214"/>
      <c r="AT62" s="537"/>
      <c r="AU62" s="538"/>
      <c r="AV62" s="214"/>
      <c r="AW62" s="537"/>
      <c r="AX62" s="538"/>
      <c r="AY62" s="131">
        <v>28</v>
      </c>
      <c r="AZ62" s="517"/>
      <c r="BA62" s="517"/>
      <c r="BB62" s="517"/>
      <c r="BC62" s="131">
        <v>1535</v>
      </c>
      <c r="BD62" s="517"/>
      <c r="BE62" s="527"/>
      <c r="BF62" s="527"/>
      <c r="BG62" s="527"/>
      <c r="BH62" s="527"/>
      <c r="BI62" s="527"/>
      <c r="BJ62" s="527"/>
      <c r="BK62" s="527"/>
    </row>
    <row r="63" spans="1:63" customHeight="1" ht="39.75" s="132" customFormat="1">
      <c r="A63" s="131" t="s">
        <v>216</v>
      </c>
      <c r="B63" s="258" t="s">
        <v>5831</v>
      </c>
      <c r="C63" s="258" t="s">
        <v>371</v>
      </c>
      <c r="D63" s="131">
        <v>18</v>
      </c>
      <c r="E63" s="131">
        <v>1536</v>
      </c>
      <c r="F63" s="258" t="s">
        <v>5832</v>
      </c>
      <c r="G63" s="131" t="s">
        <v>388</v>
      </c>
      <c r="H63" s="214"/>
      <c r="I63" s="214"/>
      <c r="J63" s="214"/>
      <c r="K63" s="537"/>
      <c r="L63" s="538"/>
      <c r="M63" s="214"/>
      <c r="N63" s="214"/>
      <c r="O63" s="214"/>
      <c r="P63" s="537"/>
      <c r="Q63" s="538"/>
      <c r="R63" s="214"/>
      <c r="S63" s="214"/>
      <c r="T63" s="214"/>
      <c r="U63" s="537"/>
      <c r="V63" s="538"/>
      <c r="W63" s="214"/>
      <c r="X63" s="214"/>
      <c r="Y63" s="214"/>
      <c r="Z63" s="537"/>
      <c r="AA63" s="538"/>
      <c r="AB63" s="214"/>
      <c r="AC63" s="214"/>
      <c r="AD63" s="214"/>
      <c r="AE63" s="537"/>
      <c r="AF63" s="538"/>
      <c r="AG63" s="214"/>
      <c r="AH63" s="214"/>
      <c r="AI63" s="214"/>
      <c r="AJ63" s="537"/>
      <c r="AK63" s="538"/>
      <c r="AL63" s="214"/>
      <c r="AM63" s="214"/>
      <c r="AN63" s="214"/>
      <c r="AO63" s="537"/>
      <c r="AP63" s="538"/>
      <c r="AQ63" s="214"/>
      <c r="AR63" s="214"/>
      <c r="AS63" s="214"/>
      <c r="AT63" s="537"/>
      <c r="AU63" s="538"/>
      <c r="AV63" s="214"/>
      <c r="AW63" s="537"/>
      <c r="AX63" s="538"/>
      <c r="AY63" s="131">
        <v>28</v>
      </c>
      <c r="AZ63" s="517"/>
      <c r="BA63" s="517"/>
      <c r="BB63" s="517"/>
      <c r="BC63" s="131">
        <v>1536</v>
      </c>
      <c r="BD63" s="517"/>
      <c r="BE63" s="527"/>
      <c r="BF63" s="527"/>
      <c r="BG63" s="527"/>
      <c r="BH63" s="527"/>
      <c r="BI63" s="527"/>
      <c r="BJ63" s="527"/>
      <c r="BK63" s="527"/>
    </row>
    <row r="64" spans="1:63" customHeight="1" ht="39.75" s="132" customFormat="1">
      <c r="A64" s="131" t="s">
        <v>202</v>
      </c>
      <c r="B64" s="258" t="s">
        <v>5833</v>
      </c>
      <c r="C64" s="258" t="s">
        <v>371</v>
      </c>
      <c r="D64" s="131">
        <v>3</v>
      </c>
      <c r="E64" s="131">
        <v>1537</v>
      </c>
      <c r="F64" s="258" t="s">
        <v>5834</v>
      </c>
      <c r="G64" s="131" t="s">
        <v>388</v>
      </c>
      <c r="H64" s="214"/>
      <c r="I64" s="214"/>
      <c r="J64" s="214"/>
      <c r="K64" s="537"/>
      <c r="L64" s="538"/>
      <c r="M64" s="214"/>
      <c r="N64" s="214"/>
      <c r="O64" s="214"/>
      <c r="P64" s="537"/>
      <c r="Q64" s="538"/>
      <c r="R64" s="214"/>
      <c r="S64" s="214"/>
      <c r="T64" s="214"/>
      <c r="U64" s="537"/>
      <c r="V64" s="538"/>
      <c r="W64" s="214"/>
      <c r="X64" s="214"/>
      <c r="Y64" s="214"/>
      <c r="Z64" s="537"/>
      <c r="AA64" s="538"/>
      <c r="AB64" s="214"/>
      <c r="AC64" s="214"/>
      <c r="AD64" s="214"/>
      <c r="AE64" s="537"/>
      <c r="AF64" s="538"/>
      <c r="AG64" s="214"/>
      <c r="AH64" s="214"/>
      <c r="AI64" s="214"/>
      <c r="AJ64" s="537"/>
      <c r="AK64" s="538"/>
      <c r="AL64" s="214"/>
      <c r="AM64" s="214"/>
      <c r="AN64" s="214"/>
      <c r="AO64" s="537"/>
      <c r="AP64" s="538"/>
      <c r="AQ64" s="214"/>
      <c r="AR64" s="214"/>
      <c r="AS64" s="214"/>
      <c r="AT64" s="537"/>
      <c r="AU64" s="538"/>
      <c r="AV64" s="214"/>
      <c r="AW64" s="537"/>
      <c r="AX64" s="538"/>
      <c r="AY64" s="131">
        <v>28</v>
      </c>
      <c r="AZ64" s="517"/>
      <c r="BA64" s="517"/>
      <c r="BB64" s="517"/>
      <c r="BC64" s="131">
        <v>1537</v>
      </c>
      <c r="BD64" s="517"/>
      <c r="BE64" s="527"/>
      <c r="BF64" s="527"/>
      <c r="BG64" s="527"/>
      <c r="BH64" s="527"/>
      <c r="BI64" s="527"/>
      <c r="BJ64" s="527"/>
      <c r="BK64" s="527"/>
    </row>
    <row r="65" spans="1:63" customHeight="1" ht="39.75" s="132" customFormat="1">
      <c r="A65" s="131" t="s">
        <v>388</v>
      </c>
      <c r="B65" s="258" t="s">
        <v>5835</v>
      </c>
      <c r="C65" s="258" t="s">
        <v>371</v>
      </c>
      <c r="D65" s="131">
        <v>7</v>
      </c>
      <c r="E65" s="131">
        <v>1538</v>
      </c>
      <c r="F65" s="258" t="s">
        <v>5836</v>
      </c>
      <c r="G65" s="131" t="s">
        <v>388</v>
      </c>
      <c r="H65" s="214"/>
      <c r="I65" s="214"/>
      <c r="J65" s="214"/>
      <c r="K65" s="537"/>
      <c r="L65" s="538"/>
      <c r="M65" s="214"/>
      <c r="N65" s="214"/>
      <c r="O65" s="214"/>
      <c r="P65" s="537"/>
      <c r="Q65" s="538"/>
      <c r="R65" s="214"/>
      <c r="S65" s="214"/>
      <c r="T65" s="214"/>
      <c r="U65" s="537"/>
      <c r="V65" s="538"/>
      <c r="W65" s="214"/>
      <c r="X65" s="214"/>
      <c r="Y65" s="214"/>
      <c r="Z65" s="537"/>
      <c r="AA65" s="538"/>
      <c r="AB65" s="214"/>
      <c r="AC65" s="214"/>
      <c r="AD65" s="214"/>
      <c r="AE65" s="537"/>
      <c r="AF65" s="538"/>
      <c r="AG65" s="214"/>
      <c r="AH65" s="214"/>
      <c r="AI65" s="214"/>
      <c r="AJ65" s="537"/>
      <c r="AK65" s="538"/>
      <c r="AL65" s="214"/>
      <c r="AM65" s="214"/>
      <c r="AN65" s="214"/>
      <c r="AO65" s="537"/>
      <c r="AP65" s="538"/>
      <c r="AQ65" s="214"/>
      <c r="AR65" s="214"/>
      <c r="AS65" s="214"/>
      <c r="AT65" s="537"/>
      <c r="AU65" s="538"/>
      <c r="AV65" s="214"/>
      <c r="AW65" s="537"/>
      <c r="AX65" s="538"/>
      <c r="AY65" s="131">
        <v>28</v>
      </c>
      <c r="AZ65" s="517"/>
      <c r="BA65" s="517"/>
      <c r="BB65" s="517"/>
      <c r="BC65" s="131">
        <v>1538</v>
      </c>
      <c r="BD65" s="517"/>
      <c r="BE65" s="527"/>
      <c r="BF65" s="527"/>
      <c r="BG65" s="527"/>
      <c r="BH65" s="527"/>
      <c r="BI65" s="527"/>
      <c r="BJ65" s="527"/>
      <c r="BK65" s="527"/>
    </row>
    <row r="66" spans="1:63" customHeight="1" ht="39.75" s="132" customFormat="1">
      <c r="A66" s="131" t="s">
        <v>388</v>
      </c>
      <c r="B66" s="258" t="s">
        <v>5837</v>
      </c>
      <c r="C66" s="258" t="s">
        <v>371</v>
      </c>
      <c r="D66" s="131">
        <v>14</v>
      </c>
      <c r="E66" s="131">
        <v>1539</v>
      </c>
      <c r="F66" s="258" t="s">
        <v>5838</v>
      </c>
      <c r="G66" s="131" t="s">
        <v>331</v>
      </c>
      <c r="H66" s="214"/>
      <c r="I66" s="214"/>
      <c r="J66" s="214"/>
      <c r="K66" s="537"/>
      <c r="L66" s="538"/>
      <c r="M66" s="214"/>
      <c r="N66" s="214"/>
      <c r="O66" s="214"/>
      <c r="P66" s="537"/>
      <c r="Q66" s="538"/>
      <c r="R66" s="214"/>
      <c r="S66" s="214"/>
      <c r="T66" s="214"/>
      <c r="U66" s="537"/>
      <c r="V66" s="538"/>
      <c r="W66" s="214"/>
      <c r="X66" s="214"/>
      <c r="Y66" s="214"/>
      <c r="Z66" s="537"/>
      <c r="AA66" s="538"/>
      <c r="AB66" s="214"/>
      <c r="AC66" s="214"/>
      <c r="AD66" s="214"/>
      <c r="AE66" s="537"/>
      <c r="AF66" s="538"/>
      <c r="AG66" s="214"/>
      <c r="AH66" s="214"/>
      <c r="AI66" s="214"/>
      <c r="AJ66" s="537"/>
      <c r="AK66" s="538"/>
      <c r="AL66" s="214"/>
      <c r="AM66" s="214"/>
      <c r="AN66" s="214"/>
      <c r="AO66" s="537"/>
      <c r="AP66" s="538"/>
      <c r="AQ66" s="214"/>
      <c r="AR66" s="214"/>
      <c r="AS66" s="214"/>
      <c r="AT66" s="537"/>
      <c r="AU66" s="538"/>
      <c r="AV66" s="214"/>
      <c r="AW66" s="537"/>
      <c r="AX66" s="538"/>
      <c r="AY66" s="131">
        <v>28</v>
      </c>
      <c r="AZ66" s="517"/>
      <c r="BA66" s="517"/>
      <c r="BB66" s="517"/>
      <c r="BC66" s="131">
        <v>1539</v>
      </c>
      <c r="BD66" s="517"/>
      <c r="BE66" s="527"/>
      <c r="BF66" s="527"/>
      <c r="BG66" s="527"/>
      <c r="BH66" s="527"/>
      <c r="BI66" s="527"/>
      <c r="BJ66" s="527"/>
      <c r="BK66" s="527"/>
    </row>
    <row r="67" spans="1:63" customHeight="1" ht="39.75" s="132" customFormat="1">
      <c r="A67" s="131" t="s">
        <v>388</v>
      </c>
      <c r="B67" s="258" t="s">
        <v>5839</v>
      </c>
      <c r="C67" s="258" t="s">
        <v>371</v>
      </c>
      <c r="D67" s="131">
        <v>20</v>
      </c>
      <c r="E67" s="131">
        <v>1540</v>
      </c>
      <c r="F67" s="258" t="s">
        <v>5840</v>
      </c>
      <c r="G67" s="131"/>
      <c r="H67" s="214"/>
      <c r="I67" s="214"/>
      <c r="J67" s="214"/>
      <c r="K67" s="537"/>
      <c r="L67" s="538"/>
      <c r="M67" s="214"/>
      <c r="N67" s="214"/>
      <c r="O67" s="214"/>
      <c r="P67" s="537"/>
      <c r="Q67" s="538"/>
      <c r="R67" s="214"/>
      <c r="S67" s="214"/>
      <c r="T67" s="214"/>
      <c r="U67" s="537"/>
      <c r="V67" s="538"/>
      <c r="W67" s="214"/>
      <c r="X67" s="214"/>
      <c r="Y67" s="214"/>
      <c r="Z67" s="537"/>
      <c r="AA67" s="538"/>
      <c r="AB67" s="214"/>
      <c r="AC67" s="214"/>
      <c r="AD67" s="214"/>
      <c r="AE67" s="537"/>
      <c r="AF67" s="538"/>
      <c r="AG67" s="214"/>
      <c r="AH67" s="214"/>
      <c r="AI67" s="214"/>
      <c r="AJ67" s="537"/>
      <c r="AK67" s="538"/>
      <c r="AL67" s="214"/>
      <c r="AM67" s="214"/>
      <c r="AN67" s="214"/>
      <c r="AO67" s="537"/>
      <c r="AP67" s="538"/>
      <c r="AQ67" s="214"/>
      <c r="AR67" s="214"/>
      <c r="AS67" s="214"/>
      <c r="AT67" s="537"/>
      <c r="AU67" s="538"/>
      <c r="AV67" s="214"/>
      <c r="AW67" s="537"/>
      <c r="AX67" s="538"/>
      <c r="AY67" s="131">
        <v>28</v>
      </c>
      <c r="AZ67" s="517"/>
      <c r="BA67" s="517"/>
      <c r="BB67" s="517"/>
      <c r="BC67" s="131">
        <v>1540</v>
      </c>
      <c r="BD67" s="517"/>
      <c r="BE67" s="527"/>
      <c r="BF67" s="527"/>
      <c r="BG67" s="527"/>
      <c r="BH67" s="527"/>
      <c r="BI67" s="527"/>
      <c r="BJ67" s="527"/>
      <c r="BK67" s="527"/>
    </row>
    <row r="68" spans="1:63" customHeight="1" ht="20.15">
      <c r="A68" s="529"/>
      <c r="B68" s="530"/>
      <c r="C68" s="530"/>
      <c r="D68" s="530"/>
      <c r="E68" s="530"/>
      <c r="F68" s="531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Y68" s="219"/>
      <c r="Z68" s="219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19"/>
      <c r="AL68" s="219"/>
      <c r="AM68" s="219"/>
      <c r="AN68" s="219"/>
      <c r="AO68" s="219"/>
      <c r="AP68" s="219"/>
      <c r="AQ68" s="219"/>
      <c r="AR68" s="219"/>
      <c r="AS68" s="219"/>
      <c r="AT68" s="219"/>
      <c r="AU68" s="219"/>
      <c r="AV68" s="219"/>
      <c r="AW68" s="219"/>
      <c r="AX68" s="219"/>
      <c r="AY68" s="530"/>
      <c r="AZ68" s="219"/>
      <c r="BA68" s="219"/>
      <c r="BB68" s="219"/>
      <c r="BC68" s="530"/>
      <c r="BD68" s="219"/>
      <c r="BE68" s="219"/>
      <c r="BF68" s="219"/>
      <c r="BG68" s="219"/>
      <c r="BH68" s="219"/>
      <c r="BI68" s="219"/>
      <c r="BJ68" s="219"/>
      <c r="BK68" s="219"/>
    </row>
    <row r="69" spans="1:63" customHeight="1" ht="20.15">
      <c r="A69" s="529"/>
      <c r="B69" s="530"/>
      <c r="C69" s="530"/>
      <c r="D69" s="530"/>
      <c r="E69" s="530"/>
      <c r="F69" s="531"/>
      <c r="G69" s="219"/>
      <c r="H69" s="219"/>
      <c r="I69" s="219"/>
      <c r="J69" s="219"/>
      <c r="K69" s="219"/>
      <c r="L69" s="219"/>
      <c r="M69" s="219"/>
      <c r="N69" s="219"/>
      <c r="O69" s="218"/>
      <c r="T69" s="218" t="s">
        <v>128</v>
      </c>
      <c r="U69" s="219" t="s">
        <v>129</v>
      </c>
      <c r="V69" s="219"/>
      <c r="W69" s="219"/>
      <c r="Y69" s="219"/>
      <c r="Z69" s="219"/>
      <c r="AA69" s="219"/>
      <c r="AB69" s="219"/>
      <c r="AE69" s="238" t="s">
        <v>498</v>
      </c>
      <c r="AG69" s="219"/>
      <c r="AK69" s="238"/>
      <c r="AL69" s="219"/>
      <c r="AP69" s="238"/>
      <c r="AQ69" s="219"/>
      <c r="AR69" s="219"/>
      <c r="AS69" s="219"/>
      <c r="AT69" s="219"/>
      <c r="AY69" s="530"/>
      <c r="AZ69" s="219"/>
      <c r="BA69" s="530"/>
      <c r="BB69" s="219"/>
      <c r="BC69" s="530"/>
      <c r="BD69" s="219"/>
      <c r="BE69" s="219"/>
      <c r="BF69" s="219"/>
      <c r="BG69" s="219"/>
      <c r="BH69" s="219"/>
      <c r="BI69" s="219"/>
      <c r="BJ69" s="219"/>
      <c r="BK69" s="219"/>
    </row>
    <row r="70" spans="1:63" customHeight="1" ht="20.15">
      <c r="A70" s="532" t="s">
        <v>206</v>
      </c>
      <c r="B70" s="533" t="s">
        <v>221</v>
      </c>
      <c r="C70" s="530"/>
      <c r="D70" s="530"/>
      <c r="E70" s="530"/>
      <c r="F70" s="531"/>
      <c r="G70" s="219"/>
      <c r="H70" s="219"/>
      <c r="I70" s="219"/>
      <c r="J70" s="219"/>
      <c r="K70" s="219"/>
      <c r="L70" s="219"/>
      <c r="M70" s="219"/>
      <c r="N70" s="219"/>
      <c r="O70" s="218"/>
      <c r="T70" s="218" t="s">
        <v>132</v>
      </c>
      <c r="U70" s="137" t="s">
        <v>133</v>
      </c>
      <c r="V70" s="219"/>
      <c r="W70" s="219"/>
      <c r="Y70" s="238"/>
      <c r="Z70" s="219"/>
      <c r="AA70" s="219"/>
      <c r="AB70" s="219"/>
      <c r="AE70" s="238" t="s">
        <v>499</v>
      </c>
      <c r="AG70" s="219"/>
      <c r="AK70" s="238"/>
      <c r="AL70" s="219"/>
      <c r="AM70" s="137" t="s">
        <v>135</v>
      </c>
      <c r="AP70" s="238"/>
      <c r="AQ70" s="219"/>
      <c r="AR70" s="219"/>
      <c r="AS70" s="219"/>
      <c r="AT70" s="219"/>
      <c r="AY70" s="219" t="s">
        <v>136</v>
      </c>
      <c r="AZ70" s="219"/>
      <c r="BA70" s="219"/>
      <c r="BC70" s="530"/>
      <c r="BD70" s="219"/>
      <c r="BF70" s="219"/>
      <c r="BG70" s="219"/>
      <c r="BH70" s="219"/>
      <c r="BI70" s="219"/>
      <c r="BJ70" s="219"/>
      <c r="BK70" s="219"/>
    </row>
    <row r="71" spans="1:63" customHeight="1" ht="20.15">
      <c r="A71" s="534" t="s">
        <v>209</v>
      </c>
      <c r="B71" s="533" t="s">
        <v>222</v>
      </c>
      <c r="C71" s="530"/>
      <c r="D71" s="530"/>
      <c r="E71" s="530"/>
      <c r="O71" s="218"/>
      <c r="T71" s="218" t="s">
        <v>139</v>
      </c>
      <c r="U71" s="137" t="s">
        <v>140</v>
      </c>
      <c r="V71" s="505"/>
      <c r="Y71" s="238"/>
      <c r="AE71" s="238" t="s">
        <v>500</v>
      </c>
      <c r="AK71" s="238"/>
      <c r="AM71" s="137" t="s">
        <v>142</v>
      </c>
      <c r="AP71" s="238"/>
      <c r="AQ71" s="219"/>
      <c r="AR71" s="505"/>
      <c r="AY71" s="219"/>
      <c r="AZ71" s="321" t="s">
        <v>143</v>
      </c>
      <c r="BA71" s="219"/>
      <c r="BC71" s="530"/>
      <c r="BD71" s="219"/>
    </row>
    <row r="72" spans="1:63" customHeight="1" ht="20.15">
      <c r="A72" s="510"/>
      <c r="B72" s="193" t="s">
        <v>213</v>
      </c>
      <c r="C72" s="321"/>
      <c r="D72" s="321"/>
      <c r="E72" s="321"/>
      <c r="F72" s="77"/>
      <c r="G72" s="202" t="s">
        <v>5800</v>
      </c>
      <c r="U72" s="137" t="s">
        <v>145</v>
      </c>
      <c r="V72" s="505"/>
      <c r="Y72" s="238"/>
      <c r="AE72" s="238" t="s">
        <v>501</v>
      </c>
      <c r="AK72" s="238"/>
      <c r="AM72" s="137" t="s">
        <v>147</v>
      </c>
      <c r="AP72" s="238"/>
      <c r="AR72" s="505"/>
      <c r="AY72" s="238"/>
      <c r="AZ72" s="321" t="s">
        <v>1226</v>
      </c>
      <c r="BC72" s="321"/>
    </row>
    <row r="73" spans="1:63" customHeight="1" ht="20.15" s="132" customFormat="1">
      <c r="A73" s="510"/>
      <c r="B73" s="321"/>
      <c r="C73" s="535"/>
      <c r="D73" s="535"/>
      <c r="E73" s="535"/>
      <c r="F73" s="77"/>
      <c r="G73" s="137"/>
      <c r="H73" s="137"/>
      <c r="I73" s="137"/>
      <c r="J73" s="137"/>
      <c r="K73" s="137"/>
      <c r="L73" s="137"/>
      <c r="M73" s="137"/>
      <c r="N73" s="137"/>
      <c r="O73" s="505"/>
      <c r="P73" s="505"/>
      <c r="Q73" s="505"/>
      <c r="R73" s="505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219"/>
      <c r="AZ73" s="219"/>
      <c r="BA73" s="219"/>
      <c r="BB73" s="219"/>
      <c r="BC73" s="535"/>
      <c r="BD73" s="137"/>
      <c r="BE73" s="137"/>
      <c r="BF73" s="137"/>
      <c r="BG73" s="137"/>
      <c r="BH73" s="137"/>
      <c r="BI73" s="137"/>
      <c r="BJ73" s="137"/>
      <c r="BK73" s="137"/>
    </row>
    <row r="74" spans="1:63" customHeight="1" ht="39.75" s="527" customFormat="1">
      <c r="A74" s="131" t="s">
        <v>202</v>
      </c>
      <c r="B74" s="258" t="s">
        <v>5841</v>
      </c>
      <c r="C74" s="258" t="s">
        <v>371</v>
      </c>
      <c r="D74" s="131">
        <v>26</v>
      </c>
      <c r="E74" s="131">
        <v>1541</v>
      </c>
      <c r="F74" s="258" t="s">
        <v>5842</v>
      </c>
      <c r="G74" s="131" t="s">
        <v>5761</v>
      </c>
      <c r="H74" s="91"/>
      <c r="I74" s="517"/>
      <c r="J74" s="517"/>
      <c r="K74" s="517"/>
      <c r="L74" s="517"/>
      <c r="M74" s="517"/>
      <c r="N74" s="517"/>
      <c r="O74" s="517"/>
      <c r="P74" s="517"/>
      <c r="Q74" s="517"/>
      <c r="R74" s="517"/>
      <c r="S74" s="517"/>
      <c r="T74" s="517"/>
      <c r="U74" s="517"/>
      <c r="V74" s="517"/>
      <c r="W74" s="517"/>
      <c r="X74" s="517"/>
      <c r="Y74" s="517"/>
      <c r="Z74" s="517"/>
      <c r="AA74" s="517"/>
      <c r="AB74" s="517"/>
      <c r="AC74" s="517"/>
      <c r="AD74" s="517"/>
      <c r="AE74" s="517"/>
      <c r="AF74" s="517"/>
      <c r="AG74" s="517"/>
      <c r="AH74" s="517"/>
      <c r="AI74" s="517"/>
      <c r="AJ74" s="517"/>
      <c r="AK74" s="517"/>
      <c r="AL74" s="517"/>
      <c r="AM74" s="517"/>
      <c r="AN74" s="517"/>
      <c r="AO74" s="517"/>
      <c r="AP74" s="517"/>
      <c r="AQ74" s="517"/>
      <c r="AR74" s="517"/>
      <c r="AS74" s="517"/>
      <c r="AT74" s="517"/>
      <c r="AU74" s="517"/>
      <c r="AV74" s="517"/>
      <c r="AW74" s="517"/>
      <c r="AX74" s="517"/>
      <c r="AY74" s="131">
        <v>28</v>
      </c>
      <c r="AZ74" s="517"/>
      <c r="BA74" s="517"/>
      <c r="BB74" s="517"/>
      <c r="BC74" s="131">
        <v>1541</v>
      </c>
      <c r="BD74" s="517"/>
    </row>
    <row r="75" spans="1:63" customHeight="1" ht="39.75" s="527" customFormat="1">
      <c r="A75" s="131" t="s">
        <v>329</v>
      </c>
      <c r="B75" s="258" t="s">
        <v>5843</v>
      </c>
      <c r="C75" s="131" t="s">
        <v>276</v>
      </c>
      <c r="D75" s="131">
        <v>65</v>
      </c>
      <c r="E75" s="131">
        <v>1542</v>
      </c>
      <c r="F75" s="258" t="s">
        <v>5844</v>
      </c>
      <c r="G75" s="131" t="s">
        <v>331</v>
      </c>
      <c r="H75" s="91"/>
      <c r="I75" s="517"/>
      <c r="J75" s="517"/>
      <c r="K75" s="517"/>
      <c r="L75" s="517"/>
      <c r="M75" s="517"/>
      <c r="N75" s="517"/>
      <c r="O75" s="517"/>
      <c r="P75" s="517"/>
      <c r="Q75" s="517"/>
      <c r="R75" s="517"/>
      <c r="S75" s="517"/>
      <c r="T75" s="517"/>
      <c r="U75" s="517"/>
      <c r="V75" s="517"/>
      <c r="W75" s="517"/>
      <c r="X75" s="517"/>
      <c r="Y75" s="517"/>
      <c r="Z75" s="517"/>
      <c r="AA75" s="517"/>
      <c r="AB75" s="517"/>
      <c r="AC75" s="517"/>
      <c r="AD75" s="517"/>
      <c r="AE75" s="517"/>
      <c r="AF75" s="517"/>
      <c r="AG75" s="517"/>
      <c r="AH75" s="517"/>
      <c r="AI75" s="517"/>
      <c r="AJ75" s="517"/>
      <c r="AK75" s="517"/>
      <c r="AL75" s="517"/>
      <c r="AM75" s="517"/>
      <c r="AN75" s="517"/>
      <c r="AO75" s="517"/>
      <c r="AP75" s="517"/>
      <c r="AQ75" s="517"/>
      <c r="AR75" s="517"/>
      <c r="AS75" s="517"/>
      <c r="AT75" s="517"/>
      <c r="AU75" s="517"/>
      <c r="AV75" s="517"/>
      <c r="AW75" s="517"/>
      <c r="AX75" s="517"/>
      <c r="AY75" s="131">
        <v>28</v>
      </c>
      <c r="AZ75" s="517"/>
      <c r="BA75" s="517"/>
      <c r="BB75" s="517"/>
      <c r="BC75" s="131">
        <v>1542</v>
      </c>
      <c r="BD75" s="517"/>
    </row>
    <row r="76" spans="1:63" customHeight="1" ht="39.75" s="527" customFormat="1">
      <c r="A76" s="320"/>
      <c r="B76" s="129"/>
      <c r="C76" s="129"/>
      <c r="D76" s="129"/>
      <c r="E76" s="129"/>
      <c r="F76" s="129"/>
      <c r="G76" s="129"/>
      <c r="H76" s="91"/>
      <c r="I76" s="517"/>
      <c r="J76" s="517"/>
      <c r="K76" s="517"/>
      <c r="L76" s="517"/>
      <c r="M76" s="517"/>
      <c r="N76" s="517"/>
      <c r="O76" s="517"/>
      <c r="P76" s="517"/>
      <c r="Q76" s="517"/>
      <c r="R76" s="517"/>
      <c r="S76" s="517"/>
      <c r="T76" s="517"/>
      <c r="U76" s="517"/>
      <c r="V76" s="517"/>
      <c r="W76" s="517"/>
      <c r="X76" s="517"/>
      <c r="Y76" s="517"/>
      <c r="Z76" s="517"/>
      <c r="AA76" s="517"/>
      <c r="AB76" s="517"/>
      <c r="AC76" s="517"/>
      <c r="AD76" s="517"/>
      <c r="AE76" s="517"/>
      <c r="AF76" s="517"/>
      <c r="AG76" s="517"/>
      <c r="AH76" s="517"/>
      <c r="AI76" s="517"/>
      <c r="AJ76" s="517"/>
      <c r="AK76" s="517"/>
      <c r="AL76" s="517"/>
      <c r="AM76" s="517"/>
      <c r="AN76" s="517"/>
      <c r="AO76" s="517"/>
      <c r="AP76" s="517"/>
      <c r="AQ76" s="517"/>
      <c r="AR76" s="517"/>
      <c r="AS76" s="517"/>
      <c r="AT76" s="517"/>
      <c r="AU76" s="517"/>
      <c r="AV76" s="517"/>
      <c r="AW76" s="517"/>
      <c r="AX76" s="517"/>
      <c r="AY76" s="131"/>
      <c r="AZ76" s="517"/>
      <c r="BA76" s="517"/>
      <c r="BB76" s="517"/>
      <c r="BC76" s="129"/>
      <c r="BD76" s="517"/>
    </row>
    <row r="77" spans="1:63" customHeight="1" ht="39.75" s="527" customFormat="1">
      <c r="A77" s="131"/>
      <c r="B77" s="258"/>
      <c r="C77" s="131"/>
      <c r="D77" s="131"/>
      <c r="E77" s="209"/>
      <c r="F77" s="258"/>
      <c r="G77" s="387"/>
      <c r="H77" s="91"/>
      <c r="I77" s="517"/>
      <c r="J77" s="517"/>
      <c r="K77" s="517"/>
      <c r="L77" s="517"/>
      <c r="M77" s="517"/>
      <c r="N77" s="517"/>
      <c r="O77" s="517"/>
      <c r="P77" s="517"/>
      <c r="Q77" s="517"/>
      <c r="R77" s="517"/>
      <c r="S77" s="517"/>
      <c r="T77" s="517"/>
      <c r="U77" s="517"/>
      <c r="V77" s="517"/>
      <c r="W77" s="517"/>
      <c r="X77" s="517"/>
      <c r="Y77" s="517"/>
      <c r="Z77" s="517"/>
      <c r="AA77" s="517"/>
      <c r="AB77" s="517"/>
      <c r="AC77" s="517"/>
      <c r="AD77" s="517"/>
      <c r="AE77" s="517"/>
      <c r="AF77" s="517"/>
      <c r="AG77" s="517"/>
      <c r="AH77" s="517"/>
      <c r="AI77" s="517"/>
      <c r="AJ77" s="517"/>
      <c r="AK77" s="517"/>
      <c r="AL77" s="517"/>
      <c r="AM77" s="517"/>
      <c r="AN77" s="517"/>
      <c r="AO77" s="517"/>
      <c r="AP77" s="517"/>
      <c r="AQ77" s="517"/>
      <c r="AR77" s="517"/>
      <c r="AS77" s="517"/>
      <c r="AT77" s="517"/>
      <c r="AU77" s="517"/>
      <c r="AV77" s="517"/>
      <c r="AW77" s="517"/>
      <c r="AX77" s="517"/>
      <c r="AY77" s="131"/>
      <c r="AZ77" s="517"/>
      <c r="BA77" s="517"/>
      <c r="BB77" s="517"/>
      <c r="BC77" s="209"/>
      <c r="BD77" s="517"/>
    </row>
    <row r="78" spans="1:63" customHeight="1" ht="39.75" s="527" customFormat="1">
      <c r="A78" s="131"/>
      <c r="B78" s="258"/>
      <c r="C78" s="131"/>
      <c r="D78" s="131"/>
      <c r="E78" s="209"/>
      <c r="F78" s="258"/>
      <c r="G78" s="387"/>
      <c r="H78" s="91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17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17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131"/>
      <c r="AZ78" s="517"/>
      <c r="BA78" s="517"/>
      <c r="BB78" s="517"/>
      <c r="BC78" s="209"/>
      <c r="BD78" s="517"/>
    </row>
    <row r="79" spans="1:63" customHeight="1" ht="39.75" s="528" customFormat="1">
      <c r="A79" s="131"/>
      <c r="B79" s="258"/>
      <c r="C79" s="131"/>
      <c r="D79" s="131"/>
      <c r="E79" s="209"/>
      <c r="F79" s="258"/>
      <c r="G79" s="387"/>
      <c r="H79" s="91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17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17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131"/>
      <c r="AZ79" s="517"/>
      <c r="BA79" s="517"/>
      <c r="BB79" s="517"/>
      <c r="BC79" s="209"/>
      <c r="BD79" s="517"/>
      <c r="BE79" s="527"/>
      <c r="BF79" s="527"/>
      <c r="BG79" s="527"/>
      <c r="BH79" s="527"/>
      <c r="BI79" s="527"/>
      <c r="BJ79" s="527"/>
      <c r="BK79" s="527"/>
    </row>
    <row r="80" spans="1:63" customHeight="1" ht="39.75" s="528" customFormat="1">
      <c r="A80" s="131"/>
      <c r="B80" s="258"/>
      <c r="C80" s="131"/>
      <c r="D80" s="131"/>
      <c r="E80" s="209"/>
      <c r="F80" s="258"/>
      <c r="G80" s="387"/>
      <c r="H80" s="91"/>
      <c r="I80" s="517"/>
      <c r="J80" s="517"/>
      <c r="K80" s="517"/>
      <c r="L80" s="517"/>
      <c r="M80" s="517"/>
      <c r="N80" s="517"/>
      <c r="O80" s="517"/>
      <c r="P80" s="517"/>
      <c r="Q80" s="517"/>
      <c r="R80" s="517"/>
      <c r="S80" s="517"/>
      <c r="T80" s="517"/>
      <c r="U80" s="517"/>
      <c r="V80" s="517"/>
      <c r="W80" s="517"/>
      <c r="X80" s="517"/>
      <c r="Y80" s="517"/>
      <c r="Z80" s="517"/>
      <c r="AA80" s="517"/>
      <c r="AB80" s="517"/>
      <c r="AC80" s="517"/>
      <c r="AD80" s="517"/>
      <c r="AE80" s="517"/>
      <c r="AF80" s="517"/>
      <c r="AG80" s="517"/>
      <c r="AH80" s="517"/>
      <c r="AI80" s="517"/>
      <c r="AJ80" s="517"/>
      <c r="AK80" s="517"/>
      <c r="AL80" s="517"/>
      <c r="AM80" s="517"/>
      <c r="AN80" s="517"/>
      <c r="AO80" s="517"/>
      <c r="AP80" s="517"/>
      <c r="AQ80" s="517"/>
      <c r="AR80" s="517"/>
      <c r="AS80" s="517"/>
      <c r="AT80" s="517"/>
      <c r="AU80" s="517"/>
      <c r="AV80" s="517"/>
      <c r="AW80" s="517"/>
      <c r="AX80" s="517"/>
      <c r="AY80" s="131"/>
      <c r="AZ80" s="517"/>
      <c r="BA80" s="517"/>
      <c r="BB80" s="517"/>
      <c r="BC80" s="209"/>
      <c r="BD80" s="517"/>
      <c r="BE80" s="527"/>
      <c r="BF80" s="527"/>
      <c r="BG80" s="527"/>
      <c r="BH80" s="527"/>
      <c r="BI80" s="527"/>
      <c r="BJ80" s="527"/>
      <c r="BK80" s="527"/>
    </row>
    <row r="81" spans="1:63" customHeight="1" ht="39.75" s="527" customFormat="1">
      <c r="A81" s="131"/>
      <c r="B81" s="258"/>
      <c r="C81" s="131"/>
      <c r="D81" s="131"/>
      <c r="E81" s="209"/>
      <c r="F81" s="258"/>
      <c r="G81" s="131"/>
      <c r="H81" s="517"/>
      <c r="I81" s="517"/>
      <c r="J81" s="517"/>
      <c r="K81" s="517"/>
      <c r="L81" s="517"/>
      <c r="M81" s="517"/>
      <c r="N81" s="517"/>
      <c r="O81" s="517"/>
      <c r="P81" s="517"/>
      <c r="Q81" s="517"/>
      <c r="R81" s="517"/>
      <c r="S81" s="517"/>
      <c r="T81" s="517"/>
      <c r="U81" s="517"/>
      <c r="V81" s="517"/>
      <c r="W81" s="517"/>
      <c r="X81" s="517"/>
      <c r="Y81" s="517"/>
      <c r="Z81" s="517"/>
      <c r="AA81" s="517"/>
      <c r="AB81" s="517"/>
      <c r="AC81" s="517"/>
      <c r="AD81" s="517"/>
      <c r="AE81" s="517"/>
      <c r="AF81" s="517"/>
      <c r="AG81" s="517"/>
      <c r="AH81" s="517"/>
      <c r="AI81" s="517"/>
      <c r="AJ81" s="517"/>
      <c r="AK81" s="517"/>
      <c r="AL81" s="517"/>
      <c r="AM81" s="517"/>
      <c r="AN81" s="517"/>
      <c r="AO81" s="517"/>
      <c r="AP81" s="517"/>
      <c r="AQ81" s="517"/>
      <c r="AR81" s="517"/>
      <c r="AS81" s="517"/>
      <c r="AT81" s="517"/>
      <c r="AU81" s="517"/>
      <c r="AV81" s="517"/>
      <c r="AW81" s="517"/>
      <c r="AX81" s="517"/>
      <c r="AY81" s="131"/>
      <c r="AZ81" s="517"/>
      <c r="BA81" s="517"/>
      <c r="BB81" s="517"/>
      <c r="BC81" s="209"/>
      <c r="BD81" s="517"/>
    </row>
    <row r="82" spans="1:63" customHeight="1" ht="39.75" s="527" customFormat="1">
      <c r="A82" s="319"/>
      <c r="B82" s="320"/>
      <c r="C82" s="319"/>
      <c r="D82" s="319"/>
      <c r="E82" s="319"/>
      <c r="F82" s="320"/>
      <c r="G82" s="319"/>
      <c r="H82" s="517"/>
      <c r="I82" s="517"/>
      <c r="J82" s="517"/>
      <c r="K82" s="517"/>
      <c r="L82" s="517"/>
      <c r="M82" s="517"/>
      <c r="N82" s="517"/>
      <c r="O82" s="517"/>
      <c r="P82" s="517"/>
      <c r="Q82" s="517"/>
      <c r="R82" s="517"/>
      <c r="S82" s="517"/>
      <c r="T82" s="517"/>
      <c r="U82" s="517"/>
      <c r="V82" s="517"/>
      <c r="W82" s="517"/>
      <c r="X82" s="517"/>
      <c r="Y82" s="517"/>
      <c r="Z82" s="517"/>
      <c r="AA82" s="517"/>
      <c r="AB82" s="517"/>
      <c r="AC82" s="517"/>
      <c r="AD82" s="517"/>
      <c r="AE82" s="517"/>
      <c r="AF82" s="517"/>
      <c r="AG82" s="517"/>
      <c r="AH82" s="517"/>
      <c r="AI82" s="517"/>
      <c r="AJ82" s="517"/>
      <c r="AK82" s="517"/>
      <c r="AL82" s="517"/>
      <c r="AM82" s="517"/>
      <c r="AN82" s="517"/>
      <c r="AO82" s="517"/>
      <c r="AP82" s="517"/>
      <c r="AQ82" s="517"/>
      <c r="AR82" s="517"/>
      <c r="AS82" s="517"/>
      <c r="AT82" s="517"/>
      <c r="AU82" s="517"/>
      <c r="AV82" s="517"/>
      <c r="AW82" s="517"/>
      <c r="AX82" s="517"/>
      <c r="AY82" s="319"/>
      <c r="AZ82" s="517"/>
      <c r="BA82" s="517"/>
      <c r="BB82" s="517"/>
      <c r="BC82" s="319"/>
      <c r="BD82" s="517"/>
    </row>
    <row r="83" spans="1:63" customHeight="1" ht="39.75" s="527" customFormat="1">
      <c r="A83" s="131"/>
      <c r="B83" s="320"/>
      <c r="C83" s="319"/>
      <c r="D83" s="319"/>
      <c r="E83" s="319"/>
      <c r="F83" s="320"/>
      <c r="G83" s="319"/>
      <c r="H83" s="517"/>
      <c r="I83" s="517"/>
      <c r="J83" s="517"/>
      <c r="K83" s="517"/>
      <c r="L83" s="517"/>
      <c r="M83" s="517"/>
      <c r="N83" s="517"/>
      <c r="O83" s="517"/>
      <c r="P83" s="517"/>
      <c r="Q83" s="517"/>
      <c r="R83" s="517"/>
      <c r="S83" s="517"/>
      <c r="T83" s="517"/>
      <c r="U83" s="517"/>
      <c r="V83" s="517"/>
      <c r="W83" s="517"/>
      <c r="X83" s="517"/>
      <c r="Y83" s="517"/>
      <c r="Z83" s="517"/>
      <c r="AA83" s="517"/>
      <c r="AB83" s="517"/>
      <c r="AC83" s="517"/>
      <c r="AD83" s="517"/>
      <c r="AE83" s="517"/>
      <c r="AF83" s="517"/>
      <c r="AG83" s="517"/>
      <c r="AH83" s="517"/>
      <c r="AI83" s="517"/>
      <c r="AJ83" s="517"/>
      <c r="AK83" s="517"/>
      <c r="AL83" s="517"/>
      <c r="AM83" s="517"/>
      <c r="AN83" s="517"/>
      <c r="AO83" s="517"/>
      <c r="AP83" s="517"/>
      <c r="AQ83" s="517"/>
      <c r="AR83" s="517"/>
      <c r="AS83" s="517"/>
      <c r="AT83" s="517"/>
      <c r="AU83" s="517"/>
      <c r="AV83" s="517"/>
      <c r="AW83" s="517"/>
      <c r="AX83" s="517"/>
      <c r="AY83" s="319"/>
      <c r="AZ83" s="517"/>
      <c r="BA83" s="517"/>
      <c r="BB83" s="517"/>
      <c r="BC83" s="319"/>
      <c r="BD83" s="517"/>
    </row>
    <row r="84" spans="1:63" customHeight="1" ht="39.75" s="527" customFormat="1">
      <c r="A84" s="319"/>
      <c r="B84" s="320"/>
      <c r="C84" s="319"/>
      <c r="D84" s="319"/>
      <c r="E84" s="319"/>
      <c r="F84" s="258"/>
      <c r="G84" s="319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17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17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319"/>
      <c r="AZ84" s="517"/>
      <c r="BA84" s="517"/>
      <c r="BB84" s="517"/>
      <c r="BC84" s="319"/>
      <c r="BD84" s="517"/>
    </row>
    <row r="85" spans="1:63" customHeight="1" ht="39.75" s="527" customFormat="1">
      <c r="A85" s="319"/>
      <c r="B85" s="121"/>
      <c r="C85" s="319"/>
      <c r="D85" s="319"/>
      <c r="E85" s="319"/>
      <c r="F85" s="258"/>
      <c r="G85" s="319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17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17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319"/>
      <c r="AZ85" s="517"/>
      <c r="BA85" s="517"/>
      <c r="BB85" s="517"/>
      <c r="BC85" s="319"/>
      <c r="BD85" s="517"/>
      <c r="BE85" s="528"/>
      <c r="BF85" s="528"/>
      <c r="BG85" s="528"/>
      <c r="BH85" s="528"/>
      <c r="BI85" s="528"/>
      <c r="BJ85" s="528"/>
      <c r="BK85" s="528"/>
    </row>
    <row r="86" spans="1:63" customHeight="1" ht="39.75" s="527" customFormat="1">
      <c r="A86" s="131"/>
      <c r="B86" s="131"/>
      <c r="C86" s="319"/>
      <c r="D86" s="131"/>
      <c r="E86" s="131"/>
      <c r="F86" s="258"/>
      <c r="G86" s="131"/>
      <c r="H86" s="517"/>
      <c r="I86" s="517"/>
      <c r="J86" s="517"/>
      <c r="K86" s="517"/>
      <c r="L86" s="517"/>
      <c r="M86" s="517"/>
      <c r="N86" s="517"/>
      <c r="O86" s="517"/>
      <c r="P86" s="517"/>
      <c r="Q86" s="517"/>
      <c r="R86" s="517"/>
      <c r="S86" s="517"/>
      <c r="T86" s="517"/>
      <c r="U86" s="517"/>
      <c r="V86" s="517"/>
      <c r="W86" s="517"/>
      <c r="X86" s="517"/>
      <c r="Y86" s="517"/>
      <c r="Z86" s="517"/>
      <c r="AA86" s="517"/>
      <c r="AB86" s="517"/>
      <c r="AC86" s="517"/>
      <c r="AD86" s="517"/>
      <c r="AE86" s="517"/>
      <c r="AF86" s="517"/>
      <c r="AG86" s="517"/>
      <c r="AH86" s="517"/>
      <c r="AI86" s="517"/>
      <c r="AJ86" s="517"/>
      <c r="AK86" s="517"/>
      <c r="AL86" s="517"/>
      <c r="AM86" s="517"/>
      <c r="AN86" s="517"/>
      <c r="AO86" s="517"/>
      <c r="AP86" s="517"/>
      <c r="AQ86" s="517"/>
      <c r="AR86" s="517"/>
      <c r="AS86" s="517"/>
      <c r="AT86" s="517"/>
      <c r="AU86" s="517"/>
      <c r="AV86" s="517"/>
      <c r="AW86" s="517"/>
      <c r="AX86" s="517"/>
      <c r="AY86" s="131"/>
      <c r="AZ86" s="517"/>
      <c r="BA86" s="517"/>
      <c r="BB86" s="517"/>
      <c r="BC86" s="131"/>
      <c r="BD86" s="517"/>
      <c r="BE86" s="528"/>
      <c r="BF86" s="528"/>
      <c r="BG86" s="528"/>
      <c r="BH86" s="528"/>
      <c r="BI86" s="528"/>
      <c r="BJ86" s="528"/>
      <c r="BK86" s="528"/>
    </row>
    <row r="87" spans="1:63" customHeight="1" ht="39.75" s="527" customFormat="1">
      <c r="A87" s="131"/>
      <c r="B87" s="131"/>
      <c r="C87" s="319"/>
      <c r="D87" s="131"/>
      <c r="E87" s="131"/>
      <c r="F87" s="258"/>
      <c r="G87" s="131"/>
      <c r="H87" s="517"/>
      <c r="I87" s="517"/>
      <c r="J87" s="517"/>
      <c r="K87" s="517"/>
      <c r="L87" s="517"/>
      <c r="M87" s="517"/>
      <c r="N87" s="517"/>
      <c r="O87" s="517"/>
      <c r="P87" s="517"/>
      <c r="Q87" s="517"/>
      <c r="R87" s="517"/>
      <c r="S87" s="517"/>
      <c r="T87" s="517"/>
      <c r="U87" s="517"/>
      <c r="V87" s="517"/>
      <c r="W87" s="517"/>
      <c r="X87" s="517"/>
      <c r="Y87" s="517"/>
      <c r="Z87" s="517"/>
      <c r="AA87" s="517"/>
      <c r="AB87" s="517"/>
      <c r="AC87" s="517"/>
      <c r="AD87" s="517"/>
      <c r="AE87" s="517"/>
      <c r="AF87" s="517"/>
      <c r="AG87" s="517"/>
      <c r="AH87" s="517"/>
      <c r="AI87" s="517"/>
      <c r="AJ87" s="517"/>
      <c r="AK87" s="517"/>
      <c r="AL87" s="517"/>
      <c r="AM87" s="517"/>
      <c r="AN87" s="517"/>
      <c r="AO87" s="517"/>
      <c r="AP87" s="517"/>
      <c r="AQ87" s="517"/>
      <c r="AR87" s="517"/>
      <c r="AS87" s="517"/>
      <c r="AT87" s="517"/>
      <c r="AU87" s="517"/>
      <c r="AV87" s="517"/>
      <c r="AW87" s="517"/>
      <c r="AX87" s="517"/>
      <c r="AY87" s="131"/>
      <c r="AZ87" s="517"/>
      <c r="BA87" s="517"/>
      <c r="BB87" s="517"/>
      <c r="BC87" s="131"/>
      <c r="BD87" s="517"/>
    </row>
    <row r="88" spans="1:63" customHeight="1" ht="39.75" s="132" customFormat="1">
      <c r="A88" s="131"/>
      <c r="B88" s="131"/>
      <c r="C88" s="319"/>
      <c r="D88" s="131"/>
      <c r="E88" s="131"/>
      <c r="F88" s="258"/>
      <c r="G88" s="131"/>
      <c r="H88" s="517"/>
      <c r="I88" s="517"/>
      <c r="J88" s="517"/>
      <c r="K88" s="517"/>
      <c r="L88" s="517"/>
      <c r="M88" s="517"/>
      <c r="N88" s="517"/>
      <c r="O88" s="517"/>
      <c r="P88" s="517"/>
      <c r="Q88" s="517"/>
      <c r="R88" s="517"/>
      <c r="S88" s="517"/>
      <c r="T88" s="517"/>
      <c r="U88" s="517"/>
      <c r="V88" s="517"/>
      <c r="W88" s="517"/>
      <c r="X88" s="517"/>
      <c r="Y88" s="517"/>
      <c r="Z88" s="517"/>
      <c r="AA88" s="517"/>
      <c r="AB88" s="517"/>
      <c r="AC88" s="517"/>
      <c r="AD88" s="517"/>
      <c r="AE88" s="517"/>
      <c r="AF88" s="517"/>
      <c r="AG88" s="517"/>
      <c r="AH88" s="517"/>
      <c r="AI88" s="517"/>
      <c r="AJ88" s="517"/>
      <c r="AK88" s="517"/>
      <c r="AL88" s="517"/>
      <c r="AM88" s="517"/>
      <c r="AN88" s="517"/>
      <c r="AO88" s="517"/>
      <c r="AP88" s="517"/>
      <c r="AQ88" s="517"/>
      <c r="AR88" s="517"/>
      <c r="AS88" s="517"/>
      <c r="AT88" s="517"/>
      <c r="AU88" s="517"/>
      <c r="AV88" s="517"/>
      <c r="AW88" s="517"/>
      <c r="AX88" s="517"/>
      <c r="AY88" s="131"/>
      <c r="AZ88" s="517"/>
      <c r="BA88" s="517"/>
      <c r="BB88" s="517"/>
      <c r="BC88" s="131"/>
      <c r="BD88" s="517"/>
      <c r="BE88" s="527"/>
      <c r="BF88" s="527"/>
      <c r="BG88" s="527"/>
      <c r="BH88" s="527"/>
      <c r="BI88" s="527"/>
      <c r="BJ88" s="527"/>
      <c r="BK88" s="527"/>
    </row>
    <row r="89" spans="1:63" customHeight="1" ht="39.75" s="132" customFormat="1">
      <c r="A89" s="131"/>
      <c r="B89" s="131"/>
      <c r="C89" s="319"/>
      <c r="D89" s="131"/>
      <c r="E89" s="131"/>
      <c r="F89" s="258"/>
      <c r="G89" s="131"/>
      <c r="H89" s="517"/>
      <c r="I89" s="517"/>
      <c r="J89" s="517"/>
      <c r="K89" s="517"/>
      <c r="L89" s="517"/>
      <c r="M89" s="517"/>
      <c r="N89" s="517"/>
      <c r="O89" s="517"/>
      <c r="P89" s="517"/>
      <c r="Q89" s="517"/>
      <c r="R89" s="517"/>
      <c r="S89" s="517"/>
      <c r="T89" s="517"/>
      <c r="U89" s="517"/>
      <c r="V89" s="517"/>
      <c r="W89" s="517"/>
      <c r="X89" s="517"/>
      <c r="Y89" s="517"/>
      <c r="Z89" s="517"/>
      <c r="AA89" s="517"/>
      <c r="AB89" s="517"/>
      <c r="AC89" s="517"/>
      <c r="AD89" s="517"/>
      <c r="AE89" s="517"/>
      <c r="AF89" s="517"/>
      <c r="AG89" s="517"/>
      <c r="AH89" s="517"/>
      <c r="AI89" s="517"/>
      <c r="AJ89" s="517"/>
      <c r="AK89" s="517"/>
      <c r="AL89" s="517"/>
      <c r="AM89" s="517"/>
      <c r="AN89" s="517"/>
      <c r="AO89" s="517"/>
      <c r="AP89" s="517"/>
      <c r="AQ89" s="517"/>
      <c r="AR89" s="517"/>
      <c r="AS89" s="517"/>
      <c r="AT89" s="517"/>
      <c r="AU89" s="517"/>
      <c r="AV89" s="517"/>
      <c r="AW89" s="517"/>
      <c r="AX89" s="517"/>
      <c r="AY89" s="131"/>
      <c r="AZ89" s="517"/>
      <c r="BA89" s="517"/>
      <c r="BB89" s="517"/>
      <c r="BC89" s="131"/>
      <c r="BD89" s="517"/>
      <c r="BE89" s="527"/>
      <c r="BF89" s="527"/>
      <c r="BG89" s="527"/>
      <c r="BH89" s="527"/>
      <c r="BI89" s="527"/>
      <c r="BJ89" s="527"/>
      <c r="BK89" s="527"/>
    </row>
    <row r="90" spans="1:63" customHeight="1" ht="39.75" s="132" customFormat="1">
      <c r="A90" s="131"/>
      <c r="B90" s="131"/>
      <c r="C90" s="319"/>
      <c r="D90" s="131"/>
      <c r="E90" s="131"/>
      <c r="F90" s="258"/>
      <c r="G90" s="131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17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17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131"/>
      <c r="AZ90" s="517"/>
      <c r="BA90" s="517"/>
      <c r="BB90" s="517"/>
      <c r="BC90" s="131"/>
      <c r="BD90" s="517"/>
      <c r="BE90" s="527"/>
      <c r="BF90" s="527"/>
      <c r="BG90" s="527"/>
      <c r="BH90" s="527"/>
      <c r="BI90" s="527"/>
      <c r="BJ90" s="527"/>
      <c r="BK90" s="527"/>
    </row>
    <row r="91" spans="1:63" customHeight="1" ht="39.75" s="132" customFormat="1">
      <c r="A91" s="131"/>
      <c r="B91" s="131"/>
      <c r="C91" s="319"/>
      <c r="D91" s="131"/>
      <c r="E91" s="131"/>
      <c r="F91" s="258"/>
      <c r="G91" s="131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17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17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131"/>
      <c r="AZ91" s="517"/>
      <c r="BA91" s="517"/>
      <c r="BB91" s="517"/>
      <c r="BC91" s="131"/>
      <c r="BD91" s="517"/>
      <c r="BE91" s="527"/>
      <c r="BF91" s="527"/>
      <c r="BG91" s="527"/>
      <c r="BH91" s="527"/>
      <c r="BI91" s="527"/>
      <c r="BJ91" s="527"/>
      <c r="BK91" s="527"/>
    </row>
    <row r="92" spans="1:63" customHeight="1" ht="39.75" s="132" customFormat="1">
      <c r="A92" s="131"/>
      <c r="B92" s="131"/>
      <c r="C92" s="319"/>
      <c r="D92" s="131"/>
      <c r="E92" s="131"/>
      <c r="F92" s="258"/>
      <c r="G92" s="131"/>
      <c r="H92" s="517"/>
      <c r="I92" s="517"/>
      <c r="J92" s="517"/>
      <c r="K92" s="517"/>
      <c r="L92" s="517"/>
      <c r="M92" s="517"/>
      <c r="N92" s="517"/>
      <c r="O92" s="517"/>
      <c r="P92" s="517"/>
      <c r="Q92" s="517"/>
      <c r="R92" s="517"/>
      <c r="S92" s="517"/>
      <c r="T92" s="517"/>
      <c r="U92" s="517"/>
      <c r="V92" s="517"/>
      <c r="W92" s="517"/>
      <c r="X92" s="517"/>
      <c r="Y92" s="517"/>
      <c r="Z92" s="517"/>
      <c r="AA92" s="517"/>
      <c r="AB92" s="517"/>
      <c r="AC92" s="517"/>
      <c r="AD92" s="517"/>
      <c r="AE92" s="517"/>
      <c r="AF92" s="517"/>
      <c r="AG92" s="517"/>
      <c r="AH92" s="517"/>
      <c r="AI92" s="517"/>
      <c r="AJ92" s="517"/>
      <c r="AK92" s="517"/>
      <c r="AL92" s="517"/>
      <c r="AM92" s="517"/>
      <c r="AN92" s="517"/>
      <c r="AO92" s="517"/>
      <c r="AP92" s="517"/>
      <c r="AQ92" s="517"/>
      <c r="AR92" s="517"/>
      <c r="AS92" s="517"/>
      <c r="AT92" s="517"/>
      <c r="AU92" s="517"/>
      <c r="AV92" s="517"/>
      <c r="AW92" s="517"/>
      <c r="AX92" s="517"/>
      <c r="AY92" s="131"/>
      <c r="AZ92" s="517"/>
      <c r="BA92" s="517"/>
      <c r="BB92" s="517"/>
      <c r="BC92" s="131"/>
      <c r="BD92" s="517"/>
      <c r="BE92" s="527"/>
      <c r="BF92" s="527"/>
      <c r="BG92" s="527"/>
      <c r="BH92" s="527"/>
      <c r="BI92" s="527"/>
      <c r="BJ92" s="527"/>
      <c r="BK92" s="527"/>
    </row>
    <row r="93" spans="1:63" customHeight="1" ht="39.75" s="132" customFormat="1">
      <c r="A93" s="131"/>
      <c r="B93" s="131"/>
      <c r="C93" s="319"/>
      <c r="D93" s="131"/>
      <c r="E93" s="131"/>
      <c r="F93" s="258"/>
      <c r="G93" s="131"/>
      <c r="H93" s="517"/>
      <c r="I93" s="517"/>
      <c r="J93" s="517"/>
      <c r="K93" s="517"/>
      <c r="L93" s="517"/>
      <c r="M93" s="517"/>
      <c r="N93" s="517"/>
      <c r="O93" s="517"/>
      <c r="P93" s="517"/>
      <c r="Q93" s="517"/>
      <c r="R93" s="517"/>
      <c r="S93" s="517"/>
      <c r="T93" s="517"/>
      <c r="U93" s="517"/>
      <c r="V93" s="517"/>
      <c r="W93" s="517"/>
      <c r="X93" s="517"/>
      <c r="Y93" s="517"/>
      <c r="Z93" s="517"/>
      <c r="AA93" s="517"/>
      <c r="AB93" s="517"/>
      <c r="AC93" s="517"/>
      <c r="AD93" s="517"/>
      <c r="AE93" s="517"/>
      <c r="AF93" s="517"/>
      <c r="AG93" s="517"/>
      <c r="AH93" s="517"/>
      <c r="AI93" s="517"/>
      <c r="AJ93" s="517"/>
      <c r="AK93" s="517"/>
      <c r="AL93" s="517"/>
      <c r="AM93" s="517"/>
      <c r="AN93" s="517"/>
      <c r="AO93" s="517"/>
      <c r="AP93" s="517"/>
      <c r="AQ93" s="517"/>
      <c r="AR93" s="517"/>
      <c r="AS93" s="517"/>
      <c r="AT93" s="517"/>
      <c r="AU93" s="517"/>
      <c r="AV93" s="517"/>
      <c r="AW93" s="517"/>
      <c r="AX93" s="517"/>
      <c r="AY93" s="131"/>
      <c r="AZ93" s="517"/>
      <c r="BA93" s="517"/>
      <c r="BB93" s="517"/>
      <c r="BC93" s="131"/>
      <c r="BD93" s="517"/>
      <c r="BE93" s="527"/>
      <c r="BF93" s="527"/>
      <c r="BG93" s="527"/>
      <c r="BH93" s="527"/>
      <c r="BI93" s="527"/>
      <c r="BJ93" s="527"/>
      <c r="BK93" s="527"/>
    </row>
    <row r="94" spans="1:63" customHeight="1" ht="20.15">
      <c r="A94" s="529"/>
      <c r="B94" s="530"/>
      <c r="C94" s="530"/>
      <c r="D94" s="530"/>
      <c r="E94" s="530"/>
      <c r="F94" s="531"/>
      <c r="G94" s="219"/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Y94" s="219"/>
      <c r="Z94" s="219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19"/>
      <c r="AL94" s="219"/>
      <c r="AM94" s="219"/>
      <c r="AN94" s="219"/>
      <c r="AO94" s="219"/>
      <c r="AP94" s="219"/>
      <c r="AQ94" s="219"/>
      <c r="AR94" s="219"/>
      <c r="AS94" s="219"/>
      <c r="AT94" s="219"/>
      <c r="AU94" s="219"/>
      <c r="AV94" s="219"/>
      <c r="AW94" s="219"/>
      <c r="AX94" s="219"/>
      <c r="AY94" s="530"/>
      <c r="AZ94" s="219"/>
      <c r="BA94" s="219"/>
      <c r="BB94" s="219"/>
      <c r="BC94" s="530"/>
      <c r="BD94" s="219"/>
      <c r="BE94" s="219"/>
      <c r="BF94" s="219"/>
      <c r="BG94" s="219"/>
      <c r="BH94" s="219"/>
      <c r="BI94" s="219"/>
      <c r="BJ94" s="219"/>
      <c r="BK94" s="219"/>
    </row>
    <row r="95" spans="1:63" customHeight="1" ht="20.15">
      <c r="A95" s="529"/>
      <c r="B95" s="530"/>
      <c r="C95" s="530"/>
      <c r="D95" s="530"/>
      <c r="E95" s="530"/>
      <c r="F95" s="531"/>
      <c r="G95" s="219"/>
      <c r="H95" s="219"/>
      <c r="I95" s="219"/>
      <c r="J95" s="219"/>
      <c r="K95" s="219"/>
      <c r="L95" s="219"/>
      <c r="M95" s="219"/>
      <c r="N95" s="219"/>
      <c r="O95" s="218"/>
      <c r="T95" s="218" t="s">
        <v>128</v>
      </c>
      <c r="U95" s="219" t="s">
        <v>129</v>
      </c>
      <c r="V95" s="219"/>
      <c r="W95" s="219"/>
      <c r="Y95" s="219"/>
      <c r="Z95" s="219"/>
      <c r="AA95" s="219"/>
      <c r="AB95" s="219"/>
      <c r="AE95" s="238" t="s">
        <v>498</v>
      </c>
      <c r="AG95" s="219"/>
      <c r="AK95" s="238"/>
      <c r="AL95" s="219"/>
      <c r="AP95" s="238"/>
      <c r="AQ95" s="219"/>
      <c r="AR95" s="219"/>
      <c r="AS95" s="219"/>
      <c r="AT95" s="219"/>
      <c r="AY95" s="530"/>
      <c r="AZ95" s="219"/>
      <c r="BA95" s="530"/>
      <c r="BB95" s="219"/>
      <c r="BC95" s="530"/>
      <c r="BD95" s="219"/>
      <c r="BE95" s="219"/>
      <c r="BF95" s="219"/>
      <c r="BG95" s="219"/>
      <c r="BH95" s="219"/>
      <c r="BI95" s="219"/>
      <c r="BJ95" s="219"/>
      <c r="BK95" s="219"/>
    </row>
    <row r="96" spans="1:63" customHeight="1" ht="20.15">
      <c r="A96" s="532" t="s">
        <v>206</v>
      </c>
      <c r="B96" s="533" t="s">
        <v>221</v>
      </c>
      <c r="C96" s="530"/>
      <c r="D96" s="530"/>
      <c r="E96" s="530"/>
      <c r="F96" s="531"/>
      <c r="G96" s="219"/>
      <c r="H96" s="219"/>
      <c r="I96" s="219"/>
      <c r="J96" s="219"/>
      <c r="K96" s="219"/>
      <c r="L96" s="219"/>
      <c r="M96" s="219"/>
      <c r="N96" s="219"/>
      <c r="O96" s="218"/>
      <c r="T96" s="218" t="s">
        <v>132</v>
      </c>
      <c r="U96" s="137" t="s">
        <v>133</v>
      </c>
      <c r="V96" s="219"/>
      <c r="W96" s="219"/>
      <c r="Y96" s="238"/>
      <c r="Z96" s="219"/>
      <c r="AA96" s="219"/>
      <c r="AB96" s="219"/>
      <c r="AE96" s="238" t="s">
        <v>499</v>
      </c>
      <c r="AG96" s="219"/>
      <c r="AK96" s="238"/>
      <c r="AL96" s="219"/>
      <c r="AM96" s="137" t="s">
        <v>135</v>
      </c>
      <c r="AP96" s="238"/>
      <c r="AQ96" s="219"/>
      <c r="AR96" s="219"/>
      <c r="AS96" s="219"/>
      <c r="AT96" s="219"/>
      <c r="AY96" s="219" t="s">
        <v>136</v>
      </c>
      <c r="AZ96" s="219"/>
      <c r="BA96" s="219"/>
      <c r="BC96" s="530"/>
      <c r="BD96" s="219"/>
      <c r="BF96" s="219"/>
      <c r="BG96" s="219"/>
      <c r="BH96" s="219"/>
      <c r="BI96" s="219"/>
      <c r="BJ96" s="219"/>
      <c r="BK96" s="219"/>
    </row>
    <row r="97" spans="1:63" customHeight="1" ht="20.15">
      <c r="A97" s="534" t="s">
        <v>209</v>
      </c>
      <c r="B97" s="533" t="s">
        <v>222</v>
      </c>
      <c r="C97" s="530"/>
      <c r="D97" s="530"/>
      <c r="E97" s="530"/>
      <c r="O97" s="218"/>
      <c r="T97" s="218" t="s">
        <v>139</v>
      </c>
      <c r="U97" s="137" t="s">
        <v>140</v>
      </c>
      <c r="V97" s="505"/>
      <c r="Y97" s="238"/>
      <c r="AE97" s="238" t="s">
        <v>500</v>
      </c>
      <c r="AK97" s="238"/>
      <c r="AM97" s="137" t="s">
        <v>142</v>
      </c>
      <c r="AP97" s="238"/>
      <c r="AQ97" s="219"/>
      <c r="AR97" s="505"/>
      <c r="AY97" s="219"/>
      <c r="AZ97" s="321" t="s">
        <v>143</v>
      </c>
      <c r="BA97" s="219"/>
      <c r="BC97" s="530"/>
      <c r="BD97" s="219"/>
    </row>
    <row r="98" spans="1:63" customHeight="1" ht="20.15">
      <c r="A98" s="510"/>
      <c r="B98" s="193" t="s">
        <v>213</v>
      </c>
      <c r="C98" s="321"/>
      <c r="D98" s="321"/>
      <c r="E98" s="321"/>
      <c r="F98" s="77"/>
      <c r="G98" s="202" t="s">
        <v>5800</v>
      </c>
      <c r="U98" s="137" t="s">
        <v>145</v>
      </c>
      <c r="V98" s="505"/>
      <c r="Y98" s="238"/>
      <c r="AE98" s="238" t="s">
        <v>501</v>
      </c>
      <c r="AK98" s="238"/>
      <c r="AM98" s="137" t="s">
        <v>147</v>
      </c>
      <c r="AP98" s="238"/>
      <c r="AR98" s="505"/>
      <c r="AY98" s="238"/>
      <c r="AZ98" s="321" t="s">
        <v>1226</v>
      </c>
      <c r="BC98" s="321"/>
    </row>
    <row r="99" spans="1:63" customHeight="1" ht="20.15" s="132" customFormat="1">
      <c r="A99" s="510"/>
      <c r="B99" s="321"/>
      <c r="C99" s="535"/>
      <c r="D99" s="535"/>
      <c r="E99" s="535"/>
      <c r="F99" s="77"/>
      <c r="G99" s="137"/>
      <c r="H99" s="137"/>
      <c r="I99" s="137"/>
      <c r="J99" s="137"/>
      <c r="K99" s="137"/>
      <c r="L99" s="137"/>
      <c r="M99" s="137"/>
      <c r="N99" s="137"/>
      <c r="O99" s="536"/>
      <c r="P99" s="536"/>
      <c r="Q99" s="536"/>
      <c r="R99" s="536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219"/>
      <c r="AZ99" s="219"/>
      <c r="BA99" s="219"/>
      <c r="BB99" s="219"/>
      <c r="BC99" s="535"/>
      <c r="BD99" s="137"/>
      <c r="BE99" s="137"/>
      <c r="BF99" s="137"/>
      <c r="BG99" s="137"/>
      <c r="BH99" s="137"/>
      <c r="BI99" s="137"/>
      <c r="BJ99" s="137"/>
      <c r="BK99" s="137"/>
    </row>
    <row r="100" spans="1:63" customHeight="1" ht="39.75" s="527" customFormat="1">
      <c r="A100" s="131" t="s">
        <v>197</v>
      </c>
      <c r="B100" s="258" t="s">
        <v>5845</v>
      </c>
      <c r="C100" s="131" t="s">
        <v>377</v>
      </c>
      <c r="D100" s="131">
        <v>9</v>
      </c>
      <c r="E100" s="131">
        <v>6301</v>
      </c>
      <c r="F100" s="258" t="s">
        <v>5846</v>
      </c>
      <c r="G100" s="131">
        <v>101</v>
      </c>
      <c r="H100" s="91"/>
      <c r="I100" s="517"/>
      <c r="J100" s="517"/>
      <c r="K100" s="517"/>
      <c r="L100" s="517"/>
      <c r="M100" s="517"/>
      <c r="N100" s="517"/>
      <c r="O100" s="517"/>
      <c r="P100" s="517"/>
      <c r="Q100" s="517"/>
      <c r="R100" s="517"/>
      <c r="S100" s="517"/>
      <c r="T100" s="517"/>
      <c r="U100" s="517"/>
      <c r="V100" s="517"/>
      <c r="W100" s="517"/>
      <c r="X100" s="517"/>
      <c r="Y100" s="517"/>
      <c r="Z100" s="517"/>
      <c r="AA100" s="517"/>
      <c r="AB100" s="517"/>
      <c r="AC100" s="517"/>
      <c r="AD100" s="517"/>
      <c r="AE100" s="517"/>
      <c r="AF100" s="517"/>
      <c r="AG100" s="517"/>
      <c r="AH100" s="517"/>
      <c r="AI100" s="517"/>
      <c r="AJ100" s="517"/>
      <c r="AK100" s="517"/>
      <c r="AL100" s="517"/>
      <c r="AM100" s="517"/>
      <c r="AN100" s="517"/>
      <c r="AO100" s="517"/>
      <c r="AP100" s="517"/>
      <c r="AQ100" s="517"/>
      <c r="AR100" s="517"/>
      <c r="AS100" s="517"/>
      <c r="AT100" s="517"/>
      <c r="AU100" s="517"/>
      <c r="AV100" s="517"/>
      <c r="AW100" s="517"/>
      <c r="AX100" s="517"/>
      <c r="AY100" s="131"/>
      <c r="AZ100" s="517"/>
      <c r="BA100" s="517"/>
      <c r="BB100" s="517"/>
      <c r="BC100" s="131">
        <v>6301</v>
      </c>
      <c r="BD100" s="517"/>
    </row>
    <row r="101" spans="1:63" customHeight="1" ht="39.75" s="527" customFormat="1">
      <c r="A101" s="131" t="s">
        <v>382</v>
      </c>
      <c r="B101" s="258" t="s">
        <v>5847</v>
      </c>
      <c r="C101" s="131" t="s">
        <v>479</v>
      </c>
      <c r="D101" s="131">
        <v>32</v>
      </c>
      <c r="E101" s="131">
        <v>6302</v>
      </c>
      <c r="F101" s="258" t="s">
        <v>886</v>
      </c>
      <c r="G101" s="131">
        <v>102</v>
      </c>
      <c r="H101" s="91"/>
      <c r="I101" s="517"/>
      <c r="J101" s="517"/>
      <c r="K101" s="517"/>
      <c r="L101" s="517"/>
      <c r="M101" s="517"/>
      <c r="N101" s="517"/>
      <c r="O101" s="517"/>
      <c r="P101" s="517"/>
      <c r="Q101" s="517"/>
      <c r="R101" s="517"/>
      <c r="S101" s="517"/>
      <c r="T101" s="517"/>
      <c r="U101" s="517"/>
      <c r="V101" s="517"/>
      <c r="W101" s="517"/>
      <c r="X101" s="517"/>
      <c r="Y101" s="517"/>
      <c r="Z101" s="517"/>
      <c r="AA101" s="517"/>
      <c r="AB101" s="517"/>
      <c r="AC101" s="517"/>
      <c r="AD101" s="517"/>
      <c r="AE101" s="517"/>
      <c r="AF101" s="517"/>
      <c r="AG101" s="517"/>
      <c r="AH101" s="517"/>
      <c r="AI101" s="517"/>
      <c r="AJ101" s="517"/>
      <c r="AK101" s="517"/>
      <c r="AL101" s="517"/>
      <c r="AM101" s="517"/>
      <c r="AN101" s="517"/>
      <c r="AO101" s="517"/>
      <c r="AP101" s="517"/>
      <c r="AQ101" s="517"/>
      <c r="AR101" s="517"/>
      <c r="AS101" s="517"/>
      <c r="AT101" s="517"/>
      <c r="AU101" s="517"/>
      <c r="AV101" s="517"/>
      <c r="AW101" s="517"/>
      <c r="AX101" s="517"/>
      <c r="AY101" s="131"/>
      <c r="AZ101" s="517"/>
      <c r="BA101" s="517"/>
      <c r="BB101" s="517"/>
      <c r="BC101" s="131">
        <v>6302</v>
      </c>
      <c r="BD101" s="517"/>
    </row>
    <row r="102" spans="1:63" customHeight="1" ht="39.75" s="527" customFormat="1">
      <c r="A102" s="320"/>
      <c r="B102" s="129"/>
      <c r="C102" s="129"/>
      <c r="D102" s="129"/>
      <c r="E102" s="129"/>
      <c r="F102" s="129"/>
      <c r="G102" s="129"/>
      <c r="H102" s="91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17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17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131"/>
      <c r="AZ102" s="517"/>
      <c r="BA102" s="517"/>
      <c r="BB102" s="517"/>
      <c r="BC102" s="129"/>
      <c r="BD102" s="517"/>
    </row>
    <row r="103" spans="1:63" customHeight="1" ht="39.75" s="527" customFormat="1">
      <c r="A103" s="131"/>
      <c r="B103" s="258"/>
      <c r="C103" s="131"/>
      <c r="D103" s="131"/>
      <c r="E103" s="209"/>
      <c r="F103" s="258"/>
      <c r="G103" s="387"/>
      <c r="H103" s="91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17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17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131"/>
      <c r="AZ103" s="517"/>
      <c r="BA103" s="517"/>
      <c r="BB103" s="517"/>
      <c r="BC103" s="209"/>
      <c r="BD103" s="517"/>
    </row>
    <row r="104" spans="1:63" customHeight="1" ht="39.75" s="527" customFormat="1">
      <c r="A104" s="131"/>
      <c r="B104" s="258"/>
      <c r="C104" s="131"/>
      <c r="D104" s="131"/>
      <c r="E104" s="209"/>
      <c r="F104" s="258"/>
      <c r="G104" s="387"/>
      <c r="H104" s="91"/>
      <c r="I104" s="517"/>
      <c r="J104" s="517"/>
      <c r="K104" s="517"/>
      <c r="L104" s="517"/>
      <c r="M104" s="517"/>
      <c r="N104" s="517"/>
      <c r="O104" s="517"/>
      <c r="P104" s="517"/>
      <c r="Q104" s="517"/>
      <c r="R104" s="517"/>
      <c r="S104" s="517"/>
      <c r="T104" s="517"/>
      <c r="U104" s="517"/>
      <c r="V104" s="517"/>
      <c r="W104" s="517"/>
      <c r="X104" s="517"/>
      <c r="Y104" s="517"/>
      <c r="Z104" s="517"/>
      <c r="AA104" s="517"/>
      <c r="AB104" s="517"/>
      <c r="AC104" s="517"/>
      <c r="AD104" s="517"/>
      <c r="AE104" s="517"/>
      <c r="AF104" s="517"/>
      <c r="AG104" s="517"/>
      <c r="AH104" s="517"/>
      <c r="AI104" s="517"/>
      <c r="AJ104" s="517"/>
      <c r="AK104" s="517"/>
      <c r="AL104" s="517"/>
      <c r="AM104" s="517"/>
      <c r="AN104" s="517"/>
      <c r="AO104" s="517"/>
      <c r="AP104" s="517"/>
      <c r="AQ104" s="517"/>
      <c r="AR104" s="517"/>
      <c r="AS104" s="517"/>
      <c r="AT104" s="517"/>
      <c r="AU104" s="517"/>
      <c r="AV104" s="517"/>
      <c r="AW104" s="517"/>
      <c r="AX104" s="517"/>
      <c r="AY104" s="131"/>
      <c r="AZ104" s="517"/>
      <c r="BA104" s="517"/>
      <c r="BB104" s="517"/>
      <c r="BC104" s="209"/>
      <c r="BD104" s="517"/>
    </row>
    <row r="105" spans="1:63" customHeight="1" ht="39.75" s="528" customFormat="1">
      <c r="A105" s="131"/>
      <c r="B105" s="258"/>
      <c r="C105" s="131"/>
      <c r="D105" s="131"/>
      <c r="E105" s="209"/>
      <c r="F105" s="258"/>
      <c r="G105" s="387"/>
      <c r="H105" s="91"/>
      <c r="I105" s="517"/>
      <c r="J105" s="517"/>
      <c r="K105" s="517"/>
      <c r="L105" s="517"/>
      <c r="M105" s="517"/>
      <c r="N105" s="517"/>
      <c r="O105" s="517"/>
      <c r="P105" s="517"/>
      <c r="Q105" s="517"/>
      <c r="R105" s="517"/>
      <c r="S105" s="517"/>
      <c r="T105" s="517"/>
      <c r="U105" s="517"/>
      <c r="V105" s="517"/>
      <c r="W105" s="517"/>
      <c r="X105" s="517"/>
      <c r="Y105" s="517"/>
      <c r="Z105" s="517"/>
      <c r="AA105" s="517"/>
      <c r="AB105" s="517"/>
      <c r="AC105" s="517"/>
      <c r="AD105" s="517"/>
      <c r="AE105" s="517"/>
      <c r="AF105" s="517"/>
      <c r="AG105" s="517"/>
      <c r="AH105" s="517"/>
      <c r="AI105" s="517"/>
      <c r="AJ105" s="517"/>
      <c r="AK105" s="517"/>
      <c r="AL105" s="517"/>
      <c r="AM105" s="517"/>
      <c r="AN105" s="517"/>
      <c r="AO105" s="517"/>
      <c r="AP105" s="517"/>
      <c r="AQ105" s="517"/>
      <c r="AR105" s="517"/>
      <c r="AS105" s="517"/>
      <c r="AT105" s="517"/>
      <c r="AU105" s="517"/>
      <c r="AV105" s="517"/>
      <c r="AW105" s="517"/>
      <c r="AX105" s="517"/>
      <c r="AY105" s="131"/>
      <c r="AZ105" s="517"/>
      <c r="BA105" s="517"/>
      <c r="BB105" s="517"/>
      <c r="BC105" s="209"/>
      <c r="BD105" s="517"/>
      <c r="BE105" s="527"/>
      <c r="BF105" s="527"/>
      <c r="BG105" s="527"/>
      <c r="BH105" s="527"/>
      <c r="BI105" s="527"/>
      <c r="BJ105" s="527"/>
      <c r="BK105" s="527"/>
    </row>
    <row r="106" spans="1:63" customHeight="1" ht="39.75" s="528" customFormat="1">
      <c r="A106" s="131"/>
      <c r="B106" s="258"/>
      <c r="C106" s="131"/>
      <c r="D106" s="131"/>
      <c r="E106" s="209"/>
      <c r="F106" s="258"/>
      <c r="G106" s="387"/>
      <c r="H106" s="91"/>
      <c r="I106" s="517"/>
      <c r="J106" s="517"/>
      <c r="K106" s="517"/>
      <c r="L106" s="517"/>
      <c r="M106" s="517"/>
      <c r="N106" s="517"/>
      <c r="O106" s="517"/>
      <c r="P106" s="517"/>
      <c r="Q106" s="517"/>
      <c r="R106" s="517"/>
      <c r="S106" s="517"/>
      <c r="T106" s="517"/>
      <c r="U106" s="517"/>
      <c r="V106" s="517"/>
      <c r="W106" s="517"/>
      <c r="X106" s="517"/>
      <c r="Y106" s="517"/>
      <c r="Z106" s="517"/>
      <c r="AA106" s="517"/>
      <c r="AB106" s="517"/>
      <c r="AC106" s="517"/>
      <c r="AD106" s="517"/>
      <c r="AE106" s="517"/>
      <c r="AF106" s="517"/>
      <c r="AG106" s="517"/>
      <c r="AH106" s="517"/>
      <c r="AI106" s="517"/>
      <c r="AJ106" s="517"/>
      <c r="AK106" s="517"/>
      <c r="AL106" s="517"/>
      <c r="AM106" s="517"/>
      <c r="AN106" s="517"/>
      <c r="AO106" s="517"/>
      <c r="AP106" s="517"/>
      <c r="AQ106" s="517"/>
      <c r="AR106" s="517"/>
      <c r="AS106" s="517"/>
      <c r="AT106" s="517"/>
      <c r="AU106" s="517"/>
      <c r="AV106" s="517"/>
      <c r="AW106" s="517"/>
      <c r="AX106" s="517"/>
      <c r="AY106" s="131"/>
      <c r="AZ106" s="517"/>
      <c r="BA106" s="517"/>
      <c r="BB106" s="517"/>
      <c r="BC106" s="209"/>
      <c r="BD106" s="517"/>
      <c r="BE106" s="527"/>
      <c r="BF106" s="527"/>
      <c r="BG106" s="527"/>
      <c r="BH106" s="527"/>
      <c r="BI106" s="527"/>
      <c r="BJ106" s="527"/>
      <c r="BK106" s="527"/>
    </row>
    <row r="107" spans="1:63" customHeight="1" ht="39.75" s="527" customFormat="1">
      <c r="A107" s="131"/>
      <c r="B107" s="258"/>
      <c r="C107" s="131"/>
      <c r="D107" s="131"/>
      <c r="E107" s="209"/>
      <c r="F107" s="258"/>
      <c r="G107" s="131"/>
      <c r="H107" s="517"/>
      <c r="I107" s="517"/>
      <c r="J107" s="517"/>
      <c r="K107" s="517"/>
      <c r="L107" s="517"/>
      <c r="M107" s="517"/>
      <c r="N107" s="517"/>
      <c r="O107" s="517"/>
      <c r="P107" s="517"/>
      <c r="Q107" s="517"/>
      <c r="R107" s="517"/>
      <c r="S107" s="517"/>
      <c r="T107" s="517"/>
      <c r="U107" s="517"/>
      <c r="V107" s="517"/>
      <c r="W107" s="517"/>
      <c r="X107" s="517"/>
      <c r="Y107" s="517"/>
      <c r="Z107" s="517"/>
      <c r="AA107" s="517"/>
      <c r="AB107" s="517"/>
      <c r="AC107" s="517"/>
      <c r="AD107" s="517"/>
      <c r="AE107" s="517"/>
      <c r="AF107" s="517"/>
      <c r="AG107" s="517"/>
      <c r="AH107" s="517"/>
      <c r="AI107" s="517"/>
      <c r="AJ107" s="517"/>
      <c r="AK107" s="517"/>
      <c r="AL107" s="517"/>
      <c r="AM107" s="517"/>
      <c r="AN107" s="517"/>
      <c r="AO107" s="517"/>
      <c r="AP107" s="517"/>
      <c r="AQ107" s="517"/>
      <c r="AR107" s="517"/>
      <c r="AS107" s="517"/>
      <c r="AT107" s="517"/>
      <c r="AU107" s="517"/>
      <c r="AV107" s="517"/>
      <c r="AW107" s="517"/>
      <c r="AX107" s="517"/>
      <c r="AY107" s="131"/>
      <c r="AZ107" s="517"/>
      <c r="BA107" s="517"/>
      <c r="BB107" s="517"/>
      <c r="BC107" s="209"/>
      <c r="BD107" s="517"/>
    </row>
    <row r="108" spans="1:63" customHeight="1" ht="39.75" s="527" customFormat="1">
      <c r="A108" s="319"/>
      <c r="B108" s="320"/>
      <c r="C108" s="319"/>
      <c r="D108" s="319"/>
      <c r="E108" s="319"/>
      <c r="F108" s="320"/>
      <c r="G108" s="319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17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17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319"/>
      <c r="AZ108" s="517"/>
      <c r="BA108" s="517"/>
      <c r="BB108" s="517"/>
      <c r="BC108" s="319"/>
      <c r="BD108" s="517"/>
    </row>
    <row r="109" spans="1:63" customHeight="1" ht="39.75" s="527" customFormat="1">
      <c r="A109" s="131"/>
      <c r="B109" s="320"/>
      <c r="C109" s="319"/>
      <c r="D109" s="319"/>
      <c r="E109" s="319"/>
      <c r="F109" s="320"/>
      <c r="G109" s="319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17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319"/>
      <c r="AZ109" s="517"/>
      <c r="BA109" s="517"/>
      <c r="BB109" s="517"/>
      <c r="BC109" s="319"/>
      <c r="BD109" s="517"/>
    </row>
    <row r="110" spans="1:63" customHeight="1" ht="39.75" s="527" customFormat="1">
      <c r="A110" s="319"/>
      <c r="B110" s="320"/>
      <c r="C110" s="319"/>
      <c r="D110" s="319"/>
      <c r="E110" s="319"/>
      <c r="F110" s="258"/>
      <c r="G110" s="319"/>
      <c r="H110" s="517"/>
      <c r="I110" s="517"/>
      <c r="J110" s="517"/>
      <c r="K110" s="517"/>
      <c r="L110" s="517"/>
      <c r="M110" s="517"/>
      <c r="N110" s="517"/>
      <c r="O110" s="517"/>
      <c r="P110" s="517"/>
      <c r="Q110" s="517"/>
      <c r="R110" s="517"/>
      <c r="S110" s="517"/>
      <c r="T110" s="517"/>
      <c r="U110" s="517"/>
      <c r="V110" s="517"/>
      <c r="W110" s="517"/>
      <c r="X110" s="517"/>
      <c r="Y110" s="517"/>
      <c r="Z110" s="517"/>
      <c r="AA110" s="517"/>
      <c r="AB110" s="517"/>
      <c r="AC110" s="517"/>
      <c r="AD110" s="517"/>
      <c r="AE110" s="517"/>
      <c r="AF110" s="517"/>
      <c r="AG110" s="517"/>
      <c r="AH110" s="517"/>
      <c r="AI110" s="517"/>
      <c r="AJ110" s="517"/>
      <c r="AK110" s="517"/>
      <c r="AL110" s="517"/>
      <c r="AM110" s="517"/>
      <c r="AN110" s="517"/>
      <c r="AO110" s="517"/>
      <c r="AP110" s="517"/>
      <c r="AQ110" s="517"/>
      <c r="AR110" s="517"/>
      <c r="AS110" s="517"/>
      <c r="AT110" s="517"/>
      <c r="AU110" s="517"/>
      <c r="AV110" s="517"/>
      <c r="AW110" s="517"/>
      <c r="AX110" s="517"/>
      <c r="AY110" s="319"/>
      <c r="AZ110" s="517"/>
      <c r="BA110" s="517"/>
      <c r="BB110" s="517"/>
      <c r="BC110" s="319"/>
      <c r="BD110" s="517"/>
    </row>
    <row r="111" spans="1:63" customHeight="1" ht="39.75" s="527" customFormat="1">
      <c r="A111" s="319"/>
      <c r="B111" s="121"/>
      <c r="C111" s="319"/>
      <c r="D111" s="319"/>
      <c r="E111" s="319"/>
      <c r="F111" s="258"/>
      <c r="G111" s="319"/>
      <c r="H111" s="517"/>
      <c r="I111" s="517"/>
      <c r="J111" s="517"/>
      <c r="K111" s="517"/>
      <c r="L111" s="517"/>
      <c r="M111" s="517"/>
      <c r="N111" s="517"/>
      <c r="O111" s="517"/>
      <c r="P111" s="517"/>
      <c r="Q111" s="517"/>
      <c r="R111" s="517"/>
      <c r="S111" s="517"/>
      <c r="T111" s="517"/>
      <c r="U111" s="517"/>
      <c r="V111" s="517"/>
      <c r="W111" s="517"/>
      <c r="X111" s="517"/>
      <c r="Y111" s="517"/>
      <c r="Z111" s="517"/>
      <c r="AA111" s="517"/>
      <c r="AB111" s="517"/>
      <c r="AC111" s="517"/>
      <c r="AD111" s="517"/>
      <c r="AE111" s="517"/>
      <c r="AF111" s="517"/>
      <c r="AG111" s="517"/>
      <c r="AH111" s="517"/>
      <c r="AI111" s="517"/>
      <c r="AJ111" s="517"/>
      <c r="AK111" s="517"/>
      <c r="AL111" s="517"/>
      <c r="AM111" s="517"/>
      <c r="AN111" s="517"/>
      <c r="AO111" s="517"/>
      <c r="AP111" s="517"/>
      <c r="AQ111" s="517"/>
      <c r="AR111" s="517"/>
      <c r="AS111" s="517"/>
      <c r="AT111" s="517"/>
      <c r="AU111" s="517"/>
      <c r="AV111" s="517"/>
      <c r="AW111" s="517"/>
      <c r="AX111" s="517"/>
      <c r="AY111" s="319"/>
      <c r="AZ111" s="517"/>
      <c r="BA111" s="517"/>
      <c r="BB111" s="517"/>
      <c r="BC111" s="319"/>
      <c r="BD111" s="517"/>
      <c r="BE111" s="528"/>
      <c r="BF111" s="528"/>
      <c r="BG111" s="528"/>
      <c r="BH111" s="528"/>
      <c r="BI111" s="528"/>
      <c r="BJ111" s="528"/>
      <c r="BK111" s="528"/>
    </row>
    <row r="112" spans="1:63" customHeight="1" ht="39.75" s="527" customFormat="1">
      <c r="A112" s="131"/>
      <c r="B112" s="131"/>
      <c r="C112" s="319"/>
      <c r="D112" s="131"/>
      <c r="E112" s="131"/>
      <c r="F112" s="258"/>
      <c r="G112" s="131"/>
      <c r="H112" s="517"/>
      <c r="I112" s="517"/>
      <c r="J112" s="517"/>
      <c r="K112" s="517"/>
      <c r="L112" s="517"/>
      <c r="M112" s="517"/>
      <c r="N112" s="517"/>
      <c r="O112" s="517"/>
      <c r="P112" s="517"/>
      <c r="Q112" s="517"/>
      <c r="R112" s="517"/>
      <c r="S112" s="517"/>
      <c r="T112" s="517"/>
      <c r="U112" s="517"/>
      <c r="V112" s="517"/>
      <c r="W112" s="517"/>
      <c r="X112" s="517"/>
      <c r="Y112" s="517"/>
      <c r="Z112" s="517"/>
      <c r="AA112" s="517"/>
      <c r="AB112" s="517"/>
      <c r="AC112" s="517"/>
      <c r="AD112" s="517"/>
      <c r="AE112" s="517"/>
      <c r="AF112" s="517"/>
      <c r="AG112" s="517"/>
      <c r="AH112" s="517"/>
      <c r="AI112" s="517"/>
      <c r="AJ112" s="517"/>
      <c r="AK112" s="517"/>
      <c r="AL112" s="517"/>
      <c r="AM112" s="517"/>
      <c r="AN112" s="517"/>
      <c r="AO112" s="517"/>
      <c r="AP112" s="517"/>
      <c r="AQ112" s="517"/>
      <c r="AR112" s="517"/>
      <c r="AS112" s="517"/>
      <c r="AT112" s="517"/>
      <c r="AU112" s="517"/>
      <c r="AV112" s="517"/>
      <c r="AW112" s="517"/>
      <c r="AX112" s="517"/>
      <c r="AY112" s="131"/>
      <c r="AZ112" s="517"/>
      <c r="BA112" s="517"/>
      <c r="BB112" s="517"/>
      <c r="BC112" s="131"/>
      <c r="BD112" s="517"/>
      <c r="BE112" s="528"/>
      <c r="BF112" s="528"/>
      <c r="BG112" s="528"/>
      <c r="BH112" s="528"/>
      <c r="BI112" s="528"/>
      <c r="BJ112" s="528"/>
      <c r="BK112" s="528"/>
    </row>
    <row r="113" spans="1:63" customHeight="1" ht="39.75" s="527" customFormat="1">
      <c r="A113" s="131"/>
      <c r="B113" s="131"/>
      <c r="C113" s="319"/>
      <c r="D113" s="131"/>
      <c r="E113" s="131"/>
      <c r="F113" s="258"/>
      <c r="G113" s="131"/>
      <c r="H113" s="517"/>
      <c r="I113" s="517"/>
      <c r="J113" s="517"/>
      <c r="K113" s="517"/>
      <c r="L113" s="517"/>
      <c r="M113" s="517"/>
      <c r="N113" s="517"/>
      <c r="O113" s="517"/>
      <c r="P113" s="517"/>
      <c r="Q113" s="517"/>
      <c r="R113" s="517"/>
      <c r="S113" s="517"/>
      <c r="T113" s="517"/>
      <c r="U113" s="517"/>
      <c r="V113" s="517"/>
      <c r="W113" s="517"/>
      <c r="X113" s="517"/>
      <c r="Y113" s="517"/>
      <c r="Z113" s="517"/>
      <c r="AA113" s="517"/>
      <c r="AB113" s="517"/>
      <c r="AC113" s="517"/>
      <c r="AD113" s="517"/>
      <c r="AE113" s="517"/>
      <c r="AF113" s="517"/>
      <c r="AG113" s="517"/>
      <c r="AH113" s="517"/>
      <c r="AI113" s="517"/>
      <c r="AJ113" s="517"/>
      <c r="AK113" s="517"/>
      <c r="AL113" s="517"/>
      <c r="AM113" s="517"/>
      <c r="AN113" s="517"/>
      <c r="AO113" s="517"/>
      <c r="AP113" s="517"/>
      <c r="AQ113" s="517"/>
      <c r="AR113" s="517"/>
      <c r="AS113" s="517"/>
      <c r="AT113" s="517"/>
      <c r="AU113" s="517"/>
      <c r="AV113" s="517"/>
      <c r="AW113" s="517"/>
      <c r="AX113" s="517"/>
      <c r="AY113" s="131"/>
      <c r="AZ113" s="517"/>
      <c r="BA113" s="517"/>
      <c r="BB113" s="517"/>
      <c r="BC113" s="131"/>
      <c r="BD113" s="517"/>
    </row>
    <row r="114" spans="1:63" customHeight="1" ht="39.75" s="132" customFormat="1">
      <c r="A114" s="131"/>
      <c r="B114" s="131"/>
      <c r="C114" s="319"/>
      <c r="D114" s="131"/>
      <c r="E114" s="131"/>
      <c r="F114" s="258"/>
      <c r="G114" s="131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131"/>
      <c r="AZ114" s="517"/>
      <c r="BA114" s="517"/>
      <c r="BB114" s="517"/>
      <c r="BC114" s="131"/>
      <c r="BD114" s="517"/>
      <c r="BE114" s="527"/>
      <c r="BF114" s="527"/>
      <c r="BG114" s="527"/>
      <c r="BH114" s="527"/>
      <c r="BI114" s="527"/>
      <c r="BJ114" s="527"/>
      <c r="BK114" s="527"/>
    </row>
    <row r="115" spans="1:63" customHeight="1" ht="39.75" s="132" customFormat="1">
      <c r="A115" s="131"/>
      <c r="B115" s="131"/>
      <c r="C115" s="319"/>
      <c r="D115" s="131"/>
      <c r="E115" s="131"/>
      <c r="F115" s="258"/>
      <c r="G115" s="131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17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17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131"/>
      <c r="AZ115" s="517"/>
      <c r="BA115" s="517"/>
      <c r="BB115" s="517"/>
      <c r="BC115" s="131"/>
      <c r="BD115" s="517"/>
      <c r="BE115" s="527"/>
      <c r="BF115" s="527"/>
      <c r="BG115" s="527"/>
      <c r="BH115" s="527"/>
      <c r="BI115" s="527"/>
      <c r="BJ115" s="527"/>
      <c r="BK115" s="527"/>
    </row>
    <row r="116" spans="1:63" customHeight="1" ht="39.75" s="132" customFormat="1">
      <c r="A116" s="131"/>
      <c r="B116" s="131"/>
      <c r="C116" s="319"/>
      <c r="D116" s="131"/>
      <c r="E116" s="131"/>
      <c r="F116" s="258"/>
      <c r="G116" s="131"/>
      <c r="H116" s="517"/>
      <c r="I116" s="517"/>
      <c r="J116" s="517"/>
      <c r="K116" s="517"/>
      <c r="L116" s="517"/>
      <c r="M116" s="517"/>
      <c r="N116" s="517"/>
      <c r="O116" s="517"/>
      <c r="P116" s="517"/>
      <c r="Q116" s="517"/>
      <c r="R116" s="517"/>
      <c r="S116" s="517"/>
      <c r="T116" s="517"/>
      <c r="U116" s="517"/>
      <c r="V116" s="517"/>
      <c r="W116" s="517"/>
      <c r="X116" s="517"/>
      <c r="Y116" s="517"/>
      <c r="Z116" s="517"/>
      <c r="AA116" s="517"/>
      <c r="AB116" s="517"/>
      <c r="AC116" s="517"/>
      <c r="AD116" s="517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T116" s="517"/>
      <c r="AU116" s="517"/>
      <c r="AV116" s="517"/>
      <c r="AW116" s="517"/>
      <c r="AX116" s="517"/>
      <c r="AY116" s="131"/>
      <c r="AZ116" s="517"/>
      <c r="BA116" s="517"/>
      <c r="BB116" s="517"/>
      <c r="BC116" s="131"/>
      <c r="BD116" s="517"/>
      <c r="BE116" s="527"/>
      <c r="BF116" s="527"/>
      <c r="BG116" s="527"/>
      <c r="BH116" s="527"/>
      <c r="BI116" s="527"/>
      <c r="BJ116" s="527"/>
      <c r="BK116" s="527"/>
    </row>
    <row r="117" spans="1:63" customHeight="1" ht="39.75" s="132" customFormat="1">
      <c r="A117" s="131"/>
      <c r="B117" s="131"/>
      <c r="C117" s="319"/>
      <c r="D117" s="131"/>
      <c r="E117" s="131"/>
      <c r="F117" s="258"/>
      <c r="G117" s="131"/>
      <c r="H117" s="517"/>
      <c r="I117" s="517"/>
      <c r="J117" s="517"/>
      <c r="K117" s="517"/>
      <c r="L117" s="517"/>
      <c r="M117" s="517"/>
      <c r="N117" s="517"/>
      <c r="O117" s="517"/>
      <c r="P117" s="517"/>
      <c r="Q117" s="517"/>
      <c r="R117" s="517"/>
      <c r="S117" s="517"/>
      <c r="T117" s="517"/>
      <c r="U117" s="517"/>
      <c r="V117" s="517"/>
      <c r="W117" s="517"/>
      <c r="X117" s="517"/>
      <c r="Y117" s="517"/>
      <c r="Z117" s="517"/>
      <c r="AA117" s="517"/>
      <c r="AB117" s="517"/>
      <c r="AC117" s="517"/>
      <c r="AD117" s="517"/>
      <c r="AE117" s="517"/>
      <c r="AF117" s="517"/>
      <c r="AG117" s="517"/>
      <c r="AH117" s="517"/>
      <c r="AI117" s="517"/>
      <c r="AJ117" s="517"/>
      <c r="AK117" s="517"/>
      <c r="AL117" s="517"/>
      <c r="AM117" s="517"/>
      <c r="AN117" s="517"/>
      <c r="AO117" s="517"/>
      <c r="AP117" s="517"/>
      <c r="AQ117" s="517"/>
      <c r="AR117" s="517"/>
      <c r="AS117" s="517"/>
      <c r="AT117" s="517"/>
      <c r="AU117" s="517"/>
      <c r="AV117" s="517"/>
      <c r="AW117" s="517"/>
      <c r="AX117" s="517"/>
      <c r="AY117" s="131"/>
      <c r="AZ117" s="517"/>
      <c r="BA117" s="517"/>
      <c r="BB117" s="517"/>
      <c r="BC117" s="131"/>
      <c r="BD117" s="517"/>
      <c r="BE117" s="527"/>
      <c r="BF117" s="527"/>
      <c r="BG117" s="527"/>
      <c r="BH117" s="527"/>
      <c r="BI117" s="527"/>
      <c r="BJ117" s="527"/>
      <c r="BK117" s="527"/>
    </row>
    <row r="118" spans="1:63" customHeight="1" ht="39.75" s="132" customFormat="1">
      <c r="A118" s="131"/>
      <c r="B118" s="131"/>
      <c r="C118" s="319"/>
      <c r="D118" s="131"/>
      <c r="E118" s="131"/>
      <c r="F118" s="258"/>
      <c r="G118" s="131"/>
      <c r="H118" s="517"/>
      <c r="I118" s="517"/>
      <c r="J118" s="517"/>
      <c r="K118" s="517"/>
      <c r="L118" s="517"/>
      <c r="M118" s="517"/>
      <c r="N118" s="517"/>
      <c r="O118" s="517"/>
      <c r="P118" s="517"/>
      <c r="Q118" s="517"/>
      <c r="R118" s="517"/>
      <c r="S118" s="517"/>
      <c r="T118" s="517"/>
      <c r="U118" s="517"/>
      <c r="V118" s="517"/>
      <c r="W118" s="517"/>
      <c r="X118" s="517"/>
      <c r="Y118" s="517"/>
      <c r="Z118" s="517"/>
      <c r="AA118" s="517"/>
      <c r="AB118" s="517"/>
      <c r="AC118" s="517"/>
      <c r="AD118" s="517"/>
      <c r="AE118" s="517"/>
      <c r="AF118" s="517"/>
      <c r="AG118" s="517"/>
      <c r="AH118" s="517"/>
      <c r="AI118" s="517"/>
      <c r="AJ118" s="517"/>
      <c r="AK118" s="517"/>
      <c r="AL118" s="517"/>
      <c r="AM118" s="517"/>
      <c r="AN118" s="517"/>
      <c r="AO118" s="517"/>
      <c r="AP118" s="517"/>
      <c r="AQ118" s="517"/>
      <c r="AR118" s="517"/>
      <c r="AS118" s="517"/>
      <c r="AT118" s="517"/>
      <c r="AU118" s="517"/>
      <c r="AV118" s="517"/>
      <c r="AW118" s="517"/>
      <c r="AX118" s="517"/>
      <c r="AY118" s="131"/>
      <c r="AZ118" s="517"/>
      <c r="BA118" s="517"/>
      <c r="BB118" s="517"/>
      <c r="BC118" s="131"/>
      <c r="BD118" s="517"/>
      <c r="BE118" s="527"/>
      <c r="BF118" s="527"/>
      <c r="BG118" s="527"/>
      <c r="BH118" s="527"/>
      <c r="BI118" s="527"/>
      <c r="BJ118" s="527"/>
      <c r="BK118" s="527"/>
    </row>
    <row r="119" spans="1:63" customHeight="1" ht="39.75" s="132" customFormat="1">
      <c r="A119" s="131"/>
      <c r="B119" s="131"/>
      <c r="C119" s="319"/>
      <c r="D119" s="131"/>
      <c r="E119" s="131"/>
      <c r="F119" s="258"/>
      <c r="G119" s="131"/>
      <c r="H119" s="517"/>
      <c r="I119" s="517"/>
      <c r="J119" s="517"/>
      <c r="K119" s="517"/>
      <c r="L119" s="517"/>
      <c r="M119" s="517"/>
      <c r="N119" s="517"/>
      <c r="O119" s="517"/>
      <c r="P119" s="517"/>
      <c r="Q119" s="517"/>
      <c r="R119" s="517"/>
      <c r="S119" s="517"/>
      <c r="T119" s="517"/>
      <c r="U119" s="517"/>
      <c r="V119" s="517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7"/>
      <c r="AP119" s="517"/>
      <c r="AQ119" s="517"/>
      <c r="AR119" s="517"/>
      <c r="AS119" s="517"/>
      <c r="AT119" s="517"/>
      <c r="AU119" s="517"/>
      <c r="AV119" s="517"/>
      <c r="AW119" s="517"/>
      <c r="AX119" s="517"/>
      <c r="AY119" s="131"/>
      <c r="AZ119" s="517"/>
      <c r="BA119" s="517"/>
      <c r="BB119" s="517"/>
      <c r="BC119" s="131"/>
      <c r="BD119" s="517"/>
      <c r="BE119" s="527"/>
      <c r="BF119" s="527"/>
      <c r="BG119" s="527"/>
      <c r="BH119" s="527"/>
      <c r="BI119" s="527"/>
      <c r="BJ119" s="527"/>
      <c r="BK119" s="527"/>
    </row>
    <row r="120" spans="1:63" customHeight="1" ht="20.15">
      <c r="A120" s="529"/>
      <c r="B120" s="530"/>
      <c r="C120" s="530"/>
      <c r="D120" s="530"/>
      <c r="E120" s="530"/>
      <c r="F120" s="531"/>
      <c r="G120" s="219"/>
      <c r="H120" s="219"/>
      <c r="I120" s="219"/>
      <c r="J120" s="219"/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530"/>
      <c r="AZ120" s="219"/>
      <c r="BA120" s="219"/>
      <c r="BB120" s="219"/>
      <c r="BC120" s="530"/>
      <c r="BD120" s="219"/>
      <c r="BE120" s="219"/>
      <c r="BF120" s="219"/>
      <c r="BG120" s="219"/>
      <c r="BH120" s="219"/>
      <c r="BI120" s="219"/>
      <c r="BJ120" s="219"/>
      <c r="BK120" s="219"/>
    </row>
    <row r="121" spans="1:63" customHeight="1" ht="20.15">
      <c r="A121" s="529"/>
      <c r="B121" s="530"/>
      <c r="C121" s="530"/>
      <c r="D121" s="530"/>
      <c r="E121" s="530"/>
      <c r="F121" s="531"/>
      <c r="G121" s="219"/>
      <c r="H121" s="219"/>
      <c r="I121" s="219"/>
      <c r="J121" s="219"/>
      <c r="K121" s="219"/>
      <c r="L121" s="219"/>
      <c r="M121" s="219"/>
      <c r="N121" s="219"/>
      <c r="O121" s="218"/>
      <c r="T121" s="218" t="s">
        <v>128</v>
      </c>
      <c r="U121" s="219" t="s">
        <v>129</v>
      </c>
      <c r="V121" s="219"/>
      <c r="W121" s="219"/>
      <c r="Y121" s="219"/>
      <c r="Z121" s="219"/>
      <c r="AA121" s="219"/>
      <c r="AB121" s="219"/>
      <c r="AE121" s="238" t="s">
        <v>498</v>
      </c>
      <c r="AG121" s="219"/>
      <c r="AK121" s="238"/>
      <c r="AL121" s="219"/>
      <c r="AP121" s="238"/>
      <c r="AQ121" s="219"/>
      <c r="AR121" s="219"/>
      <c r="AS121" s="219"/>
      <c r="AT121" s="219"/>
      <c r="AY121" s="530"/>
      <c r="AZ121" s="219"/>
      <c r="BA121" s="530"/>
      <c r="BB121" s="219"/>
      <c r="BC121" s="530"/>
      <c r="BD121" s="219"/>
      <c r="BE121" s="219"/>
      <c r="BF121" s="219"/>
      <c r="BG121" s="219"/>
      <c r="BH121" s="219"/>
      <c r="BI121" s="219"/>
      <c r="BJ121" s="219"/>
      <c r="BK121" s="219"/>
    </row>
    <row r="122" spans="1:63" customHeight="1" ht="20.15">
      <c r="A122" s="532" t="s">
        <v>206</v>
      </c>
      <c r="B122" s="533" t="s">
        <v>221</v>
      </c>
      <c r="C122" s="530"/>
      <c r="D122" s="530"/>
      <c r="E122" s="530"/>
      <c r="F122" s="531"/>
      <c r="G122" s="219"/>
      <c r="H122" s="219"/>
      <c r="I122" s="219"/>
      <c r="J122" s="219"/>
      <c r="K122" s="219"/>
      <c r="L122" s="219"/>
      <c r="M122" s="219"/>
      <c r="N122" s="219"/>
      <c r="O122" s="218"/>
      <c r="T122" s="218" t="s">
        <v>132</v>
      </c>
      <c r="U122" s="137" t="s">
        <v>133</v>
      </c>
      <c r="V122" s="219"/>
      <c r="W122" s="219"/>
      <c r="Y122" s="238"/>
      <c r="Z122" s="219"/>
      <c r="AA122" s="219"/>
      <c r="AB122" s="219"/>
      <c r="AE122" s="238" t="s">
        <v>499</v>
      </c>
      <c r="AG122" s="219"/>
      <c r="AK122" s="238"/>
      <c r="AL122" s="219"/>
      <c r="AM122" s="137" t="s">
        <v>135</v>
      </c>
      <c r="AP122" s="238"/>
      <c r="AQ122" s="219"/>
      <c r="AR122" s="219"/>
      <c r="AS122" s="219"/>
      <c r="AT122" s="219"/>
      <c r="AY122" s="219" t="s">
        <v>136</v>
      </c>
      <c r="AZ122" s="219"/>
      <c r="BA122" s="219"/>
      <c r="BC122" s="530"/>
      <c r="BD122" s="219"/>
      <c r="BF122" s="219"/>
      <c r="BG122" s="219"/>
      <c r="BH122" s="219"/>
      <c r="BI122" s="219"/>
      <c r="BJ122" s="219"/>
      <c r="BK122" s="219"/>
    </row>
    <row r="123" spans="1:63" customHeight="1" ht="20.15">
      <c r="A123" s="534" t="s">
        <v>209</v>
      </c>
      <c r="B123" s="533" t="s">
        <v>222</v>
      </c>
      <c r="C123" s="530"/>
      <c r="D123" s="530"/>
      <c r="E123" s="530"/>
      <c r="O123" s="218"/>
      <c r="T123" s="218" t="s">
        <v>139</v>
      </c>
      <c r="U123" s="137" t="s">
        <v>140</v>
      </c>
      <c r="V123" s="505"/>
      <c r="Y123" s="238"/>
      <c r="AE123" s="238" t="s">
        <v>500</v>
      </c>
      <c r="AK123" s="238"/>
      <c r="AM123" s="137" t="s">
        <v>142</v>
      </c>
      <c r="AP123" s="238"/>
      <c r="AQ123" s="219"/>
      <c r="AR123" s="505"/>
      <c r="AY123" s="219"/>
      <c r="AZ123" s="321" t="s">
        <v>143</v>
      </c>
      <c r="BA123" s="219"/>
      <c r="BC123" s="530"/>
      <c r="BD123" s="219"/>
    </row>
    <row r="124" spans="1:63" customHeight="1" ht="20.15">
      <c r="A124" s="510"/>
      <c r="B124" s="193" t="s">
        <v>213</v>
      </c>
      <c r="C124" s="321"/>
      <c r="D124" s="321"/>
      <c r="E124" s="321"/>
      <c r="F124" s="77"/>
      <c r="G124" s="202" t="s">
        <v>5800</v>
      </c>
      <c r="U124" s="137" t="s">
        <v>145</v>
      </c>
      <c r="V124" s="505"/>
      <c r="Y124" s="238"/>
      <c r="AE124" s="238" t="s">
        <v>501</v>
      </c>
      <c r="AK124" s="238"/>
      <c r="AM124" s="137" t="s">
        <v>147</v>
      </c>
      <c r="AP124" s="238"/>
      <c r="AR124" s="505"/>
      <c r="AY124" s="238"/>
      <c r="AZ124" s="321" t="s">
        <v>1226</v>
      </c>
      <c r="BC124" s="321"/>
    </row>
    <row r="125" spans="1:63" customHeight="1" ht="20.15" s="132" customFormat="1">
      <c r="A125" s="510"/>
      <c r="B125" s="321"/>
      <c r="C125" s="535"/>
      <c r="D125" s="535"/>
      <c r="E125" s="535"/>
      <c r="F125" s="77"/>
      <c r="G125" s="137"/>
      <c r="H125" s="137"/>
      <c r="I125" s="137"/>
      <c r="J125" s="137"/>
      <c r="K125" s="137"/>
      <c r="L125" s="137"/>
      <c r="M125" s="137"/>
      <c r="N125" s="137"/>
      <c r="O125" s="536"/>
      <c r="P125" s="536"/>
      <c r="Q125" s="536"/>
      <c r="R125" s="536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219"/>
      <c r="AZ125" s="219"/>
      <c r="BA125" s="219"/>
      <c r="BB125" s="219"/>
      <c r="BC125" s="535"/>
      <c r="BD125" s="137"/>
      <c r="BE125" s="137"/>
      <c r="BF125" s="137"/>
      <c r="BG125" s="137"/>
      <c r="BH125" s="137"/>
      <c r="BI125" s="137"/>
      <c r="BJ125" s="137"/>
      <c r="BK125" s="13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D16:BD21"/>
    <mergeCell ref="AV18:AX18"/>
    <mergeCell ref="M19:Q19"/>
    <mergeCell ref="R18:V18"/>
    <mergeCell ref="R19:V19"/>
    <mergeCell ref="H16:AX16"/>
    <mergeCell ref="AL18:AP18"/>
    <mergeCell ref="AQ17:AU17"/>
    <mergeCell ref="W18:AA18"/>
    <mergeCell ref="AB18:AF18"/>
    <mergeCell ref="BC16:BC21"/>
    <mergeCell ref="AG20:AK20"/>
    <mergeCell ref="AV17:AX17"/>
    <mergeCell ref="AV20:AX20"/>
    <mergeCell ref="AY16:AY21"/>
    <mergeCell ref="AZ16:AZ21"/>
    <mergeCell ref="B2:E2"/>
    <mergeCell ref="AQ18:AU18"/>
    <mergeCell ref="B6:C6"/>
    <mergeCell ref="B11:C11"/>
    <mergeCell ref="B12:C12"/>
    <mergeCell ref="B7:C7"/>
    <mergeCell ref="B8:C8"/>
    <mergeCell ref="B9:C9"/>
    <mergeCell ref="G16:G21"/>
    <mergeCell ref="AB20:AF20"/>
    <mergeCell ref="B13:C13"/>
    <mergeCell ref="W4:AE4"/>
    <mergeCell ref="AQ20:AU20"/>
    <mergeCell ref="B10:C10"/>
    <mergeCell ref="B3:C3"/>
    <mergeCell ref="B4:C4"/>
    <mergeCell ref="BB4:BC4"/>
    <mergeCell ref="BB5:BC5"/>
    <mergeCell ref="BB6:BC6"/>
    <mergeCell ref="BB7:BC7"/>
    <mergeCell ref="BA16:BA21"/>
    <mergeCell ref="BB16:BB21"/>
    <mergeCell ref="AV19:AX19"/>
    <mergeCell ref="X7:AE8"/>
    <mergeCell ref="AB19:AF19"/>
    <mergeCell ref="W6:AE6"/>
    <mergeCell ref="AV4:AW4"/>
    <mergeCell ref="AQ19:AU19"/>
    <mergeCell ref="AG18:AK18"/>
    <mergeCell ref="H17:AP17"/>
    <mergeCell ref="A16:A21"/>
    <mergeCell ref="B16:B21"/>
    <mergeCell ref="C16:C21"/>
    <mergeCell ref="H20:L20"/>
    <mergeCell ref="M20:Q20"/>
    <mergeCell ref="M18:Q18"/>
    <mergeCell ref="H19:L19"/>
    <mergeCell ref="B5:C5"/>
    <mergeCell ref="E16:E21"/>
    <mergeCell ref="R20:V20"/>
    <mergeCell ref="D16:D21"/>
    <mergeCell ref="AL20:AP20"/>
    <mergeCell ref="F16:F21"/>
    <mergeCell ref="H18:L18"/>
    <mergeCell ref="W20:AA20"/>
    <mergeCell ref="AL19:AP19"/>
    <mergeCell ref="W19:AA19"/>
    <mergeCell ref="AG19:AK19"/>
  </mergeCells>
  <printOptions gridLines="false" gridLinesSet="true"/>
  <pageMargins left="0.7" right="0.25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K79"/>
  <sheetViews>
    <sheetView tabSelected="0" workbookViewId="0" showGridLines="true" showRowColHeaders="1">
      <selection activeCell="F47" sqref="F47"/>
    </sheetView>
  </sheetViews>
  <sheetFormatPr customHeight="true" defaultRowHeight="12.75" defaultColWidth="9.1796875" outlineLevelRow="0" outlineLevelCol="0"/>
  <cols>
    <col min="1" max="1" width="18.7265625" customWidth="true" style="75"/>
    <col min="2" max="2" width="10.7265625" customWidth="true" style="137"/>
    <col min="3" max="3" width="7.26953125" customWidth="true" style="137"/>
    <col min="4" max="4" width="6.81640625" customWidth="true" style="137"/>
    <col min="5" max="5" width="7.1796875" customWidth="true" style="137"/>
    <col min="6" max="6" width="21.26953125" customWidth="true" style="510"/>
    <col min="7" max="7" width="9.54296875" customWidth="true" style="137"/>
    <col min="8" max="8" width="7" customWidth="true" style="137"/>
    <col min="9" max="9" width="7" customWidth="true" style="137"/>
    <col min="10" max="10" width="7" customWidth="true" style="137"/>
    <col min="11" max="11" width="7" customWidth="true" style="137"/>
    <col min="12" max="12" width="7" customWidth="true" style="137"/>
    <col min="13" max="13" width="7" customWidth="true" style="137"/>
    <col min="14" max="14" width="7" customWidth="true" style="137"/>
    <col min="15" max="15" width="7" customWidth="true" style="137"/>
    <col min="16" max="16" width="7" customWidth="true" style="137"/>
    <col min="17" max="17" width="7" customWidth="true" style="137"/>
    <col min="18" max="18" width="7" customWidth="true" style="137"/>
    <col min="19" max="19" width="7" customWidth="true" style="137"/>
    <col min="20" max="20" width="7" customWidth="true" style="137"/>
    <col min="21" max="21" width="7" customWidth="true" style="137"/>
    <col min="22" max="22" width="7" customWidth="true" style="137"/>
    <col min="23" max="23" width="7" customWidth="true" style="137"/>
    <col min="24" max="24" width="7" customWidth="true" style="137"/>
    <col min="25" max="25" width="7" customWidth="true" style="137"/>
    <col min="26" max="26" width="7" customWidth="true" style="137"/>
    <col min="27" max="27" width="7" customWidth="true" style="137"/>
    <col min="28" max="28" width="7" customWidth="true" style="137"/>
    <col min="29" max="29" width="7" customWidth="true" style="137"/>
    <col min="30" max="30" width="7" customWidth="true" style="137"/>
    <col min="31" max="31" width="7" customWidth="true" style="137"/>
    <col min="32" max="32" width="7" customWidth="true" style="137"/>
    <col min="33" max="33" width="7" customWidth="true" style="137"/>
    <col min="34" max="34" width="7" customWidth="true" style="137"/>
    <col min="35" max="35" width="7" customWidth="true" style="137"/>
    <col min="36" max="36" width="7" customWidth="true" style="137"/>
    <col min="37" max="37" width="7" customWidth="true" style="137"/>
    <col min="38" max="38" width="7" customWidth="true" style="137"/>
    <col min="39" max="39" width="7" customWidth="true" style="137"/>
    <col min="40" max="40" width="7" customWidth="true" style="137"/>
    <col min="41" max="41" width="7" customWidth="true" style="137"/>
    <col min="42" max="42" width="7" customWidth="true" style="137"/>
    <col min="43" max="43" width="7" customWidth="true" style="137"/>
    <col min="44" max="44" width="7" customWidth="true" style="137"/>
    <col min="45" max="45" width="7" customWidth="true" style="137"/>
    <col min="46" max="46" width="7" customWidth="true" style="137"/>
    <col min="47" max="47" width="7" customWidth="true" style="137"/>
    <col min="48" max="48" width="7" customWidth="true" style="137"/>
    <col min="49" max="49" width="7" customWidth="true" style="137"/>
    <col min="50" max="50" width="8.1796875" customWidth="true" style="137"/>
    <col min="51" max="51" width="8.453125" customWidth="true" style="137"/>
    <col min="52" max="52" width="8.453125" customWidth="true" style="137"/>
    <col min="53" max="53" width="8.26953125" customWidth="true" style="137"/>
    <col min="54" max="54" width="10.54296875" customWidth="true" style="137"/>
    <col min="55" max="55" width="7.54296875" customWidth="true" style="137"/>
    <col min="56" max="56" width="10.54296875" customWidth="true" style="137"/>
  </cols>
  <sheetData>
    <row r="1" spans="1:63" customHeight="1" ht="7.5">
      <c r="C1" s="321"/>
      <c r="E1" s="321"/>
      <c r="G1" s="137"/>
      <c r="N1" s="137"/>
      <c r="P1" s="137"/>
      <c r="U1" s="137"/>
      <c r="AR1" s="137"/>
      <c r="AY1" s="137"/>
    </row>
    <row r="2" spans="1:63" customHeight="1" ht="30" s="127" customFormat="1">
      <c r="A2" s="76"/>
      <c r="B2" s="960" t="s">
        <v>502</v>
      </c>
      <c r="C2" s="960"/>
      <c r="D2" s="960"/>
      <c r="E2" s="960"/>
      <c r="F2" s="510"/>
      <c r="O2" s="109"/>
      <c r="P2" s="174"/>
      <c r="Q2" s="174"/>
      <c r="R2" s="174"/>
      <c r="S2" s="174"/>
      <c r="T2" s="174"/>
      <c r="U2" s="176"/>
      <c r="V2" s="176"/>
      <c r="W2" s="176"/>
      <c r="X2" s="176"/>
      <c r="Y2" s="140"/>
      <c r="Z2" s="140"/>
      <c r="AA2" s="139"/>
      <c r="AB2" s="176"/>
      <c r="AC2" s="176"/>
      <c r="AD2" s="140"/>
      <c r="AE2" s="140"/>
      <c r="AF2" s="139"/>
      <c r="AG2" s="176"/>
      <c r="AH2" s="176"/>
      <c r="AI2" s="140"/>
      <c r="AJ2" s="140"/>
      <c r="AK2" s="139"/>
      <c r="AL2" s="176"/>
      <c r="AM2" s="176"/>
      <c r="AN2" s="140"/>
      <c r="AO2" s="140"/>
      <c r="AP2" s="139"/>
      <c r="AS2" s="140"/>
      <c r="AT2" s="150"/>
      <c r="AU2" s="140"/>
      <c r="AV2" s="140"/>
    </row>
    <row r="3" spans="1:63" customHeight="1" ht="31.5" s="127" customFormat="1">
      <c r="A3" s="75"/>
      <c r="B3" s="1034" t="s">
        <v>1142</v>
      </c>
      <c r="C3" s="1034"/>
      <c r="D3" s="229" t="s">
        <v>226</v>
      </c>
      <c r="E3" s="229" t="s">
        <v>5729</v>
      </c>
      <c r="F3" s="522"/>
      <c r="G3" s="132"/>
      <c r="H3" s="132"/>
      <c r="P3" s="132"/>
      <c r="Q3" s="132"/>
      <c r="V3" s="232"/>
      <c r="W3" s="232"/>
      <c r="X3" s="232"/>
      <c r="Y3" s="232"/>
      <c r="Z3" s="232"/>
      <c r="AA3" s="232"/>
      <c r="AB3" s="232"/>
      <c r="AC3" s="232"/>
      <c r="AD3" s="232"/>
      <c r="AE3" s="183"/>
      <c r="AF3" s="182"/>
      <c r="AG3" s="182"/>
      <c r="AH3" s="183"/>
      <c r="AI3" s="182"/>
      <c r="AJ3" s="523"/>
      <c r="AK3" s="182"/>
      <c r="AL3" s="182"/>
      <c r="AM3" s="183"/>
      <c r="AN3" s="182"/>
      <c r="AO3" s="523"/>
      <c r="AP3" s="182"/>
      <c r="AS3" s="143"/>
      <c r="AT3" s="143"/>
      <c r="AW3" s="141" t="s">
        <v>5730</v>
      </c>
      <c r="BA3" s="137"/>
      <c r="BB3" s="141"/>
      <c r="BC3" s="141"/>
    </row>
    <row r="4" spans="1:63" customHeight="1" ht="25.5">
      <c r="B4" s="1033" t="s">
        <v>5731</v>
      </c>
      <c r="C4" s="1033"/>
      <c r="D4" s="229" t="s">
        <v>11</v>
      </c>
      <c r="E4" s="230">
        <v>4</v>
      </c>
      <c r="F4" s="522"/>
      <c r="T4" s="231"/>
      <c r="U4" s="127"/>
      <c r="V4" s="127"/>
      <c r="W4" s="1144" t="s">
        <v>12</v>
      </c>
      <c r="X4" s="1144"/>
      <c r="Y4" s="1144"/>
      <c r="Z4" s="1144"/>
      <c r="AA4" s="1144"/>
      <c r="AB4" s="1144"/>
      <c r="AC4" s="1144"/>
      <c r="AD4" s="1144"/>
      <c r="AE4" s="1144"/>
      <c r="AF4" s="183"/>
      <c r="AG4" s="182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204"/>
      <c r="AT4" s="204"/>
      <c r="AV4" s="998" t="s">
        <v>5</v>
      </c>
      <c r="AW4" s="999"/>
      <c r="AX4" s="229" t="s">
        <v>7</v>
      </c>
      <c r="AY4" s="229" t="s">
        <v>7</v>
      </c>
      <c r="AZ4" s="229" t="s">
        <v>6</v>
      </c>
      <c r="BA4" s="230" t="s">
        <v>8</v>
      </c>
      <c r="BB4" s="1039" t="s">
        <v>9</v>
      </c>
      <c r="BC4" s="1040"/>
    </row>
    <row r="5" spans="1:63" customHeight="1" ht="21">
      <c r="B5" s="1033" t="s">
        <v>240</v>
      </c>
      <c r="C5" s="1033"/>
      <c r="D5" s="229" t="s">
        <v>15</v>
      </c>
      <c r="E5" s="229">
        <v>3.75</v>
      </c>
      <c r="P5" s="143"/>
      <c r="Q5" s="143"/>
      <c r="R5" s="143"/>
      <c r="S5" s="143"/>
      <c r="V5" s="231" t="s">
        <v>5848</v>
      </c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204"/>
      <c r="AT5" s="204"/>
      <c r="AV5" s="59" t="s">
        <v>13</v>
      </c>
      <c r="AW5" s="124"/>
      <c r="AX5" s="147"/>
      <c r="AY5" s="147"/>
      <c r="AZ5" s="147"/>
      <c r="BA5" s="59"/>
      <c r="BB5" s="966"/>
      <c r="BC5" s="967"/>
    </row>
    <row r="6" spans="1:63" customHeight="1" ht="20.25">
      <c r="B6" s="1033" t="s">
        <v>5733</v>
      </c>
      <c r="C6" s="1033"/>
      <c r="D6" s="229" t="s">
        <v>18</v>
      </c>
      <c r="E6" s="230">
        <v>3.5</v>
      </c>
      <c r="F6" s="163"/>
      <c r="T6" s="231"/>
      <c r="U6" s="231"/>
      <c r="W6" s="1060" t="s">
        <v>5849</v>
      </c>
      <c r="X6" s="1060"/>
      <c r="Y6" s="1060"/>
      <c r="Z6" s="1060"/>
      <c r="AA6" s="1060"/>
      <c r="AB6" s="1060"/>
      <c r="AC6" s="1060"/>
      <c r="AD6" s="1060"/>
      <c r="AE6" s="1060"/>
      <c r="AF6" s="143"/>
      <c r="AG6" s="143"/>
      <c r="AH6" s="143"/>
      <c r="AI6" s="143"/>
      <c r="AJ6" s="143"/>
      <c r="AK6" s="143"/>
      <c r="AL6" s="143"/>
      <c r="AM6" s="143"/>
      <c r="AN6" s="206"/>
      <c r="AO6" s="206"/>
      <c r="AP6" s="149"/>
      <c r="AQ6" s="155"/>
      <c r="AR6" s="155"/>
      <c r="AS6" s="155"/>
      <c r="AT6" s="155"/>
      <c r="AV6" s="59" t="s">
        <v>16</v>
      </c>
      <c r="AW6" s="59"/>
      <c r="AX6" s="59"/>
      <c r="AY6" s="59"/>
      <c r="AZ6" s="59"/>
      <c r="BA6" s="59"/>
      <c r="BB6" s="1067"/>
      <c r="BC6" s="1068"/>
    </row>
    <row r="7" spans="1:63" customHeight="1" ht="15">
      <c r="B7" s="1033" t="s">
        <v>237</v>
      </c>
      <c r="C7" s="1033"/>
      <c r="D7" s="229" t="s">
        <v>21</v>
      </c>
      <c r="E7" s="229">
        <v>3.25</v>
      </c>
      <c r="F7" s="76"/>
      <c r="T7" s="149"/>
      <c r="U7" s="231"/>
      <c r="V7" s="524"/>
      <c r="W7" s="231"/>
      <c r="X7" s="1060" t="s">
        <v>5734</v>
      </c>
      <c r="Y7" s="1060"/>
      <c r="Z7" s="1060"/>
      <c r="AA7" s="1060"/>
      <c r="AB7" s="1060"/>
      <c r="AC7" s="1060"/>
      <c r="AD7" s="1060"/>
      <c r="AE7" s="1060"/>
      <c r="AF7" s="143"/>
      <c r="AG7" s="143"/>
      <c r="AH7" s="143"/>
      <c r="AI7" s="143"/>
      <c r="AJ7" s="143"/>
      <c r="AK7" s="143"/>
      <c r="AL7" s="143"/>
      <c r="AM7" s="143"/>
      <c r="AN7" s="149"/>
      <c r="AO7" s="207"/>
      <c r="AP7" s="149"/>
      <c r="AQ7" s="160"/>
      <c r="AR7" s="160"/>
      <c r="AT7" s="160"/>
      <c r="AV7" s="59" t="s">
        <v>19</v>
      </c>
      <c r="AW7" s="59"/>
      <c r="AX7" s="59"/>
      <c r="AY7" s="59"/>
      <c r="AZ7" s="59"/>
      <c r="BA7" s="59"/>
      <c r="BB7" s="1067"/>
      <c r="BC7" s="1068"/>
    </row>
    <row r="8" spans="1:63" customHeight="1" ht="15">
      <c r="B8" s="1033" t="s">
        <v>239</v>
      </c>
      <c r="C8" s="1033"/>
      <c r="D8" s="229" t="s">
        <v>24</v>
      </c>
      <c r="E8" s="230">
        <v>3</v>
      </c>
      <c r="T8" s="143"/>
      <c r="U8" s="143"/>
      <c r="V8" s="143"/>
      <c r="W8" s="143"/>
      <c r="X8" s="1060"/>
      <c r="Y8" s="1060"/>
      <c r="Z8" s="1060"/>
      <c r="AA8" s="1060"/>
      <c r="AB8" s="1060"/>
      <c r="AC8" s="1060"/>
      <c r="AD8" s="1060"/>
      <c r="AE8" s="1060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55"/>
      <c r="AR8" s="155"/>
      <c r="AS8" s="155"/>
      <c r="AT8" s="155"/>
      <c r="AU8" s="155"/>
      <c r="AV8" s="155"/>
      <c r="AW8" s="155"/>
      <c r="AX8" s="155"/>
    </row>
    <row r="9" spans="1:63" customHeight="1" ht="15">
      <c r="B9" s="1033" t="s">
        <v>5735</v>
      </c>
      <c r="C9" s="1033"/>
      <c r="D9" s="229" t="s">
        <v>26</v>
      </c>
      <c r="E9" s="229">
        <v>2.75</v>
      </c>
      <c r="F9" s="16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55"/>
      <c r="AR9" s="155"/>
      <c r="AS9" s="155"/>
      <c r="AT9" s="155"/>
      <c r="AU9" s="155"/>
      <c r="AV9" s="155"/>
      <c r="AW9" s="155"/>
      <c r="AX9" s="155"/>
      <c r="AY9" s="281"/>
      <c r="AZ9" s="281"/>
      <c r="BA9" s="281"/>
    </row>
    <row r="10" spans="1:63" customHeight="1" ht="15">
      <c r="B10" s="1033" t="s">
        <v>244</v>
      </c>
      <c r="C10" s="1033"/>
      <c r="D10" s="229" t="s">
        <v>29</v>
      </c>
      <c r="E10" s="230">
        <v>2.5</v>
      </c>
      <c r="F10" s="76"/>
      <c r="M10" s="149"/>
      <c r="N10" s="207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60"/>
      <c r="AR10" s="160"/>
      <c r="AT10" s="160"/>
      <c r="AV10" s="160"/>
      <c r="AW10" s="160"/>
      <c r="AX10" s="160"/>
      <c r="AY10" s="219"/>
      <c r="AZ10" s="219"/>
      <c r="BA10" s="219"/>
    </row>
    <row r="11" spans="1:63" customHeight="1" ht="15">
      <c r="B11" s="1033" t="s">
        <v>245</v>
      </c>
      <c r="C11" s="1033"/>
      <c r="D11" s="229" t="s">
        <v>31</v>
      </c>
      <c r="E11" s="229">
        <v>2.25</v>
      </c>
      <c r="F11" s="76"/>
      <c r="U11" s="160"/>
      <c r="V11" s="160"/>
      <c r="W11" s="161"/>
      <c r="Y11" s="161"/>
      <c r="Z11" s="160"/>
      <c r="AA11" s="160"/>
      <c r="AB11" s="161"/>
      <c r="AD11" s="161"/>
      <c r="AE11" s="160"/>
      <c r="AF11" s="160"/>
      <c r="AG11" s="161"/>
      <c r="AI11" s="161"/>
      <c r="AJ11" s="160"/>
      <c r="AK11" s="160"/>
      <c r="AL11" s="161"/>
      <c r="AN11" s="161"/>
      <c r="AO11" s="160"/>
      <c r="AP11" s="160"/>
      <c r="AQ11" s="160"/>
      <c r="AT11" s="160"/>
      <c r="AV11" s="525"/>
      <c r="AW11" s="525"/>
      <c r="AX11" s="525"/>
      <c r="AY11" s="219"/>
      <c r="AZ11" s="219"/>
      <c r="BA11" s="219"/>
      <c r="BB11" s="219"/>
      <c r="BC11" s="219"/>
      <c r="BD11" s="219"/>
    </row>
    <row r="12" spans="1:63" customHeight="1" ht="15">
      <c r="B12" s="1033" t="s">
        <v>5736</v>
      </c>
      <c r="C12" s="1033"/>
      <c r="D12" s="229" t="s">
        <v>34</v>
      </c>
      <c r="E12" s="230">
        <v>2</v>
      </c>
      <c r="F12" s="76"/>
      <c r="U12" s="160"/>
      <c r="V12" s="160"/>
      <c r="W12" s="161"/>
      <c r="Y12" s="161"/>
      <c r="Z12" s="160"/>
      <c r="AA12" s="160"/>
      <c r="AB12" s="161"/>
      <c r="AD12" s="161"/>
      <c r="AE12" s="160"/>
      <c r="AF12" s="160"/>
      <c r="AG12" s="161"/>
      <c r="AI12" s="161"/>
      <c r="AJ12" s="160"/>
      <c r="AK12" s="160"/>
      <c r="AL12" s="161"/>
      <c r="AN12" s="161"/>
      <c r="AO12" s="160"/>
      <c r="AP12" s="160"/>
      <c r="AQ12" s="160"/>
      <c r="AT12" s="160"/>
      <c r="AV12" s="525"/>
      <c r="AW12" s="525"/>
      <c r="AX12" s="525"/>
      <c r="AY12" s="219"/>
      <c r="AZ12" s="219"/>
      <c r="BA12" s="219"/>
      <c r="BB12" s="219"/>
      <c r="BC12" s="219"/>
      <c r="BD12" s="219"/>
    </row>
    <row r="13" spans="1:63" customHeight="1" ht="21">
      <c r="B13" s="1033" t="s">
        <v>5737</v>
      </c>
      <c r="C13" s="1033"/>
      <c r="D13" s="229" t="s">
        <v>36</v>
      </c>
      <c r="E13" s="229">
        <v>0</v>
      </c>
      <c r="F13" s="522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204"/>
      <c r="AT13" s="204"/>
      <c r="AV13" s="219"/>
      <c r="AW13" s="144"/>
      <c r="AX13" s="144"/>
      <c r="AY13" s="145"/>
      <c r="AZ13" s="145"/>
      <c r="BA13" s="145"/>
      <c r="BB13" s="177"/>
      <c r="BC13" s="146"/>
      <c r="BD13" s="177"/>
    </row>
    <row r="14" spans="1:63" customHeight="1" ht="15">
      <c r="B14" s="74" t="s">
        <v>5738</v>
      </c>
      <c r="C14" s="75"/>
      <c r="D14" s="76"/>
      <c r="E14" s="75"/>
      <c r="M14" s="155"/>
      <c r="O14" s="155"/>
      <c r="P14" s="155"/>
      <c r="R14" s="155"/>
      <c r="T14" s="155"/>
      <c r="U14" s="155"/>
      <c r="V14" s="155"/>
      <c r="W14" s="155"/>
      <c r="Y14" s="155"/>
      <c r="Z14" s="155"/>
      <c r="AA14" s="155"/>
      <c r="AB14" s="155"/>
      <c r="AD14" s="155"/>
      <c r="AE14" s="155"/>
      <c r="AF14" s="155"/>
      <c r="AG14" s="155"/>
      <c r="AI14" s="155"/>
      <c r="AJ14" s="155"/>
      <c r="AK14" s="155"/>
      <c r="AL14" s="155"/>
      <c r="AN14" s="155"/>
      <c r="AO14" s="155"/>
      <c r="AP14" s="155"/>
      <c r="AQ14" s="155"/>
      <c r="AS14" s="155"/>
      <c r="AT14" s="155"/>
      <c r="AU14" s="155"/>
      <c r="AV14" s="526"/>
      <c r="AW14" s="526"/>
      <c r="AX14" s="526"/>
      <c r="AY14" s="219"/>
      <c r="AZ14" s="219"/>
      <c r="BA14" s="219"/>
      <c r="BB14" s="219"/>
      <c r="BC14" s="219"/>
      <c r="BD14" s="219"/>
    </row>
    <row r="15" spans="1:63" customHeight="1" ht="15">
      <c r="A15" s="163"/>
      <c r="B15" s="77"/>
      <c r="C15" s="75"/>
      <c r="D15" s="77"/>
      <c r="E15" s="75"/>
      <c r="F15" s="163"/>
      <c r="M15" s="155"/>
      <c r="O15" s="155"/>
      <c r="P15" s="155"/>
      <c r="R15" s="155"/>
      <c r="T15" s="155"/>
      <c r="U15" s="155"/>
      <c r="V15" s="155"/>
      <c r="W15" s="155"/>
      <c r="Y15" s="155"/>
      <c r="Z15" s="155"/>
      <c r="AA15" s="155"/>
      <c r="AB15" s="155"/>
      <c r="AD15" s="155"/>
      <c r="AE15" s="155"/>
      <c r="AF15" s="155"/>
      <c r="AG15" s="155"/>
      <c r="AI15" s="155"/>
      <c r="AJ15" s="155"/>
      <c r="AK15" s="155"/>
      <c r="AL15" s="155"/>
      <c r="AN15" s="155"/>
      <c r="AO15" s="155"/>
      <c r="AP15" s="155"/>
      <c r="AQ15" s="155"/>
      <c r="AS15" s="155"/>
      <c r="AT15" s="155"/>
      <c r="AU15" s="155"/>
      <c r="AV15" s="155"/>
      <c r="AW15" s="155"/>
      <c r="AX15" s="155"/>
      <c r="AY15" s="281"/>
      <c r="AZ15" s="281"/>
      <c r="BA15" s="281"/>
    </row>
    <row r="16" spans="1:63" customHeight="1" ht="16.5" s="132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1771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84" t="s">
        <v>5739</v>
      </c>
      <c r="AZ16" s="984" t="s">
        <v>5740</v>
      </c>
      <c r="BA16" s="981" t="s">
        <v>186</v>
      </c>
      <c r="BB16" s="944" t="s">
        <v>56</v>
      </c>
      <c r="BC16" s="944" t="s">
        <v>49</v>
      </c>
      <c r="BD16" s="944" t="s">
        <v>58</v>
      </c>
    </row>
    <row r="17" spans="1:63" customHeight="1" ht="19.5" s="132" customFormat="1">
      <c r="A17" s="944"/>
      <c r="B17" s="944"/>
      <c r="C17" s="944"/>
      <c r="D17" s="944"/>
      <c r="E17" s="944"/>
      <c r="F17" s="944"/>
      <c r="G17" s="944"/>
      <c r="H17" s="1081" t="s">
        <v>62</v>
      </c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 t="s">
        <v>158</v>
      </c>
      <c r="AR17" s="1081"/>
      <c r="AS17" s="1081"/>
      <c r="AT17" s="1081"/>
      <c r="AU17" s="1081"/>
      <c r="AV17" s="1081" t="s">
        <v>60</v>
      </c>
      <c r="AW17" s="1081"/>
      <c r="AX17" s="1081"/>
      <c r="AY17" s="1209"/>
      <c r="AZ17" s="1074"/>
      <c r="BA17" s="981"/>
      <c r="BB17" s="944"/>
      <c r="BC17" s="944"/>
      <c r="BD17" s="944"/>
    </row>
    <row r="18" spans="1:63" customHeight="1" ht="19.5" s="132" customFormat="1">
      <c r="A18" s="944"/>
      <c r="B18" s="944"/>
      <c r="C18" s="944"/>
      <c r="D18" s="944"/>
      <c r="E18" s="944"/>
      <c r="F18" s="944"/>
      <c r="G18" s="944"/>
      <c r="H18" s="988" t="s">
        <v>5741</v>
      </c>
      <c r="I18" s="988"/>
      <c r="J18" s="988"/>
      <c r="K18" s="988"/>
      <c r="L18" s="988"/>
      <c r="M18" s="988" t="s">
        <v>5742</v>
      </c>
      <c r="N18" s="988"/>
      <c r="O18" s="988"/>
      <c r="P18" s="988"/>
      <c r="Q18" s="988"/>
      <c r="R18" s="988" t="s">
        <v>5743</v>
      </c>
      <c r="S18" s="988"/>
      <c r="T18" s="988"/>
      <c r="U18" s="988"/>
      <c r="V18" s="988"/>
      <c r="W18" s="988" t="s">
        <v>5744</v>
      </c>
      <c r="X18" s="988"/>
      <c r="Y18" s="988"/>
      <c r="Z18" s="988"/>
      <c r="AA18" s="988"/>
      <c r="AB18" s="988" t="s">
        <v>5745</v>
      </c>
      <c r="AC18" s="988"/>
      <c r="AD18" s="988"/>
      <c r="AE18" s="988"/>
      <c r="AF18" s="988"/>
      <c r="AG18" s="988" t="s">
        <v>5746</v>
      </c>
      <c r="AH18" s="988"/>
      <c r="AI18" s="988"/>
      <c r="AJ18" s="988"/>
      <c r="AK18" s="988"/>
      <c r="AL18" s="988" t="s">
        <v>5747</v>
      </c>
      <c r="AM18" s="988"/>
      <c r="AN18" s="988"/>
      <c r="AO18" s="988"/>
      <c r="AP18" s="988"/>
      <c r="AQ18" s="988" t="s">
        <v>5748</v>
      </c>
      <c r="AR18" s="988"/>
      <c r="AS18" s="988"/>
      <c r="AT18" s="988"/>
      <c r="AU18" s="988"/>
      <c r="AV18" s="1029" t="s">
        <v>5749</v>
      </c>
      <c r="AW18" s="1029"/>
      <c r="AX18" s="1029"/>
      <c r="AY18" s="1209"/>
      <c r="AZ18" s="1074"/>
      <c r="BA18" s="981"/>
      <c r="BB18" s="944"/>
      <c r="BC18" s="944"/>
      <c r="BD18" s="944"/>
    </row>
    <row r="19" spans="1:63" customHeight="1" ht="33" s="132" customFormat="1">
      <c r="A19" s="944"/>
      <c r="B19" s="944"/>
      <c r="C19" s="944"/>
      <c r="D19" s="944"/>
      <c r="E19" s="944"/>
      <c r="F19" s="944"/>
      <c r="G19" s="944"/>
      <c r="H19" s="1044" t="s">
        <v>5750</v>
      </c>
      <c r="I19" s="1044"/>
      <c r="J19" s="1044"/>
      <c r="K19" s="1044"/>
      <c r="L19" s="1044"/>
      <c r="M19" s="1044" t="s">
        <v>5751</v>
      </c>
      <c r="N19" s="1044"/>
      <c r="O19" s="1044"/>
      <c r="P19" s="1044"/>
      <c r="Q19" s="1044"/>
      <c r="R19" s="1044" t="s">
        <v>5752</v>
      </c>
      <c r="S19" s="1044"/>
      <c r="T19" s="1044"/>
      <c r="U19" s="1044"/>
      <c r="V19" s="1044"/>
      <c r="W19" s="1044" t="s">
        <v>5753</v>
      </c>
      <c r="X19" s="1044"/>
      <c r="Y19" s="1044"/>
      <c r="Z19" s="1044"/>
      <c r="AA19" s="1044"/>
      <c r="AB19" s="1044" t="s">
        <v>5754</v>
      </c>
      <c r="AC19" s="1044"/>
      <c r="AD19" s="1044"/>
      <c r="AE19" s="1044"/>
      <c r="AF19" s="1044"/>
      <c r="AG19" s="1044" t="s">
        <v>5755</v>
      </c>
      <c r="AH19" s="1044"/>
      <c r="AI19" s="1044"/>
      <c r="AJ19" s="1044"/>
      <c r="AK19" s="1044"/>
      <c r="AL19" s="1044" t="s">
        <v>5756</v>
      </c>
      <c r="AM19" s="1044"/>
      <c r="AN19" s="1044"/>
      <c r="AO19" s="1044"/>
      <c r="AP19" s="1044"/>
      <c r="AQ19" s="1044" t="s">
        <v>5757</v>
      </c>
      <c r="AR19" s="1044"/>
      <c r="AS19" s="1044"/>
      <c r="AT19" s="1044"/>
      <c r="AU19" s="1044"/>
      <c r="AV19" s="1044" t="s">
        <v>60</v>
      </c>
      <c r="AW19" s="1044"/>
      <c r="AX19" s="1044"/>
      <c r="AY19" s="1209"/>
      <c r="AZ19" s="1074"/>
      <c r="BA19" s="981"/>
      <c r="BB19" s="944"/>
      <c r="BC19" s="944"/>
      <c r="BD19" s="944"/>
    </row>
    <row r="20" spans="1:63" customHeight="1" ht="15.75" s="132" customFormat="1">
      <c r="A20" s="944"/>
      <c r="B20" s="944"/>
      <c r="C20" s="944"/>
      <c r="D20" s="944"/>
      <c r="E20" s="944"/>
      <c r="F20" s="944"/>
      <c r="G20" s="944"/>
      <c r="H20" s="994" t="s">
        <v>92</v>
      </c>
      <c r="I20" s="994"/>
      <c r="J20" s="994"/>
      <c r="K20" s="994"/>
      <c r="L20" s="994"/>
      <c r="M20" s="994" t="s">
        <v>92</v>
      </c>
      <c r="N20" s="994"/>
      <c r="O20" s="994"/>
      <c r="P20" s="994"/>
      <c r="Q20" s="994"/>
      <c r="R20" s="994" t="s">
        <v>91</v>
      </c>
      <c r="S20" s="994"/>
      <c r="T20" s="994"/>
      <c r="U20" s="994"/>
      <c r="V20" s="994"/>
      <c r="W20" s="994" t="s">
        <v>91</v>
      </c>
      <c r="X20" s="994"/>
      <c r="Y20" s="994"/>
      <c r="Z20" s="994"/>
      <c r="AA20" s="994"/>
      <c r="AB20" s="994" t="s">
        <v>91</v>
      </c>
      <c r="AC20" s="994"/>
      <c r="AD20" s="994"/>
      <c r="AE20" s="994"/>
      <c r="AF20" s="994"/>
      <c r="AG20" s="994" t="s">
        <v>91</v>
      </c>
      <c r="AH20" s="994"/>
      <c r="AI20" s="994"/>
      <c r="AJ20" s="994"/>
      <c r="AK20" s="994"/>
      <c r="AL20" s="994" t="s">
        <v>92</v>
      </c>
      <c r="AM20" s="994"/>
      <c r="AN20" s="994"/>
      <c r="AO20" s="994"/>
      <c r="AP20" s="994"/>
      <c r="AQ20" s="994" t="s">
        <v>92</v>
      </c>
      <c r="AR20" s="994"/>
      <c r="AS20" s="994"/>
      <c r="AT20" s="994"/>
      <c r="AU20" s="994"/>
      <c r="AV20" s="994" t="s">
        <v>92</v>
      </c>
      <c r="AW20" s="994"/>
      <c r="AX20" s="994"/>
      <c r="AY20" s="1209"/>
      <c r="AZ20" s="1074"/>
      <c r="BA20" s="981"/>
      <c r="BB20" s="944"/>
      <c r="BC20" s="944"/>
      <c r="BD20" s="944"/>
    </row>
    <row r="21" spans="1:63" customHeight="1" ht="63.75" s="132" customFormat="1">
      <c r="A21" s="958"/>
      <c r="B21" s="958"/>
      <c r="C21" s="958"/>
      <c r="D21" s="958"/>
      <c r="E21" s="958"/>
      <c r="F21" s="958"/>
      <c r="G21" s="958"/>
      <c r="H21" s="84" t="s">
        <v>543</v>
      </c>
      <c r="I21" s="69" t="s">
        <v>272</v>
      </c>
      <c r="J21" s="69" t="s">
        <v>101</v>
      </c>
      <c r="K21" s="68" t="s">
        <v>5758</v>
      </c>
      <c r="L21" s="68" t="s">
        <v>4</v>
      </c>
      <c r="M21" s="68" t="s">
        <v>543</v>
      </c>
      <c r="N21" s="69" t="s">
        <v>272</v>
      </c>
      <c r="O21" s="69" t="s">
        <v>101</v>
      </c>
      <c r="P21" s="68" t="s">
        <v>5758</v>
      </c>
      <c r="Q21" s="68" t="s">
        <v>4</v>
      </c>
      <c r="R21" s="68" t="s">
        <v>195</v>
      </c>
      <c r="S21" s="69" t="s">
        <v>196</v>
      </c>
      <c r="T21" s="69" t="s">
        <v>95</v>
      </c>
      <c r="U21" s="68" t="s">
        <v>5758</v>
      </c>
      <c r="V21" s="68" t="s">
        <v>4</v>
      </c>
      <c r="W21" s="68" t="s">
        <v>195</v>
      </c>
      <c r="X21" s="69" t="s">
        <v>196</v>
      </c>
      <c r="Y21" s="69" t="s">
        <v>95</v>
      </c>
      <c r="Z21" s="68" t="s">
        <v>5758</v>
      </c>
      <c r="AA21" s="68" t="s">
        <v>4</v>
      </c>
      <c r="AB21" s="68" t="s">
        <v>195</v>
      </c>
      <c r="AC21" s="69" t="s">
        <v>196</v>
      </c>
      <c r="AD21" s="69" t="s">
        <v>95</v>
      </c>
      <c r="AE21" s="68" t="s">
        <v>5758</v>
      </c>
      <c r="AF21" s="68" t="s">
        <v>4</v>
      </c>
      <c r="AG21" s="68" t="s">
        <v>195</v>
      </c>
      <c r="AH21" s="69" t="s">
        <v>196</v>
      </c>
      <c r="AI21" s="69" t="s">
        <v>95</v>
      </c>
      <c r="AJ21" s="68" t="s">
        <v>5758</v>
      </c>
      <c r="AK21" s="68" t="s">
        <v>4</v>
      </c>
      <c r="AL21" s="68" t="s">
        <v>543</v>
      </c>
      <c r="AM21" s="69" t="s">
        <v>272</v>
      </c>
      <c r="AN21" s="69" t="s">
        <v>101</v>
      </c>
      <c r="AO21" s="68" t="s">
        <v>5758</v>
      </c>
      <c r="AP21" s="68" t="s">
        <v>4</v>
      </c>
      <c r="AQ21" s="68" t="s">
        <v>543</v>
      </c>
      <c r="AR21" s="69" t="s">
        <v>272</v>
      </c>
      <c r="AS21" s="69" t="s">
        <v>101</v>
      </c>
      <c r="AT21" s="68" t="s">
        <v>5758</v>
      </c>
      <c r="AU21" s="68" t="s">
        <v>4</v>
      </c>
      <c r="AV21" s="69" t="s">
        <v>101</v>
      </c>
      <c r="AW21" s="68" t="s">
        <v>5758</v>
      </c>
      <c r="AX21" s="68" t="s">
        <v>4</v>
      </c>
      <c r="AY21" s="1210"/>
      <c r="AZ21" s="1075"/>
      <c r="BA21" s="981"/>
      <c r="BB21" s="944"/>
      <c r="BC21" s="944"/>
      <c r="BD21" s="944"/>
    </row>
    <row r="22" spans="1:63" customHeight="1" ht="39.75" s="527" customFormat="1">
      <c r="A22" s="131" t="s">
        <v>329</v>
      </c>
      <c r="B22" s="258" t="s">
        <v>5850</v>
      </c>
      <c r="C22" s="131" t="s">
        <v>218</v>
      </c>
      <c r="D22" s="131">
        <v>162</v>
      </c>
      <c r="E22" s="131">
        <v>5801</v>
      </c>
      <c r="F22" s="258" t="s">
        <v>5851</v>
      </c>
      <c r="G22" s="131">
        <v>106</v>
      </c>
      <c r="H22" s="214"/>
      <c r="I22" s="214"/>
      <c r="J22" s="214"/>
      <c r="K22" s="537"/>
      <c r="L22" s="538"/>
      <c r="M22" s="214"/>
      <c r="N22" s="214"/>
      <c r="O22" s="214"/>
      <c r="P22" s="537"/>
      <c r="Q22" s="538"/>
      <c r="R22" s="214"/>
      <c r="S22" s="214"/>
      <c r="T22" s="214"/>
      <c r="U22" s="537"/>
      <c r="V22" s="538"/>
      <c r="W22" s="214"/>
      <c r="X22" s="214"/>
      <c r="Y22" s="214"/>
      <c r="Z22" s="537"/>
      <c r="AA22" s="538"/>
      <c r="AB22" s="214"/>
      <c r="AC22" s="214"/>
      <c r="AD22" s="214"/>
      <c r="AE22" s="537"/>
      <c r="AF22" s="538"/>
      <c r="AG22" s="214"/>
      <c r="AH22" s="214"/>
      <c r="AI22" s="214"/>
      <c r="AJ22" s="537"/>
      <c r="AK22" s="538"/>
      <c r="AL22" s="214"/>
      <c r="AM22" s="214"/>
      <c r="AN22" s="214"/>
      <c r="AO22" s="537"/>
      <c r="AP22" s="538"/>
      <c r="AQ22" s="214"/>
      <c r="AR22" s="214"/>
      <c r="AS22" s="214"/>
      <c r="AT22" s="537"/>
      <c r="AU22" s="538"/>
      <c r="AV22" s="214"/>
      <c r="AW22" s="537"/>
      <c r="AX22" s="538"/>
      <c r="AY22" s="131"/>
      <c r="AZ22" s="517"/>
      <c r="BA22" s="517"/>
      <c r="BB22" s="517"/>
      <c r="BC22" s="131">
        <v>5801</v>
      </c>
      <c r="BD22" s="517"/>
    </row>
    <row r="23" spans="1:63" customHeight="1" ht="39.75" s="527" customFormat="1">
      <c r="A23" s="131" t="s">
        <v>369</v>
      </c>
      <c r="B23" s="258" t="s">
        <v>5852</v>
      </c>
      <c r="C23" s="131" t="s">
        <v>323</v>
      </c>
      <c r="D23" s="131">
        <v>121</v>
      </c>
      <c r="E23" s="131">
        <v>5802</v>
      </c>
      <c r="F23" s="258" t="s">
        <v>5853</v>
      </c>
      <c r="G23" s="387">
        <v>102106</v>
      </c>
      <c r="H23" s="214"/>
      <c r="I23" s="214"/>
      <c r="J23" s="214"/>
      <c r="K23" s="537"/>
      <c r="L23" s="538"/>
      <c r="M23" s="214"/>
      <c r="N23" s="214"/>
      <c r="O23" s="214"/>
      <c r="P23" s="537"/>
      <c r="Q23" s="538"/>
      <c r="R23" s="214"/>
      <c r="S23" s="214"/>
      <c r="T23" s="214"/>
      <c r="U23" s="537"/>
      <c r="V23" s="538"/>
      <c r="W23" s="214"/>
      <c r="X23" s="214"/>
      <c r="Y23" s="214"/>
      <c r="Z23" s="537"/>
      <c r="AA23" s="538"/>
      <c r="AB23" s="214"/>
      <c r="AC23" s="214"/>
      <c r="AD23" s="214"/>
      <c r="AE23" s="537"/>
      <c r="AF23" s="538"/>
      <c r="AG23" s="214"/>
      <c r="AH23" s="214"/>
      <c r="AI23" s="214"/>
      <c r="AJ23" s="537"/>
      <c r="AK23" s="538"/>
      <c r="AL23" s="214"/>
      <c r="AM23" s="214"/>
      <c r="AN23" s="214"/>
      <c r="AO23" s="537"/>
      <c r="AP23" s="538"/>
      <c r="AQ23" s="214"/>
      <c r="AR23" s="214"/>
      <c r="AS23" s="214"/>
      <c r="AT23" s="537"/>
      <c r="AU23" s="538"/>
      <c r="AV23" s="214"/>
      <c r="AW23" s="537"/>
      <c r="AX23" s="538"/>
      <c r="AY23" s="131"/>
      <c r="AZ23" s="517"/>
      <c r="BA23" s="517"/>
      <c r="BB23" s="517"/>
      <c r="BC23" s="131">
        <v>5802</v>
      </c>
      <c r="BD23" s="517"/>
    </row>
    <row r="24" spans="1:63" customHeight="1" ht="39.75" s="527" customFormat="1">
      <c r="A24" s="131"/>
      <c r="B24" s="258"/>
      <c r="C24" s="131"/>
      <c r="D24" s="131"/>
      <c r="E24" s="131"/>
      <c r="F24" s="258"/>
      <c r="G24" s="131"/>
      <c r="H24" s="214"/>
      <c r="I24" s="214"/>
      <c r="J24" s="214"/>
      <c r="K24" s="537"/>
      <c r="L24" s="538"/>
      <c r="M24" s="214"/>
      <c r="N24" s="214"/>
      <c r="O24" s="214"/>
      <c r="P24" s="537"/>
      <c r="Q24" s="538"/>
      <c r="R24" s="214"/>
      <c r="S24" s="214"/>
      <c r="T24" s="214"/>
      <c r="U24" s="537"/>
      <c r="V24" s="538"/>
      <c r="W24" s="214"/>
      <c r="X24" s="214"/>
      <c r="Y24" s="214"/>
      <c r="Z24" s="537"/>
      <c r="AA24" s="538"/>
      <c r="AB24" s="214"/>
      <c r="AC24" s="214"/>
      <c r="AD24" s="214"/>
      <c r="AE24" s="537"/>
      <c r="AF24" s="538"/>
      <c r="AG24" s="214"/>
      <c r="AH24" s="214"/>
      <c r="AI24" s="214"/>
      <c r="AJ24" s="537"/>
      <c r="AK24" s="538"/>
      <c r="AL24" s="214"/>
      <c r="AM24" s="214"/>
      <c r="AN24" s="214"/>
      <c r="AO24" s="537"/>
      <c r="AP24" s="538"/>
      <c r="AQ24" s="214"/>
      <c r="AR24" s="214"/>
      <c r="AS24" s="214"/>
      <c r="AT24" s="537"/>
      <c r="AU24" s="538"/>
      <c r="AV24" s="214"/>
      <c r="AW24" s="537"/>
      <c r="AX24" s="538"/>
      <c r="AY24" s="131"/>
      <c r="AZ24" s="517"/>
      <c r="BA24" s="517"/>
      <c r="BB24" s="517"/>
      <c r="BC24" s="131"/>
      <c r="BD24" s="517"/>
    </row>
    <row r="25" spans="1:63" customHeight="1" ht="39.75" s="527" customFormat="1">
      <c r="A25" s="131"/>
      <c r="B25" s="258"/>
      <c r="C25" s="131"/>
      <c r="D25" s="131"/>
      <c r="E25" s="131"/>
      <c r="F25" s="258"/>
      <c r="G25" s="131"/>
      <c r="H25" s="214"/>
      <c r="I25" s="214"/>
      <c r="J25" s="214"/>
      <c r="K25" s="537"/>
      <c r="L25" s="538"/>
      <c r="M25" s="214"/>
      <c r="N25" s="214"/>
      <c r="O25" s="214"/>
      <c r="P25" s="537"/>
      <c r="Q25" s="538"/>
      <c r="R25" s="214"/>
      <c r="S25" s="214"/>
      <c r="T25" s="214"/>
      <c r="U25" s="537"/>
      <c r="V25" s="538"/>
      <c r="W25" s="214"/>
      <c r="X25" s="214"/>
      <c r="Y25" s="214"/>
      <c r="Z25" s="537"/>
      <c r="AA25" s="538"/>
      <c r="AB25" s="214"/>
      <c r="AC25" s="214"/>
      <c r="AD25" s="214"/>
      <c r="AE25" s="537"/>
      <c r="AF25" s="538"/>
      <c r="AG25" s="214"/>
      <c r="AH25" s="214"/>
      <c r="AI25" s="214"/>
      <c r="AJ25" s="537"/>
      <c r="AK25" s="538"/>
      <c r="AL25" s="214"/>
      <c r="AM25" s="214"/>
      <c r="AN25" s="214"/>
      <c r="AO25" s="537"/>
      <c r="AP25" s="538"/>
      <c r="AQ25" s="214"/>
      <c r="AR25" s="214"/>
      <c r="AS25" s="214"/>
      <c r="AT25" s="537"/>
      <c r="AU25" s="538"/>
      <c r="AV25" s="214"/>
      <c r="AW25" s="537"/>
      <c r="AX25" s="538"/>
      <c r="AY25" s="131"/>
      <c r="AZ25" s="517"/>
      <c r="BA25" s="517"/>
      <c r="BB25" s="517"/>
      <c r="BC25" s="131"/>
      <c r="BD25" s="517"/>
    </row>
    <row r="26" spans="1:63" customHeight="1" ht="39.75" s="527" customFormat="1">
      <c r="A26" s="131"/>
      <c r="B26" s="258"/>
      <c r="C26" s="131"/>
      <c r="D26" s="131"/>
      <c r="E26" s="131"/>
      <c r="F26" s="258"/>
      <c r="G26" s="131"/>
      <c r="H26" s="214"/>
      <c r="I26" s="214"/>
      <c r="J26" s="214"/>
      <c r="K26" s="537"/>
      <c r="L26" s="538"/>
      <c r="M26" s="214"/>
      <c r="N26" s="214"/>
      <c r="O26" s="214"/>
      <c r="P26" s="537"/>
      <c r="Q26" s="538"/>
      <c r="R26" s="214"/>
      <c r="S26" s="214"/>
      <c r="T26" s="214"/>
      <c r="U26" s="537"/>
      <c r="V26" s="538"/>
      <c r="W26" s="214"/>
      <c r="X26" s="214"/>
      <c r="Y26" s="214"/>
      <c r="Z26" s="537"/>
      <c r="AA26" s="538"/>
      <c r="AB26" s="214"/>
      <c r="AC26" s="214"/>
      <c r="AD26" s="214"/>
      <c r="AE26" s="537"/>
      <c r="AF26" s="538"/>
      <c r="AG26" s="214"/>
      <c r="AH26" s="214"/>
      <c r="AI26" s="214"/>
      <c r="AJ26" s="537"/>
      <c r="AK26" s="538"/>
      <c r="AL26" s="214"/>
      <c r="AM26" s="214"/>
      <c r="AN26" s="214"/>
      <c r="AO26" s="537"/>
      <c r="AP26" s="538"/>
      <c r="AQ26" s="214"/>
      <c r="AR26" s="214"/>
      <c r="AS26" s="214"/>
      <c r="AT26" s="537"/>
      <c r="AU26" s="538"/>
      <c r="AV26" s="214"/>
      <c r="AW26" s="537"/>
      <c r="AX26" s="538"/>
      <c r="AY26" s="131"/>
      <c r="AZ26" s="517"/>
      <c r="BA26" s="517"/>
      <c r="BB26" s="517"/>
      <c r="BC26" s="131"/>
      <c r="BD26" s="517"/>
    </row>
    <row r="27" spans="1:63" customHeight="1" ht="39.75" s="527" customFormat="1">
      <c r="A27" s="131"/>
      <c r="B27" s="258"/>
      <c r="C27" s="131"/>
      <c r="D27" s="131"/>
      <c r="E27" s="131"/>
      <c r="F27" s="258"/>
      <c r="G27" s="131"/>
      <c r="H27" s="214"/>
      <c r="I27" s="214"/>
      <c r="J27" s="214"/>
      <c r="K27" s="537"/>
      <c r="L27" s="538"/>
      <c r="M27" s="214"/>
      <c r="N27" s="214"/>
      <c r="O27" s="214"/>
      <c r="P27" s="537"/>
      <c r="Q27" s="538"/>
      <c r="R27" s="214"/>
      <c r="S27" s="214"/>
      <c r="T27" s="214"/>
      <c r="U27" s="537"/>
      <c r="V27" s="538"/>
      <c r="W27" s="214"/>
      <c r="X27" s="214"/>
      <c r="Y27" s="214"/>
      <c r="Z27" s="537"/>
      <c r="AA27" s="538"/>
      <c r="AB27" s="214"/>
      <c r="AC27" s="214"/>
      <c r="AD27" s="214"/>
      <c r="AE27" s="537"/>
      <c r="AF27" s="538"/>
      <c r="AG27" s="214"/>
      <c r="AH27" s="214"/>
      <c r="AI27" s="214"/>
      <c r="AJ27" s="537"/>
      <c r="AK27" s="538"/>
      <c r="AL27" s="214"/>
      <c r="AM27" s="214"/>
      <c r="AN27" s="214"/>
      <c r="AO27" s="537"/>
      <c r="AP27" s="538"/>
      <c r="AQ27" s="214"/>
      <c r="AR27" s="214"/>
      <c r="AS27" s="214"/>
      <c r="AT27" s="537"/>
      <c r="AU27" s="538"/>
      <c r="AV27" s="214"/>
      <c r="AW27" s="537"/>
      <c r="AX27" s="538"/>
      <c r="AY27" s="131"/>
      <c r="AZ27" s="517"/>
      <c r="BA27" s="517"/>
      <c r="BB27" s="517"/>
      <c r="BC27" s="131"/>
      <c r="BD27" s="517"/>
    </row>
    <row r="28" spans="1:63" customHeight="1" ht="39.75" s="527" customFormat="1">
      <c r="A28" s="131"/>
      <c r="B28" s="258"/>
      <c r="C28" s="131"/>
      <c r="D28" s="131"/>
      <c r="E28" s="131"/>
      <c r="F28" s="258"/>
      <c r="G28" s="131"/>
      <c r="H28" s="214"/>
      <c r="I28" s="214"/>
      <c r="J28" s="214"/>
      <c r="K28" s="537"/>
      <c r="L28" s="538"/>
      <c r="M28" s="214"/>
      <c r="N28" s="214"/>
      <c r="O28" s="214"/>
      <c r="P28" s="537"/>
      <c r="Q28" s="538"/>
      <c r="R28" s="214"/>
      <c r="S28" s="214"/>
      <c r="T28" s="214"/>
      <c r="U28" s="537"/>
      <c r="V28" s="538"/>
      <c r="W28" s="214"/>
      <c r="X28" s="214"/>
      <c r="Y28" s="214"/>
      <c r="Z28" s="537"/>
      <c r="AA28" s="538"/>
      <c r="AB28" s="214"/>
      <c r="AC28" s="214"/>
      <c r="AD28" s="214"/>
      <c r="AE28" s="537"/>
      <c r="AF28" s="538"/>
      <c r="AG28" s="214"/>
      <c r="AH28" s="214"/>
      <c r="AI28" s="214"/>
      <c r="AJ28" s="537"/>
      <c r="AK28" s="538"/>
      <c r="AL28" s="214"/>
      <c r="AM28" s="214"/>
      <c r="AN28" s="214"/>
      <c r="AO28" s="537"/>
      <c r="AP28" s="538"/>
      <c r="AQ28" s="214"/>
      <c r="AR28" s="214"/>
      <c r="AS28" s="214"/>
      <c r="AT28" s="537"/>
      <c r="AU28" s="538"/>
      <c r="AV28" s="214"/>
      <c r="AW28" s="537"/>
      <c r="AX28" s="538"/>
      <c r="AY28" s="131"/>
      <c r="AZ28" s="517"/>
      <c r="BA28" s="517"/>
      <c r="BB28" s="517"/>
      <c r="BC28" s="131"/>
      <c r="BD28" s="517"/>
    </row>
    <row r="29" spans="1:63" customHeight="1" ht="39.75" s="527" customFormat="1">
      <c r="A29" s="131"/>
      <c r="B29" s="258"/>
      <c r="C29" s="131"/>
      <c r="D29" s="131"/>
      <c r="E29" s="131"/>
      <c r="F29" s="258"/>
      <c r="G29" s="131"/>
      <c r="H29" s="214"/>
      <c r="I29" s="214"/>
      <c r="J29" s="214"/>
      <c r="K29" s="537"/>
      <c r="L29" s="538"/>
      <c r="M29" s="214"/>
      <c r="N29" s="214"/>
      <c r="O29" s="214"/>
      <c r="P29" s="537"/>
      <c r="Q29" s="538"/>
      <c r="R29" s="214"/>
      <c r="S29" s="214"/>
      <c r="T29" s="214"/>
      <c r="U29" s="537"/>
      <c r="V29" s="538"/>
      <c r="W29" s="214"/>
      <c r="X29" s="214"/>
      <c r="Y29" s="214"/>
      <c r="Z29" s="537"/>
      <c r="AA29" s="538"/>
      <c r="AB29" s="214"/>
      <c r="AC29" s="214"/>
      <c r="AD29" s="214"/>
      <c r="AE29" s="537"/>
      <c r="AF29" s="538"/>
      <c r="AG29" s="214"/>
      <c r="AH29" s="214"/>
      <c r="AI29" s="214"/>
      <c r="AJ29" s="537"/>
      <c r="AK29" s="538"/>
      <c r="AL29" s="214"/>
      <c r="AM29" s="214"/>
      <c r="AN29" s="214"/>
      <c r="AO29" s="537"/>
      <c r="AP29" s="538"/>
      <c r="AQ29" s="214"/>
      <c r="AR29" s="214"/>
      <c r="AS29" s="214"/>
      <c r="AT29" s="537"/>
      <c r="AU29" s="538"/>
      <c r="AV29" s="214"/>
      <c r="AW29" s="537"/>
      <c r="AX29" s="538"/>
      <c r="AY29" s="131"/>
      <c r="AZ29" s="517"/>
      <c r="BA29" s="517"/>
      <c r="BB29" s="517"/>
      <c r="BC29" s="131"/>
      <c r="BD29" s="517"/>
    </row>
    <row r="30" spans="1:63" customHeight="1" ht="39.75" s="527" customFormat="1">
      <c r="A30" s="131"/>
      <c r="B30" s="258"/>
      <c r="C30" s="131"/>
      <c r="D30" s="131"/>
      <c r="E30" s="131"/>
      <c r="F30" s="258"/>
      <c r="G30" s="131"/>
      <c r="H30" s="214"/>
      <c r="I30" s="214"/>
      <c r="J30" s="214"/>
      <c r="K30" s="537"/>
      <c r="L30" s="538"/>
      <c r="M30" s="214"/>
      <c r="N30" s="214"/>
      <c r="O30" s="214"/>
      <c r="P30" s="537"/>
      <c r="Q30" s="538"/>
      <c r="R30" s="214"/>
      <c r="S30" s="214"/>
      <c r="T30" s="214"/>
      <c r="U30" s="537"/>
      <c r="V30" s="538"/>
      <c r="W30" s="214"/>
      <c r="X30" s="214"/>
      <c r="Y30" s="214"/>
      <c r="Z30" s="537"/>
      <c r="AA30" s="538"/>
      <c r="AB30" s="214"/>
      <c r="AC30" s="214"/>
      <c r="AD30" s="214"/>
      <c r="AE30" s="537"/>
      <c r="AF30" s="538"/>
      <c r="AG30" s="214"/>
      <c r="AH30" s="214"/>
      <c r="AI30" s="214"/>
      <c r="AJ30" s="537"/>
      <c r="AK30" s="538"/>
      <c r="AL30" s="214"/>
      <c r="AM30" s="214"/>
      <c r="AN30" s="214"/>
      <c r="AO30" s="537"/>
      <c r="AP30" s="538"/>
      <c r="AQ30" s="214"/>
      <c r="AR30" s="214"/>
      <c r="AS30" s="214"/>
      <c r="AT30" s="537"/>
      <c r="AU30" s="538"/>
      <c r="AV30" s="214"/>
      <c r="AW30" s="537"/>
      <c r="AX30" s="538"/>
      <c r="AY30" s="131"/>
      <c r="AZ30" s="517"/>
      <c r="BA30" s="517"/>
      <c r="BB30" s="517"/>
      <c r="BC30" s="131"/>
      <c r="BD30" s="517"/>
    </row>
    <row r="31" spans="1:63" customHeight="1" ht="39.75" s="527" customFormat="1">
      <c r="A31" s="131"/>
      <c r="B31" s="258"/>
      <c r="C31" s="131"/>
      <c r="D31" s="131"/>
      <c r="E31" s="131"/>
      <c r="F31" s="258"/>
      <c r="G31" s="131"/>
      <c r="H31" s="214"/>
      <c r="I31" s="214"/>
      <c r="J31" s="214"/>
      <c r="K31" s="537"/>
      <c r="L31" s="538"/>
      <c r="M31" s="214"/>
      <c r="N31" s="214"/>
      <c r="O31" s="214"/>
      <c r="P31" s="537"/>
      <c r="Q31" s="538"/>
      <c r="R31" s="214"/>
      <c r="S31" s="214"/>
      <c r="T31" s="214"/>
      <c r="U31" s="537"/>
      <c r="V31" s="538"/>
      <c r="W31" s="214"/>
      <c r="X31" s="214"/>
      <c r="Y31" s="214"/>
      <c r="Z31" s="537"/>
      <c r="AA31" s="538"/>
      <c r="AB31" s="214"/>
      <c r="AC31" s="214"/>
      <c r="AD31" s="214"/>
      <c r="AE31" s="537"/>
      <c r="AF31" s="538"/>
      <c r="AG31" s="214"/>
      <c r="AH31" s="214"/>
      <c r="AI31" s="214"/>
      <c r="AJ31" s="537"/>
      <c r="AK31" s="538"/>
      <c r="AL31" s="214"/>
      <c r="AM31" s="214"/>
      <c r="AN31" s="214"/>
      <c r="AO31" s="537"/>
      <c r="AP31" s="538"/>
      <c r="AQ31" s="214"/>
      <c r="AR31" s="214"/>
      <c r="AS31" s="214"/>
      <c r="AT31" s="537"/>
      <c r="AU31" s="538"/>
      <c r="AV31" s="214"/>
      <c r="AW31" s="537"/>
      <c r="AX31" s="538"/>
      <c r="AY31" s="131"/>
      <c r="AZ31" s="517"/>
      <c r="BA31" s="517"/>
      <c r="BB31" s="517"/>
      <c r="BC31" s="131"/>
      <c r="BD31" s="517"/>
    </row>
    <row r="32" spans="1:63" customHeight="1" ht="39.75" s="527" customFormat="1">
      <c r="A32" s="131"/>
      <c r="B32" s="258"/>
      <c r="C32" s="131"/>
      <c r="D32" s="131"/>
      <c r="E32" s="131"/>
      <c r="F32" s="258"/>
      <c r="G32" s="131"/>
      <c r="H32" s="214"/>
      <c r="I32" s="214"/>
      <c r="J32" s="214"/>
      <c r="K32" s="537"/>
      <c r="L32" s="538"/>
      <c r="M32" s="214"/>
      <c r="N32" s="214"/>
      <c r="O32" s="214"/>
      <c r="P32" s="537"/>
      <c r="Q32" s="538"/>
      <c r="R32" s="214"/>
      <c r="S32" s="214"/>
      <c r="T32" s="214"/>
      <c r="U32" s="537"/>
      <c r="V32" s="538"/>
      <c r="W32" s="214"/>
      <c r="X32" s="214"/>
      <c r="Y32" s="214"/>
      <c r="Z32" s="537"/>
      <c r="AA32" s="538"/>
      <c r="AB32" s="214"/>
      <c r="AC32" s="214"/>
      <c r="AD32" s="214"/>
      <c r="AE32" s="537"/>
      <c r="AF32" s="538"/>
      <c r="AG32" s="214"/>
      <c r="AH32" s="214"/>
      <c r="AI32" s="214"/>
      <c r="AJ32" s="537"/>
      <c r="AK32" s="538"/>
      <c r="AL32" s="214"/>
      <c r="AM32" s="214"/>
      <c r="AN32" s="214"/>
      <c r="AO32" s="537"/>
      <c r="AP32" s="538"/>
      <c r="AQ32" s="214"/>
      <c r="AR32" s="214"/>
      <c r="AS32" s="214"/>
      <c r="AT32" s="537"/>
      <c r="AU32" s="538"/>
      <c r="AV32" s="214"/>
      <c r="AW32" s="537"/>
      <c r="AX32" s="538"/>
      <c r="AY32" s="131"/>
      <c r="AZ32" s="517"/>
      <c r="BA32" s="517"/>
      <c r="BB32" s="517"/>
      <c r="BC32" s="131"/>
      <c r="BD32" s="517"/>
    </row>
    <row r="33" spans="1:63" customHeight="1" ht="39.75" s="528" customFormat="1">
      <c r="A33" s="131"/>
      <c r="B33" s="258"/>
      <c r="C33" s="131"/>
      <c r="D33" s="131"/>
      <c r="E33" s="131"/>
      <c r="F33" s="258"/>
      <c r="G33" s="131"/>
      <c r="H33" s="214"/>
      <c r="I33" s="214"/>
      <c r="J33" s="214"/>
      <c r="K33" s="537"/>
      <c r="L33" s="538"/>
      <c r="M33" s="214"/>
      <c r="N33" s="214"/>
      <c r="O33" s="214"/>
      <c r="P33" s="537"/>
      <c r="Q33" s="538"/>
      <c r="R33" s="214"/>
      <c r="S33" s="214"/>
      <c r="T33" s="214"/>
      <c r="U33" s="537"/>
      <c r="V33" s="538"/>
      <c r="W33" s="214"/>
      <c r="X33" s="214"/>
      <c r="Y33" s="214"/>
      <c r="Z33" s="537"/>
      <c r="AA33" s="538"/>
      <c r="AB33" s="214"/>
      <c r="AC33" s="214"/>
      <c r="AD33" s="214"/>
      <c r="AE33" s="537"/>
      <c r="AF33" s="538"/>
      <c r="AG33" s="214"/>
      <c r="AH33" s="214"/>
      <c r="AI33" s="214"/>
      <c r="AJ33" s="537"/>
      <c r="AK33" s="538"/>
      <c r="AL33" s="214"/>
      <c r="AM33" s="214"/>
      <c r="AN33" s="214"/>
      <c r="AO33" s="537"/>
      <c r="AP33" s="538"/>
      <c r="AQ33" s="214"/>
      <c r="AR33" s="214"/>
      <c r="AS33" s="214"/>
      <c r="AT33" s="537"/>
      <c r="AU33" s="538"/>
      <c r="AV33" s="214"/>
      <c r="AW33" s="537"/>
      <c r="AX33" s="538"/>
      <c r="AY33" s="131"/>
      <c r="AZ33" s="517"/>
      <c r="BA33" s="517"/>
      <c r="BB33" s="517"/>
      <c r="BC33" s="131"/>
      <c r="BD33" s="517"/>
    </row>
    <row r="34" spans="1:63" customHeight="1" ht="39.75" s="528" customFormat="1">
      <c r="A34" s="131"/>
      <c r="B34" s="258"/>
      <c r="C34" s="131"/>
      <c r="D34" s="131"/>
      <c r="E34" s="131"/>
      <c r="F34" s="258"/>
      <c r="G34" s="131"/>
      <c r="H34" s="214"/>
      <c r="I34" s="214"/>
      <c r="J34" s="214"/>
      <c r="K34" s="537"/>
      <c r="L34" s="538"/>
      <c r="M34" s="214"/>
      <c r="N34" s="214"/>
      <c r="O34" s="214"/>
      <c r="P34" s="537"/>
      <c r="Q34" s="538"/>
      <c r="R34" s="214"/>
      <c r="S34" s="214"/>
      <c r="T34" s="214"/>
      <c r="U34" s="537"/>
      <c r="V34" s="538"/>
      <c r="W34" s="214"/>
      <c r="X34" s="214"/>
      <c r="Y34" s="214"/>
      <c r="Z34" s="537"/>
      <c r="AA34" s="538"/>
      <c r="AB34" s="214"/>
      <c r="AC34" s="214"/>
      <c r="AD34" s="214"/>
      <c r="AE34" s="537"/>
      <c r="AF34" s="538"/>
      <c r="AG34" s="214"/>
      <c r="AH34" s="214"/>
      <c r="AI34" s="214"/>
      <c r="AJ34" s="537"/>
      <c r="AK34" s="538"/>
      <c r="AL34" s="214"/>
      <c r="AM34" s="214"/>
      <c r="AN34" s="214"/>
      <c r="AO34" s="537"/>
      <c r="AP34" s="538"/>
      <c r="AQ34" s="214"/>
      <c r="AR34" s="214"/>
      <c r="AS34" s="214"/>
      <c r="AT34" s="537"/>
      <c r="AU34" s="538"/>
      <c r="AV34" s="214"/>
      <c r="AW34" s="537"/>
      <c r="AX34" s="538"/>
      <c r="AY34" s="131"/>
      <c r="AZ34" s="517"/>
      <c r="BA34" s="517"/>
      <c r="BB34" s="517"/>
      <c r="BC34" s="131"/>
      <c r="BD34" s="517"/>
    </row>
    <row r="35" spans="1:63" customHeight="1" ht="39.75" s="527" customFormat="1">
      <c r="A35" s="131"/>
      <c r="B35" s="258"/>
      <c r="C35" s="131"/>
      <c r="D35" s="131"/>
      <c r="E35" s="131"/>
      <c r="F35" s="258"/>
      <c r="G35" s="131"/>
      <c r="H35" s="214"/>
      <c r="I35" s="214"/>
      <c r="J35" s="214"/>
      <c r="K35" s="537"/>
      <c r="L35" s="538"/>
      <c r="M35" s="214"/>
      <c r="N35" s="214"/>
      <c r="O35" s="214"/>
      <c r="P35" s="537"/>
      <c r="Q35" s="538"/>
      <c r="R35" s="214"/>
      <c r="S35" s="214"/>
      <c r="T35" s="214"/>
      <c r="U35" s="537"/>
      <c r="V35" s="538"/>
      <c r="W35" s="214"/>
      <c r="X35" s="214"/>
      <c r="Y35" s="214"/>
      <c r="Z35" s="537"/>
      <c r="AA35" s="538"/>
      <c r="AB35" s="214"/>
      <c r="AC35" s="214"/>
      <c r="AD35" s="214"/>
      <c r="AE35" s="537"/>
      <c r="AF35" s="538"/>
      <c r="AG35" s="214"/>
      <c r="AH35" s="214"/>
      <c r="AI35" s="214"/>
      <c r="AJ35" s="537"/>
      <c r="AK35" s="538"/>
      <c r="AL35" s="214"/>
      <c r="AM35" s="214"/>
      <c r="AN35" s="214"/>
      <c r="AO35" s="537"/>
      <c r="AP35" s="538"/>
      <c r="AQ35" s="214"/>
      <c r="AR35" s="214"/>
      <c r="AS35" s="214"/>
      <c r="AT35" s="537"/>
      <c r="AU35" s="538"/>
      <c r="AV35" s="214"/>
      <c r="AW35" s="537"/>
      <c r="AX35" s="538"/>
      <c r="AY35" s="131"/>
      <c r="AZ35" s="517"/>
      <c r="BA35" s="517"/>
      <c r="BB35" s="517"/>
      <c r="BC35" s="131"/>
      <c r="BD35" s="517"/>
    </row>
    <row r="36" spans="1:63" customHeight="1" ht="39.75" s="527" customFormat="1">
      <c r="A36" s="131"/>
      <c r="B36" s="258"/>
      <c r="C36" s="131"/>
      <c r="D36" s="131"/>
      <c r="E36" s="131"/>
      <c r="F36" s="258"/>
      <c r="G36" s="131"/>
      <c r="H36" s="214"/>
      <c r="I36" s="214"/>
      <c r="J36" s="214"/>
      <c r="K36" s="537"/>
      <c r="L36" s="538"/>
      <c r="M36" s="214"/>
      <c r="N36" s="214"/>
      <c r="O36" s="214"/>
      <c r="P36" s="537"/>
      <c r="Q36" s="538"/>
      <c r="R36" s="214"/>
      <c r="S36" s="214"/>
      <c r="T36" s="214"/>
      <c r="U36" s="537"/>
      <c r="V36" s="538"/>
      <c r="W36" s="214"/>
      <c r="X36" s="214"/>
      <c r="Y36" s="214"/>
      <c r="Z36" s="537"/>
      <c r="AA36" s="538"/>
      <c r="AB36" s="214"/>
      <c r="AC36" s="214"/>
      <c r="AD36" s="214"/>
      <c r="AE36" s="537"/>
      <c r="AF36" s="538"/>
      <c r="AG36" s="214"/>
      <c r="AH36" s="214"/>
      <c r="AI36" s="214"/>
      <c r="AJ36" s="537"/>
      <c r="AK36" s="538"/>
      <c r="AL36" s="214"/>
      <c r="AM36" s="214"/>
      <c r="AN36" s="214"/>
      <c r="AO36" s="537"/>
      <c r="AP36" s="538"/>
      <c r="AQ36" s="214"/>
      <c r="AR36" s="214"/>
      <c r="AS36" s="214"/>
      <c r="AT36" s="537"/>
      <c r="AU36" s="538"/>
      <c r="AV36" s="214"/>
      <c r="AW36" s="537"/>
      <c r="AX36" s="538"/>
      <c r="AY36" s="131"/>
      <c r="AZ36" s="517"/>
      <c r="BA36" s="517"/>
      <c r="BB36" s="517"/>
      <c r="BC36" s="131"/>
      <c r="BD36" s="517"/>
    </row>
    <row r="37" spans="1:63" customHeight="1" ht="39.75" s="527" customFormat="1">
      <c r="A37" s="131"/>
      <c r="B37" s="258"/>
      <c r="C37" s="131"/>
      <c r="D37" s="131"/>
      <c r="E37" s="131"/>
      <c r="F37" s="258"/>
      <c r="G37" s="131"/>
      <c r="H37" s="214"/>
      <c r="I37" s="214"/>
      <c r="J37" s="214"/>
      <c r="K37" s="537"/>
      <c r="L37" s="538"/>
      <c r="M37" s="214"/>
      <c r="N37" s="214"/>
      <c r="O37" s="214"/>
      <c r="P37" s="537"/>
      <c r="Q37" s="538"/>
      <c r="R37" s="214"/>
      <c r="S37" s="214"/>
      <c r="T37" s="214"/>
      <c r="U37" s="537"/>
      <c r="V37" s="538"/>
      <c r="W37" s="214"/>
      <c r="X37" s="214"/>
      <c r="Y37" s="214"/>
      <c r="Z37" s="537"/>
      <c r="AA37" s="538"/>
      <c r="AB37" s="214"/>
      <c r="AC37" s="214"/>
      <c r="AD37" s="214"/>
      <c r="AE37" s="537"/>
      <c r="AF37" s="538"/>
      <c r="AG37" s="214"/>
      <c r="AH37" s="214"/>
      <c r="AI37" s="214"/>
      <c r="AJ37" s="537"/>
      <c r="AK37" s="538"/>
      <c r="AL37" s="214"/>
      <c r="AM37" s="214"/>
      <c r="AN37" s="214"/>
      <c r="AO37" s="537"/>
      <c r="AP37" s="538"/>
      <c r="AQ37" s="214"/>
      <c r="AR37" s="214"/>
      <c r="AS37" s="214"/>
      <c r="AT37" s="537"/>
      <c r="AU37" s="538"/>
      <c r="AV37" s="214"/>
      <c r="AW37" s="537"/>
      <c r="AX37" s="538"/>
      <c r="AY37" s="131"/>
      <c r="AZ37" s="517"/>
      <c r="BA37" s="517"/>
      <c r="BB37" s="517"/>
      <c r="BC37" s="131"/>
      <c r="BD37" s="517"/>
    </row>
    <row r="38" spans="1:63" customHeight="1" ht="39.75" s="527" customFormat="1">
      <c r="A38" s="131"/>
      <c r="B38" s="258"/>
      <c r="C38" s="131"/>
      <c r="D38" s="131"/>
      <c r="E38" s="131"/>
      <c r="F38" s="258"/>
      <c r="G38" s="131"/>
      <c r="H38" s="214"/>
      <c r="I38" s="214"/>
      <c r="J38" s="214"/>
      <c r="K38" s="537"/>
      <c r="L38" s="538"/>
      <c r="M38" s="214"/>
      <c r="N38" s="214"/>
      <c r="O38" s="214"/>
      <c r="P38" s="537"/>
      <c r="Q38" s="538"/>
      <c r="R38" s="214"/>
      <c r="S38" s="214"/>
      <c r="T38" s="214"/>
      <c r="U38" s="537"/>
      <c r="V38" s="538"/>
      <c r="W38" s="214"/>
      <c r="X38" s="214"/>
      <c r="Y38" s="214"/>
      <c r="Z38" s="537"/>
      <c r="AA38" s="538"/>
      <c r="AB38" s="214"/>
      <c r="AC38" s="214"/>
      <c r="AD38" s="214"/>
      <c r="AE38" s="537"/>
      <c r="AF38" s="538"/>
      <c r="AG38" s="214"/>
      <c r="AH38" s="214"/>
      <c r="AI38" s="214"/>
      <c r="AJ38" s="537"/>
      <c r="AK38" s="538"/>
      <c r="AL38" s="214"/>
      <c r="AM38" s="214"/>
      <c r="AN38" s="214"/>
      <c r="AO38" s="537"/>
      <c r="AP38" s="538"/>
      <c r="AQ38" s="214"/>
      <c r="AR38" s="214"/>
      <c r="AS38" s="214"/>
      <c r="AT38" s="537"/>
      <c r="AU38" s="538"/>
      <c r="AV38" s="214"/>
      <c r="AW38" s="537"/>
      <c r="AX38" s="538"/>
      <c r="AY38" s="131"/>
      <c r="AZ38" s="517"/>
      <c r="BA38" s="517"/>
      <c r="BB38" s="517"/>
      <c r="BC38" s="131"/>
      <c r="BD38" s="517"/>
    </row>
    <row r="39" spans="1:63" customHeight="1" ht="39.75" s="527" customFormat="1">
      <c r="A39" s="131"/>
      <c r="B39" s="258"/>
      <c r="C39" s="131"/>
      <c r="D39" s="131"/>
      <c r="E39" s="131"/>
      <c r="F39" s="258"/>
      <c r="G39" s="131"/>
      <c r="H39" s="214"/>
      <c r="I39" s="214"/>
      <c r="J39" s="214"/>
      <c r="K39" s="537"/>
      <c r="L39" s="538"/>
      <c r="M39" s="214"/>
      <c r="N39" s="214"/>
      <c r="O39" s="214"/>
      <c r="P39" s="537"/>
      <c r="Q39" s="538"/>
      <c r="R39" s="214"/>
      <c r="S39" s="214"/>
      <c r="T39" s="214"/>
      <c r="U39" s="537"/>
      <c r="V39" s="538"/>
      <c r="W39" s="214"/>
      <c r="X39" s="214"/>
      <c r="Y39" s="214"/>
      <c r="Z39" s="537"/>
      <c r="AA39" s="538"/>
      <c r="AB39" s="214"/>
      <c r="AC39" s="214"/>
      <c r="AD39" s="214"/>
      <c r="AE39" s="537"/>
      <c r="AF39" s="538"/>
      <c r="AG39" s="214"/>
      <c r="AH39" s="214"/>
      <c r="AI39" s="214"/>
      <c r="AJ39" s="537"/>
      <c r="AK39" s="538"/>
      <c r="AL39" s="214"/>
      <c r="AM39" s="214"/>
      <c r="AN39" s="214"/>
      <c r="AO39" s="537"/>
      <c r="AP39" s="538"/>
      <c r="AQ39" s="214"/>
      <c r="AR39" s="214"/>
      <c r="AS39" s="214"/>
      <c r="AT39" s="537"/>
      <c r="AU39" s="538"/>
      <c r="AV39" s="214"/>
      <c r="AW39" s="537"/>
      <c r="AX39" s="538"/>
      <c r="AY39" s="131"/>
      <c r="AZ39" s="517"/>
      <c r="BA39" s="517"/>
      <c r="BB39" s="517"/>
      <c r="BC39" s="131"/>
      <c r="BD39" s="517"/>
    </row>
    <row r="40" spans="1:63" customHeight="1" ht="39.75" s="527" customFormat="1">
      <c r="A40" s="131"/>
      <c r="B40" s="258"/>
      <c r="C40" s="131"/>
      <c r="D40" s="131"/>
      <c r="E40" s="131"/>
      <c r="F40" s="258"/>
      <c r="G40" s="131"/>
      <c r="H40" s="214"/>
      <c r="I40" s="214"/>
      <c r="J40" s="214"/>
      <c r="K40" s="537"/>
      <c r="L40" s="538"/>
      <c r="M40" s="214"/>
      <c r="N40" s="214"/>
      <c r="O40" s="214"/>
      <c r="P40" s="537"/>
      <c r="Q40" s="538"/>
      <c r="R40" s="214"/>
      <c r="S40" s="214"/>
      <c r="T40" s="214"/>
      <c r="U40" s="537"/>
      <c r="V40" s="538"/>
      <c r="W40" s="214"/>
      <c r="X40" s="214"/>
      <c r="Y40" s="214"/>
      <c r="Z40" s="537"/>
      <c r="AA40" s="538"/>
      <c r="AB40" s="214"/>
      <c r="AC40" s="214"/>
      <c r="AD40" s="214"/>
      <c r="AE40" s="537"/>
      <c r="AF40" s="538"/>
      <c r="AG40" s="214"/>
      <c r="AH40" s="214"/>
      <c r="AI40" s="214"/>
      <c r="AJ40" s="537"/>
      <c r="AK40" s="538"/>
      <c r="AL40" s="214"/>
      <c r="AM40" s="214"/>
      <c r="AN40" s="214"/>
      <c r="AO40" s="537"/>
      <c r="AP40" s="538"/>
      <c r="AQ40" s="214"/>
      <c r="AR40" s="214"/>
      <c r="AS40" s="214"/>
      <c r="AT40" s="537"/>
      <c r="AU40" s="538"/>
      <c r="AV40" s="214"/>
      <c r="AW40" s="537"/>
      <c r="AX40" s="538"/>
      <c r="AY40" s="131"/>
      <c r="AZ40" s="517"/>
      <c r="BA40" s="517"/>
      <c r="BB40" s="517"/>
      <c r="BC40" s="131"/>
      <c r="BD40" s="517"/>
    </row>
    <row r="41" spans="1:63" customHeight="1" ht="39.75" s="527" customFormat="1">
      <c r="A41" s="131"/>
      <c r="B41" s="258"/>
      <c r="C41" s="131"/>
      <c r="D41" s="131"/>
      <c r="E41" s="131"/>
      <c r="F41" s="258"/>
      <c r="G41" s="131"/>
      <c r="H41" s="214"/>
      <c r="I41" s="214"/>
      <c r="J41" s="214"/>
      <c r="K41" s="537"/>
      <c r="L41" s="538"/>
      <c r="M41" s="214"/>
      <c r="N41" s="214"/>
      <c r="O41" s="214"/>
      <c r="P41" s="537"/>
      <c r="Q41" s="538"/>
      <c r="R41" s="214"/>
      <c r="S41" s="214"/>
      <c r="T41" s="214"/>
      <c r="U41" s="537"/>
      <c r="V41" s="538"/>
      <c r="W41" s="214"/>
      <c r="X41" s="214"/>
      <c r="Y41" s="214"/>
      <c r="Z41" s="537"/>
      <c r="AA41" s="538"/>
      <c r="AB41" s="214"/>
      <c r="AC41" s="214"/>
      <c r="AD41" s="214"/>
      <c r="AE41" s="537"/>
      <c r="AF41" s="538"/>
      <c r="AG41" s="214"/>
      <c r="AH41" s="214"/>
      <c r="AI41" s="214"/>
      <c r="AJ41" s="537"/>
      <c r="AK41" s="538"/>
      <c r="AL41" s="214"/>
      <c r="AM41" s="214"/>
      <c r="AN41" s="214"/>
      <c r="AO41" s="537"/>
      <c r="AP41" s="538"/>
      <c r="AQ41" s="214"/>
      <c r="AR41" s="214"/>
      <c r="AS41" s="214"/>
      <c r="AT41" s="537"/>
      <c r="AU41" s="538"/>
      <c r="AV41" s="214"/>
      <c r="AW41" s="537"/>
      <c r="AX41" s="538"/>
      <c r="AY41" s="131"/>
      <c r="AZ41" s="517"/>
      <c r="BA41" s="517"/>
      <c r="BB41" s="517"/>
      <c r="BC41" s="131"/>
      <c r="BD41" s="517"/>
    </row>
    <row r="42" spans="1:63" customHeight="1" ht="20.15">
      <c r="A42" s="219"/>
      <c r="B42" s="530"/>
      <c r="C42" s="530"/>
      <c r="D42" s="530"/>
      <c r="E42" s="530"/>
      <c r="F42" s="608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530"/>
      <c r="AZ42" s="219"/>
      <c r="BA42" s="219"/>
      <c r="BB42" s="219"/>
      <c r="BC42" s="530"/>
      <c r="BD42" s="219"/>
      <c r="BE42" s="219"/>
      <c r="BF42" s="219"/>
      <c r="BG42" s="219"/>
      <c r="BH42" s="219"/>
      <c r="BI42" s="219"/>
      <c r="BJ42" s="219"/>
      <c r="BK42" s="219"/>
    </row>
    <row r="43" spans="1:63" customHeight="1" ht="20.15">
      <c r="A43" s="219"/>
      <c r="B43" s="530"/>
      <c r="C43" s="530"/>
      <c r="D43" s="530"/>
      <c r="E43" s="530"/>
      <c r="F43" s="608"/>
      <c r="G43" s="219"/>
      <c r="H43" s="219"/>
      <c r="I43" s="219"/>
      <c r="J43" s="219"/>
      <c r="K43" s="219"/>
      <c r="L43" s="219"/>
      <c r="M43" s="219"/>
      <c r="N43" s="219"/>
      <c r="O43" s="218"/>
      <c r="T43" s="218" t="s">
        <v>128</v>
      </c>
      <c r="U43" s="219" t="s">
        <v>129</v>
      </c>
      <c r="V43" s="219"/>
      <c r="W43" s="219"/>
      <c r="Y43" s="219"/>
      <c r="Z43" s="219"/>
      <c r="AA43" s="219"/>
      <c r="AB43" s="219"/>
      <c r="AE43" s="238" t="s">
        <v>498</v>
      </c>
      <c r="AG43" s="219"/>
      <c r="AK43" s="238"/>
      <c r="AL43" s="219"/>
      <c r="AP43" s="238"/>
      <c r="AQ43" s="219"/>
      <c r="AR43" s="219"/>
      <c r="AS43" s="219"/>
      <c r="AT43" s="219"/>
      <c r="AY43" s="530"/>
      <c r="AZ43" s="219"/>
      <c r="BA43" s="530"/>
      <c r="BB43" s="219"/>
      <c r="BC43" s="530"/>
      <c r="BD43" s="219"/>
      <c r="BE43" s="219"/>
      <c r="BF43" s="219"/>
      <c r="BG43" s="219"/>
      <c r="BH43" s="219"/>
      <c r="BI43" s="219"/>
      <c r="BJ43" s="219"/>
      <c r="BK43" s="219"/>
    </row>
    <row r="44" spans="1:63" customHeight="1" ht="20.15">
      <c r="A44" s="611" t="s">
        <v>206</v>
      </c>
      <c r="B44" s="533" t="s">
        <v>221</v>
      </c>
      <c r="C44" s="530"/>
      <c r="D44" s="530"/>
      <c r="E44" s="530"/>
      <c r="F44" s="608"/>
      <c r="G44" s="219"/>
      <c r="H44" s="219"/>
      <c r="I44" s="219"/>
      <c r="J44" s="219"/>
      <c r="K44" s="219"/>
      <c r="L44" s="219"/>
      <c r="M44" s="219"/>
      <c r="N44" s="219"/>
      <c r="O44" s="218"/>
      <c r="T44" s="218" t="s">
        <v>132</v>
      </c>
      <c r="U44" s="137" t="s">
        <v>133</v>
      </c>
      <c r="V44" s="219"/>
      <c r="W44" s="219"/>
      <c r="Y44" s="238"/>
      <c r="Z44" s="219"/>
      <c r="AA44" s="219"/>
      <c r="AB44" s="219"/>
      <c r="AE44" s="238" t="s">
        <v>499</v>
      </c>
      <c r="AG44" s="219"/>
      <c r="AK44" s="238"/>
      <c r="AL44" s="219"/>
      <c r="AM44" s="137" t="s">
        <v>135</v>
      </c>
      <c r="AP44" s="238"/>
      <c r="AQ44" s="219"/>
      <c r="AR44" s="219"/>
      <c r="AS44" s="219"/>
      <c r="AT44" s="219"/>
      <c r="AY44" s="219" t="s">
        <v>136</v>
      </c>
      <c r="AZ44" s="219"/>
      <c r="BA44" s="219"/>
      <c r="BC44" s="530"/>
      <c r="BD44" s="219"/>
      <c r="BF44" s="219"/>
      <c r="BG44" s="219"/>
      <c r="BH44" s="219"/>
      <c r="BI44" s="219"/>
      <c r="BJ44" s="219"/>
      <c r="BK44" s="219"/>
    </row>
    <row r="45" spans="1:63" customHeight="1" ht="20.15">
      <c r="A45" s="218" t="s">
        <v>209</v>
      </c>
      <c r="B45" s="533" t="s">
        <v>222</v>
      </c>
      <c r="C45" s="530"/>
      <c r="D45" s="530"/>
      <c r="E45" s="530"/>
      <c r="F45" s="137"/>
      <c r="O45" s="218"/>
      <c r="T45" s="218" t="s">
        <v>139</v>
      </c>
      <c r="U45" s="137" t="s">
        <v>140</v>
      </c>
      <c r="V45" s="505"/>
      <c r="Y45" s="238"/>
      <c r="AE45" s="238" t="s">
        <v>500</v>
      </c>
      <c r="AK45" s="238"/>
      <c r="AM45" s="137" t="s">
        <v>142</v>
      </c>
      <c r="AP45" s="238"/>
      <c r="AQ45" s="219"/>
      <c r="AR45" s="505"/>
      <c r="AY45" s="219"/>
      <c r="AZ45" s="321" t="s">
        <v>143</v>
      </c>
      <c r="BA45" s="219"/>
      <c r="BC45" s="530"/>
      <c r="BD45" s="219"/>
    </row>
    <row r="46" spans="1:63" customHeight="1" ht="20.15">
      <c r="A46" s="137"/>
      <c r="B46" s="193" t="s">
        <v>213</v>
      </c>
      <c r="C46" s="321"/>
      <c r="D46" s="321"/>
      <c r="E46" s="321"/>
      <c r="F46" s="193"/>
      <c r="G46" s="202" t="s">
        <v>5800</v>
      </c>
      <c r="U46" s="137" t="s">
        <v>145</v>
      </c>
      <c r="V46" s="505"/>
      <c r="Y46" s="238"/>
      <c r="AE46" s="238" t="s">
        <v>501</v>
      </c>
      <c r="AK46" s="238"/>
      <c r="AM46" s="137" t="s">
        <v>147</v>
      </c>
      <c r="AP46" s="238"/>
      <c r="AR46" s="505"/>
      <c r="AY46" s="238"/>
      <c r="AZ46" s="321" t="s">
        <v>1226</v>
      </c>
      <c r="BC46" s="321"/>
    </row>
    <row r="47" spans="1:63" customHeight="1" ht="20.15">
      <c r="A47" s="137"/>
      <c r="B47" s="321"/>
      <c r="C47" s="321"/>
      <c r="D47" s="321"/>
      <c r="E47" s="321"/>
      <c r="F47" s="193"/>
      <c r="O47" s="505"/>
      <c r="P47" s="505"/>
      <c r="Q47" s="505"/>
      <c r="R47" s="505"/>
      <c r="AY47" s="219"/>
      <c r="AZ47" s="219"/>
      <c r="BA47" s="219"/>
      <c r="BB47" s="219"/>
      <c r="BC47" s="321"/>
    </row>
    <row r="48" spans="1:63" customHeight="1" ht="13">
      <c r="AQ48" s="137"/>
      <c r="AY48" s="137"/>
    </row>
    <row r="53" spans="1:63" customHeight="1" ht="39.75" s="527" customFormat="1">
      <c r="A53" s="131" t="s">
        <v>382</v>
      </c>
      <c r="B53" s="258" t="s">
        <v>5759</v>
      </c>
      <c r="C53" s="131" t="s">
        <v>371</v>
      </c>
      <c r="D53" s="131">
        <v>1</v>
      </c>
      <c r="E53" s="131">
        <v>7501</v>
      </c>
      <c r="F53" s="258" t="s">
        <v>5854</v>
      </c>
      <c r="G53" s="131" t="s">
        <v>5855</v>
      </c>
      <c r="H53" s="214"/>
      <c r="I53" s="214"/>
      <c r="J53" s="214"/>
      <c r="K53" s="537"/>
      <c r="L53" s="538"/>
      <c r="M53" s="214"/>
      <c r="N53" s="214"/>
      <c r="O53" s="214"/>
      <c r="P53" s="537"/>
      <c r="Q53" s="538"/>
      <c r="R53" s="214"/>
      <c r="S53" s="214"/>
      <c r="T53" s="214"/>
      <c r="U53" s="537"/>
      <c r="V53" s="538"/>
      <c r="W53" s="214"/>
      <c r="X53" s="214"/>
      <c r="Y53" s="214"/>
      <c r="Z53" s="537"/>
      <c r="AA53" s="538"/>
      <c r="AB53" s="214"/>
      <c r="AC53" s="214"/>
      <c r="AD53" s="214"/>
      <c r="AE53" s="537"/>
      <c r="AF53" s="538"/>
      <c r="AG53" s="214"/>
      <c r="AH53" s="214"/>
      <c r="AI53" s="214"/>
      <c r="AJ53" s="537"/>
      <c r="AK53" s="538"/>
      <c r="AL53" s="214"/>
      <c r="AM53" s="214"/>
      <c r="AN53" s="214"/>
      <c r="AO53" s="537"/>
      <c r="AP53" s="538"/>
      <c r="AQ53" s="214"/>
      <c r="AR53" s="214"/>
      <c r="AS53" s="214"/>
      <c r="AT53" s="537"/>
      <c r="AU53" s="538"/>
      <c r="AV53" s="214"/>
      <c r="AW53" s="537"/>
      <c r="AX53" s="538"/>
      <c r="AY53" s="131"/>
      <c r="AZ53" s="517"/>
      <c r="BA53" s="517"/>
      <c r="BB53" s="517"/>
      <c r="BC53" s="131">
        <v>7501</v>
      </c>
      <c r="BD53" s="517"/>
    </row>
    <row r="54" spans="1:63" customHeight="1" ht="39.75" s="527" customFormat="1">
      <c r="A54" s="131" t="s">
        <v>369</v>
      </c>
      <c r="B54" s="258" t="s">
        <v>5778</v>
      </c>
      <c r="C54" s="131" t="s">
        <v>331</v>
      </c>
      <c r="D54" s="131">
        <v>13</v>
      </c>
      <c r="E54" s="131">
        <v>7502</v>
      </c>
      <c r="F54" s="258" t="s">
        <v>5856</v>
      </c>
      <c r="G54" s="131" t="s">
        <v>331</v>
      </c>
      <c r="H54" s="214"/>
      <c r="I54" s="214"/>
      <c r="J54" s="214"/>
      <c r="K54" s="537"/>
      <c r="L54" s="538"/>
      <c r="M54" s="214"/>
      <c r="N54" s="214"/>
      <c r="O54" s="214"/>
      <c r="P54" s="537"/>
      <c r="Q54" s="538"/>
      <c r="R54" s="214"/>
      <c r="S54" s="214"/>
      <c r="T54" s="214"/>
      <c r="U54" s="537"/>
      <c r="V54" s="538"/>
      <c r="W54" s="214"/>
      <c r="X54" s="214"/>
      <c r="Y54" s="214"/>
      <c r="Z54" s="537"/>
      <c r="AA54" s="538"/>
      <c r="AB54" s="214"/>
      <c r="AC54" s="214"/>
      <c r="AD54" s="214"/>
      <c r="AE54" s="537"/>
      <c r="AF54" s="538"/>
      <c r="AG54" s="214"/>
      <c r="AH54" s="214"/>
      <c r="AI54" s="214"/>
      <c r="AJ54" s="537"/>
      <c r="AK54" s="538"/>
      <c r="AL54" s="214"/>
      <c r="AM54" s="214"/>
      <c r="AN54" s="214"/>
      <c r="AO54" s="537"/>
      <c r="AP54" s="538"/>
      <c r="AQ54" s="214"/>
      <c r="AR54" s="214"/>
      <c r="AS54" s="214"/>
      <c r="AT54" s="537"/>
      <c r="AU54" s="538"/>
      <c r="AV54" s="214"/>
      <c r="AW54" s="537"/>
      <c r="AX54" s="538"/>
      <c r="AY54" s="131"/>
      <c r="AZ54" s="517"/>
      <c r="BA54" s="517"/>
      <c r="BB54" s="517"/>
      <c r="BC54" s="131">
        <v>7502</v>
      </c>
      <c r="BD54" s="517"/>
    </row>
    <row r="55" spans="1:63" customHeight="1" ht="39.75" s="527" customFormat="1">
      <c r="A55" s="131" t="s">
        <v>329</v>
      </c>
      <c r="B55" s="258" t="s">
        <v>5796</v>
      </c>
      <c r="C55" s="131" t="s">
        <v>331</v>
      </c>
      <c r="D55" s="131">
        <v>6</v>
      </c>
      <c r="E55" s="131">
        <v>7503</v>
      </c>
      <c r="F55" s="258" t="s">
        <v>5857</v>
      </c>
      <c r="G55" s="131" t="s">
        <v>331</v>
      </c>
      <c r="H55" s="214"/>
      <c r="I55" s="214"/>
      <c r="J55" s="214"/>
      <c r="K55" s="537"/>
      <c r="L55" s="538"/>
      <c r="M55" s="214"/>
      <c r="N55" s="214"/>
      <c r="O55" s="214"/>
      <c r="P55" s="537"/>
      <c r="Q55" s="538"/>
      <c r="R55" s="214"/>
      <c r="S55" s="214"/>
      <c r="T55" s="214"/>
      <c r="U55" s="537"/>
      <c r="V55" s="538"/>
      <c r="W55" s="214"/>
      <c r="X55" s="214"/>
      <c r="Y55" s="214"/>
      <c r="Z55" s="537"/>
      <c r="AA55" s="538"/>
      <c r="AB55" s="214"/>
      <c r="AC55" s="214"/>
      <c r="AD55" s="214"/>
      <c r="AE55" s="537"/>
      <c r="AF55" s="538"/>
      <c r="AG55" s="214"/>
      <c r="AH55" s="214"/>
      <c r="AI55" s="214"/>
      <c r="AJ55" s="537"/>
      <c r="AK55" s="538"/>
      <c r="AL55" s="214"/>
      <c r="AM55" s="214"/>
      <c r="AN55" s="214"/>
      <c r="AO55" s="537"/>
      <c r="AP55" s="538"/>
      <c r="AQ55" s="214"/>
      <c r="AR55" s="214"/>
      <c r="AS55" s="214"/>
      <c r="AT55" s="537"/>
      <c r="AU55" s="538"/>
      <c r="AV55" s="214"/>
      <c r="AW55" s="537"/>
      <c r="AX55" s="538"/>
      <c r="AY55" s="131"/>
      <c r="AZ55" s="517"/>
      <c r="BA55" s="517"/>
      <c r="BB55" s="517"/>
      <c r="BC55" s="131">
        <v>7503</v>
      </c>
      <c r="BD55" s="517"/>
    </row>
    <row r="56" spans="1:63" customHeight="1" ht="39.75" s="527" customFormat="1">
      <c r="A56" s="131" t="s">
        <v>425</v>
      </c>
      <c r="B56" s="258" t="s">
        <v>5813</v>
      </c>
      <c r="C56" s="131" t="s">
        <v>331</v>
      </c>
      <c r="D56" s="131">
        <v>23</v>
      </c>
      <c r="E56" s="131">
        <v>7504</v>
      </c>
      <c r="F56" s="258" t="s">
        <v>5858</v>
      </c>
      <c r="G56" s="131" t="s">
        <v>331</v>
      </c>
      <c r="H56" s="214"/>
      <c r="I56" s="214"/>
      <c r="J56" s="214"/>
      <c r="K56" s="537"/>
      <c r="L56" s="538"/>
      <c r="M56" s="214"/>
      <c r="N56" s="214"/>
      <c r="O56" s="214"/>
      <c r="P56" s="537"/>
      <c r="Q56" s="538"/>
      <c r="R56" s="214"/>
      <c r="S56" s="214"/>
      <c r="T56" s="214"/>
      <c r="U56" s="537"/>
      <c r="V56" s="538"/>
      <c r="W56" s="214"/>
      <c r="X56" s="214"/>
      <c r="Y56" s="214"/>
      <c r="Z56" s="537"/>
      <c r="AA56" s="538"/>
      <c r="AB56" s="214"/>
      <c r="AC56" s="214"/>
      <c r="AD56" s="214"/>
      <c r="AE56" s="537"/>
      <c r="AF56" s="538"/>
      <c r="AG56" s="214"/>
      <c r="AH56" s="214"/>
      <c r="AI56" s="214"/>
      <c r="AJ56" s="537"/>
      <c r="AK56" s="538"/>
      <c r="AL56" s="214"/>
      <c r="AM56" s="214"/>
      <c r="AN56" s="214"/>
      <c r="AO56" s="537"/>
      <c r="AP56" s="538"/>
      <c r="AQ56" s="214"/>
      <c r="AR56" s="214"/>
      <c r="AS56" s="214"/>
      <c r="AT56" s="537"/>
      <c r="AU56" s="538"/>
      <c r="AV56" s="214"/>
      <c r="AW56" s="537"/>
      <c r="AX56" s="538"/>
      <c r="AY56" s="131"/>
      <c r="AZ56" s="517"/>
      <c r="BA56" s="517"/>
      <c r="BB56" s="517"/>
      <c r="BC56" s="131">
        <v>7504</v>
      </c>
      <c r="BD56" s="517"/>
    </row>
    <row r="57" spans="1:63" customHeight="1" ht="39.75" s="527" customFormat="1">
      <c r="A57" s="131" t="s">
        <v>216</v>
      </c>
      <c r="B57" s="258" t="s">
        <v>5831</v>
      </c>
      <c r="C57" s="131" t="s">
        <v>331</v>
      </c>
      <c r="D57" s="131">
        <v>18</v>
      </c>
      <c r="E57" s="131">
        <v>7505</v>
      </c>
      <c r="F57" s="258" t="s">
        <v>5859</v>
      </c>
      <c r="G57" s="131" t="s">
        <v>5860</v>
      </c>
      <c r="H57" s="214"/>
      <c r="I57" s="214"/>
      <c r="J57" s="214"/>
      <c r="K57" s="537"/>
      <c r="L57" s="538"/>
      <c r="M57" s="214"/>
      <c r="N57" s="214"/>
      <c r="O57" s="214"/>
      <c r="P57" s="537"/>
      <c r="Q57" s="538"/>
      <c r="R57" s="214"/>
      <c r="S57" s="214"/>
      <c r="T57" s="214"/>
      <c r="U57" s="537"/>
      <c r="V57" s="538"/>
      <c r="W57" s="214"/>
      <c r="X57" s="214"/>
      <c r="Y57" s="214"/>
      <c r="Z57" s="537"/>
      <c r="AA57" s="538"/>
      <c r="AB57" s="214"/>
      <c r="AC57" s="214"/>
      <c r="AD57" s="214"/>
      <c r="AE57" s="537"/>
      <c r="AF57" s="538"/>
      <c r="AG57" s="214"/>
      <c r="AH57" s="214"/>
      <c r="AI57" s="214"/>
      <c r="AJ57" s="537"/>
      <c r="AK57" s="538"/>
      <c r="AL57" s="214"/>
      <c r="AM57" s="214"/>
      <c r="AN57" s="214"/>
      <c r="AO57" s="537"/>
      <c r="AP57" s="538"/>
      <c r="AQ57" s="214"/>
      <c r="AR57" s="214"/>
      <c r="AS57" s="214"/>
      <c r="AT57" s="537"/>
      <c r="AU57" s="538"/>
      <c r="AV57" s="214"/>
      <c r="AW57" s="537"/>
      <c r="AX57" s="538"/>
      <c r="AY57" s="131"/>
      <c r="AZ57" s="517"/>
      <c r="BA57" s="517"/>
      <c r="BB57" s="517"/>
      <c r="BC57" s="131">
        <v>7505</v>
      </c>
      <c r="BD57" s="517"/>
    </row>
    <row r="58" spans="1:63" customHeight="1" ht="39.75" s="527" customFormat="1">
      <c r="A58" s="131" t="s">
        <v>202</v>
      </c>
      <c r="B58" s="258" t="s">
        <v>5841</v>
      </c>
      <c r="C58" s="131" t="s">
        <v>331</v>
      </c>
      <c r="D58" s="131">
        <v>26</v>
      </c>
      <c r="E58" s="131">
        <v>7506</v>
      </c>
      <c r="F58" s="258" t="s">
        <v>5861</v>
      </c>
      <c r="G58" s="131" t="s">
        <v>5855</v>
      </c>
      <c r="H58" s="214"/>
      <c r="I58" s="214"/>
      <c r="J58" s="214"/>
      <c r="K58" s="537"/>
      <c r="L58" s="538"/>
      <c r="M58" s="214"/>
      <c r="N58" s="214"/>
      <c r="O58" s="214"/>
      <c r="P58" s="537"/>
      <c r="Q58" s="538"/>
      <c r="R58" s="214"/>
      <c r="S58" s="214"/>
      <c r="T58" s="214"/>
      <c r="U58" s="537"/>
      <c r="V58" s="538"/>
      <c r="W58" s="214"/>
      <c r="X58" s="214"/>
      <c r="Y58" s="214"/>
      <c r="Z58" s="537"/>
      <c r="AA58" s="538"/>
      <c r="AB58" s="214"/>
      <c r="AC58" s="214"/>
      <c r="AD58" s="214"/>
      <c r="AE58" s="537"/>
      <c r="AF58" s="538"/>
      <c r="AG58" s="214"/>
      <c r="AH58" s="214"/>
      <c r="AI58" s="214"/>
      <c r="AJ58" s="537"/>
      <c r="AK58" s="538"/>
      <c r="AL58" s="214"/>
      <c r="AM58" s="214"/>
      <c r="AN58" s="214"/>
      <c r="AO58" s="537"/>
      <c r="AP58" s="538"/>
      <c r="AQ58" s="214"/>
      <c r="AR58" s="214"/>
      <c r="AS58" s="214"/>
      <c r="AT58" s="537"/>
      <c r="AU58" s="538"/>
      <c r="AV58" s="214"/>
      <c r="AW58" s="537"/>
      <c r="AX58" s="538"/>
      <c r="AY58" s="131"/>
      <c r="AZ58" s="517"/>
      <c r="BA58" s="517"/>
      <c r="BB58" s="517"/>
      <c r="BC58" s="131">
        <v>7506</v>
      </c>
      <c r="BD58" s="517"/>
    </row>
    <row r="59" spans="1:63" customHeight="1" ht="39.75" s="527" customFormat="1">
      <c r="A59" s="131"/>
      <c r="B59" s="258"/>
      <c r="C59" s="131"/>
      <c r="D59" s="131"/>
      <c r="E59" s="131"/>
      <c r="F59" s="258"/>
      <c r="G59" s="131"/>
      <c r="H59" s="214"/>
      <c r="I59" s="214"/>
      <c r="J59" s="214"/>
      <c r="K59" s="537"/>
      <c r="L59" s="538"/>
      <c r="M59" s="214"/>
      <c r="N59" s="214"/>
      <c r="O59" s="214"/>
      <c r="P59" s="537"/>
      <c r="Q59" s="538"/>
      <c r="R59" s="214"/>
      <c r="S59" s="214"/>
      <c r="T59" s="214"/>
      <c r="U59" s="537"/>
      <c r="V59" s="538"/>
      <c r="W59" s="214"/>
      <c r="X59" s="214"/>
      <c r="Y59" s="214"/>
      <c r="Z59" s="537"/>
      <c r="AA59" s="538"/>
      <c r="AB59" s="214"/>
      <c r="AC59" s="214"/>
      <c r="AD59" s="214"/>
      <c r="AE59" s="537"/>
      <c r="AF59" s="538"/>
      <c r="AG59" s="214"/>
      <c r="AH59" s="214"/>
      <c r="AI59" s="214"/>
      <c r="AJ59" s="537"/>
      <c r="AK59" s="538"/>
      <c r="AL59" s="214"/>
      <c r="AM59" s="214"/>
      <c r="AN59" s="214"/>
      <c r="AO59" s="537"/>
      <c r="AP59" s="538"/>
      <c r="AQ59" s="214"/>
      <c r="AR59" s="214"/>
      <c r="AS59" s="214"/>
      <c r="AT59" s="537"/>
      <c r="AU59" s="538"/>
      <c r="AV59" s="214"/>
      <c r="AW59" s="537"/>
      <c r="AX59" s="538"/>
      <c r="AY59" s="131"/>
      <c r="AZ59" s="517"/>
      <c r="BA59" s="517"/>
      <c r="BB59" s="517"/>
      <c r="BC59" s="131"/>
      <c r="BD59" s="517"/>
    </row>
    <row r="60" spans="1:63" customHeight="1" ht="39.75" s="527" customFormat="1">
      <c r="A60" s="131"/>
      <c r="B60" s="258"/>
      <c r="C60" s="131"/>
      <c r="D60" s="131"/>
      <c r="E60" s="131"/>
      <c r="F60" s="258"/>
      <c r="G60" s="131"/>
      <c r="H60" s="214"/>
      <c r="I60" s="214"/>
      <c r="J60" s="214"/>
      <c r="K60" s="537"/>
      <c r="L60" s="538"/>
      <c r="M60" s="214"/>
      <c r="N60" s="214"/>
      <c r="O60" s="214"/>
      <c r="P60" s="537"/>
      <c r="Q60" s="538"/>
      <c r="R60" s="214"/>
      <c r="S60" s="214"/>
      <c r="T60" s="214"/>
      <c r="U60" s="537"/>
      <c r="V60" s="538"/>
      <c r="W60" s="214"/>
      <c r="X60" s="214"/>
      <c r="Y60" s="214"/>
      <c r="Z60" s="537"/>
      <c r="AA60" s="538"/>
      <c r="AB60" s="214"/>
      <c r="AC60" s="214"/>
      <c r="AD60" s="214"/>
      <c r="AE60" s="537"/>
      <c r="AF60" s="538"/>
      <c r="AG60" s="214"/>
      <c r="AH60" s="214"/>
      <c r="AI60" s="214"/>
      <c r="AJ60" s="537"/>
      <c r="AK60" s="538"/>
      <c r="AL60" s="214"/>
      <c r="AM60" s="214"/>
      <c r="AN60" s="214"/>
      <c r="AO60" s="537"/>
      <c r="AP60" s="538"/>
      <c r="AQ60" s="214"/>
      <c r="AR60" s="214"/>
      <c r="AS60" s="214"/>
      <c r="AT60" s="537"/>
      <c r="AU60" s="538"/>
      <c r="AV60" s="214"/>
      <c r="AW60" s="537"/>
      <c r="AX60" s="538"/>
      <c r="AY60" s="131"/>
      <c r="AZ60" s="517"/>
      <c r="BA60" s="517"/>
      <c r="BB60" s="517"/>
      <c r="BC60" s="131"/>
      <c r="BD60" s="517"/>
    </row>
    <row r="61" spans="1:63" customHeight="1" ht="39.75" s="527" customFormat="1">
      <c r="A61" s="131"/>
      <c r="B61" s="258"/>
      <c r="C61" s="131"/>
      <c r="D61" s="131"/>
      <c r="E61" s="131"/>
      <c r="F61" s="258"/>
      <c r="G61" s="131"/>
      <c r="H61" s="214"/>
      <c r="I61" s="214"/>
      <c r="J61" s="214"/>
      <c r="K61" s="537"/>
      <c r="L61" s="538"/>
      <c r="M61" s="214"/>
      <c r="N61" s="214"/>
      <c r="O61" s="214"/>
      <c r="P61" s="537"/>
      <c r="Q61" s="538"/>
      <c r="R61" s="214"/>
      <c r="S61" s="214"/>
      <c r="T61" s="214"/>
      <c r="U61" s="537"/>
      <c r="V61" s="538"/>
      <c r="W61" s="214"/>
      <c r="X61" s="214"/>
      <c r="Y61" s="214"/>
      <c r="Z61" s="537"/>
      <c r="AA61" s="538"/>
      <c r="AB61" s="214"/>
      <c r="AC61" s="214"/>
      <c r="AD61" s="214"/>
      <c r="AE61" s="537"/>
      <c r="AF61" s="538"/>
      <c r="AG61" s="214"/>
      <c r="AH61" s="214"/>
      <c r="AI61" s="214"/>
      <c r="AJ61" s="537"/>
      <c r="AK61" s="538"/>
      <c r="AL61" s="214"/>
      <c r="AM61" s="214"/>
      <c r="AN61" s="214"/>
      <c r="AO61" s="537"/>
      <c r="AP61" s="538"/>
      <c r="AQ61" s="214"/>
      <c r="AR61" s="214"/>
      <c r="AS61" s="214"/>
      <c r="AT61" s="537"/>
      <c r="AU61" s="538"/>
      <c r="AV61" s="214"/>
      <c r="AW61" s="537"/>
      <c r="AX61" s="538"/>
      <c r="AY61" s="131"/>
      <c r="AZ61" s="517"/>
      <c r="BA61" s="517"/>
      <c r="BB61" s="517"/>
      <c r="BC61" s="131"/>
      <c r="BD61" s="517"/>
    </row>
    <row r="62" spans="1:63" customHeight="1" ht="39.75" s="527" customFormat="1">
      <c r="A62" s="131"/>
      <c r="B62" s="258"/>
      <c r="C62" s="131"/>
      <c r="D62" s="131"/>
      <c r="E62" s="131"/>
      <c r="F62" s="258"/>
      <c r="G62" s="131"/>
      <c r="H62" s="214"/>
      <c r="I62" s="214"/>
      <c r="J62" s="214"/>
      <c r="K62" s="537"/>
      <c r="L62" s="538"/>
      <c r="M62" s="214"/>
      <c r="N62" s="214"/>
      <c r="O62" s="214"/>
      <c r="P62" s="537"/>
      <c r="Q62" s="538"/>
      <c r="R62" s="214"/>
      <c r="S62" s="214"/>
      <c r="T62" s="214"/>
      <c r="U62" s="537"/>
      <c r="V62" s="538"/>
      <c r="W62" s="214"/>
      <c r="X62" s="214"/>
      <c r="Y62" s="214"/>
      <c r="Z62" s="537"/>
      <c r="AA62" s="538"/>
      <c r="AB62" s="214"/>
      <c r="AC62" s="214"/>
      <c r="AD62" s="214"/>
      <c r="AE62" s="537"/>
      <c r="AF62" s="538"/>
      <c r="AG62" s="214"/>
      <c r="AH62" s="214"/>
      <c r="AI62" s="214"/>
      <c r="AJ62" s="537"/>
      <c r="AK62" s="538"/>
      <c r="AL62" s="214"/>
      <c r="AM62" s="214"/>
      <c r="AN62" s="214"/>
      <c r="AO62" s="537"/>
      <c r="AP62" s="538"/>
      <c r="AQ62" s="214"/>
      <c r="AR62" s="214"/>
      <c r="AS62" s="214"/>
      <c r="AT62" s="537"/>
      <c r="AU62" s="538"/>
      <c r="AV62" s="214"/>
      <c r="AW62" s="537"/>
      <c r="AX62" s="538"/>
      <c r="AY62" s="131"/>
      <c r="AZ62" s="517"/>
      <c r="BA62" s="517"/>
      <c r="BB62" s="517"/>
      <c r="BC62" s="131"/>
      <c r="BD62" s="517"/>
    </row>
    <row r="63" spans="1:63" customHeight="1" ht="39.75" s="527" customFormat="1">
      <c r="A63" s="131"/>
      <c r="B63" s="258"/>
      <c r="C63" s="131"/>
      <c r="D63" s="131"/>
      <c r="E63" s="131"/>
      <c r="F63" s="258"/>
      <c r="G63" s="131"/>
      <c r="H63" s="214"/>
      <c r="I63" s="214"/>
      <c r="J63" s="214"/>
      <c r="K63" s="537"/>
      <c r="L63" s="538"/>
      <c r="M63" s="214"/>
      <c r="N63" s="214"/>
      <c r="O63" s="214"/>
      <c r="P63" s="537"/>
      <c r="Q63" s="538"/>
      <c r="R63" s="214"/>
      <c r="S63" s="214"/>
      <c r="T63" s="214"/>
      <c r="U63" s="537"/>
      <c r="V63" s="538"/>
      <c r="W63" s="214"/>
      <c r="X63" s="214"/>
      <c r="Y63" s="214"/>
      <c r="Z63" s="537"/>
      <c r="AA63" s="538"/>
      <c r="AB63" s="214"/>
      <c r="AC63" s="214"/>
      <c r="AD63" s="214"/>
      <c r="AE63" s="537"/>
      <c r="AF63" s="538"/>
      <c r="AG63" s="214"/>
      <c r="AH63" s="214"/>
      <c r="AI63" s="214"/>
      <c r="AJ63" s="537"/>
      <c r="AK63" s="538"/>
      <c r="AL63" s="214"/>
      <c r="AM63" s="214"/>
      <c r="AN63" s="214"/>
      <c r="AO63" s="537"/>
      <c r="AP63" s="538"/>
      <c r="AQ63" s="214"/>
      <c r="AR63" s="214"/>
      <c r="AS63" s="214"/>
      <c r="AT63" s="537"/>
      <c r="AU63" s="538"/>
      <c r="AV63" s="214"/>
      <c r="AW63" s="537"/>
      <c r="AX63" s="538"/>
      <c r="AY63" s="131"/>
      <c r="AZ63" s="517"/>
      <c r="BA63" s="517"/>
      <c r="BB63" s="517"/>
      <c r="BC63" s="131"/>
      <c r="BD63" s="517"/>
    </row>
    <row r="64" spans="1:63" customHeight="1" ht="39.75" s="528" customFormat="1">
      <c r="A64" s="131"/>
      <c r="B64" s="258"/>
      <c r="C64" s="131"/>
      <c r="D64" s="131"/>
      <c r="E64" s="131"/>
      <c r="F64" s="258"/>
      <c r="G64" s="131"/>
      <c r="H64" s="214"/>
      <c r="I64" s="214"/>
      <c r="J64" s="214"/>
      <c r="K64" s="537"/>
      <c r="L64" s="538"/>
      <c r="M64" s="214"/>
      <c r="N64" s="214"/>
      <c r="O64" s="214"/>
      <c r="P64" s="537"/>
      <c r="Q64" s="538"/>
      <c r="R64" s="214"/>
      <c r="S64" s="214"/>
      <c r="T64" s="214"/>
      <c r="U64" s="537"/>
      <c r="V64" s="538"/>
      <c r="W64" s="214"/>
      <c r="X64" s="214"/>
      <c r="Y64" s="214"/>
      <c r="Z64" s="537"/>
      <c r="AA64" s="538"/>
      <c r="AB64" s="214"/>
      <c r="AC64" s="214"/>
      <c r="AD64" s="214"/>
      <c r="AE64" s="537"/>
      <c r="AF64" s="538"/>
      <c r="AG64" s="214"/>
      <c r="AH64" s="214"/>
      <c r="AI64" s="214"/>
      <c r="AJ64" s="537"/>
      <c r="AK64" s="538"/>
      <c r="AL64" s="214"/>
      <c r="AM64" s="214"/>
      <c r="AN64" s="214"/>
      <c r="AO64" s="537"/>
      <c r="AP64" s="538"/>
      <c r="AQ64" s="214"/>
      <c r="AR64" s="214"/>
      <c r="AS64" s="214"/>
      <c r="AT64" s="537"/>
      <c r="AU64" s="538"/>
      <c r="AV64" s="214"/>
      <c r="AW64" s="537"/>
      <c r="AX64" s="538"/>
      <c r="AY64" s="131"/>
      <c r="AZ64" s="517"/>
      <c r="BA64" s="517"/>
      <c r="BB64" s="517"/>
      <c r="BC64" s="131"/>
      <c r="BD64" s="517"/>
    </row>
    <row r="65" spans="1:63" customHeight="1" ht="39.75" s="528" customFormat="1">
      <c r="A65" s="131"/>
      <c r="B65" s="258"/>
      <c r="C65" s="131"/>
      <c r="D65" s="131"/>
      <c r="E65" s="131"/>
      <c r="F65" s="258"/>
      <c r="G65" s="131"/>
      <c r="H65" s="214"/>
      <c r="I65" s="214"/>
      <c r="J65" s="214"/>
      <c r="K65" s="537"/>
      <c r="L65" s="538"/>
      <c r="M65" s="214"/>
      <c r="N65" s="214"/>
      <c r="O65" s="214"/>
      <c r="P65" s="537"/>
      <c r="Q65" s="538"/>
      <c r="R65" s="214"/>
      <c r="S65" s="214"/>
      <c r="T65" s="214"/>
      <c r="U65" s="537"/>
      <c r="V65" s="538"/>
      <c r="W65" s="214"/>
      <c r="X65" s="214"/>
      <c r="Y65" s="214"/>
      <c r="Z65" s="537"/>
      <c r="AA65" s="538"/>
      <c r="AB65" s="214"/>
      <c r="AC65" s="214"/>
      <c r="AD65" s="214"/>
      <c r="AE65" s="537"/>
      <c r="AF65" s="538"/>
      <c r="AG65" s="214"/>
      <c r="AH65" s="214"/>
      <c r="AI65" s="214"/>
      <c r="AJ65" s="537"/>
      <c r="AK65" s="538"/>
      <c r="AL65" s="214"/>
      <c r="AM65" s="214"/>
      <c r="AN65" s="214"/>
      <c r="AO65" s="537"/>
      <c r="AP65" s="538"/>
      <c r="AQ65" s="214"/>
      <c r="AR65" s="214"/>
      <c r="AS65" s="214"/>
      <c r="AT65" s="537"/>
      <c r="AU65" s="538"/>
      <c r="AV65" s="214"/>
      <c r="AW65" s="537"/>
      <c r="AX65" s="538"/>
      <c r="AY65" s="131"/>
      <c r="AZ65" s="517"/>
      <c r="BA65" s="517"/>
      <c r="BB65" s="517"/>
      <c r="BC65" s="131"/>
      <c r="BD65" s="517"/>
    </row>
    <row r="66" spans="1:63" customHeight="1" ht="39.75" s="527" customFormat="1">
      <c r="A66" s="131"/>
      <c r="B66" s="258"/>
      <c r="C66" s="131"/>
      <c r="D66" s="131"/>
      <c r="E66" s="131"/>
      <c r="F66" s="258"/>
      <c r="G66" s="131"/>
      <c r="H66" s="214"/>
      <c r="I66" s="214"/>
      <c r="J66" s="214"/>
      <c r="K66" s="537"/>
      <c r="L66" s="538"/>
      <c r="M66" s="214"/>
      <c r="N66" s="214"/>
      <c r="O66" s="214"/>
      <c r="P66" s="537"/>
      <c r="Q66" s="538"/>
      <c r="R66" s="214"/>
      <c r="S66" s="214"/>
      <c r="T66" s="214"/>
      <c r="U66" s="537"/>
      <c r="V66" s="538"/>
      <c r="W66" s="214"/>
      <c r="X66" s="214"/>
      <c r="Y66" s="214"/>
      <c r="Z66" s="537"/>
      <c r="AA66" s="538"/>
      <c r="AB66" s="214"/>
      <c r="AC66" s="214"/>
      <c r="AD66" s="214"/>
      <c r="AE66" s="537"/>
      <c r="AF66" s="538"/>
      <c r="AG66" s="214"/>
      <c r="AH66" s="214"/>
      <c r="AI66" s="214"/>
      <c r="AJ66" s="537"/>
      <c r="AK66" s="538"/>
      <c r="AL66" s="214"/>
      <c r="AM66" s="214"/>
      <c r="AN66" s="214"/>
      <c r="AO66" s="537"/>
      <c r="AP66" s="538"/>
      <c r="AQ66" s="214"/>
      <c r="AR66" s="214"/>
      <c r="AS66" s="214"/>
      <c r="AT66" s="537"/>
      <c r="AU66" s="538"/>
      <c r="AV66" s="214"/>
      <c r="AW66" s="537"/>
      <c r="AX66" s="538"/>
      <c r="AY66" s="131"/>
      <c r="AZ66" s="517"/>
      <c r="BA66" s="517"/>
      <c r="BB66" s="517"/>
      <c r="BC66" s="131"/>
      <c r="BD66" s="517"/>
    </row>
    <row r="67" spans="1:63" customHeight="1" ht="39.75" s="527" customFormat="1">
      <c r="A67" s="131"/>
      <c r="B67" s="258"/>
      <c r="C67" s="131"/>
      <c r="D67" s="131"/>
      <c r="E67" s="131"/>
      <c r="F67" s="258"/>
      <c r="G67" s="131"/>
      <c r="H67" s="214"/>
      <c r="I67" s="214"/>
      <c r="J67" s="214"/>
      <c r="K67" s="537"/>
      <c r="L67" s="538"/>
      <c r="M67" s="214"/>
      <c r="N67" s="214"/>
      <c r="O67" s="214"/>
      <c r="P67" s="537"/>
      <c r="Q67" s="538"/>
      <c r="R67" s="214"/>
      <c r="S67" s="214"/>
      <c r="T67" s="214"/>
      <c r="U67" s="537"/>
      <c r="V67" s="538"/>
      <c r="W67" s="214"/>
      <c r="X67" s="214"/>
      <c r="Y67" s="214"/>
      <c r="Z67" s="537"/>
      <c r="AA67" s="538"/>
      <c r="AB67" s="214"/>
      <c r="AC67" s="214"/>
      <c r="AD67" s="214"/>
      <c r="AE67" s="537"/>
      <c r="AF67" s="538"/>
      <c r="AG67" s="214"/>
      <c r="AH67" s="214"/>
      <c r="AI67" s="214"/>
      <c r="AJ67" s="537"/>
      <c r="AK67" s="538"/>
      <c r="AL67" s="214"/>
      <c r="AM67" s="214"/>
      <c r="AN67" s="214"/>
      <c r="AO67" s="537"/>
      <c r="AP67" s="538"/>
      <c r="AQ67" s="214"/>
      <c r="AR67" s="214"/>
      <c r="AS67" s="214"/>
      <c r="AT67" s="537"/>
      <c r="AU67" s="538"/>
      <c r="AV67" s="214"/>
      <c r="AW67" s="537"/>
      <c r="AX67" s="538"/>
      <c r="AY67" s="131"/>
      <c r="AZ67" s="517"/>
      <c r="BA67" s="517"/>
      <c r="BB67" s="517"/>
      <c r="BC67" s="131"/>
      <c r="BD67" s="517"/>
    </row>
    <row r="68" spans="1:63" customHeight="1" ht="39.75" s="527" customFormat="1">
      <c r="A68" s="131"/>
      <c r="B68" s="258"/>
      <c r="C68" s="131"/>
      <c r="D68" s="131"/>
      <c r="E68" s="131"/>
      <c r="F68" s="258"/>
      <c r="G68" s="131"/>
      <c r="H68" s="214"/>
      <c r="I68" s="214"/>
      <c r="J68" s="214"/>
      <c r="K68" s="537"/>
      <c r="L68" s="538"/>
      <c r="M68" s="214"/>
      <c r="N68" s="214"/>
      <c r="O68" s="214"/>
      <c r="P68" s="537"/>
      <c r="Q68" s="538"/>
      <c r="R68" s="214"/>
      <c r="S68" s="214"/>
      <c r="T68" s="214"/>
      <c r="U68" s="537"/>
      <c r="V68" s="538"/>
      <c r="W68" s="214"/>
      <c r="X68" s="214"/>
      <c r="Y68" s="214"/>
      <c r="Z68" s="537"/>
      <c r="AA68" s="538"/>
      <c r="AB68" s="214"/>
      <c r="AC68" s="214"/>
      <c r="AD68" s="214"/>
      <c r="AE68" s="537"/>
      <c r="AF68" s="538"/>
      <c r="AG68" s="214"/>
      <c r="AH68" s="214"/>
      <c r="AI68" s="214"/>
      <c r="AJ68" s="537"/>
      <c r="AK68" s="538"/>
      <c r="AL68" s="214"/>
      <c r="AM68" s="214"/>
      <c r="AN68" s="214"/>
      <c r="AO68" s="537"/>
      <c r="AP68" s="538"/>
      <c r="AQ68" s="214"/>
      <c r="AR68" s="214"/>
      <c r="AS68" s="214"/>
      <c r="AT68" s="537"/>
      <c r="AU68" s="538"/>
      <c r="AV68" s="214"/>
      <c r="AW68" s="537"/>
      <c r="AX68" s="538"/>
      <c r="AY68" s="131"/>
      <c r="AZ68" s="517"/>
      <c r="BA68" s="517"/>
      <c r="BB68" s="517"/>
      <c r="BC68" s="131"/>
      <c r="BD68" s="517"/>
    </row>
    <row r="69" spans="1:63" customHeight="1" ht="39.75" s="527" customFormat="1">
      <c r="A69" s="131"/>
      <c r="B69" s="258"/>
      <c r="C69" s="131"/>
      <c r="D69" s="131"/>
      <c r="E69" s="131"/>
      <c r="F69" s="258"/>
      <c r="G69" s="131"/>
      <c r="H69" s="214"/>
      <c r="I69" s="214"/>
      <c r="J69" s="214"/>
      <c r="K69" s="537"/>
      <c r="L69" s="538"/>
      <c r="M69" s="214"/>
      <c r="N69" s="214"/>
      <c r="O69" s="214"/>
      <c r="P69" s="537"/>
      <c r="Q69" s="538"/>
      <c r="R69" s="214"/>
      <c r="S69" s="214"/>
      <c r="T69" s="214"/>
      <c r="U69" s="537"/>
      <c r="V69" s="538"/>
      <c r="W69" s="214"/>
      <c r="X69" s="214"/>
      <c r="Y69" s="214"/>
      <c r="Z69" s="537"/>
      <c r="AA69" s="538"/>
      <c r="AB69" s="214"/>
      <c r="AC69" s="214"/>
      <c r="AD69" s="214"/>
      <c r="AE69" s="537"/>
      <c r="AF69" s="538"/>
      <c r="AG69" s="214"/>
      <c r="AH69" s="214"/>
      <c r="AI69" s="214"/>
      <c r="AJ69" s="537"/>
      <c r="AK69" s="538"/>
      <c r="AL69" s="214"/>
      <c r="AM69" s="214"/>
      <c r="AN69" s="214"/>
      <c r="AO69" s="537"/>
      <c r="AP69" s="538"/>
      <c r="AQ69" s="214"/>
      <c r="AR69" s="214"/>
      <c r="AS69" s="214"/>
      <c r="AT69" s="537"/>
      <c r="AU69" s="538"/>
      <c r="AV69" s="214"/>
      <c r="AW69" s="537"/>
      <c r="AX69" s="538"/>
      <c r="AY69" s="131"/>
      <c r="AZ69" s="517"/>
      <c r="BA69" s="517"/>
      <c r="BB69" s="517"/>
      <c r="BC69" s="131"/>
      <c r="BD69" s="517"/>
    </row>
    <row r="70" spans="1:63" customHeight="1" ht="39.75" s="527" customFormat="1">
      <c r="A70" s="131"/>
      <c r="B70" s="258"/>
      <c r="C70" s="131"/>
      <c r="D70" s="131"/>
      <c r="E70" s="131"/>
      <c r="F70" s="258"/>
      <c r="G70" s="131"/>
      <c r="H70" s="214"/>
      <c r="I70" s="214"/>
      <c r="J70" s="214"/>
      <c r="K70" s="537"/>
      <c r="L70" s="538"/>
      <c r="M70" s="214"/>
      <c r="N70" s="214"/>
      <c r="O70" s="214"/>
      <c r="P70" s="537"/>
      <c r="Q70" s="538"/>
      <c r="R70" s="214"/>
      <c r="S70" s="214"/>
      <c r="T70" s="214"/>
      <c r="U70" s="537"/>
      <c r="V70" s="538"/>
      <c r="W70" s="214"/>
      <c r="X70" s="214"/>
      <c r="Y70" s="214"/>
      <c r="Z70" s="537"/>
      <c r="AA70" s="538"/>
      <c r="AB70" s="214"/>
      <c r="AC70" s="214"/>
      <c r="AD70" s="214"/>
      <c r="AE70" s="537"/>
      <c r="AF70" s="538"/>
      <c r="AG70" s="214"/>
      <c r="AH70" s="214"/>
      <c r="AI70" s="214"/>
      <c r="AJ70" s="537"/>
      <c r="AK70" s="538"/>
      <c r="AL70" s="214"/>
      <c r="AM70" s="214"/>
      <c r="AN70" s="214"/>
      <c r="AO70" s="537"/>
      <c r="AP70" s="538"/>
      <c r="AQ70" s="214"/>
      <c r="AR70" s="214"/>
      <c r="AS70" s="214"/>
      <c r="AT70" s="537"/>
      <c r="AU70" s="538"/>
      <c r="AV70" s="214"/>
      <c r="AW70" s="537"/>
      <c r="AX70" s="538"/>
      <c r="AY70" s="131"/>
      <c r="AZ70" s="517"/>
      <c r="BA70" s="517"/>
      <c r="BB70" s="517"/>
      <c r="BC70" s="131"/>
      <c r="BD70" s="517"/>
    </row>
    <row r="71" spans="1:63" customHeight="1" ht="39.75" s="527" customFormat="1">
      <c r="A71" s="131"/>
      <c r="B71" s="258"/>
      <c r="C71" s="131"/>
      <c r="D71" s="131"/>
      <c r="E71" s="131"/>
      <c r="F71" s="258"/>
      <c r="G71" s="131"/>
      <c r="H71" s="214"/>
      <c r="I71" s="214"/>
      <c r="J71" s="214"/>
      <c r="K71" s="537"/>
      <c r="L71" s="538"/>
      <c r="M71" s="214"/>
      <c r="N71" s="214"/>
      <c r="O71" s="214"/>
      <c r="P71" s="537"/>
      <c r="Q71" s="538"/>
      <c r="R71" s="214"/>
      <c r="S71" s="214"/>
      <c r="T71" s="214"/>
      <c r="U71" s="537"/>
      <c r="V71" s="538"/>
      <c r="W71" s="214"/>
      <c r="X71" s="214"/>
      <c r="Y71" s="214"/>
      <c r="Z71" s="537"/>
      <c r="AA71" s="538"/>
      <c r="AB71" s="214"/>
      <c r="AC71" s="214"/>
      <c r="AD71" s="214"/>
      <c r="AE71" s="537"/>
      <c r="AF71" s="538"/>
      <c r="AG71" s="214"/>
      <c r="AH71" s="214"/>
      <c r="AI71" s="214"/>
      <c r="AJ71" s="537"/>
      <c r="AK71" s="538"/>
      <c r="AL71" s="214"/>
      <c r="AM71" s="214"/>
      <c r="AN71" s="214"/>
      <c r="AO71" s="537"/>
      <c r="AP71" s="538"/>
      <c r="AQ71" s="214"/>
      <c r="AR71" s="214"/>
      <c r="AS71" s="214"/>
      <c r="AT71" s="537"/>
      <c r="AU71" s="538"/>
      <c r="AV71" s="214"/>
      <c r="AW71" s="537"/>
      <c r="AX71" s="538"/>
      <c r="AY71" s="131"/>
      <c r="AZ71" s="517"/>
      <c r="BA71" s="517"/>
      <c r="BB71" s="517"/>
      <c r="BC71" s="131"/>
      <c r="BD71" s="517"/>
    </row>
    <row r="72" spans="1:63" customHeight="1" ht="39.75" s="527" customFormat="1">
      <c r="A72" s="131"/>
      <c r="B72" s="258"/>
      <c r="C72" s="131"/>
      <c r="D72" s="131"/>
      <c r="E72" s="131"/>
      <c r="F72" s="258"/>
      <c r="G72" s="131"/>
      <c r="H72" s="214"/>
      <c r="I72" s="214"/>
      <c r="J72" s="214"/>
      <c r="K72" s="537"/>
      <c r="L72" s="538"/>
      <c r="M72" s="214"/>
      <c r="N72" s="214"/>
      <c r="O72" s="214"/>
      <c r="P72" s="537"/>
      <c r="Q72" s="538"/>
      <c r="R72" s="214"/>
      <c r="S72" s="214"/>
      <c r="T72" s="214"/>
      <c r="U72" s="537"/>
      <c r="V72" s="538"/>
      <c r="W72" s="214"/>
      <c r="X72" s="214"/>
      <c r="Y72" s="214"/>
      <c r="Z72" s="537"/>
      <c r="AA72" s="538"/>
      <c r="AB72" s="214"/>
      <c r="AC72" s="214"/>
      <c r="AD72" s="214"/>
      <c r="AE72" s="537"/>
      <c r="AF72" s="538"/>
      <c r="AG72" s="214"/>
      <c r="AH72" s="214"/>
      <c r="AI72" s="214"/>
      <c r="AJ72" s="537"/>
      <c r="AK72" s="538"/>
      <c r="AL72" s="214"/>
      <c r="AM72" s="214"/>
      <c r="AN72" s="214"/>
      <c r="AO72" s="537"/>
      <c r="AP72" s="538"/>
      <c r="AQ72" s="214"/>
      <c r="AR72" s="214"/>
      <c r="AS72" s="214"/>
      <c r="AT72" s="537"/>
      <c r="AU72" s="538"/>
      <c r="AV72" s="214"/>
      <c r="AW72" s="537"/>
      <c r="AX72" s="538"/>
      <c r="AY72" s="131"/>
      <c r="AZ72" s="517"/>
      <c r="BA72" s="517"/>
      <c r="BB72" s="517"/>
      <c r="BC72" s="131"/>
      <c r="BD72" s="517"/>
    </row>
    <row r="73" spans="1:63" customHeight="1" ht="20.15">
      <c r="A73" s="219"/>
      <c r="B73" s="530"/>
      <c r="C73" s="530"/>
      <c r="D73" s="530"/>
      <c r="E73" s="530"/>
      <c r="F73" s="608"/>
      <c r="G73" s="219"/>
      <c r="H73" s="219"/>
      <c r="I73" s="219"/>
      <c r="J73" s="219"/>
      <c r="K73" s="219"/>
      <c r="L73" s="219"/>
      <c r="M73" s="219"/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9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530"/>
      <c r="AZ73" s="219"/>
      <c r="BA73" s="219"/>
      <c r="BB73" s="219"/>
      <c r="BC73" s="530"/>
      <c r="BD73" s="219"/>
      <c r="BE73" s="219"/>
      <c r="BF73" s="219"/>
      <c r="BG73" s="219"/>
      <c r="BH73" s="219"/>
      <c r="BI73" s="219"/>
      <c r="BJ73" s="219"/>
      <c r="BK73" s="219"/>
    </row>
    <row r="74" spans="1:63" customHeight="1" ht="20.15">
      <c r="A74" s="219"/>
      <c r="B74" s="530"/>
      <c r="C74" s="530"/>
      <c r="D74" s="530"/>
      <c r="E74" s="530"/>
      <c r="F74" s="608"/>
      <c r="G74" s="219"/>
      <c r="H74" s="219"/>
      <c r="I74" s="219"/>
      <c r="J74" s="219"/>
      <c r="K74" s="219"/>
      <c r="L74" s="219"/>
      <c r="M74" s="219"/>
      <c r="N74" s="219"/>
      <c r="O74" s="218"/>
      <c r="T74" s="218" t="s">
        <v>128</v>
      </c>
      <c r="U74" s="219" t="s">
        <v>129</v>
      </c>
      <c r="V74" s="219"/>
      <c r="W74" s="219"/>
      <c r="Y74" s="219"/>
      <c r="Z74" s="219"/>
      <c r="AA74" s="219"/>
      <c r="AB74" s="219"/>
      <c r="AE74" s="238" t="s">
        <v>498</v>
      </c>
      <c r="AG74" s="219"/>
      <c r="AK74" s="238"/>
      <c r="AL74" s="219"/>
      <c r="AP74" s="238"/>
      <c r="AQ74" s="219"/>
      <c r="AR74" s="219"/>
      <c r="AS74" s="219"/>
      <c r="AT74" s="219"/>
      <c r="AY74" s="530"/>
      <c r="AZ74" s="219"/>
      <c r="BA74" s="530"/>
      <c r="BB74" s="219"/>
      <c r="BC74" s="530"/>
      <c r="BD74" s="219"/>
      <c r="BE74" s="219"/>
      <c r="BF74" s="219"/>
      <c r="BG74" s="219"/>
      <c r="BH74" s="219"/>
      <c r="BI74" s="219"/>
      <c r="BJ74" s="219"/>
      <c r="BK74" s="219"/>
    </row>
    <row r="75" spans="1:63" customHeight="1" ht="20.15">
      <c r="A75" s="611" t="s">
        <v>206</v>
      </c>
      <c r="B75" s="533" t="s">
        <v>221</v>
      </c>
      <c r="C75" s="530"/>
      <c r="D75" s="530"/>
      <c r="E75" s="530"/>
      <c r="F75" s="608"/>
      <c r="G75" s="219"/>
      <c r="H75" s="219"/>
      <c r="I75" s="219"/>
      <c r="J75" s="219"/>
      <c r="K75" s="219"/>
      <c r="L75" s="219"/>
      <c r="M75" s="219"/>
      <c r="N75" s="219"/>
      <c r="O75" s="218"/>
      <c r="T75" s="218" t="s">
        <v>132</v>
      </c>
      <c r="U75" s="137" t="s">
        <v>133</v>
      </c>
      <c r="V75" s="219"/>
      <c r="W75" s="219"/>
      <c r="Y75" s="238"/>
      <c r="Z75" s="219"/>
      <c r="AA75" s="219"/>
      <c r="AB75" s="219"/>
      <c r="AE75" s="238" t="s">
        <v>499</v>
      </c>
      <c r="AG75" s="219"/>
      <c r="AK75" s="238"/>
      <c r="AL75" s="219"/>
      <c r="AM75" s="137" t="s">
        <v>135</v>
      </c>
      <c r="AP75" s="238"/>
      <c r="AQ75" s="219"/>
      <c r="AR75" s="219"/>
      <c r="AS75" s="219"/>
      <c r="AT75" s="219"/>
      <c r="AY75" s="219" t="s">
        <v>136</v>
      </c>
      <c r="AZ75" s="219"/>
      <c r="BA75" s="219"/>
      <c r="BC75" s="530"/>
      <c r="BD75" s="219"/>
      <c r="BF75" s="219"/>
      <c r="BG75" s="219"/>
      <c r="BH75" s="219"/>
      <c r="BI75" s="219"/>
      <c r="BJ75" s="219"/>
      <c r="BK75" s="219"/>
    </row>
    <row r="76" spans="1:63" customHeight="1" ht="20.15">
      <c r="A76" s="218" t="s">
        <v>209</v>
      </c>
      <c r="B76" s="533" t="s">
        <v>222</v>
      </c>
      <c r="C76" s="530"/>
      <c r="D76" s="530"/>
      <c r="E76" s="530"/>
      <c r="F76" s="137"/>
      <c r="O76" s="218"/>
      <c r="T76" s="218" t="s">
        <v>139</v>
      </c>
      <c r="U76" s="137" t="s">
        <v>140</v>
      </c>
      <c r="V76" s="505"/>
      <c r="Y76" s="238"/>
      <c r="AE76" s="238" t="s">
        <v>500</v>
      </c>
      <c r="AK76" s="238"/>
      <c r="AM76" s="137" t="s">
        <v>142</v>
      </c>
      <c r="AP76" s="238"/>
      <c r="AQ76" s="219"/>
      <c r="AR76" s="505"/>
      <c r="AY76" s="219"/>
      <c r="AZ76" s="321" t="s">
        <v>143</v>
      </c>
      <c r="BA76" s="219"/>
      <c r="BC76" s="530"/>
      <c r="BD76" s="219"/>
    </row>
    <row r="77" spans="1:63" customHeight="1" ht="20.15">
      <c r="A77" s="137"/>
      <c r="B77" s="193" t="s">
        <v>213</v>
      </c>
      <c r="C77" s="321"/>
      <c r="D77" s="321"/>
      <c r="E77" s="321"/>
      <c r="F77" s="193"/>
      <c r="G77" s="202" t="s">
        <v>5800</v>
      </c>
      <c r="U77" s="137" t="s">
        <v>145</v>
      </c>
      <c r="V77" s="505"/>
      <c r="Y77" s="238"/>
      <c r="AE77" s="238" t="s">
        <v>501</v>
      </c>
      <c r="AK77" s="238"/>
      <c r="AM77" s="137" t="s">
        <v>147</v>
      </c>
      <c r="AP77" s="238"/>
      <c r="AR77" s="505"/>
      <c r="AY77" s="238"/>
      <c r="AZ77" s="321" t="s">
        <v>1226</v>
      </c>
      <c r="BC77" s="321"/>
    </row>
    <row r="78" spans="1:63" customHeight="1" ht="20.15">
      <c r="A78" s="137"/>
      <c r="B78" s="321"/>
      <c r="C78" s="321"/>
      <c r="D78" s="321"/>
      <c r="E78" s="321"/>
      <c r="F78" s="193"/>
      <c r="O78" s="505"/>
      <c r="P78" s="505"/>
      <c r="Q78" s="505"/>
      <c r="R78" s="505"/>
      <c r="AY78" s="219"/>
      <c r="AZ78" s="219"/>
      <c r="BA78" s="219"/>
      <c r="BB78" s="219"/>
      <c r="BC78" s="321"/>
    </row>
    <row r="79" spans="1:63" customHeight="1" ht="13">
      <c r="AQ79" s="137"/>
      <c r="AY79" s="13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H17:AP17"/>
    <mergeCell ref="X7:AE8"/>
    <mergeCell ref="B9:C9"/>
    <mergeCell ref="W4:AE4"/>
    <mergeCell ref="AL19:AP19"/>
    <mergeCell ref="W19:AA19"/>
    <mergeCell ref="B12:C12"/>
    <mergeCell ref="D16:D21"/>
    <mergeCell ref="W6:AE6"/>
    <mergeCell ref="AG20:AK20"/>
    <mergeCell ref="B11:C11"/>
    <mergeCell ref="B5:C5"/>
    <mergeCell ref="B6:C6"/>
    <mergeCell ref="B7:C7"/>
    <mergeCell ref="B8:C8"/>
    <mergeCell ref="B10:C10"/>
    <mergeCell ref="A16:A21"/>
    <mergeCell ref="B16:B21"/>
    <mergeCell ref="C16:C21"/>
    <mergeCell ref="B13:C13"/>
    <mergeCell ref="BB4:BC4"/>
    <mergeCell ref="BB5:BC5"/>
    <mergeCell ref="BB6:BC6"/>
    <mergeCell ref="BB7:BC7"/>
    <mergeCell ref="BB16:BB21"/>
    <mergeCell ref="AQ20:AU20"/>
    <mergeCell ref="E16:E21"/>
    <mergeCell ref="R20:V20"/>
    <mergeCell ref="AB19:AF19"/>
    <mergeCell ref="AQ19:AU19"/>
    <mergeCell ref="AL20:AP20"/>
    <mergeCell ref="F16:F21"/>
    <mergeCell ref="B2:E2"/>
    <mergeCell ref="AQ18:AU18"/>
    <mergeCell ref="AY16:AY21"/>
    <mergeCell ref="AZ16:AZ21"/>
    <mergeCell ref="AQ17:AU17"/>
    <mergeCell ref="AV18:AX18"/>
    <mergeCell ref="M19:Q19"/>
    <mergeCell ref="R18:V18"/>
    <mergeCell ref="H19:L19"/>
    <mergeCell ref="H18:L18"/>
    <mergeCell ref="W20:AA20"/>
    <mergeCell ref="H16:AX16"/>
    <mergeCell ref="AV4:AW4"/>
    <mergeCell ref="AV19:AX19"/>
    <mergeCell ref="B3:C3"/>
    <mergeCell ref="B4:C4"/>
    <mergeCell ref="BD16:BD21"/>
    <mergeCell ref="G16:G21"/>
    <mergeCell ref="AB20:AF20"/>
    <mergeCell ref="BA16:BA21"/>
    <mergeCell ref="AV20:AX20"/>
    <mergeCell ref="H20:L20"/>
    <mergeCell ref="M20:Q20"/>
    <mergeCell ref="M18:Q18"/>
    <mergeCell ref="R19:V19"/>
    <mergeCell ref="BC16:BC21"/>
    <mergeCell ref="AV17:AX17"/>
    <mergeCell ref="AG19:AK19"/>
    <mergeCell ref="W18:AA18"/>
    <mergeCell ref="AB18:AF18"/>
    <mergeCell ref="AL18:AP18"/>
    <mergeCell ref="AG18:AK18"/>
  </mergeCells>
  <printOptions gridLines="false" gridLinesSet="true"/>
  <pageMargins left="0.7" right="0.25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S172"/>
  <sheetViews>
    <sheetView tabSelected="0" workbookViewId="0" showGridLines="true" showRowColHeaders="1">
      <selection activeCell="A1" sqref="A1:XFD26"/>
    </sheetView>
  </sheetViews>
  <sheetFormatPr customHeight="true" defaultRowHeight="16.5" defaultColWidth="9.1796875" outlineLevelRow="0" outlineLevelCol="0"/>
  <cols>
    <col min="1" max="1" width="13.54296875" customWidth="true" style="13"/>
    <col min="2" max="2" width="12.1796875" customWidth="true" style="13"/>
    <col min="3" max="3" width="9.54296875" customWidth="true" style="13"/>
    <col min="4" max="4" width="8.1796875" customWidth="true" style="13"/>
    <col min="5" max="5" width="7.26953125" customWidth="true" style="13"/>
    <col min="6" max="6" width="22.54296875" customWidth="true" style="13"/>
    <col min="7" max="7" width="10" customWidth="true" style="13"/>
    <col min="8" max="8" width="10.726562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6" customWidth="true" style="13"/>
    <col min="59" max="59" width="6" customWidth="true" style="13"/>
    <col min="60" max="60" width="4.7265625" customWidth="true" style="13"/>
    <col min="61" max="61" width="4.7265625" customWidth="true" style="13"/>
    <col min="62" max="62" width="7.1796875" customWidth="true" style="13"/>
    <col min="63" max="63" width="6.1796875" customWidth="true" style="13"/>
    <col min="64" max="64" width="6.1796875" customWidth="true" style="13"/>
    <col min="65" max="65" width="4.7265625" customWidth="true" style="13"/>
    <col min="66" max="66" width="4.7265625" customWidth="true" style="13"/>
    <col min="67" max="67" width="11.1796875" customWidth="true" style="13"/>
    <col min="68" max="68" width="9.1796875" style="13"/>
    <col min="69" max="69" width="7.1796875" customWidth="true" style="13"/>
    <col min="70" max="70" width="6.453125" customWidth="true" style="13"/>
    <col min="71" max="71" width="10.453125" customWidth="true" style="13"/>
  </cols>
  <sheetData>
    <row r="1" spans="1:7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1" customHeight="1" ht="15" s="4" customFormat="1">
      <c r="A2" s="72"/>
      <c r="B2" s="983" t="s">
        <v>0</v>
      </c>
      <c r="C2" s="983"/>
      <c r="D2" s="1035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1" customHeight="1" ht="23.25" s="4" customFormat="1">
      <c r="A3" s="32"/>
      <c r="B3" s="234" t="s">
        <v>2</v>
      </c>
      <c r="C3" s="229" t="s">
        <v>3</v>
      </c>
      <c r="D3" s="1033" t="s">
        <v>4</v>
      </c>
      <c r="E3" s="1033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1" customHeight="1" ht="15">
      <c r="A4" s="73"/>
      <c r="B4" s="142" t="s">
        <v>10</v>
      </c>
      <c r="C4" s="59" t="s">
        <v>11</v>
      </c>
      <c r="D4" s="1031">
        <v>4</v>
      </c>
      <c r="E4" s="1031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3" t="s">
        <v>5</v>
      </c>
      <c r="BH4" s="1033"/>
      <c r="BI4" s="1033"/>
      <c r="BJ4" s="229" t="s">
        <v>6</v>
      </c>
      <c r="BK4" s="229"/>
      <c r="BL4" s="1033" t="s">
        <v>7</v>
      </c>
      <c r="BM4" s="1033"/>
      <c r="BN4" s="1041" t="s">
        <v>8</v>
      </c>
      <c r="BO4" s="1041"/>
      <c r="BP4" s="1039" t="s">
        <v>9</v>
      </c>
      <c r="BQ4" s="1040"/>
      <c r="BR4" s="257"/>
    </row>
    <row r="5" spans="1:71" customHeight="1" ht="15">
      <c r="A5" s="49"/>
      <c r="B5" s="142" t="s">
        <v>14</v>
      </c>
      <c r="C5" s="59" t="s">
        <v>15</v>
      </c>
      <c r="D5" s="1034">
        <v>3.75</v>
      </c>
      <c r="E5" s="1034"/>
      <c r="F5" s="52"/>
      <c r="G5" s="99"/>
      <c r="BB5" s="242"/>
      <c r="BG5" s="1042" t="s">
        <v>13</v>
      </c>
      <c r="BH5" s="1042"/>
      <c r="BI5" s="1042"/>
      <c r="BJ5" s="59"/>
      <c r="BK5" s="59"/>
      <c r="BL5" s="1043"/>
      <c r="BM5" s="1043"/>
      <c r="BN5" s="1034"/>
      <c r="BO5" s="1034"/>
      <c r="BP5" s="966"/>
      <c r="BQ5" s="967"/>
      <c r="BR5" s="16"/>
    </row>
    <row r="6" spans="1:71" customHeight="1" ht="15">
      <c r="A6" s="32"/>
      <c r="B6" s="142" t="s">
        <v>17</v>
      </c>
      <c r="C6" s="59" t="s">
        <v>18</v>
      </c>
      <c r="D6" s="1031">
        <v>3.5</v>
      </c>
      <c r="E6" s="1031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42" t="s">
        <v>16</v>
      </c>
      <c r="BH6" s="1042"/>
      <c r="BI6" s="1042"/>
      <c r="BJ6" s="59"/>
      <c r="BK6" s="59"/>
      <c r="BL6" s="1043"/>
      <c r="BM6" s="1043"/>
      <c r="BN6" s="1034"/>
      <c r="BO6" s="1034"/>
      <c r="BP6" s="966"/>
      <c r="BQ6" s="967"/>
      <c r="BR6" s="16"/>
    </row>
    <row r="7" spans="1:71" customHeight="1" ht="15">
      <c r="B7" s="142" t="s">
        <v>20</v>
      </c>
      <c r="C7" s="59" t="s">
        <v>21</v>
      </c>
      <c r="D7" s="1034">
        <v>3.25</v>
      </c>
      <c r="E7" s="1034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42" t="s">
        <v>19</v>
      </c>
      <c r="BH7" s="1042"/>
      <c r="BI7" s="1042"/>
      <c r="BJ7" s="59"/>
      <c r="BK7" s="59"/>
      <c r="BL7" s="1043"/>
      <c r="BM7" s="1043"/>
      <c r="BN7" s="1034"/>
      <c r="BO7" s="1034"/>
      <c r="BP7" s="966"/>
      <c r="BQ7" s="967"/>
      <c r="BR7" s="125"/>
    </row>
    <row r="8" spans="1:71" customHeight="1" ht="15">
      <c r="B8" s="142" t="s">
        <v>23</v>
      </c>
      <c r="C8" s="59" t="s">
        <v>24</v>
      </c>
      <c r="D8" s="1031">
        <v>3</v>
      </c>
      <c r="E8" s="1031"/>
      <c r="F8" s="17"/>
      <c r="G8" s="101"/>
      <c r="U8" s="1155" t="s">
        <v>5862</v>
      </c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1" customHeight="1" ht="15">
      <c r="B9" s="142" t="s">
        <v>25</v>
      </c>
      <c r="C9" s="59" t="s">
        <v>26</v>
      </c>
      <c r="D9" s="1034">
        <v>2.75</v>
      </c>
      <c r="E9" s="1034"/>
      <c r="F9" s="16"/>
      <c r="G9" s="101"/>
      <c r="U9" s="1155"/>
      <c r="V9" s="1155"/>
      <c r="W9" s="1155"/>
      <c r="X9" s="1155"/>
      <c r="Y9" s="1155"/>
      <c r="Z9" s="1155"/>
      <c r="AA9" s="1155"/>
      <c r="AB9" s="1155"/>
      <c r="AC9" s="1155"/>
      <c r="AD9" s="1155"/>
      <c r="AE9" s="1155"/>
      <c r="AF9" s="1155"/>
      <c r="AG9" s="1155"/>
      <c r="AH9" s="1155"/>
      <c r="AI9" s="1155"/>
      <c r="AJ9" s="1155"/>
      <c r="AK9" s="1155"/>
      <c r="AL9" s="1155"/>
      <c r="AM9" s="1155"/>
      <c r="AN9" s="1155"/>
      <c r="AO9" s="1155"/>
      <c r="AP9" s="1155"/>
      <c r="AQ9" s="1155"/>
      <c r="AR9" s="1155"/>
      <c r="AS9" s="1155"/>
      <c r="AT9" s="1155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1" customHeight="1" ht="15">
      <c r="B10" s="142" t="s">
        <v>28</v>
      </c>
      <c r="C10" s="59" t="s">
        <v>29</v>
      </c>
      <c r="D10" s="1031">
        <v>2.5</v>
      </c>
      <c r="E10" s="1031"/>
      <c r="F10" s="60"/>
      <c r="G10" s="101"/>
      <c r="W10" s="143"/>
      <c r="X10" s="937" t="s">
        <v>2748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1" customHeight="1" ht="15">
      <c r="B11" s="142" t="s">
        <v>30</v>
      </c>
      <c r="C11" s="59" t="s">
        <v>31</v>
      </c>
      <c r="D11" s="1034">
        <v>2.25</v>
      </c>
      <c r="E11" s="1034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1" customHeight="1" ht="15">
      <c r="B12" s="142" t="s">
        <v>33</v>
      </c>
      <c r="C12" s="59" t="s">
        <v>34</v>
      </c>
      <c r="D12" s="1031">
        <v>2</v>
      </c>
      <c r="E12" s="1031"/>
      <c r="F12" s="60"/>
      <c r="G12" s="101"/>
      <c r="V12" s="99"/>
      <c r="W12" s="202"/>
      <c r="X12" s="143"/>
      <c r="Y12" s="143"/>
      <c r="Z12" s="937" t="s">
        <v>287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1" customHeight="1" ht="15">
      <c r="A13" s="32"/>
      <c r="B13" s="142" t="s">
        <v>35</v>
      </c>
      <c r="C13" s="59" t="s">
        <v>36</v>
      </c>
      <c r="D13" s="1031">
        <v>0</v>
      </c>
      <c r="E13" s="1031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1" customHeight="1" ht="15">
      <c r="A14" s="1"/>
      <c r="B14" s="142"/>
      <c r="C14" s="59" t="s">
        <v>38</v>
      </c>
      <c r="D14" s="1031" t="s">
        <v>39</v>
      </c>
      <c r="E14" s="1031"/>
      <c r="F14" s="17"/>
      <c r="G14" s="99"/>
      <c r="V14" s="99"/>
      <c r="W14" s="176"/>
      <c r="X14" s="143"/>
      <c r="Y14" s="143"/>
      <c r="Z14" s="143"/>
      <c r="AA14" s="1032" t="s">
        <v>288</v>
      </c>
      <c r="AB14" s="1032"/>
      <c r="AC14" s="1032"/>
      <c r="AD14" s="1032"/>
      <c r="AE14" s="1032"/>
      <c r="AF14" s="1032"/>
      <c r="AG14" s="1032"/>
      <c r="AH14" s="1032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1" customHeight="1" ht="15">
      <c r="A15" s="28"/>
      <c r="B15" s="142"/>
      <c r="C15" s="59" t="s">
        <v>40</v>
      </c>
      <c r="D15" s="1031" t="s">
        <v>41</v>
      </c>
      <c r="E15" s="1031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289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1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291</v>
      </c>
      <c r="BP20" s="955" t="s">
        <v>156</v>
      </c>
      <c r="BQ20" s="956" t="s">
        <v>56</v>
      </c>
      <c r="BR20" s="956" t="s">
        <v>57</v>
      </c>
      <c r="BS20" s="945" t="s">
        <v>58</v>
      </c>
    </row>
    <row r="21" spans="1:7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 t="s">
        <v>61</v>
      </c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7"/>
      <c r="BR21" s="957"/>
      <c r="BS21" s="945"/>
    </row>
    <row r="22" spans="1:7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2" t="s">
        <v>63</v>
      </c>
      <c r="AD22" s="953"/>
      <c r="AE22" s="953"/>
      <c r="AF22" s="953"/>
      <c r="AG22" s="953"/>
      <c r="AH22" s="953"/>
      <c r="AI22" s="953"/>
      <c r="AJ22" s="953"/>
      <c r="AK22" s="953"/>
      <c r="AL22" s="954"/>
      <c r="AM22" s="931" t="s">
        <v>292</v>
      </c>
      <c r="AN22" s="932"/>
      <c r="AO22" s="933"/>
      <c r="AP22" s="938" t="s">
        <v>64</v>
      </c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40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56" t="s">
        <v>293</v>
      </c>
      <c r="BQ22" s="957"/>
      <c r="BR22" s="957"/>
      <c r="BS22" s="945"/>
    </row>
    <row r="23" spans="1:71" customHeight="1" ht="17.2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294</v>
      </c>
      <c r="J23" s="955"/>
      <c r="K23" s="955"/>
      <c r="L23" s="955"/>
      <c r="M23" s="955"/>
      <c r="N23" s="955" t="s">
        <v>295</v>
      </c>
      <c r="O23" s="955"/>
      <c r="P23" s="955"/>
      <c r="Q23" s="955"/>
      <c r="R23" s="955"/>
      <c r="S23" s="955" t="s">
        <v>296</v>
      </c>
      <c r="T23" s="955"/>
      <c r="U23" s="955"/>
      <c r="V23" s="955"/>
      <c r="W23" s="955"/>
      <c r="X23" s="955" t="s">
        <v>297</v>
      </c>
      <c r="Y23" s="955"/>
      <c r="Z23" s="955"/>
      <c r="AA23" s="955"/>
      <c r="AB23" s="955"/>
      <c r="AC23" s="955" t="s">
        <v>298</v>
      </c>
      <c r="AD23" s="955"/>
      <c r="AE23" s="955"/>
      <c r="AF23" s="955"/>
      <c r="AG23" s="955"/>
      <c r="AH23" s="955" t="s">
        <v>299</v>
      </c>
      <c r="AI23" s="955"/>
      <c r="AJ23" s="955"/>
      <c r="AK23" s="955"/>
      <c r="AL23" s="955"/>
      <c r="AM23" s="934"/>
      <c r="AN23" s="935"/>
      <c r="AO23" s="936"/>
      <c r="AP23" s="976" t="s">
        <v>300</v>
      </c>
      <c r="AQ23" s="977"/>
      <c r="AR23" s="977"/>
      <c r="AS23" s="977"/>
      <c r="AT23" s="978"/>
      <c r="AU23" s="976" t="s">
        <v>301</v>
      </c>
      <c r="AV23" s="977"/>
      <c r="AW23" s="977"/>
      <c r="AX23" s="977"/>
      <c r="AY23" s="978"/>
      <c r="AZ23" s="976" t="s">
        <v>302</v>
      </c>
      <c r="BA23" s="977"/>
      <c r="BB23" s="977"/>
      <c r="BC23" s="977"/>
      <c r="BD23" s="978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85"/>
      <c r="BQ23" s="957"/>
      <c r="BR23" s="957"/>
      <c r="BS23" s="945"/>
    </row>
    <row r="24" spans="1:71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305</v>
      </c>
      <c r="J24" s="944"/>
      <c r="K24" s="944"/>
      <c r="L24" s="944"/>
      <c r="M24" s="944"/>
      <c r="N24" s="944" t="s">
        <v>306</v>
      </c>
      <c r="O24" s="944"/>
      <c r="P24" s="944"/>
      <c r="Q24" s="944"/>
      <c r="R24" s="944"/>
      <c r="S24" s="944" t="s">
        <v>307</v>
      </c>
      <c r="T24" s="944"/>
      <c r="U24" s="944"/>
      <c r="V24" s="944"/>
      <c r="W24" s="944"/>
      <c r="X24" s="944" t="s">
        <v>308</v>
      </c>
      <c r="Y24" s="944"/>
      <c r="Z24" s="944"/>
      <c r="AA24" s="944"/>
      <c r="AB24" s="944"/>
      <c r="AC24" s="944" t="s">
        <v>309</v>
      </c>
      <c r="AD24" s="944"/>
      <c r="AE24" s="944"/>
      <c r="AF24" s="944"/>
      <c r="AG24" s="944"/>
      <c r="AH24" s="944" t="s">
        <v>310</v>
      </c>
      <c r="AI24" s="944"/>
      <c r="AJ24" s="944"/>
      <c r="AK24" s="944"/>
      <c r="AL24" s="944"/>
      <c r="AM24" s="931" t="s">
        <v>311</v>
      </c>
      <c r="AN24" s="932"/>
      <c r="AO24" s="933"/>
      <c r="AP24" s="931" t="s">
        <v>312</v>
      </c>
      <c r="AQ24" s="932"/>
      <c r="AR24" s="932"/>
      <c r="AS24" s="932"/>
      <c r="AT24" s="933"/>
      <c r="AU24" s="941" t="s">
        <v>313</v>
      </c>
      <c r="AV24" s="942"/>
      <c r="AW24" s="942"/>
      <c r="AX24" s="942"/>
      <c r="AY24" s="943"/>
      <c r="AZ24" s="941" t="s">
        <v>314</v>
      </c>
      <c r="BA24" s="986"/>
      <c r="BB24" s="986"/>
      <c r="BC24" s="986"/>
      <c r="BD24" s="987"/>
      <c r="BE24" s="944" t="s">
        <v>315</v>
      </c>
      <c r="BF24" s="944"/>
      <c r="BG24" s="944"/>
      <c r="BH24" s="944"/>
      <c r="BI24" s="944"/>
      <c r="BJ24" s="944" t="s">
        <v>316</v>
      </c>
      <c r="BK24" s="944"/>
      <c r="BL24" s="944"/>
      <c r="BM24" s="944"/>
      <c r="BN24" s="944"/>
      <c r="BO24" s="955"/>
      <c r="BP24" s="955" t="s">
        <v>317</v>
      </c>
      <c r="BQ24" s="957"/>
      <c r="BR24" s="957"/>
      <c r="BS24" s="945"/>
    </row>
    <row r="25" spans="1:7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91</v>
      </c>
      <c r="Y25" s="955"/>
      <c r="Z25" s="955"/>
      <c r="AA25" s="955"/>
      <c r="AB25" s="955"/>
      <c r="AC25" s="955" t="s">
        <v>185</v>
      </c>
      <c r="AD25" s="955"/>
      <c r="AE25" s="955"/>
      <c r="AF25" s="955"/>
      <c r="AG25" s="955"/>
      <c r="AH25" s="955" t="s">
        <v>92</v>
      </c>
      <c r="AI25" s="955"/>
      <c r="AJ25" s="955"/>
      <c r="AK25" s="955"/>
      <c r="AL25" s="955"/>
      <c r="AM25" s="1036" t="s">
        <v>91</v>
      </c>
      <c r="AN25" s="1037"/>
      <c r="AO25" s="1038"/>
      <c r="AP25" s="955" t="s">
        <v>91</v>
      </c>
      <c r="AQ25" s="955"/>
      <c r="AR25" s="955"/>
      <c r="AS25" s="955"/>
      <c r="AT25" s="955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7"/>
      <c r="BR25" s="957"/>
      <c r="BS25" s="945"/>
    </row>
    <row r="26" spans="1:71" customHeight="1" ht="60.7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4" t="s">
        <v>189</v>
      </c>
      <c r="L26" s="131" t="s">
        <v>190</v>
      </c>
      <c r="M26" s="131" t="s">
        <v>4</v>
      </c>
      <c r="N26" s="68" t="s">
        <v>318</v>
      </c>
      <c r="O26" s="69" t="s">
        <v>100</v>
      </c>
      <c r="P26" s="68" t="s">
        <v>189</v>
      </c>
      <c r="Q26" s="131" t="s">
        <v>190</v>
      </c>
      <c r="R26" s="131" t="s">
        <v>4</v>
      </c>
      <c r="S26" s="68" t="s">
        <v>318</v>
      </c>
      <c r="T26" s="69" t="s">
        <v>100</v>
      </c>
      <c r="U26" s="68" t="s">
        <v>189</v>
      </c>
      <c r="V26" s="131" t="s">
        <v>190</v>
      </c>
      <c r="W26" s="131" t="s">
        <v>4</v>
      </c>
      <c r="X26" s="68" t="s">
        <v>192</v>
      </c>
      <c r="Y26" s="69" t="s">
        <v>94</v>
      </c>
      <c r="Z26" s="68" t="s">
        <v>189</v>
      </c>
      <c r="AA26" s="131" t="s">
        <v>190</v>
      </c>
      <c r="AB26" s="131" t="s">
        <v>4</v>
      </c>
      <c r="AC26" s="68" t="s">
        <v>319</v>
      </c>
      <c r="AD26" s="69" t="s">
        <v>196</v>
      </c>
      <c r="AE26" s="68" t="s">
        <v>189</v>
      </c>
      <c r="AF26" s="131" t="s">
        <v>190</v>
      </c>
      <c r="AG26" s="131" t="s">
        <v>4</v>
      </c>
      <c r="AH26" s="68" t="s">
        <v>320</v>
      </c>
      <c r="AI26" s="69" t="s">
        <v>272</v>
      </c>
      <c r="AJ26" s="68" t="s">
        <v>189</v>
      </c>
      <c r="AK26" s="131" t="s">
        <v>190</v>
      </c>
      <c r="AL26" s="131" t="s">
        <v>4</v>
      </c>
      <c r="AM26" s="68" t="s">
        <v>321</v>
      </c>
      <c r="AN26" s="131" t="s">
        <v>190</v>
      </c>
      <c r="AO26" s="131" t="s">
        <v>4</v>
      </c>
      <c r="AP26" s="68" t="s">
        <v>318</v>
      </c>
      <c r="AQ26" s="69" t="s">
        <v>100</v>
      </c>
      <c r="AR26" s="68" t="s">
        <v>189</v>
      </c>
      <c r="AS26" s="131" t="s">
        <v>190</v>
      </c>
      <c r="AT26" s="131" t="s">
        <v>4</v>
      </c>
      <c r="AU26" s="68" t="s">
        <v>318</v>
      </c>
      <c r="AV26" s="69" t="s">
        <v>100</v>
      </c>
      <c r="AW26" s="68" t="s">
        <v>189</v>
      </c>
      <c r="AX26" s="131" t="s">
        <v>190</v>
      </c>
      <c r="AY26" s="131" t="s">
        <v>4</v>
      </c>
      <c r="AZ26" s="68" t="s">
        <v>318</v>
      </c>
      <c r="BA26" s="69" t="s">
        <v>100</v>
      </c>
      <c r="BB26" s="68" t="s">
        <v>189</v>
      </c>
      <c r="BC26" s="131" t="s">
        <v>190</v>
      </c>
      <c r="BD26" s="131" t="s">
        <v>4</v>
      </c>
      <c r="BE26" s="68" t="s">
        <v>192</v>
      </c>
      <c r="BF26" s="69" t="s">
        <v>94</v>
      </c>
      <c r="BG26" s="68" t="s">
        <v>189</v>
      </c>
      <c r="BH26" s="131" t="s">
        <v>190</v>
      </c>
      <c r="BI26" s="131" t="s">
        <v>4</v>
      </c>
      <c r="BJ26" s="68" t="s">
        <v>192</v>
      </c>
      <c r="BK26" s="69" t="s">
        <v>94</v>
      </c>
      <c r="BL26" s="68" t="s">
        <v>189</v>
      </c>
      <c r="BM26" s="131" t="s">
        <v>190</v>
      </c>
      <c r="BN26" s="131" t="s">
        <v>4</v>
      </c>
      <c r="BO26" s="955"/>
      <c r="BP26" s="294" t="s">
        <v>186</v>
      </c>
      <c r="BQ26" s="985"/>
      <c r="BR26" s="985"/>
      <c r="BS26" s="945"/>
    </row>
    <row r="27" spans="1:71" customHeight="1" ht="39.75" s="7" customFormat="1">
      <c r="A27" s="131" t="s">
        <v>382</v>
      </c>
      <c r="B27" s="258" t="s">
        <v>5863</v>
      </c>
      <c r="C27" s="131" t="s">
        <v>371</v>
      </c>
      <c r="D27" s="131">
        <v>3</v>
      </c>
      <c r="E27" s="131">
        <v>2601</v>
      </c>
      <c r="F27" s="258" t="s">
        <v>3832</v>
      </c>
      <c r="G27" s="131" t="s">
        <v>5864</v>
      </c>
      <c r="H27" s="131" t="s">
        <v>5865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2601</v>
      </c>
      <c r="BS27" s="64"/>
    </row>
    <row r="28" spans="1:71" customHeight="1" ht="39.75" s="7" customFormat="1">
      <c r="A28" s="131" t="s">
        <v>388</v>
      </c>
      <c r="B28" s="258" t="s">
        <v>5866</v>
      </c>
      <c r="C28" s="131" t="s">
        <v>388</v>
      </c>
      <c r="D28" s="131">
        <v>4</v>
      </c>
      <c r="E28" s="131">
        <v>2602</v>
      </c>
      <c r="F28" s="258" t="s">
        <v>5867</v>
      </c>
      <c r="G28" s="131" t="s">
        <v>388</v>
      </c>
      <c r="H28" s="131" t="s">
        <v>388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2602</v>
      </c>
      <c r="BS28" s="64"/>
    </row>
    <row r="29" spans="1:71" customHeight="1" ht="39.75" s="7" customFormat="1">
      <c r="A29" s="131" t="s">
        <v>388</v>
      </c>
      <c r="B29" s="258" t="s">
        <v>5868</v>
      </c>
      <c r="C29" s="131" t="s">
        <v>388</v>
      </c>
      <c r="D29" s="131">
        <v>5</v>
      </c>
      <c r="E29" s="131">
        <v>2603</v>
      </c>
      <c r="F29" s="258" t="s">
        <v>5869</v>
      </c>
      <c r="G29" s="131" t="s">
        <v>388</v>
      </c>
      <c r="H29" s="131" t="s">
        <v>388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2603</v>
      </c>
      <c r="BS29" s="64"/>
    </row>
    <row r="30" spans="1:71" customHeight="1" ht="39.75" s="7" customFormat="1">
      <c r="A30" s="131" t="s">
        <v>388</v>
      </c>
      <c r="B30" s="258" t="s">
        <v>5870</v>
      </c>
      <c r="C30" s="131" t="s">
        <v>388</v>
      </c>
      <c r="D30" s="131">
        <v>12</v>
      </c>
      <c r="E30" s="131">
        <v>2604</v>
      </c>
      <c r="F30" s="258" t="s">
        <v>5871</v>
      </c>
      <c r="G30" s="131" t="s">
        <v>388</v>
      </c>
      <c r="H30" s="131" t="s">
        <v>388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>
        <v>2604</v>
      </c>
      <c r="BS30" s="64"/>
    </row>
    <row r="31" spans="1:71" customHeight="1" ht="39.75" s="7" customFormat="1">
      <c r="A31" s="131" t="s">
        <v>388</v>
      </c>
      <c r="B31" s="258" t="s">
        <v>5872</v>
      </c>
      <c r="C31" s="131" t="s">
        <v>388</v>
      </c>
      <c r="D31" s="131">
        <v>20</v>
      </c>
      <c r="E31" s="131">
        <v>2605</v>
      </c>
      <c r="F31" s="258" t="s">
        <v>5873</v>
      </c>
      <c r="G31" s="131" t="s">
        <v>388</v>
      </c>
      <c r="H31" s="131" t="s">
        <v>388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>
        <v>2605</v>
      </c>
      <c r="BS31" s="64"/>
    </row>
    <row r="32" spans="1:71" customHeight="1" ht="39.75" s="7" customFormat="1">
      <c r="A32" s="131" t="s">
        <v>388</v>
      </c>
      <c r="B32" s="258" t="s">
        <v>5874</v>
      </c>
      <c r="C32" s="131" t="s">
        <v>388</v>
      </c>
      <c r="D32" s="131">
        <v>22</v>
      </c>
      <c r="E32" s="131">
        <v>2606</v>
      </c>
      <c r="F32" s="258" t="s">
        <v>5875</v>
      </c>
      <c r="G32" s="131" t="s">
        <v>388</v>
      </c>
      <c r="H32" s="131" t="s">
        <v>388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>
        <v>2606</v>
      </c>
      <c r="BS32" s="64"/>
    </row>
    <row r="33" spans="1:71" customHeight="1" ht="39.75" s="7" customFormat="1">
      <c r="A33" s="131" t="s">
        <v>388</v>
      </c>
      <c r="B33" s="258" t="s">
        <v>5876</v>
      </c>
      <c r="C33" s="131" t="s">
        <v>388</v>
      </c>
      <c r="D33" s="131">
        <v>26</v>
      </c>
      <c r="E33" s="131">
        <v>2607</v>
      </c>
      <c r="F33" s="258" t="s">
        <v>5877</v>
      </c>
      <c r="G33" s="131" t="s">
        <v>388</v>
      </c>
      <c r="H33" s="131" t="s">
        <v>388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>
        <v>2607</v>
      </c>
      <c r="BS33" s="64"/>
    </row>
    <row r="34" spans="1:71" customHeight="1" ht="39.75" s="7" customFormat="1">
      <c r="A34" s="131" t="s">
        <v>388</v>
      </c>
      <c r="B34" s="258" t="s">
        <v>5878</v>
      </c>
      <c r="C34" s="131" t="s">
        <v>388</v>
      </c>
      <c r="D34" s="131">
        <v>29</v>
      </c>
      <c r="E34" s="131">
        <v>2608</v>
      </c>
      <c r="F34" s="258" t="s">
        <v>5879</v>
      </c>
      <c r="G34" s="131" t="s">
        <v>388</v>
      </c>
      <c r="H34" s="131" t="s">
        <v>388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>
        <v>2608</v>
      </c>
      <c r="BS34" s="64"/>
    </row>
    <row r="35" spans="1:71" customHeight="1" ht="39.75" s="7" customFormat="1">
      <c r="A35" s="131" t="s">
        <v>388</v>
      </c>
      <c r="B35" s="258" t="s">
        <v>5880</v>
      </c>
      <c r="C35" s="131" t="s">
        <v>388</v>
      </c>
      <c r="D35" s="131">
        <v>32</v>
      </c>
      <c r="E35" s="131">
        <v>2609</v>
      </c>
      <c r="F35" s="258" t="s">
        <v>5881</v>
      </c>
      <c r="G35" s="131" t="s">
        <v>388</v>
      </c>
      <c r="H35" s="131" t="s">
        <v>388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>
        <v>2609</v>
      </c>
      <c r="BS35" s="64"/>
    </row>
    <row r="36" spans="1:71" customHeight="1" ht="39.75" s="7" customFormat="1">
      <c r="A36" s="131" t="s">
        <v>388</v>
      </c>
      <c r="B36" s="258" t="s">
        <v>5882</v>
      </c>
      <c r="C36" s="131" t="s">
        <v>388</v>
      </c>
      <c r="D36" s="131">
        <v>39</v>
      </c>
      <c r="E36" s="131">
        <v>2610</v>
      </c>
      <c r="F36" s="258" t="s">
        <v>5883</v>
      </c>
      <c r="G36" s="131" t="s">
        <v>388</v>
      </c>
      <c r="H36" s="131" t="s">
        <v>388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>
        <v>2610</v>
      </c>
      <c r="BS36" s="64"/>
    </row>
    <row r="37" spans="1:71" customHeight="1" ht="39.75" s="7" customFormat="1">
      <c r="A37" s="131" t="s">
        <v>388</v>
      </c>
      <c r="B37" s="258" t="s">
        <v>5884</v>
      </c>
      <c r="C37" s="131" t="s">
        <v>388</v>
      </c>
      <c r="D37" s="131">
        <v>44</v>
      </c>
      <c r="E37" s="131">
        <v>2611</v>
      </c>
      <c r="F37" s="258" t="s">
        <v>5885</v>
      </c>
      <c r="G37" s="131" t="s">
        <v>388</v>
      </c>
      <c r="H37" s="131" t="s">
        <v>388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>
        <v>2611</v>
      </c>
      <c r="BS37" s="64"/>
    </row>
    <row r="38" spans="1:71" customHeight="1" ht="39.75" s="7" customFormat="1">
      <c r="A38" s="131" t="s">
        <v>388</v>
      </c>
      <c r="B38" s="258" t="s">
        <v>5886</v>
      </c>
      <c r="C38" s="131" t="s">
        <v>388</v>
      </c>
      <c r="D38" s="131">
        <v>54</v>
      </c>
      <c r="E38" s="131">
        <v>2612</v>
      </c>
      <c r="F38" s="258" t="s">
        <v>5887</v>
      </c>
      <c r="G38" s="131" t="s">
        <v>388</v>
      </c>
      <c r="H38" s="131" t="s">
        <v>388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>
        <v>2612</v>
      </c>
      <c r="BS38" s="64"/>
    </row>
    <row r="39" spans="1:71" customHeight="1" ht="39.75" s="7" customFormat="1">
      <c r="A39" s="131" t="s">
        <v>388</v>
      </c>
      <c r="B39" s="258" t="s">
        <v>5888</v>
      </c>
      <c r="C39" s="131" t="s">
        <v>388</v>
      </c>
      <c r="D39" s="131">
        <v>63</v>
      </c>
      <c r="E39" s="131">
        <v>2613</v>
      </c>
      <c r="F39" s="258" t="s">
        <v>5889</v>
      </c>
      <c r="G39" s="131" t="s">
        <v>388</v>
      </c>
      <c r="H39" s="131" t="s">
        <v>388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>
        <v>2613</v>
      </c>
      <c r="BS39" s="64"/>
    </row>
    <row r="40" spans="1:71" customHeight="1" ht="39.75" s="7" customFormat="1">
      <c r="A40" s="131" t="s">
        <v>388</v>
      </c>
      <c r="B40" s="258" t="s">
        <v>5890</v>
      </c>
      <c r="C40" s="131" t="s">
        <v>388</v>
      </c>
      <c r="D40" s="131">
        <v>68</v>
      </c>
      <c r="E40" s="131">
        <v>2614</v>
      </c>
      <c r="F40" s="258" t="s">
        <v>5891</v>
      </c>
      <c r="G40" s="131" t="s">
        <v>388</v>
      </c>
      <c r="H40" s="131" t="s">
        <v>388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>
        <v>2614</v>
      </c>
      <c r="BS40" s="64"/>
    </row>
    <row r="41" spans="1:71" customHeight="1" ht="39.75" s="7" customFormat="1">
      <c r="A41" s="131" t="s">
        <v>388</v>
      </c>
      <c r="B41" s="258" t="s">
        <v>5892</v>
      </c>
      <c r="C41" s="131" t="s">
        <v>388</v>
      </c>
      <c r="D41" s="131">
        <v>71</v>
      </c>
      <c r="E41" s="131">
        <v>2615</v>
      </c>
      <c r="F41" s="258" t="s">
        <v>5893</v>
      </c>
      <c r="G41" s="131" t="s">
        <v>388</v>
      </c>
      <c r="H41" s="131" t="s">
        <v>388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>
        <v>2615</v>
      </c>
      <c r="BS41" s="64"/>
    </row>
    <row r="42" spans="1:71" customHeight="1" ht="39.75" s="7" customFormat="1">
      <c r="A42" s="131" t="s">
        <v>388</v>
      </c>
      <c r="B42" s="258" t="s">
        <v>5894</v>
      </c>
      <c r="C42" s="131" t="s">
        <v>388</v>
      </c>
      <c r="D42" s="131">
        <v>74</v>
      </c>
      <c r="E42" s="131">
        <v>2616</v>
      </c>
      <c r="F42" s="258" t="s">
        <v>5895</v>
      </c>
      <c r="G42" s="131" t="s">
        <v>388</v>
      </c>
      <c r="H42" s="131" t="s">
        <v>388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>
        <v>2616</v>
      </c>
      <c r="BS42" s="64"/>
    </row>
    <row r="43" spans="1:71" customHeight="1" ht="39.75" s="7" customFormat="1">
      <c r="A43" s="131" t="s">
        <v>388</v>
      </c>
      <c r="B43" s="258" t="s">
        <v>5896</v>
      </c>
      <c r="C43" s="131" t="s">
        <v>388</v>
      </c>
      <c r="D43" s="131">
        <v>81</v>
      </c>
      <c r="E43" s="131">
        <v>2617</v>
      </c>
      <c r="F43" s="258" t="s">
        <v>5897</v>
      </c>
      <c r="G43" s="131" t="s">
        <v>388</v>
      </c>
      <c r="H43" s="131" t="s">
        <v>388</v>
      </c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>
        <v>2617</v>
      </c>
      <c r="BS43" s="64"/>
    </row>
    <row r="44" spans="1:71" customHeight="1" ht="39.75" s="7" customFormat="1">
      <c r="A44" s="131" t="s">
        <v>388</v>
      </c>
      <c r="B44" s="258" t="s">
        <v>5898</v>
      </c>
      <c r="C44" s="131" t="s">
        <v>388</v>
      </c>
      <c r="D44" s="131">
        <v>483</v>
      </c>
      <c r="E44" s="131">
        <v>2618</v>
      </c>
      <c r="F44" s="258" t="s">
        <v>5899</v>
      </c>
      <c r="G44" s="131" t="s">
        <v>388</v>
      </c>
      <c r="H44" s="131" t="s">
        <v>388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>
        <v>2618</v>
      </c>
      <c r="BS44" s="64"/>
    </row>
    <row r="45" spans="1:71" customHeight="1" ht="39.75" s="7" customFormat="1">
      <c r="A45" s="131" t="s">
        <v>388</v>
      </c>
      <c r="B45" s="258" t="s">
        <v>5900</v>
      </c>
      <c r="C45" s="131" t="s">
        <v>388</v>
      </c>
      <c r="D45" s="131">
        <v>92</v>
      </c>
      <c r="E45" s="131">
        <v>2619</v>
      </c>
      <c r="F45" s="258" t="s">
        <v>5901</v>
      </c>
      <c r="G45" s="131" t="s">
        <v>388</v>
      </c>
      <c r="H45" s="131" t="s">
        <v>388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>
        <v>2619</v>
      </c>
      <c r="BS45" s="64"/>
    </row>
    <row r="46" spans="1:71" customHeight="1" ht="39.75" s="7" customFormat="1">
      <c r="A46" s="131" t="s">
        <v>2414</v>
      </c>
      <c r="B46" s="258" t="s">
        <v>5902</v>
      </c>
      <c r="C46" s="131" t="s">
        <v>388</v>
      </c>
      <c r="D46" s="131">
        <v>93</v>
      </c>
      <c r="E46" s="131">
        <v>2620</v>
      </c>
      <c r="F46" s="258" t="s">
        <v>5903</v>
      </c>
      <c r="G46" s="131" t="s">
        <v>388</v>
      </c>
      <c r="H46" s="131" t="s">
        <v>388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>
        <v>2620</v>
      </c>
      <c r="BS46" s="64"/>
    </row>
    <row r="47" spans="1:71" customHeight="1" ht="39.75" s="7" customFormat="1">
      <c r="A47" s="131" t="s">
        <v>1368</v>
      </c>
      <c r="B47" s="258" t="s">
        <v>5904</v>
      </c>
      <c r="C47" s="131" t="s">
        <v>371</v>
      </c>
      <c r="D47" s="131">
        <v>96</v>
      </c>
      <c r="E47" s="131">
        <v>2621</v>
      </c>
      <c r="F47" s="258" t="s">
        <v>5905</v>
      </c>
      <c r="G47" s="131" t="s">
        <v>5864</v>
      </c>
      <c r="H47" s="131" t="s">
        <v>5906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21"/>
      <c r="Y47" s="107"/>
      <c r="Z47" s="121"/>
      <c r="AA47" s="121"/>
      <c r="AB47" s="121"/>
      <c r="AC47" s="107"/>
      <c r="AD47" s="121"/>
      <c r="AE47" s="121"/>
      <c r="AF47" s="121"/>
      <c r="AG47" s="107"/>
      <c r="AH47" s="107"/>
      <c r="AI47" s="107"/>
      <c r="AJ47" s="121"/>
      <c r="AK47" s="121"/>
      <c r="AL47" s="107"/>
      <c r="AM47" s="121"/>
      <c r="AN47" s="121"/>
      <c r="AO47" s="107"/>
      <c r="AP47" s="121"/>
      <c r="AQ47" s="107"/>
      <c r="AR47" s="121"/>
      <c r="AS47" s="107"/>
      <c r="AT47" s="121"/>
      <c r="AU47" s="107"/>
      <c r="AV47" s="121"/>
      <c r="AW47" s="121"/>
      <c r="AX47" s="107"/>
      <c r="AY47" s="107"/>
      <c r="AZ47" s="107"/>
      <c r="BA47" s="118"/>
      <c r="BB47" s="121"/>
      <c r="BC47" s="107"/>
      <c r="BD47" s="107"/>
      <c r="BE47" s="64"/>
      <c r="BF47" s="121"/>
      <c r="BG47" s="121"/>
      <c r="BH47" s="107"/>
      <c r="BI47" s="237"/>
      <c r="BJ47" s="237"/>
      <c r="BK47" s="121"/>
      <c r="BL47" s="121"/>
      <c r="BM47" s="107"/>
      <c r="BN47" s="237"/>
      <c r="BO47" s="237"/>
      <c r="BP47" s="237"/>
      <c r="BQ47" s="237"/>
      <c r="BR47" s="131">
        <v>2621</v>
      </c>
      <c r="BS47" s="64"/>
    </row>
    <row r="48" spans="1:71" customHeight="1" ht="39.75" s="7" customFormat="1">
      <c r="A48" s="131" t="s">
        <v>388</v>
      </c>
      <c r="B48" s="131" t="s">
        <v>5907</v>
      </c>
      <c r="C48" s="131" t="s">
        <v>377</v>
      </c>
      <c r="D48" s="131">
        <v>117</v>
      </c>
      <c r="E48" s="131">
        <v>2622</v>
      </c>
      <c r="F48" s="258" t="s">
        <v>5908</v>
      </c>
      <c r="G48" s="131" t="s">
        <v>388</v>
      </c>
      <c r="H48" s="131" t="s">
        <v>388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21"/>
      <c r="Y48" s="107"/>
      <c r="Z48" s="121"/>
      <c r="AA48" s="121"/>
      <c r="AB48" s="121"/>
      <c r="AC48" s="107"/>
      <c r="AD48" s="121"/>
      <c r="AE48" s="121"/>
      <c r="AF48" s="121"/>
      <c r="AG48" s="107"/>
      <c r="AH48" s="121"/>
      <c r="AI48" s="107"/>
      <c r="AJ48" s="121"/>
      <c r="AK48" s="121"/>
      <c r="AL48" s="121"/>
      <c r="AM48" s="121"/>
      <c r="AN48" s="121"/>
      <c r="AO48" s="107"/>
      <c r="AP48" s="121"/>
      <c r="AQ48" s="107"/>
      <c r="AR48" s="121"/>
      <c r="AS48" s="107"/>
      <c r="AT48" s="121"/>
      <c r="AU48" s="107"/>
      <c r="AV48" s="121"/>
      <c r="AW48" s="121"/>
      <c r="AX48" s="107"/>
      <c r="AY48" s="107"/>
      <c r="AZ48" s="107"/>
      <c r="BA48" s="118"/>
      <c r="BB48" s="121"/>
      <c r="BC48" s="107"/>
      <c r="BD48" s="107"/>
      <c r="BE48" s="64"/>
      <c r="BF48" s="121"/>
      <c r="BG48" s="121"/>
      <c r="BH48" s="107"/>
      <c r="BI48" s="237"/>
      <c r="BJ48" s="237"/>
      <c r="BK48" s="121"/>
      <c r="BL48" s="121"/>
      <c r="BM48" s="107"/>
      <c r="BN48" s="237"/>
      <c r="BO48" s="237"/>
      <c r="BP48" s="237"/>
      <c r="BQ48" s="237"/>
      <c r="BR48" s="131">
        <v>2622</v>
      </c>
      <c r="BS48" s="64"/>
    </row>
    <row r="49" spans="1:71" customHeight="1" ht="39.75" s="7" customFormat="1">
      <c r="A49" s="131" t="s">
        <v>388</v>
      </c>
      <c r="B49" s="131" t="s">
        <v>5909</v>
      </c>
      <c r="C49" s="131" t="s">
        <v>388</v>
      </c>
      <c r="D49" s="131">
        <v>118</v>
      </c>
      <c r="E49" s="131">
        <v>2623</v>
      </c>
      <c r="F49" s="258" t="s">
        <v>5910</v>
      </c>
      <c r="G49" s="131" t="s">
        <v>388</v>
      </c>
      <c r="H49" s="131" t="s">
        <v>388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19"/>
      <c r="Y49" s="107"/>
      <c r="Z49" s="119"/>
      <c r="AA49" s="119"/>
      <c r="AB49" s="119"/>
      <c r="AC49" s="107"/>
      <c r="AD49" s="119"/>
      <c r="AE49" s="119"/>
      <c r="AF49" s="119"/>
      <c r="AG49" s="107"/>
      <c r="AH49" s="119"/>
      <c r="AI49" s="107"/>
      <c r="AJ49" s="119"/>
      <c r="AK49" s="119"/>
      <c r="AL49" s="119"/>
      <c r="AM49" s="119"/>
      <c r="AN49" s="119"/>
      <c r="AO49" s="107"/>
      <c r="AP49" s="119"/>
      <c r="AQ49" s="107"/>
      <c r="AR49" s="119"/>
      <c r="AS49" s="107"/>
      <c r="AT49" s="119"/>
      <c r="AU49" s="107"/>
      <c r="AV49" s="119"/>
      <c r="AW49" s="119"/>
      <c r="AX49" s="107"/>
      <c r="AY49" s="107"/>
      <c r="AZ49" s="107"/>
      <c r="BA49" s="107"/>
      <c r="BB49" s="119"/>
      <c r="BC49" s="107"/>
      <c r="BD49" s="107"/>
      <c r="BE49" s="64"/>
      <c r="BF49" s="119"/>
      <c r="BG49" s="119"/>
      <c r="BH49" s="107"/>
      <c r="BI49" s="237"/>
      <c r="BJ49" s="237"/>
      <c r="BK49" s="119"/>
      <c r="BL49" s="119"/>
      <c r="BM49" s="107"/>
      <c r="BN49" s="237"/>
      <c r="BO49" s="237"/>
      <c r="BP49" s="237"/>
      <c r="BQ49" s="237"/>
      <c r="BR49" s="131">
        <v>2623</v>
      </c>
      <c r="BS49" s="64"/>
    </row>
    <row r="50" spans="1:71" customHeight="1" ht="39.75" s="7" customFormat="1">
      <c r="A50" s="131" t="s">
        <v>388</v>
      </c>
      <c r="B50" s="131" t="s">
        <v>5911</v>
      </c>
      <c r="C50" s="131" t="s">
        <v>388</v>
      </c>
      <c r="D50" s="131">
        <v>122</v>
      </c>
      <c r="E50" s="131">
        <v>2624</v>
      </c>
      <c r="F50" s="258" t="s">
        <v>5912</v>
      </c>
      <c r="G50" s="131" t="s">
        <v>388</v>
      </c>
      <c r="H50" s="131" t="s">
        <v>388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19"/>
      <c r="Y50" s="107"/>
      <c r="Z50" s="119"/>
      <c r="AA50" s="119"/>
      <c r="AB50" s="119"/>
      <c r="AC50" s="107"/>
      <c r="AD50" s="119"/>
      <c r="AE50" s="119"/>
      <c r="AF50" s="119"/>
      <c r="AG50" s="107"/>
      <c r="AH50" s="119"/>
      <c r="AI50" s="107"/>
      <c r="AJ50" s="119"/>
      <c r="AK50" s="119"/>
      <c r="AL50" s="119"/>
      <c r="AM50" s="119"/>
      <c r="AN50" s="119"/>
      <c r="AO50" s="107"/>
      <c r="AP50" s="119"/>
      <c r="AQ50" s="107"/>
      <c r="AR50" s="119"/>
      <c r="AS50" s="107"/>
      <c r="AT50" s="119"/>
      <c r="AU50" s="107"/>
      <c r="AV50" s="119"/>
      <c r="AW50" s="119"/>
      <c r="AX50" s="107"/>
      <c r="AY50" s="107"/>
      <c r="AZ50" s="107"/>
      <c r="BA50" s="107"/>
      <c r="BB50" s="119"/>
      <c r="BC50" s="107"/>
      <c r="BD50" s="107"/>
      <c r="BE50" s="64"/>
      <c r="BF50" s="119"/>
      <c r="BG50" s="119"/>
      <c r="BH50" s="107"/>
      <c r="BI50" s="237"/>
      <c r="BJ50" s="237"/>
      <c r="BK50" s="119"/>
      <c r="BL50" s="119"/>
      <c r="BM50" s="107"/>
      <c r="BN50" s="237"/>
      <c r="BO50" s="237"/>
      <c r="BP50" s="237"/>
      <c r="BQ50" s="237"/>
      <c r="BR50" s="131">
        <v>2624</v>
      </c>
      <c r="BS50" s="64"/>
    </row>
    <row r="51" spans="1:71" customHeight="1" ht="39.75" s="7" customFormat="1">
      <c r="A51" s="131" t="s">
        <v>197</v>
      </c>
      <c r="B51" s="131" t="s">
        <v>5913</v>
      </c>
      <c r="C51" s="131" t="s">
        <v>371</v>
      </c>
      <c r="D51" s="131">
        <v>9</v>
      </c>
      <c r="E51" s="131">
        <v>2625</v>
      </c>
      <c r="F51" s="258" t="s">
        <v>5914</v>
      </c>
      <c r="G51" s="131" t="s">
        <v>388</v>
      </c>
      <c r="H51" s="131" t="s">
        <v>388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19"/>
      <c r="Y51" s="107"/>
      <c r="Z51" s="119"/>
      <c r="AA51" s="119"/>
      <c r="AB51" s="119"/>
      <c r="AC51" s="107"/>
      <c r="AD51" s="119"/>
      <c r="AE51" s="119"/>
      <c r="AF51" s="119"/>
      <c r="AG51" s="107"/>
      <c r="AH51" s="107"/>
      <c r="AI51" s="107"/>
      <c r="AJ51" s="119"/>
      <c r="AK51" s="119"/>
      <c r="AL51" s="107"/>
      <c r="AM51" s="119"/>
      <c r="AN51" s="119"/>
      <c r="AO51" s="107"/>
      <c r="AP51" s="119"/>
      <c r="AQ51" s="107"/>
      <c r="AR51" s="119"/>
      <c r="AS51" s="107"/>
      <c r="AT51" s="119"/>
      <c r="AU51" s="107"/>
      <c r="AV51" s="119"/>
      <c r="AW51" s="119"/>
      <c r="AX51" s="107"/>
      <c r="AY51" s="107"/>
      <c r="AZ51" s="107"/>
      <c r="BA51" s="107"/>
      <c r="BB51" s="119"/>
      <c r="BC51" s="107"/>
      <c r="BD51" s="107"/>
      <c r="BE51" s="64"/>
      <c r="BF51" s="119"/>
      <c r="BG51" s="119"/>
      <c r="BH51" s="107"/>
      <c r="BI51" s="237"/>
      <c r="BJ51" s="237"/>
      <c r="BK51" s="119"/>
      <c r="BL51" s="119"/>
      <c r="BM51" s="107"/>
      <c r="BN51" s="237"/>
      <c r="BO51" s="237"/>
      <c r="BP51" s="237"/>
      <c r="BQ51" s="237"/>
      <c r="BR51" s="131">
        <v>2625</v>
      </c>
      <c r="BS51" s="64"/>
    </row>
    <row r="52" spans="1:71" customHeight="1" ht="39.75" s="7" customFormat="1">
      <c r="A52" s="131" t="s">
        <v>388</v>
      </c>
      <c r="B52" s="131" t="s">
        <v>5915</v>
      </c>
      <c r="C52" s="131" t="s">
        <v>388</v>
      </c>
      <c r="D52" s="131">
        <v>10</v>
      </c>
      <c r="E52" s="131">
        <v>2626</v>
      </c>
      <c r="F52" s="258" t="s">
        <v>5916</v>
      </c>
      <c r="G52" s="131" t="s">
        <v>388</v>
      </c>
      <c r="H52" s="131" t="s">
        <v>388</v>
      </c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21"/>
      <c r="Y52" s="107"/>
      <c r="Z52" s="121"/>
      <c r="AA52" s="121"/>
      <c r="AB52" s="121"/>
      <c r="AC52" s="107"/>
      <c r="AD52" s="121"/>
      <c r="AE52" s="121"/>
      <c r="AF52" s="121"/>
      <c r="AG52" s="107"/>
      <c r="AH52" s="107"/>
      <c r="AI52" s="107"/>
      <c r="AJ52" s="121"/>
      <c r="AK52" s="121"/>
      <c r="AL52" s="107"/>
      <c r="AM52" s="121"/>
      <c r="AN52" s="121"/>
      <c r="AO52" s="107"/>
      <c r="AP52" s="121"/>
      <c r="AQ52" s="107"/>
      <c r="AR52" s="121"/>
      <c r="AS52" s="107"/>
      <c r="AT52" s="121"/>
      <c r="AU52" s="107"/>
      <c r="AV52" s="121"/>
      <c r="AW52" s="121"/>
      <c r="AX52" s="107"/>
      <c r="AY52" s="107"/>
      <c r="AZ52" s="107"/>
      <c r="BA52" s="107"/>
      <c r="BB52" s="121"/>
      <c r="BC52" s="107"/>
      <c r="BD52" s="107"/>
      <c r="BE52" s="64"/>
      <c r="BF52" s="121"/>
      <c r="BG52" s="121"/>
      <c r="BH52" s="107"/>
      <c r="BI52" s="237"/>
      <c r="BJ52" s="237"/>
      <c r="BK52" s="121"/>
      <c r="BL52" s="121"/>
      <c r="BM52" s="107"/>
      <c r="BN52" s="237"/>
      <c r="BO52" s="237"/>
      <c r="BP52" s="237"/>
      <c r="BQ52" s="237"/>
      <c r="BR52" s="131">
        <v>2626</v>
      </c>
      <c r="BS52" s="64"/>
    </row>
    <row r="53" spans="1:71" customHeight="1" ht="39.75" s="7" customFormat="1">
      <c r="A53" s="131" t="s">
        <v>388</v>
      </c>
      <c r="B53" s="131" t="s">
        <v>5917</v>
      </c>
      <c r="C53" s="131" t="s">
        <v>388</v>
      </c>
      <c r="D53" s="131">
        <v>17</v>
      </c>
      <c r="E53" s="131">
        <v>2627</v>
      </c>
      <c r="F53" s="258" t="s">
        <v>5918</v>
      </c>
      <c r="G53" s="131" t="s">
        <v>388</v>
      </c>
      <c r="H53" s="131" t="s">
        <v>388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07"/>
      <c r="AD53" s="121"/>
      <c r="AE53" s="121"/>
      <c r="AF53" s="121"/>
      <c r="AG53" s="107"/>
      <c r="AH53" s="121"/>
      <c r="AI53" s="107"/>
      <c r="AJ53" s="121"/>
      <c r="AK53" s="121"/>
      <c r="AL53" s="121"/>
      <c r="AM53" s="121"/>
      <c r="AN53" s="121"/>
      <c r="AO53" s="107"/>
      <c r="AP53" s="121"/>
      <c r="AQ53" s="107"/>
      <c r="AR53" s="121"/>
      <c r="AS53" s="107"/>
      <c r="AT53" s="121"/>
      <c r="AU53" s="107"/>
      <c r="AV53" s="121"/>
      <c r="AW53" s="121"/>
      <c r="AX53" s="107"/>
      <c r="AY53" s="107"/>
      <c r="AZ53" s="107"/>
      <c r="BA53" s="107"/>
      <c r="BB53" s="121"/>
      <c r="BC53" s="107"/>
      <c r="BD53" s="107"/>
      <c r="BE53" s="64"/>
      <c r="BF53" s="121"/>
      <c r="BG53" s="121"/>
      <c r="BH53" s="107"/>
      <c r="BI53" s="237"/>
      <c r="BJ53" s="237"/>
      <c r="BK53" s="121"/>
      <c r="BL53" s="121"/>
      <c r="BM53" s="107"/>
      <c r="BN53" s="237"/>
      <c r="BO53" s="237"/>
      <c r="BP53" s="237"/>
      <c r="BQ53" s="237"/>
      <c r="BR53" s="131">
        <v>2627</v>
      </c>
      <c r="BS53" s="64"/>
    </row>
    <row r="54" spans="1:71" customHeight="1" ht="39.75" s="7" customFormat="1">
      <c r="A54" s="131" t="s">
        <v>388</v>
      </c>
      <c r="B54" s="131" t="s">
        <v>5919</v>
      </c>
      <c r="C54" s="131" t="s">
        <v>388</v>
      </c>
      <c r="D54" s="131">
        <v>18</v>
      </c>
      <c r="E54" s="131">
        <v>2628</v>
      </c>
      <c r="F54" s="258" t="s">
        <v>5920</v>
      </c>
      <c r="G54" s="131" t="s">
        <v>388</v>
      </c>
      <c r="H54" s="131" t="s">
        <v>388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19"/>
      <c r="Y54" s="107"/>
      <c r="Z54" s="119"/>
      <c r="AA54" s="119"/>
      <c r="AB54" s="119"/>
      <c r="AC54" s="107"/>
      <c r="AD54" s="119"/>
      <c r="AE54" s="119"/>
      <c r="AF54" s="119"/>
      <c r="AG54" s="107"/>
      <c r="AH54" s="119"/>
      <c r="AI54" s="107"/>
      <c r="AJ54" s="119"/>
      <c r="AK54" s="119"/>
      <c r="AL54" s="119"/>
      <c r="AM54" s="119"/>
      <c r="AN54" s="119"/>
      <c r="AO54" s="107"/>
      <c r="AP54" s="119"/>
      <c r="AQ54" s="107"/>
      <c r="AR54" s="119"/>
      <c r="AS54" s="107"/>
      <c r="AT54" s="119"/>
      <c r="AU54" s="107"/>
      <c r="AV54" s="119"/>
      <c r="AW54" s="119"/>
      <c r="AX54" s="107"/>
      <c r="AY54" s="107"/>
      <c r="AZ54" s="107"/>
      <c r="BA54" s="107"/>
      <c r="BB54" s="119"/>
      <c r="BC54" s="107"/>
      <c r="BD54" s="107"/>
      <c r="BE54" s="64"/>
      <c r="BF54" s="119"/>
      <c r="BG54" s="119"/>
      <c r="BH54" s="107"/>
      <c r="BI54" s="237"/>
      <c r="BJ54" s="237"/>
      <c r="BK54" s="119"/>
      <c r="BL54" s="119"/>
      <c r="BM54" s="107"/>
      <c r="BN54" s="237"/>
      <c r="BO54" s="237"/>
      <c r="BP54" s="237"/>
      <c r="BQ54" s="237"/>
      <c r="BR54" s="131">
        <v>2628</v>
      </c>
      <c r="BS54" s="64"/>
    </row>
    <row r="55" spans="1:71" customHeight="1" ht="39.75" s="7" customFormat="1">
      <c r="A55" s="131" t="s">
        <v>388</v>
      </c>
      <c r="B55" s="131" t="s">
        <v>5921</v>
      </c>
      <c r="C55" s="131" t="s">
        <v>388</v>
      </c>
      <c r="D55" s="131">
        <v>31</v>
      </c>
      <c r="E55" s="131">
        <v>2629</v>
      </c>
      <c r="F55" s="258" t="s">
        <v>5922</v>
      </c>
      <c r="G55" s="131" t="s">
        <v>388</v>
      </c>
      <c r="H55" s="131" t="s">
        <v>388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07"/>
      <c r="AD55" s="119"/>
      <c r="AE55" s="119"/>
      <c r="AF55" s="119"/>
      <c r="AG55" s="107"/>
      <c r="AH55" s="119"/>
      <c r="AI55" s="107"/>
      <c r="AJ55" s="119"/>
      <c r="AK55" s="119"/>
      <c r="AL55" s="119"/>
      <c r="AM55" s="119"/>
      <c r="AN55" s="119"/>
      <c r="AO55" s="107"/>
      <c r="AP55" s="119"/>
      <c r="AQ55" s="107"/>
      <c r="AR55" s="119"/>
      <c r="AS55" s="107"/>
      <c r="AT55" s="119"/>
      <c r="AU55" s="107"/>
      <c r="AV55" s="119"/>
      <c r="AW55" s="119"/>
      <c r="AX55" s="107"/>
      <c r="AY55" s="107"/>
      <c r="AZ55" s="107"/>
      <c r="BA55" s="107"/>
      <c r="BB55" s="119"/>
      <c r="BC55" s="107"/>
      <c r="BD55" s="107"/>
      <c r="BE55" s="64"/>
      <c r="BF55" s="119"/>
      <c r="BG55" s="119"/>
      <c r="BH55" s="107"/>
      <c r="BI55" s="237"/>
      <c r="BJ55" s="237"/>
      <c r="BK55" s="119"/>
      <c r="BL55" s="119"/>
      <c r="BM55" s="107"/>
      <c r="BN55" s="237"/>
      <c r="BO55" s="237"/>
      <c r="BP55" s="237"/>
      <c r="BQ55" s="237"/>
      <c r="BR55" s="131">
        <v>2629</v>
      </c>
      <c r="BS55" s="64"/>
    </row>
    <row r="56" spans="1:71" customHeight="1" ht="39.75" s="7" customFormat="1">
      <c r="A56" s="131" t="s">
        <v>388</v>
      </c>
      <c r="B56" s="131" t="s">
        <v>5923</v>
      </c>
      <c r="C56" s="131" t="s">
        <v>388</v>
      </c>
      <c r="D56" s="131">
        <v>34</v>
      </c>
      <c r="E56" s="131">
        <v>2630</v>
      </c>
      <c r="F56" s="258" t="s">
        <v>5924</v>
      </c>
      <c r="G56" s="131" t="s">
        <v>388</v>
      </c>
      <c r="H56" s="131" t="s">
        <v>388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07"/>
      <c r="AD56" s="119"/>
      <c r="AE56" s="119"/>
      <c r="AF56" s="119"/>
      <c r="AG56" s="107"/>
      <c r="AH56" s="107"/>
      <c r="AI56" s="107"/>
      <c r="AJ56" s="119"/>
      <c r="AK56" s="119"/>
      <c r="AL56" s="107"/>
      <c r="AM56" s="119"/>
      <c r="AN56" s="119"/>
      <c r="AO56" s="107"/>
      <c r="AP56" s="119"/>
      <c r="AQ56" s="107"/>
      <c r="AR56" s="119"/>
      <c r="AS56" s="107"/>
      <c r="AT56" s="119"/>
      <c r="AU56" s="107"/>
      <c r="AV56" s="119"/>
      <c r="AW56" s="119"/>
      <c r="AX56" s="107"/>
      <c r="AY56" s="107"/>
      <c r="AZ56" s="107"/>
      <c r="BA56" s="107"/>
      <c r="BB56" s="119"/>
      <c r="BC56" s="107"/>
      <c r="BD56" s="107"/>
      <c r="BE56" s="64"/>
      <c r="BF56" s="119"/>
      <c r="BG56" s="119"/>
      <c r="BH56" s="107"/>
      <c r="BI56" s="237"/>
      <c r="BJ56" s="237"/>
      <c r="BK56" s="119"/>
      <c r="BL56" s="119"/>
      <c r="BM56" s="107"/>
      <c r="BN56" s="237"/>
      <c r="BO56" s="237"/>
      <c r="BP56" s="237"/>
      <c r="BQ56" s="237"/>
      <c r="BR56" s="131">
        <v>2630</v>
      </c>
      <c r="BS56" s="64"/>
    </row>
    <row r="57" spans="1:71" customHeight="1" ht="39.75" s="7" customFormat="1">
      <c r="A57" s="131" t="s">
        <v>388</v>
      </c>
      <c r="B57" s="131" t="s">
        <v>5925</v>
      </c>
      <c r="C57" s="131" t="s">
        <v>388</v>
      </c>
      <c r="D57" s="131">
        <v>37</v>
      </c>
      <c r="E57" s="131">
        <v>2631</v>
      </c>
      <c r="F57" s="258" t="s">
        <v>5785</v>
      </c>
      <c r="G57" s="131" t="s">
        <v>388</v>
      </c>
      <c r="H57" s="131" t="s">
        <v>388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21"/>
      <c r="Y57" s="107"/>
      <c r="Z57" s="121"/>
      <c r="AA57" s="121"/>
      <c r="AB57" s="121"/>
      <c r="AC57" s="107"/>
      <c r="AD57" s="121"/>
      <c r="AE57" s="121"/>
      <c r="AF57" s="121"/>
      <c r="AG57" s="107"/>
      <c r="AH57" s="107"/>
      <c r="AI57" s="107"/>
      <c r="AJ57" s="121"/>
      <c r="AK57" s="121"/>
      <c r="AL57" s="107"/>
      <c r="AM57" s="121"/>
      <c r="AN57" s="121"/>
      <c r="AO57" s="107"/>
      <c r="AP57" s="121"/>
      <c r="AQ57" s="107"/>
      <c r="AR57" s="121"/>
      <c r="AS57" s="107"/>
      <c r="AT57" s="121"/>
      <c r="AU57" s="107"/>
      <c r="AV57" s="121"/>
      <c r="AW57" s="121"/>
      <c r="AX57" s="107"/>
      <c r="AY57" s="107"/>
      <c r="AZ57" s="107"/>
      <c r="BA57" s="107"/>
      <c r="BB57" s="121"/>
      <c r="BC57" s="107"/>
      <c r="BD57" s="107"/>
      <c r="BE57" s="64"/>
      <c r="BF57" s="121"/>
      <c r="BG57" s="121"/>
      <c r="BH57" s="107"/>
      <c r="BI57" s="237"/>
      <c r="BJ57" s="237"/>
      <c r="BK57" s="121"/>
      <c r="BL57" s="121"/>
      <c r="BM57" s="107"/>
      <c r="BN57" s="237"/>
      <c r="BO57" s="237"/>
      <c r="BP57" s="237"/>
      <c r="BQ57" s="237"/>
      <c r="BR57" s="131">
        <v>2631</v>
      </c>
      <c r="BS57" s="64"/>
    </row>
    <row r="58" spans="1:71" customHeight="1" ht="39.75" s="7" customFormat="1">
      <c r="A58" s="131" t="s">
        <v>388</v>
      </c>
      <c r="B58" s="131" t="s">
        <v>5926</v>
      </c>
      <c r="C58" s="131" t="s">
        <v>388</v>
      </c>
      <c r="D58" s="131">
        <v>41</v>
      </c>
      <c r="E58" s="131">
        <v>2632</v>
      </c>
      <c r="F58" s="258" t="s">
        <v>5927</v>
      </c>
      <c r="G58" s="131" t="s">
        <v>388</v>
      </c>
      <c r="H58" s="131" t="s">
        <v>388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07"/>
      <c r="AD58" s="121"/>
      <c r="AE58" s="121"/>
      <c r="AF58" s="121"/>
      <c r="AG58" s="107"/>
      <c r="AH58" s="121"/>
      <c r="AI58" s="107"/>
      <c r="AJ58" s="121"/>
      <c r="AK58" s="121"/>
      <c r="AL58" s="121"/>
      <c r="AM58" s="121"/>
      <c r="AN58" s="121"/>
      <c r="AO58" s="107"/>
      <c r="AP58" s="121"/>
      <c r="AQ58" s="107"/>
      <c r="AR58" s="121"/>
      <c r="AS58" s="107"/>
      <c r="AT58" s="121"/>
      <c r="AU58" s="107"/>
      <c r="AV58" s="121"/>
      <c r="AW58" s="121"/>
      <c r="AX58" s="107"/>
      <c r="AY58" s="107"/>
      <c r="AZ58" s="107"/>
      <c r="BA58" s="107"/>
      <c r="BB58" s="121"/>
      <c r="BC58" s="107"/>
      <c r="BD58" s="107"/>
      <c r="BE58" s="64"/>
      <c r="BF58" s="121"/>
      <c r="BG58" s="121"/>
      <c r="BH58" s="107"/>
      <c r="BI58" s="237"/>
      <c r="BJ58" s="237"/>
      <c r="BK58" s="121"/>
      <c r="BL58" s="121"/>
      <c r="BM58" s="107"/>
      <c r="BN58" s="237"/>
      <c r="BO58" s="237"/>
      <c r="BP58" s="237"/>
      <c r="BQ58" s="237"/>
      <c r="BR58" s="131">
        <v>2632</v>
      </c>
      <c r="BS58" s="64"/>
    </row>
    <row r="59" spans="1:71" customHeight="1" ht="39.75" s="7" customFormat="1">
      <c r="A59" s="131" t="s">
        <v>388</v>
      </c>
      <c r="B59" s="131" t="s">
        <v>5928</v>
      </c>
      <c r="C59" s="131" t="s">
        <v>388</v>
      </c>
      <c r="D59" s="131">
        <v>43</v>
      </c>
      <c r="E59" s="131">
        <v>2633</v>
      </c>
      <c r="F59" s="258" t="s">
        <v>5929</v>
      </c>
      <c r="G59" s="131" t="s">
        <v>388</v>
      </c>
      <c r="H59" s="131" t="s">
        <v>388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19"/>
      <c r="Y59" s="107"/>
      <c r="Z59" s="119"/>
      <c r="AA59" s="119"/>
      <c r="AB59" s="119"/>
      <c r="AC59" s="107"/>
      <c r="AD59" s="119"/>
      <c r="AE59" s="119"/>
      <c r="AF59" s="119"/>
      <c r="AG59" s="107"/>
      <c r="AH59" s="119"/>
      <c r="AI59" s="107"/>
      <c r="AJ59" s="119"/>
      <c r="AK59" s="119"/>
      <c r="AL59" s="119"/>
      <c r="AM59" s="119"/>
      <c r="AN59" s="119"/>
      <c r="AO59" s="107"/>
      <c r="AP59" s="119"/>
      <c r="AQ59" s="107"/>
      <c r="AR59" s="119"/>
      <c r="AS59" s="107"/>
      <c r="AT59" s="119"/>
      <c r="AU59" s="107"/>
      <c r="AV59" s="119"/>
      <c r="AW59" s="119"/>
      <c r="AX59" s="107"/>
      <c r="AY59" s="107"/>
      <c r="AZ59" s="107"/>
      <c r="BA59" s="107"/>
      <c r="BB59" s="119"/>
      <c r="BC59" s="107"/>
      <c r="BD59" s="107"/>
      <c r="BE59" s="64"/>
      <c r="BF59" s="119"/>
      <c r="BG59" s="119"/>
      <c r="BH59" s="107"/>
      <c r="BI59" s="237"/>
      <c r="BJ59" s="237"/>
      <c r="BK59" s="119"/>
      <c r="BL59" s="119"/>
      <c r="BM59" s="107"/>
      <c r="BN59" s="237"/>
      <c r="BO59" s="237"/>
      <c r="BP59" s="237"/>
      <c r="BQ59" s="237"/>
      <c r="BR59" s="131">
        <v>2633</v>
      </c>
      <c r="BS59" s="64"/>
    </row>
    <row r="60" spans="1:71" customHeight="1" ht="39.75" s="7" customFormat="1">
      <c r="A60" s="131" t="s">
        <v>388</v>
      </c>
      <c r="B60" s="131" t="s">
        <v>5930</v>
      </c>
      <c r="C60" s="131" t="s">
        <v>388</v>
      </c>
      <c r="D60" s="131">
        <v>45</v>
      </c>
      <c r="E60" s="131">
        <v>2634</v>
      </c>
      <c r="F60" s="258" t="s">
        <v>5931</v>
      </c>
      <c r="G60" s="131" t="s">
        <v>388</v>
      </c>
      <c r="H60" s="131" t="s">
        <v>388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07"/>
      <c r="AD60" s="119"/>
      <c r="AE60" s="119"/>
      <c r="AF60" s="119"/>
      <c r="AG60" s="107"/>
      <c r="AH60" s="119"/>
      <c r="AI60" s="107"/>
      <c r="AJ60" s="119"/>
      <c r="AK60" s="119"/>
      <c r="AL60" s="119"/>
      <c r="AM60" s="119"/>
      <c r="AN60" s="119"/>
      <c r="AO60" s="107"/>
      <c r="AP60" s="119"/>
      <c r="AQ60" s="107"/>
      <c r="AR60" s="119"/>
      <c r="AS60" s="107"/>
      <c r="AT60" s="119"/>
      <c r="AU60" s="107"/>
      <c r="AV60" s="119"/>
      <c r="AW60" s="119"/>
      <c r="AX60" s="107"/>
      <c r="AY60" s="107"/>
      <c r="AZ60" s="107"/>
      <c r="BA60" s="107"/>
      <c r="BB60" s="119"/>
      <c r="BC60" s="107"/>
      <c r="BD60" s="107"/>
      <c r="BE60" s="64"/>
      <c r="BF60" s="119"/>
      <c r="BG60" s="119"/>
      <c r="BH60" s="107"/>
      <c r="BI60" s="237"/>
      <c r="BJ60" s="237"/>
      <c r="BK60" s="119"/>
      <c r="BL60" s="119"/>
      <c r="BM60" s="107"/>
      <c r="BN60" s="237"/>
      <c r="BO60" s="237"/>
      <c r="BP60" s="237"/>
      <c r="BQ60" s="237"/>
      <c r="BR60" s="131">
        <v>2634</v>
      </c>
      <c r="BS60" s="64"/>
    </row>
    <row r="61" spans="1:71" customHeight="1" ht="39.75" s="7" customFormat="1">
      <c r="A61" s="131" t="s">
        <v>388</v>
      </c>
      <c r="B61" s="131" t="s">
        <v>5932</v>
      </c>
      <c r="C61" s="131" t="s">
        <v>388</v>
      </c>
      <c r="D61" s="131">
        <v>53</v>
      </c>
      <c r="E61" s="131">
        <v>2635</v>
      </c>
      <c r="F61" s="258" t="s">
        <v>1578</v>
      </c>
      <c r="G61" s="131" t="s">
        <v>388</v>
      </c>
      <c r="H61" s="131" t="s">
        <v>388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07"/>
      <c r="AD61" s="119"/>
      <c r="AE61" s="119"/>
      <c r="AF61" s="119"/>
      <c r="AG61" s="107"/>
      <c r="AH61" s="107"/>
      <c r="AI61" s="107"/>
      <c r="AJ61" s="119"/>
      <c r="AK61" s="119"/>
      <c r="AL61" s="107"/>
      <c r="AM61" s="119"/>
      <c r="AN61" s="119"/>
      <c r="AO61" s="107"/>
      <c r="AP61" s="119"/>
      <c r="AQ61" s="107"/>
      <c r="AR61" s="119"/>
      <c r="AS61" s="107"/>
      <c r="AT61" s="119"/>
      <c r="AU61" s="107"/>
      <c r="AV61" s="119"/>
      <c r="AW61" s="119"/>
      <c r="AX61" s="107"/>
      <c r="AY61" s="107"/>
      <c r="AZ61" s="107"/>
      <c r="BA61" s="107"/>
      <c r="BB61" s="119"/>
      <c r="BC61" s="107"/>
      <c r="BD61" s="107"/>
      <c r="BE61" s="64"/>
      <c r="BF61" s="119"/>
      <c r="BG61" s="119"/>
      <c r="BH61" s="107"/>
      <c r="BI61" s="237"/>
      <c r="BJ61" s="237"/>
      <c r="BK61" s="119"/>
      <c r="BL61" s="119"/>
      <c r="BM61" s="107"/>
      <c r="BN61" s="237"/>
      <c r="BO61" s="237"/>
      <c r="BP61" s="237"/>
      <c r="BQ61" s="237"/>
      <c r="BR61" s="131">
        <v>2635</v>
      </c>
      <c r="BS61" s="64"/>
    </row>
    <row r="62" spans="1:71" customHeight="1" ht="39.75" s="7" customFormat="1">
      <c r="A62" s="131" t="s">
        <v>388</v>
      </c>
      <c r="B62" s="131" t="s">
        <v>5933</v>
      </c>
      <c r="C62" s="131" t="s">
        <v>388</v>
      </c>
      <c r="D62" s="131">
        <v>56</v>
      </c>
      <c r="E62" s="131">
        <v>2636</v>
      </c>
      <c r="F62" s="258" t="s">
        <v>5934</v>
      </c>
      <c r="G62" s="131" t="s">
        <v>388</v>
      </c>
      <c r="H62" s="131" t="s">
        <v>388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21"/>
      <c r="Y62" s="107"/>
      <c r="Z62" s="121"/>
      <c r="AA62" s="121"/>
      <c r="AB62" s="121"/>
      <c r="AC62" s="107"/>
      <c r="AD62" s="121"/>
      <c r="AE62" s="121"/>
      <c r="AF62" s="121"/>
      <c r="AG62" s="107"/>
      <c r="AH62" s="107"/>
      <c r="AI62" s="107"/>
      <c r="AJ62" s="121"/>
      <c r="AK62" s="121"/>
      <c r="AL62" s="107"/>
      <c r="AM62" s="121"/>
      <c r="AN62" s="121"/>
      <c r="AO62" s="107"/>
      <c r="AP62" s="121"/>
      <c r="AQ62" s="107"/>
      <c r="AR62" s="121"/>
      <c r="AS62" s="107"/>
      <c r="AT62" s="121"/>
      <c r="AU62" s="107"/>
      <c r="AV62" s="121"/>
      <c r="AW62" s="121"/>
      <c r="AX62" s="107"/>
      <c r="AY62" s="107"/>
      <c r="AZ62" s="107"/>
      <c r="BA62" s="107"/>
      <c r="BB62" s="121"/>
      <c r="BC62" s="107"/>
      <c r="BD62" s="107"/>
      <c r="BE62" s="64"/>
      <c r="BF62" s="121"/>
      <c r="BG62" s="121"/>
      <c r="BH62" s="107"/>
      <c r="BI62" s="237"/>
      <c r="BJ62" s="237"/>
      <c r="BK62" s="121"/>
      <c r="BL62" s="121"/>
      <c r="BM62" s="107"/>
      <c r="BN62" s="237"/>
      <c r="BO62" s="237"/>
      <c r="BP62" s="237"/>
      <c r="BQ62" s="237"/>
      <c r="BR62" s="131">
        <v>2636</v>
      </c>
      <c r="BS62" s="64"/>
    </row>
    <row r="63" spans="1:71" customHeight="1" ht="39.75" s="7" customFormat="1">
      <c r="A63" s="131" t="s">
        <v>388</v>
      </c>
      <c r="B63" s="131" t="s">
        <v>5935</v>
      </c>
      <c r="C63" s="131" t="s">
        <v>388</v>
      </c>
      <c r="D63" s="131">
        <v>60</v>
      </c>
      <c r="E63" s="131">
        <v>2637</v>
      </c>
      <c r="F63" s="258" t="s">
        <v>5936</v>
      </c>
      <c r="G63" s="131" t="s">
        <v>388</v>
      </c>
      <c r="H63" s="131" t="s">
        <v>388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07"/>
      <c r="AD63" s="121"/>
      <c r="AE63" s="121"/>
      <c r="AF63" s="121"/>
      <c r="AG63" s="107"/>
      <c r="AH63" s="121"/>
      <c r="AI63" s="107"/>
      <c r="AJ63" s="121"/>
      <c r="AK63" s="121"/>
      <c r="AL63" s="121"/>
      <c r="AM63" s="121"/>
      <c r="AN63" s="121"/>
      <c r="AO63" s="107"/>
      <c r="AP63" s="121"/>
      <c r="AQ63" s="107"/>
      <c r="AR63" s="121"/>
      <c r="AS63" s="107"/>
      <c r="AT63" s="121"/>
      <c r="AU63" s="107"/>
      <c r="AV63" s="121"/>
      <c r="AW63" s="121"/>
      <c r="AX63" s="107"/>
      <c r="AY63" s="107"/>
      <c r="AZ63" s="107"/>
      <c r="BA63" s="107"/>
      <c r="BB63" s="121"/>
      <c r="BC63" s="107"/>
      <c r="BD63" s="107"/>
      <c r="BE63" s="64"/>
      <c r="BF63" s="121"/>
      <c r="BG63" s="121"/>
      <c r="BH63" s="107"/>
      <c r="BI63" s="237"/>
      <c r="BJ63" s="237"/>
      <c r="BK63" s="121"/>
      <c r="BL63" s="121"/>
      <c r="BM63" s="107"/>
      <c r="BN63" s="237"/>
      <c r="BO63" s="237"/>
      <c r="BP63" s="237"/>
      <c r="BQ63" s="237"/>
      <c r="BR63" s="131">
        <v>2637</v>
      </c>
      <c r="BS63" s="64"/>
    </row>
    <row r="64" spans="1:71" customHeight="1" ht="39.75" s="7" customFormat="1">
      <c r="A64" s="131" t="s">
        <v>388</v>
      </c>
      <c r="B64" s="131" t="s">
        <v>5937</v>
      </c>
      <c r="C64" s="131" t="s">
        <v>388</v>
      </c>
      <c r="D64" s="131">
        <v>72</v>
      </c>
      <c r="E64" s="131">
        <v>2638</v>
      </c>
      <c r="F64" s="258" t="s">
        <v>5938</v>
      </c>
      <c r="G64" s="131" t="s">
        <v>388</v>
      </c>
      <c r="H64" s="131" t="s">
        <v>388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19"/>
      <c r="Y64" s="107"/>
      <c r="Z64" s="119"/>
      <c r="AA64" s="119"/>
      <c r="AB64" s="119"/>
      <c r="AC64" s="107"/>
      <c r="AD64" s="119"/>
      <c r="AE64" s="119"/>
      <c r="AF64" s="119"/>
      <c r="AG64" s="107"/>
      <c r="AH64" s="119"/>
      <c r="AI64" s="107"/>
      <c r="AJ64" s="119"/>
      <c r="AK64" s="119"/>
      <c r="AL64" s="119"/>
      <c r="AM64" s="119"/>
      <c r="AN64" s="119"/>
      <c r="AO64" s="107"/>
      <c r="AP64" s="119"/>
      <c r="AQ64" s="107"/>
      <c r="AR64" s="119"/>
      <c r="AS64" s="107"/>
      <c r="AT64" s="119"/>
      <c r="AU64" s="107"/>
      <c r="AV64" s="119"/>
      <c r="AW64" s="119"/>
      <c r="AX64" s="107"/>
      <c r="AY64" s="107"/>
      <c r="AZ64" s="107"/>
      <c r="BA64" s="107"/>
      <c r="BB64" s="119"/>
      <c r="BC64" s="107"/>
      <c r="BD64" s="107"/>
      <c r="BE64" s="64"/>
      <c r="BF64" s="119"/>
      <c r="BG64" s="119"/>
      <c r="BH64" s="107"/>
      <c r="BI64" s="237"/>
      <c r="BJ64" s="237"/>
      <c r="BK64" s="119"/>
      <c r="BL64" s="119"/>
      <c r="BM64" s="107"/>
      <c r="BN64" s="237"/>
      <c r="BO64" s="237"/>
      <c r="BP64" s="237"/>
      <c r="BQ64" s="237"/>
      <c r="BR64" s="131">
        <v>2638</v>
      </c>
      <c r="BS64" s="64"/>
    </row>
    <row r="65" spans="1:71" customHeight="1" ht="39.75" s="7" customFormat="1">
      <c r="A65" s="131" t="s">
        <v>388</v>
      </c>
      <c r="B65" s="131" t="s">
        <v>5939</v>
      </c>
      <c r="C65" s="131" t="s">
        <v>388</v>
      </c>
      <c r="D65" s="131">
        <v>86</v>
      </c>
      <c r="E65" s="131">
        <v>2639</v>
      </c>
      <c r="F65" s="258" t="s">
        <v>5940</v>
      </c>
      <c r="G65" s="131" t="s">
        <v>388</v>
      </c>
      <c r="H65" s="131" t="s">
        <v>388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07"/>
      <c r="AD65" s="119"/>
      <c r="AE65" s="119"/>
      <c r="AF65" s="119"/>
      <c r="AG65" s="107"/>
      <c r="AH65" s="119"/>
      <c r="AI65" s="107"/>
      <c r="AJ65" s="119"/>
      <c r="AK65" s="119"/>
      <c r="AL65" s="119"/>
      <c r="AM65" s="119"/>
      <c r="AN65" s="119"/>
      <c r="AO65" s="107"/>
      <c r="AP65" s="119"/>
      <c r="AQ65" s="107"/>
      <c r="AR65" s="119"/>
      <c r="AS65" s="107"/>
      <c r="AT65" s="119"/>
      <c r="AU65" s="107"/>
      <c r="AV65" s="119"/>
      <c r="AW65" s="119"/>
      <c r="AX65" s="107"/>
      <c r="AY65" s="107"/>
      <c r="AZ65" s="107"/>
      <c r="BA65" s="107"/>
      <c r="BB65" s="119"/>
      <c r="BC65" s="107"/>
      <c r="BD65" s="107"/>
      <c r="BE65" s="64"/>
      <c r="BF65" s="119"/>
      <c r="BG65" s="119"/>
      <c r="BH65" s="107"/>
      <c r="BI65" s="237"/>
      <c r="BJ65" s="237"/>
      <c r="BK65" s="119"/>
      <c r="BL65" s="119"/>
      <c r="BM65" s="107"/>
      <c r="BN65" s="237"/>
      <c r="BO65" s="237"/>
      <c r="BP65" s="237"/>
      <c r="BQ65" s="237"/>
      <c r="BR65" s="131">
        <v>2639</v>
      </c>
      <c r="BS65" s="64"/>
    </row>
    <row r="66" spans="1:71" customHeight="1" ht="39.75" s="7" customFormat="1">
      <c r="A66" s="131" t="s">
        <v>331</v>
      </c>
      <c r="B66" s="131" t="s">
        <v>5941</v>
      </c>
      <c r="C66" s="131" t="s">
        <v>377</v>
      </c>
      <c r="D66" s="131">
        <v>111</v>
      </c>
      <c r="E66" s="131">
        <v>2640</v>
      </c>
      <c r="F66" s="258" t="s">
        <v>5942</v>
      </c>
      <c r="G66" s="131" t="s">
        <v>388</v>
      </c>
      <c r="H66" s="131" t="s">
        <v>388</v>
      </c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07"/>
      <c r="AD66" s="119"/>
      <c r="AE66" s="119"/>
      <c r="AF66" s="119"/>
      <c r="AG66" s="107"/>
      <c r="AH66" s="107"/>
      <c r="AI66" s="107"/>
      <c r="AJ66" s="119"/>
      <c r="AK66" s="119"/>
      <c r="AL66" s="107"/>
      <c r="AM66" s="119"/>
      <c r="AN66" s="119"/>
      <c r="AO66" s="107"/>
      <c r="AP66" s="119"/>
      <c r="AQ66" s="107"/>
      <c r="AR66" s="119"/>
      <c r="AS66" s="107"/>
      <c r="AT66" s="119"/>
      <c r="AU66" s="107"/>
      <c r="AV66" s="119"/>
      <c r="AW66" s="119"/>
      <c r="AX66" s="107"/>
      <c r="AY66" s="107"/>
      <c r="AZ66" s="107"/>
      <c r="BA66" s="107"/>
      <c r="BB66" s="119"/>
      <c r="BC66" s="107"/>
      <c r="BD66" s="107"/>
      <c r="BE66" s="64"/>
      <c r="BF66" s="119"/>
      <c r="BG66" s="119"/>
      <c r="BH66" s="107"/>
      <c r="BI66" s="237"/>
      <c r="BJ66" s="237"/>
      <c r="BK66" s="119"/>
      <c r="BL66" s="119"/>
      <c r="BM66" s="107"/>
      <c r="BN66" s="237"/>
      <c r="BO66" s="237"/>
      <c r="BP66" s="237"/>
      <c r="BQ66" s="237"/>
      <c r="BR66" s="131">
        <v>2640</v>
      </c>
      <c r="BS66" s="64"/>
    </row>
    <row r="67" spans="1:71" customHeight="1" ht="39.75" s="7" customFormat="1">
      <c r="A67" s="131" t="s">
        <v>466</v>
      </c>
      <c r="B67" s="258" t="s">
        <v>5943</v>
      </c>
      <c r="C67" s="131" t="s">
        <v>377</v>
      </c>
      <c r="D67" s="131">
        <v>112</v>
      </c>
      <c r="E67" s="131">
        <v>2641</v>
      </c>
      <c r="F67" s="258" t="s">
        <v>5944</v>
      </c>
      <c r="G67" s="131" t="s">
        <v>5945</v>
      </c>
      <c r="H67" s="131" t="s">
        <v>5946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21"/>
      <c r="Y67" s="107"/>
      <c r="Z67" s="121"/>
      <c r="AA67" s="121"/>
      <c r="AB67" s="121"/>
      <c r="AC67" s="107"/>
      <c r="AD67" s="121"/>
      <c r="AE67" s="121"/>
      <c r="AF67" s="121"/>
      <c r="AG67" s="107"/>
      <c r="AH67" s="107"/>
      <c r="AI67" s="107"/>
      <c r="AJ67" s="121"/>
      <c r="AK67" s="121"/>
      <c r="AL67" s="107"/>
      <c r="AM67" s="121"/>
      <c r="AN67" s="121"/>
      <c r="AO67" s="107"/>
      <c r="AP67" s="121"/>
      <c r="AQ67" s="107"/>
      <c r="AR67" s="121"/>
      <c r="AS67" s="107"/>
      <c r="AT67" s="121"/>
      <c r="AU67" s="107"/>
      <c r="AV67" s="121"/>
      <c r="AW67" s="121"/>
      <c r="AX67" s="107"/>
      <c r="AY67" s="107"/>
      <c r="AZ67" s="107"/>
      <c r="BA67" s="118"/>
      <c r="BB67" s="121"/>
      <c r="BC67" s="107"/>
      <c r="BD67" s="107"/>
      <c r="BE67" s="64"/>
      <c r="BF67" s="121"/>
      <c r="BG67" s="121"/>
      <c r="BH67" s="107"/>
      <c r="BI67" s="237"/>
      <c r="BJ67" s="237"/>
      <c r="BK67" s="121"/>
      <c r="BL67" s="121"/>
      <c r="BM67" s="107"/>
      <c r="BN67" s="237"/>
      <c r="BO67" s="237"/>
      <c r="BP67" s="237"/>
      <c r="BQ67" s="237"/>
      <c r="BR67" s="131">
        <v>2641</v>
      </c>
      <c r="BS67" s="64"/>
    </row>
    <row r="68" spans="1:71" customHeight="1" ht="39.75" s="7" customFormat="1">
      <c r="A68" s="131" t="s">
        <v>331</v>
      </c>
      <c r="B68" s="131" t="s">
        <v>5947</v>
      </c>
      <c r="C68" s="131" t="s">
        <v>388</v>
      </c>
      <c r="D68" s="131">
        <v>113</v>
      </c>
      <c r="E68" s="131">
        <v>2642</v>
      </c>
      <c r="F68" s="258" t="s">
        <v>5948</v>
      </c>
      <c r="G68" s="131" t="s">
        <v>331</v>
      </c>
      <c r="H68" s="131" t="s">
        <v>331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07"/>
      <c r="AD68" s="121"/>
      <c r="AE68" s="121"/>
      <c r="AF68" s="121"/>
      <c r="AG68" s="107"/>
      <c r="AH68" s="121"/>
      <c r="AI68" s="107"/>
      <c r="AJ68" s="121"/>
      <c r="AK68" s="121"/>
      <c r="AL68" s="121"/>
      <c r="AM68" s="121"/>
      <c r="AN68" s="121"/>
      <c r="AO68" s="107"/>
      <c r="AP68" s="121"/>
      <c r="AQ68" s="107"/>
      <c r="AR68" s="121"/>
      <c r="AS68" s="107"/>
      <c r="AT68" s="121"/>
      <c r="AU68" s="107"/>
      <c r="AV68" s="121"/>
      <c r="AW68" s="121"/>
      <c r="AX68" s="107"/>
      <c r="AY68" s="107"/>
      <c r="AZ68" s="107"/>
      <c r="BA68" s="118"/>
      <c r="BB68" s="121"/>
      <c r="BC68" s="107"/>
      <c r="BD68" s="107"/>
      <c r="BE68" s="64"/>
      <c r="BF68" s="121"/>
      <c r="BG68" s="121"/>
      <c r="BH68" s="107"/>
      <c r="BI68" s="237"/>
      <c r="BJ68" s="237"/>
      <c r="BK68" s="121"/>
      <c r="BL68" s="121"/>
      <c r="BM68" s="107"/>
      <c r="BN68" s="237"/>
      <c r="BO68" s="237"/>
      <c r="BP68" s="237"/>
      <c r="BQ68" s="237"/>
      <c r="BR68" s="131">
        <v>2642</v>
      </c>
      <c r="BS68" s="64"/>
    </row>
    <row r="69" spans="1:71" customHeight="1" ht="39.75" s="7" customFormat="1">
      <c r="A69" s="131" t="s">
        <v>388</v>
      </c>
      <c r="B69" s="258" t="s">
        <v>5949</v>
      </c>
      <c r="C69" s="131" t="s">
        <v>199</v>
      </c>
      <c r="D69" s="131">
        <v>113</v>
      </c>
      <c r="E69" s="131">
        <v>2643</v>
      </c>
      <c r="F69" s="258" t="s">
        <v>5950</v>
      </c>
      <c r="G69" s="131" t="s">
        <v>388</v>
      </c>
      <c r="H69" s="131" t="s">
        <v>388</v>
      </c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19"/>
      <c r="Y69" s="107"/>
      <c r="Z69" s="119"/>
      <c r="AA69" s="119"/>
      <c r="AB69" s="119"/>
      <c r="AC69" s="107"/>
      <c r="AD69" s="119"/>
      <c r="AE69" s="119"/>
      <c r="AF69" s="119"/>
      <c r="AG69" s="107"/>
      <c r="AH69" s="119"/>
      <c r="AI69" s="107"/>
      <c r="AJ69" s="119"/>
      <c r="AK69" s="119"/>
      <c r="AL69" s="119"/>
      <c r="AM69" s="119"/>
      <c r="AN69" s="119"/>
      <c r="AO69" s="107"/>
      <c r="AP69" s="119"/>
      <c r="AQ69" s="107"/>
      <c r="AR69" s="119"/>
      <c r="AS69" s="107"/>
      <c r="AT69" s="119"/>
      <c r="AU69" s="107"/>
      <c r="AV69" s="119"/>
      <c r="AW69" s="119"/>
      <c r="AX69" s="107"/>
      <c r="AY69" s="107"/>
      <c r="AZ69" s="107"/>
      <c r="BA69" s="107"/>
      <c r="BB69" s="119"/>
      <c r="BC69" s="107"/>
      <c r="BD69" s="107"/>
      <c r="BE69" s="64"/>
      <c r="BF69" s="119"/>
      <c r="BG69" s="119"/>
      <c r="BH69" s="107"/>
      <c r="BI69" s="237"/>
      <c r="BJ69" s="237"/>
      <c r="BK69" s="119"/>
      <c r="BL69" s="119"/>
      <c r="BM69" s="107"/>
      <c r="BN69" s="237"/>
      <c r="BO69" s="237"/>
      <c r="BP69" s="237"/>
      <c r="BQ69" s="237"/>
      <c r="BR69" s="131">
        <v>2643</v>
      </c>
      <c r="BS69" s="64"/>
    </row>
    <row r="70" spans="1:71" customHeight="1" ht="39.75" s="7" customFormat="1">
      <c r="A70" s="131" t="s">
        <v>5951</v>
      </c>
      <c r="B70" s="258" t="s">
        <v>5952</v>
      </c>
      <c r="C70" s="131" t="s">
        <v>371</v>
      </c>
      <c r="D70" s="131">
        <v>21</v>
      </c>
      <c r="E70" s="131">
        <v>2644</v>
      </c>
      <c r="F70" s="258" t="s">
        <v>5953</v>
      </c>
      <c r="G70" s="131" t="s">
        <v>388</v>
      </c>
      <c r="H70" s="131" t="s">
        <v>388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07"/>
      <c r="AD70" s="119"/>
      <c r="AE70" s="119"/>
      <c r="AF70" s="119"/>
      <c r="AG70" s="107"/>
      <c r="AH70" s="119"/>
      <c r="AI70" s="107"/>
      <c r="AJ70" s="119"/>
      <c r="AK70" s="119"/>
      <c r="AL70" s="119"/>
      <c r="AM70" s="119"/>
      <c r="AN70" s="119"/>
      <c r="AO70" s="107"/>
      <c r="AP70" s="119"/>
      <c r="AQ70" s="107"/>
      <c r="AR70" s="119"/>
      <c r="AS70" s="107"/>
      <c r="AT70" s="119"/>
      <c r="AU70" s="107"/>
      <c r="AV70" s="119"/>
      <c r="AW70" s="119"/>
      <c r="AX70" s="107"/>
      <c r="AY70" s="107"/>
      <c r="AZ70" s="107"/>
      <c r="BA70" s="107"/>
      <c r="BB70" s="119"/>
      <c r="BC70" s="107"/>
      <c r="BD70" s="107"/>
      <c r="BE70" s="64"/>
      <c r="BF70" s="119"/>
      <c r="BG70" s="119"/>
      <c r="BH70" s="107"/>
      <c r="BI70" s="237"/>
      <c r="BJ70" s="237"/>
      <c r="BK70" s="119"/>
      <c r="BL70" s="119"/>
      <c r="BM70" s="107"/>
      <c r="BN70" s="237"/>
      <c r="BO70" s="237"/>
      <c r="BP70" s="237"/>
      <c r="BQ70" s="237"/>
      <c r="BR70" s="131">
        <v>2644</v>
      </c>
      <c r="BS70" s="64"/>
    </row>
    <row r="71" spans="1:71" customHeight="1" ht="39.75" s="7" customFormat="1">
      <c r="A71" s="131" t="s">
        <v>331</v>
      </c>
      <c r="B71" s="258" t="s">
        <v>5954</v>
      </c>
      <c r="C71" s="131" t="s">
        <v>388</v>
      </c>
      <c r="D71" s="131">
        <v>23</v>
      </c>
      <c r="E71" s="131">
        <v>2645</v>
      </c>
      <c r="F71" s="258" t="s">
        <v>5955</v>
      </c>
      <c r="G71" s="131" t="s">
        <v>388</v>
      </c>
      <c r="H71" s="131" t="s">
        <v>388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07"/>
      <c r="AD71" s="119"/>
      <c r="AE71" s="119"/>
      <c r="AF71" s="119"/>
      <c r="AG71" s="107"/>
      <c r="AH71" s="107"/>
      <c r="AI71" s="107"/>
      <c r="AJ71" s="119"/>
      <c r="AK71" s="119"/>
      <c r="AL71" s="107"/>
      <c r="AM71" s="119"/>
      <c r="AN71" s="119"/>
      <c r="AO71" s="107"/>
      <c r="AP71" s="119"/>
      <c r="AQ71" s="107"/>
      <c r="AR71" s="119"/>
      <c r="AS71" s="107"/>
      <c r="AT71" s="119"/>
      <c r="AU71" s="107"/>
      <c r="AV71" s="119"/>
      <c r="AW71" s="119"/>
      <c r="AX71" s="107"/>
      <c r="AY71" s="107"/>
      <c r="AZ71" s="107"/>
      <c r="BA71" s="107"/>
      <c r="BB71" s="119"/>
      <c r="BC71" s="107"/>
      <c r="BD71" s="107"/>
      <c r="BE71" s="64"/>
      <c r="BF71" s="119"/>
      <c r="BG71" s="119"/>
      <c r="BH71" s="107"/>
      <c r="BI71" s="237"/>
      <c r="BJ71" s="237"/>
      <c r="BK71" s="119"/>
      <c r="BL71" s="119"/>
      <c r="BM71" s="107"/>
      <c r="BN71" s="237"/>
      <c r="BO71" s="237"/>
      <c r="BP71" s="237"/>
      <c r="BQ71" s="237"/>
      <c r="BR71" s="131">
        <v>2645</v>
      </c>
      <c r="BS71" s="64"/>
    </row>
    <row r="72" spans="1:71" customHeight="1" ht="39.75" s="7" customFormat="1">
      <c r="A72" s="131" t="s">
        <v>331</v>
      </c>
      <c r="B72" s="258" t="s">
        <v>5956</v>
      </c>
      <c r="C72" s="131" t="s">
        <v>388</v>
      </c>
      <c r="D72" s="131">
        <v>28</v>
      </c>
      <c r="E72" s="131">
        <v>2646</v>
      </c>
      <c r="F72" s="258" t="s">
        <v>5957</v>
      </c>
      <c r="G72" s="131" t="s">
        <v>388</v>
      </c>
      <c r="H72" s="131" t="s">
        <v>388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21"/>
      <c r="Y72" s="107"/>
      <c r="Z72" s="121"/>
      <c r="AA72" s="121"/>
      <c r="AB72" s="121"/>
      <c r="AC72" s="107"/>
      <c r="AD72" s="121"/>
      <c r="AE72" s="121"/>
      <c r="AF72" s="121"/>
      <c r="AG72" s="107"/>
      <c r="AH72" s="107"/>
      <c r="AI72" s="107"/>
      <c r="AJ72" s="121"/>
      <c r="AK72" s="121"/>
      <c r="AL72" s="107"/>
      <c r="AM72" s="121"/>
      <c r="AN72" s="121"/>
      <c r="AO72" s="107"/>
      <c r="AP72" s="121"/>
      <c r="AQ72" s="107"/>
      <c r="AR72" s="121"/>
      <c r="AS72" s="107"/>
      <c r="AT72" s="121"/>
      <c r="AU72" s="107"/>
      <c r="AV72" s="121"/>
      <c r="AW72" s="121"/>
      <c r="AX72" s="107"/>
      <c r="AY72" s="107"/>
      <c r="AZ72" s="107"/>
      <c r="BA72" s="107"/>
      <c r="BB72" s="121"/>
      <c r="BC72" s="107"/>
      <c r="BD72" s="107"/>
      <c r="BE72" s="64"/>
      <c r="BF72" s="121"/>
      <c r="BG72" s="121"/>
      <c r="BH72" s="107"/>
      <c r="BI72" s="237"/>
      <c r="BJ72" s="237"/>
      <c r="BK72" s="121"/>
      <c r="BL72" s="121"/>
      <c r="BM72" s="107"/>
      <c r="BN72" s="237"/>
      <c r="BO72" s="237"/>
      <c r="BP72" s="237"/>
      <c r="BQ72" s="237"/>
      <c r="BR72" s="131">
        <v>2646</v>
      </c>
      <c r="BS72" s="64"/>
    </row>
    <row r="73" spans="1:71" customHeight="1" ht="39.75" s="7" customFormat="1">
      <c r="A73" s="131" t="s">
        <v>388</v>
      </c>
      <c r="B73" s="258" t="s">
        <v>5958</v>
      </c>
      <c r="C73" s="131" t="s">
        <v>388</v>
      </c>
      <c r="D73" s="131">
        <v>36</v>
      </c>
      <c r="E73" s="131">
        <v>2647</v>
      </c>
      <c r="F73" s="258" t="s">
        <v>5959</v>
      </c>
      <c r="G73" s="131" t="s">
        <v>388</v>
      </c>
      <c r="H73" s="131" t="s">
        <v>388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07"/>
      <c r="AD73" s="121"/>
      <c r="AE73" s="121"/>
      <c r="AF73" s="121"/>
      <c r="AG73" s="107"/>
      <c r="AH73" s="121"/>
      <c r="AI73" s="107"/>
      <c r="AJ73" s="121"/>
      <c r="AK73" s="121"/>
      <c r="AL73" s="121"/>
      <c r="AM73" s="121"/>
      <c r="AN73" s="121"/>
      <c r="AO73" s="107"/>
      <c r="AP73" s="121"/>
      <c r="AQ73" s="107"/>
      <c r="AR73" s="121"/>
      <c r="AS73" s="107"/>
      <c r="AT73" s="121"/>
      <c r="AU73" s="107"/>
      <c r="AV73" s="121"/>
      <c r="AW73" s="121"/>
      <c r="AX73" s="107"/>
      <c r="AY73" s="107"/>
      <c r="AZ73" s="107"/>
      <c r="BA73" s="107"/>
      <c r="BB73" s="121"/>
      <c r="BC73" s="107"/>
      <c r="BD73" s="107"/>
      <c r="BE73" s="64"/>
      <c r="BF73" s="121"/>
      <c r="BG73" s="121"/>
      <c r="BH73" s="107"/>
      <c r="BI73" s="237"/>
      <c r="BJ73" s="237"/>
      <c r="BK73" s="121"/>
      <c r="BL73" s="121"/>
      <c r="BM73" s="107"/>
      <c r="BN73" s="237"/>
      <c r="BO73" s="237"/>
      <c r="BP73" s="237"/>
      <c r="BQ73" s="237"/>
      <c r="BR73" s="131">
        <v>2647</v>
      </c>
      <c r="BS73" s="64"/>
    </row>
    <row r="74" spans="1:71" customHeight="1" ht="39.75" s="7" customFormat="1">
      <c r="A74" s="131" t="s">
        <v>331</v>
      </c>
      <c r="B74" s="258" t="s">
        <v>5960</v>
      </c>
      <c r="C74" s="131" t="s">
        <v>388</v>
      </c>
      <c r="D74" s="131">
        <v>58</v>
      </c>
      <c r="E74" s="131">
        <v>2648</v>
      </c>
      <c r="F74" s="258" t="s">
        <v>5961</v>
      </c>
      <c r="G74" s="131" t="s">
        <v>388</v>
      </c>
      <c r="H74" s="131" t="s">
        <v>388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07"/>
      <c r="AD74" s="119"/>
      <c r="AE74" s="119"/>
      <c r="AF74" s="119"/>
      <c r="AG74" s="107"/>
      <c r="AH74" s="119"/>
      <c r="AI74" s="107"/>
      <c r="AJ74" s="119"/>
      <c r="AK74" s="119"/>
      <c r="AL74" s="119"/>
      <c r="AM74" s="119"/>
      <c r="AN74" s="119"/>
      <c r="AO74" s="107"/>
      <c r="AP74" s="119"/>
      <c r="AQ74" s="107"/>
      <c r="AR74" s="119"/>
      <c r="AS74" s="107"/>
      <c r="AT74" s="119"/>
      <c r="AU74" s="107"/>
      <c r="AV74" s="119"/>
      <c r="AW74" s="119"/>
      <c r="AX74" s="107"/>
      <c r="AY74" s="107"/>
      <c r="AZ74" s="107"/>
      <c r="BA74" s="107"/>
      <c r="BB74" s="119"/>
      <c r="BC74" s="107"/>
      <c r="BD74" s="107"/>
      <c r="BE74" s="64"/>
      <c r="BF74" s="119"/>
      <c r="BG74" s="119"/>
      <c r="BH74" s="107"/>
      <c r="BI74" s="237"/>
      <c r="BJ74" s="237"/>
      <c r="BK74" s="119"/>
      <c r="BL74" s="119"/>
      <c r="BM74" s="107"/>
      <c r="BN74" s="237"/>
      <c r="BO74" s="237"/>
      <c r="BP74" s="237"/>
      <c r="BQ74" s="237"/>
      <c r="BR74" s="131">
        <v>2648</v>
      </c>
      <c r="BS74" s="64"/>
    </row>
    <row r="75" spans="1:71" customHeight="1" ht="39.75" s="7" customFormat="1">
      <c r="A75" s="131" t="s">
        <v>2414</v>
      </c>
      <c r="B75" s="258" t="s">
        <v>5962</v>
      </c>
      <c r="C75" s="131" t="s">
        <v>388</v>
      </c>
      <c r="D75" s="131">
        <v>64</v>
      </c>
      <c r="E75" s="131">
        <v>2649</v>
      </c>
      <c r="F75" s="258" t="s">
        <v>5963</v>
      </c>
      <c r="G75" s="131" t="s">
        <v>388</v>
      </c>
      <c r="H75" s="131" t="s">
        <v>388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07"/>
      <c r="AD75" s="119"/>
      <c r="AE75" s="119"/>
      <c r="AF75" s="119"/>
      <c r="AG75" s="107"/>
      <c r="AH75" s="119"/>
      <c r="AI75" s="107"/>
      <c r="AJ75" s="119"/>
      <c r="AK75" s="119"/>
      <c r="AL75" s="119"/>
      <c r="AM75" s="119"/>
      <c r="AN75" s="119"/>
      <c r="AO75" s="107"/>
      <c r="AP75" s="119"/>
      <c r="AQ75" s="107"/>
      <c r="AR75" s="119"/>
      <c r="AS75" s="107"/>
      <c r="AT75" s="119"/>
      <c r="AU75" s="107"/>
      <c r="AV75" s="119"/>
      <c r="AW75" s="119"/>
      <c r="AX75" s="107"/>
      <c r="AY75" s="107"/>
      <c r="AZ75" s="107"/>
      <c r="BA75" s="107"/>
      <c r="BB75" s="119"/>
      <c r="BC75" s="107"/>
      <c r="BD75" s="107"/>
      <c r="BE75" s="64"/>
      <c r="BF75" s="119"/>
      <c r="BG75" s="119"/>
      <c r="BH75" s="107"/>
      <c r="BI75" s="237"/>
      <c r="BJ75" s="237"/>
      <c r="BK75" s="119"/>
      <c r="BL75" s="119"/>
      <c r="BM75" s="107"/>
      <c r="BN75" s="237"/>
      <c r="BO75" s="237"/>
      <c r="BP75" s="237"/>
      <c r="BQ75" s="237"/>
      <c r="BR75" s="131">
        <v>2649</v>
      </c>
      <c r="BS75" s="64"/>
    </row>
    <row r="76" spans="1:71" customHeight="1" ht="39.75" s="7" customFormat="1">
      <c r="A76" s="131" t="s">
        <v>388</v>
      </c>
      <c r="B76" s="258" t="s">
        <v>5964</v>
      </c>
      <c r="C76" s="131" t="s">
        <v>388</v>
      </c>
      <c r="D76" s="131">
        <v>59</v>
      </c>
      <c r="E76" s="131">
        <v>2650</v>
      </c>
      <c r="F76" s="258" t="s">
        <v>5965</v>
      </c>
      <c r="G76" s="131" t="s">
        <v>388</v>
      </c>
      <c r="H76" s="131" t="s">
        <v>388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07"/>
      <c r="AD76" s="119"/>
      <c r="AE76" s="119"/>
      <c r="AF76" s="119"/>
      <c r="AG76" s="107"/>
      <c r="AH76" s="107"/>
      <c r="AI76" s="107"/>
      <c r="AJ76" s="119"/>
      <c r="AK76" s="119"/>
      <c r="AL76" s="107"/>
      <c r="AM76" s="119"/>
      <c r="AN76" s="119"/>
      <c r="AO76" s="107"/>
      <c r="AP76" s="119"/>
      <c r="AQ76" s="107"/>
      <c r="AR76" s="119"/>
      <c r="AS76" s="107"/>
      <c r="AT76" s="119"/>
      <c r="AU76" s="107"/>
      <c r="AV76" s="119"/>
      <c r="AW76" s="119"/>
      <c r="AX76" s="107"/>
      <c r="AY76" s="107"/>
      <c r="AZ76" s="107"/>
      <c r="BA76" s="107"/>
      <c r="BB76" s="119"/>
      <c r="BC76" s="107"/>
      <c r="BD76" s="107"/>
      <c r="BE76" s="64"/>
      <c r="BF76" s="119"/>
      <c r="BG76" s="119"/>
      <c r="BH76" s="107"/>
      <c r="BI76" s="237"/>
      <c r="BJ76" s="237"/>
      <c r="BK76" s="119"/>
      <c r="BL76" s="119"/>
      <c r="BM76" s="107"/>
      <c r="BN76" s="237"/>
      <c r="BO76" s="237"/>
      <c r="BP76" s="237"/>
      <c r="BQ76" s="237"/>
      <c r="BR76" s="131">
        <v>2650</v>
      </c>
      <c r="BS76" s="64"/>
    </row>
    <row r="77" spans="1:71" customHeight="1" ht="39.75" s="7" customFormat="1">
      <c r="A77" s="131" t="s">
        <v>425</v>
      </c>
      <c r="B77" s="258" t="s">
        <v>5966</v>
      </c>
      <c r="C77" s="131" t="s">
        <v>388</v>
      </c>
      <c r="D77" s="131">
        <v>7</v>
      </c>
      <c r="E77" s="131">
        <v>2651</v>
      </c>
      <c r="F77" s="258" t="s">
        <v>5967</v>
      </c>
      <c r="G77" s="131" t="s">
        <v>388</v>
      </c>
      <c r="H77" s="131" t="s">
        <v>388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21"/>
      <c r="Y77" s="107"/>
      <c r="Z77" s="121"/>
      <c r="AA77" s="121"/>
      <c r="AB77" s="121"/>
      <c r="AC77" s="107"/>
      <c r="AD77" s="121"/>
      <c r="AE77" s="121"/>
      <c r="AF77" s="121"/>
      <c r="AG77" s="107"/>
      <c r="AH77" s="107"/>
      <c r="AI77" s="107"/>
      <c r="AJ77" s="121"/>
      <c r="AK77" s="121"/>
      <c r="AL77" s="107"/>
      <c r="AM77" s="121"/>
      <c r="AN77" s="121"/>
      <c r="AO77" s="107"/>
      <c r="AP77" s="121"/>
      <c r="AQ77" s="107"/>
      <c r="AR77" s="121"/>
      <c r="AS77" s="107"/>
      <c r="AT77" s="121"/>
      <c r="AU77" s="107"/>
      <c r="AV77" s="121"/>
      <c r="AW77" s="121"/>
      <c r="AX77" s="107"/>
      <c r="AY77" s="107"/>
      <c r="AZ77" s="107"/>
      <c r="BA77" s="107"/>
      <c r="BB77" s="121"/>
      <c r="BC77" s="107"/>
      <c r="BD77" s="107"/>
      <c r="BE77" s="64"/>
      <c r="BF77" s="121"/>
      <c r="BG77" s="121"/>
      <c r="BH77" s="107"/>
      <c r="BI77" s="237"/>
      <c r="BJ77" s="237"/>
      <c r="BK77" s="121"/>
      <c r="BL77" s="121"/>
      <c r="BM77" s="107"/>
      <c r="BN77" s="237"/>
      <c r="BO77" s="237"/>
      <c r="BP77" s="237"/>
      <c r="BQ77" s="237"/>
      <c r="BR77" s="131">
        <v>2651</v>
      </c>
      <c r="BS77" s="64"/>
    </row>
    <row r="78" spans="1:71" customHeight="1" ht="39.75" s="7" customFormat="1">
      <c r="A78" s="131" t="s">
        <v>388</v>
      </c>
      <c r="B78" s="258" t="s">
        <v>5968</v>
      </c>
      <c r="C78" s="131" t="s">
        <v>388</v>
      </c>
      <c r="D78" s="131">
        <v>11</v>
      </c>
      <c r="E78" s="131">
        <v>2652</v>
      </c>
      <c r="F78" s="258" t="s">
        <v>5969</v>
      </c>
      <c r="G78" s="131" t="s">
        <v>388</v>
      </c>
      <c r="H78" s="131" t="s">
        <v>388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21"/>
      <c r="Y78" s="107"/>
      <c r="Z78" s="121"/>
      <c r="AA78" s="121"/>
      <c r="AB78" s="121"/>
      <c r="AC78" s="107"/>
      <c r="AD78" s="121"/>
      <c r="AE78" s="121"/>
      <c r="AF78" s="121"/>
      <c r="AG78" s="107"/>
      <c r="AH78" s="121"/>
      <c r="AI78" s="107"/>
      <c r="AJ78" s="121"/>
      <c r="AK78" s="121"/>
      <c r="AL78" s="121"/>
      <c r="AM78" s="121"/>
      <c r="AN78" s="121"/>
      <c r="AO78" s="107"/>
      <c r="AP78" s="121"/>
      <c r="AQ78" s="107"/>
      <c r="AR78" s="121"/>
      <c r="AS78" s="107"/>
      <c r="AT78" s="121"/>
      <c r="AU78" s="107"/>
      <c r="AV78" s="121"/>
      <c r="AW78" s="121"/>
      <c r="AX78" s="107"/>
      <c r="AY78" s="107"/>
      <c r="AZ78" s="107"/>
      <c r="BA78" s="107"/>
      <c r="BB78" s="121"/>
      <c r="BC78" s="107"/>
      <c r="BD78" s="107"/>
      <c r="BE78" s="64"/>
      <c r="BF78" s="121"/>
      <c r="BG78" s="121"/>
      <c r="BH78" s="107"/>
      <c r="BI78" s="237"/>
      <c r="BJ78" s="237"/>
      <c r="BK78" s="121"/>
      <c r="BL78" s="121"/>
      <c r="BM78" s="107"/>
      <c r="BN78" s="237"/>
      <c r="BO78" s="237"/>
      <c r="BP78" s="237"/>
      <c r="BQ78" s="237"/>
      <c r="BR78" s="131">
        <v>2652</v>
      </c>
      <c r="BS78" s="64"/>
    </row>
    <row r="79" spans="1:71" customHeight="1" ht="39.75" s="7" customFormat="1">
      <c r="A79" s="131" t="s">
        <v>388</v>
      </c>
      <c r="B79" s="258" t="s">
        <v>5970</v>
      </c>
      <c r="C79" s="131" t="s">
        <v>388</v>
      </c>
      <c r="D79" s="131">
        <v>27</v>
      </c>
      <c r="E79" s="131">
        <v>2653</v>
      </c>
      <c r="F79" s="258" t="s">
        <v>5971</v>
      </c>
      <c r="G79" s="131" t="s">
        <v>388</v>
      </c>
      <c r="H79" s="131" t="s">
        <v>388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19"/>
      <c r="Y79" s="107"/>
      <c r="Z79" s="119"/>
      <c r="AA79" s="119"/>
      <c r="AB79" s="119"/>
      <c r="AC79" s="107"/>
      <c r="AD79" s="119"/>
      <c r="AE79" s="119"/>
      <c r="AF79" s="119"/>
      <c r="AG79" s="107"/>
      <c r="AH79" s="119"/>
      <c r="AI79" s="107"/>
      <c r="AJ79" s="119"/>
      <c r="AK79" s="119"/>
      <c r="AL79" s="119"/>
      <c r="AM79" s="119"/>
      <c r="AN79" s="119"/>
      <c r="AO79" s="107"/>
      <c r="AP79" s="119"/>
      <c r="AQ79" s="107"/>
      <c r="AR79" s="119"/>
      <c r="AS79" s="107"/>
      <c r="AT79" s="119"/>
      <c r="AU79" s="107"/>
      <c r="AV79" s="119"/>
      <c r="AW79" s="119"/>
      <c r="AX79" s="107"/>
      <c r="AY79" s="107"/>
      <c r="AZ79" s="107"/>
      <c r="BA79" s="107"/>
      <c r="BB79" s="119"/>
      <c r="BC79" s="107"/>
      <c r="BD79" s="107"/>
      <c r="BE79" s="64"/>
      <c r="BF79" s="119"/>
      <c r="BG79" s="119"/>
      <c r="BH79" s="107"/>
      <c r="BI79" s="237"/>
      <c r="BJ79" s="237"/>
      <c r="BK79" s="119"/>
      <c r="BL79" s="119"/>
      <c r="BM79" s="107"/>
      <c r="BN79" s="237"/>
      <c r="BO79" s="237"/>
      <c r="BP79" s="237"/>
      <c r="BQ79" s="237"/>
      <c r="BR79" s="131">
        <v>2653</v>
      </c>
      <c r="BS79" s="64"/>
    </row>
    <row r="80" spans="1:71" customHeight="1" ht="39.75" s="7" customFormat="1">
      <c r="A80" s="131" t="s">
        <v>388</v>
      </c>
      <c r="B80" s="258" t="s">
        <v>5972</v>
      </c>
      <c r="C80" s="131" t="s">
        <v>388</v>
      </c>
      <c r="D80" s="131">
        <v>50</v>
      </c>
      <c r="E80" s="131">
        <v>2654</v>
      </c>
      <c r="F80" s="258" t="s">
        <v>5973</v>
      </c>
      <c r="G80" s="131" t="s">
        <v>388</v>
      </c>
      <c r="H80" s="131" t="s">
        <v>388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19"/>
      <c r="Y80" s="107"/>
      <c r="Z80" s="119"/>
      <c r="AA80" s="119"/>
      <c r="AB80" s="119"/>
      <c r="AC80" s="107"/>
      <c r="AD80" s="119"/>
      <c r="AE80" s="119"/>
      <c r="AF80" s="119"/>
      <c r="AG80" s="107"/>
      <c r="AH80" s="119"/>
      <c r="AI80" s="107"/>
      <c r="AJ80" s="119"/>
      <c r="AK80" s="119"/>
      <c r="AL80" s="119"/>
      <c r="AM80" s="119"/>
      <c r="AN80" s="119"/>
      <c r="AO80" s="107"/>
      <c r="AP80" s="119"/>
      <c r="AQ80" s="107"/>
      <c r="AR80" s="119"/>
      <c r="AS80" s="107"/>
      <c r="AT80" s="119"/>
      <c r="AU80" s="107"/>
      <c r="AV80" s="119"/>
      <c r="AW80" s="119"/>
      <c r="AX80" s="107"/>
      <c r="AY80" s="107"/>
      <c r="AZ80" s="107"/>
      <c r="BA80" s="107"/>
      <c r="BB80" s="119"/>
      <c r="BC80" s="107"/>
      <c r="BD80" s="107"/>
      <c r="BE80" s="64"/>
      <c r="BF80" s="119"/>
      <c r="BG80" s="119"/>
      <c r="BH80" s="107"/>
      <c r="BI80" s="237"/>
      <c r="BJ80" s="237"/>
      <c r="BK80" s="119"/>
      <c r="BL80" s="119"/>
      <c r="BM80" s="107"/>
      <c r="BN80" s="237"/>
      <c r="BO80" s="237"/>
      <c r="BP80" s="237"/>
      <c r="BQ80" s="237"/>
      <c r="BR80" s="131">
        <v>2654</v>
      </c>
      <c r="BS80" s="64"/>
    </row>
    <row r="81" spans="1:71" customHeight="1" ht="39.75" s="7" customFormat="1">
      <c r="A81" s="131" t="s">
        <v>331</v>
      </c>
      <c r="B81" s="258" t="s">
        <v>5974</v>
      </c>
      <c r="C81" s="131" t="s">
        <v>388</v>
      </c>
      <c r="D81" s="131">
        <v>59</v>
      </c>
      <c r="E81" s="131">
        <v>2655</v>
      </c>
      <c r="F81" s="258" t="s">
        <v>5975</v>
      </c>
      <c r="G81" s="131" t="s">
        <v>388</v>
      </c>
      <c r="H81" s="131" t="s">
        <v>388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19"/>
      <c r="Y81" s="107"/>
      <c r="Z81" s="119"/>
      <c r="AA81" s="119"/>
      <c r="AB81" s="119"/>
      <c r="AC81" s="107"/>
      <c r="AD81" s="119"/>
      <c r="AE81" s="119"/>
      <c r="AF81" s="119"/>
      <c r="AG81" s="107"/>
      <c r="AH81" s="107"/>
      <c r="AI81" s="107"/>
      <c r="AJ81" s="119"/>
      <c r="AK81" s="119"/>
      <c r="AL81" s="107"/>
      <c r="AM81" s="119"/>
      <c r="AN81" s="119"/>
      <c r="AO81" s="107"/>
      <c r="AP81" s="119"/>
      <c r="AQ81" s="107"/>
      <c r="AR81" s="119"/>
      <c r="AS81" s="107"/>
      <c r="AT81" s="119"/>
      <c r="AU81" s="107"/>
      <c r="AV81" s="119"/>
      <c r="AW81" s="119"/>
      <c r="AX81" s="107"/>
      <c r="AY81" s="107"/>
      <c r="AZ81" s="107"/>
      <c r="BA81" s="107"/>
      <c r="BB81" s="119"/>
      <c r="BC81" s="107"/>
      <c r="BD81" s="107"/>
      <c r="BE81" s="64"/>
      <c r="BF81" s="119"/>
      <c r="BG81" s="119"/>
      <c r="BH81" s="107"/>
      <c r="BI81" s="237"/>
      <c r="BJ81" s="237"/>
      <c r="BK81" s="119"/>
      <c r="BL81" s="119"/>
      <c r="BM81" s="107"/>
      <c r="BN81" s="237"/>
      <c r="BO81" s="237"/>
      <c r="BP81" s="237"/>
      <c r="BQ81" s="237"/>
      <c r="BR81" s="131">
        <v>2655</v>
      </c>
      <c r="BS81" s="64"/>
    </row>
    <row r="82" spans="1:71" customHeight="1" ht="39.75" s="7" customFormat="1">
      <c r="A82" s="131" t="s">
        <v>388</v>
      </c>
      <c r="B82" s="258" t="s">
        <v>5976</v>
      </c>
      <c r="C82" s="131" t="s">
        <v>388</v>
      </c>
      <c r="D82" s="131">
        <v>61</v>
      </c>
      <c r="E82" s="131">
        <v>2656</v>
      </c>
      <c r="F82" s="258" t="s">
        <v>5977</v>
      </c>
      <c r="G82" s="131" t="s">
        <v>388</v>
      </c>
      <c r="H82" s="131" t="s">
        <v>388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21"/>
      <c r="Y82" s="107"/>
      <c r="Z82" s="121"/>
      <c r="AA82" s="121"/>
      <c r="AB82" s="121"/>
      <c r="AC82" s="107"/>
      <c r="AD82" s="121"/>
      <c r="AE82" s="121"/>
      <c r="AF82" s="121"/>
      <c r="AG82" s="107"/>
      <c r="AH82" s="107"/>
      <c r="AI82" s="107"/>
      <c r="AJ82" s="121"/>
      <c r="AK82" s="121"/>
      <c r="AL82" s="107"/>
      <c r="AM82" s="121"/>
      <c r="AN82" s="121"/>
      <c r="AO82" s="107"/>
      <c r="AP82" s="121"/>
      <c r="AQ82" s="107"/>
      <c r="AR82" s="121"/>
      <c r="AS82" s="107"/>
      <c r="AT82" s="121"/>
      <c r="AU82" s="107"/>
      <c r="AV82" s="121"/>
      <c r="AW82" s="121"/>
      <c r="AX82" s="107"/>
      <c r="AY82" s="107"/>
      <c r="AZ82" s="107"/>
      <c r="BA82" s="107"/>
      <c r="BB82" s="121"/>
      <c r="BC82" s="107"/>
      <c r="BD82" s="107"/>
      <c r="BE82" s="64"/>
      <c r="BF82" s="121"/>
      <c r="BG82" s="121"/>
      <c r="BH82" s="107"/>
      <c r="BI82" s="237"/>
      <c r="BJ82" s="237"/>
      <c r="BK82" s="121"/>
      <c r="BL82" s="121"/>
      <c r="BM82" s="107"/>
      <c r="BN82" s="237"/>
      <c r="BO82" s="237"/>
      <c r="BP82" s="237"/>
      <c r="BQ82" s="237"/>
      <c r="BR82" s="131">
        <v>2656</v>
      </c>
      <c r="BS82" s="64"/>
    </row>
    <row r="83" spans="1:71" customHeight="1" ht="39.75" s="7" customFormat="1">
      <c r="A83" s="131" t="s">
        <v>388</v>
      </c>
      <c r="B83" s="258" t="s">
        <v>5978</v>
      </c>
      <c r="C83" s="131" t="s">
        <v>388</v>
      </c>
      <c r="D83" s="131">
        <v>62</v>
      </c>
      <c r="E83" s="131">
        <v>2657</v>
      </c>
      <c r="F83" s="258" t="s">
        <v>5979</v>
      </c>
      <c r="G83" s="131" t="s">
        <v>388</v>
      </c>
      <c r="H83" s="131" t="s">
        <v>388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21"/>
      <c r="Y83" s="107"/>
      <c r="Z83" s="121"/>
      <c r="AA83" s="121"/>
      <c r="AB83" s="121"/>
      <c r="AC83" s="107"/>
      <c r="AD83" s="121"/>
      <c r="AE83" s="121"/>
      <c r="AF83" s="121"/>
      <c r="AG83" s="107"/>
      <c r="AH83" s="121"/>
      <c r="AI83" s="107"/>
      <c r="AJ83" s="121"/>
      <c r="AK83" s="121"/>
      <c r="AL83" s="121"/>
      <c r="AM83" s="121"/>
      <c r="AN83" s="121"/>
      <c r="AO83" s="107"/>
      <c r="AP83" s="121"/>
      <c r="AQ83" s="107"/>
      <c r="AR83" s="121"/>
      <c r="AS83" s="107"/>
      <c r="AT83" s="121"/>
      <c r="AU83" s="107"/>
      <c r="AV83" s="121"/>
      <c r="AW83" s="121"/>
      <c r="AX83" s="107"/>
      <c r="AY83" s="107"/>
      <c r="AZ83" s="107"/>
      <c r="BA83" s="107"/>
      <c r="BB83" s="121"/>
      <c r="BC83" s="107"/>
      <c r="BD83" s="107"/>
      <c r="BE83" s="64"/>
      <c r="BF83" s="121"/>
      <c r="BG83" s="121"/>
      <c r="BH83" s="107"/>
      <c r="BI83" s="237"/>
      <c r="BJ83" s="237"/>
      <c r="BK83" s="121"/>
      <c r="BL83" s="121"/>
      <c r="BM83" s="107"/>
      <c r="BN83" s="237"/>
      <c r="BO83" s="237"/>
      <c r="BP83" s="237"/>
      <c r="BQ83" s="237"/>
      <c r="BR83" s="131">
        <v>2657</v>
      </c>
      <c r="BS83" s="64"/>
    </row>
    <row r="84" spans="1:71" customHeight="1" ht="39.75" s="7" customFormat="1">
      <c r="A84" s="131" t="s">
        <v>388</v>
      </c>
      <c r="B84" s="258" t="s">
        <v>5980</v>
      </c>
      <c r="C84" s="131" t="s">
        <v>377</v>
      </c>
      <c r="D84" s="131">
        <v>116</v>
      </c>
      <c r="E84" s="131">
        <v>2658</v>
      </c>
      <c r="F84" s="258" t="s">
        <v>5981</v>
      </c>
      <c r="G84" s="131" t="s">
        <v>388</v>
      </c>
      <c r="H84" s="131" t="s">
        <v>388</v>
      </c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19"/>
      <c r="Y84" s="107"/>
      <c r="Z84" s="119"/>
      <c r="AA84" s="119"/>
      <c r="AB84" s="119"/>
      <c r="AC84" s="107"/>
      <c r="AD84" s="119"/>
      <c r="AE84" s="119"/>
      <c r="AF84" s="119"/>
      <c r="AG84" s="107"/>
      <c r="AH84" s="119"/>
      <c r="AI84" s="107"/>
      <c r="AJ84" s="119"/>
      <c r="AK84" s="119"/>
      <c r="AL84" s="119"/>
      <c r="AM84" s="119"/>
      <c r="AN84" s="119"/>
      <c r="AO84" s="107"/>
      <c r="AP84" s="119"/>
      <c r="AQ84" s="107"/>
      <c r="AR84" s="119"/>
      <c r="AS84" s="107"/>
      <c r="AT84" s="119"/>
      <c r="AU84" s="107"/>
      <c r="AV84" s="119"/>
      <c r="AW84" s="119"/>
      <c r="AX84" s="107"/>
      <c r="AY84" s="107"/>
      <c r="AZ84" s="107"/>
      <c r="BA84" s="107"/>
      <c r="BB84" s="119"/>
      <c r="BC84" s="107"/>
      <c r="BD84" s="107"/>
      <c r="BE84" s="64"/>
      <c r="BF84" s="119"/>
      <c r="BG84" s="119"/>
      <c r="BH84" s="107"/>
      <c r="BI84" s="237"/>
      <c r="BJ84" s="237"/>
      <c r="BK84" s="119"/>
      <c r="BL84" s="119"/>
      <c r="BM84" s="107"/>
      <c r="BN84" s="237"/>
      <c r="BO84" s="237"/>
      <c r="BP84" s="237"/>
      <c r="BQ84" s="237"/>
      <c r="BR84" s="131">
        <v>2658</v>
      </c>
      <c r="BS84" s="64"/>
    </row>
    <row r="85" spans="1:71" customHeight="1" ht="39.75" s="7" customFormat="1">
      <c r="A85" s="131" t="s">
        <v>5982</v>
      </c>
      <c r="B85" s="258" t="s">
        <v>5983</v>
      </c>
      <c r="C85" s="131" t="s">
        <v>371</v>
      </c>
      <c r="D85" s="131">
        <v>13</v>
      </c>
      <c r="E85" s="131">
        <v>2659</v>
      </c>
      <c r="F85" s="258" t="s">
        <v>5984</v>
      </c>
      <c r="G85" s="131" t="s">
        <v>388</v>
      </c>
      <c r="H85" s="131" t="s">
        <v>388</v>
      </c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19"/>
      <c r="Y85" s="107"/>
      <c r="Z85" s="119"/>
      <c r="AA85" s="119"/>
      <c r="AB85" s="119"/>
      <c r="AC85" s="107"/>
      <c r="AD85" s="119"/>
      <c r="AE85" s="119"/>
      <c r="AF85" s="119"/>
      <c r="AG85" s="107"/>
      <c r="AH85" s="119"/>
      <c r="AI85" s="107"/>
      <c r="AJ85" s="119"/>
      <c r="AK85" s="119"/>
      <c r="AL85" s="119"/>
      <c r="AM85" s="119"/>
      <c r="AN85" s="119"/>
      <c r="AO85" s="107"/>
      <c r="AP85" s="119"/>
      <c r="AQ85" s="107"/>
      <c r="AR85" s="119"/>
      <c r="AS85" s="107"/>
      <c r="AT85" s="119"/>
      <c r="AU85" s="107"/>
      <c r="AV85" s="119"/>
      <c r="AW85" s="119"/>
      <c r="AX85" s="107"/>
      <c r="AY85" s="107"/>
      <c r="AZ85" s="107"/>
      <c r="BA85" s="107"/>
      <c r="BB85" s="119"/>
      <c r="BC85" s="107"/>
      <c r="BD85" s="107"/>
      <c r="BE85" s="64"/>
      <c r="BF85" s="119"/>
      <c r="BG85" s="119"/>
      <c r="BH85" s="107"/>
      <c r="BI85" s="237"/>
      <c r="BJ85" s="237"/>
      <c r="BK85" s="119"/>
      <c r="BL85" s="119"/>
      <c r="BM85" s="107"/>
      <c r="BN85" s="237"/>
      <c r="BO85" s="237"/>
      <c r="BP85" s="237"/>
      <c r="BQ85" s="237"/>
      <c r="BR85" s="131">
        <v>2659</v>
      </c>
      <c r="BS85" s="64"/>
    </row>
    <row r="86" spans="1:71" customHeight="1" ht="39.75" s="7" customFormat="1">
      <c r="A86" s="131" t="s">
        <v>331</v>
      </c>
      <c r="B86" s="258" t="s">
        <v>5985</v>
      </c>
      <c r="C86" s="131" t="s">
        <v>388</v>
      </c>
      <c r="D86" s="131">
        <v>14</v>
      </c>
      <c r="E86" s="131">
        <v>2660</v>
      </c>
      <c r="F86" s="258" t="s">
        <v>5986</v>
      </c>
      <c r="G86" s="131" t="s">
        <v>388</v>
      </c>
      <c r="H86" s="131" t="s">
        <v>388</v>
      </c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19"/>
      <c r="Y86" s="107"/>
      <c r="Z86" s="119"/>
      <c r="AA86" s="119"/>
      <c r="AB86" s="119"/>
      <c r="AC86" s="107"/>
      <c r="AD86" s="119"/>
      <c r="AE86" s="119"/>
      <c r="AF86" s="119"/>
      <c r="AG86" s="107"/>
      <c r="AH86" s="107"/>
      <c r="AI86" s="107"/>
      <c r="AJ86" s="119"/>
      <c r="AK86" s="119"/>
      <c r="AL86" s="107"/>
      <c r="AM86" s="119"/>
      <c r="AN86" s="119"/>
      <c r="AO86" s="107"/>
      <c r="AP86" s="119"/>
      <c r="AQ86" s="107"/>
      <c r="AR86" s="119"/>
      <c r="AS86" s="107"/>
      <c r="AT86" s="119"/>
      <c r="AU86" s="107"/>
      <c r="AV86" s="119"/>
      <c r="AW86" s="119"/>
      <c r="AX86" s="107"/>
      <c r="AY86" s="107"/>
      <c r="AZ86" s="107"/>
      <c r="BA86" s="107"/>
      <c r="BB86" s="119"/>
      <c r="BC86" s="107"/>
      <c r="BD86" s="107"/>
      <c r="BE86" s="64"/>
      <c r="BF86" s="119"/>
      <c r="BG86" s="119"/>
      <c r="BH86" s="107"/>
      <c r="BI86" s="237"/>
      <c r="BJ86" s="237"/>
      <c r="BK86" s="119"/>
      <c r="BL86" s="119"/>
      <c r="BM86" s="107"/>
      <c r="BN86" s="237"/>
      <c r="BO86" s="237"/>
      <c r="BP86" s="237"/>
      <c r="BQ86" s="237"/>
      <c r="BR86" s="131">
        <v>2660</v>
      </c>
      <c r="BS86" s="64"/>
    </row>
    <row r="87" spans="1:71" customHeight="1" ht="39.75" s="7" customFormat="1">
      <c r="A87" s="131" t="s">
        <v>5982</v>
      </c>
      <c r="B87" s="258" t="s">
        <v>5987</v>
      </c>
      <c r="C87" s="131" t="s">
        <v>371</v>
      </c>
      <c r="D87" s="131">
        <v>33</v>
      </c>
      <c r="E87" s="131">
        <v>2661</v>
      </c>
      <c r="F87" s="258" t="s">
        <v>5988</v>
      </c>
      <c r="G87" s="131" t="s">
        <v>5945</v>
      </c>
      <c r="H87" s="131" t="s">
        <v>5946</v>
      </c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21"/>
      <c r="Y87" s="107"/>
      <c r="Z87" s="121"/>
      <c r="AA87" s="121"/>
      <c r="AB87" s="121"/>
      <c r="AC87" s="107"/>
      <c r="AD87" s="121"/>
      <c r="AE87" s="121"/>
      <c r="AF87" s="121"/>
      <c r="AG87" s="107"/>
      <c r="AH87" s="107"/>
      <c r="AI87" s="107"/>
      <c r="AJ87" s="121"/>
      <c r="AK87" s="121"/>
      <c r="AL87" s="107"/>
      <c r="AM87" s="121"/>
      <c r="AN87" s="121"/>
      <c r="AO87" s="107"/>
      <c r="AP87" s="121"/>
      <c r="AQ87" s="107"/>
      <c r="AR87" s="121"/>
      <c r="AS87" s="107"/>
      <c r="AT87" s="121"/>
      <c r="AU87" s="107"/>
      <c r="AV87" s="121"/>
      <c r="AW87" s="121"/>
      <c r="AX87" s="107"/>
      <c r="AY87" s="107"/>
      <c r="AZ87" s="107"/>
      <c r="BA87" s="118"/>
      <c r="BB87" s="121"/>
      <c r="BC87" s="107"/>
      <c r="BD87" s="107"/>
      <c r="BE87" s="64"/>
      <c r="BF87" s="121"/>
      <c r="BG87" s="121"/>
      <c r="BH87" s="107"/>
      <c r="BI87" s="237"/>
      <c r="BJ87" s="237"/>
      <c r="BK87" s="121"/>
      <c r="BL87" s="121"/>
      <c r="BM87" s="107"/>
      <c r="BN87" s="237"/>
      <c r="BO87" s="237"/>
      <c r="BP87" s="237"/>
      <c r="BQ87" s="237"/>
      <c r="BR87" s="131">
        <v>2661</v>
      </c>
      <c r="BS87" s="64"/>
    </row>
    <row r="88" spans="1:71" customHeight="1" ht="39.75" s="7" customFormat="1">
      <c r="A88" s="258" t="s">
        <v>375</v>
      </c>
      <c r="B88" s="258" t="s">
        <v>5989</v>
      </c>
      <c r="C88" s="258" t="s">
        <v>371</v>
      </c>
      <c r="D88" s="258">
        <v>35</v>
      </c>
      <c r="E88" s="131">
        <v>2662</v>
      </c>
      <c r="F88" s="258" t="s">
        <v>5990</v>
      </c>
      <c r="G88" s="131" t="s">
        <v>388</v>
      </c>
      <c r="H88" s="131" t="s">
        <v>388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21"/>
      <c r="Y88" s="107"/>
      <c r="Z88" s="121"/>
      <c r="AA88" s="121"/>
      <c r="AB88" s="121"/>
      <c r="AC88" s="107"/>
      <c r="AD88" s="121"/>
      <c r="AE88" s="121"/>
      <c r="AF88" s="121"/>
      <c r="AG88" s="107"/>
      <c r="AH88" s="121"/>
      <c r="AI88" s="107"/>
      <c r="AJ88" s="121"/>
      <c r="AK88" s="121"/>
      <c r="AL88" s="121"/>
      <c r="AM88" s="121"/>
      <c r="AN88" s="121"/>
      <c r="AO88" s="107"/>
      <c r="AP88" s="121"/>
      <c r="AQ88" s="107"/>
      <c r="AR88" s="121"/>
      <c r="AS88" s="107"/>
      <c r="AT88" s="121"/>
      <c r="AU88" s="107"/>
      <c r="AV88" s="121"/>
      <c r="AW88" s="121"/>
      <c r="AX88" s="107"/>
      <c r="AY88" s="107"/>
      <c r="AZ88" s="107"/>
      <c r="BA88" s="118"/>
      <c r="BB88" s="121"/>
      <c r="BC88" s="107"/>
      <c r="BD88" s="107"/>
      <c r="BE88" s="64"/>
      <c r="BF88" s="121"/>
      <c r="BG88" s="121"/>
      <c r="BH88" s="107"/>
      <c r="BI88" s="237"/>
      <c r="BJ88" s="237"/>
      <c r="BK88" s="121"/>
      <c r="BL88" s="121"/>
      <c r="BM88" s="107"/>
      <c r="BN88" s="237"/>
      <c r="BO88" s="237"/>
      <c r="BP88" s="237"/>
      <c r="BQ88" s="237"/>
      <c r="BR88" s="131">
        <v>2662</v>
      </c>
      <c r="BS88" s="64"/>
    </row>
    <row r="89" spans="1:71" customHeight="1" ht="39.75" s="7" customFormat="1">
      <c r="A89" s="131" t="s">
        <v>388</v>
      </c>
      <c r="B89" s="131" t="s">
        <v>5991</v>
      </c>
      <c r="C89" s="131" t="s">
        <v>388</v>
      </c>
      <c r="D89" s="131">
        <v>46</v>
      </c>
      <c r="E89" s="131">
        <v>2663</v>
      </c>
      <c r="F89" s="258" t="s">
        <v>5992</v>
      </c>
      <c r="G89" s="131" t="s">
        <v>388</v>
      </c>
      <c r="H89" s="131" t="s">
        <v>388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19"/>
      <c r="Y89" s="107"/>
      <c r="Z89" s="119"/>
      <c r="AA89" s="119"/>
      <c r="AB89" s="119"/>
      <c r="AC89" s="107"/>
      <c r="AD89" s="119"/>
      <c r="AE89" s="119"/>
      <c r="AF89" s="119"/>
      <c r="AG89" s="107"/>
      <c r="AH89" s="119"/>
      <c r="AI89" s="107"/>
      <c r="AJ89" s="119"/>
      <c r="AK89" s="119"/>
      <c r="AL89" s="119"/>
      <c r="AM89" s="119"/>
      <c r="AN89" s="119"/>
      <c r="AO89" s="107"/>
      <c r="AP89" s="119"/>
      <c r="AQ89" s="107"/>
      <c r="AR89" s="119"/>
      <c r="AS89" s="107"/>
      <c r="AT89" s="119"/>
      <c r="AU89" s="107"/>
      <c r="AV89" s="119"/>
      <c r="AW89" s="119"/>
      <c r="AX89" s="107"/>
      <c r="AY89" s="107"/>
      <c r="AZ89" s="107"/>
      <c r="BA89" s="107"/>
      <c r="BB89" s="119"/>
      <c r="BC89" s="107"/>
      <c r="BD89" s="107"/>
      <c r="BE89" s="64"/>
      <c r="BF89" s="119"/>
      <c r="BG89" s="119"/>
      <c r="BH89" s="107"/>
      <c r="BI89" s="237"/>
      <c r="BJ89" s="237"/>
      <c r="BK89" s="119"/>
      <c r="BL89" s="119"/>
      <c r="BM89" s="107"/>
      <c r="BN89" s="237"/>
      <c r="BO89" s="237"/>
      <c r="BP89" s="237"/>
      <c r="BQ89" s="237"/>
      <c r="BR89" s="131">
        <v>2663</v>
      </c>
      <c r="BS89" s="64"/>
    </row>
    <row r="90" spans="1:71" customHeight="1" ht="39.75" s="7" customFormat="1">
      <c r="A90" s="131" t="s">
        <v>388</v>
      </c>
      <c r="B90" s="131" t="s">
        <v>5993</v>
      </c>
      <c r="C90" s="131" t="s">
        <v>388</v>
      </c>
      <c r="D90" s="131">
        <v>55</v>
      </c>
      <c r="E90" s="131">
        <v>2664</v>
      </c>
      <c r="F90" s="258" t="s">
        <v>5994</v>
      </c>
      <c r="G90" s="131" t="s">
        <v>388</v>
      </c>
      <c r="H90" s="131" t="s">
        <v>388</v>
      </c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19"/>
      <c r="Y90" s="107"/>
      <c r="Z90" s="119"/>
      <c r="AA90" s="119"/>
      <c r="AB90" s="119"/>
      <c r="AC90" s="107"/>
      <c r="AD90" s="119"/>
      <c r="AE90" s="119"/>
      <c r="AF90" s="119"/>
      <c r="AG90" s="107"/>
      <c r="AH90" s="119"/>
      <c r="AI90" s="107"/>
      <c r="AJ90" s="119"/>
      <c r="AK90" s="119"/>
      <c r="AL90" s="119"/>
      <c r="AM90" s="119"/>
      <c r="AN90" s="119"/>
      <c r="AO90" s="107"/>
      <c r="AP90" s="119"/>
      <c r="AQ90" s="107"/>
      <c r="AR90" s="119"/>
      <c r="AS90" s="107"/>
      <c r="AT90" s="119"/>
      <c r="AU90" s="107"/>
      <c r="AV90" s="119"/>
      <c r="AW90" s="119"/>
      <c r="AX90" s="107"/>
      <c r="AY90" s="107"/>
      <c r="AZ90" s="107"/>
      <c r="BA90" s="107"/>
      <c r="BB90" s="119"/>
      <c r="BC90" s="107"/>
      <c r="BD90" s="107"/>
      <c r="BE90" s="64"/>
      <c r="BF90" s="119"/>
      <c r="BG90" s="119"/>
      <c r="BH90" s="107"/>
      <c r="BI90" s="237"/>
      <c r="BJ90" s="237"/>
      <c r="BK90" s="119"/>
      <c r="BL90" s="119"/>
      <c r="BM90" s="107"/>
      <c r="BN90" s="237"/>
      <c r="BO90" s="237"/>
      <c r="BP90" s="237"/>
      <c r="BQ90" s="237"/>
      <c r="BR90" s="131">
        <v>2664</v>
      </c>
      <c r="BS90" s="64"/>
    </row>
    <row r="91" spans="1:71" customHeight="1" ht="39.75" s="7" customFormat="1">
      <c r="A91" s="131" t="s">
        <v>388</v>
      </c>
      <c r="B91" s="258" t="s">
        <v>5995</v>
      </c>
      <c r="C91" s="131" t="s">
        <v>388</v>
      </c>
      <c r="D91" s="131">
        <v>75</v>
      </c>
      <c r="E91" s="131">
        <v>2665</v>
      </c>
      <c r="F91" s="258" t="s">
        <v>5996</v>
      </c>
      <c r="G91" s="131" t="s">
        <v>388</v>
      </c>
      <c r="H91" s="131" t="s">
        <v>388</v>
      </c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19"/>
      <c r="Y91" s="107"/>
      <c r="Z91" s="119"/>
      <c r="AA91" s="119"/>
      <c r="AB91" s="119"/>
      <c r="AC91" s="107"/>
      <c r="AD91" s="119"/>
      <c r="AE91" s="119"/>
      <c r="AF91" s="119"/>
      <c r="AG91" s="107"/>
      <c r="AH91" s="107"/>
      <c r="AI91" s="107"/>
      <c r="AJ91" s="119"/>
      <c r="AK91" s="119"/>
      <c r="AL91" s="107"/>
      <c r="AM91" s="119"/>
      <c r="AN91" s="119"/>
      <c r="AO91" s="107"/>
      <c r="AP91" s="119"/>
      <c r="AQ91" s="107"/>
      <c r="AR91" s="119"/>
      <c r="AS91" s="107"/>
      <c r="AT91" s="119"/>
      <c r="AU91" s="107"/>
      <c r="AV91" s="119"/>
      <c r="AW91" s="119"/>
      <c r="AX91" s="107"/>
      <c r="AY91" s="107"/>
      <c r="AZ91" s="107"/>
      <c r="BA91" s="107"/>
      <c r="BB91" s="119"/>
      <c r="BC91" s="107"/>
      <c r="BD91" s="107"/>
      <c r="BE91" s="64"/>
      <c r="BF91" s="119"/>
      <c r="BG91" s="119"/>
      <c r="BH91" s="107"/>
      <c r="BI91" s="237"/>
      <c r="BJ91" s="237"/>
      <c r="BK91" s="119"/>
      <c r="BL91" s="119"/>
      <c r="BM91" s="107"/>
      <c r="BN91" s="237"/>
      <c r="BO91" s="237"/>
      <c r="BP91" s="237"/>
      <c r="BQ91" s="237"/>
      <c r="BR91" s="131">
        <v>2665</v>
      </c>
      <c r="BS91" s="64"/>
    </row>
    <row r="92" spans="1:71" customHeight="1" ht="39.75" s="7" customFormat="1">
      <c r="A92" s="131" t="s">
        <v>388</v>
      </c>
      <c r="B92" s="258" t="s">
        <v>5997</v>
      </c>
      <c r="C92" s="131" t="s">
        <v>388</v>
      </c>
      <c r="D92" s="131">
        <v>77</v>
      </c>
      <c r="E92" s="131">
        <v>2666</v>
      </c>
      <c r="F92" s="258" t="s">
        <v>5998</v>
      </c>
      <c r="G92" s="131" t="s">
        <v>388</v>
      </c>
      <c r="H92" s="131" t="s">
        <v>388</v>
      </c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21"/>
      <c r="Y92" s="107"/>
      <c r="Z92" s="121"/>
      <c r="AA92" s="121"/>
      <c r="AB92" s="121"/>
      <c r="AC92" s="107"/>
      <c r="AD92" s="121"/>
      <c r="AE92" s="121"/>
      <c r="AF92" s="121"/>
      <c r="AG92" s="107"/>
      <c r="AH92" s="107"/>
      <c r="AI92" s="107"/>
      <c r="AJ92" s="121"/>
      <c r="AK92" s="121"/>
      <c r="AL92" s="107"/>
      <c r="AM92" s="121"/>
      <c r="AN92" s="121"/>
      <c r="AO92" s="107"/>
      <c r="AP92" s="121"/>
      <c r="AQ92" s="107"/>
      <c r="AR92" s="121"/>
      <c r="AS92" s="107"/>
      <c r="AT92" s="121"/>
      <c r="AU92" s="107"/>
      <c r="AV92" s="121"/>
      <c r="AW92" s="121"/>
      <c r="AX92" s="107"/>
      <c r="AY92" s="107"/>
      <c r="AZ92" s="107"/>
      <c r="BA92" s="107"/>
      <c r="BB92" s="121"/>
      <c r="BC92" s="107"/>
      <c r="BD92" s="107"/>
      <c r="BE92" s="64"/>
      <c r="BF92" s="121"/>
      <c r="BG92" s="121"/>
      <c r="BH92" s="107"/>
      <c r="BI92" s="237"/>
      <c r="BJ92" s="237"/>
      <c r="BK92" s="121"/>
      <c r="BL92" s="121"/>
      <c r="BM92" s="107"/>
      <c r="BN92" s="237"/>
      <c r="BO92" s="237"/>
      <c r="BP92" s="237"/>
      <c r="BQ92" s="237"/>
      <c r="BR92" s="131">
        <v>2666</v>
      </c>
      <c r="BS92" s="64"/>
    </row>
    <row r="93" spans="1:71" customHeight="1" ht="39.75" s="7" customFormat="1">
      <c r="A93" s="131" t="s">
        <v>388</v>
      </c>
      <c r="B93" s="258" t="s">
        <v>5999</v>
      </c>
      <c r="C93" s="131" t="s">
        <v>388</v>
      </c>
      <c r="D93" s="131">
        <v>89</v>
      </c>
      <c r="E93" s="131">
        <v>2667</v>
      </c>
      <c r="F93" s="258" t="s">
        <v>6000</v>
      </c>
      <c r="G93" s="131" t="s">
        <v>388</v>
      </c>
      <c r="H93" s="131" t="s">
        <v>388</v>
      </c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21"/>
      <c r="Y93" s="107"/>
      <c r="Z93" s="121"/>
      <c r="AA93" s="121"/>
      <c r="AB93" s="121"/>
      <c r="AC93" s="107"/>
      <c r="AD93" s="121"/>
      <c r="AE93" s="121"/>
      <c r="AF93" s="121"/>
      <c r="AG93" s="107"/>
      <c r="AH93" s="121"/>
      <c r="AI93" s="107"/>
      <c r="AJ93" s="121"/>
      <c r="AK93" s="121"/>
      <c r="AL93" s="121"/>
      <c r="AM93" s="121"/>
      <c r="AN93" s="121"/>
      <c r="AO93" s="107"/>
      <c r="AP93" s="121"/>
      <c r="AQ93" s="107"/>
      <c r="AR93" s="121"/>
      <c r="AS93" s="107"/>
      <c r="AT93" s="121"/>
      <c r="AU93" s="107"/>
      <c r="AV93" s="121"/>
      <c r="AW93" s="121"/>
      <c r="AX93" s="107"/>
      <c r="AY93" s="107"/>
      <c r="AZ93" s="107"/>
      <c r="BA93" s="107"/>
      <c r="BB93" s="121"/>
      <c r="BC93" s="107"/>
      <c r="BD93" s="107"/>
      <c r="BE93" s="64"/>
      <c r="BF93" s="121"/>
      <c r="BG93" s="121"/>
      <c r="BH93" s="107"/>
      <c r="BI93" s="237"/>
      <c r="BJ93" s="237"/>
      <c r="BK93" s="121"/>
      <c r="BL93" s="121"/>
      <c r="BM93" s="107"/>
      <c r="BN93" s="237"/>
      <c r="BO93" s="237"/>
      <c r="BP93" s="237"/>
      <c r="BQ93" s="237"/>
      <c r="BR93" s="131">
        <v>2667</v>
      </c>
      <c r="BS93" s="64"/>
    </row>
    <row r="94" spans="1:71" customHeight="1" ht="39.75" s="7" customFormat="1">
      <c r="A94" s="131" t="s">
        <v>2414</v>
      </c>
      <c r="B94" s="258" t="s">
        <v>6001</v>
      </c>
      <c r="C94" s="131" t="s">
        <v>388</v>
      </c>
      <c r="D94" s="131">
        <v>91</v>
      </c>
      <c r="E94" s="131">
        <v>2668</v>
      </c>
      <c r="F94" s="258" t="s">
        <v>6002</v>
      </c>
      <c r="G94" s="131" t="s">
        <v>388</v>
      </c>
      <c r="H94" s="131" t="s">
        <v>388</v>
      </c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19"/>
      <c r="Y94" s="107"/>
      <c r="Z94" s="119"/>
      <c r="AA94" s="119"/>
      <c r="AB94" s="119"/>
      <c r="AC94" s="107"/>
      <c r="AD94" s="119"/>
      <c r="AE94" s="119"/>
      <c r="AF94" s="119"/>
      <c r="AG94" s="107"/>
      <c r="AH94" s="119"/>
      <c r="AI94" s="107"/>
      <c r="AJ94" s="119"/>
      <c r="AK94" s="119"/>
      <c r="AL94" s="119"/>
      <c r="AM94" s="119"/>
      <c r="AN94" s="119"/>
      <c r="AO94" s="107"/>
      <c r="AP94" s="119"/>
      <c r="AQ94" s="107"/>
      <c r="AR94" s="119"/>
      <c r="AS94" s="107"/>
      <c r="AT94" s="119"/>
      <c r="AU94" s="107"/>
      <c r="AV94" s="119"/>
      <c r="AW94" s="119"/>
      <c r="AX94" s="107"/>
      <c r="AY94" s="107"/>
      <c r="AZ94" s="107"/>
      <c r="BA94" s="107"/>
      <c r="BB94" s="119"/>
      <c r="BC94" s="107"/>
      <c r="BD94" s="107"/>
      <c r="BE94" s="64"/>
      <c r="BF94" s="119"/>
      <c r="BG94" s="119"/>
      <c r="BH94" s="107"/>
      <c r="BI94" s="237"/>
      <c r="BJ94" s="237"/>
      <c r="BK94" s="119"/>
      <c r="BL94" s="119"/>
      <c r="BM94" s="107"/>
      <c r="BN94" s="237"/>
      <c r="BO94" s="237"/>
      <c r="BP94" s="237"/>
      <c r="BQ94" s="237"/>
      <c r="BR94" s="131">
        <v>2668</v>
      </c>
      <c r="BS94" s="64"/>
    </row>
    <row r="95" spans="1:71" customHeight="1" ht="39.75" s="7" customFormat="1">
      <c r="A95" s="131" t="s">
        <v>388</v>
      </c>
      <c r="B95" s="258" t="s">
        <v>6003</v>
      </c>
      <c r="C95" s="131" t="s">
        <v>388</v>
      </c>
      <c r="D95" s="131">
        <v>98</v>
      </c>
      <c r="E95" s="131">
        <v>2669</v>
      </c>
      <c r="F95" s="258" t="s">
        <v>6004</v>
      </c>
      <c r="G95" s="131" t="s">
        <v>388</v>
      </c>
      <c r="H95" s="131" t="s">
        <v>388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19"/>
      <c r="Y95" s="107"/>
      <c r="Z95" s="119"/>
      <c r="AA95" s="119"/>
      <c r="AB95" s="119"/>
      <c r="AC95" s="107"/>
      <c r="AD95" s="119"/>
      <c r="AE95" s="119"/>
      <c r="AF95" s="119"/>
      <c r="AG95" s="107"/>
      <c r="AH95" s="119"/>
      <c r="AI95" s="107"/>
      <c r="AJ95" s="119"/>
      <c r="AK95" s="119"/>
      <c r="AL95" s="119"/>
      <c r="AM95" s="119"/>
      <c r="AN95" s="119"/>
      <c r="AO95" s="107"/>
      <c r="AP95" s="119"/>
      <c r="AQ95" s="107"/>
      <c r="AR95" s="119"/>
      <c r="AS95" s="107"/>
      <c r="AT95" s="119"/>
      <c r="AU95" s="107"/>
      <c r="AV95" s="119"/>
      <c r="AW95" s="119"/>
      <c r="AX95" s="107"/>
      <c r="AY95" s="107"/>
      <c r="AZ95" s="107"/>
      <c r="BA95" s="107"/>
      <c r="BB95" s="119"/>
      <c r="BC95" s="107"/>
      <c r="BD95" s="107"/>
      <c r="BE95" s="64"/>
      <c r="BF95" s="119"/>
      <c r="BG95" s="119"/>
      <c r="BH95" s="107"/>
      <c r="BI95" s="237"/>
      <c r="BJ95" s="237"/>
      <c r="BK95" s="119"/>
      <c r="BL95" s="119"/>
      <c r="BM95" s="107"/>
      <c r="BN95" s="237"/>
      <c r="BO95" s="237"/>
      <c r="BP95" s="237"/>
      <c r="BQ95" s="237"/>
      <c r="BR95" s="131">
        <v>2669</v>
      </c>
      <c r="BS95" s="64"/>
    </row>
    <row r="96" spans="1:71" customHeight="1" ht="39.75" s="7" customFormat="1">
      <c r="A96" s="131" t="s">
        <v>216</v>
      </c>
      <c r="B96" s="258" t="s">
        <v>6005</v>
      </c>
      <c r="C96" s="131" t="s">
        <v>388</v>
      </c>
      <c r="D96" s="131">
        <v>1</v>
      </c>
      <c r="E96" s="131">
        <v>2670</v>
      </c>
      <c r="F96" s="258" t="s">
        <v>6006</v>
      </c>
      <c r="G96" s="131" t="s">
        <v>388</v>
      </c>
      <c r="H96" s="131" t="s">
        <v>388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19"/>
      <c r="Y96" s="107"/>
      <c r="Z96" s="119"/>
      <c r="AA96" s="119"/>
      <c r="AB96" s="119"/>
      <c r="AC96" s="107"/>
      <c r="AD96" s="119"/>
      <c r="AE96" s="119"/>
      <c r="AF96" s="119"/>
      <c r="AG96" s="107"/>
      <c r="AH96" s="107"/>
      <c r="AI96" s="107"/>
      <c r="AJ96" s="119"/>
      <c r="AK96" s="119"/>
      <c r="AL96" s="107"/>
      <c r="AM96" s="119"/>
      <c r="AN96" s="119"/>
      <c r="AO96" s="107"/>
      <c r="AP96" s="119"/>
      <c r="AQ96" s="107"/>
      <c r="AR96" s="119"/>
      <c r="AS96" s="107"/>
      <c r="AT96" s="119"/>
      <c r="AU96" s="107"/>
      <c r="AV96" s="119"/>
      <c r="AW96" s="119"/>
      <c r="AX96" s="107"/>
      <c r="AY96" s="107"/>
      <c r="AZ96" s="107"/>
      <c r="BA96" s="107"/>
      <c r="BB96" s="119"/>
      <c r="BC96" s="107"/>
      <c r="BD96" s="107"/>
      <c r="BE96" s="64"/>
      <c r="BF96" s="119"/>
      <c r="BG96" s="119"/>
      <c r="BH96" s="107"/>
      <c r="BI96" s="237"/>
      <c r="BJ96" s="237"/>
      <c r="BK96" s="119"/>
      <c r="BL96" s="119"/>
      <c r="BM96" s="107"/>
      <c r="BN96" s="237"/>
      <c r="BO96" s="237"/>
      <c r="BP96" s="237"/>
      <c r="BQ96" s="237"/>
      <c r="BR96" s="131">
        <v>2670</v>
      </c>
      <c r="BS96" s="64"/>
    </row>
    <row r="97" spans="1:71" customHeight="1" ht="39.75" s="7" customFormat="1">
      <c r="A97" s="131" t="s">
        <v>331</v>
      </c>
      <c r="B97" s="258" t="s">
        <v>6007</v>
      </c>
      <c r="C97" s="131" t="s">
        <v>388</v>
      </c>
      <c r="D97" s="131">
        <v>6</v>
      </c>
      <c r="E97" s="131">
        <v>2671</v>
      </c>
      <c r="F97" s="258" t="s">
        <v>6008</v>
      </c>
      <c r="G97" s="131" t="s">
        <v>388</v>
      </c>
      <c r="H97" s="131" t="s">
        <v>388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21"/>
      <c r="Y97" s="107"/>
      <c r="Z97" s="121"/>
      <c r="AA97" s="121"/>
      <c r="AB97" s="121"/>
      <c r="AC97" s="107"/>
      <c r="AD97" s="121"/>
      <c r="AE97" s="121"/>
      <c r="AF97" s="121"/>
      <c r="AG97" s="107"/>
      <c r="AH97" s="107"/>
      <c r="AI97" s="107"/>
      <c r="AJ97" s="121"/>
      <c r="AK97" s="121"/>
      <c r="AL97" s="107"/>
      <c r="AM97" s="121"/>
      <c r="AN97" s="121"/>
      <c r="AO97" s="107"/>
      <c r="AP97" s="121"/>
      <c r="AQ97" s="107"/>
      <c r="AR97" s="121"/>
      <c r="AS97" s="107"/>
      <c r="AT97" s="121"/>
      <c r="AU97" s="107"/>
      <c r="AV97" s="121"/>
      <c r="AW97" s="121"/>
      <c r="AX97" s="107"/>
      <c r="AY97" s="107"/>
      <c r="AZ97" s="107"/>
      <c r="BA97" s="107"/>
      <c r="BB97" s="121"/>
      <c r="BC97" s="107"/>
      <c r="BD97" s="107"/>
      <c r="BE97" s="64"/>
      <c r="BF97" s="121"/>
      <c r="BG97" s="121"/>
      <c r="BH97" s="107"/>
      <c r="BI97" s="237"/>
      <c r="BJ97" s="237"/>
      <c r="BK97" s="121"/>
      <c r="BL97" s="121"/>
      <c r="BM97" s="107"/>
      <c r="BN97" s="237"/>
      <c r="BO97" s="237"/>
      <c r="BP97" s="237"/>
      <c r="BQ97" s="237"/>
      <c r="BR97" s="131">
        <v>2671</v>
      </c>
      <c r="BS97" s="64"/>
    </row>
    <row r="98" spans="1:71" customHeight="1" ht="39.75" s="7" customFormat="1">
      <c r="A98" s="131" t="s">
        <v>388</v>
      </c>
      <c r="B98" s="258" t="s">
        <v>6009</v>
      </c>
      <c r="C98" s="131" t="s">
        <v>331</v>
      </c>
      <c r="D98" s="131">
        <v>16</v>
      </c>
      <c r="E98" s="131">
        <v>2672</v>
      </c>
      <c r="F98" s="258" t="s">
        <v>6010</v>
      </c>
      <c r="G98" s="131" t="s">
        <v>388</v>
      </c>
      <c r="H98" s="131" t="s">
        <v>388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21"/>
      <c r="Y98" s="107"/>
      <c r="Z98" s="121"/>
      <c r="AA98" s="121"/>
      <c r="AB98" s="121"/>
      <c r="AC98" s="107"/>
      <c r="AD98" s="121"/>
      <c r="AE98" s="121"/>
      <c r="AF98" s="121"/>
      <c r="AG98" s="107"/>
      <c r="AH98" s="121"/>
      <c r="AI98" s="107"/>
      <c r="AJ98" s="121"/>
      <c r="AK98" s="121"/>
      <c r="AL98" s="121"/>
      <c r="AM98" s="121"/>
      <c r="AN98" s="121"/>
      <c r="AO98" s="107"/>
      <c r="AP98" s="121"/>
      <c r="AQ98" s="107"/>
      <c r="AR98" s="121"/>
      <c r="AS98" s="107"/>
      <c r="AT98" s="121"/>
      <c r="AU98" s="107"/>
      <c r="AV98" s="121"/>
      <c r="AW98" s="121"/>
      <c r="AX98" s="107"/>
      <c r="AY98" s="107"/>
      <c r="AZ98" s="107"/>
      <c r="BA98" s="107"/>
      <c r="BB98" s="121"/>
      <c r="BC98" s="107"/>
      <c r="BD98" s="107"/>
      <c r="BE98" s="64"/>
      <c r="BF98" s="121"/>
      <c r="BG98" s="121"/>
      <c r="BH98" s="107"/>
      <c r="BI98" s="237"/>
      <c r="BJ98" s="237"/>
      <c r="BK98" s="121"/>
      <c r="BL98" s="121"/>
      <c r="BM98" s="107"/>
      <c r="BN98" s="237"/>
      <c r="BO98" s="237"/>
      <c r="BP98" s="237"/>
      <c r="BQ98" s="237"/>
      <c r="BR98" s="131">
        <v>2672</v>
      </c>
      <c r="BS98" s="64"/>
    </row>
    <row r="99" spans="1:71" customHeight="1" ht="39.75" s="7" customFormat="1">
      <c r="A99" s="131" t="s">
        <v>388</v>
      </c>
      <c r="B99" s="258" t="s">
        <v>6011</v>
      </c>
      <c r="C99" s="131" t="s">
        <v>331</v>
      </c>
      <c r="D99" s="131">
        <v>38</v>
      </c>
      <c r="E99" s="131">
        <v>2673</v>
      </c>
      <c r="F99" s="258" t="s">
        <v>6012</v>
      </c>
      <c r="G99" s="131" t="s">
        <v>388</v>
      </c>
      <c r="H99" s="131" t="s">
        <v>388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19"/>
      <c r="Y99" s="107"/>
      <c r="Z99" s="119"/>
      <c r="AA99" s="119"/>
      <c r="AB99" s="119"/>
      <c r="AC99" s="107"/>
      <c r="AD99" s="119"/>
      <c r="AE99" s="119"/>
      <c r="AF99" s="119"/>
      <c r="AG99" s="107"/>
      <c r="AH99" s="119"/>
      <c r="AI99" s="107"/>
      <c r="AJ99" s="119"/>
      <c r="AK99" s="119"/>
      <c r="AL99" s="119"/>
      <c r="AM99" s="119"/>
      <c r="AN99" s="119"/>
      <c r="AO99" s="107"/>
      <c r="AP99" s="119"/>
      <c r="AQ99" s="107"/>
      <c r="AR99" s="119"/>
      <c r="AS99" s="107"/>
      <c r="AT99" s="119"/>
      <c r="AU99" s="107"/>
      <c r="AV99" s="119"/>
      <c r="AW99" s="119"/>
      <c r="AX99" s="107"/>
      <c r="AY99" s="107"/>
      <c r="AZ99" s="107"/>
      <c r="BA99" s="107"/>
      <c r="BB99" s="119"/>
      <c r="BC99" s="107"/>
      <c r="BD99" s="107"/>
      <c r="BE99" s="64"/>
      <c r="BF99" s="119"/>
      <c r="BG99" s="119"/>
      <c r="BH99" s="107"/>
      <c r="BI99" s="237"/>
      <c r="BJ99" s="237"/>
      <c r="BK99" s="119"/>
      <c r="BL99" s="119"/>
      <c r="BM99" s="107"/>
      <c r="BN99" s="237"/>
      <c r="BO99" s="237"/>
      <c r="BP99" s="237"/>
      <c r="BQ99" s="237"/>
      <c r="BR99" s="131">
        <v>2673</v>
      </c>
      <c r="BS99" s="64"/>
    </row>
    <row r="100" spans="1:71" customHeight="1" ht="39.75" s="7" customFormat="1">
      <c r="A100" s="131" t="s">
        <v>388</v>
      </c>
      <c r="B100" s="258" t="s">
        <v>6013</v>
      </c>
      <c r="C100" s="131" t="s">
        <v>388</v>
      </c>
      <c r="D100" s="131">
        <v>42</v>
      </c>
      <c r="E100" s="131">
        <v>2674</v>
      </c>
      <c r="F100" s="258" t="s">
        <v>6014</v>
      </c>
      <c r="G100" s="131" t="s">
        <v>388</v>
      </c>
      <c r="H100" s="131" t="s">
        <v>388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19"/>
      <c r="Y100" s="107"/>
      <c r="Z100" s="119"/>
      <c r="AA100" s="119"/>
      <c r="AB100" s="119"/>
      <c r="AC100" s="107"/>
      <c r="AD100" s="119"/>
      <c r="AE100" s="119"/>
      <c r="AF100" s="119"/>
      <c r="AG100" s="107"/>
      <c r="AH100" s="119"/>
      <c r="AI100" s="107"/>
      <c r="AJ100" s="119"/>
      <c r="AK100" s="119"/>
      <c r="AL100" s="119"/>
      <c r="AM100" s="119"/>
      <c r="AN100" s="119"/>
      <c r="AO100" s="107"/>
      <c r="AP100" s="119"/>
      <c r="AQ100" s="107"/>
      <c r="AR100" s="119"/>
      <c r="AS100" s="107"/>
      <c r="AT100" s="119"/>
      <c r="AU100" s="107"/>
      <c r="AV100" s="119"/>
      <c r="AW100" s="119"/>
      <c r="AX100" s="107"/>
      <c r="AY100" s="107"/>
      <c r="AZ100" s="107"/>
      <c r="BA100" s="107"/>
      <c r="BB100" s="119"/>
      <c r="BC100" s="107"/>
      <c r="BD100" s="107"/>
      <c r="BE100" s="64"/>
      <c r="BF100" s="119"/>
      <c r="BG100" s="119"/>
      <c r="BH100" s="107"/>
      <c r="BI100" s="237"/>
      <c r="BJ100" s="237"/>
      <c r="BK100" s="119"/>
      <c r="BL100" s="119"/>
      <c r="BM100" s="107"/>
      <c r="BN100" s="237"/>
      <c r="BO100" s="237"/>
      <c r="BP100" s="237"/>
      <c r="BQ100" s="237"/>
      <c r="BR100" s="131">
        <v>2674</v>
      </c>
      <c r="BS100" s="64"/>
    </row>
    <row r="101" spans="1:71" customHeight="1" ht="39.75" s="7" customFormat="1">
      <c r="A101" s="131" t="s">
        <v>388</v>
      </c>
      <c r="B101" s="258" t="s">
        <v>6015</v>
      </c>
      <c r="C101" s="131" t="s">
        <v>388</v>
      </c>
      <c r="D101" s="131">
        <v>47</v>
      </c>
      <c r="E101" s="131">
        <v>2675</v>
      </c>
      <c r="F101" s="258" t="s">
        <v>6016</v>
      </c>
      <c r="G101" s="131" t="s">
        <v>388</v>
      </c>
      <c r="H101" s="131" t="s">
        <v>388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19"/>
      <c r="Y101" s="107"/>
      <c r="Z101" s="119"/>
      <c r="AA101" s="119"/>
      <c r="AB101" s="119"/>
      <c r="AC101" s="107"/>
      <c r="AD101" s="119"/>
      <c r="AE101" s="119"/>
      <c r="AF101" s="119"/>
      <c r="AG101" s="107"/>
      <c r="AH101" s="107"/>
      <c r="AI101" s="107"/>
      <c r="AJ101" s="119"/>
      <c r="AK101" s="119"/>
      <c r="AL101" s="107"/>
      <c r="AM101" s="119"/>
      <c r="AN101" s="119"/>
      <c r="AO101" s="107"/>
      <c r="AP101" s="119"/>
      <c r="AQ101" s="107"/>
      <c r="AR101" s="119"/>
      <c r="AS101" s="107"/>
      <c r="AT101" s="119"/>
      <c r="AU101" s="107"/>
      <c r="AV101" s="119"/>
      <c r="AW101" s="119"/>
      <c r="AX101" s="107"/>
      <c r="AY101" s="107"/>
      <c r="AZ101" s="107"/>
      <c r="BA101" s="107"/>
      <c r="BB101" s="119"/>
      <c r="BC101" s="107"/>
      <c r="BD101" s="107"/>
      <c r="BE101" s="64"/>
      <c r="BF101" s="119"/>
      <c r="BG101" s="119"/>
      <c r="BH101" s="107"/>
      <c r="BI101" s="237"/>
      <c r="BJ101" s="237"/>
      <c r="BK101" s="119"/>
      <c r="BL101" s="119"/>
      <c r="BM101" s="107"/>
      <c r="BN101" s="237"/>
      <c r="BO101" s="237"/>
      <c r="BP101" s="237"/>
      <c r="BQ101" s="237"/>
      <c r="BR101" s="131">
        <v>2675</v>
      </c>
      <c r="BS101" s="64"/>
    </row>
    <row r="102" spans="1:71" customHeight="1" ht="39.75" s="7" customFormat="1">
      <c r="A102" s="131" t="s">
        <v>388</v>
      </c>
      <c r="B102" s="258" t="s">
        <v>6017</v>
      </c>
      <c r="C102" s="131" t="s">
        <v>388</v>
      </c>
      <c r="D102" s="131">
        <v>57</v>
      </c>
      <c r="E102" s="131">
        <v>2676</v>
      </c>
      <c r="F102" s="258" t="s">
        <v>6018</v>
      </c>
      <c r="G102" s="131" t="s">
        <v>388</v>
      </c>
      <c r="H102" s="131" t="s">
        <v>388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21"/>
      <c r="Y102" s="107"/>
      <c r="Z102" s="121"/>
      <c r="AA102" s="121"/>
      <c r="AB102" s="121"/>
      <c r="AC102" s="107"/>
      <c r="AD102" s="121"/>
      <c r="AE102" s="121"/>
      <c r="AF102" s="121"/>
      <c r="AG102" s="107"/>
      <c r="AH102" s="107"/>
      <c r="AI102" s="107"/>
      <c r="AJ102" s="121"/>
      <c r="AK102" s="121"/>
      <c r="AL102" s="107"/>
      <c r="AM102" s="121"/>
      <c r="AN102" s="121"/>
      <c r="AO102" s="107"/>
      <c r="AP102" s="121"/>
      <c r="AQ102" s="107"/>
      <c r="AR102" s="121"/>
      <c r="AS102" s="107"/>
      <c r="AT102" s="121"/>
      <c r="AU102" s="107"/>
      <c r="AV102" s="121"/>
      <c r="AW102" s="121"/>
      <c r="AX102" s="107"/>
      <c r="AY102" s="107"/>
      <c r="AZ102" s="107"/>
      <c r="BA102" s="107"/>
      <c r="BB102" s="121"/>
      <c r="BC102" s="107"/>
      <c r="BD102" s="107"/>
      <c r="BE102" s="64"/>
      <c r="BF102" s="121"/>
      <c r="BG102" s="121"/>
      <c r="BH102" s="107"/>
      <c r="BI102" s="237"/>
      <c r="BJ102" s="237"/>
      <c r="BK102" s="121"/>
      <c r="BL102" s="121"/>
      <c r="BM102" s="107"/>
      <c r="BN102" s="237"/>
      <c r="BO102" s="237"/>
      <c r="BP102" s="237"/>
      <c r="BQ102" s="237"/>
      <c r="BR102" s="131">
        <v>2676</v>
      </c>
      <c r="BS102" s="64"/>
    </row>
    <row r="103" spans="1:71" customHeight="1" ht="39.75" s="7" customFormat="1">
      <c r="A103" s="131" t="s">
        <v>388</v>
      </c>
      <c r="B103" s="258" t="s">
        <v>6019</v>
      </c>
      <c r="C103" s="131" t="s">
        <v>388</v>
      </c>
      <c r="D103" s="131">
        <v>65</v>
      </c>
      <c r="E103" s="131">
        <v>2677</v>
      </c>
      <c r="F103" s="258" t="s">
        <v>6020</v>
      </c>
      <c r="G103" s="131" t="s">
        <v>388</v>
      </c>
      <c r="H103" s="131" t="s">
        <v>388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21"/>
      <c r="Y103" s="107"/>
      <c r="Z103" s="121"/>
      <c r="AA103" s="121"/>
      <c r="AB103" s="121"/>
      <c r="AC103" s="107"/>
      <c r="AD103" s="121"/>
      <c r="AE103" s="121"/>
      <c r="AF103" s="121"/>
      <c r="AG103" s="107"/>
      <c r="AH103" s="121"/>
      <c r="AI103" s="107"/>
      <c r="AJ103" s="121"/>
      <c r="AK103" s="121"/>
      <c r="AL103" s="121"/>
      <c r="AM103" s="121"/>
      <c r="AN103" s="121"/>
      <c r="AO103" s="107"/>
      <c r="AP103" s="121"/>
      <c r="AQ103" s="107"/>
      <c r="AR103" s="121"/>
      <c r="AS103" s="107"/>
      <c r="AT103" s="121"/>
      <c r="AU103" s="107"/>
      <c r="AV103" s="121"/>
      <c r="AW103" s="121"/>
      <c r="AX103" s="107"/>
      <c r="AY103" s="107"/>
      <c r="AZ103" s="107"/>
      <c r="BA103" s="107"/>
      <c r="BB103" s="121"/>
      <c r="BC103" s="107"/>
      <c r="BD103" s="107"/>
      <c r="BE103" s="64"/>
      <c r="BF103" s="121"/>
      <c r="BG103" s="121"/>
      <c r="BH103" s="107"/>
      <c r="BI103" s="237"/>
      <c r="BJ103" s="237"/>
      <c r="BK103" s="121"/>
      <c r="BL103" s="121"/>
      <c r="BM103" s="107"/>
      <c r="BN103" s="237"/>
      <c r="BO103" s="237"/>
      <c r="BP103" s="237"/>
      <c r="BQ103" s="237"/>
      <c r="BR103" s="131">
        <v>2677</v>
      </c>
      <c r="BS103" s="64"/>
    </row>
    <row r="104" spans="1:71" customHeight="1" ht="39.75" s="7" customFormat="1">
      <c r="A104" s="131" t="s">
        <v>388</v>
      </c>
      <c r="B104" s="258" t="s">
        <v>6021</v>
      </c>
      <c r="C104" s="131" t="s">
        <v>388</v>
      </c>
      <c r="D104" s="131">
        <v>67</v>
      </c>
      <c r="E104" s="131">
        <v>2678</v>
      </c>
      <c r="F104" s="258" t="s">
        <v>6022</v>
      </c>
      <c r="G104" s="131" t="s">
        <v>388</v>
      </c>
      <c r="H104" s="131" t="s">
        <v>388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19"/>
      <c r="Y104" s="107"/>
      <c r="Z104" s="119"/>
      <c r="AA104" s="119"/>
      <c r="AB104" s="119"/>
      <c r="AC104" s="107"/>
      <c r="AD104" s="119"/>
      <c r="AE104" s="119"/>
      <c r="AF104" s="119"/>
      <c r="AG104" s="107"/>
      <c r="AH104" s="119"/>
      <c r="AI104" s="107"/>
      <c r="AJ104" s="119"/>
      <c r="AK104" s="119"/>
      <c r="AL104" s="119"/>
      <c r="AM104" s="119"/>
      <c r="AN104" s="119"/>
      <c r="AO104" s="107"/>
      <c r="AP104" s="119"/>
      <c r="AQ104" s="107"/>
      <c r="AR104" s="119"/>
      <c r="AS104" s="107"/>
      <c r="AT104" s="119"/>
      <c r="AU104" s="107"/>
      <c r="AV104" s="119"/>
      <c r="AW104" s="119"/>
      <c r="AX104" s="107"/>
      <c r="AY104" s="107"/>
      <c r="AZ104" s="107"/>
      <c r="BA104" s="107"/>
      <c r="BB104" s="119"/>
      <c r="BC104" s="107"/>
      <c r="BD104" s="107"/>
      <c r="BE104" s="64"/>
      <c r="BF104" s="119"/>
      <c r="BG104" s="119"/>
      <c r="BH104" s="107"/>
      <c r="BI104" s="237"/>
      <c r="BJ104" s="237"/>
      <c r="BK104" s="119"/>
      <c r="BL104" s="119"/>
      <c r="BM104" s="107"/>
      <c r="BN104" s="237"/>
      <c r="BO104" s="237"/>
      <c r="BP104" s="237"/>
      <c r="BQ104" s="237"/>
      <c r="BR104" s="131">
        <v>2678</v>
      </c>
      <c r="BS104" s="64"/>
    </row>
    <row r="105" spans="1:71" customHeight="1" ht="39.75" s="7" customFormat="1">
      <c r="A105" s="131" t="s">
        <v>388</v>
      </c>
      <c r="B105" s="258" t="s">
        <v>6023</v>
      </c>
      <c r="C105" s="131" t="s">
        <v>388</v>
      </c>
      <c r="D105" s="131">
        <v>79</v>
      </c>
      <c r="E105" s="131">
        <v>2679</v>
      </c>
      <c r="F105" s="258" t="s">
        <v>6024</v>
      </c>
      <c r="G105" s="131" t="s">
        <v>388</v>
      </c>
      <c r="H105" s="131" t="s">
        <v>388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19"/>
      <c r="Y105" s="107"/>
      <c r="Z105" s="119"/>
      <c r="AA105" s="119"/>
      <c r="AB105" s="119"/>
      <c r="AC105" s="107"/>
      <c r="AD105" s="119"/>
      <c r="AE105" s="119"/>
      <c r="AF105" s="119"/>
      <c r="AG105" s="107"/>
      <c r="AH105" s="119"/>
      <c r="AI105" s="107"/>
      <c r="AJ105" s="119"/>
      <c r="AK105" s="119"/>
      <c r="AL105" s="119"/>
      <c r="AM105" s="119"/>
      <c r="AN105" s="119"/>
      <c r="AO105" s="107"/>
      <c r="AP105" s="119"/>
      <c r="AQ105" s="107"/>
      <c r="AR105" s="119"/>
      <c r="AS105" s="107"/>
      <c r="AT105" s="119"/>
      <c r="AU105" s="107"/>
      <c r="AV105" s="119"/>
      <c r="AW105" s="119"/>
      <c r="AX105" s="107"/>
      <c r="AY105" s="107"/>
      <c r="AZ105" s="107"/>
      <c r="BA105" s="107"/>
      <c r="BB105" s="119"/>
      <c r="BC105" s="107"/>
      <c r="BD105" s="107"/>
      <c r="BE105" s="64"/>
      <c r="BF105" s="119"/>
      <c r="BG105" s="119"/>
      <c r="BH105" s="107"/>
      <c r="BI105" s="237"/>
      <c r="BJ105" s="237"/>
      <c r="BK105" s="119"/>
      <c r="BL105" s="119"/>
      <c r="BM105" s="107"/>
      <c r="BN105" s="237"/>
      <c r="BO105" s="237"/>
      <c r="BP105" s="237"/>
      <c r="BQ105" s="237"/>
      <c r="BR105" s="131">
        <v>2679</v>
      </c>
      <c r="BS105" s="64"/>
    </row>
    <row r="106" spans="1:71" customHeight="1" ht="39.75" s="7" customFormat="1">
      <c r="A106" s="131" t="s">
        <v>388</v>
      </c>
      <c r="B106" s="258" t="s">
        <v>6025</v>
      </c>
      <c r="C106" s="131" t="s">
        <v>388</v>
      </c>
      <c r="D106" s="131">
        <v>87</v>
      </c>
      <c r="E106" s="131">
        <v>2680</v>
      </c>
      <c r="F106" s="258" t="s">
        <v>6026</v>
      </c>
      <c r="G106" s="131" t="s">
        <v>388</v>
      </c>
      <c r="H106" s="131" t="s">
        <v>388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19"/>
      <c r="Y106" s="107"/>
      <c r="Z106" s="119"/>
      <c r="AA106" s="119"/>
      <c r="AB106" s="119"/>
      <c r="AC106" s="107"/>
      <c r="AD106" s="119"/>
      <c r="AE106" s="119"/>
      <c r="AF106" s="119"/>
      <c r="AG106" s="107"/>
      <c r="AH106" s="107"/>
      <c r="AI106" s="107"/>
      <c r="AJ106" s="119"/>
      <c r="AK106" s="119"/>
      <c r="AL106" s="107"/>
      <c r="AM106" s="119"/>
      <c r="AN106" s="119"/>
      <c r="AO106" s="107"/>
      <c r="AP106" s="119"/>
      <c r="AQ106" s="107"/>
      <c r="AR106" s="119"/>
      <c r="AS106" s="107"/>
      <c r="AT106" s="119"/>
      <c r="AU106" s="107"/>
      <c r="AV106" s="119"/>
      <c r="AW106" s="119"/>
      <c r="AX106" s="107"/>
      <c r="AY106" s="107"/>
      <c r="AZ106" s="107"/>
      <c r="BA106" s="107"/>
      <c r="BB106" s="119"/>
      <c r="BC106" s="107"/>
      <c r="BD106" s="107"/>
      <c r="BE106" s="64"/>
      <c r="BF106" s="119"/>
      <c r="BG106" s="119"/>
      <c r="BH106" s="107"/>
      <c r="BI106" s="237"/>
      <c r="BJ106" s="237"/>
      <c r="BK106" s="119"/>
      <c r="BL106" s="119"/>
      <c r="BM106" s="107"/>
      <c r="BN106" s="237"/>
      <c r="BO106" s="237"/>
      <c r="BP106" s="237"/>
      <c r="BQ106" s="237"/>
      <c r="BR106" s="131">
        <v>2680</v>
      </c>
      <c r="BS106" s="64"/>
    </row>
    <row r="107" spans="1:71" customHeight="1" ht="39.75" s="7" customFormat="1">
      <c r="A107" s="131" t="s">
        <v>6027</v>
      </c>
      <c r="B107" s="258" t="s">
        <v>6028</v>
      </c>
      <c r="C107" s="131" t="s">
        <v>377</v>
      </c>
      <c r="D107" s="131">
        <v>121</v>
      </c>
      <c r="E107" s="131">
        <v>2681</v>
      </c>
      <c r="F107" s="258" t="s">
        <v>6029</v>
      </c>
      <c r="G107" s="131" t="s">
        <v>5945</v>
      </c>
      <c r="H107" s="131" t="s">
        <v>5946</v>
      </c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21"/>
      <c r="Y107" s="107"/>
      <c r="Z107" s="121"/>
      <c r="AA107" s="121"/>
      <c r="AB107" s="121"/>
      <c r="AC107" s="107"/>
      <c r="AD107" s="121"/>
      <c r="AE107" s="121"/>
      <c r="AF107" s="121"/>
      <c r="AG107" s="107"/>
      <c r="AH107" s="107"/>
      <c r="AI107" s="107"/>
      <c r="AJ107" s="121"/>
      <c r="AK107" s="121"/>
      <c r="AL107" s="107"/>
      <c r="AM107" s="121"/>
      <c r="AN107" s="121"/>
      <c r="AO107" s="107"/>
      <c r="AP107" s="121"/>
      <c r="AQ107" s="107"/>
      <c r="AR107" s="121"/>
      <c r="AS107" s="107"/>
      <c r="AT107" s="121"/>
      <c r="AU107" s="107"/>
      <c r="AV107" s="121"/>
      <c r="AW107" s="121"/>
      <c r="AX107" s="107"/>
      <c r="AY107" s="107"/>
      <c r="AZ107" s="107"/>
      <c r="BA107" s="118"/>
      <c r="BB107" s="121"/>
      <c r="BC107" s="107"/>
      <c r="BD107" s="107"/>
      <c r="BE107" s="64"/>
      <c r="BF107" s="121"/>
      <c r="BG107" s="121"/>
      <c r="BH107" s="107"/>
      <c r="BI107" s="237"/>
      <c r="BJ107" s="237"/>
      <c r="BK107" s="121"/>
      <c r="BL107" s="121"/>
      <c r="BM107" s="107"/>
      <c r="BN107" s="237"/>
      <c r="BO107" s="237"/>
      <c r="BP107" s="237"/>
      <c r="BQ107" s="237"/>
      <c r="BR107" s="131">
        <v>2681</v>
      </c>
      <c r="BS107" s="64"/>
    </row>
    <row r="108" spans="1:71" customHeight="1" ht="39.75" s="7" customFormat="1">
      <c r="A108" s="131" t="s">
        <v>202</v>
      </c>
      <c r="B108" s="258"/>
      <c r="C108" s="131"/>
      <c r="D108" s="131">
        <v>2</v>
      </c>
      <c r="E108" s="131">
        <v>2682</v>
      </c>
      <c r="F108" s="258" t="s">
        <v>6030</v>
      </c>
      <c r="G108" s="131" t="s">
        <v>331</v>
      </c>
      <c r="H108" s="131" t="s">
        <v>331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21"/>
      <c r="Y108" s="107"/>
      <c r="Z108" s="121"/>
      <c r="AA108" s="121"/>
      <c r="AB108" s="121"/>
      <c r="AC108" s="107"/>
      <c r="AD108" s="121"/>
      <c r="AE108" s="121"/>
      <c r="AF108" s="121"/>
      <c r="AG108" s="107"/>
      <c r="AH108" s="121"/>
      <c r="AI108" s="107"/>
      <c r="AJ108" s="121"/>
      <c r="AK108" s="121"/>
      <c r="AL108" s="121"/>
      <c r="AM108" s="121"/>
      <c r="AN108" s="121"/>
      <c r="AO108" s="107"/>
      <c r="AP108" s="121"/>
      <c r="AQ108" s="107"/>
      <c r="AR108" s="121"/>
      <c r="AS108" s="107"/>
      <c r="AT108" s="121"/>
      <c r="AU108" s="107"/>
      <c r="AV108" s="121"/>
      <c r="AW108" s="121"/>
      <c r="AX108" s="107"/>
      <c r="AY108" s="107"/>
      <c r="AZ108" s="107"/>
      <c r="BA108" s="118"/>
      <c r="BB108" s="121"/>
      <c r="BC108" s="107"/>
      <c r="BD108" s="107"/>
      <c r="BE108" s="64"/>
      <c r="BF108" s="121"/>
      <c r="BG108" s="121"/>
      <c r="BH108" s="107"/>
      <c r="BI108" s="237"/>
      <c r="BJ108" s="237"/>
      <c r="BK108" s="121"/>
      <c r="BL108" s="121"/>
      <c r="BM108" s="107"/>
      <c r="BN108" s="237"/>
      <c r="BO108" s="237"/>
      <c r="BP108" s="237"/>
      <c r="BQ108" s="237"/>
      <c r="BR108" s="131">
        <v>2682</v>
      </c>
      <c r="BS108" s="64"/>
    </row>
    <row r="109" spans="1:71" customHeight="1" ht="39.75" s="7" customFormat="1">
      <c r="A109" s="131" t="s">
        <v>331</v>
      </c>
      <c r="B109" s="258" t="s">
        <v>6031</v>
      </c>
      <c r="C109" s="131" t="s">
        <v>371</v>
      </c>
      <c r="D109" s="131">
        <v>52</v>
      </c>
      <c r="E109" s="131">
        <v>2683</v>
      </c>
      <c r="F109" s="258" t="s">
        <v>6032</v>
      </c>
      <c r="G109" s="131" t="s">
        <v>388</v>
      </c>
      <c r="H109" s="131" t="s">
        <v>388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19"/>
      <c r="Y109" s="107"/>
      <c r="Z109" s="119"/>
      <c r="AA109" s="119"/>
      <c r="AB109" s="119"/>
      <c r="AC109" s="107"/>
      <c r="AD109" s="119"/>
      <c r="AE109" s="119"/>
      <c r="AF109" s="119"/>
      <c r="AG109" s="107"/>
      <c r="AH109" s="119"/>
      <c r="AI109" s="107"/>
      <c r="AJ109" s="119"/>
      <c r="AK109" s="119"/>
      <c r="AL109" s="119"/>
      <c r="AM109" s="119"/>
      <c r="AN109" s="119"/>
      <c r="AO109" s="107"/>
      <c r="AP109" s="119"/>
      <c r="AQ109" s="107"/>
      <c r="AR109" s="119"/>
      <c r="AS109" s="107"/>
      <c r="AT109" s="119"/>
      <c r="AU109" s="107"/>
      <c r="AV109" s="119"/>
      <c r="AW109" s="119"/>
      <c r="AX109" s="107"/>
      <c r="AY109" s="107"/>
      <c r="AZ109" s="107"/>
      <c r="BA109" s="107"/>
      <c r="BB109" s="119"/>
      <c r="BC109" s="107"/>
      <c r="BD109" s="107"/>
      <c r="BE109" s="64"/>
      <c r="BF109" s="119"/>
      <c r="BG109" s="119"/>
      <c r="BH109" s="107"/>
      <c r="BI109" s="237"/>
      <c r="BJ109" s="237"/>
      <c r="BK109" s="119"/>
      <c r="BL109" s="119"/>
      <c r="BM109" s="107"/>
      <c r="BN109" s="237"/>
      <c r="BO109" s="237"/>
      <c r="BP109" s="237"/>
      <c r="BQ109" s="237"/>
      <c r="BR109" s="131">
        <v>2683</v>
      </c>
      <c r="BS109" s="64"/>
    </row>
    <row r="110" spans="1:71" customHeight="1" ht="39.75" s="7" customFormat="1">
      <c r="A110" s="131" t="s">
        <v>197</v>
      </c>
      <c r="B110" s="258" t="s">
        <v>6033</v>
      </c>
      <c r="C110" s="131" t="s">
        <v>331</v>
      </c>
      <c r="D110" s="131">
        <v>70</v>
      </c>
      <c r="E110" s="131">
        <v>2684</v>
      </c>
      <c r="F110" s="258" t="s">
        <v>6034</v>
      </c>
      <c r="G110" s="131" t="s">
        <v>388</v>
      </c>
      <c r="H110" s="131" t="s">
        <v>388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19"/>
      <c r="Y110" s="107"/>
      <c r="Z110" s="119"/>
      <c r="AA110" s="119"/>
      <c r="AB110" s="119"/>
      <c r="AC110" s="107"/>
      <c r="AD110" s="119"/>
      <c r="AE110" s="119"/>
      <c r="AF110" s="119"/>
      <c r="AG110" s="107"/>
      <c r="AH110" s="119"/>
      <c r="AI110" s="107"/>
      <c r="AJ110" s="119"/>
      <c r="AK110" s="119"/>
      <c r="AL110" s="119"/>
      <c r="AM110" s="119"/>
      <c r="AN110" s="119"/>
      <c r="AO110" s="107"/>
      <c r="AP110" s="119"/>
      <c r="AQ110" s="107"/>
      <c r="AR110" s="119"/>
      <c r="AS110" s="107"/>
      <c r="AT110" s="119"/>
      <c r="AU110" s="107"/>
      <c r="AV110" s="119"/>
      <c r="AW110" s="119"/>
      <c r="AX110" s="107"/>
      <c r="AY110" s="107"/>
      <c r="AZ110" s="107"/>
      <c r="BA110" s="107"/>
      <c r="BB110" s="119"/>
      <c r="BC110" s="107"/>
      <c r="BD110" s="107"/>
      <c r="BE110" s="64"/>
      <c r="BF110" s="119"/>
      <c r="BG110" s="119"/>
      <c r="BH110" s="107"/>
      <c r="BI110" s="237"/>
      <c r="BJ110" s="237"/>
      <c r="BK110" s="119"/>
      <c r="BL110" s="119"/>
      <c r="BM110" s="107"/>
      <c r="BN110" s="237"/>
      <c r="BO110" s="237"/>
      <c r="BP110" s="237"/>
      <c r="BQ110" s="237"/>
      <c r="BR110" s="131">
        <v>2684</v>
      </c>
      <c r="BS110" s="64"/>
    </row>
    <row r="111" spans="1:71" customHeight="1" ht="39.75" s="7" customFormat="1">
      <c r="A111" s="131" t="s">
        <v>202</v>
      </c>
      <c r="B111" s="258" t="s">
        <v>6035</v>
      </c>
      <c r="C111" s="131" t="s">
        <v>331</v>
      </c>
      <c r="D111" s="131">
        <v>76</v>
      </c>
      <c r="E111" s="131">
        <v>2685</v>
      </c>
      <c r="F111" s="258" t="s">
        <v>6036</v>
      </c>
      <c r="G111" s="131" t="s">
        <v>388</v>
      </c>
      <c r="H111" s="131" t="s">
        <v>388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19"/>
      <c r="Y111" s="107"/>
      <c r="Z111" s="119"/>
      <c r="AA111" s="119"/>
      <c r="AB111" s="119"/>
      <c r="AC111" s="107"/>
      <c r="AD111" s="119"/>
      <c r="AE111" s="119"/>
      <c r="AF111" s="119"/>
      <c r="AG111" s="107"/>
      <c r="AH111" s="107"/>
      <c r="AI111" s="107"/>
      <c r="AJ111" s="119"/>
      <c r="AK111" s="119"/>
      <c r="AL111" s="107"/>
      <c r="AM111" s="119"/>
      <c r="AN111" s="119"/>
      <c r="AO111" s="107"/>
      <c r="AP111" s="119"/>
      <c r="AQ111" s="107"/>
      <c r="AR111" s="119"/>
      <c r="AS111" s="107"/>
      <c r="AT111" s="119"/>
      <c r="AU111" s="107"/>
      <c r="AV111" s="119"/>
      <c r="AW111" s="119"/>
      <c r="AX111" s="107"/>
      <c r="AY111" s="107"/>
      <c r="AZ111" s="107"/>
      <c r="BA111" s="107"/>
      <c r="BB111" s="119"/>
      <c r="BC111" s="107"/>
      <c r="BD111" s="107"/>
      <c r="BE111" s="64"/>
      <c r="BF111" s="119"/>
      <c r="BG111" s="119"/>
      <c r="BH111" s="107"/>
      <c r="BI111" s="237"/>
      <c r="BJ111" s="237"/>
      <c r="BK111" s="119"/>
      <c r="BL111" s="119"/>
      <c r="BM111" s="107"/>
      <c r="BN111" s="237"/>
      <c r="BO111" s="237"/>
      <c r="BP111" s="237"/>
      <c r="BQ111" s="237"/>
      <c r="BR111" s="131">
        <v>2685</v>
      </c>
      <c r="BS111" s="64"/>
    </row>
    <row r="112" spans="1:71" customHeight="1" ht="39.75" s="7" customFormat="1">
      <c r="A112" s="131" t="s">
        <v>331</v>
      </c>
      <c r="B112" s="258" t="s">
        <v>6037</v>
      </c>
      <c r="C112" s="131" t="s">
        <v>331</v>
      </c>
      <c r="D112" s="131">
        <v>90</v>
      </c>
      <c r="E112" s="131">
        <v>2686</v>
      </c>
      <c r="F112" s="258" t="s">
        <v>6038</v>
      </c>
      <c r="G112" s="131" t="s">
        <v>388</v>
      </c>
      <c r="H112" s="131" t="s">
        <v>388</v>
      </c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21"/>
      <c r="Y112" s="107"/>
      <c r="Z112" s="121"/>
      <c r="AA112" s="121"/>
      <c r="AB112" s="121"/>
      <c r="AC112" s="107"/>
      <c r="AD112" s="121"/>
      <c r="AE112" s="121"/>
      <c r="AF112" s="121"/>
      <c r="AG112" s="107"/>
      <c r="AH112" s="107"/>
      <c r="AI112" s="107"/>
      <c r="AJ112" s="121"/>
      <c r="AK112" s="121"/>
      <c r="AL112" s="107"/>
      <c r="AM112" s="121"/>
      <c r="AN112" s="121"/>
      <c r="AO112" s="107"/>
      <c r="AP112" s="121"/>
      <c r="AQ112" s="107"/>
      <c r="AR112" s="121"/>
      <c r="AS112" s="107"/>
      <c r="AT112" s="121"/>
      <c r="AU112" s="107"/>
      <c r="AV112" s="121"/>
      <c r="AW112" s="121"/>
      <c r="AX112" s="107"/>
      <c r="AY112" s="107"/>
      <c r="AZ112" s="107"/>
      <c r="BA112" s="107"/>
      <c r="BB112" s="121"/>
      <c r="BC112" s="107"/>
      <c r="BD112" s="107"/>
      <c r="BE112" s="64"/>
      <c r="BF112" s="121"/>
      <c r="BG112" s="121"/>
      <c r="BH112" s="107"/>
      <c r="BI112" s="237"/>
      <c r="BJ112" s="237"/>
      <c r="BK112" s="121"/>
      <c r="BL112" s="121"/>
      <c r="BM112" s="107"/>
      <c r="BN112" s="237"/>
      <c r="BO112" s="237"/>
      <c r="BP112" s="237"/>
      <c r="BQ112" s="237"/>
      <c r="BR112" s="131">
        <v>2686</v>
      </c>
      <c r="BS112" s="64"/>
    </row>
    <row r="113" spans="1:71" customHeight="1" ht="39.75" s="7" customFormat="1">
      <c r="A113" s="131" t="s">
        <v>331</v>
      </c>
      <c r="B113" s="258" t="s">
        <v>6039</v>
      </c>
      <c r="C113" s="131" t="s">
        <v>377</v>
      </c>
      <c r="D113" s="131">
        <v>114</v>
      </c>
      <c r="E113" s="131">
        <v>2687</v>
      </c>
      <c r="F113" s="258" t="s">
        <v>6040</v>
      </c>
      <c r="G113" s="131" t="s">
        <v>388</v>
      </c>
      <c r="H113" s="131" t="s">
        <v>388</v>
      </c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21"/>
      <c r="Y113" s="107"/>
      <c r="Z113" s="121"/>
      <c r="AA113" s="121"/>
      <c r="AB113" s="121"/>
      <c r="AC113" s="107"/>
      <c r="AD113" s="121"/>
      <c r="AE113" s="121"/>
      <c r="AF113" s="121"/>
      <c r="AG113" s="107"/>
      <c r="AH113" s="121"/>
      <c r="AI113" s="107"/>
      <c r="AJ113" s="121"/>
      <c r="AK113" s="121"/>
      <c r="AL113" s="121"/>
      <c r="AM113" s="121"/>
      <c r="AN113" s="121"/>
      <c r="AO113" s="107"/>
      <c r="AP113" s="121"/>
      <c r="AQ113" s="107"/>
      <c r="AR113" s="121"/>
      <c r="AS113" s="107"/>
      <c r="AT113" s="121"/>
      <c r="AU113" s="107"/>
      <c r="AV113" s="121"/>
      <c r="AW113" s="121"/>
      <c r="AX113" s="107"/>
      <c r="AY113" s="107"/>
      <c r="AZ113" s="107"/>
      <c r="BA113" s="107"/>
      <c r="BB113" s="121"/>
      <c r="BC113" s="107"/>
      <c r="BD113" s="107"/>
      <c r="BE113" s="64"/>
      <c r="BF113" s="121"/>
      <c r="BG113" s="121"/>
      <c r="BH113" s="107"/>
      <c r="BI113" s="237"/>
      <c r="BJ113" s="237"/>
      <c r="BK113" s="121"/>
      <c r="BL113" s="121"/>
      <c r="BM113" s="107"/>
      <c r="BN113" s="237"/>
      <c r="BO113" s="237"/>
      <c r="BP113" s="237"/>
      <c r="BQ113" s="237"/>
      <c r="BR113" s="131">
        <v>2687</v>
      </c>
      <c r="BS113" s="64"/>
    </row>
    <row r="114" spans="1:71" customHeight="1" ht="39.75" s="7" customFormat="1">
      <c r="A114" s="131" t="s">
        <v>331</v>
      </c>
      <c r="B114" s="258" t="s">
        <v>6041</v>
      </c>
      <c r="C114" s="131" t="s">
        <v>331</v>
      </c>
      <c r="D114" s="131">
        <v>115</v>
      </c>
      <c r="E114" s="131">
        <v>2688</v>
      </c>
      <c r="F114" s="258" t="s">
        <v>6042</v>
      </c>
      <c r="G114" s="131" t="s">
        <v>388</v>
      </c>
      <c r="H114" s="131" t="s">
        <v>388</v>
      </c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19"/>
      <c r="Y114" s="107"/>
      <c r="Z114" s="119"/>
      <c r="AA114" s="119"/>
      <c r="AB114" s="119"/>
      <c r="AC114" s="107"/>
      <c r="AD114" s="119"/>
      <c r="AE114" s="119"/>
      <c r="AF114" s="119"/>
      <c r="AG114" s="107"/>
      <c r="AH114" s="119"/>
      <c r="AI114" s="107"/>
      <c r="AJ114" s="119"/>
      <c r="AK114" s="119"/>
      <c r="AL114" s="119"/>
      <c r="AM114" s="119"/>
      <c r="AN114" s="119"/>
      <c r="AO114" s="107"/>
      <c r="AP114" s="119"/>
      <c r="AQ114" s="107"/>
      <c r="AR114" s="119"/>
      <c r="AS114" s="107"/>
      <c r="AT114" s="119"/>
      <c r="AU114" s="107"/>
      <c r="AV114" s="119"/>
      <c r="AW114" s="119"/>
      <c r="AX114" s="107"/>
      <c r="AY114" s="107"/>
      <c r="AZ114" s="107"/>
      <c r="BA114" s="107"/>
      <c r="BB114" s="119"/>
      <c r="BC114" s="107"/>
      <c r="BD114" s="107"/>
      <c r="BE114" s="64"/>
      <c r="BF114" s="119"/>
      <c r="BG114" s="119"/>
      <c r="BH114" s="107"/>
      <c r="BI114" s="237"/>
      <c r="BJ114" s="237"/>
      <c r="BK114" s="119"/>
      <c r="BL114" s="119"/>
      <c r="BM114" s="107"/>
      <c r="BN114" s="237"/>
      <c r="BO114" s="237"/>
      <c r="BP114" s="237"/>
      <c r="BQ114" s="237"/>
      <c r="BR114" s="131">
        <v>2688</v>
      </c>
      <c r="BS114" s="64"/>
    </row>
    <row r="115" spans="1:71" customHeight="1" ht="39.75" s="7" customFormat="1">
      <c r="A115" s="131" t="s">
        <v>388</v>
      </c>
      <c r="B115" s="258" t="s">
        <v>6043</v>
      </c>
      <c r="C115" s="131" t="s">
        <v>331</v>
      </c>
      <c r="D115" s="131">
        <v>119</v>
      </c>
      <c r="E115" s="131">
        <v>2689</v>
      </c>
      <c r="F115" s="258" t="s">
        <v>6044</v>
      </c>
      <c r="G115" s="131" t="s">
        <v>388</v>
      </c>
      <c r="H115" s="131" t="s">
        <v>388</v>
      </c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19"/>
      <c r="Y115" s="107"/>
      <c r="Z115" s="119"/>
      <c r="AA115" s="119"/>
      <c r="AB115" s="119"/>
      <c r="AC115" s="107"/>
      <c r="AD115" s="119"/>
      <c r="AE115" s="119"/>
      <c r="AF115" s="119"/>
      <c r="AG115" s="107"/>
      <c r="AH115" s="119"/>
      <c r="AI115" s="107"/>
      <c r="AJ115" s="119"/>
      <c r="AK115" s="119"/>
      <c r="AL115" s="119"/>
      <c r="AM115" s="119"/>
      <c r="AN115" s="119"/>
      <c r="AO115" s="107"/>
      <c r="AP115" s="119"/>
      <c r="AQ115" s="107"/>
      <c r="AR115" s="119"/>
      <c r="AS115" s="107"/>
      <c r="AT115" s="119"/>
      <c r="AU115" s="107"/>
      <c r="AV115" s="119"/>
      <c r="AW115" s="119"/>
      <c r="AX115" s="107"/>
      <c r="AY115" s="107"/>
      <c r="AZ115" s="107"/>
      <c r="BA115" s="107"/>
      <c r="BB115" s="119"/>
      <c r="BC115" s="107"/>
      <c r="BD115" s="107"/>
      <c r="BE115" s="64"/>
      <c r="BF115" s="119"/>
      <c r="BG115" s="119"/>
      <c r="BH115" s="107"/>
      <c r="BI115" s="237"/>
      <c r="BJ115" s="237"/>
      <c r="BK115" s="119"/>
      <c r="BL115" s="119"/>
      <c r="BM115" s="107"/>
      <c r="BN115" s="237"/>
      <c r="BO115" s="237"/>
      <c r="BP115" s="237"/>
      <c r="BQ115" s="237"/>
      <c r="BR115" s="131">
        <v>2689</v>
      </c>
      <c r="BS115" s="64"/>
    </row>
    <row r="116" spans="1:71" customHeight="1" ht="39.75" s="7" customFormat="1">
      <c r="A116" s="131" t="s">
        <v>388</v>
      </c>
      <c r="B116" s="258" t="s">
        <v>6045</v>
      </c>
      <c r="C116" s="131" t="s">
        <v>331</v>
      </c>
      <c r="D116" s="131">
        <v>120</v>
      </c>
      <c r="E116" s="131">
        <v>2690</v>
      </c>
      <c r="F116" s="258" t="s">
        <v>6046</v>
      </c>
      <c r="G116" s="131" t="s">
        <v>388</v>
      </c>
      <c r="H116" s="131" t="s">
        <v>388</v>
      </c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19"/>
      <c r="Y116" s="107"/>
      <c r="Z116" s="119"/>
      <c r="AA116" s="119"/>
      <c r="AB116" s="119"/>
      <c r="AC116" s="107"/>
      <c r="AD116" s="119"/>
      <c r="AE116" s="119"/>
      <c r="AF116" s="119"/>
      <c r="AG116" s="107"/>
      <c r="AH116" s="107"/>
      <c r="AI116" s="107"/>
      <c r="AJ116" s="119"/>
      <c r="AK116" s="119"/>
      <c r="AL116" s="107"/>
      <c r="AM116" s="119"/>
      <c r="AN116" s="119"/>
      <c r="AO116" s="107"/>
      <c r="AP116" s="119"/>
      <c r="AQ116" s="107"/>
      <c r="AR116" s="119"/>
      <c r="AS116" s="107"/>
      <c r="AT116" s="119"/>
      <c r="AU116" s="107"/>
      <c r="AV116" s="119"/>
      <c r="AW116" s="119"/>
      <c r="AX116" s="107"/>
      <c r="AY116" s="107"/>
      <c r="AZ116" s="107"/>
      <c r="BA116" s="107"/>
      <c r="BB116" s="119"/>
      <c r="BC116" s="107"/>
      <c r="BD116" s="107"/>
      <c r="BE116" s="64"/>
      <c r="BF116" s="119"/>
      <c r="BG116" s="119"/>
      <c r="BH116" s="107"/>
      <c r="BI116" s="237"/>
      <c r="BJ116" s="237"/>
      <c r="BK116" s="119"/>
      <c r="BL116" s="119"/>
      <c r="BM116" s="107"/>
      <c r="BN116" s="237"/>
      <c r="BO116" s="237"/>
      <c r="BP116" s="237"/>
      <c r="BQ116" s="237"/>
      <c r="BR116" s="131">
        <v>2690</v>
      </c>
      <c r="BS116" s="64"/>
    </row>
    <row r="117" spans="1:71" customHeight="1" ht="39.75" s="7" customFormat="1">
      <c r="A117" s="131" t="s">
        <v>331</v>
      </c>
      <c r="B117" s="258" t="s">
        <v>6047</v>
      </c>
      <c r="C117" s="258" t="s">
        <v>199</v>
      </c>
      <c r="D117" s="131">
        <v>124</v>
      </c>
      <c r="E117" s="131">
        <v>2691</v>
      </c>
      <c r="F117" s="258" t="s">
        <v>6048</v>
      </c>
      <c r="G117" s="131" t="s">
        <v>388</v>
      </c>
      <c r="H117" s="131" t="s">
        <v>388</v>
      </c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21"/>
      <c r="Y117" s="107"/>
      <c r="Z117" s="121"/>
      <c r="AA117" s="121"/>
      <c r="AB117" s="121"/>
      <c r="AC117" s="107"/>
      <c r="AD117" s="121"/>
      <c r="AE117" s="121"/>
      <c r="AF117" s="121"/>
      <c r="AG117" s="107"/>
      <c r="AH117" s="107"/>
      <c r="AI117" s="107"/>
      <c r="AJ117" s="121"/>
      <c r="AK117" s="121"/>
      <c r="AL117" s="107"/>
      <c r="AM117" s="121"/>
      <c r="AN117" s="121"/>
      <c r="AO117" s="107"/>
      <c r="AP117" s="121"/>
      <c r="AQ117" s="107"/>
      <c r="AR117" s="121"/>
      <c r="AS117" s="107"/>
      <c r="AT117" s="121"/>
      <c r="AU117" s="107"/>
      <c r="AV117" s="121"/>
      <c r="AW117" s="121"/>
      <c r="AX117" s="107"/>
      <c r="AY117" s="107"/>
      <c r="AZ117" s="107"/>
      <c r="BA117" s="107"/>
      <c r="BB117" s="121"/>
      <c r="BC117" s="107"/>
      <c r="BD117" s="107"/>
      <c r="BE117" s="64"/>
      <c r="BF117" s="121"/>
      <c r="BG117" s="121"/>
      <c r="BH117" s="107"/>
      <c r="BI117" s="237"/>
      <c r="BJ117" s="237"/>
      <c r="BK117" s="121"/>
      <c r="BL117" s="121"/>
      <c r="BM117" s="107"/>
      <c r="BN117" s="237"/>
      <c r="BO117" s="237"/>
      <c r="BP117" s="237"/>
      <c r="BQ117" s="237"/>
      <c r="BR117" s="131">
        <v>2691</v>
      </c>
      <c r="BS117" s="64"/>
    </row>
    <row r="118" spans="1:71" customHeight="1" ht="39.75" s="7" customFormat="1">
      <c r="A118" s="131" t="s">
        <v>3900</v>
      </c>
      <c r="B118" s="258" t="s">
        <v>6049</v>
      </c>
      <c r="C118" s="131" t="s">
        <v>371</v>
      </c>
      <c r="D118" s="131">
        <v>85</v>
      </c>
      <c r="E118" s="131">
        <v>2692</v>
      </c>
      <c r="F118" s="258" t="s">
        <v>6050</v>
      </c>
      <c r="G118" s="131" t="s">
        <v>388</v>
      </c>
      <c r="H118" s="131" t="s">
        <v>388</v>
      </c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21"/>
      <c r="Y118" s="107"/>
      <c r="Z118" s="121"/>
      <c r="AA118" s="121"/>
      <c r="AB118" s="121"/>
      <c r="AC118" s="107"/>
      <c r="AD118" s="121"/>
      <c r="AE118" s="121"/>
      <c r="AF118" s="121"/>
      <c r="AG118" s="107"/>
      <c r="AH118" s="121"/>
      <c r="AI118" s="107"/>
      <c r="AJ118" s="121"/>
      <c r="AK118" s="121"/>
      <c r="AL118" s="121"/>
      <c r="AM118" s="121"/>
      <c r="AN118" s="121"/>
      <c r="AO118" s="107"/>
      <c r="AP118" s="121"/>
      <c r="AQ118" s="107"/>
      <c r="AR118" s="121"/>
      <c r="AS118" s="107"/>
      <c r="AT118" s="121"/>
      <c r="AU118" s="107"/>
      <c r="AV118" s="121"/>
      <c r="AW118" s="121"/>
      <c r="AX118" s="107"/>
      <c r="AY118" s="107"/>
      <c r="AZ118" s="107"/>
      <c r="BA118" s="107"/>
      <c r="BB118" s="121"/>
      <c r="BC118" s="107"/>
      <c r="BD118" s="107"/>
      <c r="BE118" s="64"/>
      <c r="BF118" s="121"/>
      <c r="BG118" s="121"/>
      <c r="BH118" s="107"/>
      <c r="BI118" s="237"/>
      <c r="BJ118" s="237"/>
      <c r="BK118" s="121"/>
      <c r="BL118" s="121"/>
      <c r="BM118" s="107"/>
      <c r="BN118" s="237"/>
      <c r="BO118" s="237"/>
      <c r="BP118" s="237"/>
      <c r="BQ118" s="237"/>
      <c r="BR118" s="131">
        <v>2692</v>
      </c>
      <c r="BS118" s="64"/>
    </row>
    <row r="119" spans="1:71" customHeight="1" ht="39.75" s="7" customFormat="1">
      <c r="A119" s="131" t="s">
        <v>331</v>
      </c>
      <c r="B119" s="258"/>
      <c r="C119" s="131" t="s">
        <v>377</v>
      </c>
      <c r="D119" s="131">
        <v>125</v>
      </c>
      <c r="E119" s="131">
        <v>2693</v>
      </c>
      <c r="F119" s="258" t="s">
        <v>6051</v>
      </c>
      <c r="G119" s="131" t="s">
        <v>388</v>
      </c>
      <c r="H119" s="131" t="s">
        <v>388</v>
      </c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19"/>
      <c r="Y119" s="107"/>
      <c r="Z119" s="119"/>
      <c r="AA119" s="119"/>
      <c r="AB119" s="119"/>
      <c r="AC119" s="107"/>
      <c r="AD119" s="119"/>
      <c r="AE119" s="119"/>
      <c r="AF119" s="119"/>
      <c r="AG119" s="107"/>
      <c r="AH119" s="119"/>
      <c r="AI119" s="107"/>
      <c r="AJ119" s="119"/>
      <c r="AK119" s="119"/>
      <c r="AL119" s="119"/>
      <c r="AM119" s="119"/>
      <c r="AN119" s="119"/>
      <c r="AO119" s="107"/>
      <c r="AP119" s="119"/>
      <c r="AQ119" s="107"/>
      <c r="AR119" s="119"/>
      <c r="AS119" s="107"/>
      <c r="AT119" s="119"/>
      <c r="AU119" s="107"/>
      <c r="AV119" s="119"/>
      <c r="AW119" s="119"/>
      <c r="AX119" s="107"/>
      <c r="AY119" s="107"/>
      <c r="AZ119" s="107"/>
      <c r="BA119" s="107"/>
      <c r="BB119" s="119"/>
      <c r="BC119" s="107"/>
      <c r="BD119" s="107"/>
      <c r="BE119" s="64"/>
      <c r="BF119" s="119"/>
      <c r="BG119" s="119"/>
      <c r="BH119" s="107"/>
      <c r="BI119" s="237"/>
      <c r="BJ119" s="237"/>
      <c r="BK119" s="119"/>
      <c r="BL119" s="119"/>
      <c r="BM119" s="107"/>
      <c r="BN119" s="237"/>
      <c r="BO119" s="237"/>
      <c r="BP119" s="237"/>
      <c r="BQ119" s="237"/>
      <c r="BR119" s="131">
        <v>2693</v>
      </c>
      <c r="BS119" s="64"/>
    </row>
    <row r="120" spans="1:71" customHeight="1" ht="39.75" s="7" customFormat="1">
      <c r="A120" s="131" t="s">
        <v>1132</v>
      </c>
      <c r="B120" s="258" t="s">
        <v>6052</v>
      </c>
      <c r="C120" s="131" t="s">
        <v>371</v>
      </c>
      <c r="D120" s="131">
        <v>51</v>
      </c>
      <c r="E120" s="131">
        <v>2694</v>
      </c>
      <c r="F120" s="258" t="s">
        <v>6053</v>
      </c>
      <c r="G120" s="131" t="s">
        <v>388</v>
      </c>
      <c r="H120" s="131" t="s">
        <v>388</v>
      </c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19"/>
      <c r="Y120" s="107"/>
      <c r="Z120" s="119"/>
      <c r="AA120" s="119"/>
      <c r="AB120" s="119"/>
      <c r="AC120" s="107"/>
      <c r="AD120" s="119"/>
      <c r="AE120" s="119"/>
      <c r="AF120" s="119"/>
      <c r="AG120" s="107"/>
      <c r="AH120" s="119"/>
      <c r="AI120" s="107"/>
      <c r="AJ120" s="119"/>
      <c r="AK120" s="119"/>
      <c r="AL120" s="119"/>
      <c r="AM120" s="119"/>
      <c r="AN120" s="119"/>
      <c r="AO120" s="107"/>
      <c r="AP120" s="119"/>
      <c r="AQ120" s="107"/>
      <c r="AR120" s="119"/>
      <c r="AS120" s="107"/>
      <c r="AT120" s="119"/>
      <c r="AU120" s="107"/>
      <c r="AV120" s="119"/>
      <c r="AW120" s="119"/>
      <c r="AX120" s="107"/>
      <c r="AY120" s="107"/>
      <c r="AZ120" s="107"/>
      <c r="BA120" s="107"/>
      <c r="BB120" s="119"/>
      <c r="BC120" s="107"/>
      <c r="BD120" s="107"/>
      <c r="BE120" s="64"/>
      <c r="BF120" s="119"/>
      <c r="BG120" s="119"/>
      <c r="BH120" s="107"/>
      <c r="BI120" s="237"/>
      <c r="BJ120" s="237"/>
      <c r="BK120" s="119"/>
      <c r="BL120" s="119"/>
      <c r="BM120" s="107"/>
      <c r="BN120" s="237"/>
      <c r="BO120" s="237"/>
      <c r="BP120" s="237"/>
      <c r="BQ120" s="237"/>
      <c r="BR120" s="131">
        <v>2694</v>
      </c>
      <c r="BS120" s="64"/>
    </row>
    <row r="121" spans="1:71" customHeight="1" ht="39.75" s="7" customFormat="1">
      <c r="A121" s="131" t="s">
        <v>382</v>
      </c>
      <c r="B121" s="258" t="s">
        <v>6054</v>
      </c>
      <c r="C121" s="131" t="s">
        <v>276</v>
      </c>
      <c r="D121" s="131">
        <v>126</v>
      </c>
      <c r="E121" s="131">
        <v>2695</v>
      </c>
      <c r="F121" s="258" t="s">
        <v>6055</v>
      </c>
      <c r="G121" s="131" t="s">
        <v>388</v>
      </c>
      <c r="H121" s="131" t="s">
        <v>388</v>
      </c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19"/>
      <c r="Y121" s="107"/>
      <c r="Z121" s="119"/>
      <c r="AA121" s="119"/>
      <c r="AB121" s="119"/>
      <c r="AC121" s="107"/>
      <c r="AD121" s="119"/>
      <c r="AE121" s="119"/>
      <c r="AF121" s="119"/>
      <c r="AG121" s="107"/>
      <c r="AH121" s="107"/>
      <c r="AI121" s="107"/>
      <c r="AJ121" s="119"/>
      <c r="AK121" s="119"/>
      <c r="AL121" s="107"/>
      <c r="AM121" s="119"/>
      <c r="AN121" s="119"/>
      <c r="AO121" s="107"/>
      <c r="AP121" s="119"/>
      <c r="AQ121" s="107"/>
      <c r="AR121" s="119"/>
      <c r="AS121" s="107"/>
      <c r="AT121" s="119"/>
      <c r="AU121" s="107"/>
      <c r="AV121" s="119"/>
      <c r="AW121" s="119"/>
      <c r="AX121" s="107"/>
      <c r="AY121" s="107"/>
      <c r="AZ121" s="107"/>
      <c r="BA121" s="107"/>
      <c r="BB121" s="119"/>
      <c r="BC121" s="107"/>
      <c r="BD121" s="107"/>
      <c r="BE121" s="64"/>
      <c r="BF121" s="119"/>
      <c r="BG121" s="119"/>
      <c r="BH121" s="107"/>
      <c r="BI121" s="237"/>
      <c r="BJ121" s="237"/>
      <c r="BK121" s="119"/>
      <c r="BL121" s="119"/>
      <c r="BM121" s="107"/>
      <c r="BN121" s="237"/>
      <c r="BO121" s="237"/>
      <c r="BP121" s="237"/>
      <c r="BQ121" s="237"/>
      <c r="BR121" s="131">
        <v>2695</v>
      </c>
      <c r="BS121" s="64"/>
    </row>
    <row r="122" spans="1:71" customHeight="1" ht="39.75" s="7" customFormat="1">
      <c r="A122" s="131" t="s">
        <v>331</v>
      </c>
      <c r="B122" s="258" t="s">
        <v>6056</v>
      </c>
      <c r="C122" s="131" t="s">
        <v>331</v>
      </c>
      <c r="D122" s="131">
        <v>127</v>
      </c>
      <c r="E122" s="131">
        <v>2696</v>
      </c>
      <c r="F122" s="258" t="s">
        <v>6057</v>
      </c>
      <c r="G122" s="131" t="s">
        <v>388</v>
      </c>
      <c r="H122" s="131" t="s">
        <v>388</v>
      </c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21"/>
      <c r="Y122" s="107"/>
      <c r="Z122" s="121"/>
      <c r="AA122" s="121"/>
      <c r="AB122" s="121"/>
      <c r="AC122" s="107"/>
      <c r="AD122" s="121"/>
      <c r="AE122" s="121"/>
      <c r="AF122" s="121"/>
      <c r="AG122" s="107"/>
      <c r="AH122" s="107"/>
      <c r="AI122" s="107"/>
      <c r="AJ122" s="121"/>
      <c r="AK122" s="121"/>
      <c r="AL122" s="107"/>
      <c r="AM122" s="121"/>
      <c r="AN122" s="121"/>
      <c r="AO122" s="107"/>
      <c r="AP122" s="121"/>
      <c r="AQ122" s="107"/>
      <c r="AR122" s="121"/>
      <c r="AS122" s="107"/>
      <c r="AT122" s="121"/>
      <c r="AU122" s="107"/>
      <c r="AV122" s="121"/>
      <c r="AW122" s="121"/>
      <c r="AX122" s="107"/>
      <c r="AY122" s="107"/>
      <c r="AZ122" s="107"/>
      <c r="BA122" s="107"/>
      <c r="BB122" s="121"/>
      <c r="BC122" s="107"/>
      <c r="BD122" s="107"/>
      <c r="BE122" s="64"/>
      <c r="BF122" s="121"/>
      <c r="BG122" s="121"/>
      <c r="BH122" s="107"/>
      <c r="BI122" s="237"/>
      <c r="BJ122" s="237"/>
      <c r="BK122" s="121"/>
      <c r="BL122" s="121"/>
      <c r="BM122" s="107"/>
      <c r="BN122" s="237"/>
      <c r="BO122" s="237"/>
      <c r="BP122" s="237"/>
      <c r="BQ122" s="237"/>
      <c r="BR122" s="131">
        <v>2696</v>
      </c>
      <c r="BS122" s="64"/>
    </row>
    <row r="123" spans="1:71" customHeight="1" ht="39.75" s="7" customFormat="1">
      <c r="A123" s="131"/>
      <c r="B123" s="258"/>
      <c r="C123" s="131"/>
      <c r="D123" s="131"/>
      <c r="E123" s="131"/>
      <c r="F123" s="258"/>
      <c r="G123" s="131"/>
      <c r="H123" s="131"/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21"/>
      <c r="Y123" s="107"/>
      <c r="Z123" s="121"/>
      <c r="AA123" s="121"/>
      <c r="AB123" s="121"/>
      <c r="AC123" s="107"/>
      <c r="AD123" s="121"/>
      <c r="AE123" s="121"/>
      <c r="AF123" s="121"/>
      <c r="AG123" s="107"/>
      <c r="AH123" s="121"/>
      <c r="AI123" s="107"/>
      <c r="AJ123" s="121"/>
      <c r="AK123" s="121"/>
      <c r="AL123" s="121"/>
      <c r="AM123" s="121"/>
      <c r="AN123" s="121"/>
      <c r="AO123" s="107"/>
      <c r="AP123" s="121"/>
      <c r="AQ123" s="107"/>
      <c r="AR123" s="121"/>
      <c r="AS123" s="107"/>
      <c r="AT123" s="121"/>
      <c r="AU123" s="107"/>
      <c r="AV123" s="121"/>
      <c r="AW123" s="121"/>
      <c r="AX123" s="107"/>
      <c r="AY123" s="107"/>
      <c r="AZ123" s="107"/>
      <c r="BA123" s="107"/>
      <c r="BB123" s="121"/>
      <c r="BC123" s="107"/>
      <c r="BD123" s="107"/>
      <c r="BE123" s="64"/>
      <c r="BF123" s="121"/>
      <c r="BG123" s="121"/>
      <c r="BH123" s="107"/>
      <c r="BI123" s="237"/>
      <c r="BJ123" s="237"/>
      <c r="BK123" s="121"/>
      <c r="BL123" s="121"/>
      <c r="BM123" s="107"/>
      <c r="BN123" s="237"/>
      <c r="BO123" s="237"/>
      <c r="BP123" s="237"/>
      <c r="BQ123" s="237"/>
      <c r="BR123" s="131"/>
      <c r="BS123" s="64"/>
    </row>
    <row r="124" spans="1:71" customHeight="1" ht="39.75" s="7" customFormat="1">
      <c r="A124" s="131"/>
      <c r="B124" s="258"/>
      <c r="C124" s="131"/>
      <c r="D124" s="131"/>
      <c r="E124" s="131"/>
      <c r="F124" s="258"/>
      <c r="G124" s="131"/>
      <c r="H124" s="131"/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19"/>
      <c r="Y124" s="107"/>
      <c r="Z124" s="119"/>
      <c r="AA124" s="119"/>
      <c r="AB124" s="119"/>
      <c r="AC124" s="107"/>
      <c r="AD124" s="119"/>
      <c r="AE124" s="119"/>
      <c r="AF124" s="119"/>
      <c r="AG124" s="107"/>
      <c r="AH124" s="119"/>
      <c r="AI124" s="107"/>
      <c r="AJ124" s="119"/>
      <c r="AK124" s="119"/>
      <c r="AL124" s="119"/>
      <c r="AM124" s="119"/>
      <c r="AN124" s="119"/>
      <c r="AO124" s="107"/>
      <c r="AP124" s="119"/>
      <c r="AQ124" s="107"/>
      <c r="AR124" s="119"/>
      <c r="AS124" s="107"/>
      <c r="AT124" s="119"/>
      <c r="AU124" s="107"/>
      <c r="AV124" s="119"/>
      <c r="AW124" s="119"/>
      <c r="AX124" s="107"/>
      <c r="AY124" s="107"/>
      <c r="AZ124" s="107"/>
      <c r="BA124" s="107"/>
      <c r="BB124" s="119"/>
      <c r="BC124" s="107"/>
      <c r="BD124" s="107"/>
      <c r="BE124" s="64"/>
      <c r="BF124" s="119"/>
      <c r="BG124" s="119"/>
      <c r="BH124" s="107"/>
      <c r="BI124" s="237"/>
      <c r="BJ124" s="237"/>
      <c r="BK124" s="119"/>
      <c r="BL124" s="119"/>
      <c r="BM124" s="107"/>
      <c r="BN124" s="237"/>
      <c r="BO124" s="237"/>
      <c r="BP124" s="237"/>
      <c r="BQ124" s="237"/>
      <c r="BR124" s="131"/>
      <c r="BS124" s="64"/>
    </row>
    <row r="125" spans="1:71" customHeight="1" ht="39.75" s="7" customFormat="1">
      <c r="A125" s="403"/>
      <c r="B125" s="129"/>
      <c r="C125" s="129"/>
      <c r="D125" s="129"/>
      <c r="E125" s="129"/>
      <c r="F125" s="129"/>
      <c r="G125" s="129"/>
      <c r="H125" s="129"/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19"/>
      <c r="Y125" s="107"/>
      <c r="Z125" s="119"/>
      <c r="AA125" s="119"/>
      <c r="AB125" s="119"/>
      <c r="AC125" s="107"/>
      <c r="AD125" s="119"/>
      <c r="AE125" s="119"/>
      <c r="AF125" s="119"/>
      <c r="AG125" s="107"/>
      <c r="AH125" s="119"/>
      <c r="AI125" s="107"/>
      <c r="AJ125" s="119"/>
      <c r="AK125" s="119"/>
      <c r="AL125" s="119"/>
      <c r="AM125" s="119"/>
      <c r="AN125" s="119"/>
      <c r="AO125" s="107"/>
      <c r="AP125" s="119"/>
      <c r="AQ125" s="107"/>
      <c r="AR125" s="119"/>
      <c r="AS125" s="107"/>
      <c r="AT125" s="119"/>
      <c r="AU125" s="107"/>
      <c r="AV125" s="119"/>
      <c r="AW125" s="119"/>
      <c r="AX125" s="107"/>
      <c r="AY125" s="107"/>
      <c r="AZ125" s="107"/>
      <c r="BA125" s="107"/>
      <c r="BB125" s="119"/>
      <c r="BC125" s="107"/>
      <c r="BD125" s="107"/>
      <c r="BE125" s="64"/>
      <c r="BF125" s="119"/>
      <c r="BG125" s="119"/>
      <c r="BH125" s="107"/>
      <c r="BI125" s="237"/>
      <c r="BJ125" s="237"/>
      <c r="BK125" s="119"/>
      <c r="BL125" s="119"/>
      <c r="BM125" s="107"/>
      <c r="BN125" s="237"/>
      <c r="BO125" s="237"/>
      <c r="BP125" s="237"/>
      <c r="BQ125" s="237"/>
      <c r="BR125" s="129"/>
      <c r="BS125" s="64"/>
    </row>
    <row r="126" spans="1:71" customHeight="1" ht="39.75" s="7" customFormat="1">
      <c r="A126" s="403"/>
      <c r="B126" s="129"/>
      <c r="C126" s="129"/>
      <c r="D126" s="129"/>
      <c r="E126" s="129"/>
      <c r="F126" s="129"/>
      <c r="G126" s="129"/>
      <c r="H126" s="129"/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19"/>
      <c r="Y126" s="107"/>
      <c r="Z126" s="119"/>
      <c r="AA126" s="119"/>
      <c r="AB126" s="119"/>
      <c r="AC126" s="107"/>
      <c r="AD126" s="119"/>
      <c r="AE126" s="119"/>
      <c r="AF126" s="119"/>
      <c r="AG126" s="107"/>
      <c r="AH126" s="107"/>
      <c r="AI126" s="107"/>
      <c r="AJ126" s="119"/>
      <c r="AK126" s="119"/>
      <c r="AL126" s="107"/>
      <c r="AM126" s="119"/>
      <c r="AN126" s="119"/>
      <c r="AO126" s="107"/>
      <c r="AP126" s="119"/>
      <c r="AQ126" s="107"/>
      <c r="AR126" s="119"/>
      <c r="AS126" s="107"/>
      <c r="AT126" s="119"/>
      <c r="AU126" s="107"/>
      <c r="AV126" s="119"/>
      <c r="AW126" s="119"/>
      <c r="AX126" s="107"/>
      <c r="AY126" s="107"/>
      <c r="AZ126" s="107"/>
      <c r="BA126" s="107"/>
      <c r="BB126" s="119"/>
      <c r="BC126" s="107"/>
      <c r="BD126" s="107"/>
      <c r="BE126" s="64"/>
      <c r="BF126" s="119"/>
      <c r="BG126" s="119"/>
      <c r="BH126" s="107"/>
      <c r="BI126" s="237"/>
      <c r="BJ126" s="237"/>
      <c r="BK126" s="119"/>
      <c r="BL126" s="119"/>
      <c r="BM126" s="107"/>
      <c r="BN126" s="237"/>
      <c r="BO126" s="237"/>
      <c r="BP126" s="237"/>
      <c r="BQ126" s="237"/>
      <c r="BR126" s="129"/>
      <c r="BS126" s="64"/>
    </row>
    <row r="127" spans="1:71" customHeight="1" ht="39.75" s="7" customFormat="1">
      <c r="A127" s="131" t="s">
        <v>382</v>
      </c>
      <c r="B127" s="258" t="s">
        <v>6058</v>
      </c>
      <c r="C127" s="131" t="s">
        <v>377</v>
      </c>
      <c r="D127" s="131">
        <v>4</v>
      </c>
      <c r="E127" s="131">
        <v>7101</v>
      </c>
      <c r="F127" s="258" t="s">
        <v>6059</v>
      </c>
      <c r="G127" s="131"/>
      <c r="H127" s="131" t="s">
        <v>220</v>
      </c>
      <c r="I127" s="121"/>
      <c r="J127" s="107"/>
      <c r="K127" s="121"/>
      <c r="L127" s="121"/>
      <c r="M127" s="121"/>
      <c r="N127" s="107"/>
      <c r="O127" s="121"/>
      <c r="P127" s="121"/>
      <c r="Q127" s="121"/>
      <c r="R127" s="107"/>
      <c r="S127" s="107"/>
      <c r="T127" s="121"/>
      <c r="U127" s="121"/>
      <c r="V127" s="121"/>
      <c r="W127" s="107"/>
      <c r="X127" s="121"/>
      <c r="Y127" s="107"/>
      <c r="Z127" s="121"/>
      <c r="AA127" s="121"/>
      <c r="AB127" s="121"/>
      <c r="AC127" s="107"/>
      <c r="AD127" s="121"/>
      <c r="AE127" s="121"/>
      <c r="AF127" s="121"/>
      <c r="AG127" s="107"/>
      <c r="AH127" s="107"/>
      <c r="AI127" s="107"/>
      <c r="AJ127" s="121"/>
      <c r="AK127" s="121"/>
      <c r="AL127" s="107"/>
      <c r="AM127" s="121"/>
      <c r="AN127" s="121"/>
      <c r="AO127" s="107"/>
      <c r="AP127" s="121"/>
      <c r="AQ127" s="107"/>
      <c r="AR127" s="121"/>
      <c r="AS127" s="107"/>
      <c r="AT127" s="121"/>
      <c r="AU127" s="107"/>
      <c r="AV127" s="121"/>
      <c r="AW127" s="121"/>
      <c r="AX127" s="107"/>
      <c r="AY127" s="107"/>
      <c r="AZ127" s="107"/>
      <c r="BA127" s="118"/>
      <c r="BB127" s="121"/>
      <c r="BC127" s="107"/>
      <c r="BD127" s="107"/>
      <c r="BE127" s="64"/>
      <c r="BF127" s="121"/>
      <c r="BG127" s="121"/>
      <c r="BH127" s="107"/>
      <c r="BI127" s="237"/>
      <c r="BJ127" s="237"/>
      <c r="BK127" s="121"/>
      <c r="BL127" s="121"/>
      <c r="BM127" s="107"/>
      <c r="BN127" s="237"/>
      <c r="BO127" s="237"/>
      <c r="BP127" s="237"/>
      <c r="BQ127" s="237"/>
      <c r="BR127" s="131">
        <v>7101</v>
      </c>
      <c r="BS127" s="64"/>
    </row>
    <row r="128" spans="1:71" customHeight="1" ht="39.75" s="7" customFormat="1">
      <c r="A128" s="131" t="s">
        <v>388</v>
      </c>
      <c r="B128" s="258" t="s">
        <v>6060</v>
      </c>
      <c r="C128" s="131" t="s">
        <v>199</v>
      </c>
      <c r="D128" s="131">
        <v>9</v>
      </c>
      <c r="E128" s="131">
        <v>7102</v>
      </c>
      <c r="F128" s="258" t="s">
        <v>6061</v>
      </c>
      <c r="G128" s="131"/>
      <c r="H128" s="131" t="s">
        <v>220</v>
      </c>
      <c r="I128" s="121"/>
      <c r="J128" s="107"/>
      <c r="K128" s="121"/>
      <c r="L128" s="121"/>
      <c r="M128" s="121"/>
      <c r="N128" s="107"/>
      <c r="O128" s="121"/>
      <c r="P128" s="121"/>
      <c r="Q128" s="121"/>
      <c r="R128" s="107"/>
      <c r="S128" s="107"/>
      <c r="T128" s="121"/>
      <c r="U128" s="121"/>
      <c r="V128" s="121"/>
      <c r="W128" s="107"/>
      <c r="X128" s="121"/>
      <c r="Y128" s="107"/>
      <c r="Z128" s="121"/>
      <c r="AA128" s="121"/>
      <c r="AB128" s="121"/>
      <c r="AC128" s="107"/>
      <c r="AD128" s="121"/>
      <c r="AE128" s="121"/>
      <c r="AF128" s="121"/>
      <c r="AG128" s="107"/>
      <c r="AH128" s="121"/>
      <c r="AI128" s="107"/>
      <c r="AJ128" s="121"/>
      <c r="AK128" s="121"/>
      <c r="AL128" s="121"/>
      <c r="AM128" s="121"/>
      <c r="AN128" s="121"/>
      <c r="AO128" s="107"/>
      <c r="AP128" s="121"/>
      <c r="AQ128" s="107"/>
      <c r="AR128" s="121"/>
      <c r="AS128" s="107"/>
      <c r="AT128" s="121"/>
      <c r="AU128" s="107"/>
      <c r="AV128" s="121"/>
      <c r="AW128" s="121"/>
      <c r="AX128" s="107"/>
      <c r="AY128" s="107"/>
      <c r="AZ128" s="107"/>
      <c r="BA128" s="118"/>
      <c r="BB128" s="121"/>
      <c r="BC128" s="107"/>
      <c r="BD128" s="107"/>
      <c r="BE128" s="64"/>
      <c r="BF128" s="121"/>
      <c r="BG128" s="121"/>
      <c r="BH128" s="107"/>
      <c r="BI128" s="237"/>
      <c r="BJ128" s="237"/>
      <c r="BK128" s="121"/>
      <c r="BL128" s="121"/>
      <c r="BM128" s="107"/>
      <c r="BN128" s="237"/>
      <c r="BO128" s="237"/>
      <c r="BP128" s="237"/>
      <c r="BQ128" s="237"/>
      <c r="BR128" s="131">
        <v>7102</v>
      </c>
      <c r="BS128" s="64"/>
    </row>
    <row r="129" spans="1:71" customHeight="1" ht="39.75" s="7" customFormat="1">
      <c r="A129" s="131" t="s">
        <v>388</v>
      </c>
      <c r="B129" s="258" t="s">
        <v>6062</v>
      </c>
      <c r="C129" s="131" t="s">
        <v>331</v>
      </c>
      <c r="D129" s="131">
        <v>21</v>
      </c>
      <c r="E129" s="131">
        <v>7103</v>
      </c>
      <c r="F129" s="258" t="s">
        <v>6063</v>
      </c>
      <c r="G129" s="131"/>
      <c r="H129" s="131" t="s">
        <v>328</v>
      </c>
      <c r="I129" s="119"/>
      <c r="J129" s="107"/>
      <c r="K129" s="119"/>
      <c r="L129" s="119"/>
      <c r="M129" s="119"/>
      <c r="N129" s="107"/>
      <c r="O129" s="119"/>
      <c r="P129" s="119"/>
      <c r="Q129" s="119"/>
      <c r="R129" s="107"/>
      <c r="S129" s="107"/>
      <c r="T129" s="119"/>
      <c r="U129" s="119"/>
      <c r="V129" s="119"/>
      <c r="W129" s="107"/>
      <c r="X129" s="119"/>
      <c r="Y129" s="107"/>
      <c r="Z129" s="119"/>
      <c r="AA129" s="119"/>
      <c r="AB129" s="119"/>
      <c r="AC129" s="107"/>
      <c r="AD129" s="119"/>
      <c r="AE129" s="119"/>
      <c r="AF129" s="119"/>
      <c r="AG129" s="107"/>
      <c r="AH129" s="119"/>
      <c r="AI129" s="107"/>
      <c r="AJ129" s="119"/>
      <c r="AK129" s="119"/>
      <c r="AL129" s="119"/>
      <c r="AM129" s="119"/>
      <c r="AN129" s="119"/>
      <c r="AO129" s="107"/>
      <c r="AP129" s="119"/>
      <c r="AQ129" s="107"/>
      <c r="AR129" s="119"/>
      <c r="AS129" s="107"/>
      <c r="AT129" s="119"/>
      <c r="AU129" s="107"/>
      <c r="AV129" s="119"/>
      <c r="AW129" s="119"/>
      <c r="AX129" s="107"/>
      <c r="AY129" s="107"/>
      <c r="AZ129" s="107"/>
      <c r="BA129" s="107"/>
      <c r="BB129" s="119"/>
      <c r="BC129" s="107"/>
      <c r="BD129" s="107"/>
      <c r="BE129" s="64"/>
      <c r="BF129" s="119"/>
      <c r="BG129" s="119"/>
      <c r="BH129" s="107"/>
      <c r="BI129" s="237"/>
      <c r="BJ129" s="237"/>
      <c r="BK129" s="119"/>
      <c r="BL129" s="119"/>
      <c r="BM129" s="107"/>
      <c r="BN129" s="237"/>
      <c r="BO129" s="237"/>
      <c r="BP129" s="237"/>
      <c r="BQ129" s="237"/>
      <c r="BR129" s="131">
        <v>7103</v>
      </c>
      <c r="BS129" s="64"/>
    </row>
    <row r="130" spans="1:71" customHeight="1" ht="39.75" s="7" customFormat="1">
      <c r="A130" s="131" t="s">
        <v>388</v>
      </c>
      <c r="B130" s="258" t="s">
        <v>6064</v>
      </c>
      <c r="C130" s="131" t="s">
        <v>377</v>
      </c>
      <c r="D130" s="131">
        <v>56</v>
      </c>
      <c r="E130" s="131">
        <v>7104</v>
      </c>
      <c r="F130" s="258" t="s">
        <v>6065</v>
      </c>
      <c r="G130" s="131"/>
      <c r="H130" s="131" t="s">
        <v>220</v>
      </c>
      <c r="I130" s="119"/>
      <c r="J130" s="107"/>
      <c r="K130" s="119"/>
      <c r="L130" s="119"/>
      <c r="M130" s="119"/>
      <c r="N130" s="107"/>
      <c r="O130" s="119"/>
      <c r="P130" s="119"/>
      <c r="Q130" s="119"/>
      <c r="R130" s="107"/>
      <c r="S130" s="107"/>
      <c r="T130" s="119"/>
      <c r="U130" s="119"/>
      <c r="V130" s="119"/>
      <c r="W130" s="107"/>
      <c r="X130" s="119"/>
      <c r="Y130" s="107"/>
      <c r="Z130" s="119"/>
      <c r="AA130" s="119"/>
      <c r="AB130" s="119"/>
      <c r="AC130" s="107"/>
      <c r="AD130" s="119"/>
      <c r="AE130" s="119"/>
      <c r="AF130" s="119"/>
      <c r="AG130" s="107"/>
      <c r="AH130" s="119"/>
      <c r="AI130" s="107"/>
      <c r="AJ130" s="119"/>
      <c r="AK130" s="119"/>
      <c r="AL130" s="119"/>
      <c r="AM130" s="119"/>
      <c r="AN130" s="119"/>
      <c r="AO130" s="107"/>
      <c r="AP130" s="119"/>
      <c r="AQ130" s="107"/>
      <c r="AR130" s="119"/>
      <c r="AS130" s="107"/>
      <c r="AT130" s="119"/>
      <c r="AU130" s="107"/>
      <c r="AV130" s="119"/>
      <c r="AW130" s="119"/>
      <c r="AX130" s="107"/>
      <c r="AY130" s="107"/>
      <c r="AZ130" s="107"/>
      <c r="BA130" s="107"/>
      <c r="BB130" s="119"/>
      <c r="BC130" s="107"/>
      <c r="BD130" s="107"/>
      <c r="BE130" s="64"/>
      <c r="BF130" s="119"/>
      <c r="BG130" s="119"/>
      <c r="BH130" s="107"/>
      <c r="BI130" s="237"/>
      <c r="BJ130" s="237"/>
      <c r="BK130" s="119"/>
      <c r="BL130" s="119"/>
      <c r="BM130" s="107"/>
      <c r="BN130" s="237"/>
      <c r="BO130" s="237"/>
      <c r="BP130" s="237"/>
      <c r="BQ130" s="237"/>
      <c r="BR130" s="131">
        <v>7104</v>
      </c>
      <c r="BS130" s="64"/>
    </row>
    <row r="131" spans="1:71" customHeight="1" ht="39.75" s="7" customFormat="1">
      <c r="A131" s="131" t="s">
        <v>388</v>
      </c>
      <c r="B131" s="258" t="s">
        <v>6066</v>
      </c>
      <c r="C131" s="131" t="s">
        <v>199</v>
      </c>
      <c r="D131" s="131">
        <v>74</v>
      </c>
      <c r="E131" s="131">
        <v>7105</v>
      </c>
      <c r="F131" s="258" t="s">
        <v>6067</v>
      </c>
      <c r="G131" s="131"/>
      <c r="H131" s="131" t="s">
        <v>331</v>
      </c>
      <c r="I131" s="119"/>
      <c r="J131" s="120"/>
      <c r="K131" s="119"/>
      <c r="L131" s="119"/>
      <c r="M131" s="119"/>
      <c r="N131" s="107"/>
      <c r="O131" s="119"/>
      <c r="P131" s="119"/>
      <c r="Q131" s="119"/>
      <c r="R131" s="107"/>
      <c r="S131" s="107"/>
      <c r="T131" s="119"/>
      <c r="U131" s="119"/>
      <c r="V131" s="119"/>
      <c r="W131" s="107"/>
      <c r="X131" s="119"/>
      <c r="Y131" s="107"/>
      <c r="Z131" s="119"/>
      <c r="AA131" s="119"/>
      <c r="AB131" s="119"/>
      <c r="AC131" s="107"/>
      <c r="AD131" s="119"/>
      <c r="AE131" s="119"/>
      <c r="AF131" s="119"/>
      <c r="AG131" s="107"/>
      <c r="AH131" s="107"/>
      <c r="AI131" s="107"/>
      <c r="AJ131" s="119"/>
      <c r="AK131" s="119"/>
      <c r="AL131" s="107"/>
      <c r="AM131" s="119"/>
      <c r="AN131" s="119"/>
      <c r="AO131" s="107"/>
      <c r="AP131" s="119"/>
      <c r="AQ131" s="107"/>
      <c r="AR131" s="119"/>
      <c r="AS131" s="107"/>
      <c r="AT131" s="119"/>
      <c r="AU131" s="107"/>
      <c r="AV131" s="119"/>
      <c r="AW131" s="119"/>
      <c r="AX131" s="107"/>
      <c r="AY131" s="107"/>
      <c r="AZ131" s="107"/>
      <c r="BA131" s="107"/>
      <c r="BB131" s="119"/>
      <c r="BC131" s="107"/>
      <c r="BD131" s="107"/>
      <c r="BE131" s="64"/>
      <c r="BF131" s="119"/>
      <c r="BG131" s="119"/>
      <c r="BH131" s="107"/>
      <c r="BI131" s="237"/>
      <c r="BJ131" s="237"/>
      <c r="BK131" s="119"/>
      <c r="BL131" s="119"/>
      <c r="BM131" s="107"/>
      <c r="BN131" s="237"/>
      <c r="BO131" s="237"/>
      <c r="BP131" s="237"/>
      <c r="BQ131" s="237"/>
      <c r="BR131" s="131">
        <v>7105</v>
      </c>
      <c r="BS131" s="64"/>
    </row>
    <row r="132" spans="1:71" customHeight="1" ht="39.75" s="7" customFormat="1">
      <c r="A132" s="131" t="s">
        <v>388</v>
      </c>
      <c r="B132" s="258" t="s">
        <v>6068</v>
      </c>
      <c r="C132" s="131" t="s">
        <v>377</v>
      </c>
      <c r="D132" s="131">
        <v>79</v>
      </c>
      <c r="E132" s="131">
        <v>7106</v>
      </c>
      <c r="F132" s="258" t="s">
        <v>6069</v>
      </c>
      <c r="G132" s="131"/>
      <c r="H132" s="131" t="s">
        <v>328</v>
      </c>
      <c r="I132" s="121"/>
      <c r="J132" s="107"/>
      <c r="K132" s="121"/>
      <c r="L132" s="121"/>
      <c r="M132" s="121"/>
      <c r="N132" s="107"/>
      <c r="O132" s="121"/>
      <c r="P132" s="121"/>
      <c r="Q132" s="121"/>
      <c r="R132" s="107"/>
      <c r="S132" s="107"/>
      <c r="T132" s="121"/>
      <c r="U132" s="121"/>
      <c r="V132" s="121"/>
      <c r="W132" s="107"/>
      <c r="X132" s="121"/>
      <c r="Y132" s="107"/>
      <c r="Z132" s="121"/>
      <c r="AA132" s="121"/>
      <c r="AB132" s="121"/>
      <c r="AC132" s="107"/>
      <c r="AD132" s="121"/>
      <c r="AE132" s="121"/>
      <c r="AF132" s="121"/>
      <c r="AG132" s="107"/>
      <c r="AH132" s="107"/>
      <c r="AI132" s="107"/>
      <c r="AJ132" s="121"/>
      <c r="AK132" s="121"/>
      <c r="AL132" s="107"/>
      <c r="AM132" s="121"/>
      <c r="AN132" s="121"/>
      <c r="AO132" s="107"/>
      <c r="AP132" s="121"/>
      <c r="AQ132" s="107"/>
      <c r="AR132" s="121"/>
      <c r="AS132" s="107"/>
      <c r="AT132" s="121"/>
      <c r="AU132" s="107"/>
      <c r="AV132" s="121"/>
      <c r="AW132" s="121"/>
      <c r="AX132" s="107"/>
      <c r="AY132" s="107"/>
      <c r="AZ132" s="107"/>
      <c r="BA132" s="107"/>
      <c r="BB132" s="121"/>
      <c r="BC132" s="107"/>
      <c r="BD132" s="107"/>
      <c r="BE132" s="64"/>
      <c r="BF132" s="121"/>
      <c r="BG132" s="121"/>
      <c r="BH132" s="107"/>
      <c r="BI132" s="237"/>
      <c r="BJ132" s="237"/>
      <c r="BK132" s="121"/>
      <c r="BL132" s="121"/>
      <c r="BM132" s="107"/>
      <c r="BN132" s="237"/>
      <c r="BO132" s="237"/>
      <c r="BP132" s="237"/>
      <c r="BQ132" s="237"/>
      <c r="BR132" s="131">
        <v>7106</v>
      </c>
      <c r="BS132" s="64"/>
    </row>
    <row r="133" spans="1:71" customHeight="1" ht="39.75" s="7" customFormat="1">
      <c r="A133" s="131" t="s">
        <v>388</v>
      </c>
      <c r="B133" s="258" t="s">
        <v>6070</v>
      </c>
      <c r="C133" s="131" t="s">
        <v>199</v>
      </c>
      <c r="D133" s="131">
        <v>112</v>
      </c>
      <c r="E133" s="131">
        <v>7107</v>
      </c>
      <c r="F133" s="258" t="s">
        <v>6071</v>
      </c>
      <c r="G133" s="131">
        <v>141</v>
      </c>
      <c r="H133" s="131" t="s">
        <v>6072</v>
      </c>
      <c r="I133" s="121"/>
      <c r="J133" s="107"/>
      <c r="K133" s="121"/>
      <c r="L133" s="121"/>
      <c r="M133" s="121"/>
      <c r="N133" s="107"/>
      <c r="O133" s="121"/>
      <c r="P133" s="121"/>
      <c r="Q133" s="121"/>
      <c r="R133" s="107"/>
      <c r="S133" s="107"/>
      <c r="T133" s="121"/>
      <c r="U133" s="121"/>
      <c r="V133" s="121"/>
      <c r="W133" s="107"/>
      <c r="X133" s="121"/>
      <c r="Y133" s="107"/>
      <c r="Z133" s="121"/>
      <c r="AA133" s="121"/>
      <c r="AB133" s="121"/>
      <c r="AC133" s="107"/>
      <c r="AD133" s="121"/>
      <c r="AE133" s="121"/>
      <c r="AF133" s="121"/>
      <c r="AG133" s="107"/>
      <c r="AH133" s="121"/>
      <c r="AI133" s="107"/>
      <c r="AJ133" s="121"/>
      <c r="AK133" s="121"/>
      <c r="AL133" s="121"/>
      <c r="AM133" s="121"/>
      <c r="AN133" s="121"/>
      <c r="AO133" s="107"/>
      <c r="AP133" s="121"/>
      <c r="AQ133" s="107"/>
      <c r="AR133" s="121"/>
      <c r="AS133" s="107"/>
      <c r="AT133" s="121"/>
      <c r="AU133" s="107"/>
      <c r="AV133" s="121"/>
      <c r="AW133" s="121"/>
      <c r="AX133" s="107"/>
      <c r="AY133" s="107"/>
      <c r="AZ133" s="107"/>
      <c r="BA133" s="107"/>
      <c r="BB133" s="121"/>
      <c r="BC133" s="107"/>
      <c r="BD133" s="107"/>
      <c r="BE133" s="64"/>
      <c r="BF133" s="121"/>
      <c r="BG133" s="121"/>
      <c r="BH133" s="107"/>
      <c r="BI133" s="237"/>
      <c r="BJ133" s="237"/>
      <c r="BK133" s="121"/>
      <c r="BL133" s="121"/>
      <c r="BM133" s="107"/>
      <c r="BN133" s="237"/>
      <c r="BO133" s="237"/>
      <c r="BP133" s="237"/>
      <c r="BQ133" s="237"/>
      <c r="BR133" s="131">
        <v>7107</v>
      </c>
      <c r="BS133" s="64"/>
    </row>
    <row r="134" spans="1:71" customHeight="1" ht="39.75" s="7" customFormat="1">
      <c r="A134" s="131" t="s">
        <v>388</v>
      </c>
      <c r="B134" s="258" t="s">
        <v>6073</v>
      </c>
      <c r="C134" s="131" t="s">
        <v>331</v>
      </c>
      <c r="D134" s="131">
        <v>129</v>
      </c>
      <c r="E134" s="131">
        <v>7108</v>
      </c>
      <c r="F134" s="258" t="s">
        <v>6074</v>
      </c>
      <c r="G134" s="131"/>
      <c r="H134" s="131" t="s">
        <v>220</v>
      </c>
      <c r="I134" s="119"/>
      <c r="J134" s="107"/>
      <c r="K134" s="119"/>
      <c r="L134" s="119"/>
      <c r="M134" s="119"/>
      <c r="N134" s="107"/>
      <c r="O134" s="119"/>
      <c r="P134" s="119"/>
      <c r="Q134" s="119"/>
      <c r="R134" s="107"/>
      <c r="S134" s="107"/>
      <c r="T134" s="119"/>
      <c r="U134" s="119"/>
      <c r="V134" s="119"/>
      <c r="W134" s="107"/>
      <c r="X134" s="119"/>
      <c r="Y134" s="107"/>
      <c r="Z134" s="119"/>
      <c r="AA134" s="119"/>
      <c r="AB134" s="119"/>
      <c r="AC134" s="107"/>
      <c r="AD134" s="119"/>
      <c r="AE134" s="119"/>
      <c r="AF134" s="119"/>
      <c r="AG134" s="107"/>
      <c r="AH134" s="119"/>
      <c r="AI134" s="107"/>
      <c r="AJ134" s="119"/>
      <c r="AK134" s="119"/>
      <c r="AL134" s="119"/>
      <c r="AM134" s="119"/>
      <c r="AN134" s="119"/>
      <c r="AO134" s="107"/>
      <c r="AP134" s="119"/>
      <c r="AQ134" s="107"/>
      <c r="AR134" s="119"/>
      <c r="AS134" s="107"/>
      <c r="AT134" s="119"/>
      <c r="AU134" s="107"/>
      <c r="AV134" s="119"/>
      <c r="AW134" s="119"/>
      <c r="AX134" s="107"/>
      <c r="AY134" s="107"/>
      <c r="AZ134" s="107"/>
      <c r="BA134" s="107"/>
      <c r="BB134" s="119"/>
      <c r="BC134" s="107"/>
      <c r="BD134" s="107"/>
      <c r="BE134" s="64"/>
      <c r="BF134" s="119"/>
      <c r="BG134" s="119"/>
      <c r="BH134" s="107"/>
      <c r="BI134" s="237"/>
      <c r="BJ134" s="237"/>
      <c r="BK134" s="119"/>
      <c r="BL134" s="119"/>
      <c r="BM134" s="107"/>
      <c r="BN134" s="237"/>
      <c r="BO134" s="237"/>
      <c r="BP134" s="237"/>
      <c r="BQ134" s="237"/>
      <c r="BR134" s="131">
        <v>7108</v>
      </c>
      <c r="BS134" s="64"/>
    </row>
    <row r="135" spans="1:71" customHeight="1" ht="39.75" s="7" customFormat="1">
      <c r="A135" s="131" t="s">
        <v>388</v>
      </c>
      <c r="B135" s="258" t="s">
        <v>6075</v>
      </c>
      <c r="C135" s="131" t="s">
        <v>276</v>
      </c>
      <c r="D135" s="131">
        <v>132</v>
      </c>
      <c r="E135" s="131">
        <v>7109</v>
      </c>
      <c r="F135" s="258" t="s">
        <v>6076</v>
      </c>
      <c r="G135" s="131"/>
      <c r="H135" s="131" t="s">
        <v>220</v>
      </c>
      <c r="I135" s="119"/>
      <c r="J135" s="107"/>
      <c r="K135" s="119"/>
      <c r="L135" s="119"/>
      <c r="M135" s="119"/>
      <c r="N135" s="107"/>
      <c r="O135" s="119"/>
      <c r="P135" s="119"/>
      <c r="Q135" s="119"/>
      <c r="R135" s="107"/>
      <c r="S135" s="107"/>
      <c r="T135" s="119"/>
      <c r="U135" s="119"/>
      <c r="V135" s="119"/>
      <c r="W135" s="107"/>
      <c r="X135" s="119"/>
      <c r="Y135" s="107"/>
      <c r="Z135" s="119"/>
      <c r="AA135" s="119"/>
      <c r="AB135" s="119"/>
      <c r="AC135" s="107"/>
      <c r="AD135" s="119"/>
      <c r="AE135" s="119"/>
      <c r="AF135" s="119"/>
      <c r="AG135" s="107"/>
      <c r="AH135" s="119"/>
      <c r="AI135" s="107"/>
      <c r="AJ135" s="119"/>
      <c r="AK135" s="119"/>
      <c r="AL135" s="119"/>
      <c r="AM135" s="119"/>
      <c r="AN135" s="119"/>
      <c r="AO135" s="107"/>
      <c r="AP135" s="119"/>
      <c r="AQ135" s="107"/>
      <c r="AR135" s="119"/>
      <c r="AS135" s="107"/>
      <c r="AT135" s="119"/>
      <c r="AU135" s="107"/>
      <c r="AV135" s="119"/>
      <c r="AW135" s="119"/>
      <c r="AX135" s="107"/>
      <c r="AY135" s="107"/>
      <c r="AZ135" s="107"/>
      <c r="BA135" s="107"/>
      <c r="BB135" s="119"/>
      <c r="BC135" s="107"/>
      <c r="BD135" s="107"/>
      <c r="BE135" s="64"/>
      <c r="BF135" s="119"/>
      <c r="BG135" s="119"/>
      <c r="BH135" s="107"/>
      <c r="BI135" s="237"/>
      <c r="BJ135" s="237"/>
      <c r="BK135" s="119"/>
      <c r="BL135" s="119"/>
      <c r="BM135" s="107"/>
      <c r="BN135" s="237"/>
      <c r="BO135" s="237"/>
      <c r="BP135" s="237"/>
      <c r="BQ135" s="237"/>
      <c r="BR135" s="131">
        <v>7109</v>
      </c>
      <c r="BS135" s="64"/>
    </row>
    <row r="136" spans="1:71" customHeight="1" ht="39.75" s="7" customFormat="1">
      <c r="A136" s="131" t="s">
        <v>388</v>
      </c>
      <c r="B136" s="258" t="s">
        <v>6077</v>
      </c>
      <c r="C136" s="131" t="s">
        <v>199</v>
      </c>
      <c r="D136" s="131">
        <v>333</v>
      </c>
      <c r="E136" s="131">
        <v>7110</v>
      </c>
      <c r="F136" s="258" t="s">
        <v>6078</v>
      </c>
      <c r="G136" s="131"/>
      <c r="H136" s="131" t="s">
        <v>6079</v>
      </c>
      <c r="I136" s="119"/>
      <c r="J136" s="120"/>
      <c r="K136" s="119"/>
      <c r="L136" s="119"/>
      <c r="M136" s="119"/>
      <c r="N136" s="107"/>
      <c r="O136" s="119"/>
      <c r="P136" s="119"/>
      <c r="Q136" s="119"/>
      <c r="R136" s="107"/>
      <c r="S136" s="107"/>
      <c r="T136" s="119"/>
      <c r="U136" s="119"/>
      <c r="V136" s="119"/>
      <c r="W136" s="107"/>
      <c r="X136" s="119"/>
      <c r="Y136" s="107"/>
      <c r="Z136" s="119"/>
      <c r="AA136" s="119"/>
      <c r="AB136" s="119"/>
      <c r="AC136" s="107"/>
      <c r="AD136" s="119"/>
      <c r="AE136" s="119"/>
      <c r="AF136" s="119"/>
      <c r="AG136" s="107"/>
      <c r="AH136" s="107"/>
      <c r="AI136" s="107"/>
      <c r="AJ136" s="119"/>
      <c r="AK136" s="119"/>
      <c r="AL136" s="107"/>
      <c r="AM136" s="119"/>
      <c r="AN136" s="119"/>
      <c r="AO136" s="107"/>
      <c r="AP136" s="119"/>
      <c r="AQ136" s="107"/>
      <c r="AR136" s="119"/>
      <c r="AS136" s="107"/>
      <c r="AT136" s="119"/>
      <c r="AU136" s="107"/>
      <c r="AV136" s="119"/>
      <c r="AW136" s="119"/>
      <c r="AX136" s="107"/>
      <c r="AY136" s="107"/>
      <c r="AZ136" s="107"/>
      <c r="BA136" s="107"/>
      <c r="BB136" s="119"/>
      <c r="BC136" s="107"/>
      <c r="BD136" s="107"/>
      <c r="BE136" s="64"/>
      <c r="BF136" s="119"/>
      <c r="BG136" s="119"/>
      <c r="BH136" s="107"/>
      <c r="BI136" s="237"/>
      <c r="BJ136" s="237"/>
      <c r="BK136" s="119"/>
      <c r="BL136" s="119"/>
      <c r="BM136" s="107"/>
      <c r="BN136" s="237"/>
      <c r="BO136" s="237"/>
      <c r="BP136" s="237"/>
      <c r="BQ136" s="237"/>
      <c r="BR136" s="131">
        <v>7110</v>
      </c>
      <c r="BS136" s="64"/>
    </row>
    <row r="137" spans="1:71" customHeight="1" ht="39.75" s="7" customFormat="1">
      <c r="A137" s="131" t="s">
        <v>197</v>
      </c>
      <c r="B137" s="258" t="s">
        <v>6080</v>
      </c>
      <c r="C137" s="131" t="s">
        <v>377</v>
      </c>
      <c r="D137" s="131">
        <v>29</v>
      </c>
      <c r="E137" s="131">
        <v>7111</v>
      </c>
      <c r="F137" s="258" t="s">
        <v>6081</v>
      </c>
      <c r="G137" s="387">
        <v>121141</v>
      </c>
      <c r="H137" s="131" t="s">
        <v>6082</v>
      </c>
      <c r="I137" s="121"/>
      <c r="J137" s="107"/>
      <c r="K137" s="121"/>
      <c r="L137" s="121"/>
      <c r="M137" s="121"/>
      <c r="N137" s="107"/>
      <c r="O137" s="121"/>
      <c r="P137" s="121"/>
      <c r="Q137" s="121"/>
      <c r="R137" s="107"/>
      <c r="S137" s="107"/>
      <c r="T137" s="121"/>
      <c r="U137" s="121"/>
      <c r="V137" s="121"/>
      <c r="W137" s="107"/>
      <c r="X137" s="121"/>
      <c r="Y137" s="107"/>
      <c r="Z137" s="121"/>
      <c r="AA137" s="121"/>
      <c r="AB137" s="121"/>
      <c r="AC137" s="107"/>
      <c r="AD137" s="121"/>
      <c r="AE137" s="121"/>
      <c r="AF137" s="121"/>
      <c r="AG137" s="107"/>
      <c r="AH137" s="107"/>
      <c r="AI137" s="107"/>
      <c r="AJ137" s="121"/>
      <c r="AK137" s="121"/>
      <c r="AL137" s="107"/>
      <c r="AM137" s="121"/>
      <c r="AN137" s="121"/>
      <c r="AO137" s="107"/>
      <c r="AP137" s="121"/>
      <c r="AQ137" s="107"/>
      <c r="AR137" s="121"/>
      <c r="AS137" s="107"/>
      <c r="AT137" s="121"/>
      <c r="AU137" s="107"/>
      <c r="AV137" s="121"/>
      <c r="AW137" s="121"/>
      <c r="AX137" s="107"/>
      <c r="AY137" s="107"/>
      <c r="AZ137" s="107"/>
      <c r="BA137" s="107"/>
      <c r="BB137" s="121"/>
      <c r="BC137" s="107"/>
      <c r="BD137" s="107"/>
      <c r="BE137" s="64"/>
      <c r="BF137" s="121"/>
      <c r="BG137" s="121"/>
      <c r="BH137" s="107"/>
      <c r="BI137" s="237"/>
      <c r="BJ137" s="237"/>
      <c r="BK137" s="121"/>
      <c r="BL137" s="121"/>
      <c r="BM137" s="107"/>
      <c r="BN137" s="237"/>
      <c r="BO137" s="237"/>
      <c r="BP137" s="237"/>
      <c r="BQ137" s="237"/>
      <c r="BR137" s="131">
        <v>7111</v>
      </c>
      <c r="BS137" s="64"/>
    </row>
    <row r="138" spans="1:71" customHeight="1" ht="39.75" s="7" customFormat="1">
      <c r="A138" s="131" t="s">
        <v>388</v>
      </c>
      <c r="B138" s="258" t="s">
        <v>6083</v>
      </c>
      <c r="C138" s="131" t="s">
        <v>331</v>
      </c>
      <c r="D138" s="131">
        <v>54</v>
      </c>
      <c r="E138" s="131">
        <v>7112</v>
      </c>
      <c r="F138" s="258" t="s">
        <v>6084</v>
      </c>
      <c r="G138" s="131">
        <v>141</v>
      </c>
      <c r="H138" s="131" t="s">
        <v>6085</v>
      </c>
      <c r="I138" s="121"/>
      <c r="J138" s="107"/>
      <c r="K138" s="121"/>
      <c r="L138" s="121"/>
      <c r="M138" s="121"/>
      <c r="N138" s="107"/>
      <c r="O138" s="121"/>
      <c r="P138" s="121"/>
      <c r="Q138" s="121"/>
      <c r="R138" s="107"/>
      <c r="S138" s="107"/>
      <c r="T138" s="121"/>
      <c r="U138" s="121"/>
      <c r="V138" s="121"/>
      <c r="W138" s="107"/>
      <c r="X138" s="121"/>
      <c r="Y138" s="107"/>
      <c r="Z138" s="121"/>
      <c r="AA138" s="121"/>
      <c r="AB138" s="121"/>
      <c r="AC138" s="107"/>
      <c r="AD138" s="121"/>
      <c r="AE138" s="121"/>
      <c r="AF138" s="121"/>
      <c r="AG138" s="107"/>
      <c r="AH138" s="121"/>
      <c r="AI138" s="107"/>
      <c r="AJ138" s="121"/>
      <c r="AK138" s="121"/>
      <c r="AL138" s="121"/>
      <c r="AM138" s="121"/>
      <c r="AN138" s="121"/>
      <c r="AO138" s="107"/>
      <c r="AP138" s="121"/>
      <c r="AQ138" s="107"/>
      <c r="AR138" s="121"/>
      <c r="AS138" s="107"/>
      <c r="AT138" s="121"/>
      <c r="AU138" s="107"/>
      <c r="AV138" s="121"/>
      <c r="AW138" s="121"/>
      <c r="AX138" s="107"/>
      <c r="AY138" s="107"/>
      <c r="AZ138" s="107"/>
      <c r="BA138" s="107"/>
      <c r="BB138" s="121"/>
      <c r="BC138" s="107"/>
      <c r="BD138" s="107"/>
      <c r="BE138" s="64"/>
      <c r="BF138" s="121"/>
      <c r="BG138" s="121"/>
      <c r="BH138" s="107"/>
      <c r="BI138" s="237"/>
      <c r="BJ138" s="237"/>
      <c r="BK138" s="121"/>
      <c r="BL138" s="121"/>
      <c r="BM138" s="107"/>
      <c r="BN138" s="237"/>
      <c r="BO138" s="237"/>
      <c r="BP138" s="237"/>
      <c r="BQ138" s="237"/>
      <c r="BR138" s="131">
        <v>7112</v>
      </c>
      <c r="BS138" s="64"/>
    </row>
    <row r="139" spans="1:71" customHeight="1" ht="39.75" s="7" customFormat="1">
      <c r="A139" s="131" t="s">
        <v>388</v>
      </c>
      <c r="B139" s="258" t="s">
        <v>6086</v>
      </c>
      <c r="C139" s="131" t="s">
        <v>331</v>
      </c>
      <c r="D139" s="131">
        <v>57</v>
      </c>
      <c r="E139" s="131">
        <v>7113</v>
      </c>
      <c r="F139" s="258" t="s">
        <v>6087</v>
      </c>
      <c r="G139" s="131"/>
      <c r="H139" s="131" t="s">
        <v>220</v>
      </c>
      <c r="I139" s="119"/>
      <c r="J139" s="107"/>
      <c r="K139" s="119"/>
      <c r="L139" s="119"/>
      <c r="M139" s="119"/>
      <c r="N139" s="107"/>
      <c r="O139" s="119"/>
      <c r="P139" s="119"/>
      <c r="Q139" s="119"/>
      <c r="R139" s="107"/>
      <c r="S139" s="107"/>
      <c r="T139" s="119"/>
      <c r="U139" s="119"/>
      <c r="V139" s="119"/>
      <c r="W139" s="107"/>
      <c r="X139" s="119"/>
      <c r="Y139" s="107"/>
      <c r="Z139" s="119"/>
      <c r="AA139" s="119"/>
      <c r="AB139" s="119"/>
      <c r="AC139" s="107"/>
      <c r="AD139" s="119"/>
      <c r="AE139" s="119"/>
      <c r="AF139" s="119"/>
      <c r="AG139" s="107"/>
      <c r="AH139" s="119"/>
      <c r="AI139" s="107"/>
      <c r="AJ139" s="119"/>
      <c r="AK139" s="119"/>
      <c r="AL139" s="119"/>
      <c r="AM139" s="119"/>
      <c r="AN139" s="119"/>
      <c r="AO139" s="107"/>
      <c r="AP139" s="119"/>
      <c r="AQ139" s="107"/>
      <c r="AR139" s="119"/>
      <c r="AS139" s="107"/>
      <c r="AT139" s="119"/>
      <c r="AU139" s="107"/>
      <c r="AV139" s="119"/>
      <c r="AW139" s="119"/>
      <c r="AX139" s="107"/>
      <c r="AY139" s="107"/>
      <c r="AZ139" s="107"/>
      <c r="BA139" s="107"/>
      <c r="BB139" s="119"/>
      <c r="BC139" s="107"/>
      <c r="BD139" s="107"/>
      <c r="BE139" s="64"/>
      <c r="BF139" s="119"/>
      <c r="BG139" s="119"/>
      <c r="BH139" s="107"/>
      <c r="BI139" s="237"/>
      <c r="BJ139" s="237"/>
      <c r="BK139" s="119"/>
      <c r="BL139" s="119"/>
      <c r="BM139" s="107"/>
      <c r="BN139" s="237"/>
      <c r="BO139" s="237"/>
      <c r="BP139" s="237"/>
      <c r="BQ139" s="237"/>
      <c r="BR139" s="131">
        <v>7113</v>
      </c>
      <c r="BS139" s="64"/>
    </row>
    <row r="140" spans="1:71" customHeight="1" ht="39.75" s="7" customFormat="1">
      <c r="A140" s="131" t="s">
        <v>388</v>
      </c>
      <c r="B140" s="258" t="s">
        <v>6088</v>
      </c>
      <c r="C140" s="131" t="s">
        <v>331</v>
      </c>
      <c r="D140" s="131">
        <v>65</v>
      </c>
      <c r="E140" s="131">
        <v>7114</v>
      </c>
      <c r="F140" s="258" t="s">
        <v>6089</v>
      </c>
      <c r="G140" s="131">
        <v>141</v>
      </c>
      <c r="H140" s="131" t="s">
        <v>220</v>
      </c>
      <c r="I140" s="119"/>
      <c r="J140" s="107"/>
      <c r="K140" s="119"/>
      <c r="L140" s="119"/>
      <c r="M140" s="119"/>
      <c r="N140" s="107"/>
      <c r="O140" s="119"/>
      <c r="P140" s="119"/>
      <c r="Q140" s="119"/>
      <c r="R140" s="107"/>
      <c r="S140" s="107"/>
      <c r="T140" s="119"/>
      <c r="U140" s="119"/>
      <c r="V140" s="119"/>
      <c r="W140" s="107"/>
      <c r="X140" s="119"/>
      <c r="Y140" s="107"/>
      <c r="Z140" s="119"/>
      <c r="AA140" s="119"/>
      <c r="AB140" s="119"/>
      <c r="AC140" s="107"/>
      <c r="AD140" s="119"/>
      <c r="AE140" s="119"/>
      <c r="AF140" s="119"/>
      <c r="AG140" s="107"/>
      <c r="AH140" s="119"/>
      <c r="AI140" s="107"/>
      <c r="AJ140" s="119"/>
      <c r="AK140" s="119"/>
      <c r="AL140" s="119"/>
      <c r="AM140" s="119"/>
      <c r="AN140" s="119"/>
      <c r="AO140" s="107"/>
      <c r="AP140" s="119"/>
      <c r="AQ140" s="107"/>
      <c r="AR140" s="119"/>
      <c r="AS140" s="107"/>
      <c r="AT140" s="119"/>
      <c r="AU140" s="107"/>
      <c r="AV140" s="119"/>
      <c r="AW140" s="119"/>
      <c r="AX140" s="107"/>
      <c r="AY140" s="107"/>
      <c r="AZ140" s="107"/>
      <c r="BA140" s="107"/>
      <c r="BB140" s="119"/>
      <c r="BC140" s="107"/>
      <c r="BD140" s="107"/>
      <c r="BE140" s="64"/>
      <c r="BF140" s="119"/>
      <c r="BG140" s="119"/>
      <c r="BH140" s="107"/>
      <c r="BI140" s="237"/>
      <c r="BJ140" s="237"/>
      <c r="BK140" s="119"/>
      <c r="BL140" s="119"/>
      <c r="BM140" s="107"/>
      <c r="BN140" s="237"/>
      <c r="BO140" s="237"/>
      <c r="BP140" s="237"/>
      <c r="BQ140" s="237"/>
      <c r="BR140" s="131">
        <v>7114</v>
      </c>
      <c r="BS140" s="64"/>
    </row>
    <row r="141" spans="1:71" customHeight="1" ht="39.75" s="7" customFormat="1">
      <c r="A141" s="131" t="s">
        <v>388</v>
      </c>
      <c r="B141" s="258" t="s">
        <v>6090</v>
      </c>
      <c r="C141" s="131" t="s">
        <v>331</v>
      </c>
      <c r="D141" s="131">
        <v>75</v>
      </c>
      <c r="E141" s="131">
        <v>7115</v>
      </c>
      <c r="F141" s="258" t="s">
        <v>6091</v>
      </c>
      <c r="G141" s="131"/>
      <c r="H141" s="131" t="s">
        <v>220</v>
      </c>
      <c r="I141" s="119"/>
      <c r="J141" s="120"/>
      <c r="K141" s="119"/>
      <c r="L141" s="119"/>
      <c r="M141" s="119"/>
      <c r="N141" s="107"/>
      <c r="O141" s="119"/>
      <c r="P141" s="119"/>
      <c r="Q141" s="119"/>
      <c r="R141" s="107"/>
      <c r="S141" s="107"/>
      <c r="T141" s="119"/>
      <c r="U141" s="119"/>
      <c r="V141" s="119"/>
      <c r="W141" s="107"/>
      <c r="X141" s="119"/>
      <c r="Y141" s="107"/>
      <c r="Z141" s="119"/>
      <c r="AA141" s="119"/>
      <c r="AB141" s="119"/>
      <c r="AC141" s="107"/>
      <c r="AD141" s="119"/>
      <c r="AE141" s="119"/>
      <c r="AF141" s="119"/>
      <c r="AG141" s="107"/>
      <c r="AH141" s="107"/>
      <c r="AI141" s="107"/>
      <c r="AJ141" s="119"/>
      <c r="AK141" s="119"/>
      <c r="AL141" s="107"/>
      <c r="AM141" s="119"/>
      <c r="AN141" s="119"/>
      <c r="AO141" s="107"/>
      <c r="AP141" s="119"/>
      <c r="AQ141" s="107"/>
      <c r="AR141" s="119"/>
      <c r="AS141" s="107"/>
      <c r="AT141" s="119"/>
      <c r="AU141" s="107"/>
      <c r="AV141" s="119"/>
      <c r="AW141" s="119"/>
      <c r="AX141" s="107"/>
      <c r="AY141" s="107"/>
      <c r="AZ141" s="107"/>
      <c r="BA141" s="107"/>
      <c r="BB141" s="119"/>
      <c r="BC141" s="107"/>
      <c r="BD141" s="107"/>
      <c r="BE141" s="64"/>
      <c r="BF141" s="119"/>
      <c r="BG141" s="119"/>
      <c r="BH141" s="107"/>
      <c r="BI141" s="237"/>
      <c r="BJ141" s="237"/>
      <c r="BK141" s="119"/>
      <c r="BL141" s="119"/>
      <c r="BM141" s="107"/>
      <c r="BN141" s="237"/>
      <c r="BO141" s="237"/>
      <c r="BP141" s="237"/>
      <c r="BQ141" s="237"/>
      <c r="BR141" s="131">
        <v>7115</v>
      </c>
      <c r="BS141" s="64"/>
    </row>
    <row r="142" spans="1:71" customHeight="1" ht="39.75" s="7" customFormat="1">
      <c r="A142" s="131" t="s">
        <v>388</v>
      </c>
      <c r="B142" s="258" t="s">
        <v>6092</v>
      </c>
      <c r="C142" s="131" t="s">
        <v>199</v>
      </c>
      <c r="D142" s="131">
        <v>130</v>
      </c>
      <c r="E142" s="131">
        <v>7116</v>
      </c>
      <c r="F142" s="258" t="s">
        <v>6093</v>
      </c>
      <c r="G142" s="131">
        <v>141</v>
      </c>
      <c r="H142" s="131" t="s">
        <v>220</v>
      </c>
      <c r="I142" s="121"/>
      <c r="J142" s="107"/>
      <c r="K142" s="121"/>
      <c r="L142" s="121"/>
      <c r="M142" s="121"/>
      <c r="N142" s="107"/>
      <c r="O142" s="121"/>
      <c r="P142" s="121"/>
      <c r="Q142" s="121"/>
      <c r="R142" s="107"/>
      <c r="S142" s="107"/>
      <c r="T142" s="121"/>
      <c r="U142" s="121"/>
      <c r="V142" s="121"/>
      <c r="W142" s="107"/>
      <c r="X142" s="121"/>
      <c r="Y142" s="107"/>
      <c r="Z142" s="121"/>
      <c r="AA142" s="121"/>
      <c r="AB142" s="121"/>
      <c r="AC142" s="107"/>
      <c r="AD142" s="121"/>
      <c r="AE142" s="121"/>
      <c r="AF142" s="121"/>
      <c r="AG142" s="107"/>
      <c r="AH142" s="107"/>
      <c r="AI142" s="107"/>
      <c r="AJ142" s="121"/>
      <c r="AK142" s="121"/>
      <c r="AL142" s="107"/>
      <c r="AM142" s="121"/>
      <c r="AN142" s="121"/>
      <c r="AO142" s="107"/>
      <c r="AP142" s="121"/>
      <c r="AQ142" s="107"/>
      <c r="AR142" s="121"/>
      <c r="AS142" s="107"/>
      <c r="AT142" s="121"/>
      <c r="AU142" s="107"/>
      <c r="AV142" s="121"/>
      <c r="AW142" s="121"/>
      <c r="AX142" s="107"/>
      <c r="AY142" s="107"/>
      <c r="AZ142" s="107"/>
      <c r="BA142" s="107"/>
      <c r="BB142" s="121"/>
      <c r="BC142" s="107"/>
      <c r="BD142" s="107"/>
      <c r="BE142" s="64"/>
      <c r="BF142" s="121"/>
      <c r="BG142" s="121"/>
      <c r="BH142" s="107"/>
      <c r="BI142" s="237"/>
      <c r="BJ142" s="237"/>
      <c r="BK142" s="121"/>
      <c r="BL142" s="121"/>
      <c r="BM142" s="107"/>
      <c r="BN142" s="237"/>
      <c r="BO142" s="237"/>
      <c r="BP142" s="237"/>
      <c r="BQ142" s="237"/>
      <c r="BR142" s="131">
        <v>7116</v>
      </c>
      <c r="BS142" s="64"/>
    </row>
    <row r="143" spans="1:71" customHeight="1" ht="39.75" s="7" customFormat="1">
      <c r="A143" s="131" t="s">
        <v>388</v>
      </c>
      <c r="B143" s="258" t="s">
        <v>6094</v>
      </c>
      <c r="C143" s="131" t="s">
        <v>218</v>
      </c>
      <c r="D143" s="131">
        <v>133</v>
      </c>
      <c r="E143" s="131">
        <v>7117</v>
      </c>
      <c r="F143" s="258" t="s">
        <v>6095</v>
      </c>
      <c r="G143" s="131"/>
      <c r="H143" s="258" t="s">
        <v>201</v>
      </c>
      <c r="I143" s="121"/>
      <c r="J143" s="107"/>
      <c r="K143" s="121"/>
      <c r="L143" s="121"/>
      <c r="M143" s="121"/>
      <c r="N143" s="107"/>
      <c r="O143" s="121"/>
      <c r="P143" s="121"/>
      <c r="Q143" s="121"/>
      <c r="R143" s="107"/>
      <c r="S143" s="107"/>
      <c r="T143" s="121"/>
      <c r="U143" s="121"/>
      <c r="V143" s="121"/>
      <c r="W143" s="107"/>
      <c r="X143" s="121"/>
      <c r="Y143" s="107"/>
      <c r="Z143" s="121"/>
      <c r="AA143" s="121"/>
      <c r="AB143" s="121"/>
      <c r="AC143" s="107"/>
      <c r="AD143" s="121"/>
      <c r="AE143" s="121"/>
      <c r="AF143" s="121"/>
      <c r="AG143" s="107"/>
      <c r="AH143" s="121"/>
      <c r="AI143" s="107"/>
      <c r="AJ143" s="121"/>
      <c r="AK143" s="121"/>
      <c r="AL143" s="121"/>
      <c r="AM143" s="121"/>
      <c r="AN143" s="121"/>
      <c r="AO143" s="107"/>
      <c r="AP143" s="121"/>
      <c r="AQ143" s="107"/>
      <c r="AR143" s="121"/>
      <c r="AS143" s="107"/>
      <c r="AT143" s="121"/>
      <c r="AU143" s="107"/>
      <c r="AV143" s="121"/>
      <c r="AW143" s="121"/>
      <c r="AX143" s="107"/>
      <c r="AY143" s="107"/>
      <c r="AZ143" s="107"/>
      <c r="BA143" s="107"/>
      <c r="BB143" s="121"/>
      <c r="BC143" s="107"/>
      <c r="BD143" s="107"/>
      <c r="BE143" s="64"/>
      <c r="BF143" s="121"/>
      <c r="BG143" s="121"/>
      <c r="BH143" s="107"/>
      <c r="BI143" s="237"/>
      <c r="BJ143" s="237"/>
      <c r="BK143" s="121"/>
      <c r="BL143" s="121"/>
      <c r="BM143" s="107"/>
      <c r="BN143" s="237"/>
      <c r="BO143" s="237"/>
      <c r="BP143" s="237"/>
      <c r="BQ143" s="237"/>
      <c r="BR143" s="131">
        <v>7117</v>
      </c>
      <c r="BS143" s="64"/>
    </row>
    <row r="144" spans="1:71" customHeight="1" ht="39.75" s="7" customFormat="1">
      <c r="A144" s="131" t="s">
        <v>388</v>
      </c>
      <c r="B144" s="258" t="s">
        <v>6096</v>
      </c>
      <c r="C144" s="131" t="s">
        <v>276</v>
      </c>
      <c r="D144" s="131">
        <v>134</v>
      </c>
      <c r="E144" s="131">
        <v>7118</v>
      </c>
      <c r="F144" s="258" t="s">
        <v>6097</v>
      </c>
      <c r="G144" s="131">
        <v>141</v>
      </c>
      <c r="H144" s="131" t="s">
        <v>220</v>
      </c>
      <c r="I144" s="119"/>
      <c r="J144" s="107"/>
      <c r="K144" s="119"/>
      <c r="L144" s="119"/>
      <c r="M144" s="119"/>
      <c r="N144" s="107"/>
      <c r="O144" s="119"/>
      <c r="P144" s="119"/>
      <c r="Q144" s="119"/>
      <c r="R144" s="107"/>
      <c r="S144" s="107"/>
      <c r="T144" s="119"/>
      <c r="U144" s="119"/>
      <c r="V144" s="119"/>
      <c r="W144" s="107"/>
      <c r="X144" s="119"/>
      <c r="Y144" s="107"/>
      <c r="Z144" s="119"/>
      <c r="AA144" s="119"/>
      <c r="AB144" s="119"/>
      <c r="AC144" s="107"/>
      <c r="AD144" s="119"/>
      <c r="AE144" s="119"/>
      <c r="AF144" s="119"/>
      <c r="AG144" s="107"/>
      <c r="AH144" s="119"/>
      <c r="AI144" s="107"/>
      <c r="AJ144" s="119"/>
      <c r="AK144" s="119"/>
      <c r="AL144" s="119"/>
      <c r="AM144" s="119"/>
      <c r="AN144" s="119"/>
      <c r="AO144" s="107"/>
      <c r="AP144" s="119"/>
      <c r="AQ144" s="107"/>
      <c r="AR144" s="119"/>
      <c r="AS144" s="107"/>
      <c r="AT144" s="119"/>
      <c r="AU144" s="107"/>
      <c r="AV144" s="119"/>
      <c r="AW144" s="119"/>
      <c r="AX144" s="107"/>
      <c r="AY144" s="107"/>
      <c r="AZ144" s="107"/>
      <c r="BA144" s="107"/>
      <c r="BB144" s="119"/>
      <c r="BC144" s="107"/>
      <c r="BD144" s="107"/>
      <c r="BE144" s="64"/>
      <c r="BF144" s="119"/>
      <c r="BG144" s="119"/>
      <c r="BH144" s="107"/>
      <c r="BI144" s="237"/>
      <c r="BJ144" s="237"/>
      <c r="BK144" s="119"/>
      <c r="BL144" s="119"/>
      <c r="BM144" s="107"/>
      <c r="BN144" s="237"/>
      <c r="BO144" s="237"/>
      <c r="BP144" s="237"/>
      <c r="BQ144" s="237"/>
      <c r="BR144" s="131">
        <v>7118</v>
      </c>
      <c r="BS144" s="64"/>
    </row>
    <row r="145" spans="1:71" customHeight="1" ht="39.75" s="7" customFormat="1">
      <c r="A145" s="131" t="s">
        <v>388</v>
      </c>
      <c r="B145" s="258" t="s">
        <v>6098</v>
      </c>
      <c r="C145" s="131" t="s">
        <v>323</v>
      </c>
      <c r="D145" s="131">
        <v>135</v>
      </c>
      <c r="E145" s="131">
        <v>7119</v>
      </c>
      <c r="F145" s="258" t="s">
        <v>6099</v>
      </c>
      <c r="G145" s="131" t="s">
        <v>331</v>
      </c>
      <c r="H145" s="131"/>
      <c r="I145" s="119"/>
      <c r="J145" s="107"/>
      <c r="K145" s="119"/>
      <c r="L145" s="119"/>
      <c r="M145" s="119"/>
      <c r="N145" s="107"/>
      <c r="O145" s="119"/>
      <c r="P145" s="119"/>
      <c r="Q145" s="119"/>
      <c r="R145" s="107"/>
      <c r="S145" s="107"/>
      <c r="T145" s="119"/>
      <c r="U145" s="119"/>
      <c r="V145" s="119"/>
      <c r="W145" s="107"/>
      <c r="X145" s="119"/>
      <c r="Y145" s="107"/>
      <c r="Z145" s="119"/>
      <c r="AA145" s="119"/>
      <c r="AB145" s="119"/>
      <c r="AC145" s="107"/>
      <c r="AD145" s="119"/>
      <c r="AE145" s="119"/>
      <c r="AF145" s="119"/>
      <c r="AG145" s="107"/>
      <c r="AH145" s="119"/>
      <c r="AI145" s="107"/>
      <c r="AJ145" s="119"/>
      <c r="AK145" s="119"/>
      <c r="AL145" s="119"/>
      <c r="AM145" s="119"/>
      <c r="AN145" s="119"/>
      <c r="AO145" s="107"/>
      <c r="AP145" s="119"/>
      <c r="AQ145" s="107"/>
      <c r="AR145" s="119"/>
      <c r="AS145" s="107"/>
      <c r="AT145" s="119"/>
      <c r="AU145" s="107"/>
      <c r="AV145" s="119"/>
      <c r="AW145" s="119"/>
      <c r="AX145" s="107"/>
      <c r="AY145" s="107"/>
      <c r="AZ145" s="107"/>
      <c r="BA145" s="107"/>
      <c r="BB145" s="119"/>
      <c r="BC145" s="107"/>
      <c r="BD145" s="107"/>
      <c r="BE145" s="64"/>
      <c r="BF145" s="119"/>
      <c r="BG145" s="119"/>
      <c r="BH145" s="107"/>
      <c r="BI145" s="237"/>
      <c r="BJ145" s="237"/>
      <c r="BK145" s="119"/>
      <c r="BL145" s="119"/>
      <c r="BM145" s="107"/>
      <c r="BN145" s="237"/>
      <c r="BO145" s="237"/>
      <c r="BP145" s="237"/>
      <c r="BQ145" s="237"/>
      <c r="BR145" s="131">
        <v>7119</v>
      </c>
      <c r="BS145" s="64"/>
    </row>
    <row r="146" spans="1:71" customHeight="1" ht="39.75" s="7" customFormat="1">
      <c r="A146" s="131" t="s">
        <v>388</v>
      </c>
      <c r="B146" s="258" t="s">
        <v>322</v>
      </c>
      <c r="C146" s="131" t="s">
        <v>331</v>
      </c>
      <c r="D146" s="131">
        <v>136</v>
      </c>
      <c r="E146" s="131">
        <v>7120</v>
      </c>
      <c r="F146" s="258" t="s">
        <v>6100</v>
      </c>
      <c r="G146" s="131"/>
      <c r="H146" s="131" t="s">
        <v>6101</v>
      </c>
      <c r="I146" s="119"/>
      <c r="J146" s="120"/>
      <c r="K146" s="119"/>
      <c r="L146" s="119"/>
      <c r="M146" s="119"/>
      <c r="N146" s="107"/>
      <c r="O146" s="119"/>
      <c r="P146" s="119"/>
      <c r="Q146" s="119"/>
      <c r="R146" s="107"/>
      <c r="S146" s="107"/>
      <c r="T146" s="119"/>
      <c r="U146" s="119"/>
      <c r="V146" s="119"/>
      <c r="W146" s="107"/>
      <c r="X146" s="119"/>
      <c r="Y146" s="107"/>
      <c r="Z146" s="119"/>
      <c r="AA146" s="119"/>
      <c r="AB146" s="119"/>
      <c r="AC146" s="107"/>
      <c r="AD146" s="119"/>
      <c r="AE146" s="119"/>
      <c r="AF146" s="119"/>
      <c r="AG146" s="107"/>
      <c r="AH146" s="107"/>
      <c r="AI146" s="107"/>
      <c r="AJ146" s="119"/>
      <c r="AK146" s="119"/>
      <c r="AL146" s="107"/>
      <c r="AM146" s="119"/>
      <c r="AN146" s="119"/>
      <c r="AO146" s="107"/>
      <c r="AP146" s="119"/>
      <c r="AQ146" s="107"/>
      <c r="AR146" s="119"/>
      <c r="AS146" s="107"/>
      <c r="AT146" s="119"/>
      <c r="AU146" s="107"/>
      <c r="AV146" s="119"/>
      <c r="AW146" s="119"/>
      <c r="AX146" s="107"/>
      <c r="AY146" s="107"/>
      <c r="AZ146" s="107"/>
      <c r="BA146" s="107"/>
      <c r="BB146" s="119"/>
      <c r="BC146" s="107"/>
      <c r="BD146" s="107"/>
      <c r="BE146" s="64"/>
      <c r="BF146" s="119"/>
      <c r="BG146" s="119"/>
      <c r="BH146" s="107"/>
      <c r="BI146" s="237"/>
      <c r="BJ146" s="237"/>
      <c r="BK146" s="119"/>
      <c r="BL146" s="119"/>
      <c r="BM146" s="107"/>
      <c r="BN146" s="237"/>
      <c r="BO146" s="237"/>
      <c r="BP146" s="237"/>
      <c r="BQ146" s="237"/>
      <c r="BR146" s="131">
        <v>7120</v>
      </c>
      <c r="BS146" s="64"/>
    </row>
    <row r="147" spans="1:71" customHeight="1" ht="39.75" s="7" customFormat="1">
      <c r="A147" s="131" t="s">
        <v>329</v>
      </c>
      <c r="B147" s="258" t="s">
        <v>330</v>
      </c>
      <c r="C147" s="131" t="s">
        <v>276</v>
      </c>
      <c r="D147" s="131">
        <v>125</v>
      </c>
      <c r="E147" s="131">
        <v>7121</v>
      </c>
      <c r="F147" s="258" t="s">
        <v>6102</v>
      </c>
      <c r="G147" s="131">
        <v>141</v>
      </c>
      <c r="H147" s="258" t="s">
        <v>6103</v>
      </c>
      <c r="I147" s="121"/>
      <c r="J147" s="107"/>
      <c r="K147" s="121"/>
      <c r="L147" s="121"/>
      <c r="M147" s="121"/>
      <c r="N147" s="107"/>
      <c r="O147" s="121"/>
      <c r="P147" s="121"/>
      <c r="Q147" s="121"/>
      <c r="R147" s="107"/>
      <c r="S147" s="107"/>
      <c r="T147" s="121"/>
      <c r="U147" s="121"/>
      <c r="V147" s="121"/>
      <c r="W147" s="107"/>
      <c r="X147" s="121"/>
      <c r="Y147" s="107"/>
      <c r="Z147" s="121"/>
      <c r="AA147" s="121"/>
      <c r="AB147" s="121"/>
      <c r="AC147" s="107"/>
      <c r="AD147" s="121"/>
      <c r="AE147" s="121"/>
      <c r="AF147" s="121"/>
      <c r="AG147" s="107"/>
      <c r="AH147" s="107"/>
      <c r="AI147" s="107"/>
      <c r="AJ147" s="121"/>
      <c r="AK147" s="121"/>
      <c r="AL147" s="107"/>
      <c r="AM147" s="121"/>
      <c r="AN147" s="121"/>
      <c r="AO147" s="107"/>
      <c r="AP147" s="121"/>
      <c r="AQ147" s="107"/>
      <c r="AR147" s="121"/>
      <c r="AS147" s="107"/>
      <c r="AT147" s="121"/>
      <c r="AU147" s="107"/>
      <c r="AV147" s="121"/>
      <c r="AW147" s="121"/>
      <c r="AX147" s="107"/>
      <c r="AY147" s="107"/>
      <c r="AZ147" s="107"/>
      <c r="BA147" s="118"/>
      <c r="BB147" s="121"/>
      <c r="BC147" s="107"/>
      <c r="BD147" s="107"/>
      <c r="BE147" s="64"/>
      <c r="BF147" s="121"/>
      <c r="BG147" s="121"/>
      <c r="BH147" s="107"/>
      <c r="BI147" s="237"/>
      <c r="BJ147" s="237"/>
      <c r="BK147" s="121"/>
      <c r="BL147" s="121"/>
      <c r="BM147" s="107"/>
      <c r="BN147" s="237"/>
      <c r="BO147" s="237"/>
      <c r="BP147" s="237"/>
      <c r="BQ147" s="237"/>
      <c r="BR147" s="131">
        <v>7121</v>
      </c>
      <c r="BS147" s="64"/>
    </row>
    <row r="148" spans="1:71" customHeight="1" ht="39.75" s="7" customFormat="1">
      <c r="A148" s="131" t="s">
        <v>425</v>
      </c>
      <c r="B148" s="258" t="s">
        <v>6104</v>
      </c>
      <c r="C148" s="131" t="s">
        <v>377</v>
      </c>
      <c r="D148" s="131">
        <v>85</v>
      </c>
      <c r="E148" s="131">
        <v>7122</v>
      </c>
      <c r="F148" s="258" t="s">
        <v>6105</v>
      </c>
      <c r="G148" s="131" t="s">
        <v>331</v>
      </c>
      <c r="H148" s="131" t="s">
        <v>220</v>
      </c>
      <c r="I148" s="121"/>
      <c r="J148" s="107"/>
      <c r="K148" s="121"/>
      <c r="L148" s="121"/>
      <c r="M148" s="121"/>
      <c r="N148" s="107"/>
      <c r="O148" s="121"/>
      <c r="P148" s="121"/>
      <c r="Q148" s="121"/>
      <c r="R148" s="107"/>
      <c r="S148" s="107"/>
      <c r="T148" s="121"/>
      <c r="U148" s="121"/>
      <c r="V148" s="121"/>
      <c r="W148" s="107"/>
      <c r="X148" s="121"/>
      <c r="Y148" s="107"/>
      <c r="Z148" s="121"/>
      <c r="AA148" s="121"/>
      <c r="AB148" s="121"/>
      <c r="AC148" s="107"/>
      <c r="AD148" s="121"/>
      <c r="AE148" s="121"/>
      <c r="AF148" s="121"/>
      <c r="AG148" s="107"/>
      <c r="AH148" s="121"/>
      <c r="AI148" s="107"/>
      <c r="AJ148" s="121"/>
      <c r="AK148" s="121"/>
      <c r="AL148" s="121"/>
      <c r="AM148" s="121"/>
      <c r="AN148" s="121"/>
      <c r="AO148" s="107"/>
      <c r="AP148" s="121"/>
      <c r="AQ148" s="107"/>
      <c r="AR148" s="121"/>
      <c r="AS148" s="107"/>
      <c r="AT148" s="121"/>
      <c r="AU148" s="107"/>
      <c r="AV148" s="121"/>
      <c r="AW148" s="121"/>
      <c r="AX148" s="107"/>
      <c r="AY148" s="107"/>
      <c r="AZ148" s="107"/>
      <c r="BA148" s="118"/>
      <c r="BB148" s="121"/>
      <c r="BC148" s="107"/>
      <c r="BD148" s="107"/>
      <c r="BE148" s="64"/>
      <c r="BF148" s="121"/>
      <c r="BG148" s="121"/>
      <c r="BH148" s="107"/>
      <c r="BI148" s="237"/>
      <c r="BJ148" s="237"/>
      <c r="BK148" s="121"/>
      <c r="BL148" s="121"/>
      <c r="BM148" s="107"/>
      <c r="BN148" s="237"/>
      <c r="BO148" s="237"/>
      <c r="BP148" s="237"/>
      <c r="BQ148" s="237"/>
      <c r="BR148" s="131">
        <v>7122</v>
      </c>
      <c r="BS148" s="64"/>
    </row>
    <row r="149" spans="1:71" customHeight="1" ht="39.75" s="7" customFormat="1">
      <c r="A149" s="131" t="s">
        <v>388</v>
      </c>
      <c r="B149" s="258" t="s">
        <v>6106</v>
      </c>
      <c r="C149" s="131" t="s">
        <v>199</v>
      </c>
      <c r="D149" s="131">
        <v>115</v>
      </c>
      <c r="E149" s="131">
        <v>7123</v>
      </c>
      <c r="F149" s="258" t="s">
        <v>6107</v>
      </c>
      <c r="G149" s="131"/>
      <c r="H149" s="131" t="s">
        <v>6108</v>
      </c>
      <c r="I149" s="119"/>
      <c r="J149" s="107"/>
      <c r="K149" s="119"/>
      <c r="L149" s="119"/>
      <c r="M149" s="119"/>
      <c r="N149" s="107"/>
      <c r="O149" s="119"/>
      <c r="P149" s="119"/>
      <c r="Q149" s="119"/>
      <c r="R149" s="107"/>
      <c r="S149" s="107"/>
      <c r="T149" s="119"/>
      <c r="U149" s="119"/>
      <c r="V149" s="119"/>
      <c r="W149" s="107"/>
      <c r="X149" s="119"/>
      <c r="Y149" s="107"/>
      <c r="Z149" s="119"/>
      <c r="AA149" s="119"/>
      <c r="AB149" s="119"/>
      <c r="AC149" s="107"/>
      <c r="AD149" s="119"/>
      <c r="AE149" s="119"/>
      <c r="AF149" s="119"/>
      <c r="AG149" s="107"/>
      <c r="AH149" s="119"/>
      <c r="AI149" s="107"/>
      <c r="AJ149" s="119"/>
      <c r="AK149" s="119"/>
      <c r="AL149" s="119"/>
      <c r="AM149" s="119"/>
      <c r="AN149" s="119"/>
      <c r="AO149" s="107"/>
      <c r="AP149" s="119"/>
      <c r="AQ149" s="107"/>
      <c r="AR149" s="119"/>
      <c r="AS149" s="107"/>
      <c r="AT149" s="119"/>
      <c r="AU149" s="107"/>
      <c r="AV149" s="119"/>
      <c r="AW149" s="119"/>
      <c r="AX149" s="107"/>
      <c r="AY149" s="107"/>
      <c r="AZ149" s="107"/>
      <c r="BA149" s="107"/>
      <c r="BB149" s="119"/>
      <c r="BC149" s="107"/>
      <c r="BD149" s="107"/>
      <c r="BE149" s="64"/>
      <c r="BF149" s="119"/>
      <c r="BG149" s="119"/>
      <c r="BH149" s="107"/>
      <c r="BI149" s="237"/>
      <c r="BJ149" s="237"/>
      <c r="BK149" s="119"/>
      <c r="BL149" s="119"/>
      <c r="BM149" s="107"/>
      <c r="BN149" s="237"/>
      <c r="BO149" s="237"/>
      <c r="BP149" s="237"/>
      <c r="BQ149" s="237"/>
      <c r="BR149" s="131">
        <v>7123</v>
      </c>
      <c r="BS149" s="64"/>
    </row>
    <row r="150" spans="1:71" customHeight="1" ht="39.75" s="7" customFormat="1">
      <c r="A150" s="131" t="s">
        <v>388</v>
      </c>
      <c r="B150" s="258" t="s">
        <v>6109</v>
      </c>
      <c r="C150" s="131" t="s">
        <v>331</v>
      </c>
      <c r="D150" s="131">
        <v>121</v>
      </c>
      <c r="E150" s="131">
        <v>7124</v>
      </c>
      <c r="F150" s="258" t="s">
        <v>6110</v>
      </c>
      <c r="G150" s="131"/>
      <c r="H150" s="131" t="s">
        <v>331</v>
      </c>
      <c r="I150" s="119"/>
      <c r="J150" s="107"/>
      <c r="K150" s="119"/>
      <c r="L150" s="119"/>
      <c r="M150" s="119"/>
      <c r="N150" s="107"/>
      <c r="O150" s="119"/>
      <c r="P150" s="119"/>
      <c r="Q150" s="119"/>
      <c r="R150" s="107"/>
      <c r="S150" s="107"/>
      <c r="T150" s="119"/>
      <c r="U150" s="119"/>
      <c r="V150" s="119"/>
      <c r="W150" s="107"/>
      <c r="X150" s="119"/>
      <c r="Y150" s="107"/>
      <c r="Z150" s="119"/>
      <c r="AA150" s="119"/>
      <c r="AB150" s="119"/>
      <c r="AC150" s="107"/>
      <c r="AD150" s="119"/>
      <c r="AE150" s="119"/>
      <c r="AF150" s="119"/>
      <c r="AG150" s="107"/>
      <c r="AH150" s="119"/>
      <c r="AI150" s="107"/>
      <c r="AJ150" s="119"/>
      <c r="AK150" s="119"/>
      <c r="AL150" s="119"/>
      <c r="AM150" s="119"/>
      <c r="AN150" s="119"/>
      <c r="AO150" s="107"/>
      <c r="AP150" s="119"/>
      <c r="AQ150" s="107"/>
      <c r="AR150" s="119"/>
      <c r="AS150" s="107"/>
      <c r="AT150" s="119"/>
      <c r="AU150" s="107"/>
      <c r="AV150" s="119"/>
      <c r="AW150" s="119"/>
      <c r="AX150" s="107"/>
      <c r="AY150" s="107"/>
      <c r="AZ150" s="107"/>
      <c r="BA150" s="107"/>
      <c r="BB150" s="119"/>
      <c r="BC150" s="107"/>
      <c r="BD150" s="107"/>
      <c r="BE150" s="64"/>
      <c r="BF150" s="119"/>
      <c r="BG150" s="119"/>
      <c r="BH150" s="107"/>
      <c r="BI150" s="237"/>
      <c r="BJ150" s="237"/>
      <c r="BK150" s="119"/>
      <c r="BL150" s="119"/>
      <c r="BM150" s="107"/>
      <c r="BN150" s="237"/>
      <c r="BO150" s="237"/>
      <c r="BP150" s="237"/>
      <c r="BQ150" s="237"/>
      <c r="BR150" s="131">
        <v>7124</v>
      </c>
      <c r="BS150" s="64"/>
    </row>
    <row r="151" spans="1:71" customHeight="1" ht="39.75" s="7" customFormat="1">
      <c r="A151" s="131" t="s">
        <v>375</v>
      </c>
      <c r="B151" s="258" t="s">
        <v>6111</v>
      </c>
      <c r="C151" s="131" t="s">
        <v>377</v>
      </c>
      <c r="D151" s="131">
        <v>43</v>
      </c>
      <c r="E151" s="131">
        <v>7125</v>
      </c>
      <c r="F151" s="258" t="s">
        <v>6112</v>
      </c>
      <c r="G151" s="131">
        <v>141</v>
      </c>
      <c r="H151" s="131" t="s">
        <v>331</v>
      </c>
      <c r="I151" s="119"/>
      <c r="J151" s="120"/>
      <c r="K151" s="119"/>
      <c r="L151" s="119"/>
      <c r="M151" s="119"/>
      <c r="N151" s="107"/>
      <c r="O151" s="119"/>
      <c r="P151" s="119"/>
      <c r="Q151" s="119"/>
      <c r="R151" s="107"/>
      <c r="S151" s="107"/>
      <c r="T151" s="119"/>
      <c r="U151" s="119"/>
      <c r="V151" s="119"/>
      <c r="W151" s="107"/>
      <c r="X151" s="119"/>
      <c r="Y151" s="107"/>
      <c r="Z151" s="119"/>
      <c r="AA151" s="119"/>
      <c r="AB151" s="119"/>
      <c r="AC151" s="107"/>
      <c r="AD151" s="119"/>
      <c r="AE151" s="119"/>
      <c r="AF151" s="119"/>
      <c r="AG151" s="107"/>
      <c r="AH151" s="107"/>
      <c r="AI151" s="107"/>
      <c r="AJ151" s="119"/>
      <c r="AK151" s="119"/>
      <c r="AL151" s="107"/>
      <c r="AM151" s="119"/>
      <c r="AN151" s="119"/>
      <c r="AO151" s="107"/>
      <c r="AP151" s="119"/>
      <c r="AQ151" s="107"/>
      <c r="AR151" s="119"/>
      <c r="AS151" s="107"/>
      <c r="AT151" s="119"/>
      <c r="AU151" s="107"/>
      <c r="AV151" s="119"/>
      <c r="AW151" s="119"/>
      <c r="AX151" s="107"/>
      <c r="AY151" s="107"/>
      <c r="AZ151" s="107"/>
      <c r="BA151" s="107"/>
      <c r="BB151" s="119"/>
      <c r="BC151" s="107"/>
      <c r="BD151" s="107"/>
      <c r="BE151" s="64"/>
      <c r="BF151" s="119"/>
      <c r="BG151" s="119"/>
      <c r="BH151" s="107"/>
      <c r="BI151" s="237"/>
      <c r="BJ151" s="237"/>
      <c r="BK151" s="119"/>
      <c r="BL151" s="119"/>
      <c r="BM151" s="107"/>
      <c r="BN151" s="237"/>
      <c r="BO151" s="237"/>
      <c r="BP151" s="237"/>
      <c r="BQ151" s="237"/>
      <c r="BR151" s="131">
        <v>7125</v>
      </c>
      <c r="BS151" s="64"/>
    </row>
    <row r="152" spans="1:71" customHeight="1" ht="39.75" s="7" customFormat="1">
      <c r="A152" s="131" t="s">
        <v>388</v>
      </c>
      <c r="B152" s="258" t="s">
        <v>6113</v>
      </c>
      <c r="C152" s="131" t="s">
        <v>331</v>
      </c>
      <c r="D152" s="131">
        <v>50</v>
      </c>
      <c r="E152" s="131">
        <v>7126</v>
      </c>
      <c r="F152" s="258" t="s">
        <v>6114</v>
      </c>
      <c r="G152" s="131" t="s">
        <v>331</v>
      </c>
      <c r="H152" s="131" t="s">
        <v>220</v>
      </c>
      <c r="I152" s="121"/>
      <c r="J152" s="107"/>
      <c r="K152" s="121"/>
      <c r="L152" s="121"/>
      <c r="M152" s="121"/>
      <c r="N152" s="107"/>
      <c r="O152" s="121"/>
      <c r="P152" s="121"/>
      <c r="Q152" s="121"/>
      <c r="R152" s="107"/>
      <c r="S152" s="107"/>
      <c r="T152" s="121"/>
      <c r="U152" s="121"/>
      <c r="V152" s="121"/>
      <c r="W152" s="107"/>
      <c r="X152" s="121"/>
      <c r="Y152" s="107"/>
      <c r="Z152" s="121"/>
      <c r="AA152" s="121"/>
      <c r="AB152" s="121"/>
      <c r="AC152" s="107"/>
      <c r="AD152" s="121"/>
      <c r="AE152" s="121"/>
      <c r="AF152" s="121"/>
      <c r="AG152" s="107"/>
      <c r="AH152" s="107"/>
      <c r="AI152" s="107"/>
      <c r="AJ152" s="121"/>
      <c r="AK152" s="121"/>
      <c r="AL152" s="107"/>
      <c r="AM152" s="121"/>
      <c r="AN152" s="121"/>
      <c r="AO152" s="107"/>
      <c r="AP152" s="121"/>
      <c r="AQ152" s="107"/>
      <c r="AR152" s="121"/>
      <c r="AS152" s="107"/>
      <c r="AT152" s="121"/>
      <c r="AU152" s="107"/>
      <c r="AV152" s="121"/>
      <c r="AW152" s="121"/>
      <c r="AX152" s="107"/>
      <c r="AY152" s="107"/>
      <c r="AZ152" s="107"/>
      <c r="BA152" s="107"/>
      <c r="BB152" s="121"/>
      <c r="BC152" s="107"/>
      <c r="BD152" s="107"/>
      <c r="BE152" s="64"/>
      <c r="BF152" s="121"/>
      <c r="BG152" s="121"/>
      <c r="BH152" s="107"/>
      <c r="BI152" s="237"/>
      <c r="BJ152" s="237"/>
      <c r="BK152" s="121"/>
      <c r="BL152" s="121"/>
      <c r="BM152" s="107"/>
      <c r="BN152" s="237"/>
      <c r="BO152" s="237"/>
      <c r="BP152" s="237"/>
      <c r="BQ152" s="237"/>
      <c r="BR152" s="131">
        <v>7126</v>
      </c>
      <c r="BS152" s="64"/>
    </row>
    <row r="153" spans="1:71" customHeight="1" ht="39.75" s="7" customFormat="1">
      <c r="A153" s="131" t="s">
        <v>216</v>
      </c>
      <c r="B153" s="258" t="s">
        <v>6115</v>
      </c>
      <c r="C153" s="131" t="s">
        <v>331</v>
      </c>
      <c r="D153" s="131">
        <v>73</v>
      </c>
      <c r="E153" s="131">
        <v>7127</v>
      </c>
      <c r="F153" s="258" t="s">
        <v>6116</v>
      </c>
      <c r="G153" s="131"/>
      <c r="H153" s="131" t="s">
        <v>220</v>
      </c>
      <c r="I153" s="121"/>
      <c r="J153" s="107"/>
      <c r="K153" s="121"/>
      <c r="L153" s="121"/>
      <c r="M153" s="121"/>
      <c r="N153" s="107"/>
      <c r="O153" s="121"/>
      <c r="P153" s="121"/>
      <c r="Q153" s="121"/>
      <c r="R153" s="107"/>
      <c r="S153" s="107"/>
      <c r="T153" s="121"/>
      <c r="U153" s="121"/>
      <c r="V153" s="121"/>
      <c r="W153" s="107"/>
      <c r="X153" s="121"/>
      <c r="Y153" s="107"/>
      <c r="Z153" s="121"/>
      <c r="AA153" s="121"/>
      <c r="AB153" s="121"/>
      <c r="AC153" s="107"/>
      <c r="AD153" s="121"/>
      <c r="AE153" s="121"/>
      <c r="AF153" s="121"/>
      <c r="AG153" s="107"/>
      <c r="AH153" s="121"/>
      <c r="AI153" s="107"/>
      <c r="AJ153" s="121"/>
      <c r="AK153" s="121"/>
      <c r="AL153" s="121"/>
      <c r="AM153" s="121"/>
      <c r="AN153" s="121"/>
      <c r="AO153" s="107"/>
      <c r="AP153" s="121"/>
      <c r="AQ153" s="107"/>
      <c r="AR153" s="121"/>
      <c r="AS153" s="107"/>
      <c r="AT153" s="121"/>
      <c r="AU153" s="107"/>
      <c r="AV153" s="121"/>
      <c r="AW153" s="121"/>
      <c r="AX153" s="107"/>
      <c r="AY153" s="107"/>
      <c r="AZ153" s="107"/>
      <c r="BA153" s="107"/>
      <c r="BB153" s="121"/>
      <c r="BC153" s="107"/>
      <c r="BD153" s="107"/>
      <c r="BE153" s="64"/>
      <c r="BF153" s="121"/>
      <c r="BG153" s="121"/>
      <c r="BH153" s="107"/>
      <c r="BI153" s="237"/>
      <c r="BJ153" s="237"/>
      <c r="BK153" s="121"/>
      <c r="BL153" s="121"/>
      <c r="BM153" s="107"/>
      <c r="BN153" s="237"/>
      <c r="BO153" s="237"/>
      <c r="BP153" s="237"/>
      <c r="BQ153" s="237"/>
      <c r="BR153" s="131">
        <v>7127</v>
      </c>
      <c r="BS153" s="64"/>
    </row>
    <row r="154" spans="1:71" customHeight="1" ht="39.75" s="7" customFormat="1">
      <c r="A154" s="131" t="s">
        <v>6117</v>
      </c>
      <c r="B154" s="258" t="s">
        <v>6118</v>
      </c>
      <c r="C154" s="131" t="s">
        <v>331</v>
      </c>
      <c r="D154" s="131">
        <v>90</v>
      </c>
      <c r="E154" s="131">
        <v>7128</v>
      </c>
      <c r="F154" s="258" t="s">
        <v>6119</v>
      </c>
      <c r="G154" s="131"/>
      <c r="H154" s="131" t="s">
        <v>331</v>
      </c>
      <c r="I154" s="119"/>
      <c r="J154" s="107"/>
      <c r="K154" s="119"/>
      <c r="L154" s="119"/>
      <c r="M154" s="119"/>
      <c r="N154" s="107"/>
      <c r="O154" s="119"/>
      <c r="P154" s="119"/>
      <c r="Q154" s="119"/>
      <c r="R154" s="107"/>
      <c r="S154" s="107"/>
      <c r="T154" s="119"/>
      <c r="U154" s="119"/>
      <c r="V154" s="119"/>
      <c r="W154" s="107"/>
      <c r="X154" s="119"/>
      <c r="Y154" s="107"/>
      <c r="Z154" s="119"/>
      <c r="AA154" s="119"/>
      <c r="AB154" s="119"/>
      <c r="AC154" s="107"/>
      <c r="AD154" s="119"/>
      <c r="AE154" s="119"/>
      <c r="AF154" s="119"/>
      <c r="AG154" s="107"/>
      <c r="AH154" s="119"/>
      <c r="AI154" s="107"/>
      <c r="AJ154" s="119"/>
      <c r="AK154" s="119"/>
      <c r="AL154" s="119"/>
      <c r="AM154" s="119"/>
      <c r="AN154" s="119"/>
      <c r="AO154" s="107"/>
      <c r="AP154" s="119"/>
      <c r="AQ154" s="107"/>
      <c r="AR154" s="119"/>
      <c r="AS154" s="107"/>
      <c r="AT154" s="119"/>
      <c r="AU154" s="107"/>
      <c r="AV154" s="119"/>
      <c r="AW154" s="119"/>
      <c r="AX154" s="107"/>
      <c r="AY154" s="107"/>
      <c r="AZ154" s="107"/>
      <c r="BA154" s="107"/>
      <c r="BB154" s="119"/>
      <c r="BC154" s="107"/>
      <c r="BD154" s="107"/>
      <c r="BE154" s="64"/>
      <c r="BF154" s="119"/>
      <c r="BG154" s="119"/>
      <c r="BH154" s="107"/>
      <c r="BI154" s="237"/>
      <c r="BJ154" s="237"/>
      <c r="BK154" s="119"/>
      <c r="BL154" s="119"/>
      <c r="BM154" s="107"/>
      <c r="BN154" s="237"/>
      <c r="BO154" s="237"/>
      <c r="BP154" s="237"/>
      <c r="BQ154" s="237"/>
      <c r="BR154" s="131">
        <v>7128</v>
      </c>
      <c r="BS154" s="64"/>
    </row>
    <row r="155" spans="1:71" customHeight="1" ht="39.75" s="7" customFormat="1">
      <c r="A155" s="131" t="s">
        <v>388</v>
      </c>
      <c r="B155" s="258" t="s">
        <v>6120</v>
      </c>
      <c r="C155" s="131" t="s">
        <v>199</v>
      </c>
      <c r="D155" s="131">
        <v>331</v>
      </c>
      <c r="E155" s="131">
        <v>7129</v>
      </c>
      <c r="F155" s="258" t="s">
        <v>6121</v>
      </c>
      <c r="G155" s="131"/>
      <c r="H155" s="131" t="s">
        <v>411</v>
      </c>
      <c r="I155" s="119"/>
      <c r="J155" s="107"/>
      <c r="K155" s="119"/>
      <c r="L155" s="119"/>
      <c r="M155" s="119"/>
      <c r="N155" s="107"/>
      <c r="O155" s="119"/>
      <c r="P155" s="119"/>
      <c r="Q155" s="119"/>
      <c r="R155" s="107"/>
      <c r="S155" s="107"/>
      <c r="T155" s="119"/>
      <c r="U155" s="119"/>
      <c r="V155" s="119"/>
      <c r="W155" s="107"/>
      <c r="X155" s="119"/>
      <c r="Y155" s="107"/>
      <c r="Z155" s="119"/>
      <c r="AA155" s="119"/>
      <c r="AB155" s="119"/>
      <c r="AC155" s="107"/>
      <c r="AD155" s="119"/>
      <c r="AE155" s="119"/>
      <c r="AF155" s="119"/>
      <c r="AG155" s="107"/>
      <c r="AH155" s="119"/>
      <c r="AI155" s="107"/>
      <c r="AJ155" s="119"/>
      <c r="AK155" s="119"/>
      <c r="AL155" s="119"/>
      <c r="AM155" s="119"/>
      <c r="AN155" s="119"/>
      <c r="AO155" s="107"/>
      <c r="AP155" s="119"/>
      <c r="AQ155" s="107"/>
      <c r="AR155" s="119"/>
      <c r="AS155" s="107"/>
      <c r="AT155" s="119"/>
      <c r="AU155" s="107"/>
      <c r="AV155" s="119"/>
      <c r="AW155" s="119"/>
      <c r="AX155" s="107"/>
      <c r="AY155" s="107"/>
      <c r="AZ155" s="107"/>
      <c r="BA155" s="107"/>
      <c r="BB155" s="119"/>
      <c r="BC155" s="107"/>
      <c r="BD155" s="107"/>
      <c r="BE155" s="64"/>
      <c r="BF155" s="119"/>
      <c r="BG155" s="119"/>
      <c r="BH155" s="107"/>
      <c r="BI155" s="237"/>
      <c r="BJ155" s="237"/>
      <c r="BK155" s="119"/>
      <c r="BL155" s="119"/>
      <c r="BM155" s="107"/>
      <c r="BN155" s="237"/>
      <c r="BO155" s="237"/>
      <c r="BP155" s="237"/>
      <c r="BQ155" s="237"/>
      <c r="BR155" s="131">
        <v>7129</v>
      </c>
      <c r="BS155" s="64"/>
    </row>
    <row r="156" spans="1:71" customHeight="1" ht="39.75" s="7" customFormat="1">
      <c r="A156" s="131" t="s">
        <v>202</v>
      </c>
      <c r="B156" s="258" t="s">
        <v>6122</v>
      </c>
      <c r="C156" s="131" t="s">
        <v>377</v>
      </c>
      <c r="D156" s="131">
        <v>4</v>
      </c>
      <c r="E156" s="131">
        <v>7130</v>
      </c>
      <c r="F156" s="258" t="s">
        <v>6123</v>
      </c>
      <c r="G156" s="131"/>
      <c r="H156" s="131" t="s">
        <v>6124</v>
      </c>
      <c r="I156" s="119"/>
      <c r="J156" s="120"/>
      <c r="K156" s="119"/>
      <c r="L156" s="119"/>
      <c r="M156" s="119"/>
      <c r="N156" s="107"/>
      <c r="O156" s="119"/>
      <c r="P156" s="119"/>
      <c r="Q156" s="119"/>
      <c r="R156" s="107"/>
      <c r="S156" s="107"/>
      <c r="T156" s="119"/>
      <c r="U156" s="119"/>
      <c r="V156" s="119"/>
      <c r="W156" s="107"/>
      <c r="X156" s="119"/>
      <c r="Y156" s="107"/>
      <c r="Z156" s="119"/>
      <c r="AA156" s="119"/>
      <c r="AB156" s="119"/>
      <c r="AC156" s="107"/>
      <c r="AD156" s="119"/>
      <c r="AE156" s="119"/>
      <c r="AF156" s="119"/>
      <c r="AG156" s="107"/>
      <c r="AH156" s="107"/>
      <c r="AI156" s="107"/>
      <c r="AJ156" s="119"/>
      <c r="AK156" s="119"/>
      <c r="AL156" s="107"/>
      <c r="AM156" s="119"/>
      <c r="AN156" s="119"/>
      <c r="AO156" s="107"/>
      <c r="AP156" s="119"/>
      <c r="AQ156" s="107"/>
      <c r="AR156" s="119"/>
      <c r="AS156" s="107"/>
      <c r="AT156" s="119"/>
      <c r="AU156" s="107"/>
      <c r="AV156" s="119"/>
      <c r="AW156" s="119"/>
      <c r="AX156" s="107"/>
      <c r="AY156" s="107"/>
      <c r="AZ156" s="107"/>
      <c r="BA156" s="107"/>
      <c r="BB156" s="119"/>
      <c r="BC156" s="107"/>
      <c r="BD156" s="107"/>
      <c r="BE156" s="64"/>
      <c r="BF156" s="119"/>
      <c r="BG156" s="119"/>
      <c r="BH156" s="107"/>
      <c r="BI156" s="237"/>
      <c r="BJ156" s="237"/>
      <c r="BK156" s="119"/>
      <c r="BL156" s="119"/>
      <c r="BM156" s="107"/>
      <c r="BN156" s="237"/>
      <c r="BO156" s="237"/>
      <c r="BP156" s="237"/>
      <c r="BQ156" s="237"/>
      <c r="BR156" s="131">
        <v>7130</v>
      </c>
      <c r="BS156" s="64"/>
    </row>
    <row r="157" spans="1:71" customHeight="1" ht="39.75" s="7" customFormat="1">
      <c r="A157" s="131" t="s">
        <v>388</v>
      </c>
      <c r="B157" s="258" t="s">
        <v>6125</v>
      </c>
      <c r="C157" s="131" t="s">
        <v>331</v>
      </c>
      <c r="D157" s="131">
        <v>17</v>
      </c>
      <c r="E157" s="131">
        <v>7131</v>
      </c>
      <c r="F157" s="258" t="s">
        <v>6126</v>
      </c>
      <c r="G157" s="131"/>
      <c r="H157" s="131" t="s">
        <v>220</v>
      </c>
      <c r="I157" s="121"/>
      <c r="J157" s="107"/>
      <c r="K157" s="121"/>
      <c r="L157" s="121"/>
      <c r="M157" s="121"/>
      <c r="N157" s="107"/>
      <c r="O157" s="121"/>
      <c r="P157" s="121"/>
      <c r="Q157" s="121"/>
      <c r="R157" s="107"/>
      <c r="S157" s="107"/>
      <c r="T157" s="121"/>
      <c r="U157" s="121"/>
      <c r="V157" s="121"/>
      <c r="W157" s="107"/>
      <c r="X157" s="121"/>
      <c r="Y157" s="107"/>
      <c r="Z157" s="121"/>
      <c r="AA157" s="121"/>
      <c r="AB157" s="121"/>
      <c r="AC157" s="107"/>
      <c r="AD157" s="121"/>
      <c r="AE157" s="121"/>
      <c r="AF157" s="121"/>
      <c r="AG157" s="107"/>
      <c r="AH157" s="107"/>
      <c r="AI157" s="107"/>
      <c r="AJ157" s="121"/>
      <c r="AK157" s="121"/>
      <c r="AL157" s="107"/>
      <c r="AM157" s="121"/>
      <c r="AN157" s="121"/>
      <c r="AO157" s="107"/>
      <c r="AP157" s="121"/>
      <c r="AQ157" s="107"/>
      <c r="AR157" s="121"/>
      <c r="AS157" s="107"/>
      <c r="AT157" s="121"/>
      <c r="AU157" s="107"/>
      <c r="AV157" s="121"/>
      <c r="AW157" s="121"/>
      <c r="AX157" s="107"/>
      <c r="AY157" s="107"/>
      <c r="AZ157" s="107"/>
      <c r="BA157" s="107"/>
      <c r="BB157" s="121"/>
      <c r="BC157" s="107"/>
      <c r="BD157" s="107"/>
      <c r="BE157" s="64"/>
      <c r="BF157" s="121"/>
      <c r="BG157" s="121"/>
      <c r="BH157" s="107"/>
      <c r="BI157" s="237"/>
      <c r="BJ157" s="237"/>
      <c r="BK157" s="121"/>
      <c r="BL157" s="121"/>
      <c r="BM157" s="107"/>
      <c r="BN157" s="237"/>
      <c r="BO157" s="237"/>
      <c r="BP157" s="237"/>
      <c r="BQ157" s="237"/>
      <c r="BR157" s="131">
        <v>7131</v>
      </c>
      <c r="BS157" s="64"/>
    </row>
    <row r="158" spans="1:71" customHeight="1" ht="39.75" s="7" customFormat="1">
      <c r="A158" s="131" t="s">
        <v>388</v>
      </c>
      <c r="B158" s="258" t="s">
        <v>6127</v>
      </c>
      <c r="C158" s="131" t="s">
        <v>331</v>
      </c>
      <c r="D158" s="131">
        <v>51</v>
      </c>
      <c r="E158" s="131">
        <v>7132</v>
      </c>
      <c r="F158" s="258" t="s">
        <v>6128</v>
      </c>
      <c r="G158" s="131"/>
      <c r="H158" s="131" t="s">
        <v>220</v>
      </c>
      <c r="I158" s="121"/>
      <c r="J158" s="107"/>
      <c r="K158" s="121"/>
      <c r="L158" s="121"/>
      <c r="M158" s="121"/>
      <c r="N158" s="107"/>
      <c r="O158" s="121"/>
      <c r="P158" s="121"/>
      <c r="Q158" s="121"/>
      <c r="R158" s="107"/>
      <c r="S158" s="107"/>
      <c r="T158" s="121"/>
      <c r="U158" s="121"/>
      <c r="V158" s="121"/>
      <c r="W158" s="107"/>
      <c r="X158" s="121"/>
      <c r="Y158" s="107"/>
      <c r="Z158" s="121"/>
      <c r="AA158" s="121"/>
      <c r="AB158" s="121"/>
      <c r="AC158" s="107"/>
      <c r="AD158" s="121"/>
      <c r="AE158" s="121"/>
      <c r="AF158" s="121"/>
      <c r="AG158" s="107"/>
      <c r="AH158" s="121"/>
      <c r="AI158" s="107"/>
      <c r="AJ158" s="121"/>
      <c r="AK158" s="121"/>
      <c r="AL158" s="121"/>
      <c r="AM158" s="121"/>
      <c r="AN158" s="121"/>
      <c r="AO158" s="107"/>
      <c r="AP158" s="121"/>
      <c r="AQ158" s="107"/>
      <c r="AR158" s="121"/>
      <c r="AS158" s="107"/>
      <c r="AT158" s="121"/>
      <c r="AU158" s="107"/>
      <c r="AV158" s="121"/>
      <c r="AW158" s="121"/>
      <c r="AX158" s="107"/>
      <c r="AY158" s="107"/>
      <c r="AZ158" s="107"/>
      <c r="BA158" s="107"/>
      <c r="BB158" s="121"/>
      <c r="BC158" s="107"/>
      <c r="BD158" s="107"/>
      <c r="BE158" s="64"/>
      <c r="BF158" s="121"/>
      <c r="BG158" s="121"/>
      <c r="BH158" s="107"/>
      <c r="BI158" s="237"/>
      <c r="BJ158" s="237"/>
      <c r="BK158" s="121"/>
      <c r="BL158" s="121"/>
      <c r="BM158" s="107"/>
      <c r="BN158" s="237"/>
      <c r="BO158" s="237"/>
      <c r="BP158" s="237"/>
      <c r="BQ158" s="237"/>
      <c r="BR158" s="131">
        <v>7132</v>
      </c>
      <c r="BS158" s="64"/>
    </row>
    <row r="159" spans="1:71" customHeight="1" ht="39.75" s="7" customFormat="1">
      <c r="A159" s="131" t="s">
        <v>388</v>
      </c>
      <c r="B159" s="258" t="s">
        <v>6129</v>
      </c>
      <c r="C159" s="131" t="s">
        <v>331</v>
      </c>
      <c r="D159" s="131">
        <v>66</v>
      </c>
      <c r="E159" s="131">
        <v>7133</v>
      </c>
      <c r="F159" s="258" t="s">
        <v>6130</v>
      </c>
      <c r="G159" s="131">
        <v>141</v>
      </c>
      <c r="H159" s="131" t="s">
        <v>220</v>
      </c>
      <c r="I159" s="119"/>
      <c r="J159" s="107"/>
      <c r="K159" s="119"/>
      <c r="L159" s="119"/>
      <c r="M159" s="119"/>
      <c r="N159" s="107"/>
      <c r="O159" s="119"/>
      <c r="P159" s="119"/>
      <c r="Q159" s="119"/>
      <c r="R159" s="107"/>
      <c r="S159" s="107"/>
      <c r="T159" s="119"/>
      <c r="U159" s="119"/>
      <c r="V159" s="119"/>
      <c r="W159" s="107"/>
      <c r="X159" s="119"/>
      <c r="Y159" s="107"/>
      <c r="Z159" s="119"/>
      <c r="AA159" s="119"/>
      <c r="AB159" s="119"/>
      <c r="AC159" s="107"/>
      <c r="AD159" s="119"/>
      <c r="AE159" s="119"/>
      <c r="AF159" s="119"/>
      <c r="AG159" s="107"/>
      <c r="AH159" s="119"/>
      <c r="AI159" s="107"/>
      <c r="AJ159" s="119"/>
      <c r="AK159" s="119"/>
      <c r="AL159" s="119"/>
      <c r="AM159" s="119"/>
      <c r="AN159" s="119"/>
      <c r="AO159" s="107"/>
      <c r="AP159" s="119"/>
      <c r="AQ159" s="107"/>
      <c r="AR159" s="119"/>
      <c r="AS159" s="107"/>
      <c r="AT159" s="119"/>
      <c r="AU159" s="107"/>
      <c r="AV159" s="119"/>
      <c r="AW159" s="119"/>
      <c r="AX159" s="107"/>
      <c r="AY159" s="107"/>
      <c r="AZ159" s="107"/>
      <c r="BA159" s="107"/>
      <c r="BB159" s="119"/>
      <c r="BC159" s="107"/>
      <c r="BD159" s="107"/>
      <c r="BE159" s="64"/>
      <c r="BF159" s="119"/>
      <c r="BG159" s="119"/>
      <c r="BH159" s="107"/>
      <c r="BI159" s="237"/>
      <c r="BJ159" s="237"/>
      <c r="BK159" s="119"/>
      <c r="BL159" s="119"/>
      <c r="BM159" s="107"/>
      <c r="BN159" s="237"/>
      <c r="BO159" s="237"/>
      <c r="BP159" s="237"/>
      <c r="BQ159" s="237"/>
      <c r="BR159" s="131">
        <v>7133</v>
      </c>
      <c r="BS159" s="64"/>
    </row>
    <row r="160" spans="1:71" customHeight="1" ht="39.75" s="7" customFormat="1">
      <c r="A160" s="131" t="s">
        <v>388</v>
      </c>
      <c r="B160" s="258" t="s">
        <v>6131</v>
      </c>
      <c r="C160" s="131" t="s">
        <v>199</v>
      </c>
      <c r="D160" s="131">
        <v>111</v>
      </c>
      <c r="E160" s="131">
        <v>7134</v>
      </c>
      <c r="F160" s="258" t="s">
        <v>6132</v>
      </c>
      <c r="G160" s="131"/>
      <c r="H160" s="131" t="s">
        <v>6133</v>
      </c>
      <c r="I160" s="119"/>
      <c r="J160" s="107"/>
      <c r="K160" s="119"/>
      <c r="L160" s="119"/>
      <c r="M160" s="119"/>
      <c r="N160" s="107"/>
      <c r="O160" s="119"/>
      <c r="P160" s="119"/>
      <c r="Q160" s="119"/>
      <c r="R160" s="107"/>
      <c r="S160" s="107"/>
      <c r="T160" s="119"/>
      <c r="U160" s="119"/>
      <c r="V160" s="119"/>
      <c r="W160" s="107"/>
      <c r="X160" s="119"/>
      <c r="Y160" s="107"/>
      <c r="Z160" s="119"/>
      <c r="AA160" s="119"/>
      <c r="AB160" s="119"/>
      <c r="AC160" s="107"/>
      <c r="AD160" s="119"/>
      <c r="AE160" s="119"/>
      <c r="AF160" s="119"/>
      <c r="AG160" s="107"/>
      <c r="AH160" s="119"/>
      <c r="AI160" s="107"/>
      <c r="AJ160" s="119"/>
      <c r="AK160" s="119"/>
      <c r="AL160" s="119"/>
      <c r="AM160" s="119"/>
      <c r="AN160" s="119"/>
      <c r="AO160" s="107"/>
      <c r="AP160" s="119"/>
      <c r="AQ160" s="107"/>
      <c r="AR160" s="119"/>
      <c r="AS160" s="107"/>
      <c r="AT160" s="119"/>
      <c r="AU160" s="107"/>
      <c r="AV160" s="119"/>
      <c r="AW160" s="119"/>
      <c r="AX160" s="107"/>
      <c r="AY160" s="107"/>
      <c r="AZ160" s="107"/>
      <c r="BA160" s="107"/>
      <c r="BB160" s="119"/>
      <c r="BC160" s="107"/>
      <c r="BD160" s="107"/>
      <c r="BE160" s="64"/>
      <c r="BF160" s="119"/>
      <c r="BG160" s="119"/>
      <c r="BH160" s="107"/>
      <c r="BI160" s="237"/>
      <c r="BJ160" s="237"/>
      <c r="BK160" s="119"/>
      <c r="BL160" s="119"/>
      <c r="BM160" s="107"/>
      <c r="BN160" s="237"/>
      <c r="BO160" s="237"/>
      <c r="BP160" s="237"/>
      <c r="BQ160" s="237"/>
      <c r="BR160" s="131">
        <v>7134</v>
      </c>
      <c r="BS160" s="64"/>
    </row>
    <row r="161" spans="1:71" customHeight="1" ht="39.75" s="7" customFormat="1">
      <c r="A161" s="131" t="s">
        <v>388</v>
      </c>
      <c r="B161" s="258" t="s">
        <v>6134</v>
      </c>
      <c r="C161" s="131" t="s">
        <v>331</v>
      </c>
      <c r="D161" s="131">
        <v>131</v>
      </c>
      <c r="E161" s="131">
        <v>7135</v>
      </c>
      <c r="F161" s="258" t="s">
        <v>6135</v>
      </c>
      <c r="G161" s="131"/>
      <c r="H161" s="131" t="s">
        <v>4374</v>
      </c>
      <c r="I161" s="119"/>
      <c r="J161" s="120"/>
      <c r="K161" s="119"/>
      <c r="L161" s="119"/>
      <c r="M161" s="119"/>
      <c r="N161" s="107"/>
      <c r="O161" s="119"/>
      <c r="P161" s="119"/>
      <c r="Q161" s="119"/>
      <c r="R161" s="107"/>
      <c r="S161" s="107"/>
      <c r="T161" s="119"/>
      <c r="U161" s="119"/>
      <c r="V161" s="119"/>
      <c r="W161" s="107"/>
      <c r="X161" s="119"/>
      <c r="Y161" s="107"/>
      <c r="Z161" s="119"/>
      <c r="AA161" s="119"/>
      <c r="AB161" s="119"/>
      <c r="AC161" s="107"/>
      <c r="AD161" s="119"/>
      <c r="AE161" s="119"/>
      <c r="AF161" s="119"/>
      <c r="AG161" s="107"/>
      <c r="AH161" s="107"/>
      <c r="AI161" s="107"/>
      <c r="AJ161" s="119"/>
      <c r="AK161" s="119"/>
      <c r="AL161" s="107"/>
      <c r="AM161" s="119"/>
      <c r="AN161" s="119"/>
      <c r="AO161" s="107"/>
      <c r="AP161" s="119"/>
      <c r="AQ161" s="107"/>
      <c r="AR161" s="119"/>
      <c r="AS161" s="107"/>
      <c r="AT161" s="119"/>
      <c r="AU161" s="107"/>
      <c r="AV161" s="119"/>
      <c r="AW161" s="119"/>
      <c r="AX161" s="107"/>
      <c r="AY161" s="107"/>
      <c r="AZ161" s="107"/>
      <c r="BA161" s="107"/>
      <c r="BB161" s="119"/>
      <c r="BC161" s="107"/>
      <c r="BD161" s="107"/>
      <c r="BE161" s="64"/>
      <c r="BF161" s="119"/>
      <c r="BG161" s="119"/>
      <c r="BH161" s="107"/>
      <c r="BI161" s="237"/>
      <c r="BJ161" s="237"/>
      <c r="BK161" s="119"/>
      <c r="BL161" s="119"/>
      <c r="BM161" s="107"/>
      <c r="BN161" s="237"/>
      <c r="BO161" s="237"/>
      <c r="BP161" s="237"/>
      <c r="BQ161" s="237"/>
      <c r="BR161" s="131">
        <v>7135</v>
      </c>
      <c r="BS161" s="64"/>
    </row>
    <row r="162" spans="1:71" customHeight="1" ht="39.75" s="7" customFormat="1">
      <c r="A162" s="131" t="s">
        <v>388</v>
      </c>
      <c r="B162" s="258" t="s">
        <v>6136</v>
      </c>
      <c r="C162" s="131" t="s">
        <v>331</v>
      </c>
      <c r="D162" s="131">
        <v>124</v>
      </c>
      <c r="E162" s="131">
        <v>7136</v>
      </c>
      <c r="F162" s="258" t="s">
        <v>6137</v>
      </c>
      <c r="G162" s="131"/>
      <c r="H162" s="131" t="s">
        <v>220</v>
      </c>
      <c r="I162" s="121"/>
      <c r="J162" s="107"/>
      <c r="K162" s="121"/>
      <c r="L162" s="121"/>
      <c r="M162" s="121"/>
      <c r="N162" s="107"/>
      <c r="O162" s="121"/>
      <c r="P162" s="121"/>
      <c r="Q162" s="121"/>
      <c r="R162" s="107"/>
      <c r="S162" s="107"/>
      <c r="T162" s="121"/>
      <c r="U162" s="121"/>
      <c r="V162" s="121"/>
      <c r="W162" s="107"/>
      <c r="X162" s="121"/>
      <c r="Y162" s="107"/>
      <c r="Z162" s="121"/>
      <c r="AA162" s="121"/>
      <c r="AB162" s="121"/>
      <c r="AC162" s="107"/>
      <c r="AD162" s="121"/>
      <c r="AE162" s="121"/>
      <c r="AF162" s="121"/>
      <c r="AG162" s="107"/>
      <c r="AH162" s="107"/>
      <c r="AI162" s="107"/>
      <c r="AJ162" s="121"/>
      <c r="AK162" s="121"/>
      <c r="AL162" s="107"/>
      <c r="AM162" s="121"/>
      <c r="AN162" s="121"/>
      <c r="AO162" s="107"/>
      <c r="AP162" s="121"/>
      <c r="AQ162" s="107"/>
      <c r="AR162" s="121"/>
      <c r="AS162" s="107"/>
      <c r="AT162" s="121"/>
      <c r="AU162" s="107"/>
      <c r="AV162" s="121"/>
      <c r="AW162" s="121"/>
      <c r="AX162" s="107"/>
      <c r="AY162" s="107"/>
      <c r="AZ162" s="107"/>
      <c r="BA162" s="107"/>
      <c r="BB162" s="121"/>
      <c r="BC162" s="107"/>
      <c r="BD162" s="107"/>
      <c r="BE162" s="64"/>
      <c r="BF162" s="121"/>
      <c r="BG162" s="121"/>
      <c r="BH162" s="107"/>
      <c r="BI162" s="237"/>
      <c r="BJ162" s="237"/>
      <c r="BK162" s="121"/>
      <c r="BL162" s="121"/>
      <c r="BM162" s="107"/>
      <c r="BN162" s="237"/>
      <c r="BO162" s="237"/>
      <c r="BP162" s="237"/>
      <c r="BQ162" s="237"/>
      <c r="BR162" s="131">
        <v>7136</v>
      </c>
      <c r="BS162" s="64"/>
    </row>
    <row r="163" spans="1:71" customHeight="1" ht="39.75" s="7" customFormat="1">
      <c r="A163" s="131" t="s">
        <v>388</v>
      </c>
      <c r="B163" s="258" t="s">
        <v>6138</v>
      </c>
      <c r="C163" s="131" t="s">
        <v>331</v>
      </c>
      <c r="D163" s="131">
        <v>128</v>
      </c>
      <c r="E163" s="131">
        <v>7137</v>
      </c>
      <c r="F163" s="258" t="s">
        <v>6139</v>
      </c>
      <c r="G163" s="131"/>
      <c r="H163" s="131" t="s">
        <v>201</v>
      </c>
      <c r="I163" s="121"/>
      <c r="J163" s="107"/>
      <c r="K163" s="121"/>
      <c r="L163" s="121"/>
      <c r="M163" s="121"/>
      <c r="N163" s="107"/>
      <c r="O163" s="121"/>
      <c r="P163" s="121"/>
      <c r="Q163" s="121"/>
      <c r="R163" s="107"/>
      <c r="S163" s="107"/>
      <c r="T163" s="121"/>
      <c r="U163" s="121"/>
      <c r="V163" s="121"/>
      <c r="W163" s="107"/>
      <c r="X163" s="121"/>
      <c r="Y163" s="107"/>
      <c r="Z163" s="121"/>
      <c r="AA163" s="121"/>
      <c r="AB163" s="121"/>
      <c r="AC163" s="107"/>
      <c r="AD163" s="121"/>
      <c r="AE163" s="121"/>
      <c r="AF163" s="121"/>
      <c r="AG163" s="107"/>
      <c r="AH163" s="121"/>
      <c r="AI163" s="107"/>
      <c r="AJ163" s="121"/>
      <c r="AK163" s="121"/>
      <c r="AL163" s="121"/>
      <c r="AM163" s="121"/>
      <c r="AN163" s="121"/>
      <c r="AO163" s="107"/>
      <c r="AP163" s="121"/>
      <c r="AQ163" s="107"/>
      <c r="AR163" s="121"/>
      <c r="AS163" s="107"/>
      <c r="AT163" s="121"/>
      <c r="AU163" s="107"/>
      <c r="AV163" s="121"/>
      <c r="AW163" s="121"/>
      <c r="AX163" s="107"/>
      <c r="AY163" s="107"/>
      <c r="AZ163" s="107"/>
      <c r="BA163" s="107"/>
      <c r="BB163" s="121"/>
      <c r="BC163" s="107"/>
      <c r="BD163" s="107"/>
      <c r="BE163" s="64"/>
      <c r="BF163" s="121"/>
      <c r="BG163" s="121"/>
      <c r="BH163" s="107"/>
      <c r="BI163" s="237"/>
      <c r="BJ163" s="237"/>
      <c r="BK163" s="121"/>
      <c r="BL163" s="121"/>
      <c r="BM163" s="107"/>
      <c r="BN163" s="237"/>
      <c r="BO163" s="237"/>
      <c r="BP163" s="237"/>
      <c r="BQ163" s="237"/>
      <c r="BR163" s="131">
        <v>7137</v>
      </c>
      <c r="BS163" s="64"/>
    </row>
    <row r="164" spans="1:71" customHeight="1" ht="39.75" s="7" customFormat="1">
      <c r="A164" s="131" t="s">
        <v>388</v>
      </c>
      <c r="B164" s="258" t="s">
        <v>6140</v>
      </c>
      <c r="C164" s="131" t="s">
        <v>331</v>
      </c>
      <c r="D164" s="131">
        <v>334</v>
      </c>
      <c r="E164" s="131">
        <v>7138</v>
      </c>
      <c r="F164" s="258" t="s">
        <v>6141</v>
      </c>
      <c r="G164" s="131"/>
      <c r="H164" s="131" t="s">
        <v>6142</v>
      </c>
      <c r="I164" s="119"/>
      <c r="J164" s="107"/>
      <c r="K164" s="119"/>
      <c r="L164" s="119"/>
      <c r="M164" s="119"/>
      <c r="N164" s="107"/>
      <c r="O164" s="119"/>
      <c r="P164" s="119"/>
      <c r="Q164" s="119"/>
      <c r="R164" s="107"/>
      <c r="S164" s="107"/>
      <c r="T164" s="119"/>
      <c r="U164" s="119"/>
      <c r="V164" s="119"/>
      <c r="W164" s="107"/>
      <c r="X164" s="119"/>
      <c r="Y164" s="107"/>
      <c r="Z164" s="119"/>
      <c r="AA164" s="119"/>
      <c r="AB164" s="119"/>
      <c r="AC164" s="107"/>
      <c r="AD164" s="119"/>
      <c r="AE164" s="119"/>
      <c r="AF164" s="119"/>
      <c r="AG164" s="107"/>
      <c r="AH164" s="119"/>
      <c r="AI164" s="107"/>
      <c r="AJ164" s="119"/>
      <c r="AK164" s="119"/>
      <c r="AL164" s="119"/>
      <c r="AM164" s="119"/>
      <c r="AN164" s="119"/>
      <c r="AO164" s="107"/>
      <c r="AP164" s="119"/>
      <c r="AQ164" s="107"/>
      <c r="AR164" s="119"/>
      <c r="AS164" s="107"/>
      <c r="AT164" s="119"/>
      <c r="AU164" s="107"/>
      <c r="AV164" s="119"/>
      <c r="AW164" s="119"/>
      <c r="AX164" s="107"/>
      <c r="AY164" s="107"/>
      <c r="AZ164" s="107"/>
      <c r="BA164" s="107"/>
      <c r="BB164" s="119"/>
      <c r="BC164" s="107"/>
      <c r="BD164" s="107"/>
      <c r="BE164" s="64"/>
      <c r="BF164" s="119"/>
      <c r="BG164" s="119"/>
      <c r="BH164" s="107"/>
      <c r="BI164" s="237"/>
      <c r="BJ164" s="237"/>
      <c r="BK164" s="119"/>
      <c r="BL164" s="119"/>
      <c r="BM164" s="107"/>
      <c r="BN164" s="237"/>
      <c r="BO164" s="237"/>
      <c r="BP164" s="237"/>
      <c r="BQ164" s="237"/>
      <c r="BR164" s="131">
        <v>7138</v>
      </c>
      <c r="BS164" s="64"/>
    </row>
    <row r="165" spans="1:71" customHeight="1" ht="39.75" s="7" customFormat="1">
      <c r="A165" s="258" t="s">
        <v>388</v>
      </c>
      <c r="B165" s="258" t="s">
        <v>6143</v>
      </c>
      <c r="C165" s="258" t="s">
        <v>331</v>
      </c>
      <c r="D165" s="258">
        <v>336</v>
      </c>
      <c r="E165" s="131">
        <v>7139</v>
      </c>
      <c r="F165" s="258" t="s">
        <v>6144</v>
      </c>
      <c r="G165" s="258"/>
      <c r="H165" s="258" t="s">
        <v>6145</v>
      </c>
      <c r="I165" s="119"/>
      <c r="J165" s="107"/>
      <c r="K165" s="119"/>
      <c r="L165" s="119"/>
      <c r="M165" s="119"/>
      <c r="N165" s="107"/>
      <c r="O165" s="119"/>
      <c r="P165" s="119"/>
      <c r="Q165" s="119"/>
      <c r="R165" s="107"/>
      <c r="S165" s="107"/>
      <c r="T165" s="119"/>
      <c r="U165" s="119"/>
      <c r="V165" s="119"/>
      <c r="W165" s="107"/>
      <c r="X165" s="119"/>
      <c r="Y165" s="107"/>
      <c r="Z165" s="119"/>
      <c r="AA165" s="119"/>
      <c r="AB165" s="119"/>
      <c r="AC165" s="107"/>
      <c r="AD165" s="119"/>
      <c r="AE165" s="119"/>
      <c r="AF165" s="119"/>
      <c r="AG165" s="107"/>
      <c r="AH165" s="119"/>
      <c r="AI165" s="107"/>
      <c r="AJ165" s="119"/>
      <c r="AK165" s="119"/>
      <c r="AL165" s="119"/>
      <c r="AM165" s="119"/>
      <c r="AN165" s="119"/>
      <c r="AO165" s="107"/>
      <c r="AP165" s="119"/>
      <c r="AQ165" s="107"/>
      <c r="AR165" s="119"/>
      <c r="AS165" s="107"/>
      <c r="AT165" s="119"/>
      <c r="AU165" s="107"/>
      <c r="AV165" s="119"/>
      <c r="AW165" s="119"/>
      <c r="AX165" s="107"/>
      <c r="AY165" s="107"/>
      <c r="AZ165" s="107"/>
      <c r="BA165" s="107"/>
      <c r="BB165" s="119"/>
      <c r="BC165" s="107"/>
      <c r="BD165" s="107"/>
      <c r="BE165" s="64"/>
      <c r="BF165" s="119"/>
      <c r="BG165" s="119"/>
      <c r="BH165" s="107"/>
      <c r="BI165" s="237"/>
      <c r="BJ165" s="237"/>
      <c r="BK165" s="119"/>
      <c r="BL165" s="119"/>
      <c r="BM165" s="107"/>
      <c r="BN165" s="237"/>
      <c r="BO165" s="237"/>
      <c r="BP165" s="237"/>
      <c r="BQ165" s="237"/>
      <c r="BR165" s="131">
        <v>7139</v>
      </c>
      <c r="BS165" s="64"/>
    </row>
    <row r="166" spans="1:71" customHeight="1" ht="39.75" s="7" customFormat="1">
      <c r="A166" s="258"/>
      <c r="B166" s="258"/>
      <c r="C166" s="258"/>
      <c r="D166" s="258"/>
      <c r="E166" s="811"/>
      <c r="F166" s="258"/>
      <c r="G166" s="258"/>
      <c r="H166" s="258"/>
      <c r="I166" s="119"/>
      <c r="J166" s="120"/>
      <c r="K166" s="119"/>
      <c r="L166" s="119"/>
      <c r="M166" s="119"/>
      <c r="N166" s="107"/>
      <c r="O166" s="119"/>
      <c r="P166" s="119"/>
      <c r="Q166" s="119"/>
      <c r="R166" s="107"/>
      <c r="S166" s="107"/>
      <c r="T166" s="119"/>
      <c r="U166" s="119"/>
      <c r="V166" s="119"/>
      <c r="W166" s="107"/>
      <c r="X166" s="119"/>
      <c r="Y166" s="107"/>
      <c r="Z166" s="119"/>
      <c r="AA166" s="119"/>
      <c r="AB166" s="119"/>
      <c r="AC166" s="107"/>
      <c r="AD166" s="119"/>
      <c r="AE166" s="119"/>
      <c r="AF166" s="119"/>
      <c r="AG166" s="107"/>
      <c r="AH166" s="107"/>
      <c r="AI166" s="107"/>
      <c r="AJ166" s="119"/>
      <c r="AK166" s="119"/>
      <c r="AL166" s="107"/>
      <c r="AM166" s="119"/>
      <c r="AN166" s="119"/>
      <c r="AO166" s="107"/>
      <c r="AP166" s="119"/>
      <c r="AQ166" s="107"/>
      <c r="AR166" s="119"/>
      <c r="AS166" s="107"/>
      <c r="AT166" s="119"/>
      <c r="AU166" s="107"/>
      <c r="AV166" s="119"/>
      <c r="AW166" s="119"/>
      <c r="AX166" s="107"/>
      <c r="AY166" s="107"/>
      <c r="AZ166" s="107"/>
      <c r="BA166" s="107"/>
      <c r="BB166" s="119"/>
      <c r="BC166" s="107"/>
      <c r="BD166" s="107"/>
      <c r="BE166" s="64"/>
      <c r="BF166" s="119"/>
      <c r="BG166" s="119"/>
      <c r="BH166" s="107"/>
      <c r="BI166" s="237"/>
      <c r="BJ166" s="237"/>
      <c r="BK166" s="119"/>
      <c r="BL166" s="119"/>
      <c r="BM166" s="107"/>
      <c r="BN166" s="237"/>
      <c r="BO166" s="237"/>
      <c r="BP166" s="237"/>
      <c r="BQ166" s="237"/>
      <c r="BR166" s="811"/>
      <c r="BS166" s="64"/>
    </row>
    <row r="167" spans="1:71" customHeight="1" ht="18" s="48" customFormat="1">
      <c r="B167" s="152"/>
      <c r="E167" s="18"/>
      <c r="F167" s="180"/>
      <c r="BR167" s="18"/>
    </row>
    <row r="168" spans="1:71" customHeight="1" ht="18" s="48" customFormat="1">
      <c r="B168" s="152"/>
      <c r="C168" s="18"/>
      <c r="E168" s="18"/>
      <c r="F168" s="180"/>
      <c r="Y168" s="167"/>
      <c r="AB168" s="167" t="s">
        <v>128</v>
      </c>
      <c r="AC168" s="48" t="s">
        <v>129</v>
      </c>
      <c r="AP168" s="114" t="s">
        <v>130</v>
      </c>
      <c r="BM168" s="152"/>
      <c r="BN168" s="152"/>
      <c r="BO168" s="152"/>
      <c r="BR168" s="18"/>
    </row>
    <row r="169" spans="1:71" customHeight="1" ht="18" s="48" customFormat="1">
      <c r="A169" s="165" t="s">
        <v>206</v>
      </c>
      <c r="B169" s="166" t="s">
        <v>221</v>
      </c>
      <c r="C169" s="18"/>
      <c r="D169" s="166"/>
      <c r="E169" s="18"/>
      <c r="F169" s="164"/>
      <c r="Y169" s="168"/>
      <c r="AB169" s="168" t="s">
        <v>132</v>
      </c>
      <c r="AC169" s="48" t="s">
        <v>133</v>
      </c>
      <c r="AH169" s="114"/>
      <c r="AP169" s="114" t="s">
        <v>134</v>
      </c>
      <c r="BB169" s="136" t="s">
        <v>135</v>
      </c>
      <c r="BD169" s="114"/>
      <c r="BP169" s="244" t="s">
        <v>136</v>
      </c>
      <c r="BQ169" s="152"/>
      <c r="BR169" s="18"/>
      <c r="BS169" s="152"/>
    </row>
    <row r="170" spans="1:71" customHeight="1" ht="18">
      <c r="A170" s="168" t="s">
        <v>209</v>
      </c>
      <c r="B170" s="166" t="s">
        <v>222</v>
      </c>
      <c r="C170" s="18"/>
      <c r="D170" s="166"/>
      <c r="E170" s="18"/>
      <c r="G170" s="169"/>
      <c r="H170" s="169" t="s">
        <v>334</v>
      </c>
      <c r="Y170" s="168"/>
      <c r="AB170" s="168" t="s">
        <v>139</v>
      </c>
      <c r="AC170" s="13" t="s">
        <v>140</v>
      </c>
      <c r="AD170" s="36"/>
      <c r="AH170" s="170"/>
      <c r="AP170" s="114" t="s">
        <v>141</v>
      </c>
      <c r="AT170" s="36"/>
      <c r="BB170" s="135" t="s">
        <v>142</v>
      </c>
      <c r="BD170" s="114"/>
      <c r="BM170" s="114"/>
      <c r="BN170" s="114"/>
      <c r="BO170" s="114" t="s">
        <v>143</v>
      </c>
      <c r="BP170" s="114"/>
      <c r="BQ170" s="114"/>
      <c r="BR170" s="18"/>
      <c r="BS170" s="114"/>
    </row>
    <row r="171" spans="1:71" customHeight="1" ht="18">
      <c r="B171" s="169" t="s">
        <v>280</v>
      </c>
      <c r="C171" s="44"/>
      <c r="E171" s="44"/>
      <c r="F171" s="122"/>
      <c r="AC171" s="13" t="s">
        <v>145</v>
      </c>
      <c r="AD171" s="36"/>
      <c r="AH171" s="170"/>
      <c r="AP171" s="114" t="s">
        <v>146</v>
      </c>
      <c r="AT171" s="36"/>
      <c r="BB171" s="169" t="s">
        <v>335</v>
      </c>
      <c r="BD171" s="103"/>
      <c r="BF171" s="128"/>
      <c r="BG171" s="128"/>
      <c r="BH171" s="128"/>
      <c r="BO171" s="245"/>
      <c r="BP171" s="103" t="s">
        <v>336</v>
      </c>
      <c r="BQ171" s="128"/>
      <c r="BR171" s="44"/>
      <c r="BS171" s="128"/>
    </row>
    <row r="172" spans="1:71" customHeight="1" ht="18">
      <c r="B172" s="128"/>
      <c r="E172" s="44"/>
      <c r="F172" s="181"/>
      <c r="Y172" s="36"/>
      <c r="AB172" s="36"/>
      <c r="AC172" s="36"/>
      <c r="AD172" s="36"/>
      <c r="AQ172" s="135"/>
      <c r="AT172" s="171"/>
      <c r="BR17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E24:BI24"/>
    <mergeCell ref="BJ24:BN24"/>
    <mergeCell ref="AU23:AY23"/>
    <mergeCell ref="AC24:AG24"/>
    <mergeCell ref="AP24:AT24"/>
    <mergeCell ref="AP23:AT23"/>
    <mergeCell ref="AM24:AO24"/>
    <mergeCell ref="BE23:BI23"/>
    <mergeCell ref="AZ25:BD25"/>
    <mergeCell ref="AU25:AY25"/>
    <mergeCell ref="AC25:AG25"/>
    <mergeCell ref="X23:AB23"/>
    <mergeCell ref="AZ23:BD23"/>
    <mergeCell ref="D3:E3"/>
    <mergeCell ref="D9:E9"/>
    <mergeCell ref="D8:E8"/>
    <mergeCell ref="D10:E10"/>
    <mergeCell ref="D6:E6"/>
    <mergeCell ref="D5:E5"/>
    <mergeCell ref="D7:E7"/>
    <mergeCell ref="D12:E12"/>
    <mergeCell ref="D14:E14"/>
    <mergeCell ref="D15:E15"/>
    <mergeCell ref="I25:M25"/>
    <mergeCell ref="G20:G26"/>
    <mergeCell ref="I20:BN20"/>
    <mergeCell ref="AZ24:BD24"/>
    <mergeCell ref="I24:M24"/>
    <mergeCell ref="N24:R24"/>
    <mergeCell ref="I23:M23"/>
    <mergeCell ref="D13:E13"/>
    <mergeCell ref="N23:R23"/>
    <mergeCell ref="AC23:AG23"/>
    <mergeCell ref="S23:W23"/>
    <mergeCell ref="F20:F26"/>
    <mergeCell ref="X24:AB24"/>
    <mergeCell ref="A20:A26"/>
    <mergeCell ref="B20:B26"/>
    <mergeCell ref="C20:C26"/>
    <mergeCell ref="D20:D26"/>
    <mergeCell ref="S25:W25"/>
    <mergeCell ref="S24:W24"/>
    <mergeCell ref="I22:AB22"/>
    <mergeCell ref="AA14:AH15"/>
    <mergeCell ref="AM23:AO23"/>
    <mergeCell ref="E20:E26"/>
    <mergeCell ref="X25:AB25"/>
    <mergeCell ref="H20:H26"/>
    <mergeCell ref="B2:D2"/>
    <mergeCell ref="BE25:BI25"/>
    <mergeCell ref="AH25:AL25"/>
    <mergeCell ref="AM25:AO25"/>
    <mergeCell ref="AP25:AT25"/>
    <mergeCell ref="AH24:AL24"/>
    <mergeCell ref="AH23:AL23"/>
    <mergeCell ref="BG6:BI6"/>
    <mergeCell ref="AU24:AY24"/>
    <mergeCell ref="D11:E11"/>
    <mergeCell ref="N25:R25"/>
    <mergeCell ref="D4:E4"/>
    <mergeCell ref="I21:AO21"/>
    <mergeCell ref="X6:AL7"/>
    <mergeCell ref="X10:AK11"/>
    <mergeCell ref="Z12:AI13"/>
    <mergeCell ref="BG4:BI4"/>
    <mergeCell ref="BP4:BQ4"/>
    <mergeCell ref="BP6:BQ6"/>
    <mergeCell ref="BP7:BQ7"/>
    <mergeCell ref="BN4:BO4"/>
    <mergeCell ref="BN5:BO5"/>
    <mergeCell ref="BP5:BQ5"/>
    <mergeCell ref="BG5:BI5"/>
    <mergeCell ref="BL4:BM4"/>
    <mergeCell ref="BG7:BI7"/>
    <mergeCell ref="BN7:BO7"/>
    <mergeCell ref="BL5:BM5"/>
    <mergeCell ref="BL7:BM7"/>
    <mergeCell ref="BL6:BM6"/>
    <mergeCell ref="BO20:BO26"/>
    <mergeCell ref="BN6:BO6"/>
    <mergeCell ref="BS20:BS26"/>
    <mergeCell ref="BP24:BP25"/>
    <mergeCell ref="BQ20:BQ26"/>
    <mergeCell ref="BP22:BP23"/>
    <mergeCell ref="BR20:BR26"/>
    <mergeCell ref="BP20:BP21"/>
    <mergeCell ref="BJ25:BN25"/>
    <mergeCell ref="AP21:BN21"/>
    <mergeCell ref="BE22:BN22"/>
    <mergeCell ref="BJ23:BN23"/>
    <mergeCell ref="U8:AT9"/>
    <mergeCell ref="AP22:BD22"/>
    <mergeCell ref="AM22:AO22"/>
    <mergeCell ref="AC22:AL22"/>
  </mergeCells>
  <printOptions gridLines="false" gridLinesSet="true"/>
  <pageMargins left="1" right="0.7" top="0.5" bottom="0.5" header="0.5" footer="0.5"/>
  <pageSetup paperSize="30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S52"/>
  <sheetViews>
    <sheetView tabSelected="0" workbookViewId="0" zoomScale="115" showGridLines="true" showRowColHeaders="1">
      <selection activeCell="H50" sqref="H50"/>
    </sheetView>
  </sheetViews>
  <sheetFormatPr customHeight="true" defaultRowHeight="16.5" defaultColWidth="9.1796875" outlineLevelRow="0" outlineLevelCol="0"/>
  <cols>
    <col min="1" max="1" width="13.54296875" customWidth="true" style="13"/>
    <col min="2" max="2" width="12.1796875" customWidth="true" style="13"/>
    <col min="3" max="3" width="9.54296875" customWidth="true" style="13"/>
    <col min="4" max="4" width="8.1796875" customWidth="true" style="13"/>
    <col min="5" max="5" width="7.26953125" customWidth="true" style="13"/>
    <col min="6" max="6" width="22.54296875" customWidth="true" style="13"/>
    <col min="7" max="7" width="10" customWidth="true" style="13"/>
    <col min="8" max="8" width="10.726562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6" customWidth="true" style="13"/>
    <col min="59" max="59" width="6" customWidth="true" style="13"/>
    <col min="60" max="60" width="4.7265625" customWidth="true" style="13"/>
    <col min="61" max="61" width="4.7265625" customWidth="true" style="13"/>
    <col min="62" max="62" width="7.1796875" customWidth="true" style="13"/>
    <col min="63" max="63" width="6.1796875" customWidth="true" style="13"/>
    <col min="64" max="64" width="6.1796875" customWidth="true" style="13"/>
    <col min="65" max="65" width="4.7265625" customWidth="true" style="13"/>
    <col min="66" max="66" width="4.7265625" customWidth="true" style="13"/>
    <col min="67" max="67" width="11.1796875" customWidth="true" style="13"/>
    <col min="68" max="68" width="9.1796875" style="13"/>
    <col min="69" max="69" width="7.1796875" customWidth="true" style="13"/>
    <col min="70" max="70" width="6.453125" customWidth="true" style="13"/>
    <col min="71" max="71" width="10.453125" customWidth="true" style="13"/>
  </cols>
  <sheetData>
    <row r="1" spans="1:7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1" customHeight="1" ht="15" s="4" customFormat="1">
      <c r="A2" s="72"/>
      <c r="B2" s="983" t="s">
        <v>0</v>
      </c>
      <c r="C2" s="983"/>
      <c r="D2" s="1035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1" customHeight="1" ht="23.25" s="4" customFormat="1">
      <c r="A3" s="32"/>
      <c r="B3" s="234" t="s">
        <v>2</v>
      </c>
      <c r="C3" s="229" t="s">
        <v>3</v>
      </c>
      <c r="D3" s="1033" t="s">
        <v>4</v>
      </c>
      <c r="E3" s="1033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1" customHeight="1" ht="15">
      <c r="A4" s="73"/>
      <c r="B4" s="142" t="s">
        <v>10</v>
      </c>
      <c r="C4" s="59" t="s">
        <v>11</v>
      </c>
      <c r="D4" s="1031">
        <v>4</v>
      </c>
      <c r="E4" s="1031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3" t="s">
        <v>5</v>
      </c>
      <c r="BH4" s="1033"/>
      <c r="BI4" s="1033"/>
      <c r="BJ4" s="998" t="s">
        <v>6</v>
      </c>
      <c r="BK4" s="999"/>
      <c r="BL4" s="1033" t="s">
        <v>7</v>
      </c>
      <c r="BM4" s="1033"/>
      <c r="BN4" s="1041" t="s">
        <v>8</v>
      </c>
      <c r="BO4" s="1041"/>
      <c r="BP4" s="1039" t="s">
        <v>9</v>
      </c>
      <c r="BQ4" s="1040"/>
      <c r="BR4" s="257"/>
    </row>
    <row r="5" spans="1:71" customHeight="1" ht="15">
      <c r="A5" s="49"/>
      <c r="B5" s="142" t="s">
        <v>14</v>
      </c>
      <c r="C5" s="59" t="s">
        <v>15</v>
      </c>
      <c r="D5" s="1034">
        <v>3.75</v>
      </c>
      <c r="E5" s="1034"/>
      <c r="F5" s="52"/>
      <c r="G5" s="99"/>
      <c r="BB5" s="242"/>
      <c r="BG5" s="1042" t="s">
        <v>13</v>
      </c>
      <c r="BH5" s="1042"/>
      <c r="BI5" s="124"/>
      <c r="BJ5" s="966"/>
      <c r="BK5" s="967"/>
      <c r="BL5" s="1043"/>
      <c r="BM5" s="1043"/>
      <c r="BN5" s="1034"/>
      <c r="BO5" s="1034"/>
      <c r="BP5" s="966"/>
      <c r="BQ5" s="967"/>
      <c r="BR5" s="16"/>
    </row>
    <row r="6" spans="1:71" customHeight="1" ht="15">
      <c r="A6" s="32"/>
      <c r="B6" s="142" t="s">
        <v>17</v>
      </c>
      <c r="C6" s="59" t="s">
        <v>18</v>
      </c>
      <c r="D6" s="1031">
        <v>3.5</v>
      </c>
      <c r="E6" s="1031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42" t="s">
        <v>16</v>
      </c>
      <c r="BH6" s="1042"/>
      <c r="BI6" s="124"/>
      <c r="BJ6" s="966"/>
      <c r="BK6" s="967"/>
      <c r="BL6" s="1043"/>
      <c r="BM6" s="1043"/>
      <c r="BN6" s="1034"/>
      <c r="BO6" s="1034"/>
      <c r="BP6" s="966"/>
      <c r="BQ6" s="967"/>
      <c r="BR6" s="16"/>
    </row>
    <row r="7" spans="1:71" customHeight="1" ht="15">
      <c r="B7" s="142" t="s">
        <v>20</v>
      </c>
      <c r="C7" s="59" t="s">
        <v>21</v>
      </c>
      <c r="D7" s="1034">
        <v>3.25</v>
      </c>
      <c r="E7" s="1034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42" t="s">
        <v>19</v>
      </c>
      <c r="BH7" s="1042"/>
      <c r="BI7" s="124"/>
      <c r="BJ7" s="966"/>
      <c r="BK7" s="967"/>
      <c r="BL7" s="1043"/>
      <c r="BM7" s="1043"/>
      <c r="BN7" s="1034"/>
      <c r="BO7" s="1034"/>
      <c r="BP7" s="966"/>
      <c r="BQ7" s="967"/>
      <c r="BR7" s="125"/>
    </row>
    <row r="8" spans="1:71" customHeight="1" ht="15">
      <c r="B8" s="142" t="s">
        <v>23</v>
      </c>
      <c r="C8" s="59" t="s">
        <v>24</v>
      </c>
      <c r="D8" s="1031">
        <v>3</v>
      </c>
      <c r="E8" s="1031"/>
      <c r="F8" s="17"/>
      <c r="G8" s="101"/>
      <c r="U8" s="1155" t="s">
        <v>6146</v>
      </c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1" customHeight="1" ht="15">
      <c r="B9" s="142" t="s">
        <v>25</v>
      </c>
      <c r="C9" s="59" t="s">
        <v>26</v>
      </c>
      <c r="D9" s="1034">
        <v>2.75</v>
      </c>
      <c r="E9" s="1034"/>
      <c r="F9" s="16"/>
      <c r="G9" s="101"/>
      <c r="U9" s="1155"/>
      <c r="V9" s="1155"/>
      <c r="W9" s="1155"/>
      <c r="X9" s="1155"/>
      <c r="Y9" s="1155"/>
      <c r="Z9" s="1155"/>
      <c r="AA9" s="1155"/>
      <c r="AB9" s="1155"/>
      <c r="AC9" s="1155"/>
      <c r="AD9" s="1155"/>
      <c r="AE9" s="1155"/>
      <c r="AF9" s="1155"/>
      <c r="AG9" s="1155"/>
      <c r="AH9" s="1155"/>
      <c r="AI9" s="1155"/>
      <c r="AJ9" s="1155"/>
      <c r="AK9" s="1155"/>
      <c r="AL9" s="1155"/>
      <c r="AM9" s="1155"/>
      <c r="AN9" s="1155"/>
      <c r="AO9" s="1155"/>
      <c r="AP9" s="1155"/>
      <c r="AQ9" s="1155"/>
      <c r="AR9" s="1155"/>
      <c r="AS9" s="1155"/>
      <c r="AT9" s="1155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1" customHeight="1" ht="15">
      <c r="B10" s="142" t="s">
        <v>28</v>
      </c>
      <c r="C10" s="59" t="s">
        <v>29</v>
      </c>
      <c r="D10" s="1031">
        <v>2.5</v>
      </c>
      <c r="E10" s="1031"/>
      <c r="F10" s="60"/>
      <c r="G10" s="101"/>
      <c r="W10" s="143"/>
      <c r="X10" s="937" t="s">
        <v>474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1" customHeight="1" ht="15">
      <c r="B11" s="142" t="s">
        <v>30</v>
      </c>
      <c r="C11" s="59" t="s">
        <v>31</v>
      </c>
      <c r="D11" s="1034">
        <v>2.25</v>
      </c>
      <c r="E11" s="1034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1" customHeight="1" ht="15">
      <c r="B12" s="142" t="s">
        <v>33</v>
      </c>
      <c r="C12" s="59" t="s">
        <v>34</v>
      </c>
      <c r="D12" s="1031">
        <v>2</v>
      </c>
      <c r="E12" s="1031"/>
      <c r="F12" s="60"/>
      <c r="G12" s="101"/>
      <c r="V12" s="99"/>
      <c r="W12" s="202"/>
      <c r="X12" s="143"/>
      <c r="Y12" s="143"/>
      <c r="Z12" s="937" t="s">
        <v>287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1" customHeight="1" ht="15">
      <c r="A13" s="32"/>
      <c r="B13" s="142" t="s">
        <v>35</v>
      </c>
      <c r="C13" s="59" t="s">
        <v>36</v>
      </c>
      <c r="D13" s="1031">
        <v>0</v>
      </c>
      <c r="E13" s="1031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1" customHeight="1" ht="15">
      <c r="A14" s="1"/>
      <c r="B14" s="142"/>
      <c r="C14" s="59" t="s">
        <v>38</v>
      </c>
      <c r="D14" s="1031" t="s">
        <v>39</v>
      </c>
      <c r="E14" s="1031"/>
      <c r="F14" s="17"/>
      <c r="G14" s="99"/>
      <c r="V14" s="99"/>
      <c r="W14" s="176"/>
      <c r="X14" s="143"/>
      <c r="Y14" s="143"/>
      <c r="Z14" s="143"/>
      <c r="AA14" s="1032" t="s">
        <v>288</v>
      </c>
      <c r="AB14" s="1032"/>
      <c r="AC14" s="1032"/>
      <c r="AD14" s="1032"/>
      <c r="AE14" s="1032"/>
      <c r="AF14" s="1032"/>
      <c r="AG14" s="1032"/>
      <c r="AH14" s="1032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1" customHeight="1" ht="15">
      <c r="A15" s="28"/>
      <c r="B15" s="142"/>
      <c r="C15" s="59" t="s">
        <v>40</v>
      </c>
      <c r="D15" s="1031" t="s">
        <v>41</v>
      </c>
      <c r="E15" s="1031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289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1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291</v>
      </c>
      <c r="BP20" s="955" t="s">
        <v>156</v>
      </c>
      <c r="BQ20" s="956" t="s">
        <v>56</v>
      </c>
      <c r="BR20" s="956" t="s">
        <v>57</v>
      </c>
      <c r="BS20" s="945" t="s">
        <v>58</v>
      </c>
    </row>
    <row r="21" spans="1:7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 t="s">
        <v>61</v>
      </c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7"/>
      <c r="BR21" s="957"/>
      <c r="BS21" s="945"/>
    </row>
    <row r="22" spans="1:7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2" t="s">
        <v>63</v>
      </c>
      <c r="AD22" s="953"/>
      <c r="AE22" s="953"/>
      <c r="AF22" s="953"/>
      <c r="AG22" s="953"/>
      <c r="AH22" s="953"/>
      <c r="AI22" s="953"/>
      <c r="AJ22" s="953"/>
      <c r="AK22" s="953"/>
      <c r="AL22" s="954"/>
      <c r="AM22" s="931" t="s">
        <v>292</v>
      </c>
      <c r="AN22" s="932"/>
      <c r="AO22" s="933"/>
      <c r="AP22" s="938" t="s">
        <v>64</v>
      </c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40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56" t="s">
        <v>293</v>
      </c>
      <c r="BQ22" s="957"/>
      <c r="BR22" s="957"/>
      <c r="BS22" s="945"/>
    </row>
    <row r="23" spans="1:71" customHeight="1" ht="17.2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294</v>
      </c>
      <c r="J23" s="955"/>
      <c r="K23" s="955"/>
      <c r="L23" s="955"/>
      <c r="M23" s="955"/>
      <c r="N23" s="955" t="s">
        <v>295</v>
      </c>
      <c r="O23" s="955"/>
      <c r="P23" s="955"/>
      <c r="Q23" s="955"/>
      <c r="R23" s="955"/>
      <c r="S23" s="955" t="s">
        <v>296</v>
      </c>
      <c r="T23" s="955"/>
      <c r="U23" s="955"/>
      <c r="V23" s="955"/>
      <c r="W23" s="955"/>
      <c r="X23" s="955" t="s">
        <v>297</v>
      </c>
      <c r="Y23" s="955"/>
      <c r="Z23" s="955"/>
      <c r="AA23" s="955"/>
      <c r="AB23" s="955"/>
      <c r="AC23" s="955" t="s">
        <v>298</v>
      </c>
      <c r="AD23" s="955"/>
      <c r="AE23" s="955"/>
      <c r="AF23" s="955"/>
      <c r="AG23" s="955"/>
      <c r="AH23" s="955" t="s">
        <v>299</v>
      </c>
      <c r="AI23" s="955"/>
      <c r="AJ23" s="955"/>
      <c r="AK23" s="955"/>
      <c r="AL23" s="955"/>
      <c r="AM23" s="934"/>
      <c r="AN23" s="935"/>
      <c r="AO23" s="936"/>
      <c r="AP23" s="976" t="s">
        <v>300</v>
      </c>
      <c r="AQ23" s="977"/>
      <c r="AR23" s="977"/>
      <c r="AS23" s="977"/>
      <c r="AT23" s="978"/>
      <c r="AU23" s="976" t="s">
        <v>301</v>
      </c>
      <c r="AV23" s="977"/>
      <c r="AW23" s="977"/>
      <c r="AX23" s="977"/>
      <c r="AY23" s="978"/>
      <c r="AZ23" s="976" t="s">
        <v>302</v>
      </c>
      <c r="BA23" s="977"/>
      <c r="BB23" s="977"/>
      <c r="BC23" s="977"/>
      <c r="BD23" s="978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85"/>
      <c r="BQ23" s="957"/>
      <c r="BR23" s="957"/>
      <c r="BS23" s="945"/>
    </row>
    <row r="24" spans="1:71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305</v>
      </c>
      <c r="J24" s="944"/>
      <c r="K24" s="944"/>
      <c r="L24" s="944"/>
      <c r="M24" s="944"/>
      <c r="N24" s="944" t="s">
        <v>306</v>
      </c>
      <c r="O24" s="944"/>
      <c r="P24" s="944"/>
      <c r="Q24" s="944"/>
      <c r="R24" s="944"/>
      <c r="S24" s="944" t="s">
        <v>307</v>
      </c>
      <c r="T24" s="944"/>
      <c r="U24" s="944"/>
      <c r="V24" s="944"/>
      <c r="W24" s="944"/>
      <c r="X24" s="944" t="s">
        <v>308</v>
      </c>
      <c r="Y24" s="944"/>
      <c r="Z24" s="944"/>
      <c r="AA24" s="944"/>
      <c r="AB24" s="944"/>
      <c r="AC24" s="944" t="s">
        <v>309</v>
      </c>
      <c r="AD24" s="944"/>
      <c r="AE24" s="944"/>
      <c r="AF24" s="944"/>
      <c r="AG24" s="944"/>
      <c r="AH24" s="944" t="s">
        <v>310</v>
      </c>
      <c r="AI24" s="944"/>
      <c r="AJ24" s="944"/>
      <c r="AK24" s="944"/>
      <c r="AL24" s="944"/>
      <c r="AM24" s="931" t="s">
        <v>311</v>
      </c>
      <c r="AN24" s="932"/>
      <c r="AO24" s="933"/>
      <c r="AP24" s="931" t="s">
        <v>312</v>
      </c>
      <c r="AQ24" s="932"/>
      <c r="AR24" s="932"/>
      <c r="AS24" s="932"/>
      <c r="AT24" s="933"/>
      <c r="AU24" s="941" t="s">
        <v>313</v>
      </c>
      <c r="AV24" s="942"/>
      <c r="AW24" s="942"/>
      <c r="AX24" s="942"/>
      <c r="AY24" s="943"/>
      <c r="AZ24" s="941" t="s">
        <v>314</v>
      </c>
      <c r="BA24" s="986"/>
      <c r="BB24" s="986"/>
      <c r="BC24" s="986"/>
      <c r="BD24" s="987"/>
      <c r="BE24" s="944" t="s">
        <v>315</v>
      </c>
      <c r="BF24" s="944"/>
      <c r="BG24" s="944"/>
      <c r="BH24" s="944"/>
      <c r="BI24" s="944"/>
      <c r="BJ24" s="944" t="s">
        <v>316</v>
      </c>
      <c r="BK24" s="944"/>
      <c r="BL24" s="944"/>
      <c r="BM24" s="944"/>
      <c r="BN24" s="944"/>
      <c r="BO24" s="955"/>
      <c r="BP24" s="955" t="s">
        <v>317</v>
      </c>
      <c r="BQ24" s="957"/>
      <c r="BR24" s="957"/>
      <c r="BS24" s="945"/>
    </row>
    <row r="25" spans="1:7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91</v>
      </c>
      <c r="Y25" s="955"/>
      <c r="Z25" s="955"/>
      <c r="AA25" s="955"/>
      <c r="AB25" s="955"/>
      <c r="AC25" s="955" t="s">
        <v>185</v>
      </c>
      <c r="AD25" s="955"/>
      <c r="AE25" s="955"/>
      <c r="AF25" s="955"/>
      <c r="AG25" s="955"/>
      <c r="AH25" s="955" t="s">
        <v>92</v>
      </c>
      <c r="AI25" s="955"/>
      <c r="AJ25" s="955"/>
      <c r="AK25" s="955"/>
      <c r="AL25" s="955"/>
      <c r="AM25" s="1036" t="s">
        <v>91</v>
      </c>
      <c r="AN25" s="1037"/>
      <c r="AO25" s="1038"/>
      <c r="AP25" s="955" t="s">
        <v>91</v>
      </c>
      <c r="AQ25" s="955"/>
      <c r="AR25" s="955"/>
      <c r="AS25" s="955"/>
      <c r="AT25" s="955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7"/>
      <c r="BR25" s="957"/>
      <c r="BS25" s="945"/>
    </row>
    <row r="26" spans="1:71" customHeight="1" ht="60.7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4" t="s">
        <v>189</v>
      </c>
      <c r="L26" s="131" t="s">
        <v>190</v>
      </c>
      <c r="M26" s="131" t="s">
        <v>4</v>
      </c>
      <c r="N26" s="68" t="s">
        <v>318</v>
      </c>
      <c r="O26" s="69" t="s">
        <v>100</v>
      </c>
      <c r="P26" s="68" t="s">
        <v>189</v>
      </c>
      <c r="Q26" s="131" t="s">
        <v>190</v>
      </c>
      <c r="R26" s="131" t="s">
        <v>4</v>
      </c>
      <c r="S26" s="68" t="s">
        <v>318</v>
      </c>
      <c r="T26" s="69" t="s">
        <v>100</v>
      </c>
      <c r="U26" s="68" t="s">
        <v>189</v>
      </c>
      <c r="V26" s="131" t="s">
        <v>190</v>
      </c>
      <c r="W26" s="131" t="s">
        <v>4</v>
      </c>
      <c r="X26" s="68" t="s">
        <v>192</v>
      </c>
      <c r="Y26" s="69" t="s">
        <v>94</v>
      </c>
      <c r="Z26" s="68" t="s">
        <v>189</v>
      </c>
      <c r="AA26" s="131" t="s">
        <v>190</v>
      </c>
      <c r="AB26" s="131" t="s">
        <v>4</v>
      </c>
      <c r="AC26" s="68" t="s">
        <v>319</v>
      </c>
      <c r="AD26" s="69" t="s">
        <v>196</v>
      </c>
      <c r="AE26" s="68" t="s">
        <v>189</v>
      </c>
      <c r="AF26" s="131" t="s">
        <v>190</v>
      </c>
      <c r="AG26" s="131" t="s">
        <v>4</v>
      </c>
      <c r="AH26" s="68" t="s">
        <v>320</v>
      </c>
      <c r="AI26" s="69" t="s">
        <v>272</v>
      </c>
      <c r="AJ26" s="68" t="s">
        <v>189</v>
      </c>
      <c r="AK26" s="131" t="s">
        <v>190</v>
      </c>
      <c r="AL26" s="131" t="s">
        <v>4</v>
      </c>
      <c r="AM26" s="68" t="s">
        <v>321</v>
      </c>
      <c r="AN26" s="131" t="s">
        <v>190</v>
      </c>
      <c r="AO26" s="131" t="s">
        <v>4</v>
      </c>
      <c r="AP26" s="68" t="s">
        <v>318</v>
      </c>
      <c r="AQ26" s="69" t="s">
        <v>100</v>
      </c>
      <c r="AR26" s="68" t="s">
        <v>189</v>
      </c>
      <c r="AS26" s="131" t="s">
        <v>190</v>
      </c>
      <c r="AT26" s="131" t="s">
        <v>4</v>
      </c>
      <c r="AU26" s="68" t="s">
        <v>318</v>
      </c>
      <c r="AV26" s="69" t="s">
        <v>100</v>
      </c>
      <c r="AW26" s="68" t="s">
        <v>189</v>
      </c>
      <c r="AX26" s="131" t="s">
        <v>190</v>
      </c>
      <c r="AY26" s="131" t="s">
        <v>4</v>
      </c>
      <c r="AZ26" s="68" t="s">
        <v>318</v>
      </c>
      <c r="BA26" s="69" t="s">
        <v>100</v>
      </c>
      <c r="BB26" s="68" t="s">
        <v>189</v>
      </c>
      <c r="BC26" s="131" t="s">
        <v>190</v>
      </c>
      <c r="BD26" s="131" t="s">
        <v>4</v>
      </c>
      <c r="BE26" s="68" t="s">
        <v>192</v>
      </c>
      <c r="BF26" s="69" t="s">
        <v>94</v>
      </c>
      <c r="BG26" s="68" t="s">
        <v>189</v>
      </c>
      <c r="BH26" s="131" t="s">
        <v>190</v>
      </c>
      <c r="BI26" s="131" t="s">
        <v>4</v>
      </c>
      <c r="BJ26" s="68" t="s">
        <v>192</v>
      </c>
      <c r="BK26" s="69" t="s">
        <v>94</v>
      </c>
      <c r="BL26" s="68" t="s">
        <v>189</v>
      </c>
      <c r="BM26" s="131" t="s">
        <v>190</v>
      </c>
      <c r="BN26" s="131" t="s">
        <v>4</v>
      </c>
      <c r="BO26" s="955"/>
      <c r="BP26" s="294" t="s">
        <v>186</v>
      </c>
      <c r="BQ26" s="985"/>
      <c r="BR26" s="985"/>
      <c r="BS26" s="945"/>
    </row>
    <row r="27" spans="1:71" customHeight="1" ht="39.75" s="7" customFormat="1">
      <c r="A27" s="131" t="s">
        <v>382</v>
      </c>
      <c r="B27" s="258" t="s">
        <v>6147</v>
      </c>
      <c r="C27" s="131" t="s">
        <v>371</v>
      </c>
      <c r="D27" s="131">
        <v>3</v>
      </c>
      <c r="E27" s="131">
        <v>14001</v>
      </c>
      <c r="F27" s="258" t="s">
        <v>6148</v>
      </c>
      <c r="G27" s="131" t="s">
        <v>333</v>
      </c>
      <c r="H27" s="131" t="s">
        <v>411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14001</v>
      </c>
      <c r="BS27" s="64"/>
    </row>
    <row r="28" spans="1:71" customHeight="1" ht="39.75" s="7" customFormat="1">
      <c r="A28" s="131" t="s">
        <v>388</v>
      </c>
      <c r="B28" s="258" t="s">
        <v>5886</v>
      </c>
      <c r="C28" s="889" t="s">
        <v>331</v>
      </c>
      <c r="D28" s="131">
        <v>54</v>
      </c>
      <c r="E28" s="131">
        <v>14002</v>
      </c>
      <c r="F28" s="258" t="s">
        <v>6149</v>
      </c>
      <c r="G28" s="131" t="s">
        <v>6150</v>
      </c>
      <c r="H28" s="131" t="s">
        <v>6151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14002</v>
      </c>
      <c r="BS28" s="64"/>
    </row>
    <row r="29" spans="1:71" customHeight="1" ht="39.75" s="7" customFormat="1">
      <c r="A29" s="131" t="s">
        <v>202</v>
      </c>
      <c r="B29" s="258" t="s">
        <v>6037</v>
      </c>
      <c r="C29" s="889" t="s">
        <v>331</v>
      </c>
      <c r="D29" s="131">
        <v>90</v>
      </c>
      <c r="E29" s="131">
        <v>14003</v>
      </c>
      <c r="F29" s="258" t="s">
        <v>6152</v>
      </c>
      <c r="G29" s="131" t="s">
        <v>333</v>
      </c>
      <c r="H29" s="131" t="s">
        <v>462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14003</v>
      </c>
      <c r="BS29" s="64"/>
    </row>
    <row r="30" spans="1:71" customHeight="1" ht="39.7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customHeight="1" ht="39.7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customHeight="1" ht="39.7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customHeight="1" ht="18" s="48" customFormat="1">
      <c r="B47" s="152"/>
      <c r="E47" s="18"/>
      <c r="F47" s="180"/>
      <c r="BR47" s="18"/>
    </row>
    <row r="48" spans="1:71" customHeight="1" ht="18" s="48" customFormat="1">
      <c r="B48" s="152"/>
      <c r="C48" s="18"/>
      <c r="E48" s="18"/>
      <c r="F48" s="180"/>
      <c r="Y48" s="167"/>
      <c r="AB48" s="167" t="s">
        <v>128</v>
      </c>
      <c r="AC48" s="48" t="s">
        <v>129</v>
      </c>
      <c r="AP48" s="114" t="s">
        <v>130</v>
      </c>
      <c r="BM48" s="152"/>
      <c r="BN48" s="152"/>
      <c r="BO48" s="152"/>
      <c r="BR48" s="18"/>
    </row>
    <row r="49" spans="1:71" customHeight="1" ht="18" s="48" customFormat="1">
      <c r="A49" s="165" t="s">
        <v>206</v>
      </c>
      <c r="B49" s="166" t="s">
        <v>221</v>
      </c>
      <c r="C49" s="18"/>
      <c r="D49" s="166"/>
      <c r="E49" s="18"/>
      <c r="F49" s="164"/>
      <c r="Y49" s="168"/>
      <c r="AB49" s="168" t="s">
        <v>132</v>
      </c>
      <c r="AC49" s="48" t="s">
        <v>133</v>
      </c>
      <c r="AH49" s="114"/>
      <c r="AP49" s="114" t="s">
        <v>134</v>
      </c>
      <c r="BB49" s="667" t="s">
        <v>135</v>
      </c>
      <c r="BD49" s="114"/>
      <c r="BP49" s="666" t="s">
        <v>136</v>
      </c>
      <c r="BQ49" s="152"/>
      <c r="BR49" s="18"/>
      <c r="BS49" s="152"/>
    </row>
    <row r="50" spans="1:71" customHeight="1" ht="18">
      <c r="A50" s="168" t="s">
        <v>209</v>
      </c>
      <c r="B50" s="166" t="s">
        <v>222</v>
      </c>
      <c r="C50" s="18"/>
      <c r="D50" s="166"/>
      <c r="E50" s="18"/>
      <c r="G50" s="169"/>
      <c r="H50" s="169" t="s">
        <v>334</v>
      </c>
      <c r="Y50" s="168"/>
      <c r="AB50" s="168" t="s">
        <v>139</v>
      </c>
      <c r="AC50" s="13" t="s">
        <v>140</v>
      </c>
      <c r="AD50" s="36"/>
      <c r="AH50" s="170"/>
      <c r="AP50" s="114" t="s">
        <v>141</v>
      </c>
      <c r="AT50" s="36"/>
      <c r="BB50" s="98" t="s">
        <v>142</v>
      </c>
      <c r="BD50" s="114"/>
      <c r="BM50" s="114"/>
      <c r="BN50" s="114"/>
      <c r="BO50" s="114" t="s">
        <v>143</v>
      </c>
      <c r="BP50" s="114"/>
      <c r="BQ50" s="114"/>
      <c r="BR50" s="18"/>
      <c r="BS50" s="114"/>
    </row>
    <row r="51" spans="1:71" customHeight="1" ht="18">
      <c r="B51" s="169" t="s">
        <v>280</v>
      </c>
      <c r="C51" s="44"/>
      <c r="E51" s="44"/>
      <c r="F51" s="122"/>
      <c r="AC51" s="13" t="s">
        <v>145</v>
      </c>
      <c r="AD51" s="36"/>
      <c r="AH51" s="170"/>
      <c r="AP51" s="114" t="s">
        <v>146</v>
      </c>
      <c r="AT51" s="36"/>
      <c r="BB51" s="169" t="s">
        <v>335</v>
      </c>
      <c r="BD51" s="103"/>
      <c r="BF51" s="128"/>
      <c r="BG51" s="128"/>
      <c r="BH51" s="128"/>
      <c r="BO51" s="668"/>
      <c r="BP51" s="103" t="s">
        <v>336</v>
      </c>
      <c r="BQ51" s="128"/>
      <c r="BR51" s="44"/>
      <c r="BS51" s="128"/>
    </row>
    <row r="52" spans="1:71" customHeight="1" ht="18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U25:AY25"/>
    <mergeCell ref="AC25:AG25"/>
    <mergeCell ref="AH25:AL25"/>
    <mergeCell ref="BS20:BS26"/>
    <mergeCell ref="BP24:BP25"/>
    <mergeCell ref="BQ20:BQ26"/>
    <mergeCell ref="BP22:BP23"/>
    <mergeCell ref="BR20:BR26"/>
    <mergeCell ref="BP20:BP21"/>
    <mergeCell ref="BL6:BM6"/>
    <mergeCell ref="BJ7:BK7"/>
    <mergeCell ref="BL7:BM7"/>
    <mergeCell ref="BN7:BO7"/>
    <mergeCell ref="BO20:BO26"/>
    <mergeCell ref="BE22:BN22"/>
    <mergeCell ref="BE24:BI24"/>
    <mergeCell ref="BJ25:BN25"/>
    <mergeCell ref="I20:BN20"/>
    <mergeCell ref="AP21:BN21"/>
    <mergeCell ref="AM25:AO25"/>
    <mergeCell ref="AZ25:BD25"/>
    <mergeCell ref="BE23:BI23"/>
    <mergeCell ref="BJ24:BN24"/>
    <mergeCell ref="BE25:BI25"/>
    <mergeCell ref="BJ23:BN23"/>
    <mergeCell ref="BP4:BQ4"/>
    <mergeCell ref="BP6:BQ6"/>
    <mergeCell ref="BP7:BQ7"/>
    <mergeCell ref="BN4:BO4"/>
    <mergeCell ref="BN5:BO5"/>
    <mergeCell ref="BP5:BQ5"/>
    <mergeCell ref="BN6:BO6"/>
    <mergeCell ref="BG4:BI4"/>
    <mergeCell ref="BG5:BH5"/>
    <mergeCell ref="BG6:BH6"/>
    <mergeCell ref="BG7:BH7"/>
    <mergeCell ref="BJ6:BK6"/>
    <mergeCell ref="BJ5:BK5"/>
    <mergeCell ref="BL4:BM4"/>
    <mergeCell ref="BL5:BM5"/>
    <mergeCell ref="BJ4:BK4"/>
    <mergeCell ref="B2:D2"/>
    <mergeCell ref="E20:E26"/>
    <mergeCell ref="D11:E11"/>
    <mergeCell ref="N25:R25"/>
    <mergeCell ref="D4:E4"/>
    <mergeCell ref="G20:G26"/>
    <mergeCell ref="D12:E12"/>
    <mergeCell ref="D14:E14"/>
    <mergeCell ref="D15:E15"/>
    <mergeCell ref="I25:M25"/>
    <mergeCell ref="H20:H26"/>
    <mergeCell ref="D13:E13"/>
    <mergeCell ref="X25:AB25"/>
    <mergeCell ref="F20:F26"/>
    <mergeCell ref="I23:M23"/>
    <mergeCell ref="X24:AB24"/>
    <mergeCell ref="X23:AB23"/>
    <mergeCell ref="S23:W23"/>
    <mergeCell ref="N23:R23"/>
    <mergeCell ref="S24:W24"/>
    <mergeCell ref="I24:M24"/>
    <mergeCell ref="N24:R24"/>
    <mergeCell ref="S25:W25"/>
    <mergeCell ref="A20:A26"/>
    <mergeCell ref="B20:B26"/>
    <mergeCell ref="C20:C26"/>
    <mergeCell ref="D20:D26"/>
    <mergeCell ref="D3:E3"/>
    <mergeCell ref="D9:E9"/>
    <mergeCell ref="D8:E8"/>
    <mergeCell ref="D10:E10"/>
    <mergeCell ref="D6:E6"/>
    <mergeCell ref="D5:E5"/>
    <mergeCell ref="D7:E7"/>
    <mergeCell ref="AP25:AT25"/>
    <mergeCell ref="AP24:AT24"/>
    <mergeCell ref="AC23:AG23"/>
    <mergeCell ref="AC24:AG24"/>
    <mergeCell ref="AH23:AL23"/>
    <mergeCell ref="AH24:AL24"/>
    <mergeCell ref="AM24:AO24"/>
    <mergeCell ref="AM23:AO23"/>
    <mergeCell ref="AU23:AY23"/>
    <mergeCell ref="AP23:AT23"/>
    <mergeCell ref="AU24:AY24"/>
    <mergeCell ref="U8:AT9"/>
    <mergeCell ref="AC22:AL22"/>
    <mergeCell ref="I22:AB22"/>
    <mergeCell ref="AM22:AO22"/>
    <mergeCell ref="AP22:BD22"/>
    <mergeCell ref="AZ24:BD24"/>
    <mergeCell ref="AZ23:BD23"/>
    <mergeCell ref="X6:AL7"/>
    <mergeCell ref="X10:AK11"/>
    <mergeCell ref="Z12:AI13"/>
    <mergeCell ref="AA14:AH15"/>
    <mergeCell ref="I21:AO21"/>
  </mergeCells>
  <printOptions gridLines="false" gridLinesSet="true"/>
  <pageMargins left="1" right="0.7" top="0.5" bottom="0.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S52"/>
  <sheetViews>
    <sheetView tabSelected="0" workbookViewId="0" showGridLines="true" showRowColHeaders="1">
      <selection activeCell="AF16" sqref="AF16"/>
    </sheetView>
  </sheetViews>
  <sheetFormatPr customHeight="true" defaultRowHeight="16.5" defaultColWidth="9.1796875" outlineLevelRow="0" outlineLevelCol="0"/>
  <cols>
    <col min="1" max="1" width="13.54296875" customWidth="true" style="13"/>
    <col min="2" max="2" width="12.1796875" customWidth="true" style="13"/>
    <col min="3" max="3" width="9.54296875" customWidth="true" style="13"/>
    <col min="4" max="4" width="8.1796875" customWidth="true" style="13"/>
    <col min="5" max="5" width="7.26953125" customWidth="true" style="13"/>
    <col min="6" max="6" width="22.54296875" customWidth="true" style="13"/>
    <col min="7" max="7" width="10" customWidth="true" style="13"/>
    <col min="8" max="8" width="10.7265625" customWidth="true" style="13"/>
    <col min="9" max="9" width="4.7265625" customWidth="true" style="13"/>
    <col min="10" max="10" width="4.7265625" customWidth="true" style="13"/>
    <col min="11" max="11" width="4.7265625" customWidth="true" style="13"/>
    <col min="12" max="12" width="4.7265625" customWidth="true" style="13"/>
    <col min="13" max="13" width="4.7265625" customWidth="true" style="13"/>
    <col min="14" max="14" width="4.7265625" customWidth="true" style="13"/>
    <col min="15" max="15" width="4.7265625" customWidth="true" style="13"/>
    <col min="16" max="16" width="4.7265625" customWidth="true" style="13"/>
    <col min="17" max="17" width="4.7265625" customWidth="true" style="13"/>
    <col min="18" max="18" width="4.7265625" customWidth="true" style="13"/>
    <col min="19" max="19" width="4.7265625" customWidth="true" style="13"/>
    <col min="20" max="20" width="4.7265625" customWidth="true" style="13"/>
    <col min="21" max="21" width="4.7265625" customWidth="true" style="13"/>
    <col min="22" max="22" width="4.7265625" customWidth="true" style="13"/>
    <col min="23" max="23" width="4.7265625" customWidth="true" style="13"/>
    <col min="24" max="24" width="4.7265625" customWidth="true" style="13"/>
    <col min="25" max="25" width="4.7265625" customWidth="true" style="13"/>
    <col min="26" max="26" width="4.7265625" customWidth="true" style="13"/>
    <col min="27" max="27" width="4.7265625" customWidth="true" style="13"/>
    <col min="28" max="28" width="4.7265625" customWidth="true" style="13"/>
    <col min="29" max="29" width="4.7265625" customWidth="true" style="13"/>
    <col min="30" max="30" width="4.7265625" customWidth="true" style="13"/>
    <col min="31" max="31" width="4.7265625" customWidth="true" style="13"/>
    <col min="32" max="32" width="4.7265625" customWidth="true" style="13"/>
    <col min="33" max="33" width="4.7265625" customWidth="true" style="13"/>
    <col min="34" max="34" width="4.7265625" customWidth="true" style="13"/>
    <col min="35" max="35" width="4.7265625" customWidth="true" style="13"/>
    <col min="36" max="36" width="4.7265625" customWidth="true" style="13"/>
    <col min="37" max="37" width="4.7265625" customWidth="true" style="13"/>
    <col min="38" max="38" width="4.7265625" customWidth="true" style="13"/>
    <col min="39" max="39" width="4.7265625" customWidth="true" style="13"/>
    <col min="40" max="40" width="4.7265625" customWidth="true" style="13"/>
    <col min="41" max="41" width="4.7265625" customWidth="true" style="13"/>
    <col min="42" max="42" width="4.7265625" customWidth="true" style="13"/>
    <col min="43" max="43" width="4.7265625" customWidth="true" style="13"/>
    <col min="44" max="44" width="4.7265625" customWidth="true" style="13"/>
    <col min="45" max="45" width="4.7265625" customWidth="true" style="13"/>
    <col min="46" max="46" width="4.7265625" customWidth="true" style="13"/>
    <col min="47" max="47" width="4.7265625" customWidth="true" style="13"/>
    <col min="48" max="48" width="4.7265625" customWidth="true" style="13"/>
    <col min="49" max="49" width="4.7265625" customWidth="true" style="13"/>
    <col min="50" max="50" width="4.7265625" customWidth="true" style="13"/>
    <col min="51" max="51" width="4.7265625" customWidth="true" style="13"/>
    <col min="52" max="52" width="4.7265625" customWidth="true" style="13"/>
    <col min="53" max="53" width="4.7265625" customWidth="true" style="13"/>
    <col min="54" max="54" width="4.7265625" customWidth="true" style="13"/>
    <col min="55" max="55" width="4.7265625" customWidth="true" style="13"/>
    <col min="56" max="56" width="4.7265625" customWidth="true" style="13"/>
    <col min="57" max="57" width="4.7265625" customWidth="true" style="13"/>
    <col min="58" max="58" width="6" customWidth="true" style="13"/>
    <col min="59" max="59" width="6" customWidth="true" style="13"/>
    <col min="60" max="60" width="4.7265625" customWidth="true" style="13"/>
    <col min="61" max="61" width="4.7265625" customWidth="true" style="13"/>
    <col min="62" max="62" width="7.1796875" customWidth="true" style="13"/>
    <col min="63" max="63" width="6.1796875" customWidth="true" style="13"/>
    <col min="64" max="64" width="6.1796875" customWidth="true" style="13"/>
    <col min="65" max="65" width="4.7265625" customWidth="true" style="13"/>
    <col min="66" max="66" width="4.7265625" customWidth="true" style="13"/>
    <col min="67" max="67" width="11.1796875" customWidth="true" style="13"/>
    <col min="68" max="68" width="9.1796875" style="13"/>
    <col min="69" max="69" width="7.1796875" customWidth="true" style="13"/>
    <col min="70" max="70" width="6.453125" customWidth="true" style="13"/>
    <col min="71" max="71" width="10.453125" customWidth="true" style="13"/>
  </cols>
  <sheetData>
    <row r="1" spans="1:71" customHeight="1" ht="15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1" customHeight="1" ht="15" s="4" customFormat="1">
      <c r="A2" s="72"/>
      <c r="B2" s="983" t="s">
        <v>0</v>
      </c>
      <c r="C2" s="983"/>
      <c r="D2" s="1035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1" customHeight="1" ht="23.25" s="4" customFormat="1">
      <c r="A3" s="32"/>
      <c r="B3" s="234" t="s">
        <v>2</v>
      </c>
      <c r="C3" s="229" t="s">
        <v>3</v>
      </c>
      <c r="D3" s="1033" t="s">
        <v>4</v>
      </c>
      <c r="E3" s="1033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1" customHeight="1" ht="15">
      <c r="A4" s="73"/>
      <c r="B4" s="142" t="s">
        <v>10</v>
      </c>
      <c r="C4" s="59" t="s">
        <v>11</v>
      </c>
      <c r="D4" s="1031">
        <v>4</v>
      </c>
      <c r="E4" s="1031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3" t="s">
        <v>5</v>
      </c>
      <c r="BH4" s="1033"/>
      <c r="BI4" s="1033"/>
      <c r="BJ4" s="998" t="s">
        <v>6</v>
      </c>
      <c r="BK4" s="999"/>
      <c r="BL4" s="1033" t="s">
        <v>7</v>
      </c>
      <c r="BM4" s="1033"/>
      <c r="BN4" s="1041" t="s">
        <v>8</v>
      </c>
      <c r="BO4" s="1041"/>
      <c r="BP4" s="1039" t="s">
        <v>9</v>
      </c>
      <c r="BQ4" s="1040"/>
      <c r="BR4" s="257"/>
    </row>
    <row r="5" spans="1:71" customHeight="1" ht="15">
      <c r="A5" s="49"/>
      <c r="B5" s="142" t="s">
        <v>14</v>
      </c>
      <c r="C5" s="59" t="s">
        <v>15</v>
      </c>
      <c r="D5" s="1034">
        <v>3.75</v>
      </c>
      <c r="E5" s="1034"/>
      <c r="F5" s="52"/>
      <c r="G5" s="99"/>
      <c r="BB5" s="242"/>
      <c r="BG5" s="1042" t="s">
        <v>13</v>
      </c>
      <c r="BH5" s="1042"/>
      <c r="BI5" s="124"/>
      <c r="BJ5" s="966"/>
      <c r="BK5" s="967"/>
      <c r="BL5" s="1043"/>
      <c r="BM5" s="1043"/>
      <c r="BN5" s="1034"/>
      <c r="BO5" s="1034"/>
      <c r="BP5" s="966"/>
      <c r="BQ5" s="967"/>
      <c r="BR5" s="16"/>
    </row>
    <row r="6" spans="1:71" customHeight="1" ht="15">
      <c r="A6" s="32"/>
      <c r="B6" s="142" t="s">
        <v>17</v>
      </c>
      <c r="C6" s="59" t="s">
        <v>18</v>
      </c>
      <c r="D6" s="1031">
        <v>3.5</v>
      </c>
      <c r="E6" s="1031"/>
      <c r="F6" s="16"/>
      <c r="G6" s="99"/>
      <c r="V6" s="99"/>
      <c r="W6" s="122"/>
      <c r="X6" s="973" t="s">
        <v>12</v>
      </c>
      <c r="Y6" s="973"/>
      <c r="Z6" s="973"/>
      <c r="AA6" s="973"/>
      <c r="AB6" s="973"/>
      <c r="AC6" s="973"/>
      <c r="AD6" s="973"/>
      <c r="AE6" s="973"/>
      <c r="AF6" s="973"/>
      <c r="AG6" s="973"/>
      <c r="AH6" s="973"/>
      <c r="AI6" s="973"/>
      <c r="AJ6" s="973"/>
      <c r="AK6" s="973"/>
      <c r="AL6" s="973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42" t="s">
        <v>16</v>
      </c>
      <c r="BH6" s="1042"/>
      <c r="BI6" s="124"/>
      <c r="BJ6" s="966"/>
      <c r="BK6" s="967"/>
      <c r="BL6" s="1043"/>
      <c r="BM6" s="1043"/>
      <c r="BN6" s="1034"/>
      <c r="BO6" s="1034"/>
      <c r="BP6" s="966"/>
      <c r="BQ6" s="967"/>
      <c r="BR6" s="16"/>
    </row>
    <row r="7" spans="1:71" customHeight="1" ht="15">
      <c r="B7" s="142" t="s">
        <v>20</v>
      </c>
      <c r="C7" s="59" t="s">
        <v>21</v>
      </c>
      <c r="D7" s="1034">
        <v>3.25</v>
      </c>
      <c r="E7" s="1034"/>
      <c r="F7" s="60"/>
      <c r="G7" s="101"/>
      <c r="V7" s="99"/>
      <c r="W7" s="193"/>
      <c r="X7" s="973"/>
      <c r="Y7" s="973"/>
      <c r="Z7" s="973"/>
      <c r="AA7" s="973"/>
      <c r="AB7" s="973"/>
      <c r="AC7" s="973"/>
      <c r="AD7" s="973"/>
      <c r="AE7" s="973"/>
      <c r="AF7" s="973"/>
      <c r="AG7" s="973"/>
      <c r="AH7" s="973"/>
      <c r="AI7" s="973"/>
      <c r="AJ7" s="973"/>
      <c r="AK7" s="973"/>
      <c r="AL7" s="973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42" t="s">
        <v>19</v>
      </c>
      <c r="BH7" s="1042"/>
      <c r="BI7" s="124"/>
      <c r="BJ7" s="966"/>
      <c r="BK7" s="967"/>
      <c r="BL7" s="1043"/>
      <c r="BM7" s="1043"/>
      <c r="BN7" s="1034"/>
      <c r="BO7" s="1034"/>
      <c r="BP7" s="966"/>
      <c r="BQ7" s="967"/>
      <c r="BR7" s="125"/>
    </row>
    <row r="8" spans="1:71" customHeight="1" ht="15">
      <c r="B8" s="142" t="s">
        <v>23</v>
      </c>
      <c r="C8" s="59" t="s">
        <v>24</v>
      </c>
      <c r="D8" s="1031">
        <v>3</v>
      </c>
      <c r="E8" s="1031"/>
      <c r="F8" s="17"/>
      <c r="G8" s="101"/>
      <c r="S8" s="937" t="s">
        <v>6153</v>
      </c>
      <c r="T8" s="937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937"/>
      <c r="AM8" s="937"/>
      <c r="AN8" s="937"/>
      <c r="AO8" s="937"/>
      <c r="AP8" s="937"/>
      <c r="AQ8" s="937"/>
      <c r="AR8" s="937"/>
      <c r="AS8" s="937"/>
      <c r="AT8" s="937"/>
      <c r="AU8" s="937"/>
      <c r="AV8" s="937"/>
      <c r="AW8" s="937"/>
      <c r="AY8" s="159"/>
      <c r="AZ8" s="159"/>
      <c r="BB8" s="204"/>
      <c r="BF8" s="204"/>
      <c r="BG8" s="204"/>
      <c r="BK8" s="204"/>
      <c r="BL8" s="204"/>
      <c r="BN8" s="17"/>
    </row>
    <row r="9" spans="1:71" customHeight="1" ht="15">
      <c r="B9" s="142" t="s">
        <v>25</v>
      </c>
      <c r="C9" s="59" t="s">
        <v>26</v>
      </c>
      <c r="D9" s="1034">
        <v>2.75</v>
      </c>
      <c r="E9" s="1034"/>
      <c r="F9" s="16"/>
      <c r="G9" s="101"/>
      <c r="S9" s="937"/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937"/>
      <c r="AF9" s="937"/>
      <c r="AG9" s="937"/>
      <c r="AH9" s="937"/>
      <c r="AI9" s="937"/>
      <c r="AJ9" s="937"/>
      <c r="AK9" s="937"/>
      <c r="AL9" s="937"/>
      <c r="AM9" s="937"/>
      <c r="AN9" s="937"/>
      <c r="AO9" s="937"/>
      <c r="AP9" s="937"/>
      <c r="AQ9" s="937"/>
      <c r="AR9" s="937"/>
      <c r="AS9" s="937"/>
      <c r="AT9" s="937"/>
      <c r="AU9" s="937"/>
      <c r="AV9" s="937"/>
      <c r="AW9" s="937"/>
      <c r="AY9" s="159"/>
      <c r="AZ9" s="159"/>
      <c r="BB9" s="204"/>
      <c r="BF9" s="204"/>
      <c r="BG9" s="204"/>
      <c r="BK9" s="204"/>
      <c r="BL9" s="204"/>
      <c r="BN9" s="17"/>
    </row>
    <row r="10" spans="1:71" customHeight="1" ht="15">
      <c r="B10" s="142" t="s">
        <v>28</v>
      </c>
      <c r="C10" s="59" t="s">
        <v>29</v>
      </c>
      <c r="D10" s="1031">
        <v>2.5</v>
      </c>
      <c r="E10" s="1031"/>
      <c r="F10" s="60"/>
      <c r="G10" s="101"/>
      <c r="W10" s="143"/>
      <c r="X10" s="937" t="s">
        <v>474</v>
      </c>
      <c r="Y10" s="937"/>
      <c r="Z10" s="937"/>
      <c r="AA10" s="937"/>
      <c r="AB10" s="937"/>
      <c r="AC10" s="937"/>
      <c r="AD10" s="937"/>
      <c r="AE10" s="937"/>
      <c r="AF10" s="937"/>
      <c r="AG10" s="937"/>
      <c r="AH10" s="937"/>
      <c r="AI10" s="937"/>
      <c r="AJ10" s="937"/>
      <c r="AK10" s="937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1" customHeight="1" ht="15">
      <c r="B11" s="142" t="s">
        <v>30</v>
      </c>
      <c r="C11" s="59" t="s">
        <v>31</v>
      </c>
      <c r="D11" s="1034">
        <v>2.25</v>
      </c>
      <c r="E11" s="1034"/>
      <c r="F11" s="60"/>
      <c r="G11" s="101"/>
      <c r="V11" s="99"/>
      <c r="W11" s="201"/>
      <c r="X11" s="937"/>
      <c r="Y11" s="937"/>
      <c r="Z11" s="937"/>
      <c r="AA11" s="937"/>
      <c r="AB11" s="937"/>
      <c r="AC11" s="937"/>
      <c r="AD11" s="937"/>
      <c r="AE11" s="937"/>
      <c r="AF11" s="937"/>
      <c r="AG11" s="937"/>
      <c r="AH11" s="937"/>
      <c r="AI11" s="937"/>
      <c r="AJ11" s="937"/>
      <c r="AK11" s="937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1" customHeight="1" ht="15">
      <c r="B12" s="142" t="s">
        <v>33</v>
      </c>
      <c r="C12" s="59" t="s">
        <v>34</v>
      </c>
      <c r="D12" s="1031">
        <v>2</v>
      </c>
      <c r="E12" s="1031"/>
      <c r="F12" s="60"/>
      <c r="G12" s="101"/>
      <c r="V12" s="99"/>
      <c r="W12" s="202"/>
      <c r="X12" s="143"/>
      <c r="Y12" s="143"/>
      <c r="Z12" s="937" t="s">
        <v>287</v>
      </c>
      <c r="AA12" s="937"/>
      <c r="AB12" s="937"/>
      <c r="AC12" s="937"/>
      <c r="AD12" s="937"/>
      <c r="AE12" s="937"/>
      <c r="AF12" s="937"/>
      <c r="AG12" s="937"/>
      <c r="AH12" s="937"/>
      <c r="AI12" s="937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1" customHeight="1" ht="15">
      <c r="A13" s="32"/>
      <c r="B13" s="142" t="s">
        <v>35</v>
      </c>
      <c r="C13" s="59" t="s">
        <v>36</v>
      </c>
      <c r="D13" s="1031">
        <v>0</v>
      </c>
      <c r="E13" s="1031"/>
      <c r="F13" s="60"/>
      <c r="G13" s="99"/>
      <c r="V13" s="99"/>
      <c r="W13" s="32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1" customHeight="1" ht="15">
      <c r="A14" s="1"/>
      <c r="B14" s="142"/>
      <c r="C14" s="59" t="s">
        <v>38</v>
      </c>
      <c r="D14" s="1031" t="s">
        <v>39</v>
      </c>
      <c r="E14" s="1031"/>
      <c r="F14" s="17"/>
      <c r="G14" s="99"/>
      <c r="V14" s="99"/>
      <c r="W14" s="176"/>
      <c r="X14" s="143"/>
      <c r="Y14" s="143"/>
      <c r="Z14" s="143"/>
      <c r="AA14" s="1032" t="s">
        <v>288</v>
      </c>
      <c r="AB14" s="1032"/>
      <c r="AC14" s="1032"/>
      <c r="AD14" s="1032"/>
      <c r="AE14" s="1032"/>
      <c r="AF14" s="1032"/>
      <c r="AG14" s="1032"/>
      <c r="AH14" s="1032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1" customHeight="1" ht="15">
      <c r="A15" s="28"/>
      <c r="B15" s="142"/>
      <c r="C15" s="59" t="s">
        <v>40</v>
      </c>
      <c r="D15" s="1031" t="s">
        <v>41</v>
      </c>
      <c r="E15" s="1031"/>
      <c r="F15" s="51"/>
      <c r="G15" s="99"/>
      <c r="V15" s="99"/>
      <c r="W15" s="32"/>
      <c r="X15" s="32"/>
      <c r="Y15" s="143"/>
      <c r="Z15" s="143"/>
      <c r="AA15" s="1032"/>
      <c r="AB15" s="1032"/>
      <c r="AC15" s="1032"/>
      <c r="AD15" s="1032"/>
      <c r="AE15" s="1032"/>
      <c r="AF15" s="1032"/>
      <c r="AG15" s="1032"/>
      <c r="AH15" s="1032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289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1" customHeight="1" ht="15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customHeight="1" ht="15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Height="1" ht="15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Height="1" ht="15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customHeight="1" ht="18" s="1" customFormat="1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290</v>
      </c>
      <c r="H20" s="944" t="s">
        <v>250</v>
      </c>
      <c r="I20" s="988" t="s">
        <v>53</v>
      </c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988"/>
      <c r="BM20" s="988"/>
      <c r="BN20" s="988"/>
      <c r="BO20" s="955" t="s">
        <v>291</v>
      </c>
      <c r="BP20" s="955" t="s">
        <v>156</v>
      </c>
      <c r="BQ20" s="956" t="s">
        <v>56</v>
      </c>
      <c r="BR20" s="956" t="s">
        <v>57</v>
      </c>
      <c r="BS20" s="945" t="s">
        <v>58</v>
      </c>
    </row>
    <row r="21" spans="1:71" customHeight="1" ht="16.5" s="57" customFormat="1">
      <c r="A21" s="944"/>
      <c r="B21" s="944"/>
      <c r="C21" s="944"/>
      <c r="D21" s="944"/>
      <c r="E21" s="944"/>
      <c r="F21" s="944"/>
      <c r="G21" s="944"/>
      <c r="H21" s="944"/>
      <c r="I21" s="981" t="s">
        <v>59</v>
      </c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1"/>
      <c r="AL21" s="981"/>
      <c r="AM21" s="981"/>
      <c r="AN21" s="981"/>
      <c r="AO21" s="981"/>
      <c r="AP21" s="981" t="s">
        <v>61</v>
      </c>
      <c r="AQ21" s="981"/>
      <c r="AR21" s="981"/>
      <c r="AS21" s="981"/>
      <c r="AT21" s="981"/>
      <c r="AU21" s="981"/>
      <c r="AV21" s="981"/>
      <c r="AW21" s="981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55"/>
      <c r="BP21" s="955"/>
      <c r="BQ21" s="957"/>
      <c r="BR21" s="957"/>
      <c r="BS21" s="945"/>
    </row>
    <row r="22" spans="1:71" customHeight="1" ht="18" s="57" customFormat="1">
      <c r="A22" s="944"/>
      <c r="B22" s="944"/>
      <c r="C22" s="944"/>
      <c r="D22" s="944"/>
      <c r="E22" s="944"/>
      <c r="F22" s="944"/>
      <c r="G22" s="944"/>
      <c r="H22" s="944"/>
      <c r="I22" s="952" t="s">
        <v>157</v>
      </c>
      <c r="J22" s="953"/>
      <c r="K22" s="953"/>
      <c r="L22" s="953"/>
      <c r="M22" s="953"/>
      <c r="N22" s="953"/>
      <c r="O22" s="953"/>
      <c r="P22" s="953"/>
      <c r="Q22" s="953"/>
      <c r="R22" s="953"/>
      <c r="S22" s="953"/>
      <c r="T22" s="953"/>
      <c r="U22" s="953"/>
      <c r="V22" s="953"/>
      <c r="W22" s="953"/>
      <c r="X22" s="953"/>
      <c r="Y22" s="953"/>
      <c r="Z22" s="953"/>
      <c r="AA22" s="953"/>
      <c r="AB22" s="953"/>
      <c r="AC22" s="952" t="s">
        <v>63</v>
      </c>
      <c r="AD22" s="953"/>
      <c r="AE22" s="953"/>
      <c r="AF22" s="953"/>
      <c r="AG22" s="953"/>
      <c r="AH22" s="953"/>
      <c r="AI22" s="953"/>
      <c r="AJ22" s="953"/>
      <c r="AK22" s="953"/>
      <c r="AL22" s="954"/>
      <c r="AM22" s="931" t="s">
        <v>292</v>
      </c>
      <c r="AN22" s="932"/>
      <c r="AO22" s="933"/>
      <c r="AP22" s="938" t="s">
        <v>64</v>
      </c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40"/>
      <c r="BE22" s="981" t="s">
        <v>65</v>
      </c>
      <c r="BF22" s="981"/>
      <c r="BG22" s="981"/>
      <c r="BH22" s="981"/>
      <c r="BI22" s="981"/>
      <c r="BJ22" s="981"/>
      <c r="BK22" s="981"/>
      <c r="BL22" s="981"/>
      <c r="BM22" s="981"/>
      <c r="BN22" s="981"/>
      <c r="BO22" s="955"/>
      <c r="BP22" s="956" t="s">
        <v>293</v>
      </c>
      <c r="BQ22" s="957"/>
      <c r="BR22" s="957"/>
      <c r="BS22" s="945"/>
    </row>
    <row r="23" spans="1:71" customHeight="1" ht="17.25" s="58" customFormat="1">
      <c r="A23" s="944"/>
      <c r="B23" s="944"/>
      <c r="C23" s="944"/>
      <c r="D23" s="944"/>
      <c r="E23" s="944"/>
      <c r="F23" s="944"/>
      <c r="G23" s="944"/>
      <c r="H23" s="944"/>
      <c r="I23" s="955" t="s">
        <v>294</v>
      </c>
      <c r="J23" s="955"/>
      <c r="K23" s="955"/>
      <c r="L23" s="955"/>
      <c r="M23" s="955"/>
      <c r="N23" s="955" t="s">
        <v>295</v>
      </c>
      <c r="O23" s="955"/>
      <c r="P23" s="955"/>
      <c r="Q23" s="955"/>
      <c r="R23" s="955"/>
      <c r="S23" s="955" t="s">
        <v>296</v>
      </c>
      <c r="T23" s="955"/>
      <c r="U23" s="955"/>
      <c r="V23" s="955"/>
      <c r="W23" s="955"/>
      <c r="X23" s="955" t="s">
        <v>297</v>
      </c>
      <c r="Y23" s="955"/>
      <c r="Z23" s="955"/>
      <c r="AA23" s="955"/>
      <c r="AB23" s="955"/>
      <c r="AC23" s="955" t="s">
        <v>298</v>
      </c>
      <c r="AD23" s="955"/>
      <c r="AE23" s="955"/>
      <c r="AF23" s="955"/>
      <c r="AG23" s="955"/>
      <c r="AH23" s="955" t="s">
        <v>299</v>
      </c>
      <c r="AI23" s="955"/>
      <c r="AJ23" s="955"/>
      <c r="AK23" s="955"/>
      <c r="AL23" s="955"/>
      <c r="AM23" s="934"/>
      <c r="AN23" s="935"/>
      <c r="AO23" s="936"/>
      <c r="AP23" s="976" t="s">
        <v>300</v>
      </c>
      <c r="AQ23" s="977"/>
      <c r="AR23" s="977"/>
      <c r="AS23" s="977"/>
      <c r="AT23" s="978"/>
      <c r="AU23" s="976" t="s">
        <v>301</v>
      </c>
      <c r="AV23" s="977"/>
      <c r="AW23" s="977"/>
      <c r="AX23" s="977"/>
      <c r="AY23" s="978"/>
      <c r="AZ23" s="976" t="s">
        <v>302</v>
      </c>
      <c r="BA23" s="977"/>
      <c r="BB23" s="977"/>
      <c r="BC23" s="977"/>
      <c r="BD23" s="978"/>
      <c r="BE23" s="955" t="s">
        <v>303</v>
      </c>
      <c r="BF23" s="955"/>
      <c r="BG23" s="955"/>
      <c r="BH23" s="955"/>
      <c r="BI23" s="955"/>
      <c r="BJ23" s="955" t="s">
        <v>304</v>
      </c>
      <c r="BK23" s="955"/>
      <c r="BL23" s="955"/>
      <c r="BM23" s="955"/>
      <c r="BN23" s="955"/>
      <c r="BO23" s="955"/>
      <c r="BP23" s="985"/>
      <c r="BQ23" s="957"/>
      <c r="BR23" s="957"/>
      <c r="BS23" s="945"/>
    </row>
    <row r="24" spans="1:71" customHeight="1" ht="49.5" s="57" customFormat="1">
      <c r="A24" s="944"/>
      <c r="B24" s="944"/>
      <c r="C24" s="944"/>
      <c r="D24" s="944"/>
      <c r="E24" s="944"/>
      <c r="F24" s="944"/>
      <c r="G24" s="944"/>
      <c r="H24" s="944"/>
      <c r="I24" s="944" t="s">
        <v>305</v>
      </c>
      <c r="J24" s="944"/>
      <c r="K24" s="944"/>
      <c r="L24" s="944"/>
      <c r="M24" s="944"/>
      <c r="N24" s="944" t="s">
        <v>306</v>
      </c>
      <c r="O24" s="944"/>
      <c r="P24" s="944"/>
      <c r="Q24" s="944"/>
      <c r="R24" s="944"/>
      <c r="S24" s="944" t="s">
        <v>307</v>
      </c>
      <c r="T24" s="944"/>
      <c r="U24" s="944"/>
      <c r="V24" s="944"/>
      <c r="W24" s="944"/>
      <c r="X24" s="944" t="s">
        <v>308</v>
      </c>
      <c r="Y24" s="944"/>
      <c r="Z24" s="944"/>
      <c r="AA24" s="944"/>
      <c r="AB24" s="944"/>
      <c r="AC24" s="944" t="s">
        <v>309</v>
      </c>
      <c r="AD24" s="944"/>
      <c r="AE24" s="944"/>
      <c r="AF24" s="944"/>
      <c r="AG24" s="944"/>
      <c r="AH24" s="944" t="s">
        <v>310</v>
      </c>
      <c r="AI24" s="944"/>
      <c r="AJ24" s="944"/>
      <c r="AK24" s="944"/>
      <c r="AL24" s="944"/>
      <c r="AM24" s="931" t="s">
        <v>311</v>
      </c>
      <c r="AN24" s="932"/>
      <c r="AO24" s="933"/>
      <c r="AP24" s="931" t="s">
        <v>312</v>
      </c>
      <c r="AQ24" s="932"/>
      <c r="AR24" s="932"/>
      <c r="AS24" s="932"/>
      <c r="AT24" s="933"/>
      <c r="AU24" s="941" t="s">
        <v>313</v>
      </c>
      <c r="AV24" s="942"/>
      <c r="AW24" s="942"/>
      <c r="AX24" s="942"/>
      <c r="AY24" s="943"/>
      <c r="AZ24" s="941" t="s">
        <v>314</v>
      </c>
      <c r="BA24" s="986"/>
      <c r="BB24" s="986"/>
      <c r="BC24" s="986"/>
      <c r="BD24" s="987"/>
      <c r="BE24" s="944" t="s">
        <v>315</v>
      </c>
      <c r="BF24" s="944"/>
      <c r="BG24" s="944"/>
      <c r="BH24" s="944"/>
      <c r="BI24" s="944"/>
      <c r="BJ24" s="944" t="s">
        <v>316</v>
      </c>
      <c r="BK24" s="944"/>
      <c r="BL24" s="944"/>
      <c r="BM24" s="944"/>
      <c r="BN24" s="944"/>
      <c r="BO24" s="955"/>
      <c r="BP24" s="955" t="s">
        <v>317</v>
      </c>
      <c r="BQ24" s="957"/>
      <c r="BR24" s="957"/>
      <c r="BS24" s="945"/>
    </row>
    <row r="25" spans="1:71" customHeight="1" ht="14.25" s="57" customFormat="1">
      <c r="A25" s="944"/>
      <c r="B25" s="944"/>
      <c r="C25" s="944"/>
      <c r="D25" s="944"/>
      <c r="E25" s="944"/>
      <c r="F25" s="944"/>
      <c r="G25" s="944"/>
      <c r="H25" s="944"/>
      <c r="I25" s="955" t="s">
        <v>92</v>
      </c>
      <c r="J25" s="955"/>
      <c r="K25" s="955"/>
      <c r="L25" s="955"/>
      <c r="M25" s="955"/>
      <c r="N25" s="955" t="s">
        <v>92</v>
      </c>
      <c r="O25" s="955"/>
      <c r="P25" s="955"/>
      <c r="Q25" s="955"/>
      <c r="R25" s="955"/>
      <c r="S25" s="955" t="s">
        <v>92</v>
      </c>
      <c r="T25" s="955"/>
      <c r="U25" s="955"/>
      <c r="V25" s="955"/>
      <c r="W25" s="955"/>
      <c r="X25" s="955" t="s">
        <v>91</v>
      </c>
      <c r="Y25" s="955"/>
      <c r="Z25" s="955"/>
      <c r="AA25" s="955"/>
      <c r="AB25" s="955"/>
      <c r="AC25" s="955" t="s">
        <v>185</v>
      </c>
      <c r="AD25" s="955"/>
      <c r="AE25" s="955"/>
      <c r="AF25" s="955"/>
      <c r="AG25" s="955"/>
      <c r="AH25" s="955" t="s">
        <v>92</v>
      </c>
      <c r="AI25" s="955"/>
      <c r="AJ25" s="955"/>
      <c r="AK25" s="955"/>
      <c r="AL25" s="955"/>
      <c r="AM25" s="1036" t="s">
        <v>91</v>
      </c>
      <c r="AN25" s="1037"/>
      <c r="AO25" s="1038"/>
      <c r="AP25" s="955" t="s">
        <v>91</v>
      </c>
      <c r="AQ25" s="955"/>
      <c r="AR25" s="955"/>
      <c r="AS25" s="955"/>
      <c r="AT25" s="955"/>
      <c r="AU25" s="955" t="s">
        <v>91</v>
      </c>
      <c r="AV25" s="955"/>
      <c r="AW25" s="955"/>
      <c r="AX25" s="955"/>
      <c r="AY25" s="955"/>
      <c r="AZ25" s="955" t="s">
        <v>91</v>
      </c>
      <c r="BA25" s="955"/>
      <c r="BB25" s="955"/>
      <c r="BC25" s="955"/>
      <c r="BD25" s="955"/>
      <c r="BE25" s="955" t="s">
        <v>91</v>
      </c>
      <c r="BF25" s="955"/>
      <c r="BG25" s="955"/>
      <c r="BH25" s="955"/>
      <c r="BI25" s="955"/>
      <c r="BJ25" s="955" t="s">
        <v>91</v>
      </c>
      <c r="BK25" s="955"/>
      <c r="BL25" s="955"/>
      <c r="BM25" s="955"/>
      <c r="BN25" s="955"/>
      <c r="BO25" s="955"/>
      <c r="BP25" s="955"/>
      <c r="BQ25" s="957"/>
      <c r="BR25" s="957"/>
      <c r="BS25" s="945"/>
    </row>
    <row r="26" spans="1:71" customHeight="1" ht="60.75" s="57" customFormat="1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4" t="s">
        <v>189</v>
      </c>
      <c r="L26" s="131" t="s">
        <v>190</v>
      </c>
      <c r="M26" s="131" t="s">
        <v>4</v>
      </c>
      <c r="N26" s="68" t="s">
        <v>318</v>
      </c>
      <c r="O26" s="69" t="s">
        <v>100</v>
      </c>
      <c r="P26" s="68" t="s">
        <v>189</v>
      </c>
      <c r="Q26" s="131" t="s">
        <v>190</v>
      </c>
      <c r="R26" s="131" t="s">
        <v>4</v>
      </c>
      <c r="S26" s="68" t="s">
        <v>318</v>
      </c>
      <c r="T26" s="69" t="s">
        <v>100</v>
      </c>
      <c r="U26" s="68" t="s">
        <v>189</v>
      </c>
      <c r="V26" s="131" t="s">
        <v>190</v>
      </c>
      <c r="W26" s="131" t="s">
        <v>4</v>
      </c>
      <c r="X26" s="68" t="s">
        <v>192</v>
      </c>
      <c r="Y26" s="69" t="s">
        <v>94</v>
      </c>
      <c r="Z26" s="68" t="s">
        <v>189</v>
      </c>
      <c r="AA26" s="131" t="s">
        <v>190</v>
      </c>
      <c r="AB26" s="131" t="s">
        <v>4</v>
      </c>
      <c r="AC26" s="68" t="s">
        <v>319</v>
      </c>
      <c r="AD26" s="69" t="s">
        <v>196</v>
      </c>
      <c r="AE26" s="68" t="s">
        <v>189</v>
      </c>
      <c r="AF26" s="131" t="s">
        <v>190</v>
      </c>
      <c r="AG26" s="131" t="s">
        <v>4</v>
      </c>
      <c r="AH26" s="68" t="s">
        <v>320</v>
      </c>
      <c r="AI26" s="69" t="s">
        <v>272</v>
      </c>
      <c r="AJ26" s="68" t="s">
        <v>189</v>
      </c>
      <c r="AK26" s="131" t="s">
        <v>190</v>
      </c>
      <c r="AL26" s="131" t="s">
        <v>4</v>
      </c>
      <c r="AM26" s="68" t="s">
        <v>321</v>
      </c>
      <c r="AN26" s="131" t="s">
        <v>190</v>
      </c>
      <c r="AO26" s="131" t="s">
        <v>4</v>
      </c>
      <c r="AP26" s="68" t="s">
        <v>318</v>
      </c>
      <c r="AQ26" s="69" t="s">
        <v>100</v>
      </c>
      <c r="AR26" s="68" t="s">
        <v>189</v>
      </c>
      <c r="AS26" s="131" t="s">
        <v>190</v>
      </c>
      <c r="AT26" s="131" t="s">
        <v>4</v>
      </c>
      <c r="AU26" s="68" t="s">
        <v>318</v>
      </c>
      <c r="AV26" s="69" t="s">
        <v>100</v>
      </c>
      <c r="AW26" s="68" t="s">
        <v>189</v>
      </c>
      <c r="AX26" s="131" t="s">
        <v>190</v>
      </c>
      <c r="AY26" s="131" t="s">
        <v>4</v>
      </c>
      <c r="AZ26" s="68" t="s">
        <v>318</v>
      </c>
      <c r="BA26" s="69" t="s">
        <v>100</v>
      </c>
      <c r="BB26" s="68" t="s">
        <v>189</v>
      </c>
      <c r="BC26" s="131" t="s">
        <v>190</v>
      </c>
      <c r="BD26" s="131" t="s">
        <v>4</v>
      </c>
      <c r="BE26" s="68" t="s">
        <v>192</v>
      </c>
      <c r="BF26" s="69" t="s">
        <v>94</v>
      </c>
      <c r="BG26" s="68" t="s">
        <v>189</v>
      </c>
      <c r="BH26" s="131" t="s">
        <v>190</v>
      </c>
      <c r="BI26" s="131" t="s">
        <v>4</v>
      </c>
      <c r="BJ26" s="68" t="s">
        <v>192</v>
      </c>
      <c r="BK26" s="69" t="s">
        <v>94</v>
      </c>
      <c r="BL26" s="68" t="s">
        <v>189</v>
      </c>
      <c r="BM26" s="131" t="s">
        <v>190</v>
      </c>
      <c r="BN26" s="131" t="s">
        <v>4</v>
      </c>
      <c r="BO26" s="955"/>
      <c r="BP26" s="294" t="s">
        <v>186</v>
      </c>
      <c r="BQ26" s="985"/>
      <c r="BR26" s="985"/>
      <c r="BS26" s="945"/>
    </row>
    <row r="27" spans="1:71" customHeight="1" ht="39.75" s="7" customFormat="1">
      <c r="A27" s="131" t="s">
        <v>425</v>
      </c>
      <c r="B27" s="258" t="s">
        <v>475</v>
      </c>
      <c r="C27" s="131" t="s">
        <v>218</v>
      </c>
      <c r="D27" s="131">
        <v>338</v>
      </c>
      <c r="E27" s="131">
        <v>8601</v>
      </c>
      <c r="F27" s="258" t="s">
        <v>6154</v>
      </c>
      <c r="G27" s="131" t="s">
        <v>477</v>
      </c>
      <c r="H27" s="131" t="s">
        <v>411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8601</v>
      </c>
      <c r="BS27" s="64"/>
    </row>
    <row r="28" spans="1:71" customHeight="1" ht="39.75" s="7" customFormat="1">
      <c r="A28" s="131" t="s">
        <v>216</v>
      </c>
      <c r="B28" s="258" t="s">
        <v>478</v>
      </c>
      <c r="C28" s="131" t="s">
        <v>331</v>
      </c>
      <c r="D28" s="131">
        <v>339</v>
      </c>
      <c r="E28" s="131">
        <v>8602</v>
      </c>
      <c r="F28" s="258" t="s">
        <v>6155</v>
      </c>
      <c r="G28" s="131" t="s">
        <v>331</v>
      </c>
      <c r="H28" s="131" t="s">
        <v>6151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8602</v>
      </c>
      <c r="BS28" s="64"/>
    </row>
    <row r="29" spans="1:71" customHeight="1" ht="39.75" s="7" customFormat="1">
      <c r="A29" s="131"/>
      <c r="B29" s="258"/>
      <c r="C29" s="889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/>
      <c r="BS29" s="64"/>
    </row>
    <row r="30" spans="1:71" customHeight="1" ht="39.75" s="7" customForma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customHeight="1" ht="39.75" s="7" customForma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customHeight="1" ht="39.75" s="7" customForma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customHeight="1" ht="39.75" s="7" customForma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customHeight="1" ht="39.75" s="7" customForma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customHeight="1" ht="39.75" s="7" customForma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customHeight="1" ht="39.75" s="7" customForma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customHeight="1" ht="39.75" s="7" customForma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customHeight="1" ht="39.75" s="7" customForma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customHeight="1" ht="39.75" s="7" customForma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customHeight="1" ht="39.75" s="7" customForma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customHeight="1" ht="39.75" s="7" customForma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customHeight="1" ht="39.75" s="7" customForma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customHeight="1" ht="39.75" s="7" customForma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customHeight="1" ht="39.75" s="7" customForma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customHeight="1" ht="39.75" s="7" customForma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customHeight="1" ht="39.75" s="7" customForma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customHeight="1" ht="18" s="48" customFormat="1">
      <c r="B47" s="152"/>
      <c r="E47" s="18"/>
      <c r="F47" s="180"/>
      <c r="BR47" s="18"/>
    </row>
    <row r="48" spans="1:71" customHeight="1" ht="18" s="48" customFormat="1">
      <c r="B48" s="152"/>
      <c r="C48" s="18"/>
      <c r="E48" s="18"/>
      <c r="F48" s="180"/>
      <c r="Y48" s="167"/>
      <c r="AB48" s="167" t="s">
        <v>128</v>
      </c>
      <c r="AC48" s="48" t="s">
        <v>129</v>
      </c>
      <c r="AP48" s="114" t="s">
        <v>130</v>
      </c>
      <c r="BM48" s="152"/>
      <c r="BN48" s="152"/>
      <c r="BO48" s="152"/>
      <c r="BR48" s="18"/>
    </row>
    <row r="49" spans="1:71" customHeight="1" ht="18" s="48" customFormat="1">
      <c r="A49" s="165" t="s">
        <v>206</v>
      </c>
      <c r="B49" s="166" t="s">
        <v>221</v>
      </c>
      <c r="C49" s="18"/>
      <c r="D49" s="166"/>
      <c r="E49" s="18"/>
      <c r="F49" s="164"/>
      <c r="Y49" s="168"/>
      <c r="AB49" s="168" t="s">
        <v>132</v>
      </c>
      <c r="AC49" s="48" t="s">
        <v>133</v>
      </c>
      <c r="AH49" s="114"/>
      <c r="AP49" s="114" t="s">
        <v>134</v>
      </c>
      <c r="BB49" s="667" t="s">
        <v>135</v>
      </c>
      <c r="BD49" s="114"/>
      <c r="BP49" s="666" t="s">
        <v>136</v>
      </c>
      <c r="BQ49" s="152"/>
      <c r="BR49" s="18"/>
      <c r="BS49" s="152"/>
    </row>
    <row r="50" spans="1:71" customHeight="1" ht="18">
      <c r="A50" s="168" t="s">
        <v>209</v>
      </c>
      <c r="B50" s="166" t="s">
        <v>222</v>
      </c>
      <c r="C50" s="18"/>
      <c r="D50" s="166"/>
      <c r="E50" s="18"/>
      <c r="G50" s="169"/>
      <c r="H50" s="169" t="s">
        <v>334</v>
      </c>
      <c r="Y50" s="168"/>
      <c r="AB50" s="168" t="s">
        <v>139</v>
      </c>
      <c r="AC50" s="13" t="s">
        <v>140</v>
      </c>
      <c r="AD50" s="36"/>
      <c r="AH50" s="170"/>
      <c r="AP50" s="114" t="s">
        <v>141</v>
      </c>
      <c r="AT50" s="36"/>
      <c r="BB50" s="98" t="s">
        <v>142</v>
      </c>
      <c r="BD50" s="114"/>
      <c r="BM50" s="114"/>
      <c r="BN50" s="114"/>
      <c r="BO50" s="114" t="s">
        <v>143</v>
      </c>
      <c r="BP50" s="114"/>
      <c r="BQ50" s="114"/>
      <c r="BR50" s="18"/>
      <c r="BS50" s="114"/>
    </row>
    <row r="51" spans="1:71" customHeight="1" ht="18">
      <c r="B51" s="169" t="s">
        <v>280</v>
      </c>
      <c r="C51" s="44"/>
      <c r="E51" s="44"/>
      <c r="F51" s="122"/>
      <c r="AC51" s="13" t="s">
        <v>145</v>
      </c>
      <c r="AD51" s="36"/>
      <c r="AH51" s="170"/>
      <c r="AP51" s="114" t="s">
        <v>146</v>
      </c>
      <c r="AT51" s="36"/>
      <c r="BB51" s="169" t="s">
        <v>335</v>
      </c>
      <c r="BD51" s="103"/>
      <c r="BF51" s="128"/>
      <c r="BG51" s="128"/>
      <c r="BH51" s="128"/>
      <c r="BO51" s="668"/>
      <c r="BP51" s="103" t="s">
        <v>336</v>
      </c>
      <c r="BQ51" s="128"/>
      <c r="BR51" s="44"/>
      <c r="BS51" s="128"/>
    </row>
    <row r="52" spans="1:71" customHeight="1" ht="18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X25:AB25"/>
    <mergeCell ref="AZ23:BD23"/>
    <mergeCell ref="BE24:BI24"/>
    <mergeCell ref="BE23:BI23"/>
    <mergeCell ref="AM24:AO24"/>
    <mergeCell ref="AC25:AG25"/>
    <mergeCell ref="X23:AB23"/>
    <mergeCell ref="AC23:AG23"/>
    <mergeCell ref="AU25:AY25"/>
    <mergeCell ref="AP23:AT23"/>
    <mergeCell ref="X24:AB24"/>
    <mergeCell ref="AC24:AG24"/>
    <mergeCell ref="AH24:AL24"/>
    <mergeCell ref="AH23:AL23"/>
    <mergeCell ref="BE25:BI25"/>
    <mergeCell ref="AH25:AL25"/>
    <mergeCell ref="BJ4:BK4"/>
    <mergeCell ref="BJ5:BK5"/>
    <mergeCell ref="BJ6:BK6"/>
    <mergeCell ref="BJ7:BK7"/>
    <mergeCell ref="AC22:AL22"/>
    <mergeCell ref="S8:AW9"/>
    <mergeCell ref="X10:AK11"/>
    <mergeCell ref="Z12:AI13"/>
    <mergeCell ref="X6:AL7"/>
    <mergeCell ref="AA14:AH15"/>
    <mergeCell ref="BG4:BI4"/>
    <mergeCell ref="BG5:BH5"/>
    <mergeCell ref="BG6:BH6"/>
    <mergeCell ref="BG7:BH7"/>
    <mergeCell ref="I22:AB22"/>
    <mergeCell ref="S23:W23"/>
    <mergeCell ref="N24:R24"/>
    <mergeCell ref="S24:W24"/>
    <mergeCell ref="F20:F26"/>
    <mergeCell ref="S25:W25"/>
    <mergeCell ref="H20:H26"/>
    <mergeCell ref="I25:M25"/>
    <mergeCell ref="G20:G26"/>
    <mergeCell ref="N23:R23"/>
    <mergeCell ref="N25:R25"/>
    <mergeCell ref="I23:M23"/>
    <mergeCell ref="I24:M24"/>
    <mergeCell ref="I21:AO21"/>
    <mergeCell ref="I20:BN20"/>
    <mergeCell ref="AP21:BN21"/>
    <mergeCell ref="AM23:AO23"/>
    <mergeCell ref="A20:A26"/>
    <mergeCell ref="B20:B26"/>
    <mergeCell ref="C20:C26"/>
    <mergeCell ref="D20:D26"/>
    <mergeCell ref="B2:D2"/>
    <mergeCell ref="E20:E26"/>
    <mergeCell ref="D11:E11"/>
    <mergeCell ref="D4:E4"/>
    <mergeCell ref="D3:E3"/>
    <mergeCell ref="D9:E9"/>
    <mergeCell ref="D14:E14"/>
    <mergeCell ref="D15:E15"/>
    <mergeCell ref="D8:E8"/>
    <mergeCell ref="D5:E5"/>
    <mergeCell ref="D7:E7"/>
    <mergeCell ref="D13:E13"/>
    <mergeCell ref="D10:E10"/>
    <mergeCell ref="D6:E6"/>
    <mergeCell ref="D12:E12"/>
    <mergeCell ref="BP4:BQ4"/>
    <mergeCell ref="BP6:BQ6"/>
    <mergeCell ref="BP7:BQ7"/>
    <mergeCell ref="BN4:BO4"/>
    <mergeCell ref="BN5:BO5"/>
    <mergeCell ref="BP5:BQ5"/>
    <mergeCell ref="BL4:BM4"/>
    <mergeCell ref="BL5:BM5"/>
    <mergeCell ref="AM25:AO25"/>
    <mergeCell ref="AP25:AT25"/>
    <mergeCell ref="AU24:AY24"/>
    <mergeCell ref="AZ24:BD24"/>
    <mergeCell ref="AP24:AT24"/>
    <mergeCell ref="BL6:BM6"/>
    <mergeCell ref="BE22:BN22"/>
    <mergeCell ref="BN6:BO6"/>
    <mergeCell ref="BL7:BM7"/>
    <mergeCell ref="BN7:BO7"/>
    <mergeCell ref="BO20:BO26"/>
    <mergeCell ref="BJ23:BN23"/>
    <mergeCell ref="BJ24:BN24"/>
    <mergeCell ref="BJ25:BN25"/>
    <mergeCell ref="AZ25:BD25"/>
    <mergeCell ref="AM22:AO22"/>
    <mergeCell ref="AU23:AY23"/>
    <mergeCell ref="AP22:BD22"/>
    <mergeCell ref="BS20:BS26"/>
    <mergeCell ref="BP24:BP25"/>
    <mergeCell ref="BQ20:BQ26"/>
    <mergeCell ref="BP22:BP23"/>
    <mergeCell ref="BR20:BR26"/>
    <mergeCell ref="BP20:BP21"/>
  </mergeCells>
  <printOptions gridLines="false" gridLinesSet="true"/>
  <pageMargins left="1" right="0.7" top="0.5" bottom="0.5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O128"/>
  <sheetViews>
    <sheetView tabSelected="0" workbookViewId="0" showGridLines="true" showRowColHeaders="1">
      <selection activeCell="A18" sqref="A18:XFD24"/>
    </sheetView>
  </sheetViews>
  <sheetFormatPr customHeight="true" defaultRowHeight="12.75" defaultColWidth="9.1796875" outlineLevelRow="0" outlineLevelCol="0"/>
  <cols>
    <col min="1" max="1" width="17.1796875" customWidth="true" style="0"/>
    <col min="2" max="2" width="11.26953125" customWidth="true" style="0"/>
    <col min="3" max="3" width="10.54296875" customWidth="true" style="0"/>
    <col min="4" max="4" width="10.81640625" customWidth="true" style="0"/>
    <col min="6" max="6" width="21.453125" customWidth="true" style="0"/>
    <col min="8" max="8" width="5.7265625" customWidth="true" style="0"/>
    <col min="9" max="9" width="5.7265625" customWidth="true" style="0"/>
    <col min="10" max="10" width="5.7265625" customWidth="true" style="0"/>
    <col min="11" max="11" width="5.7265625" customWidth="true" style="0"/>
    <col min="12" max="12" width="5.7265625" customWidth="true" style="0"/>
    <col min="13" max="13" width="5.7265625" customWidth="true" style="0"/>
    <col min="14" max="14" width="5.7265625" customWidth="true" style="0"/>
    <col min="15" max="15" width="5.7265625" customWidth="true" style="0"/>
    <col min="16" max="16" width="5.7265625" customWidth="true" style="0"/>
    <col min="17" max="17" width="5.7265625" customWidth="true" style="0"/>
    <col min="18" max="18" width="5.7265625" customWidth="true" style="0"/>
    <col min="19" max="19" width="5.7265625" customWidth="true" style="0"/>
    <col min="20" max="20" width="5.7265625" customWidth="true" style="0"/>
    <col min="21" max="21" width="5.7265625" customWidth="true" style="0"/>
    <col min="22" max="22" width="5.7265625" customWidth="true" style="0"/>
    <col min="23" max="23" width="5.7265625" customWidth="true" style="0"/>
    <col min="24" max="24" width="5.7265625" customWidth="true" style="0"/>
    <col min="25" max="25" width="5.7265625" customWidth="true" style="0"/>
    <col min="26" max="26" width="5.7265625" customWidth="true" style="0"/>
    <col min="27" max="27" width="5.7265625" customWidth="true" style="0"/>
    <col min="28" max="28" width="5.7265625" customWidth="true" style="0"/>
    <col min="29" max="29" width="5.7265625" customWidth="true" style="0"/>
    <col min="30" max="30" width="5.7265625" customWidth="true" style="0"/>
    <col min="31" max="31" width="5.7265625" customWidth="true" style="0"/>
    <col min="32" max="32" width="5.7265625" customWidth="true" style="0"/>
    <col min="33" max="33" width="5.7265625" customWidth="true" style="0"/>
    <col min="34" max="34" width="5.7265625" customWidth="true" style="0"/>
    <col min="35" max="35" width="5.7265625" customWidth="true" style="0"/>
    <col min="36" max="36" width="5.7265625" customWidth="true" style="0"/>
    <col min="37" max="37" width="5.7265625" customWidth="true" style="0"/>
    <col min="38" max="38" width="5.7265625" customWidth="true" style="0"/>
    <col min="39" max="39" width="5.7265625" customWidth="true" style="0"/>
    <col min="40" max="40" width="5.7265625" customWidth="true" style="0"/>
    <col min="41" max="41" width="5.7265625" customWidth="true" style="0"/>
    <col min="42" max="42" width="5.7265625" customWidth="true" style="0"/>
    <col min="43" max="43" width="5.7265625" customWidth="true" style="0"/>
    <col min="44" max="44" width="5.7265625" customWidth="true" style="0"/>
    <col min="45" max="45" width="5.7265625" customWidth="true" style="0"/>
    <col min="46" max="46" width="7.26953125" customWidth="true" style="0"/>
    <col min="47" max="47" width="7.26953125" customWidth="true" style="0"/>
    <col min="48" max="48" width="7.26953125" customWidth="true" style="0"/>
    <col min="49" max="49" width="7.26953125" customWidth="true" style="0"/>
    <col min="50" max="50" width="7.26953125" customWidth="true" style="0"/>
    <col min="51" max="51" width="6.81640625" customWidth="true" style="0"/>
    <col min="52" max="52" width="8.1796875" customWidth="true" style="0"/>
    <col min="53" max="53" width="6.81640625" customWidth="true" style="0"/>
    <col min="54" max="54" width="7.26953125" customWidth="true" style="0"/>
    <col min="55" max="55" width="12.54296875" customWidth="true" style="0"/>
  </cols>
  <sheetData>
    <row r="1" spans="1:67" customHeight="1" ht="18.75">
      <c r="A1" s="960" t="s">
        <v>502</v>
      </c>
      <c r="B1" s="960"/>
      <c r="C1" s="960"/>
      <c r="D1" s="960"/>
      <c r="K1" s="4"/>
      <c r="AE1" s="31"/>
      <c r="AF1" s="31"/>
      <c r="AG1" s="31"/>
      <c r="AH1" s="31"/>
      <c r="AI1" s="31"/>
      <c r="AJ1" s="31"/>
      <c r="AK1" s="31"/>
      <c r="AL1" s="26"/>
      <c r="AM1" s="4"/>
      <c r="AT1" s="26"/>
    </row>
    <row r="2" spans="1:67" customHeight="1" ht="15.75">
      <c r="A2" s="1061" t="s">
        <v>503</v>
      </c>
      <c r="B2" s="1062"/>
      <c r="C2" s="1065" t="s">
        <v>226</v>
      </c>
      <c r="D2" s="1065" t="s">
        <v>4</v>
      </c>
      <c r="E2" s="35"/>
      <c r="R2" s="128"/>
      <c r="AO2" s="4"/>
    </row>
    <row r="3" spans="1:67" customHeight="1" ht="24" s="152" customFormat="1">
      <c r="A3" s="1063"/>
      <c r="B3" s="1064"/>
      <c r="C3" s="1066"/>
      <c r="D3" s="1066"/>
      <c r="E3" s="128"/>
      <c r="F3" s="128"/>
      <c r="G3" s="128"/>
      <c r="H3" s="110"/>
      <c r="I3" s="128"/>
      <c r="J3" s="128"/>
      <c r="K3" s="128"/>
      <c r="L3" s="128"/>
      <c r="M3" s="128"/>
      <c r="N3" s="128"/>
      <c r="O3" s="128"/>
      <c r="P3" s="128"/>
      <c r="Q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0"/>
      <c r="AP3" s="128"/>
      <c r="AQ3" s="128"/>
      <c r="AR3" s="128"/>
      <c r="AS3" s="128"/>
      <c r="AT3" s="128"/>
      <c r="AU3" s="128"/>
      <c r="AV3" s="128"/>
      <c r="AW3" s="128"/>
      <c r="AX3" s="1218" t="s">
        <v>6156</v>
      </c>
      <c r="AY3" s="1218"/>
      <c r="AZ3" s="1218"/>
      <c r="BA3" s="1218"/>
      <c r="BB3" s="128"/>
      <c r="BC3" s="128"/>
      <c r="BD3" s="128"/>
      <c r="BE3" s="128"/>
      <c r="BF3" s="128"/>
      <c r="BG3" s="128"/>
      <c r="BH3" s="128"/>
      <c r="BI3" s="128"/>
      <c r="BJ3" s="128"/>
      <c r="BK3" s="128"/>
    </row>
    <row r="4" spans="1:67" customHeight="1" ht="15">
      <c r="A4" s="1034" t="s">
        <v>504</v>
      </c>
      <c r="B4" s="1034"/>
      <c r="C4" s="59" t="s">
        <v>11</v>
      </c>
      <c r="D4" s="117">
        <v>4</v>
      </c>
      <c r="H4" s="170"/>
      <c r="S4" s="128"/>
      <c r="T4" s="128"/>
      <c r="U4" s="1219" t="s">
        <v>142</v>
      </c>
      <c r="V4" s="1219"/>
      <c r="W4" s="1219"/>
      <c r="X4" s="1219"/>
      <c r="Y4" s="1219"/>
      <c r="Z4" s="1219"/>
      <c r="AA4" s="1219"/>
      <c r="AB4" s="1219"/>
      <c r="AC4" s="1219"/>
      <c r="AD4" s="375"/>
      <c r="AE4" s="170"/>
      <c r="AO4" s="3"/>
      <c r="AV4" s="128"/>
      <c r="AW4" s="128"/>
      <c r="AX4" s="1218"/>
      <c r="AY4" s="1218"/>
      <c r="AZ4" s="1218"/>
      <c r="BA4" s="1218"/>
      <c r="BB4" s="128"/>
    </row>
    <row r="5" spans="1:67" customHeight="1" ht="15">
      <c r="A5" s="1034" t="s">
        <v>506</v>
      </c>
      <c r="B5" s="1034"/>
      <c r="C5" s="59" t="s">
        <v>15</v>
      </c>
      <c r="D5" s="59">
        <v>3.75</v>
      </c>
      <c r="U5" s="1219"/>
      <c r="V5" s="1219"/>
      <c r="W5" s="1219"/>
      <c r="X5" s="1219"/>
      <c r="Y5" s="1219"/>
      <c r="Z5" s="1219"/>
      <c r="AA5" s="1219"/>
      <c r="AB5" s="1219"/>
      <c r="AC5" s="1219"/>
      <c r="AD5" s="375"/>
      <c r="AE5" s="170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U5" s="1215" t="s">
        <v>6157</v>
      </c>
      <c r="AV5" s="1213"/>
      <c r="AW5" s="1213"/>
      <c r="AX5" s="1213" t="s">
        <v>6158</v>
      </c>
      <c r="AY5" s="1213" t="s">
        <v>6158</v>
      </c>
      <c r="AZ5" s="1215" t="s">
        <v>6159</v>
      </c>
      <c r="BA5" s="1215" t="s">
        <v>6160</v>
      </c>
      <c r="BB5" s="1215"/>
    </row>
    <row r="6" spans="1:67" customHeight="1" ht="15">
      <c r="A6" s="1034" t="s">
        <v>507</v>
      </c>
      <c r="B6" s="1034"/>
      <c r="C6" s="59" t="s">
        <v>18</v>
      </c>
      <c r="D6" s="117">
        <v>3.5</v>
      </c>
      <c r="R6" s="1217" t="s">
        <v>1144</v>
      </c>
      <c r="S6" s="1217"/>
      <c r="T6" s="1217"/>
      <c r="U6" s="1217"/>
      <c r="V6" s="1217"/>
      <c r="W6" s="1217"/>
      <c r="X6" s="1217"/>
      <c r="Y6" s="1217"/>
      <c r="Z6" s="1217"/>
      <c r="AA6" s="1217"/>
      <c r="AB6" s="1217"/>
      <c r="AC6" s="1217"/>
      <c r="AD6" s="1217"/>
      <c r="AE6" s="1217"/>
      <c r="AF6" s="1217"/>
      <c r="AG6" s="1217"/>
      <c r="AH6" s="1217"/>
      <c r="AI6" s="1217"/>
      <c r="AJ6" s="228"/>
      <c r="AK6" s="228"/>
      <c r="AL6" s="228"/>
      <c r="AM6" s="228"/>
      <c r="AN6" s="61"/>
      <c r="AO6" s="61"/>
      <c r="AP6" s="61"/>
      <c r="AU6" s="1213"/>
      <c r="AV6" s="1213"/>
      <c r="AW6" s="1213"/>
      <c r="AX6" s="1213"/>
      <c r="AY6" s="1213"/>
      <c r="AZ6" s="1213"/>
      <c r="BA6" s="1215"/>
      <c r="BB6" s="1215"/>
    </row>
    <row r="7" spans="1:67" customHeight="1" ht="15">
      <c r="A7" s="1034" t="s">
        <v>509</v>
      </c>
      <c r="B7" s="1034"/>
      <c r="C7" s="59" t="s">
        <v>21</v>
      </c>
      <c r="D7" s="59">
        <v>3.25</v>
      </c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228"/>
      <c r="AK7" s="228"/>
      <c r="AL7" s="228"/>
      <c r="AM7" s="228"/>
      <c r="AN7" s="4"/>
      <c r="AU7" s="1213" t="s">
        <v>13</v>
      </c>
      <c r="AV7" s="1213"/>
      <c r="AW7" s="376"/>
      <c r="AX7" s="377"/>
      <c r="AY7" s="377"/>
      <c r="AZ7" s="377"/>
      <c r="BA7" s="1213"/>
      <c r="BB7" s="1213"/>
    </row>
    <row r="8" spans="1:67" customHeight="1" ht="15">
      <c r="A8" s="1034" t="s">
        <v>510</v>
      </c>
      <c r="B8" s="1034"/>
      <c r="C8" s="59" t="s">
        <v>24</v>
      </c>
      <c r="D8" s="117">
        <v>3</v>
      </c>
      <c r="T8" s="937" t="s">
        <v>2748</v>
      </c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228"/>
      <c r="AF8" s="61"/>
      <c r="AG8" s="61"/>
      <c r="AH8" s="61"/>
      <c r="AI8" s="61"/>
      <c r="AJ8" s="61"/>
      <c r="AK8" s="61"/>
      <c r="AL8" s="61"/>
      <c r="AM8" s="61"/>
      <c r="AN8" s="4"/>
      <c r="AU8" s="1213" t="s">
        <v>16</v>
      </c>
      <c r="AV8" s="1213"/>
      <c r="AW8" s="376"/>
      <c r="AX8" s="377"/>
      <c r="AY8" s="377"/>
      <c r="AZ8" s="377"/>
      <c r="BA8" s="1213"/>
      <c r="BB8" s="1213"/>
    </row>
    <row r="9" spans="1:67" customHeight="1" ht="15">
      <c r="A9" s="1034" t="s">
        <v>512</v>
      </c>
      <c r="B9" s="1034"/>
      <c r="C9" s="59" t="s">
        <v>26</v>
      </c>
      <c r="D9" s="59">
        <v>2.75</v>
      </c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228"/>
      <c r="AF9" s="61"/>
      <c r="AG9" s="61"/>
      <c r="AH9" s="61"/>
      <c r="AI9" s="61"/>
      <c r="AJ9" s="61"/>
      <c r="AK9" s="61"/>
      <c r="AL9" s="61"/>
      <c r="AM9" s="61"/>
      <c r="AN9" s="3"/>
      <c r="AU9" s="1213" t="s">
        <v>19</v>
      </c>
      <c r="AV9" s="1213"/>
      <c r="AW9" s="377"/>
      <c r="AX9" s="377"/>
      <c r="AY9" s="377"/>
      <c r="AZ9" s="377"/>
      <c r="BA9" s="1213"/>
      <c r="BB9" s="1213"/>
    </row>
    <row r="10" spans="1:67" customHeight="1" ht="15">
      <c r="A10" s="1034" t="s">
        <v>513</v>
      </c>
      <c r="B10" s="1034"/>
      <c r="C10" s="59" t="s">
        <v>29</v>
      </c>
      <c r="D10" s="117">
        <v>2.5</v>
      </c>
      <c r="T10" s="378"/>
      <c r="V10" s="1216" t="s">
        <v>6161</v>
      </c>
      <c r="W10" s="1216"/>
      <c r="X10" s="1216"/>
      <c r="Y10" s="1216"/>
      <c r="Z10" s="1216"/>
      <c r="AA10" s="1216"/>
      <c r="AB10" s="1216"/>
      <c r="AC10" s="228"/>
      <c r="AD10" s="228"/>
      <c r="AE10" s="228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</row>
    <row r="11" spans="1:67" customHeight="1" ht="15">
      <c r="A11" s="1034" t="s">
        <v>514</v>
      </c>
      <c r="B11" s="1034"/>
      <c r="C11" s="59" t="s">
        <v>31</v>
      </c>
      <c r="D11" s="59">
        <v>2.25</v>
      </c>
      <c r="T11" s="378"/>
      <c r="U11" s="228"/>
      <c r="V11" s="1216"/>
      <c r="W11" s="1216"/>
      <c r="X11" s="1216"/>
      <c r="Y11" s="1216"/>
      <c r="Z11" s="1216"/>
      <c r="AA11" s="1216"/>
      <c r="AB11" s="1216"/>
      <c r="AC11" s="228"/>
      <c r="AD11" s="228"/>
      <c r="AE11" s="228"/>
    </row>
    <row r="12" spans="1:67" customHeight="1" ht="15">
      <c r="A12" s="1034" t="s">
        <v>515</v>
      </c>
      <c r="B12" s="1034"/>
      <c r="C12" s="59" t="s">
        <v>34</v>
      </c>
      <c r="D12" s="117">
        <v>2</v>
      </c>
      <c r="X12" s="61"/>
      <c r="Y12" s="61"/>
      <c r="Z12" s="61"/>
      <c r="AA12" s="61"/>
      <c r="AB12" s="61"/>
      <c r="AC12" s="61"/>
      <c r="AD12" s="61"/>
      <c r="AE12" s="61"/>
    </row>
    <row r="13" spans="1:67" customHeight="1" ht="15">
      <c r="A13" s="1034" t="s">
        <v>35</v>
      </c>
      <c r="B13" s="1034"/>
      <c r="C13" s="59" t="s">
        <v>36</v>
      </c>
      <c r="D13" s="117">
        <v>0</v>
      </c>
    </row>
    <row r="14" spans="1:67" customHeight="1" ht="15">
      <c r="A14" s="1034" t="s">
        <v>516</v>
      </c>
      <c r="B14" s="1034"/>
      <c r="C14" s="59" t="s">
        <v>38</v>
      </c>
      <c r="D14" s="117" t="s">
        <v>39</v>
      </c>
    </row>
    <row r="15" spans="1:67" customHeight="1" ht="15">
      <c r="A15" s="1034" t="s">
        <v>516</v>
      </c>
      <c r="B15" s="1034"/>
      <c r="C15" s="59" t="s">
        <v>40</v>
      </c>
      <c r="D15" s="117" t="s">
        <v>41</v>
      </c>
    </row>
    <row r="16" spans="1:67" customHeight="1" ht="16.5">
      <c r="A16" s="74" t="s">
        <v>6162</v>
      </c>
      <c r="B16" s="36"/>
      <c r="C16" s="28"/>
      <c r="D16" s="36"/>
    </row>
    <row r="17" spans="1:67" customHeight="1" ht="15">
      <c r="A17" s="74"/>
      <c r="B17" s="74"/>
      <c r="C17" s="74"/>
      <c r="D17" s="74"/>
    </row>
    <row r="18" spans="1:67" customHeight="1" ht="19.5" s="379" customFormat="1">
      <c r="A18" s="981" t="s">
        <v>6163</v>
      </c>
      <c r="B18" s="981" t="s">
        <v>6164</v>
      </c>
      <c r="C18" s="1029" t="s">
        <v>47</v>
      </c>
      <c r="D18" s="981" t="s">
        <v>6165</v>
      </c>
      <c r="E18" s="981" t="s">
        <v>6166</v>
      </c>
      <c r="F18" s="1029" t="s">
        <v>6167</v>
      </c>
      <c r="G18" s="981" t="s">
        <v>1771</v>
      </c>
      <c r="H18" s="1212" t="s">
        <v>1154</v>
      </c>
      <c r="I18" s="1212"/>
      <c r="J18" s="1212"/>
      <c r="K18" s="1212"/>
      <c r="L18" s="1212"/>
      <c r="M18" s="1212"/>
      <c r="N18" s="1212"/>
      <c r="O18" s="1212"/>
      <c r="P18" s="1212"/>
      <c r="Q18" s="1212"/>
      <c r="R18" s="1212"/>
      <c r="S18" s="1212"/>
      <c r="T18" s="1212"/>
      <c r="U18" s="1212"/>
      <c r="V18" s="1212"/>
      <c r="W18" s="1212"/>
      <c r="X18" s="1212"/>
      <c r="Y18" s="1212"/>
      <c r="Z18" s="1212"/>
      <c r="AA18" s="1212"/>
      <c r="AB18" s="1212"/>
      <c r="AC18" s="1212"/>
      <c r="AD18" s="1212"/>
      <c r="AE18" s="1212"/>
      <c r="AF18" s="1212"/>
      <c r="AG18" s="1212"/>
      <c r="AH18" s="1212"/>
      <c r="AI18" s="1212"/>
      <c r="AJ18" s="1212"/>
      <c r="AK18" s="1212"/>
      <c r="AL18" s="1212"/>
      <c r="AM18" s="1212"/>
      <c r="AN18" s="1212"/>
      <c r="AO18" s="1212"/>
      <c r="AP18" s="1212"/>
      <c r="AQ18" s="1212"/>
      <c r="AR18" s="1212"/>
      <c r="AS18" s="1212"/>
      <c r="AT18" s="1212"/>
      <c r="AU18" s="1212"/>
      <c r="AV18" s="1212"/>
      <c r="AW18" s="1212"/>
      <c r="AX18" s="1212"/>
      <c r="AY18" s="1214" t="s">
        <v>54</v>
      </c>
      <c r="AZ18" s="1214" t="s">
        <v>186</v>
      </c>
      <c r="BA18" s="1214" t="s">
        <v>56</v>
      </c>
      <c r="BB18" s="995" t="s">
        <v>253</v>
      </c>
      <c r="BC18" s="994" t="s">
        <v>58</v>
      </c>
      <c r="BD18" s="29"/>
      <c r="BE18" s="29"/>
      <c r="BF18" s="29"/>
      <c r="BG18" s="29"/>
      <c r="BH18" s="29"/>
      <c r="BI18" s="29"/>
      <c r="BJ18" s="29"/>
      <c r="BK18" s="29"/>
    </row>
    <row r="19" spans="1:67" customHeight="1" ht="18.75" s="381" customFormat="1">
      <c r="A19" s="981"/>
      <c r="B19" s="981"/>
      <c r="C19" s="1029"/>
      <c r="D19" s="981"/>
      <c r="E19" s="981"/>
      <c r="F19" s="1029"/>
      <c r="G19" s="981"/>
      <c r="H19" s="1212" t="s">
        <v>59</v>
      </c>
      <c r="I19" s="1212"/>
      <c r="J19" s="1212"/>
      <c r="K19" s="1212"/>
      <c r="L19" s="1212"/>
      <c r="M19" s="1212"/>
      <c r="N19" s="1212"/>
      <c r="O19" s="1212"/>
      <c r="P19" s="1212"/>
      <c r="Q19" s="1212"/>
      <c r="R19" s="1212"/>
      <c r="S19" s="1212"/>
      <c r="T19" s="1212"/>
      <c r="U19" s="1212"/>
      <c r="V19" s="1212"/>
      <c r="W19" s="1212"/>
      <c r="X19" s="1212"/>
      <c r="Y19" s="1212"/>
      <c r="Z19" s="1212"/>
      <c r="AA19" s="1212"/>
      <c r="AB19" s="1212"/>
      <c r="AC19" s="1212"/>
      <c r="AD19" s="1212"/>
      <c r="AE19" s="1212"/>
      <c r="AF19" s="1212"/>
      <c r="AG19" s="1212"/>
      <c r="AH19" s="1212"/>
      <c r="AI19" s="1212"/>
      <c r="AJ19" s="1212"/>
      <c r="AK19" s="1212"/>
      <c r="AL19" s="1212"/>
      <c r="AM19" s="1212"/>
      <c r="AN19" s="1212"/>
      <c r="AO19" s="1212"/>
      <c r="AP19" s="1212"/>
      <c r="AQ19" s="1212"/>
      <c r="AR19" s="1212"/>
      <c r="AS19" s="1212"/>
      <c r="AT19" s="1212" t="s">
        <v>6168</v>
      </c>
      <c r="AU19" s="1212"/>
      <c r="AV19" s="1212"/>
      <c r="AW19" s="1212"/>
      <c r="AX19" s="1212"/>
      <c r="AY19" s="1214"/>
      <c r="AZ19" s="1214"/>
      <c r="BA19" s="1214"/>
      <c r="BB19" s="996"/>
      <c r="BC19" s="994"/>
      <c r="BD19" s="380"/>
      <c r="BE19" s="380"/>
      <c r="BF19" s="380"/>
      <c r="BG19" s="380"/>
      <c r="BH19" s="380"/>
      <c r="BI19" s="380"/>
      <c r="BJ19" s="380"/>
      <c r="BK19" s="380"/>
    </row>
    <row r="20" spans="1:67" customHeight="1" ht="15.75" s="381" customFormat="1">
      <c r="A20" s="981"/>
      <c r="B20" s="981"/>
      <c r="C20" s="1029"/>
      <c r="D20" s="981"/>
      <c r="E20" s="981"/>
      <c r="F20" s="1029"/>
      <c r="G20" s="981"/>
      <c r="H20" s="1073" t="s">
        <v>6169</v>
      </c>
      <c r="I20" s="986"/>
      <c r="J20" s="986"/>
      <c r="K20" s="986"/>
      <c r="L20" s="986"/>
      <c r="M20" s="986"/>
      <c r="N20" s="986"/>
      <c r="O20" s="986"/>
      <c r="P20" s="986"/>
      <c r="Q20" s="986"/>
      <c r="R20" s="986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87"/>
      <c r="AL20" s="1029" t="s">
        <v>6170</v>
      </c>
      <c r="AM20" s="1029"/>
      <c r="AN20" s="1029"/>
      <c r="AO20" s="1029"/>
      <c r="AP20" s="1029"/>
      <c r="AQ20" s="1029" t="s">
        <v>60</v>
      </c>
      <c r="AR20" s="1029"/>
      <c r="AS20" s="1029"/>
      <c r="AT20" s="1029" t="s">
        <v>6171</v>
      </c>
      <c r="AU20" s="1029"/>
      <c r="AV20" s="1029"/>
      <c r="AW20" s="1029"/>
      <c r="AX20" s="1029"/>
      <c r="AY20" s="1214"/>
      <c r="AZ20" s="1214"/>
      <c r="BA20" s="1214"/>
      <c r="BB20" s="996"/>
      <c r="BC20" s="994"/>
      <c r="BD20" s="380"/>
      <c r="BE20" s="380"/>
      <c r="BF20" s="380"/>
      <c r="BG20" s="380"/>
      <c r="BH20" s="380"/>
      <c r="BI20" s="380"/>
      <c r="BJ20" s="380"/>
      <c r="BK20" s="380"/>
    </row>
    <row r="21" spans="1:67" customHeight="1" ht="18.75" s="381" customFormat="1">
      <c r="A21" s="981"/>
      <c r="B21" s="981"/>
      <c r="C21" s="1029"/>
      <c r="D21" s="981"/>
      <c r="E21" s="981"/>
      <c r="F21" s="1029"/>
      <c r="G21" s="981"/>
      <c r="H21" s="1029" t="s">
        <v>6172</v>
      </c>
      <c r="I21" s="1029"/>
      <c r="J21" s="1029"/>
      <c r="K21" s="1029"/>
      <c r="L21" s="1029"/>
      <c r="M21" s="1029" t="s">
        <v>6173</v>
      </c>
      <c r="N21" s="1029"/>
      <c r="O21" s="1029"/>
      <c r="P21" s="1029"/>
      <c r="Q21" s="1029"/>
      <c r="R21" s="1029" t="s">
        <v>6174</v>
      </c>
      <c r="S21" s="1029"/>
      <c r="T21" s="1029"/>
      <c r="U21" s="1029"/>
      <c r="V21" s="1029"/>
      <c r="W21" s="1029" t="s">
        <v>6175</v>
      </c>
      <c r="X21" s="1029"/>
      <c r="Y21" s="1029"/>
      <c r="Z21" s="1029"/>
      <c r="AA21" s="1029"/>
      <c r="AB21" s="1029" t="s">
        <v>6176</v>
      </c>
      <c r="AC21" s="1029"/>
      <c r="AD21" s="1029"/>
      <c r="AE21" s="1029"/>
      <c r="AF21" s="1029"/>
      <c r="AG21" s="1029" t="s">
        <v>6177</v>
      </c>
      <c r="AH21" s="1029"/>
      <c r="AI21" s="1029"/>
      <c r="AJ21" s="1029"/>
      <c r="AK21" s="1029"/>
      <c r="AL21" s="1029" t="s">
        <v>6178</v>
      </c>
      <c r="AM21" s="1029"/>
      <c r="AN21" s="1029"/>
      <c r="AO21" s="1029"/>
      <c r="AP21" s="1029"/>
      <c r="AQ21" s="1029" t="s">
        <v>6179</v>
      </c>
      <c r="AR21" s="1029"/>
      <c r="AS21" s="1029"/>
      <c r="AT21" s="1029" t="s">
        <v>6180</v>
      </c>
      <c r="AU21" s="1029"/>
      <c r="AV21" s="1029"/>
      <c r="AW21" s="1029"/>
      <c r="AX21" s="1029"/>
      <c r="AY21" s="1214"/>
      <c r="AZ21" s="1214"/>
      <c r="BA21" s="1214"/>
      <c r="BB21" s="996"/>
      <c r="BC21" s="994"/>
      <c r="BD21" s="380"/>
      <c r="BE21" s="380"/>
      <c r="BF21" s="380"/>
      <c r="BG21" s="380"/>
      <c r="BH21" s="380"/>
      <c r="BI21" s="380"/>
      <c r="BJ21" s="380"/>
      <c r="BK21" s="380"/>
    </row>
    <row r="22" spans="1:67" customHeight="1" ht="18.75" s="381" customFormat="1">
      <c r="A22" s="981"/>
      <c r="B22" s="981"/>
      <c r="C22" s="1029"/>
      <c r="D22" s="981"/>
      <c r="E22" s="981"/>
      <c r="F22" s="1029"/>
      <c r="G22" s="981"/>
      <c r="H22" s="981" t="s">
        <v>6181</v>
      </c>
      <c r="I22" s="981"/>
      <c r="J22" s="981"/>
      <c r="K22" s="981"/>
      <c r="L22" s="981"/>
      <c r="M22" s="981" t="s">
        <v>6182</v>
      </c>
      <c r="N22" s="981"/>
      <c r="O22" s="981"/>
      <c r="P22" s="981"/>
      <c r="Q22" s="981"/>
      <c r="R22" s="981" t="s">
        <v>6183</v>
      </c>
      <c r="S22" s="981"/>
      <c r="T22" s="981"/>
      <c r="U22" s="981"/>
      <c r="V22" s="981"/>
      <c r="W22" s="981" t="s">
        <v>6184</v>
      </c>
      <c r="X22" s="981"/>
      <c r="Y22" s="981"/>
      <c r="Z22" s="981"/>
      <c r="AA22" s="981"/>
      <c r="AB22" s="981" t="s">
        <v>6185</v>
      </c>
      <c r="AC22" s="981"/>
      <c r="AD22" s="981"/>
      <c r="AE22" s="981"/>
      <c r="AF22" s="981"/>
      <c r="AG22" s="981" t="s">
        <v>6186</v>
      </c>
      <c r="AH22" s="981"/>
      <c r="AI22" s="981"/>
      <c r="AJ22" s="981"/>
      <c r="AK22" s="981"/>
      <c r="AL22" s="981"/>
      <c r="AM22" s="981"/>
      <c r="AN22" s="981"/>
      <c r="AO22" s="981"/>
      <c r="AP22" s="981"/>
      <c r="AQ22" s="1029"/>
      <c r="AR22" s="1029"/>
      <c r="AS22" s="1029"/>
      <c r="AT22" s="981"/>
      <c r="AU22" s="981"/>
      <c r="AV22" s="981"/>
      <c r="AW22" s="981"/>
      <c r="AX22" s="981"/>
      <c r="AY22" s="1214"/>
      <c r="AZ22" s="1214"/>
      <c r="BA22" s="1214"/>
      <c r="BB22" s="996"/>
      <c r="BC22" s="994"/>
      <c r="BD22" s="380"/>
      <c r="BE22" s="380"/>
      <c r="BF22" s="380"/>
      <c r="BG22" s="380"/>
      <c r="BH22" s="380"/>
      <c r="BI22" s="380"/>
      <c r="BJ22" s="380"/>
      <c r="BK22" s="380"/>
    </row>
    <row r="23" spans="1:67" customHeight="1" ht="18.75">
      <c r="A23" s="981"/>
      <c r="B23" s="981"/>
      <c r="C23" s="1029"/>
      <c r="D23" s="981"/>
      <c r="E23" s="981"/>
      <c r="F23" s="1029"/>
      <c r="G23" s="981"/>
      <c r="H23" s="955" t="s">
        <v>91</v>
      </c>
      <c r="I23" s="955"/>
      <c r="J23" s="955"/>
      <c r="K23" s="955"/>
      <c r="L23" s="955"/>
      <c r="M23" s="955" t="s">
        <v>91</v>
      </c>
      <c r="N23" s="955"/>
      <c r="O23" s="955"/>
      <c r="P23" s="955"/>
      <c r="Q23" s="955"/>
      <c r="R23" s="955" t="s">
        <v>91</v>
      </c>
      <c r="S23" s="955"/>
      <c r="T23" s="955"/>
      <c r="U23" s="955"/>
      <c r="V23" s="955"/>
      <c r="W23" s="955" t="s">
        <v>92</v>
      </c>
      <c r="X23" s="955"/>
      <c r="Y23" s="955"/>
      <c r="Z23" s="955"/>
      <c r="AA23" s="955"/>
      <c r="AB23" s="955" t="s">
        <v>183</v>
      </c>
      <c r="AC23" s="955"/>
      <c r="AD23" s="955"/>
      <c r="AE23" s="955"/>
      <c r="AF23" s="955"/>
      <c r="AG23" s="955" t="s">
        <v>183</v>
      </c>
      <c r="AH23" s="955"/>
      <c r="AI23" s="955"/>
      <c r="AJ23" s="955"/>
      <c r="AK23" s="955"/>
      <c r="AL23" s="955" t="s">
        <v>92</v>
      </c>
      <c r="AM23" s="955"/>
      <c r="AN23" s="955"/>
      <c r="AO23" s="955"/>
      <c r="AP23" s="955"/>
      <c r="AQ23" s="994" t="s">
        <v>91</v>
      </c>
      <c r="AR23" s="994"/>
      <c r="AS23" s="994"/>
      <c r="AT23" s="955" t="s">
        <v>92</v>
      </c>
      <c r="AU23" s="955"/>
      <c r="AV23" s="955"/>
      <c r="AW23" s="955"/>
      <c r="AX23" s="955"/>
      <c r="AY23" s="1214"/>
      <c r="AZ23" s="1214"/>
      <c r="BA23" s="1214"/>
      <c r="BB23" s="996"/>
      <c r="BC23" s="994"/>
    </row>
    <row r="24" spans="1:67" customHeight="1" ht="66">
      <c r="A24" s="984"/>
      <c r="B24" s="984"/>
      <c r="C24" s="1030"/>
      <c r="D24" s="984"/>
      <c r="E24" s="984"/>
      <c r="F24" s="1030"/>
      <c r="G24" s="984"/>
      <c r="H24" s="84" t="s">
        <v>318</v>
      </c>
      <c r="I24" s="69" t="s">
        <v>6187</v>
      </c>
      <c r="J24" s="69" t="s">
        <v>6188</v>
      </c>
      <c r="K24" s="68" t="s">
        <v>4</v>
      </c>
      <c r="L24" s="68" t="s">
        <v>3</v>
      </c>
      <c r="M24" s="68" t="s">
        <v>195</v>
      </c>
      <c r="N24" s="69" t="s">
        <v>196</v>
      </c>
      <c r="O24" s="69" t="s">
        <v>95</v>
      </c>
      <c r="P24" s="68" t="s">
        <v>4</v>
      </c>
      <c r="Q24" s="68" t="s">
        <v>3</v>
      </c>
      <c r="R24" s="68" t="s">
        <v>195</v>
      </c>
      <c r="S24" s="69" t="s">
        <v>196</v>
      </c>
      <c r="T24" s="69" t="s">
        <v>95</v>
      </c>
      <c r="U24" s="68" t="s">
        <v>4</v>
      </c>
      <c r="V24" s="68" t="s">
        <v>3</v>
      </c>
      <c r="W24" s="68" t="s">
        <v>318</v>
      </c>
      <c r="X24" s="69" t="s">
        <v>6187</v>
      </c>
      <c r="Y24" s="69" t="s">
        <v>6188</v>
      </c>
      <c r="Z24" s="68" t="s">
        <v>4</v>
      </c>
      <c r="AA24" s="68" t="s">
        <v>3</v>
      </c>
      <c r="AB24" s="68" t="s">
        <v>318</v>
      </c>
      <c r="AC24" s="69" t="s">
        <v>6187</v>
      </c>
      <c r="AD24" s="69" t="s">
        <v>6188</v>
      </c>
      <c r="AE24" s="68" t="s">
        <v>4</v>
      </c>
      <c r="AF24" s="68" t="s">
        <v>3</v>
      </c>
      <c r="AG24" s="68" t="s">
        <v>318</v>
      </c>
      <c r="AH24" s="69" t="s">
        <v>6187</v>
      </c>
      <c r="AI24" s="69" t="s">
        <v>6188</v>
      </c>
      <c r="AJ24" s="68" t="s">
        <v>4</v>
      </c>
      <c r="AK24" s="68" t="s">
        <v>3</v>
      </c>
      <c r="AL24" s="68" t="s">
        <v>1398</v>
      </c>
      <c r="AM24" s="69" t="s">
        <v>1399</v>
      </c>
      <c r="AN24" s="69" t="s">
        <v>101</v>
      </c>
      <c r="AO24" s="68" t="s">
        <v>4</v>
      </c>
      <c r="AP24" s="68" t="s">
        <v>3</v>
      </c>
      <c r="AQ24" s="69" t="s">
        <v>95</v>
      </c>
      <c r="AR24" s="68" t="s">
        <v>4</v>
      </c>
      <c r="AS24" s="68" t="s">
        <v>3</v>
      </c>
      <c r="AT24" s="68" t="s">
        <v>543</v>
      </c>
      <c r="AU24" s="69" t="s">
        <v>272</v>
      </c>
      <c r="AV24" s="69" t="s">
        <v>101</v>
      </c>
      <c r="AW24" s="68" t="s">
        <v>4</v>
      </c>
      <c r="AX24" s="68" t="s">
        <v>3</v>
      </c>
      <c r="AY24" s="1214"/>
      <c r="AZ24" s="1214"/>
      <c r="BA24" s="1214"/>
      <c r="BB24" s="997"/>
      <c r="BC24" s="994"/>
    </row>
    <row r="25" spans="1:67" customHeight="1" ht="39.75" s="12" customFormat="1">
      <c r="A25" s="131" t="s">
        <v>382</v>
      </c>
      <c r="B25" s="258" t="s">
        <v>6189</v>
      </c>
      <c r="C25" s="131" t="s">
        <v>371</v>
      </c>
      <c r="D25" s="131">
        <v>2</v>
      </c>
      <c r="E25" s="131">
        <v>1901</v>
      </c>
      <c r="F25" s="258" t="s">
        <v>6190</v>
      </c>
      <c r="G25" s="131" t="s">
        <v>6191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1"/>
      <c r="AP25" s="70"/>
      <c r="AQ25" s="70"/>
      <c r="AR25" s="70"/>
      <c r="AS25" s="70"/>
      <c r="AT25" s="64"/>
      <c r="AU25" s="70"/>
      <c r="AV25" s="107"/>
      <c r="AW25" s="107"/>
      <c r="AX25" s="107"/>
      <c r="AY25" s="107"/>
      <c r="AZ25" s="107"/>
      <c r="BA25" s="107"/>
      <c r="BB25" s="131">
        <v>1901</v>
      </c>
      <c r="BC25" s="64"/>
      <c r="BD25" s="11"/>
      <c r="BE25" s="11"/>
      <c r="BF25" s="11"/>
      <c r="BG25" s="11"/>
      <c r="BH25" s="11"/>
      <c r="BI25" s="11"/>
      <c r="BJ25" s="11"/>
      <c r="BK25" s="11"/>
    </row>
    <row r="26" spans="1:67" customHeight="1" ht="39.75" s="12" customFormat="1">
      <c r="A26" s="131" t="s">
        <v>388</v>
      </c>
      <c r="B26" s="258" t="s">
        <v>6192</v>
      </c>
      <c r="C26" s="131" t="s">
        <v>388</v>
      </c>
      <c r="D26" s="131">
        <v>5</v>
      </c>
      <c r="E26" s="131">
        <v>1902</v>
      </c>
      <c r="F26" s="258" t="s">
        <v>6193</v>
      </c>
      <c r="G26" s="131" t="s">
        <v>479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  <c r="AP26" s="70"/>
      <c r="AQ26" s="70"/>
      <c r="AR26" s="70"/>
      <c r="AS26" s="70"/>
      <c r="AT26" s="64"/>
      <c r="AU26" s="70"/>
      <c r="AV26" s="107"/>
      <c r="AW26" s="107"/>
      <c r="AX26" s="107"/>
      <c r="AY26" s="107"/>
      <c r="AZ26" s="107"/>
      <c r="BA26" s="107"/>
      <c r="BB26" s="131">
        <v>1902</v>
      </c>
      <c r="BC26" s="64"/>
      <c r="BD26" s="11"/>
      <c r="BE26" s="11"/>
      <c r="BF26" s="11"/>
      <c r="BG26" s="11"/>
      <c r="BH26" s="11"/>
      <c r="BI26" s="11"/>
      <c r="BJ26" s="11"/>
      <c r="BK26" s="11"/>
    </row>
    <row r="27" spans="1:67" customHeight="1" ht="39.75" s="12" customFormat="1">
      <c r="A27" s="131" t="s">
        <v>388</v>
      </c>
      <c r="B27" s="258" t="s">
        <v>6194</v>
      </c>
      <c r="C27" s="131" t="s">
        <v>388</v>
      </c>
      <c r="D27" s="131">
        <v>7</v>
      </c>
      <c r="E27" s="131">
        <v>1903</v>
      </c>
      <c r="F27" s="258" t="s">
        <v>6195</v>
      </c>
      <c r="G27" s="131" t="s">
        <v>388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  <c r="AP27" s="70"/>
      <c r="AQ27" s="70"/>
      <c r="AR27" s="70"/>
      <c r="AS27" s="70"/>
      <c r="AT27" s="64"/>
      <c r="AU27" s="70"/>
      <c r="AV27" s="107"/>
      <c r="AW27" s="107"/>
      <c r="AX27" s="107"/>
      <c r="AY27" s="107"/>
      <c r="AZ27" s="107"/>
      <c r="BA27" s="107"/>
      <c r="BB27" s="131">
        <v>1903</v>
      </c>
      <c r="BC27" s="64"/>
      <c r="BD27" s="11"/>
      <c r="BE27" s="11"/>
      <c r="BF27" s="11"/>
      <c r="BG27" s="11"/>
      <c r="BH27" s="11"/>
      <c r="BI27" s="11"/>
      <c r="BJ27" s="11"/>
      <c r="BK27" s="11"/>
    </row>
    <row r="28" spans="1:67" customHeight="1" ht="39.75" s="12" customFormat="1">
      <c r="A28" s="131" t="s">
        <v>388</v>
      </c>
      <c r="B28" s="258" t="s">
        <v>6196</v>
      </c>
      <c r="C28" s="131" t="s">
        <v>388</v>
      </c>
      <c r="D28" s="131">
        <v>13</v>
      </c>
      <c r="E28" s="131">
        <v>1904</v>
      </c>
      <c r="F28" s="258" t="s">
        <v>6197</v>
      </c>
      <c r="G28" s="131" t="s">
        <v>388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  <c r="AP28" s="70"/>
      <c r="AQ28" s="70"/>
      <c r="AR28" s="70"/>
      <c r="AS28" s="70"/>
      <c r="AT28" s="64"/>
      <c r="AU28" s="70"/>
      <c r="AV28" s="107"/>
      <c r="AW28" s="107"/>
      <c r="AX28" s="107"/>
      <c r="AY28" s="107"/>
      <c r="AZ28" s="107"/>
      <c r="BA28" s="107"/>
      <c r="BB28" s="131">
        <v>1904</v>
      </c>
      <c r="BC28" s="64"/>
      <c r="BD28" s="11"/>
      <c r="BE28" s="11"/>
      <c r="BF28" s="11"/>
      <c r="BG28" s="11"/>
      <c r="BH28" s="11"/>
      <c r="BI28" s="11"/>
      <c r="BJ28" s="11"/>
      <c r="BK28" s="11"/>
    </row>
    <row r="29" spans="1:67" customHeight="1" ht="39.75" s="12" customFormat="1">
      <c r="A29" s="131" t="s">
        <v>388</v>
      </c>
      <c r="B29" s="258" t="s">
        <v>6198</v>
      </c>
      <c r="C29" s="131" t="s">
        <v>388</v>
      </c>
      <c r="D29" s="131">
        <v>17</v>
      </c>
      <c r="E29" s="131">
        <v>1905</v>
      </c>
      <c r="F29" s="258" t="s">
        <v>6199</v>
      </c>
      <c r="G29" s="131" t="s">
        <v>388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  <c r="AP29" s="70"/>
      <c r="AQ29" s="70"/>
      <c r="AR29" s="70"/>
      <c r="AS29" s="70"/>
      <c r="AT29" s="64"/>
      <c r="AU29" s="70"/>
      <c r="AV29" s="107"/>
      <c r="AW29" s="107"/>
      <c r="AX29" s="107"/>
      <c r="AY29" s="107"/>
      <c r="AZ29" s="107"/>
      <c r="BA29" s="107"/>
      <c r="BB29" s="131">
        <v>1905</v>
      </c>
      <c r="BC29" s="64"/>
      <c r="BD29" s="11"/>
      <c r="BE29" s="11"/>
      <c r="BF29" s="11"/>
      <c r="BG29" s="11"/>
      <c r="BH29" s="11"/>
      <c r="BI29" s="11"/>
      <c r="BJ29" s="11"/>
      <c r="BK29" s="11"/>
    </row>
    <row r="30" spans="1:67" customHeight="1" ht="39.75" s="12" customFormat="1">
      <c r="A30" s="131" t="s">
        <v>388</v>
      </c>
      <c r="B30" s="258" t="s">
        <v>6200</v>
      </c>
      <c r="C30" s="131" t="s">
        <v>388</v>
      </c>
      <c r="D30" s="131">
        <v>23</v>
      </c>
      <c r="E30" s="131">
        <v>1906</v>
      </c>
      <c r="F30" s="258" t="s">
        <v>6201</v>
      </c>
      <c r="G30" s="131" t="s">
        <v>388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1"/>
      <c r="AP30" s="70"/>
      <c r="AQ30" s="70"/>
      <c r="AR30" s="70"/>
      <c r="AS30" s="70"/>
      <c r="AT30" s="64"/>
      <c r="AU30" s="70"/>
      <c r="AV30" s="107"/>
      <c r="AW30" s="107"/>
      <c r="AX30" s="107"/>
      <c r="AY30" s="107"/>
      <c r="AZ30" s="107"/>
      <c r="BA30" s="107"/>
      <c r="BB30" s="131">
        <v>1906</v>
      </c>
      <c r="BC30" s="64"/>
      <c r="BD30" s="11"/>
      <c r="BE30" s="11"/>
      <c r="BF30" s="11"/>
      <c r="BG30" s="11"/>
      <c r="BH30" s="11"/>
      <c r="BI30" s="11"/>
      <c r="BJ30" s="11"/>
      <c r="BK30" s="11"/>
    </row>
    <row r="31" spans="1:67" customHeight="1" ht="39.75" s="12" customFormat="1">
      <c r="A31" s="131" t="s">
        <v>388</v>
      </c>
      <c r="B31" s="258" t="s">
        <v>6202</v>
      </c>
      <c r="C31" s="131" t="s">
        <v>388</v>
      </c>
      <c r="D31" s="131">
        <v>29</v>
      </c>
      <c r="E31" s="131">
        <v>1907</v>
      </c>
      <c r="F31" s="258" t="s">
        <v>6203</v>
      </c>
      <c r="G31" s="131" t="s">
        <v>388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1"/>
      <c r="AP31" s="70"/>
      <c r="AQ31" s="70"/>
      <c r="AR31" s="70"/>
      <c r="AS31" s="70"/>
      <c r="AT31" s="64"/>
      <c r="AU31" s="70"/>
      <c r="AV31" s="107"/>
      <c r="AW31" s="107"/>
      <c r="AX31" s="107"/>
      <c r="AY31" s="107"/>
      <c r="AZ31" s="107"/>
      <c r="BA31" s="107"/>
      <c r="BB31" s="131">
        <v>1907</v>
      </c>
      <c r="BC31" s="64"/>
      <c r="BD31" s="11"/>
      <c r="BE31" s="11"/>
      <c r="BF31" s="11"/>
      <c r="BG31" s="11"/>
      <c r="BH31" s="11"/>
      <c r="BI31" s="11"/>
      <c r="BJ31" s="11"/>
      <c r="BK31" s="11"/>
    </row>
    <row r="32" spans="1:67" customHeight="1" ht="39.75" s="12" customFormat="1">
      <c r="A32" s="131" t="s">
        <v>388</v>
      </c>
      <c r="B32" s="258" t="s">
        <v>6204</v>
      </c>
      <c r="C32" s="131" t="s">
        <v>388</v>
      </c>
      <c r="D32" s="131">
        <v>31</v>
      </c>
      <c r="E32" s="131">
        <v>1908</v>
      </c>
      <c r="F32" s="258" t="s">
        <v>6205</v>
      </c>
      <c r="G32" s="131" t="s">
        <v>388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1"/>
      <c r="AP32" s="70"/>
      <c r="AQ32" s="70"/>
      <c r="AR32" s="70"/>
      <c r="AS32" s="70"/>
      <c r="AT32" s="64"/>
      <c r="AU32" s="70"/>
      <c r="AV32" s="107"/>
      <c r="AW32" s="107"/>
      <c r="AX32" s="107"/>
      <c r="AY32" s="107"/>
      <c r="AZ32" s="107"/>
      <c r="BA32" s="107"/>
      <c r="BB32" s="131">
        <v>1908</v>
      </c>
      <c r="BC32" s="64"/>
      <c r="BD32" s="11"/>
      <c r="BE32" s="11"/>
      <c r="BF32" s="11"/>
      <c r="BG32" s="11"/>
      <c r="BH32" s="11"/>
      <c r="BI32" s="11"/>
      <c r="BJ32" s="11"/>
      <c r="BK32" s="11"/>
    </row>
    <row r="33" spans="1:67" customHeight="1" ht="39.75" s="12" customFormat="1">
      <c r="A33" s="131" t="s">
        <v>388</v>
      </c>
      <c r="B33" s="258" t="s">
        <v>6206</v>
      </c>
      <c r="C33" s="131" t="s">
        <v>388</v>
      </c>
      <c r="D33" s="131">
        <v>41</v>
      </c>
      <c r="E33" s="131">
        <v>1909</v>
      </c>
      <c r="F33" s="258" t="s">
        <v>6207</v>
      </c>
      <c r="G33" s="131" t="s">
        <v>388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1"/>
      <c r="AP33" s="70"/>
      <c r="AQ33" s="70"/>
      <c r="AR33" s="70"/>
      <c r="AS33" s="70"/>
      <c r="AT33" s="64"/>
      <c r="AU33" s="70"/>
      <c r="AV33" s="107"/>
      <c r="AW33" s="107"/>
      <c r="AX33" s="107"/>
      <c r="AY33" s="107"/>
      <c r="AZ33" s="107"/>
      <c r="BA33" s="107"/>
      <c r="BB33" s="131">
        <v>1909</v>
      </c>
      <c r="BC33" s="64"/>
      <c r="BD33" s="11"/>
      <c r="BE33" s="11"/>
      <c r="BF33" s="11"/>
      <c r="BG33" s="11"/>
      <c r="BH33" s="11"/>
      <c r="BI33" s="11"/>
      <c r="BJ33" s="11"/>
      <c r="BK33" s="11"/>
    </row>
    <row r="34" spans="1:67" customHeight="1" ht="39.75" s="12" customFormat="1">
      <c r="A34" s="131" t="s">
        <v>369</v>
      </c>
      <c r="B34" s="258" t="s">
        <v>6208</v>
      </c>
      <c r="C34" s="131" t="s">
        <v>388</v>
      </c>
      <c r="D34" s="131">
        <v>8</v>
      </c>
      <c r="E34" s="131">
        <v>1910</v>
      </c>
      <c r="F34" s="258" t="s">
        <v>6209</v>
      </c>
      <c r="G34" s="131" t="s">
        <v>388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1"/>
      <c r="AP34" s="70"/>
      <c r="AQ34" s="70"/>
      <c r="AR34" s="70"/>
      <c r="AS34" s="70"/>
      <c r="AT34" s="64"/>
      <c r="AU34" s="70"/>
      <c r="AV34" s="107"/>
      <c r="AW34" s="107"/>
      <c r="AX34" s="107"/>
      <c r="AY34" s="107"/>
      <c r="AZ34" s="107"/>
      <c r="BA34" s="107"/>
      <c r="BB34" s="131">
        <v>1910</v>
      </c>
      <c r="BC34" s="64"/>
      <c r="BD34" s="11"/>
      <c r="BE34" s="11"/>
      <c r="BF34" s="11"/>
      <c r="BG34" s="11"/>
      <c r="BH34" s="11"/>
      <c r="BI34" s="11"/>
      <c r="BJ34" s="11"/>
      <c r="BK34" s="11"/>
    </row>
    <row r="35" spans="1:67" customHeight="1" ht="39.75" s="12" customFormat="1">
      <c r="A35" s="131" t="s">
        <v>388</v>
      </c>
      <c r="B35" s="258" t="s">
        <v>6210</v>
      </c>
      <c r="C35" s="131" t="s">
        <v>388</v>
      </c>
      <c r="D35" s="131">
        <v>9</v>
      </c>
      <c r="E35" s="131">
        <v>1911</v>
      </c>
      <c r="F35" s="258" t="s">
        <v>6211</v>
      </c>
      <c r="G35" s="131" t="s">
        <v>388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1"/>
      <c r="AP35" s="70"/>
      <c r="AQ35" s="70"/>
      <c r="AR35" s="70"/>
      <c r="AS35" s="70"/>
      <c r="AT35" s="64"/>
      <c r="AU35" s="70"/>
      <c r="AV35" s="107"/>
      <c r="AW35" s="107"/>
      <c r="AX35" s="107"/>
      <c r="AY35" s="107"/>
      <c r="AZ35" s="107"/>
      <c r="BA35" s="107"/>
      <c r="BB35" s="131">
        <v>1911</v>
      </c>
      <c r="BC35" s="64"/>
      <c r="BD35" s="11"/>
      <c r="BE35" s="11"/>
      <c r="BF35" s="11"/>
      <c r="BG35" s="11"/>
      <c r="BH35" s="11"/>
      <c r="BI35" s="11"/>
      <c r="BJ35" s="11"/>
      <c r="BK35" s="11"/>
    </row>
    <row r="36" spans="1:67" customHeight="1" ht="39.75" s="12" customFormat="1">
      <c r="A36" s="131" t="s">
        <v>388</v>
      </c>
      <c r="B36" s="258" t="s">
        <v>6212</v>
      </c>
      <c r="C36" s="131" t="s">
        <v>388</v>
      </c>
      <c r="D36" s="131">
        <v>11</v>
      </c>
      <c r="E36" s="131">
        <v>1912</v>
      </c>
      <c r="F36" s="258" t="s">
        <v>6213</v>
      </c>
      <c r="G36" s="131" t="s">
        <v>388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1"/>
      <c r="AP36" s="70"/>
      <c r="AQ36" s="70"/>
      <c r="AR36" s="70"/>
      <c r="AS36" s="70"/>
      <c r="AT36" s="64"/>
      <c r="AU36" s="70"/>
      <c r="AV36" s="107"/>
      <c r="AW36" s="107"/>
      <c r="AX36" s="107"/>
      <c r="AY36" s="107"/>
      <c r="AZ36" s="107"/>
      <c r="BA36" s="107"/>
      <c r="BB36" s="131">
        <v>1912</v>
      </c>
      <c r="BC36" s="64"/>
    </row>
    <row r="37" spans="1:67" customHeight="1" ht="39.75" s="12" customFormat="1">
      <c r="A37" s="131" t="s">
        <v>388</v>
      </c>
      <c r="B37" s="258" t="s">
        <v>6214</v>
      </c>
      <c r="C37" s="131" t="s">
        <v>388</v>
      </c>
      <c r="D37" s="131">
        <v>26</v>
      </c>
      <c r="E37" s="131">
        <v>1913</v>
      </c>
      <c r="F37" s="258" t="s">
        <v>6215</v>
      </c>
      <c r="G37" s="131" t="s">
        <v>388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1"/>
      <c r="AP37" s="70"/>
      <c r="AQ37" s="70"/>
      <c r="AR37" s="70"/>
      <c r="AS37" s="70"/>
      <c r="AT37" s="64"/>
      <c r="AU37" s="70"/>
      <c r="AV37" s="107"/>
      <c r="AW37" s="107"/>
      <c r="AX37" s="107"/>
      <c r="AY37" s="107"/>
      <c r="AZ37" s="107"/>
      <c r="BA37" s="107"/>
      <c r="BB37" s="131">
        <v>1913</v>
      </c>
      <c r="BC37" s="64"/>
    </row>
    <row r="38" spans="1:67" customHeight="1" ht="39.75" s="12" customFormat="1">
      <c r="A38" s="131" t="s">
        <v>388</v>
      </c>
      <c r="B38" s="258" t="s">
        <v>6216</v>
      </c>
      <c r="C38" s="131" t="s">
        <v>388</v>
      </c>
      <c r="D38" s="131">
        <v>27</v>
      </c>
      <c r="E38" s="131">
        <v>1914</v>
      </c>
      <c r="F38" s="258" t="s">
        <v>6217</v>
      </c>
      <c r="G38" s="131" t="s">
        <v>388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1"/>
      <c r="AP38" s="70"/>
      <c r="AQ38" s="70"/>
      <c r="AR38" s="70"/>
      <c r="AS38" s="70"/>
      <c r="AT38" s="64"/>
      <c r="AU38" s="70"/>
      <c r="AV38" s="107"/>
      <c r="AW38" s="107"/>
      <c r="AX38" s="107"/>
      <c r="AY38" s="107"/>
      <c r="AZ38" s="107"/>
      <c r="BA38" s="107"/>
      <c r="BB38" s="131">
        <v>1914</v>
      </c>
      <c r="BC38" s="64"/>
      <c r="BD38" s="11"/>
      <c r="BE38" s="11"/>
      <c r="BF38" s="11"/>
      <c r="BG38" s="11"/>
      <c r="BH38" s="11"/>
      <c r="BI38" s="11"/>
      <c r="BJ38" s="11"/>
      <c r="BK38" s="11"/>
    </row>
    <row r="39" spans="1:67" customHeight="1" ht="39.75" s="12" customFormat="1">
      <c r="A39" s="131" t="s">
        <v>388</v>
      </c>
      <c r="B39" s="258" t="s">
        <v>6218</v>
      </c>
      <c r="C39" s="131" t="s">
        <v>388</v>
      </c>
      <c r="D39" s="131">
        <v>28</v>
      </c>
      <c r="E39" s="131">
        <v>1915</v>
      </c>
      <c r="F39" s="258" t="s">
        <v>6219</v>
      </c>
      <c r="G39" s="131" t="s">
        <v>388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1"/>
      <c r="AP39" s="70"/>
      <c r="AQ39" s="70"/>
      <c r="AR39" s="70"/>
      <c r="AS39" s="70"/>
      <c r="AT39" s="63"/>
      <c r="AU39" s="70"/>
      <c r="AV39" s="107"/>
      <c r="AW39" s="107"/>
      <c r="AX39" s="107"/>
      <c r="AY39" s="107"/>
      <c r="AZ39" s="107"/>
      <c r="BA39" s="107"/>
      <c r="BB39" s="131">
        <v>1915</v>
      </c>
      <c r="BC39" s="64"/>
      <c r="BD39" s="11"/>
      <c r="BE39" s="11"/>
      <c r="BF39" s="11"/>
      <c r="BG39" s="11"/>
      <c r="BH39" s="11"/>
      <c r="BI39" s="11"/>
      <c r="BJ39" s="11"/>
      <c r="BK39" s="11"/>
    </row>
    <row r="40" spans="1:67" customHeight="1" ht="39.75" s="12" customFormat="1">
      <c r="A40" s="131" t="s">
        <v>388</v>
      </c>
      <c r="B40" s="258" t="s">
        <v>6220</v>
      </c>
      <c r="C40" s="131" t="s">
        <v>388</v>
      </c>
      <c r="D40" s="131">
        <v>30</v>
      </c>
      <c r="E40" s="131">
        <v>1916</v>
      </c>
      <c r="F40" s="258" t="s">
        <v>6221</v>
      </c>
      <c r="G40" s="131" t="s">
        <v>388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1"/>
      <c r="AP40" s="70"/>
      <c r="AQ40" s="70"/>
      <c r="AR40" s="70"/>
      <c r="AS40" s="70"/>
      <c r="AT40" s="63"/>
      <c r="AU40" s="70"/>
      <c r="AV40" s="107"/>
      <c r="AW40" s="107"/>
      <c r="AX40" s="107"/>
      <c r="AY40" s="107"/>
      <c r="AZ40" s="107"/>
      <c r="BA40" s="107"/>
      <c r="BB40" s="131">
        <v>1916</v>
      </c>
      <c r="BC40" s="107"/>
      <c r="BD40" s="11"/>
      <c r="BE40" s="11"/>
      <c r="BF40" s="11"/>
      <c r="BG40" s="11"/>
      <c r="BH40" s="11"/>
      <c r="BI40" s="11"/>
      <c r="BJ40" s="11"/>
      <c r="BK40" s="11"/>
    </row>
    <row r="41" spans="1:67" customHeight="1" ht="39.75" s="12" customFormat="1">
      <c r="A41" s="131" t="s">
        <v>388</v>
      </c>
      <c r="B41" s="258" t="s">
        <v>6222</v>
      </c>
      <c r="C41" s="131" t="s">
        <v>388</v>
      </c>
      <c r="D41" s="131">
        <v>37</v>
      </c>
      <c r="E41" s="131">
        <v>1917</v>
      </c>
      <c r="F41" s="258" t="s">
        <v>6223</v>
      </c>
      <c r="G41" s="131" t="s">
        <v>388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1"/>
      <c r="AP41" s="70"/>
      <c r="AQ41" s="70"/>
      <c r="AR41" s="70"/>
      <c r="AS41" s="70"/>
      <c r="AT41" s="63"/>
      <c r="AU41" s="70"/>
      <c r="AV41" s="107"/>
      <c r="AW41" s="107"/>
      <c r="AX41" s="107"/>
      <c r="AY41" s="107"/>
      <c r="AZ41" s="107"/>
      <c r="BA41" s="107"/>
      <c r="BB41" s="131">
        <v>1917</v>
      </c>
      <c r="BC41" s="107"/>
      <c r="BD41" s="11"/>
      <c r="BE41" s="11"/>
      <c r="BF41" s="11"/>
      <c r="BG41" s="11"/>
      <c r="BH41" s="11"/>
      <c r="BI41" s="11"/>
      <c r="BJ41" s="11"/>
      <c r="BK41" s="11"/>
    </row>
    <row r="42" spans="1:67" customHeight="1" ht="39.75" s="12" customFormat="1">
      <c r="A42" s="131" t="s">
        <v>388</v>
      </c>
      <c r="B42" s="258" t="s">
        <v>6224</v>
      </c>
      <c r="C42" s="131" t="s">
        <v>388</v>
      </c>
      <c r="D42" s="131">
        <v>39</v>
      </c>
      <c r="E42" s="131">
        <v>1918</v>
      </c>
      <c r="F42" s="258" t="s">
        <v>6225</v>
      </c>
      <c r="G42" s="131" t="s">
        <v>388</v>
      </c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1"/>
      <c r="AP42" s="70"/>
      <c r="AQ42" s="70"/>
      <c r="AR42" s="70"/>
      <c r="AS42" s="70"/>
      <c r="AT42" s="63"/>
      <c r="AU42" s="70"/>
      <c r="AV42" s="107"/>
      <c r="AW42" s="107"/>
      <c r="AX42" s="107"/>
      <c r="AY42" s="107"/>
      <c r="AZ42" s="107"/>
      <c r="BA42" s="107"/>
      <c r="BB42" s="131">
        <v>1918</v>
      </c>
      <c r="BC42" s="107"/>
      <c r="BD42" s="11"/>
      <c r="BE42" s="11"/>
      <c r="BF42" s="11"/>
      <c r="BG42" s="11"/>
      <c r="BH42" s="11"/>
      <c r="BI42" s="11"/>
      <c r="BJ42" s="11"/>
      <c r="BK42" s="11"/>
    </row>
    <row r="43" spans="1:67" customHeight="1" ht="39.75" s="12" customFormat="1">
      <c r="A43" s="131" t="s">
        <v>388</v>
      </c>
      <c r="B43" s="258" t="s">
        <v>6226</v>
      </c>
      <c r="C43" s="131" t="s">
        <v>377</v>
      </c>
      <c r="D43" s="131">
        <v>72</v>
      </c>
      <c r="E43" s="131">
        <v>1919</v>
      </c>
      <c r="F43" s="258" t="s">
        <v>6227</v>
      </c>
      <c r="G43" s="131" t="s">
        <v>388</v>
      </c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1"/>
      <c r="AP43" s="70"/>
      <c r="AQ43" s="70"/>
      <c r="AR43" s="70"/>
      <c r="AS43" s="70"/>
      <c r="AT43" s="63"/>
      <c r="AU43" s="70"/>
      <c r="AV43" s="107"/>
      <c r="AW43" s="107"/>
      <c r="AX43" s="107"/>
      <c r="AY43" s="107"/>
      <c r="AZ43" s="107"/>
      <c r="BA43" s="107"/>
      <c r="BB43" s="131">
        <v>1919</v>
      </c>
      <c r="BC43" s="107"/>
      <c r="BD43" s="11"/>
      <c r="BE43" s="11"/>
      <c r="BF43" s="11"/>
      <c r="BG43" s="11"/>
      <c r="BH43" s="11"/>
      <c r="BI43" s="11"/>
      <c r="BJ43" s="11"/>
      <c r="BK43" s="11"/>
    </row>
    <row r="44" spans="1:67" customHeight="1" ht="39.75" s="12" customFormat="1">
      <c r="A44" s="131" t="s">
        <v>388</v>
      </c>
      <c r="B44" s="258" t="s">
        <v>6228</v>
      </c>
      <c r="C44" s="131" t="s">
        <v>388</v>
      </c>
      <c r="D44" s="131">
        <v>80</v>
      </c>
      <c r="E44" s="131">
        <v>1920</v>
      </c>
      <c r="F44" s="258" t="s">
        <v>6229</v>
      </c>
      <c r="G44" s="131" t="s">
        <v>388</v>
      </c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1"/>
      <c r="AP44" s="70"/>
      <c r="AQ44" s="70"/>
      <c r="AR44" s="70"/>
      <c r="AS44" s="70"/>
      <c r="AT44" s="63"/>
      <c r="AU44" s="70"/>
      <c r="AV44" s="107"/>
      <c r="AW44" s="107"/>
      <c r="AX44" s="107"/>
      <c r="AY44" s="107"/>
      <c r="AZ44" s="107"/>
      <c r="BA44" s="107"/>
      <c r="BB44" s="131">
        <v>1920</v>
      </c>
      <c r="BC44" s="107"/>
      <c r="BD44" s="11"/>
      <c r="BE44" s="11"/>
      <c r="BF44" s="11"/>
      <c r="BG44" s="11"/>
      <c r="BH44" s="11"/>
      <c r="BI44" s="11"/>
      <c r="BJ44" s="11"/>
      <c r="BK44" s="11"/>
    </row>
    <row r="45" spans="1:67" customHeight="1" ht="20.15">
      <c r="B45" s="128"/>
      <c r="C45" s="44"/>
      <c r="D45" s="44"/>
      <c r="E45" s="44"/>
      <c r="AL45" s="48"/>
      <c r="AM45" s="48"/>
      <c r="AN45" s="18"/>
      <c r="AO45" s="48"/>
      <c r="AP45" s="48"/>
      <c r="AQ45" s="48"/>
      <c r="AR45" s="48"/>
      <c r="AS45" s="48"/>
      <c r="AT45" s="48"/>
      <c r="AU45" s="48"/>
      <c r="AV45" s="18"/>
      <c r="AW45" s="48"/>
      <c r="BB45" s="44"/>
      <c r="BO45" s="44"/>
    </row>
    <row r="46" spans="1:67" customHeight="1" ht="20.15">
      <c r="C46" s="44"/>
      <c r="D46" s="44"/>
      <c r="E46" s="44"/>
      <c r="R46" s="168" t="s">
        <v>128</v>
      </c>
      <c r="S46" t="s">
        <v>129</v>
      </c>
      <c r="U46" s="168"/>
      <c r="AD46" t="s">
        <v>498</v>
      </c>
      <c r="AL46" s="48"/>
      <c r="AM46" s="48"/>
      <c r="AN46" s="48"/>
      <c r="AO46" s="48"/>
      <c r="AP46" s="48"/>
      <c r="AQ46" s="48"/>
      <c r="AR46" s="48"/>
      <c r="AS46" s="136"/>
      <c r="AT46" s="136"/>
      <c r="AU46" s="136"/>
      <c r="AV46" s="48"/>
      <c r="AW46" s="48"/>
      <c r="BB46" s="44"/>
      <c r="BO46" s="44"/>
    </row>
    <row r="47" spans="1:67" customHeight="1" ht="20.15">
      <c r="A47" s="1211" t="s">
        <v>6230</v>
      </c>
      <c r="B47" t="s">
        <v>6231</v>
      </c>
      <c r="C47" s="36"/>
      <c r="D47" s="36"/>
      <c r="E47" s="44"/>
      <c r="R47" s="168" t="s">
        <v>132</v>
      </c>
      <c r="S47" t="s">
        <v>133</v>
      </c>
      <c r="U47" s="168"/>
      <c r="AD47" t="s">
        <v>499</v>
      </c>
      <c r="AL47" t="s">
        <v>135</v>
      </c>
      <c r="AO47" s="48"/>
      <c r="AP47" s="48"/>
      <c r="AQ47" s="48"/>
      <c r="AR47" s="48"/>
      <c r="AS47" s="136"/>
      <c r="AT47" s="136"/>
      <c r="AU47" s="136" t="s">
        <v>136</v>
      </c>
      <c r="AV47" s="48"/>
      <c r="AW47" s="48"/>
      <c r="BB47" s="44"/>
      <c r="BK47" s="122"/>
      <c r="BO47" s="44"/>
    </row>
    <row r="48" spans="1:67" customHeight="1" ht="20.15">
      <c r="A48" s="1211"/>
      <c r="B48" t="s">
        <v>6232</v>
      </c>
      <c r="C48" s="36"/>
      <c r="D48" s="36"/>
      <c r="E48" s="36"/>
      <c r="H48" s="1"/>
      <c r="R48" s="168" t="s">
        <v>139</v>
      </c>
      <c r="S48" t="s">
        <v>140</v>
      </c>
      <c r="U48" s="168"/>
      <c r="AD48" t="s">
        <v>500</v>
      </c>
      <c r="AL48" t="s">
        <v>142</v>
      </c>
      <c r="AS48" s="291"/>
      <c r="AT48" s="291"/>
      <c r="AU48" s="136"/>
      <c r="AV48" s="103" t="s">
        <v>143</v>
      </c>
      <c r="AW48" s="48"/>
      <c r="BB48" s="36"/>
      <c r="BO48" s="36"/>
    </row>
    <row r="49" spans="1:67" customHeight="1" ht="20.15">
      <c r="A49" s="28"/>
      <c r="B49" t="s">
        <v>6233</v>
      </c>
      <c r="C49" s="36"/>
      <c r="D49" s="36"/>
      <c r="E49" s="36"/>
      <c r="G49" t="s">
        <v>6234</v>
      </c>
      <c r="R49" s="168"/>
      <c r="S49" t="s">
        <v>145</v>
      </c>
      <c r="U49" s="168"/>
      <c r="AD49" t="s">
        <v>501</v>
      </c>
      <c r="AL49" t="s">
        <v>147</v>
      </c>
      <c r="AU49" s="291"/>
      <c r="AV49" s="103" t="s">
        <v>1226</v>
      </c>
      <c r="BB49" s="36"/>
      <c r="BO49" s="36"/>
    </row>
    <row r="50" spans="1:67" customHeight="1" ht="20.15">
      <c r="C50" s="44"/>
      <c r="D50" s="44"/>
      <c r="E50" s="36"/>
      <c r="V50" s="168"/>
      <c r="Y50" s="168"/>
      <c r="AM50" s="168"/>
      <c r="AP50" s="48"/>
      <c r="AQ50" s="48"/>
      <c r="AR50" s="18"/>
      <c r="AS50" s="48"/>
      <c r="AT50" s="48"/>
      <c r="AU50" s="48"/>
      <c r="AV50" s="48"/>
      <c r="AW50" s="48"/>
      <c r="AX50" s="48"/>
      <c r="AY50" s="48"/>
      <c r="AZ50" s="18"/>
      <c r="BA50" s="48"/>
      <c r="BB50" s="36"/>
      <c r="BO50" s="36"/>
    </row>
    <row r="51" spans="1:67" customHeight="1" ht="39.75" s="12" customFormat="1">
      <c r="A51" s="131" t="s">
        <v>329</v>
      </c>
      <c r="B51" s="258" t="s">
        <v>6235</v>
      </c>
      <c r="C51" s="131" t="s">
        <v>371</v>
      </c>
      <c r="D51" s="131">
        <v>20</v>
      </c>
      <c r="E51" s="131">
        <v>1921</v>
      </c>
      <c r="F51" s="258" t="s">
        <v>6236</v>
      </c>
      <c r="G51" s="131" t="s">
        <v>6191</v>
      </c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1"/>
      <c r="AP51" s="70"/>
      <c r="AQ51" s="70"/>
      <c r="AR51" s="70"/>
      <c r="AS51" s="70"/>
      <c r="AT51" s="64"/>
      <c r="AU51" s="70"/>
      <c r="AV51" s="107"/>
      <c r="AW51" s="107"/>
      <c r="AX51" s="107"/>
      <c r="AY51" s="107"/>
      <c r="AZ51" s="107"/>
      <c r="BA51" s="107"/>
      <c r="BB51" s="131">
        <v>1921</v>
      </c>
      <c r="BC51" s="64"/>
      <c r="BD51" s="11"/>
      <c r="BE51" s="11"/>
      <c r="BF51" s="11"/>
      <c r="BG51" s="11"/>
      <c r="BH51" s="11"/>
      <c r="BI51" s="11"/>
      <c r="BJ51" s="11"/>
      <c r="BK51" s="11"/>
    </row>
    <row r="52" spans="1:67" customHeight="1" ht="39.75" s="12" customFormat="1">
      <c r="A52" s="131" t="s">
        <v>388</v>
      </c>
      <c r="B52" s="258" t="s">
        <v>6237</v>
      </c>
      <c r="C52" s="131" t="s">
        <v>388</v>
      </c>
      <c r="D52" s="131">
        <v>21</v>
      </c>
      <c r="E52" s="131">
        <v>1922</v>
      </c>
      <c r="F52" s="258" t="s">
        <v>6238</v>
      </c>
      <c r="G52" s="131" t="s">
        <v>479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1"/>
      <c r="AP52" s="70"/>
      <c r="AQ52" s="70"/>
      <c r="AR52" s="70"/>
      <c r="AS52" s="70"/>
      <c r="AT52" s="64"/>
      <c r="AU52" s="70"/>
      <c r="AV52" s="107"/>
      <c r="AW52" s="107"/>
      <c r="AX52" s="107"/>
      <c r="AY52" s="107"/>
      <c r="AZ52" s="107"/>
      <c r="BA52" s="107"/>
      <c r="BB52" s="131">
        <v>1922</v>
      </c>
      <c r="BC52" s="64"/>
      <c r="BD52" s="11"/>
      <c r="BE52" s="11"/>
      <c r="BF52" s="11"/>
      <c r="BG52" s="11"/>
      <c r="BH52" s="11"/>
      <c r="BI52" s="11"/>
      <c r="BJ52" s="11"/>
      <c r="BK52" s="11"/>
    </row>
    <row r="53" spans="1:67" customHeight="1" ht="39.75" s="12" customFormat="1">
      <c r="A53" s="131" t="s">
        <v>388</v>
      </c>
      <c r="B53" s="258" t="s">
        <v>6239</v>
      </c>
      <c r="C53" s="131" t="s">
        <v>388</v>
      </c>
      <c r="D53" s="131">
        <v>24</v>
      </c>
      <c r="E53" s="131">
        <v>1923</v>
      </c>
      <c r="F53" s="258" t="s">
        <v>6240</v>
      </c>
      <c r="G53" s="131" t="s">
        <v>388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1"/>
      <c r="AP53" s="70"/>
      <c r="AQ53" s="70"/>
      <c r="AR53" s="70"/>
      <c r="AS53" s="70"/>
      <c r="AT53" s="64"/>
      <c r="AU53" s="70"/>
      <c r="AV53" s="107"/>
      <c r="AW53" s="107"/>
      <c r="AX53" s="107"/>
      <c r="AY53" s="107"/>
      <c r="AZ53" s="107"/>
      <c r="BA53" s="107"/>
      <c r="BB53" s="131">
        <v>1923</v>
      </c>
      <c r="BC53" s="64"/>
      <c r="BD53" s="11"/>
      <c r="BE53" s="11"/>
      <c r="BF53" s="11"/>
      <c r="BG53" s="11"/>
      <c r="BH53" s="11"/>
      <c r="BI53" s="11"/>
      <c r="BJ53" s="11"/>
      <c r="BK53" s="11"/>
    </row>
    <row r="54" spans="1:67" customHeight="1" ht="39.75" s="12" customFormat="1">
      <c r="A54" s="131" t="s">
        <v>388</v>
      </c>
      <c r="B54" s="258" t="s">
        <v>6241</v>
      </c>
      <c r="C54" s="131" t="s">
        <v>388</v>
      </c>
      <c r="D54" s="131">
        <v>32</v>
      </c>
      <c r="E54" s="131">
        <v>1924</v>
      </c>
      <c r="F54" s="258" t="s">
        <v>6242</v>
      </c>
      <c r="G54" s="131" t="s">
        <v>388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1"/>
      <c r="AP54" s="70"/>
      <c r="AQ54" s="70"/>
      <c r="AR54" s="70"/>
      <c r="AS54" s="70"/>
      <c r="AT54" s="64"/>
      <c r="AU54" s="70"/>
      <c r="AV54" s="107"/>
      <c r="AW54" s="107"/>
      <c r="AX54" s="107"/>
      <c r="AY54" s="107"/>
      <c r="AZ54" s="107"/>
      <c r="BA54" s="107"/>
      <c r="BB54" s="131">
        <v>1924</v>
      </c>
      <c r="BC54" s="64"/>
      <c r="BD54" s="11"/>
      <c r="BE54" s="11"/>
      <c r="BF54" s="11"/>
      <c r="BG54" s="11"/>
      <c r="BH54" s="11"/>
      <c r="BI54" s="11"/>
      <c r="BJ54" s="11"/>
      <c r="BK54" s="11"/>
    </row>
    <row r="55" spans="1:67" customHeight="1" ht="39.75" s="12" customFormat="1">
      <c r="A55" s="131" t="s">
        <v>388</v>
      </c>
      <c r="B55" s="258" t="s">
        <v>6243</v>
      </c>
      <c r="C55" s="131" t="s">
        <v>388</v>
      </c>
      <c r="D55" s="131">
        <v>36</v>
      </c>
      <c r="E55" s="131">
        <v>1925</v>
      </c>
      <c r="F55" s="258" t="s">
        <v>6244</v>
      </c>
      <c r="G55" s="131" t="s">
        <v>388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1"/>
      <c r="AP55" s="70"/>
      <c r="AQ55" s="70"/>
      <c r="AR55" s="70"/>
      <c r="AS55" s="70"/>
      <c r="AT55" s="64"/>
      <c r="AU55" s="70"/>
      <c r="AV55" s="107"/>
      <c r="AW55" s="107"/>
      <c r="AX55" s="107"/>
      <c r="AY55" s="107"/>
      <c r="AZ55" s="107"/>
      <c r="BA55" s="107"/>
      <c r="BB55" s="131">
        <v>1925</v>
      </c>
      <c r="BC55" s="64"/>
      <c r="BD55" s="11"/>
      <c r="BE55" s="11"/>
      <c r="BF55" s="11"/>
      <c r="BG55" s="11"/>
      <c r="BH55" s="11"/>
      <c r="BI55" s="11"/>
      <c r="BJ55" s="11"/>
      <c r="BK55" s="11"/>
    </row>
    <row r="56" spans="1:67" customHeight="1" ht="39.75" s="12" customFormat="1">
      <c r="A56" s="131" t="s">
        <v>388</v>
      </c>
      <c r="B56" s="258" t="s">
        <v>6245</v>
      </c>
      <c r="C56" s="131" t="s">
        <v>388</v>
      </c>
      <c r="D56" s="131">
        <v>42</v>
      </c>
      <c r="E56" s="131">
        <v>1926</v>
      </c>
      <c r="F56" s="258" t="s">
        <v>6246</v>
      </c>
      <c r="G56" s="131" t="s">
        <v>388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1"/>
      <c r="AP56" s="70"/>
      <c r="AQ56" s="70"/>
      <c r="AR56" s="70"/>
      <c r="AS56" s="70"/>
      <c r="AT56" s="64"/>
      <c r="AU56" s="70"/>
      <c r="AV56" s="107"/>
      <c r="AW56" s="107"/>
      <c r="AX56" s="107"/>
      <c r="AY56" s="107"/>
      <c r="AZ56" s="107"/>
      <c r="BA56" s="107"/>
      <c r="BB56" s="131">
        <v>1926</v>
      </c>
      <c r="BC56" s="64"/>
      <c r="BD56" s="11"/>
      <c r="BE56" s="11"/>
      <c r="BF56" s="11"/>
      <c r="BG56" s="11"/>
      <c r="BH56" s="11"/>
      <c r="BI56" s="11"/>
      <c r="BJ56" s="11"/>
      <c r="BK56" s="11"/>
    </row>
    <row r="57" spans="1:67" customHeight="1" ht="39.75" s="12" customFormat="1">
      <c r="A57" s="131" t="s">
        <v>388</v>
      </c>
      <c r="B57" s="258" t="s">
        <v>6247</v>
      </c>
      <c r="C57" s="131" t="s">
        <v>377</v>
      </c>
      <c r="D57" s="131">
        <v>71</v>
      </c>
      <c r="E57" s="131">
        <v>1927</v>
      </c>
      <c r="F57" s="258" t="s">
        <v>6248</v>
      </c>
      <c r="G57" s="131" t="s">
        <v>388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1"/>
      <c r="AP57" s="70"/>
      <c r="AQ57" s="70"/>
      <c r="AR57" s="70"/>
      <c r="AS57" s="70"/>
      <c r="AT57" s="64"/>
      <c r="AU57" s="70"/>
      <c r="AV57" s="107"/>
      <c r="AW57" s="107"/>
      <c r="AX57" s="107"/>
      <c r="AY57" s="107"/>
      <c r="AZ57" s="107"/>
      <c r="BA57" s="107"/>
      <c r="BB57" s="131">
        <v>1927</v>
      </c>
      <c r="BC57" s="64"/>
      <c r="BD57" s="11"/>
      <c r="BE57" s="11"/>
      <c r="BF57" s="11"/>
      <c r="BG57" s="11"/>
      <c r="BH57" s="11"/>
      <c r="BI57" s="11"/>
      <c r="BJ57" s="11"/>
      <c r="BK57" s="11"/>
    </row>
    <row r="58" spans="1:67" customHeight="1" ht="39.75" s="12" customFormat="1">
      <c r="A58" s="131" t="s">
        <v>425</v>
      </c>
      <c r="B58" s="258" t="s">
        <v>6249</v>
      </c>
      <c r="C58" s="131" t="s">
        <v>371</v>
      </c>
      <c r="D58" s="131">
        <v>1</v>
      </c>
      <c r="E58" s="131">
        <v>1928</v>
      </c>
      <c r="F58" s="258" t="s">
        <v>926</v>
      </c>
      <c r="G58" s="131" t="s">
        <v>388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1"/>
      <c r="AP58" s="70"/>
      <c r="AQ58" s="70"/>
      <c r="AR58" s="70"/>
      <c r="AS58" s="70"/>
      <c r="AT58" s="64"/>
      <c r="AU58" s="70"/>
      <c r="AV58" s="107"/>
      <c r="AW58" s="107"/>
      <c r="AX58" s="107"/>
      <c r="AY58" s="107"/>
      <c r="AZ58" s="107"/>
      <c r="BA58" s="107"/>
      <c r="BB58" s="131">
        <v>1928</v>
      </c>
      <c r="BC58" s="64"/>
      <c r="BD58" s="11"/>
      <c r="BE58" s="11"/>
      <c r="BF58" s="11"/>
      <c r="BG58" s="11"/>
      <c r="BH58" s="11"/>
      <c r="BI58" s="11"/>
      <c r="BJ58" s="11"/>
      <c r="BK58" s="11"/>
    </row>
    <row r="59" spans="1:67" customHeight="1" ht="39.75" s="12" customFormat="1">
      <c r="A59" s="131" t="s">
        <v>388</v>
      </c>
      <c r="B59" s="258" t="s">
        <v>6250</v>
      </c>
      <c r="C59" s="131" t="s">
        <v>388</v>
      </c>
      <c r="D59" s="131">
        <v>16</v>
      </c>
      <c r="E59" s="131">
        <v>1929</v>
      </c>
      <c r="F59" s="258" t="s">
        <v>6251</v>
      </c>
      <c r="G59" s="131" t="s">
        <v>388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1"/>
      <c r="AP59" s="70"/>
      <c r="AQ59" s="70"/>
      <c r="AR59" s="70"/>
      <c r="AS59" s="70"/>
      <c r="AT59" s="64"/>
      <c r="AU59" s="70"/>
      <c r="AV59" s="107"/>
      <c r="AW59" s="107"/>
      <c r="AX59" s="107"/>
      <c r="AY59" s="107"/>
      <c r="AZ59" s="107"/>
      <c r="BA59" s="107"/>
      <c r="BB59" s="131">
        <v>1929</v>
      </c>
      <c r="BC59" s="64"/>
      <c r="BD59" s="11"/>
      <c r="BE59" s="11"/>
      <c r="BF59" s="11"/>
      <c r="BG59" s="11"/>
      <c r="BH59" s="11"/>
      <c r="BI59" s="11"/>
      <c r="BJ59" s="11"/>
      <c r="BK59" s="11"/>
    </row>
    <row r="60" spans="1:67" customHeight="1" ht="39.75" s="12" customFormat="1">
      <c r="A60" s="131" t="s">
        <v>388</v>
      </c>
      <c r="B60" s="258" t="s">
        <v>6252</v>
      </c>
      <c r="C60" s="131" t="s">
        <v>388</v>
      </c>
      <c r="D60" s="131">
        <v>22</v>
      </c>
      <c r="E60" s="131">
        <v>1930</v>
      </c>
      <c r="F60" s="258" t="s">
        <v>6253</v>
      </c>
      <c r="G60" s="131" t="s">
        <v>388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1"/>
      <c r="AP60" s="70"/>
      <c r="AQ60" s="70"/>
      <c r="AR60" s="70"/>
      <c r="AS60" s="70"/>
      <c r="AT60" s="64"/>
      <c r="AU60" s="70"/>
      <c r="AV60" s="107"/>
      <c r="AW60" s="107"/>
      <c r="AX60" s="107"/>
      <c r="AY60" s="107"/>
      <c r="AZ60" s="107"/>
      <c r="BA60" s="107"/>
      <c r="BB60" s="131">
        <v>1930</v>
      </c>
      <c r="BC60" s="64"/>
      <c r="BD60" s="11"/>
      <c r="BE60" s="11"/>
      <c r="BF60" s="11"/>
      <c r="BG60" s="11"/>
      <c r="BH60" s="11"/>
      <c r="BI60" s="11"/>
      <c r="BJ60" s="11"/>
      <c r="BK60" s="11"/>
    </row>
    <row r="61" spans="1:67" customHeight="1" ht="39.75" s="12" customFormat="1">
      <c r="A61" s="131" t="s">
        <v>388</v>
      </c>
      <c r="B61" s="258" t="s">
        <v>6254</v>
      </c>
      <c r="C61" s="131" t="s">
        <v>388</v>
      </c>
      <c r="D61" s="131">
        <v>35</v>
      </c>
      <c r="E61" s="131">
        <v>1931</v>
      </c>
      <c r="F61" s="258" t="s">
        <v>6255</v>
      </c>
      <c r="G61" s="131" t="s">
        <v>388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1"/>
      <c r="AP61" s="70"/>
      <c r="AQ61" s="70"/>
      <c r="AR61" s="70"/>
      <c r="AS61" s="70"/>
      <c r="AT61" s="64"/>
      <c r="AU61" s="70"/>
      <c r="AV61" s="107"/>
      <c r="AW61" s="107"/>
      <c r="AX61" s="107"/>
      <c r="AY61" s="107"/>
      <c r="AZ61" s="107"/>
      <c r="BA61" s="107"/>
      <c r="BB61" s="131">
        <v>1931</v>
      </c>
      <c r="BC61" s="64"/>
      <c r="BD61" s="11"/>
      <c r="BE61" s="11"/>
      <c r="BF61" s="11"/>
      <c r="BG61" s="11"/>
      <c r="BH61" s="11"/>
      <c r="BI61" s="11"/>
      <c r="BJ61" s="11"/>
      <c r="BK61" s="11"/>
    </row>
    <row r="62" spans="1:67" customHeight="1" ht="39.75" s="12" customFormat="1">
      <c r="A62" s="131" t="s">
        <v>388</v>
      </c>
      <c r="B62" s="258" t="s">
        <v>6256</v>
      </c>
      <c r="C62" s="131" t="s">
        <v>388</v>
      </c>
      <c r="D62" s="131">
        <v>38</v>
      </c>
      <c r="E62" s="131">
        <v>1932</v>
      </c>
      <c r="F62" s="258" t="s">
        <v>6257</v>
      </c>
      <c r="G62" s="131" t="s">
        <v>388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1"/>
      <c r="AP62" s="70"/>
      <c r="AQ62" s="70"/>
      <c r="AR62" s="70"/>
      <c r="AS62" s="70"/>
      <c r="AT62" s="64"/>
      <c r="AU62" s="70"/>
      <c r="AV62" s="107"/>
      <c r="AW62" s="107"/>
      <c r="AX62" s="107"/>
      <c r="AY62" s="107"/>
      <c r="AZ62" s="107"/>
      <c r="BA62" s="107"/>
      <c r="BB62" s="131">
        <v>1932</v>
      </c>
      <c r="BC62" s="64"/>
    </row>
    <row r="63" spans="1:67" customHeight="1" ht="39.75" s="12" customFormat="1">
      <c r="A63" s="131" t="s">
        <v>388</v>
      </c>
      <c r="B63" s="258" t="s">
        <v>6258</v>
      </c>
      <c r="C63" s="131" t="s">
        <v>377</v>
      </c>
      <c r="D63" s="131">
        <v>79</v>
      </c>
      <c r="E63" s="131">
        <v>1933</v>
      </c>
      <c r="F63" s="258" t="s">
        <v>6259</v>
      </c>
      <c r="G63" s="131" t="s">
        <v>388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1"/>
      <c r="AP63" s="70"/>
      <c r="AQ63" s="70"/>
      <c r="AR63" s="70"/>
      <c r="AS63" s="70"/>
      <c r="AT63" s="64"/>
      <c r="AU63" s="70"/>
      <c r="AV63" s="107"/>
      <c r="AW63" s="107"/>
      <c r="AX63" s="107"/>
      <c r="AY63" s="107"/>
      <c r="AZ63" s="107"/>
      <c r="BA63" s="107"/>
      <c r="BB63" s="131">
        <v>1933</v>
      </c>
      <c r="BC63" s="64"/>
    </row>
    <row r="64" spans="1:67" customHeight="1" ht="39.75" s="12" customFormat="1">
      <c r="A64" s="131" t="s">
        <v>375</v>
      </c>
      <c r="B64" s="258" t="s">
        <v>6260</v>
      </c>
      <c r="C64" s="131" t="s">
        <v>371</v>
      </c>
      <c r="D64" s="131">
        <v>3</v>
      </c>
      <c r="E64" s="131">
        <v>1934</v>
      </c>
      <c r="F64" s="258" t="s">
        <v>6261</v>
      </c>
      <c r="G64" s="131" t="s">
        <v>388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1"/>
      <c r="AP64" s="70"/>
      <c r="AQ64" s="70"/>
      <c r="AR64" s="70"/>
      <c r="AS64" s="70"/>
      <c r="AT64" s="64"/>
      <c r="AU64" s="70"/>
      <c r="AV64" s="107"/>
      <c r="AW64" s="107"/>
      <c r="AX64" s="107"/>
      <c r="AY64" s="107"/>
      <c r="AZ64" s="107"/>
      <c r="BA64" s="107"/>
      <c r="BB64" s="131">
        <v>1934</v>
      </c>
      <c r="BC64" s="64"/>
      <c r="BD64" s="11"/>
      <c r="BE64" s="11"/>
      <c r="BF64" s="11"/>
      <c r="BG64" s="11"/>
      <c r="BH64" s="11"/>
      <c r="BI64" s="11"/>
      <c r="BJ64" s="11"/>
      <c r="BK64" s="11"/>
    </row>
    <row r="65" spans="1:67" customHeight="1" ht="39.75" s="12" customFormat="1">
      <c r="A65" s="131" t="s">
        <v>388</v>
      </c>
      <c r="B65" s="258" t="s">
        <v>6262</v>
      </c>
      <c r="C65" s="131" t="s">
        <v>388</v>
      </c>
      <c r="D65" s="131">
        <v>10</v>
      </c>
      <c r="E65" s="131">
        <v>1935</v>
      </c>
      <c r="F65" s="258" t="s">
        <v>6263</v>
      </c>
      <c r="G65" s="131" t="s">
        <v>388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1"/>
      <c r="AP65" s="70"/>
      <c r="AQ65" s="70"/>
      <c r="AR65" s="70"/>
      <c r="AS65" s="70"/>
      <c r="AT65" s="63"/>
      <c r="AU65" s="70"/>
      <c r="AV65" s="107"/>
      <c r="AW65" s="107"/>
      <c r="AX65" s="107"/>
      <c r="AY65" s="107"/>
      <c r="AZ65" s="107"/>
      <c r="BA65" s="107"/>
      <c r="BB65" s="131">
        <v>1935</v>
      </c>
      <c r="BC65" s="64"/>
      <c r="BD65" s="11"/>
      <c r="BE65" s="11"/>
      <c r="BF65" s="11"/>
      <c r="BG65" s="11"/>
      <c r="BH65" s="11"/>
      <c r="BI65" s="11"/>
      <c r="BJ65" s="11"/>
      <c r="BK65" s="11"/>
    </row>
    <row r="66" spans="1:67" customHeight="1" ht="39.75" s="12" customFormat="1">
      <c r="A66" s="131" t="s">
        <v>388</v>
      </c>
      <c r="B66" s="258" t="s">
        <v>6264</v>
      </c>
      <c r="C66" s="131" t="s">
        <v>388</v>
      </c>
      <c r="D66" s="131">
        <v>14</v>
      </c>
      <c r="E66" s="131">
        <v>1936</v>
      </c>
      <c r="F66" s="258" t="s">
        <v>6265</v>
      </c>
      <c r="G66" s="131" t="s">
        <v>388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1"/>
      <c r="AP66" s="70"/>
      <c r="AQ66" s="70"/>
      <c r="AR66" s="70"/>
      <c r="AS66" s="70"/>
      <c r="AT66" s="63"/>
      <c r="AU66" s="70"/>
      <c r="AV66" s="107"/>
      <c r="AW66" s="107"/>
      <c r="AX66" s="107"/>
      <c r="AY66" s="107"/>
      <c r="AZ66" s="107"/>
      <c r="BA66" s="107"/>
      <c r="BB66" s="131">
        <v>1936</v>
      </c>
      <c r="BC66" s="107"/>
      <c r="BD66" s="11"/>
      <c r="BE66" s="11"/>
      <c r="BF66" s="11"/>
      <c r="BG66" s="11"/>
      <c r="BH66" s="11"/>
      <c r="BI66" s="11"/>
      <c r="BJ66" s="11"/>
      <c r="BK66" s="11"/>
    </row>
    <row r="67" spans="1:67" customHeight="1" ht="39.75" s="12" customFormat="1">
      <c r="A67" s="131" t="s">
        <v>388</v>
      </c>
      <c r="B67" s="258" t="s">
        <v>6266</v>
      </c>
      <c r="C67" s="131" t="s">
        <v>388</v>
      </c>
      <c r="D67" s="131">
        <v>18</v>
      </c>
      <c r="E67" s="131">
        <v>1937</v>
      </c>
      <c r="F67" s="258" t="s">
        <v>6267</v>
      </c>
      <c r="G67" s="131" t="s">
        <v>388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1"/>
      <c r="AP67" s="70"/>
      <c r="AQ67" s="70"/>
      <c r="AR67" s="70"/>
      <c r="AS67" s="70"/>
      <c r="AT67" s="63"/>
      <c r="AU67" s="70"/>
      <c r="AV67" s="107"/>
      <c r="AW67" s="107"/>
      <c r="AX67" s="107"/>
      <c r="AY67" s="107"/>
      <c r="AZ67" s="107"/>
      <c r="BA67" s="107"/>
      <c r="BB67" s="131">
        <v>1937</v>
      </c>
      <c r="BC67" s="107"/>
      <c r="BD67" s="11"/>
      <c r="BE67" s="11"/>
      <c r="BF67" s="11"/>
      <c r="BG67" s="11"/>
      <c r="BH67" s="11"/>
      <c r="BI67" s="11"/>
      <c r="BJ67" s="11"/>
      <c r="BK67" s="11"/>
    </row>
    <row r="68" spans="1:67" customHeight="1" ht="39.75" s="12" customFormat="1">
      <c r="A68" s="131" t="s">
        <v>388</v>
      </c>
      <c r="B68" s="258" t="s">
        <v>6268</v>
      </c>
      <c r="C68" s="131" t="s">
        <v>388</v>
      </c>
      <c r="D68" s="131">
        <v>25</v>
      </c>
      <c r="E68" s="131">
        <v>1938</v>
      </c>
      <c r="F68" s="258" t="s">
        <v>6269</v>
      </c>
      <c r="G68" s="131" t="s">
        <v>388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1"/>
      <c r="AP68" s="70"/>
      <c r="AQ68" s="70"/>
      <c r="AR68" s="70"/>
      <c r="AS68" s="70"/>
      <c r="AT68" s="63"/>
      <c r="AU68" s="70"/>
      <c r="AV68" s="107"/>
      <c r="AW68" s="107"/>
      <c r="AX68" s="107"/>
      <c r="AY68" s="107"/>
      <c r="AZ68" s="107"/>
      <c r="BA68" s="107"/>
      <c r="BB68" s="131">
        <v>1938</v>
      </c>
      <c r="BC68" s="107"/>
      <c r="BD68" s="11"/>
      <c r="BE68" s="11"/>
      <c r="BF68" s="11"/>
      <c r="BG68" s="11"/>
      <c r="BH68" s="11"/>
      <c r="BI68" s="11"/>
      <c r="BJ68" s="11"/>
      <c r="BK68" s="11"/>
    </row>
    <row r="69" spans="1:67" customHeight="1" ht="39.75" s="12" customFormat="1">
      <c r="A69" s="131" t="s">
        <v>388</v>
      </c>
      <c r="B69" s="258" t="s">
        <v>6270</v>
      </c>
      <c r="C69" s="131" t="s">
        <v>388</v>
      </c>
      <c r="D69" s="131">
        <v>34</v>
      </c>
      <c r="E69" s="131">
        <v>1939</v>
      </c>
      <c r="F69" s="258" t="s">
        <v>6271</v>
      </c>
      <c r="G69" s="131" t="s">
        <v>388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1"/>
      <c r="AP69" s="70"/>
      <c r="AQ69" s="70"/>
      <c r="AR69" s="70"/>
      <c r="AS69" s="70"/>
      <c r="AT69" s="63"/>
      <c r="AU69" s="70"/>
      <c r="AV69" s="107"/>
      <c r="AW69" s="107"/>
      <c r="AX69" s="107"/>
      <c r="AY69" s="107"/>
      <c r="AZ69" s="107"/>
      <c r="BA69" s="107"/>
      <c r="BB69" s="131">
        <v>1939</v>
      </c>
      <c r="BC69" s="107"/>
      <c r="BD69" s="11"/>
      <c r="BE69" s="11"/>
      <c r="BF69" s="11"/>
      <c r="BG69" s="11"/>
      <c r="BH69" s="11"/>
      <c r="BI69" s="11"/>
      <c r="BJ69" s="11"/>
      <c r="BK69" s="11"/>
    </row>
    <row r="70" spans="1:67" customHeight="1" ht="39.75" s="12" customFormat="1">
      <c r="A70" s="131" t="s">
        <v>388</v>
      </c>
      <c r="B70" s="258" t="s">
        <v>6272</v>
      </c>
      <c r="C70" s="131" t="s">
        <v>388</v>
      </c>
      <c r="D70" s="131">
        <v>40</v>
      </c>
      <c r="E70" s="131">
        <v>1940</v>
      </c>
      <c r="F70" s="258" t="s">
        <v>219</v>
      </c>
      <c r="G70" s="131" t="s">
        <v>388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1"/>
      <c r="AP70" s="70"/>
      <c r="AQ70" s="70"/>
      <c r="AR70" s="70"/>
      <c r="AS70" s="70"/>
      <c r="AT70" s="63"/>
      <c r="AU70" s="70"/>
      <c r="AV70" s="107"/>
      <c r="AW70" s="107"/>
      <c r="AX70" s="107"/>
      <c r="AY70" s="107"/>
      <c r="AZ70" s="107"/>
      <c r="BA70" s="107"/>
      <c r="BB70" s="131">
        <v>1940</v>
      </c>
      <c r="BC70" s="107"/>
      <c r="BD70" s="11"/>
      <c r="BE70" s="11"/>
      <c r="BF70" s="11"/>
      <c r="BG70" s="11"/>
      <c r="BH70" s="11"/>
      <c r="BI70" s="11"/>
      <c r="BJ70" s="11"/>
      <c r="BK70" s="11"/>
    </row>
    <row r="71" spans="1:67" customHeight="1" ht="20.15">
      <c r="B71" s="128"/>
      <c r="C71" s="44"/>
      <c r="D71" s="44"/>
      <c r="E71" s="44"/>
      <c r="AL71" s="48"/>
      <c r="AM71" s="48"/>
      <c r="AN71" s="18"/>
      <c r="AO71" s="48"/>
      <c r="AP71" s="48"/>
      <c r="AQ71" s="48"/>
      <c r="AR71" s="48"/>
      <c r="AS71" s="48"/>
      <c r="AT71" s="48"/>
      <c r="AU71" s="48"/>
      <c r="AV71" s="18"/>
      <c r="AW71" s="48"/>
      <c r="BB71" s="44"/>
      <c r="BO71" s="44"/>
    </row>
    <row r="72" spans="1:67" customHeight="1" ht="20.15">
      <c r="C72" s="44"/>
      <c r="D72" s="44"/>
      <c r="E72" s="44"/>
      <c r="R72" s="168" t="s">
        <v>128</v>
      </c>
      <c r="S72" t="s">
        <v>129</v>
      </c>
      <c r="U72" s="168"/>
      <c r="AD72" t="s">
        <v>498</v>
      </c>
      <c r="AL72" s="48"/>
      <c r="AM72" s="48"/>
      <c r="AN72" s="48"/>
      <c r="AO72" s="48"/>
      <c r="AP72" s="48"/>
      <c r="AQ72" s="48"/>
      <c r="AR72" s="48"/>
      <c r="AS72" s="136"/>
      <c r="AT72" s="136"/>
      <c r="AU72" s="136"/>
      <c r="AV72" s="48"/>
      <c r="AW72" s="48"/>
      <c r="BB72" s="44"/>
      <c r="BO72" s="44"/>
    </row>
    <row r="73" spans="1:67" customHeight="1" ht="20.15">
      <c r="A73" s="1211" t="s">
        <v>6230</v>
      </c>
      <c r="B73" t="s">
        <v>6231</v>
      </c>
      <c r="C73" s="36"/>
      <c r="D73" s="36"/>
      <c r="E73" s="44"/>
      <c r="R73" s="168" t="s">
        <v>132</v>
      </c>
      <c r="S73" t="s">
        <v>133</v>
      </c>
      <c r="U73" s="168"/>
      <c r="AD73" t="s">
        <v>499</v>
      </c>
      <c r="AL73" t="s">
        <v>135</v>
      </c>
      <c r="AO73" s="48"/>
      <c r="AP73" s="48"/>
      <c r="AQ73" s="48"/>
      <c r="AR73" s="48"/>
      <c r="AS73" s="136"/>
      <c r="AT73" s="136"/>
      <c r="AU73" s="136" t="s">
        <v>136</v>
      </c>
      <c r="AV73" s="48"/>
      <c r="AW73" s="48"/>
      <c r="BB73" s="44"/>
      <c r="BK73" s="122"/>
      <c r="BO73" s="44"/>
    </row>
    <row r="74" spans="1:67" customHeight="1" ht="20.15">
      <c r="A74" s="1211"/>
      <c r="B74" t="s">
        <v>6232</v>
      </c>
      <c r="C74" s="36"/>
      <c r="D74" s="36"/>
      <c r="E74" s="36"/>
      <c r="H74" s="1"/>
      <c r="R74" s="168" t="s">
        <v>139</v>
      </c>
      <c r="S74" t="s">
        <v>140</v>
      </c>
      <c r="U74" s="168"/>
      <c r="AD74" t="s">
        <v>500</v>
      </c>
      <c r="AL74" t="s">
        <v>142</v>
      </c>
      <c r="AS74" s="291"/>
      <c r="AT74" s="291"/>
      <c r="AU74" s="136"/>
      <c r="AV74" s="103" t="s">
        <v>143</v>
      </c>
      <c r="AW74" s="48"/>
      <c r="BB74" s="36"/>
      <c r="BO74" s="36"/>
    </row>
    <row r="75" spans="1:67" customHeight="1" ht="20.15">
      <c r="A75" s="28"/>
      <c r="B75" t="s">
        <v>6233</v>
      </c>
      <c r="C75" s="36"/>
      <c r="D75" s="36"/>
      <c r="E75" s="36"/>
      <c r="G75" t="s">
        <v>6234</v>
      </c>
      <c r="R75" s="168"/>
      <c r="S75" t="s">
        <v>145</v>
      </c>
      <c r="U75" s="168"/>
      <c r="AD75" t="s">
        <v>501</v>
      </c>
      <c r="AL75" t="s">
        <v>147</v>
      </c>
      <c r="AU75" s="291"/>
      <c r="AV75" s="103" t="s">
        <v>1226</v>
      </c>
      <c r="BB75" s="36"/>
      <c r="BO75" s="36"/>
    </row>
    <row r="76" spans="1:67" customHeight="1" ht="20.15">
      <c r="C76" s="44"/>
      <c r="D76" s="44"/>
      <c r="E76" s="36"/>
      <c r="V76" s="168"/>
      <c r="Y76" s="168"/>
      <c r="AM76" s="168"/>
      <c r="AP76" s="48"/>
      <c r="AQ76" s="48"/>
      <c r="AR76" s="18"/>
      <c r="AS76" s="48"/>
      <c r="AT76" s="48"/>
      <c r="AU76" s="48"/>
      <c r="AV76" s="48"/>
      <c r="AW76" s="48"/>
      <c r="AX76" s="48"/>
      <c r="AY76" s="48"/>
      <c r="AZ76" s="18"/>
      <c r="BA76" s="48"/>
      <c r="BB76" s="36"/>
      <c r="BO76" s="36"/>
    </row>
    <row r="77" spans="1:67" customHeight="1" ht="39.75" s="12" customFormat="1">
      <c r="A77" s="131" t="s">
        <v>375</v>
      </c>
      <c r="B77" s="258" t="s">
        <v>6273</v>
      </c>
      <c r="C77" s="131" t="s">
        <v>377</v>
      </c>
      <c r="D77" s="131">
        <v>73</v>
      </c>
      <c r="E77" s="131">
        <v>1941</v>
      </c>
      <c r="F77" s="258" t="s">
        <v>6274</v>
      </c>
      <c r="G77" s="131" t="s">
        <v>6191</v>
      </c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1"/>
      <c r="AP77" s="70"/>
      <c r="AQ77" s="70"/>
      <c r="AR77" s="70"/>
      <c r="AS77" s="70"/>
      <c r="AT77" s="64"/>
      <c r="AU77" s="70"/>
      <c r="AV77" s="107"/>
      <c r="AW77" s="107"/>
      <c r="AX77" s="107"/>
      <c r="AY77" s="107"/>
      <c r="AZ77" s="107"/>
      <c r="BA77" s="107"/>
      <c r="BB77" s="131">
        <v>1941</v>
      </c>
      <c r="BC77" s="64"/>
      <c r="BD77" s="11"/>
      <c r="BE77" s="11"/>
      <c r="BF77" s="11"/>
      <c r="BG77" s="11"/>
      <c r="BH77" s="11"/>
      <c r="BI77" s="11"/>
      <c r="BJ77" s="11"/>
      <c r="BK77" s="11"/>
    </row>
    <row r="78" spans="1:67" customHeight="1" ht="39.75" s="12" customFormat="1">
      <c r="A78" s="131" t="s">
        <v>216</v>
      </c>
      <c r="B78" s="258" t="s">
        <v>6275</v>
      </c>
      <c r="C78" s="131" t="s">
        <v>371</v>
      </c>
      <c r="D78" s="131">
        <v>12</v>
      </c>
      <c r="E78" s="131">
        <v>1942</v>
      </c>
      <c r="F78" s="258" t="s">
        <v>6276</v>
      </c>
      <c r="G78" s="131" t="s">
        <v>479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1"/>
      <c r="AP78" s="70"/>
      <c r="AQ78" s="70"/>
      <c r="AR78" s="70"/>
      <c r="AS78" s="70"/>
      <c r="AT78" s="64"/>
      <c r="AU78" s="70"/>
      <c r="AV78" s="107"/>
      <c r="AW78" s="107"/>
      <c r="AX78" s="107"/>
      <c r="AY78" s="107"/>
      <c r="AZ78" s="107"/>
      <c r="BA78" s="107"/>
      <c r="BB78" s="131">
        <v>1942</v>
      </c>
      <c r="BC78" s="64"/>
      <c r="BD78" s="11"/>
      <c r="BE78" s="11"/>
      <c r="BF78" s="11"/>
      <c r="BG78" s="11"/>
      <c r="BH78" s="11"/>
      <c r="BI78" s="11"/>
      <c r="BJ78" s="11"/>
      <c r="BK78" s="11"/>
    </row>
    <row r="79" spans="1:67" customHeight="1" ht="39.75" s="12" customFormat="1">
      <c r="A79" s="131" t="s">
        <v>388</v>
      </c>
      <c r="B79" s="258" t="s">
        <v>6277</v>
      </c>
      <c r="C79" s="131" t="s">
        <v>388</v>
      </c>
      <c r="D79" s="131">
        <v>33</v>
      </c>
      <c r="E79" s="131">
        <v>1943</v>
      </c>
      <c r="F79" s="258" t="s">
        <v>6278</v>
      </c>
      <c r="G79" s="131" t="s">
        <v>388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1"/>
      <c r="AP79" s="70"/>
      <c r="AQ79" s="70"/>
      <c r="AR79" s="70"/>
      <c r="AS79" s="70"/>
      <c r="AT79" s="64"/>
      <c r="AU79" s="70"/>
      <c r="AV79" s="107"/>
      <c r="AW79" s="107"/>
      <c r="AX79" s="107"/>
      <c r="AY79" s="107"/>
      <c r="AZ79" s="107"/>
      <c r="BA79" s="107"/>
      <c r="BB79" s="131">
        <v>1943</v>
      </c>
      <c r="BC79" s="64"/>
      <c r="BD79" s="11"/>
      <c r="BE79" s="11"/>
      <c r="BF79" s="11"/>
      <c r="BG79" s="11"/>
      <c r="BH79" s="11"/>
      <c r="BI79" s="11"/>
      <c r="BJ79" s="11"/>
      <c r="BK79" s="11"/>
    </row>
    <row r="80" spans="1:67" customHeight="1" ht="39.75" s="12" customFormat="1">
      <c r="A80" s="131" t="s">
        <v>202</v>
      </c>
      <c r="B80" s="258" t="s">
        <v>6279</v>
      </c>
      <c r="C80" s="131" t="s">
        <v>388</v>
      </c>
      <c r="D80" s="131">
        <v>6</v>
      </c>
      <c r="E80" s="131">
        <v>1944</v>
      </c>
      <c r="F80" s="258" t="s">
        <v>6280</v>
      </c>
      <c r="G80" s="131" t="s">
        <v>388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1"/>
      <c r="AP80" s="70"/>
      <c r="AQ80" s="70"/>
      <c r="AR80" s="70"/>
      <c r="AS80" s="70"/>
      <c r="AT80" s="64"/>
      <c r="AU80" s="70"/>
      <c r="AV80" s="107"/>
      <c r="AW80" s="107"/>
      <c r="AX80" s="107"/>
      <c r="AY80" s="107"/>
      <c r="AZ80" s="107"/>
      <c r="BA80" s="107"/>
      <c r="BB80" s="131">
        <v>1944</v>
      </c>
      <c r="BC80" s="64"/>
      <c r="BD80" s="11"/>
      <c r="BE80" s="11"/>
      <c r="BF80" s="11"/>
      <c r="BG80" s="11"/>
      <c r="BH80" s="11"/>
      <c r="BI80" s="11"/>
      <c r="BJ80" s="11"/>
      <c r="BK80" s="11"/>
    </row>
    <row r="81" spans="1:67" customHeight="1" ht="39.75" s="12" customFormat="1">
      <c r="A81" s="131" t="s">
        <v>388</v>
      </c>
      <c r="B81" s="258" t="s">
        <v>6281</v>
      </c>
      <c r="C81" s="131" t="s">
        <v>377</v>
      </c>
      <c r="D81" s="131">
        <v>74</v>
      </c>
      <c r="E81" s="131">
        <v>1945</v>
      </c>
      <c r="F81" s="258" t="s">
        <v>938</v>
      </c>
      <c r="G81" s="131" t="s">
        <v>388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1"/>
      <c r="AP81" s="70"/>
      <c r="AQ81" s="70"/>
      <c r="AR81" s="70"/>
      <c r="AS81" s="70"/>
      <c r="AT81" s="64"/>
      <c r="AU81" s="70"/>
      <c r="AV81" s="107"/>
      <c r="AW81" s="107"/>
      <c r="AX81" s="107"/>
      <c r="AY81" s="107"/>
      <c r="AZ81" s="107"/>
      <c r="BA81" s="107"/>
      <c r="BB81" s="131">
        <v>1945</v>
      </c>
      <c r="BC81" s="64"/>
      <c r="BD81" s="11"/>
      <c r="BE81" s="11"/>
      <c r="BF81" s="11"/>
      <c r="BG81" s="11"/>
      <c r="BH81" s="11"/>
      <c r="BI81" s="11"/>
      <c r="BJ81" s="11"/>
      <c r="BK81" s="11"/>
    </row>
    <row r="82" spans="1:67" customHeight="1" ht="39.75" s="12" customFormat="1">
      <c r="A82" s="131" t="s">
        <v>388</v>
      </c>
      <c r="B82" s="258" t="s">
        <v>6282</v>
      </c>
      <c r="C82" s="131" t="s">
        <v>388</v>
      </c>
      <c r="D82" s="131">
        <v>75</v>
      </c>
      <c r="E82" s="131">
        <v>1946</v>
      </c>
      <c r="F82" s="258" t="s">
        <v>6283</v>
      </c>
      <c r="G82" s="131" t="s">
        <v>388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1"/>
      <c r="AP82" s="70"/>
      <c r="AQ82" s="70"/>
      <c r="AR82" s="70"/>
      <c r="AS82" s="70"/>
      <c r="AT82" s="64"/>
      <c r="AU82" s="70"/>
      <c r="AV82" s="107"/>
      <c r="AW82" s="107"/>
      <c r="AX82" s="107"/>
      <c r="AY82" s="107"/>
      <c r="AZ82" s="107"/>
      <c r="BA82" s="107"/>
      <c r="BB82" s="131">
        <v>1946</v>
      </c>
      <c r="BC82" s="64"/>
      <c r="BD82" s="11"/>
      <c r="BE82" s="11"/>
      <c r="BF82" s="11"/>
      <c r="BG82" s="11"/>
      <c r="BH82" s="11"/>
      <c r="BI82" s="11"/>
      <c r="BJ82" s="11"/>
      <c r="BK82" s="11"/>
    </row>
    <row r="83" spans="1:67" customHeight="1" ht="39.75" s="12" customFormat="1">
      <c r="A83" s="131" t="s">
        <v>388</v>
      </c>
      <c r="B83" s="258" t="s">
        <v>6284</v>
      </c>
      <c r="C83" s="131" t="s">
        <v>388</v>
      </c>
      <c r="D83" s="131">
        <v>76</v>
      </c>
      <c r="E83" s="131">
        <v>1947</v>
      </c>
      <c r="F83" s="258" t="s">
        <v>6285</v>
      </c>
      <c r="G83" s="131" t="s">
        <v>388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1"/>
      <c r="AP83" s="70"/>
      <c r="AQ83" s="70"/>
      <c r="AR83" s="70"/>
      <c r="AS83" s="70"/>
      <c r="AT83" s="64"/>
      <c r="AU83" s="70"/>
      <c r="AV83" s="107"/>
      <c r="AW83" s="107"/>
      <c r="AX83" s="107"/>
      <c r="AY83" s="107"/>
      <c r="AZ83" s="107"/>
      <c r="BA83" s="107"/>
      <c r="BB83" s="131">
        <v>1947</v>
      </c>
      <c r="BC83" s="64"/>
      <c r="BD83" s="11"/>
      <c r="BE83" s="11"/>
      <c r="BF83" s="11"/>
      <c r="BG83" s="11"/>
      <c r="BH83" s="11"/>
      <c r="BI83" s="11"/>
      <c r="BJ83" s="11"/>
      <c r="BK83" s="11"/>
    </row>
    <row r="84" spans="1:67" customHeight="1" ht="39.75" s="12" customFormat="1">
      <c r="A84" s="131" t="s">
        <v>388</v>
      </c>
      <c r="B84" s="258" t="s">
        <v>6286</v>
      </c>
      <c r="C84" s="131" t="s">
        <v>388</v>
      </c>
      <c r="D84" s="131">
        <v>77</v>
      </c>
      <c r="E84" s="131">
        <v>1948</v>
      </c>
      <c r="F84" s="258" t="s">
        <v>6287</v>
      </c>
      <c r="G84" s="131" t="s">
        <v>388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1"/>
      <c r="AP84" s="70"/>
      <c r="AQ84" s="70"/>
      <c r="AR84" s="70"/>
      <c r="AS84" s="70"/>
      <c r="AT84" s="64"/>
      <c r="AU84" s="70"/>
      <c r="AV84" s="107"/>
      <c r="AW84" s="107"/>
      <c r="AX84" s="107"/>
      <c r="AY84" s="107"/>
      <c r="AZ84" s="107"/>
      <c r="BA84" s="107"/>
      <c r="BB84" s="131">
        <v>1948</v>
      </c>
      <c r="BC84" s="64"/>
      <c r="BD84" s="11"/>
      <c r="BE84" s="11"/>
      <c r="BF84" s="11"/>
      <c r="BG84" s="11"/>
      <c r="BH84" s="11"/>
      <c r="BI84" s="11"/>
      <c r="BJ84" s="11"/>
      <c r="BK84" s="11"/>
    </row>
    <row r="85" spans="1:67" customHeight="1" ht="39.75" s="12" customFormat="1">
      <c r="A85" s="131" t="s">
        <v>388</v>
      </c>
      <c r="B85" s="258" t="s">
        <v>6288</v>
      </c>
      <c r="C85" s="131" t="s">
        <v>388</v>
      </c>
      <c r="D85" s="131">
        <v>78</v>
      </c>
      <c r="E85" s="131">
        <v>1949</v>
      </c>
      <c r="F85" s="258" t="s">
        <v>6289</v>
      </c>
      <c r="G85" s="131" t="s">
        <v>388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1"/>
      <c r="AP85" s="70"/>
      <c r="AQ85" s="70"/>
      <c r="AR85" s="70"/>
      <c r="AS85" s="70"/>
      <c r="AT85" s="64"/>
      <c r="AU85" s="70"/>
      <c r="AV85" s="107"/>
      <c r="AW85" s="107"/>
      <c r="AX85" s="107"/>
      <c r="AY85" s="107"/>
      <c r="AZ85" s="107"/>
      <c r="BA85" s="107"/>
      <c r="BB85" s="131">
        <v>1949</v>
      </c>
      <c r="BC85" s="64"/>
      <c r="BD85" s="11"/>
      <c r="BE85" s="11"/>
      <c r="BF85" s="11"/>
      <c r="BG85" s="11"/>
      <c r="BH85" s="11"/>
      <c r="BI85" s="11"/>
      <c r="BJ85" s="11"/>
      <c r="BK85" s="11"/>
    </row>
    <row r="86" spans="1:67" customHeight="1" ht="39.75" s="12" customFormat="1">
      <c r="A86" s="131" t="s">
        <v>382</v>
      </c>
      <c r="B86" s="258" t="s">
        <v>6290</v>
      </c>
      <c r="C86" s="131" t="s">
        <v>276</v>
      </c>
      <c r="D86" s="131">
        <v>82</v>
      </c>
      <c r="E86" s="131">
        <v>1950</v>
      </c>
      <c r="F86" s="258" t="s">
        <v>6291</v>
      </c>
      <c r="G86" s="131" t="s">
        <v>388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1"/>
      <c r="AP86" s="70"/>
      <c r="AQ86" s="70"/>
      <c r="AR86" s="70"/>
      <c r="AS86" s="70"/>
      <c r="AT86" s="64"/>
      <c r="AU86" s="70"/>
      <c r="AV86" s="107"/>
      <c r="AW86" s="107"/>
      <c r="AX86" s="107"/>
      <c r="AY86" s="107"/>
      <c r="AZ86" s="107"/>
      <c r="BA86" s="107"/>
      <c r="BB86" s="131">
        <v>1950</v>
      </c>
      <c r="BC86" s="64"/>
      <c r="BD86" s="11"/>
      <c r="BE86" s="11"/>
      <c r="BF86" s="11"/>
      <c r="BG86" s="11"/>
      <c r="BH86" s="11"/>
      <c r="BI86" s="11"/>
      <c r="BJ86" s="11"/>
      <c r="BK86" s="11"/>
    </row>
    <row r="87" spans="1:67" customHeight="1" ht="39.75" s="12" customFormat="1">
      <c r="A87" s="131" t="s">
        <v>329</v>
      </c>
      <c r="B87" s="258" t="s">
        <v>6292</v>
      </c>
      <c r="C87" s="131" t="s">
        <v>388</v>
      </c>
      <c r="D87" s="131">
        <v>81</v>
      </c>
      <c r="E87" s="131">
        <v>1951</v>
      </c>
      <c r="F87" s="258" t="s">
        <v>6293</v>
      </c>
      <c r="G87" s="131" t="s">
        <v>388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1"/>
      <c r="AP87" s="70"/>
      <c r="AQ87" s="70"/>
      <c r="AR87" s="70"/>
      <c r="AS87" s="70"/>
      <c r="AT87" s="64"/>
      <c r="AU87" s="70"/>
      <c r="AV87" s="107"/>
      <c r="AW87" s="107"/>
      <c r="AX87" s="107"/>
      <c r="AY87" s="107"/>
      <c r="AZ87" s="107"/>
      <c r="BA87" s="107"/>
      <c r="BB87" s="131">
        <v>1951</v>
      </c>
      <c r="BC87" s="64"/>
      <c r="BD87" s="11"/>
      <c r="BE87" s="11"/>
      <c r="BF87" s="11"/>
      <c r="BG87" s="11"/>
      <c r="BH87" s="11"/>
      <c r="BI87" s="11"/>
      <c r="BJ87" s="11"/>
      <c r="BK87" s="11"/>
    </row>
    <row r="88" spans="1:67" customHeight="1" ht="39.75" s="12" customFormat="1">
      <c r="A88" s="131"/>
      <c r="B88" s="258"/>
      <c r="C88" s="131"/>
      <c r="D88" s="131"/>
      <c r="E88" s="131"/>
      <c r="F88" s="258"/>
      <c r="G88" s="131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1"/>
      <c r="AP88" s="70"/>
      <c r="AQ88" s="70"/>
      <c r="AR88" s="70"/>
      <c r="AS88" s="70"/>
      <c r="AT88" s="64"/>
      <c r="AU88" s="70"/>
      <c r="AV88" s="107"/>
      <c r="AW88" s="107"/>
      <c r="AX88" s="107"/>
      <c r="AY88" s="107"/>
      <c r="AZ88" s="107"/>
      <c r="BA88" s="107"/>
      <c r="BB88" s="131"/>
      <c r="BC88" s="64"/>
    </row>
    <row r="89" spans="1:67" customHeight="1" ht="39.75" s="12" customFormat="1">
      <c r="A89" s="319"/>
      <c r="B89" s="374"/>
      <c r="C89" s="214"/>
      <c r="D89" s="214"/>
      <c r="E89" s="214"/>
      <c r="F89" s="258"/>
      <c r="G89" s="214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1"/>
      <c r="AP89" s="70"/>
      <c r="AQ89" s="70"/>
      <c r="AR89" s="70"/>
      <c r="AS89" s="70"/>
      <c r="AT89" s="64"/>
      <c r="AU89" s="70"/>
      <c r="AV89" s="107"/>
      <c r="AW89" s="107"/>
      <c r="AX89" s="107"/>
      <c r="AY89" s="107"/>
      <c r="AZ89" s="107"/>
      <c r="BA89" s="107"/>
      <c r="BB89" s="214"/>
      <c r="BC89" s="64"/>
    </row>
    <row r="90" spans="1:67" customHeight="1" ht="39.75" s="12" customFormat="1">
      <c r="A90" s="319"/>
      <c r="B90" s="374"/>
      <c r="C90" s="214"/>
      <c r="D90" s="214"/>
      <c r="E90" s="214"/>
      <c r="F90" s="258"/>
      <c r="G90" s="214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1"/>
      <c r="AP90" s="70"/>
      <c r="AQ90" s="70"/>
      <c r="AR90" s="70"/>
      <c r="AS90" s="70"/>
      <c r="AT90" s="64"/>
      <c r="AU90" s="70"/>
      <c r="AV90" s="107"/>
      <c r="AW90" s="107"/>
      <c r="AX90" s="107"/>
      <c r="AY90" s="107"/>
      <c r="AZ90" s="107"/>
      <c r="BA90" s="107"/>
      <c r="BB90" s="214"/>
      <c r="BC90" s="64"/>
      <c r="BD90" s="11"/>
      <c r="BE90" s="11"/>
      <c r="BF90" s="11"/>
      <c r="BG90" s="11"/>
      <c r="BH90" s="11"/>
      <c r="BI90" s="11"/>
      <c r="BJ90" s="11"/>
      <c r="BK90" s="11"/>
    </row>
    <row r="91" spans="1:67" customHeight="1" ht="39.75" s="12" customFormat="1">
      <c r="A91" s="319"/>
      <c r="B91" s="374"/>
      <c r="C91" s="214"/>
      <c r="D91" s="214"/>
      <c r="E91" s="214"/>
      <c r="F91" s="320"/>
      <c r="G91" s="214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1"/>
      <c r="AP91" s="70"/>
      <c r="AQ91" s="70"/>
      <c r="AR91" s="70"/>
      <c r="AS91" s="70"/>
      <c r="AT91" s="63"/>
      <c r="AU91" s="70"/>
      <c r="AV91" s="107"/>
      <c r="AW91" s="107"/>
      <c r="AX91" s="107"/>
      <c r="AY91" s="107"/>
      <c r="AZ91" s="107"/>
      <c r="BA91" s="107"/>
      <c r="BB91" s="214"/>
      <c r="BC91" s="64"/>
      <c r="BD91" s="11"/>
      <c r="BE91" s="11"/>
      <c r="BF91" s="11"/>
      <c r="BG91" s="11"/>
      <c r="BH91" s="11"/>
      <c r="BI91" s="11"/>
      <c r="BJ91" s="11"/>
      <c r="BK91" s="11"/>
    </row>
    <row r="92" spans="1:67" customHeight="1" ht="39.75" s="12" customFormat="1">
      <c r="A92" s="131"/>
      <c r="B92" s="374"/>
      <c r="C92" s="214"/>
      <c r="D92" s="214"/>
      <c r="E92" s="214"/>
      <c r="F92" s="258"/>
      <c r="G92" s="214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1"/>
      <c r="AP92" s="70"/>
      <c r="AQ92" s="70"/>
      <c r="AR92" s="70"/>
      <c r="AS92" s="70"/>
      <c r="AT92" s="63"/>
      <c r="AU92" s="70"/>
      <c r="AV92" s="107"/>
      <c r="AW92" s="107"/>
      <c r="AX92" s="107"/>
      <c r="AY92" s="107"/>
      <c r="AZ92" s="107"/>
      <c r="BA92" s="107"/>
      <c r="BB92" s="214"/>
      <c r="BC92" s="107"/>
      <c r="BD92" s="11"/>
      <c r="BE92" s="11"/>
      <c r="BF92" s="11"/>
      <c r="BG92" s="11"/>
      <c r="BH92" s="11"/>
      <c r="BI92" s="11"/>
      <c r="BJ92" s="11"/>
      <c r="BK92" s="11"/>
    </row>
    <row r="93" spans="1:67" customHeight="1" ht="39.75" s="12" customFormat="1">
      <c r="A93" s="131"/>
      <c r="B93" s="374"/>
      <c r="C93" s="214"/>
      <c r="D93" s="214"/>
      <c r="E93" s="214"/>
      <c r="F93" s="258"/>
      <c r="G93" s="214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1"/>
      <c r="AP93" s="70"/>
      <c r="AQ93" s="70"/>
      <c r="AR93" s="70"/>
      <c r="AS93" s="70"/>
      <c r="AT93" s="63"/>
      <c r="AU93" s="70"/>
      <c r="AV93" s="107"/>
      <c r="AW93" s="107"/>
      <c r="AX93" s="107"/>
      <c r="AY93" s="107"/>
      <c r="AZ93" s="107"/>
      <c r="BA93" s="107"/>
      <c r="BB93" s="214"/>
      <c r="BC93" s="107"/>
      <c r="BD93" s="11"/>
      <c r="BE93" s="11"/>
      <c r="BF93" s="11"/>
      <c r="BG93" s="11"/>
      <c r="BH93" s="11"/>
      <c r="BI93" s="11"/>
      <c r="BJ93" s="11"/>
      <c r="BK93" s="11"/>
    </row>
    <row r="94" spans="1:67" customHeight="1" ht="39.75" s="12" customFormat="1">
      <c r="A94" s="319"/>
      <c r="B94" s="374"/>
      <c r="C94" s="214"/>
      <c r="D94" s="214"/>
      <c r="E94" s="214"/>
      <c r="F94" s="258"/>
      <c r="G94" s="214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1"/>
      <c r="AP94" s="70"/>
      <c r="AQ94" s="70"/>
      <c r="AR94" s="70"/>
      <c r="AS94" s="70"/>
      <c r="AT94" s="63"/>
      <c r="AU94" s="70"/>
      <c r="AV94" s="107"/>
      <c r="AW94" s="107"/>
      <c r="AX94" s="107"/>
      <c r="AY94" s="107"/>
      <c r="AZ94" s="107"/>
      <c r="BA94" s="107"/>
      <c r="BB94" s="214"/>
      <c r="BC94" s="107"/>
      <c r="BD94" s="11"/>
      <c r="BE94" s="11"/>
      <c r="BF94" s="11"/>
      <c r="BG94" s="11"/>
      <c r="BH94" s="11"/>
      <c r="BI94" s="11"/>
      <c r="BJ94" s="11"/>
      <c r="BK94" s="11"/>
    </row>
    <row r="95" spans="1:67" customHeight="1" ht="39.75" s="12" customFormat="1">
      <c r="A95" s="319"/>
      <c r="B95" s="374"/>
      <c r="C95" s="214"/>
      <c r="D95" s="214"/>
      <c r="E95" s="214"/>
      <c r="F95" s="258"/>
      <c r="G95" s="214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1"/>
      <c r="AP95" s="70"/>
      <c r="AQ95" s="70"/>
      <c r="AR95" s="70"/>
      <c r="AS95" s="70"/>
      <c r="AT95" s="63"/>
      <c r="AU95" s="70"/>
      <c r="AV95" s="107"/>
      <c r="AW95" s="107"/>
      <c r="AX95" s="107"/>
      <c r="AY95" s="107"/>
      <c r="AZ95" s="107"/>
      <c r="BA95" s="107"/>
      <c r="BB95" s="214"/>
      <c r="BC95" s="107"/>
      <c r="BD95" s="11"/>
      <c r="BE95" s="11"/>
      <c r="BF95" s="11"/>
      <c r="BG95" s="11"/>
      <c r="BH95" s="11"/>
      <c r="BI95" s="11"/>
      <c r="BJ95" s="11"/>
      <c r="BK95" s="11"/>
    </row>
    <row r="96" spans="1:67" customHeight="1" ht="39.75" s="12" customFormat="1">
      <c r="A96" s="319"/>
      <c r="B96" s="374"/>
      <c r="C96" s="214"/>
      <c r="D96" s="214"/>
      <c r="E96" s="214"/>
      <c r="F96" s="258"/>
      <c r="G96" s="214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1"/>
      <c r="AP96" s="70"/>
      <c r="AQ96" s="70"/>
      <c r="AR96" s="70"/>
      <c r="AS96" s="70"/>
      <c r="AT96" s="63"/>
      <c r="AU96" s="70"/>
      <c r="AV96" s="107"/>
      <c r="AW96" s="107"/>
      <c r="AX96" s="107"/>
      <c r="AY96" s="107"/>
      <c r="AZ96" s="107"/>
      <c r="BA96" s="107"/>
      <c r="BB96" s="214"/>
      <c r="BC96" s="107"/>
      <c r="BD96" s="11"/>
      <c r="BE96" s="11"/>
      <c r="BF96" s="11"/>
      <c r="BG96" s="11"/>
      <c r="BH96" s="11"/>
      <c r="BI96" s="11"/>
      <c r="BJ96" s="11"/>
      <c r="BK96" s="11"/>
    </row>
    <row r="97" spans="1:67" customHeight="1" ht="20.15">
      <c r="B97" s="128"/>
      <c r="C97" s="44"/>
      <c r="D97" s="44"/>
      <c r="E97" s="44"/>
      <c r="AL97" s="48"/>
      <c r="AM97" s="48"/>
      <c r="AN97" s="18"/>
      <c r="AO97" s="48"/>
      <c r="AP97" s="48"/>
      <c r="AQ97" s="48"/>
      <c r="AR97" s="48"/>
      <c r="AS97" s="48"/>
      <c r="AT97" s="48"/>
      <c r="AU97" s="48"/>
      <c r="AV97" s="18"/>
      <c r="AW97" s="48"/>
      <c r="BB97" s="44"/>
      <c r="BO97" s="44"/>
    </row>
    <row r="98" spans="1:67" customHeight="1" ht="20.15">
      <c r="C98" s="44"/>
      <c r="D98" s="44"/>
      <c r="E98" s="44"/>
      <c r="R98" s="168" t="s">
        <v>128</v>
      </c>
      <c r="S98" t="s">
        <v>129</v>
      </c>
      <c r="U98" s="168"/>
      <c r="AD98" t="s">
        <v>498</v>
      </c>
      <c r="AL98" s="48"/>
      <c r="AM98" s="48"/>
      <c r="AN98" s="48"/>
      <c r="AO98" s="48"/>
      <c r="AP98" s="48"/>
      <c r="AQ98" s="48"/>
      <c r="AR98" s="48"/>
      <c r="AS98" s="136"/>
      <c r="AT98" s="136"/>
      <c r="AU98" s="136"/>
      <c r="AV98" s="48"/>
      <c r="AW98" s="48"/>
      <c r="BB98" s="44"/>
      <c r="BO98" s="44"/>
    </row>
    <row r="99" spans="1:67" customHeight="1" ht="20.15">
      <c r="A99" s="1211" t="s">
        <v>6230</v>
      </c>
      <c r="B99" t="s">
        <v>6231</v>
      </c>
      <c r="C99" s="36"/>
      <c r="D99" s="36"/>
      <c r="E99" s="44"/>
      <c r="R99" s="168" t="s">
        <v>132</v>
      </c>
      <c r="S99" t="s">
        <v>133</v>
      </c>
      <c r="U99" s="168"/>
      <c r="AD99" t="s">
        <v>499</v>
      </c>
      <c r="AL99" t="s">
        <v>135</v>
      </c>
      <c r="AO99" s="48"/>
      <c r="AP99" s="48"/>
      <c r="AQ99" s="48"/>
      <c r="AR99" s="48"/>
      <c r="AS99" s="136"/>
      <c r="AT99" s="136"/>
      <c r="AU99" s="136" t="s">
        <v>136</v>
      </c>
      <c r="AV99" s="48"/>
      <c r="AW99" s="48"/>
      <c r="BB99" s="44"/>
      <c r="BK99" s="122"/>
      <c r="BO99" s="44"/>
    </row>
    <row r="100" spans="1:67" customHeight="1" ht="20.15">
      <c r="A100" s="1211"/>
      <c r="B100" t="s">
        <v>6232</v>
      </c>
      <c r="C100" s="36"/>
      <c r="D100" s="36"/>
      <c r="E100" s="36"/>
      <c r="H100" s="1"/>
      <c r="R100" s="168" t="s">
        <v>139</v>
      </c>
      <c r="S100" t="s">
        <v>140</v>
      </c>
      <c r="U100" s="168"/>
      <c r="AD100" t="s">
        <v>500</v>
      </c>
      <c r="AL100" t="s">
        <v>142</v>
      </c>
      <c r="AS100" s="291"/>
      <c r="AT100" s="291"/>
      <c r="AU100" s="136"/>
      <c r="AV100" s="103" t="s">
        <v>143</v>
      </c>
      <c r="AW100" s="48"/>
      <c r="BB100" s="36"/>
      <c r="BO100" s="36"/>
    </row>
    <row r="101" spans="1:67" customHeight="1" ht="20.15">
      <c r="A101" s="28"/>
      <c r="B101" t="s">
        <v>6233</v>
      </c>
      <c r="C101" s="36"/>
      <c r="D101" s="36"/>
      <c r="E101" s="36"/>
      <c r="G101" t="s">
        <v>6234</v>
      </c>
      <c r="R101" s="168"/>
      <c r="S101" t="s">
        <v>145</v>
      </c>
      <c r="U101" s="168"/>
      <c r="AD101" t="s">
        <v>501</v>
      </c>
      <c r="AL101" t="s">
        <v>147</v>
      </c>
      <c r="AU101" s="291"/>
      <c r="AV101" s="103" t="s">
        <v>1226</v>
      </c>
      <c r="BB101" s="36"/>
      <c r="BO101" s="36"/>
    </row>
    <row r="102" spans="1:67" customHeight="1" ht="20.15">
      <c r="C102" s="44"/>
      <c r="D102" s="44"/>
      <c r="E102" s="36"/>
      <c r="V102" s="168"/>
      <c r="Y102" s="168"/>
      <c r="AM102" s="168"/>
      <c r="AP102" s="48"/>
      <c r="AQ102" s="48"/>
      <c r="AR102" s="18"/>
      <c r="AS102" s="48"/>
      <c r="AT102" s="48"/>
      <c r="AU102" s="48"/>
      <c r="AV102" s="48"/>
      <c r="AW102" s="48"/>
      <c r="AX102" s="48"/>
      <c r="AY102" s="48"/>
      <c r="AZ102" s="18"/>
      <c r="BA102" s="48"/>
      <c r="BB102" s="36"/>
      <c r="BO102" s="36"/>
    </row>
    <row r="103" spans="1:67" customHeight="1" ht="39.75" s="12" customFormat="1">
      <c r="A103" s="131" t="s">
        <v>382</v>
      </c>
      <c r="B103" s="258" t="s">
        <v>6294</v>
      </c>
      <c r="C103" s="131" t="s">
        <v>199</v>
      </c>
      <c r="D103" s="131">
        <v>117</v>
      </c>
      <c r="E103" s="131">
        <v>6601</v>
      </c>
      <c r="F103" s="258" t="s">
        <v>6295</v>
      </c>
      <c r="G103" s="131" t="s">
        <v>6296</v>
      </c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1"/>
      <c r="AP103" s="70"/>
      <c r="AQ103" s="70"/>
      <c r="AR103" s="70"/>
      <c r="AS103" s="70"/>
      <c r="AT103" s="64"/>
      <c r="AU103" s="70"/>
      <c r="AV103" s="107"/>
      <c r="AW103" s="107"/>
      <c r="AX103" s="107"/>
      <c r="AY103" s="107"/>
      <c r="AZ103" s="107"/>
      <c r="BA103" s="107"/>
      <c r="BB103" s="131">
        <v>6601</v>
      </c>
      <c r="BC103" s="64"/>
      <c r="BD103" s="11"/>
      <c r="BE103" s="11"/>
      <c r="BF103" s="11"/>
      <c r="BG103" s="11"/>
      <c r="BH103" s="11"/>
      <c r="BI103" s="11"/>
      <c r="BJ103" s="11"/>
      <c r="BK103" s="11"/>
    </row>
    <row r="104" spans="1:67" customHeight="1" ht="39.75" s="12" customFormat="1">
      <c r="A104" s="131" t="s">
        <v>329</v>
      </c>
      <c r="B104" s="258" t="s">
        <v>6297</v>
      </c>
      <c r="C104" s="131" t="s">
        <v>276</v>
      </c>
      <c r="D104" s="131">
        <v>118</v>
      </c>
      <c r="E104" s="131">
        <v>6602</v>
      </c>
      <c r="F104" s="258" t="s">
        <v>6298</v>
      </c>
      <c r="G104" s="131" t="s">
        <v>6299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1"/>
      <c r="AP104" s="70"/>
      <c r="AQ104" s="70"/>
      <c r="AR104" s="70"/>
      <c r="AS104" s="70"/>
      <c r="AT104" s="64"/>
      <c r="AU104" s="70"/>
      <c r="AV104" s="107"/>
      <c r="AW104" s="107"/>
      <c r="AX104" s="107"/>
      <c r="AY104" s="107"/>
      <c r="AZ104" s="107"/>
      <c r="BA104" s="107"/>
      <c r="BB104" s="131">
        <v>6602</v>
      </c>
      <c r="BC104" s="64"/>
      <c r="BD104" s="11"/>
      <c r="BE104" s="11"/>
      <c r="BF104" s="11"/>
      <c r="BG104" s="11"/>
      <c r="BH104" s="11"/>
      <c r="BI104" s="11"/>
      <c r="BJ104" s="11"/>
      <c r="BK104" s="11"/>
    </row>
    <row r="105" spans="1:67" customHeight="1" ht="39.75" s="12" customFormat="1">
      <c r="A105" s="131" t="s">
        <v>425</v>
      </c>
      <c r="B105" s="258" t="s">
        <v>6300</v>
      </c>
      <c r="C105" s="131" t="s">
        <v>199</v>
      </c>
      <c r="D105" s="131">
        <v>115</v>
      </c>
      <c r="E105" s="131">
        <v>6603</v>
      </c>
      <c r="F105" s="258" t="s">
        <v>6301</v>
      </c>
      <c r="G105" s="131">
        <v>106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1"/>
      <c r="AP105" s="70"/>
      <c r="AQ105" s="70"/>
      <c r="AR105" s="70"/>
      <c r="AS105" s="70"/>
      <c r="AT105" s="64"/>
      <c r="AU105" s="70"/>
      <c r="AV105" s="107"/>
      <c r="AW105" s="107"/>
      <c r="AX105" s="107"/>
      <c r="AY105" s="107"/>
      <c r="AZ105" s="107"/>
      <c r="BA105" s="107"/>
      <c r="BB105" s="131">
        <v>6603</v>
      </c>
      <c r="BC105" s="64"/>
      <c r="BD105" s="11"/>
      <c r="BE105" s="11"/>
      <c r="BF105" s="11"/>
      <c r="BG105" s="11"/>
      <c r="BH105" s="11"/>
      <c r="BI105" s="11"/>
      <c r="BJ105" s="11"/>
      <c r="BK105" s="11"/>
    </row>
    <row r="106" spans="1:67" customHeight="1" ht="39.75" s="12" customFormat="1">
      <c r="A106" s="131"/>
      <c r="B106" s="258"/>
      <c r="C106" s="131"/>
      <c r="D106" s="131"/>
      <c r="E106" s="209"/>
      <c r="F106" s="258"/>
      <c r="G106" s="131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1"/>
      <c r="AP106" s="70"/>
      <c r="AQ106" s="70"/>
      <c r="AR106" s="70"/>
      <c r="AS106" s="70"/>
      <c r="AT106" s="64"/>
      <c r="AU106" s="70"/>
      <c r="AV106" s="107"/>
      <c r="AW106" s="107"/>
      <c r="AX106" s="107"/>
      <c r="AY106" s="107"/>
      <c r="AZ106" s="107"/>
      <c r="BA106" s="107"/>
      <c r="BB106" s="209"/>
      <c r="BC106" s="64"/>
      <c r="BD106" s="11"/>
      <c r="BE106" s="11"/>
      <c r="BF106" s="11"/>
      <c r="BG106" s="11"/>
      <c r="BH106" s="11"/>
      <c r="BI106" s="11"/>
      <c r="BJ106" s="11"/>
      <c r="BK106" s="11"/>
    </row>
    <row r="107" spans="1:67" customHeight="1" ht="39.75" s="12" customFormat="1">
      <c r="A107" s="131"/>
      <c r="B107" s="258"/>
      <c r="C107" s="131"/>
      <c r="D107" s="131"/>
      <c r="E107" s="209"/>
      <c r="F107" s="258"/>
      <c r="G107" s="131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1"/>
      <c r="AP107" s="70"/>
      <c r="AQ107" s="70"/>
      <c r="AR107" s="70"/>
      <c r="AS107" s="70"/>
      <c r="AT107" s="64"/>
      <c r="AU107" s="70"/>
      <c r="AV107" s="107"/>
      <c r="AW107" s="107"/>
      <c r="AX107" s="107"/>
      <c r="AY107" s="107"/>
      <c r="AZ107" s="107"/>
      <c r="BA107" s="107"/>
      <c r="BB107" s="209"/>
      <c r="BC107" s="64"/>
      <c r="BD107" s="11"/>
      <c r="BE107" s="11"/>
      <c r="BF107" s="11"/>
      <c r="BG107" s="11"/>
      <c r="BH107" s="11"/>
      <c r="BI107" s="11"/>
      <c r="BJ107" s="11"/>
      <c r="BK107" s="11"/>
    </row>
    <row r="108" spans="1:67" customHeight="1" ht="39.75" s="12" customFormat="1">
      <c r="A108" s="131"/>
      <c r="B108" s="258"/>
      <c r="C108" s="131"/>
      <c r="D108" s="131"/>
      <c r="E108" s="209"/>
      <c r="F108" s="258"/>
      <c r="G108" s="131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1"/>
      <c r="AP108" s="70"/>
      <c r="AQ108" s="70"/>
      <c r="AR108" s="70"/>
      <c r="AS108" s="70"/>
      <c r="AT108" s="64"/>
      <c r="AU108" s="70"/>
      <c r="AV108" s="107"/>
      <c r="AW108" s="107"/>
      <c r="AX108" s="107"/>
      <c r="AY108" s="107"/>
      <c r="AZ108" s="107"/>
      <c r="BA108" s="107"/>
      <c r="BB108" s="209"/>
      <c r="BC108" s="64"/>
      <c r="BD108" s="11"/>
      <c r="BE108" s="11"/>
      <c r="BF108" s="11"/>
      <c r="BG108" s="11"/>
      <c r="BH108" s="11"/>
      <c r="BI108" s="11"/>
      <c r="BJ108" s="11"/>
      <c r="BK108" s="11"/>
    </row>
    <row r="109" spans="1:67" customHeight="1" ht="39.75" s="12" customFormat="1">
      <c r="A109" s="131"/>
      <c r="B109" s="258"/>
      <c r="C109" s="131"/>
      <c r="D109" s="131"/>
      <c r="E109" s="209"/>
      <c r="F109" s="258"/>
      <c r="G109" s="131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1"/>
      <c r="AP109" s="70"/>
      <c r="AQ109" s="70"/>
      <c r="AR109" s="70"/>
      <c r="AS109" s="70"/>
      <c r="AT109" s="64"/>
      <c r="AU109" s="70"/>
      <c r="AV109" s="107"/>
      <c r="AW109" s="107"/>
      <c r="AX109" s="107"/>
      <c r="AY109" s="107"/>
      <c r="AZ109" s="107"/>
      <c r="BA109" s="107"/>
      <c r="BB109" s="209"/>
      <c r="BC109" s="64"/>
      <c r="BD109" s="11"/>
      <c r="BE109" s="11"/>
      <c r="BF109" s="11"/>
      <c r="BG109" s="11"/>
      <c r="BH109" s="11"/>
      <c r="BI109" s="11"/>
      <c r="BJ109" s="11"/>
      <c r="BK109" s="11"/>
    </row>
    <row r="110" spans="1:67" customHeight="1" ht="39.75" s="12" customFormat="1">
      <c r="A110" s="131"/>
      <c r="B110" s="258"/>
      <c r="C110" s="131"/>
      <c r="D110" s="131"/>
      <c r="E110" s="209"/>
      <c r="F110" s="258"/>
      <c r="G110" s="131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1"/>
      <c r="AP110" s="70"/>
      <c r="AQ110" s="70"/>
      <c r="AR110" s="70"/>
      <c r="AS110" s="70"/>
      <c r="AT110" s="64"/>
      <c r="AU110" s="70"/>
      <c r="AV110" s="107"/>
      <c r="AW110" s="107"/>
      <c r="AX110" s="107"/>
      <c r="AY110" s="107"/>
      <c r="AZ110" s="107"/>
      <c r="BA110" s="107"/>
      <c r="BB110" s="209"/>
      <c r="BC110" s="64"/>
      <c r="BD110" s="11"/>
      <c r="BE110" s="11"/>
      <c r="BF110" s="11"/>
      <c r="BG110" s="11"/>
      <c r="BH110" s="11"/>
      <c r="BI110" s="11"/>
      <c r="BJ110" s="11"/>
      <c r="BK110" s="11"/>
    </row>
    <row r="111" spans="1:67" customHeight="1" ht="39.75" s="12" customFormat="1">
      <c r="A111" s="131"/>
      <c r="B111" s="258"/>
      <c r="C111" s="131"/>
      <c r="D111" s="131"/>
      <c r="E111" s="209"/>
      <c r="F111" s="258"/>
      <c r="G111" s="131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1"/>
      <c r="AP111" s="70"/>
      <c r="AQ111" s="70"/>
      <c r="AR111" s="70"/>
      <c r="AS111" s="70"/>
      <c r="AT111" s="64"/>
      <c r="AU111" s="70"/>
      <c r="AV111" s="107"/>
      <c r="AW111" s="107"/>
      <c r="AX111" s="107"/>
      <c r="AY111" s="107"/>
      <c r="AZ111" s="107"/>
      <c r="BA111" s="107"/>
      <c r="BB111" s="209"/>
      <c r="BC111" s="64"/>
      <c r="BD111" s="11"/>
      <c r="BE111" s="11"/>
      <c r="BF111" s="11"/>
      <c r="BG111" s="11"/>
      <c r="BH111" s="11"/>
      <c r="BI111" s="11"/>
      <c r="BJ111" s="11"/>
      <c r="BK111" s="11"/>
    </row>
    <row r="112" spans="1:67" customHeight="1" ht="39.75" s="12" customFormat="1">
      <c r="A112" s="131"/>
      <c r="B112" s="258"/>
      <c r="C112" s="131"/>
      <c r="D112" s="131"/>
      <c r="E112" s="209"/>
      <c r="F112" s="258"/>
      <c r="G112" s="131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1"/>
      <c r="AP112" s="70"/>
      <c r="AQ112" s="70"/>
      <c r="AR112" s="70"/>
      <c r="AS112" s="70"/>
      <c r="AT112" s="64"/>
      <c r="AU112" s="70"/>
      <c r="AV112" s="107"/>
      <c r="AW112" s="107"/>
      <c r="AX112" s="107"/>
      <c r="AY112" s="107"/>
      <c r="AZ112" s="107"/>
      <c r="BA112" s="107"/>
      <c r="BB112" s="209"/>
      <c r="BC112" s="64"/>
      <c r="BD112" s="11"/>
      <c r="BE112" s="11"/>
      <c r="BF112" s="11"/>
      <c r="BG112" s="11"/>
      <c r="BH112" s="11"/>
      <c r="BI112" s="11"/>
      <c r="BJ112" s="11"/>
      <c r="BK112" s="11"/>
    </row>
    <row r="113" spans="1:67" customHeight="1" ht="39.75" s="12" customFormat="1">
      <c r="A113" s="131"/>
      <c r="B113" s="258"/>
      <c r="C113" s="131"/>
      <c r="D113" s="131"/>
      <c r="E113" s="209"/>
      <c r="F113" s="258"/>
      <c r="G113" s="131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1"/>
      <c r="AP113" s="70"/>
      <c r="AQ113" s="70"/>
      <c r="AR113" s="70"/>
      <c r="AS113" s="70"/>
      <c r="AT113" s="64"/>
      <c r="AU113" s="70"/>
      <c r="AV113" s="107"/>
      <c r="AW113" s="107"/>
      <c r="AX113" s="107"/>
      <c r="AY113" s="107"/>
      <c r="AZ113" s="107"/>
      <c r="BA113" s="107"/>
      <c r="BB113" s="209"/>
      <c r="BC113" s="64"/>
      <c r="BD113" s="11"/>
      <c r="BE113" s="11"/>
      <c r="BF113" s="11"/>
      <c r="BG113" s="11"/>
      <c r="BH113" s="11"/>
      <c r="BI113" s="11"/>
      <c r="BJ113" s="11"/>
      <c r="BK113" s="11"/>
    </row>
    <row r="114" spans="1:67" customHeight="1" ht="39.75" s="12" customFormat="1">
      <c r="A114" s="131"/>
      <c r="B114" s="258"/>
      <c r="C114" s="131"/>
      <c r="D114" s="131"/>
      <c r="E114" s="131"/>
      <c r="F114" s="258"/>
      <c r="G114" s="131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1"/>
      <c r="AP114" s="70"/>
      <c r="AQ114" s="70"/>
      <c r="AR114" s="70"/>
      <c r="AS114" s="70"/>
      <c r="AT114" s="64"/>
      <c r="AU114" s="70"/>
      <c r="AV114" s="107"/>
      <c r="AW114" s="107"/>
      <c r="AX114" s="107"/>
      <c r="AY114" s="107"/>
      <c r="AZ114" s="107"/>
      <c r="BA114" s="107"/>
      <c r="BB114" s="131"/>
      <c r="BC114" s="64"/>
    </row>
    <row r="115" spans="1:67" customHeight="1" ht="39.75" s="12" customFormat="1">
      <c r="A115" s="319"/>
      <c r="B115" s="374"/>
      <c r="C115" s="214"/>
      <c r="D115" s="214"/>
      <c r="E115" s="214"/>
      <c r="F115" s="258"/>
      <c r="G115" s="214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1"/>
      <c r="AP115" s="70"/>
      <c r="AQ115" s="70"/>
      <c r="AR115" s="70"/>
      <c r="AS115" s="70"/>
      <c r="AT115" s="64"/>
      <c r="AU115" s="70"/>
      <c r="AV115" s="107"/>
      <c r="AW115" s="107"/>
      <c r="AX115" s="107"/>
      <c r="AY115" s="107"/>
      <c r="AZ115" s="107"/>
      <c r="BA115" s="107"/>
      <c r="BB115" s="214"/>
      <c r="BC115" s="64"/>
    </row>
    <row r="116" spans="1:67" customHeight="1" ht="39.75" s="12" customFormat="1">
      <c r="A116" s="319"/>
      <c r="B116" s="374"/>
      <c r="C116" s="214"/>
      <c r="D116" s="214"/>
      <c r="E116" s="214"/>
      <c r="F116" s="258"/>
      <c r="G116" s="214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1"/>
      <c r="AP116" s="70"/>
      <c r="AQ116" s="70"/>
      <c r="AR116" s="70"/>
      <c r="AS116" s="70"/>
      <c r="AT116" s="64"/>
      <c r="AU116" s="70"/>
      <c r="AV116" s="107"/>
      <c r="AW116" s="107"/>
      <c r="AX116" s="107"/>
      <c r="AY116" s="107"/>
      <c r="AZ116" s="107"/>
      <c r="BA116" s="107"/>
      <c r="BB116" s="214"/>
      <c r="BC116" s="64"/>
      <c r="BD116" s="11"/>
      <c r="BE116" s="11"/>
      <c r="BF116" s="11"/>
      <c r="BG116" s="11"/>
      <c r="BH116" s="11"/>
      <c r="BI116" s="11"/>
      <c r="BJ116" s="11"/>
      <c r="BK116" s="11"/>
    </row>
    <row r="117" spans="1:67" customHeight="1" ht="39.75" s="12" customFormat="1">
      <c r="A117" s="319"/>
      <c r="B117" s="374"/>
      <c r="C117" s="214"/>
      <c r="D117" s="214"/>
      <c r="E117" s="214"/>
      <c r="F117" s="320"/>
      <c r="G117" s="214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1"/>
      <c r="AP117" s="70"/>
      <c r="AQ117" s="70"/>
      <c r="AR117" s="70"/>
      <c r="AS117" s="70"/>
      <c r="AT117" s="63"/>
      <c r="AU117" s="70"/>
      <c r="AV117" s="107"/>
      <c r="AW117" s="107"/>
      <c r="AX117" s="107"/>
      <c r="AY117" s="107"/>
      <c r="AZ117" s="107"/>
      <c r="BA117" s="107"/>
      <c r="BB117" s="214"/>
      <c r="BC117" s="64"/>
      <c r="BD117" s="11"/>
      <c r="BE117" s="11"/>
      <c r="BF117" s="11"/>
      <c r="BG117" s="11"/>
      <c r="BH117" s="11"/>
      <c r="BI117" s="11"/>
      <c r="BJ117" s="11"/>
      <c r="BK117" s="11"/>
    </row>
    <row r="118" spans="1:67" customHeight="1" ht="39.75" s="12" customFormat="1">
      <c r="A118" s="131"/>
      <c r="B118" s="374"/>
      <c r="C118" s="214"/>
      <c r="D118" s="214"/>
      <c r="E118" s="214"/>
      <c r="F118" s="258"/>
      <c r="G118" s="214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1"/>
      <c r="AP118" s="70"/>
      <c r="AQ118" s="70"/>
      <c r="AR118" s="70"/>
      <c r="AS118" s="70"/>
      <c r="AT118" s="63"/>
      <c r="AU118" s="70"/>
      <c r="AV118" s="107"/>
      <c r="AW118" s="107"/>
      <c r="AX118" s="107"/>
      <c r="AY118" s="107"/>
      <c r="AZ118" s="107"/>
      <c r="BA118" s="107"/>
      <c r="BB118" s="214"/>
      <c r="BC118" s="107"/>
      <c r="BD118" s="11"/>
      <c r="BE118" s="11"/>
      <c r="BF118" s="11"/>
      <c r="BG118" s="11"/>
      <c r="BH118" s="11"/>
      <c r="BI118" s="11"/>
      <c r="BJ118" s="11"/>
      <c r="BK118" s="11"/>
    </row>
    <row r="119" spans="1:67" customHeight="1" ht="39.75" s="12" customFormat="1">
      <c r="A119" s="131"/>
      <c r="B119" s="374"/>
      <c r="C119" s="214"/>
      <c r="D119" s="214"/>
      <c r="E119" s="214"/>
      <c r="F119" s="258"/>
      <c r="G119" s="214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1"/>
      <c r="AP119" s="70"/>
      <c r="AQ119" s="70"/>
      <c r="AR119" s="70"/>
      <c r="AS119" s="70"/>
      <c r="AT119" s="63"/>
      <c r="AU119" s="70"/>
      <c r="AV119" s="107"/>
      <c r="AW119" s="107"/>
      <c r="AX119" s="107"/>
      <c r="AY119" s="107"/>
      <c r="AZ119" s="107"/>
      <c r="BA119" s="107"/>
      <c r="BB119" s="214"/>
      <c r="BC119" s="107"/>
      <c r="BD119" s="11"/>
      <c r="BE119" s="11"/>
      <c r="BF119" s="11"/>
      <c r="BG119" s="11"/>
      <c r="BH119" s="11"/>
      <c r="BI119" s="11"/>
      <c r="BJ119" s="11"/>
      <c r="BK119" s="11"/>
    </row>
    <row r="120" spans="1:67" customHeight="1" ht="39.75" s="12" customFormat="1">
      <c r="A120" s="319"/>
      <c r="B120" s="374"/>
      <c r="C120" s="214"/>
      <c r="D120" s="214"/>
      <c r="E120" s="214"/>
      <c r="F120" s="258"/>
      <c r="G120" s="214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1"/>
      <c r="AP120" s="70"/>
      <c r="AQ120" s="70"/>
      <c r="AR120" s="70"/>
      <c r="AS120" s="70"/>
      <c r="AT120" s="63"/>
      <c r="AU120" s="70"/>
      <c r="AV120" s="107"/>
      <c r="AW120" s="107"/>
      <c r="AX120" s="107"/>
      <c r="AY120" s="107"/>
      <c r="AZ120" s="107"/>
      <c r="BA120" s="107"/>
      <c r="BB120" s="214"/>
      <c r="BC120" s="107"/>
      <c r="BD120" s="11"/>
      <c r="BE120" s="11"/>
      <c r="BF120" s="11"/>
      <c r="BG120" s="11"/>
      <c r="BH120" s="11"/>
      <c r="BI120" s="11"/>
      <c r="BJ120" s="11"/>
      <c r="BK120" s="11"/>
    </row>
    <row r="121" spans="1:67" customHeight="1" ht="39.75" s="12" customFormat="1">
      <c r="A121" s="319"/>
      <c r="B121" s="374"/>
      <c r="C121" s="214"/>
      <c r="D121" s="214"/>
      <c r="E121" s="214"/>
      <c r="F121" s="258"/>
      <c r="G121" s="214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1"/>
      <c r="AP121" s="70"/>
      <c r="AQ121" s="70"/>
      <c r="AR121" s="70"/>
      <c r="AS121" s="70"/>
      <c r="AT121" s="63"/>
      <c r="AU121" s="70"/>
      <c r="AV121" s="107"/>
      <c r="AW121" s="107"/>
      <c r="AX121" s="107"/>
      <c r="AY121" s="107"/>
      <c r="AZ121" s="107"/>
      <c r="BA121" s="107"/>
      <c r="BB121" s="214"/>
      <c r="BC121" s="107"/>
      <c r="BD121" s="11"/>
      <c r="BE121" s="11"/>
      <c r="BF121" s="11"/>
      <c r="BG121" s="11"/>
      <c r="BH121" s="11"/>
      <c r="BI121" s="11"/>
      <c r="BJ121" s="11"/>
      <c r="BK121" s="11"/>
    </row>
    <row r="122" spans="1:67" customHeight="1" ht="39.75" s="12" customFormat="1">
      <c r="A122" s="319"/>
      <c r="B122" s="374"/>
      <c r="C122" s="214"/>
      <c r="D122" s="214"/>
      <c r="E122" s="214"/>
      <c r="F122" s="258"/>
      <c r="G122" s="214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1"/>
      <c r="AP122" s="70"/>
      <c r="AQ122" s="70"/>
      <c r="AR122" s="70"/>
      <c r="AS122" s="70"/>
      <c r="AT122" s="63"/>
      <c r="AU122" s="70"/>
      <c r="AV122" s="107"/>
      <c r="AW122" s="107"/>
      <c r="AX122" s="107"/>
      <c r="AY122" s="107"/>
      <c r="AZ122" s="107"/>
      <c r="BA122" s="107"/>
      <c r="BB122" s="214"/>
      <c r="BC122" s="107"/>
      <c r="BD122" s="11"/>
      <c r="BE122" s="11"/>
      <c r="BF122" s="11"/>
      <c r="BG122" s="11"/>
      <c r="BH122" s="11"/>
      <c r="BI122" s="11"/>
      <c r="BJ122" s="11"/>
      <c r="BK122" s="11"/>
    </row>
    <row r="123" spans="1:67" customHeight="1" ht="20.15">
      <c r="B123" s="128"/>
      <c r="C123" s="44"/>
      <c r="D123" s="44"/>
      <c r="E123" s="44"/>
      <c r="AL123" s="48"/>
      <c r="AM123" s="48"/>
      <c r="AN123" s="18"/>
      <c r="AO123" s="48"/>
      <c r="AP123" s="48"/>
      <c r="AQ123" s="48"/>
      <c r="AR123" s="48"/>
      <c r="AS123" s="48"/>
      <c r="AT123" s="48"/>
      <c r="AU123" s="48"/>
      <c r="AV123" s="18"/>
      <c r="AW123" s="48"/>
      <c r="BB123" s="44"/>
      <c r="BO123" s="44"/>
    </row>
    <row r="124" spans="1:67" customHeight="1" ht="20.15">
      <c r="C124" s="44"/>
      <c r="D124" s="44"/>
      <c r="E124" s="44"/>
      <c r="R124" s="168" t="s">
        <v>128</v>
      </c>
      <c r="S124" t="s">
        <v>129</v>
      </c>
      <c r="U124" s="168"/>
      <c r="AD124" t="s">
        <v>498</v>
      </c>
      <c r="AL124" s="48"/>
      <c r="AM124" s="48"/>
      <c r="AN124" s="48"/>
      <c r="AO124" s="48"/>
      <c r="AP124" s="48"/>
      <c r="AQ124" s="48"/>
      <c r="AR124" s="48"/>
      <c r="AS124" s="136"/>
      <c r="AT124" s="136"/>
      <c r="AU124" s="136"/>
      <c r="AV124" s="48"/>
      <c r="AW124" s="48"/>
      <c r="BB124" s="44"/>
      <c r="BO124" s="44"/>
    </row>
    <row r="125" spans="1:67" customHeight="1" ht="20.15">
      <c r="A125" s="1211" t="s">
        <v>6230</v>
      </c>
      <c r="B125" t="s">
        <v>6231</v>
      </c>
      <c r="C125" s="36"/>
      <c r="D125" s="36"/>
      <c r="E125" s="44"/>
      <c r="R125" s="168" t="s">
        <v>132</v>
      </c>
      <c r="S125" t="s">
        <v>133</v>
      </c>
      <c r="U125" s="168"/>
      <c r="AD125" t="s">
        <v>499</v>
      </c>
      <c r="AL125" t="s">
        <v>135</v>
      </c>
      <c r="AO125" s="48"/>
      <c r="AP125" s="48"/>
      <c r="AQ125" s="48"/>
      <c r="AR125" s="48"/>
      <c r="AS125" s="136"/>
      <c r="AT125" s="136"/>
      <c r="AU125" s="136" t="s">
        <v>136</v>
      </c>
      <c r="AV125" s="48"/>
      <c r="AW125" s="48"/>
      <c r="BB125" s="44"/>
      <c r="BK125" s="122"/>
      <c r="BO125" s="44"/>
    </row>
    <row r="126" spans="1:67" customHeight="1" ht="20.15">
      <c r="A126" s="1211"/>
      <c r="B126" t="s">
        <v>6232</v>
      </c>
      <c r="C126" s="36"/>
      <c r="D126" s="36"/>
      <c r="E126" s="36"/>
      <c r="H126" s="1"/>
      <c r="R126" s="168" t="s">
        <v>139</v>
      </c>
      <c r="S126" t="s">
        <v>140</v>
      </c>
      <c r="U126" s="168"/>
      <c r="AD126" t="s">
        <v>500</v>
      </c>
      <c r="AL126" t="s">
        <v>142</v>
      </c>
      <c r="AS126" s="291"/>
      <c r="AT126" s="291"/>
      <c r="AU126" s="136"/>
      <c r="AV126" s="103" t="s">
        <v>143</v>
      </c>
      <c r="AW126" s="48"/>
      <c r="BB126" s="36"/>
      <c r="BO126" s="36"/>
    </row>
    <row r="127" spans="1:67" customHeight="1" ht="20.15">
      <c r="A127" s="28"/>
      <c r="B127" t="s">
        <v>6233</v>
      </c>
      <c r="C127" s="36"/>
      <c r="D127" s="36"/>
      <c r="E127" s="36"/>
      <c r="G127" t="s">
        <v>6234</v>
      </c>
      <c r="R127" s="168"/>
      <c r="S127" t="s">
        <v>145</v>
      </c>
      <c r="U127" s="168"/>
      <c r="AD127" t="s">
        <v>501</v>
      </c>
      <c r="AL127" t="s">
        <v>147</v>
      </c>
      <c r="AU127" s="291"/>
      <c r="AV127" s="103" t="s">
        <v>1226</v>
      </c>
      <c r="BB127" s="36"/>
      <c r="BO127" s="36"/>
    </row>
    <row r="128" spans="1:67" customHeight="1" ht="20.15">
      <c r="C128" s="44"/>
      <c r="D128" s="44"/>
      <c r="E128" s="36"/>
      <c r="V128" s="168"/>
      <c r="Y128" s="168"/>
      <c r="AM128" s="168"/>
      <c r="AP128" s="48"/>
      <c r="AQ128" s="48"/>
      <c r="AR128" s="18"/>
      <c r="AS128" s="48"/>
      <c r="AT128" s="48"/>
      <c r="AU128" s="48"/>
      <c r="AV128" s="48"/>
      <c r="AW128" s="48"/>
      <c r="AX128" s="48"/>
      <c r="AY128" s="48"/>
      <c r="AZ128" s="18"/>
      <c r="BA128" s="48"/>
      <c r="BB128" s="36"/>
      <c r="BO128" s="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99:A100"/>
    <mergeCell ref="A12:B12"/>
    <mergeCell ref="A13:B13"/>
    <mergeCell ref="A14:B14"/>
    <mergeCell ref="A15:B15"/>
    <mergeCell ref="A47:A48"/>
    <mergeCell ref="A18:A24"/>
    <mergeCell ref="B18:B24"/>
    <mergeCell ref="A73:A74"/>
    <mergeCell ref="A9:B9"/>
    <mergeCell ref="A10:B10"/>
    <mergeCell ref="A11:B11"/>
    <mergeCell ref="A4:B4"/>
    <mergeCell ref="A5:B5"/>
    <mergeCell ref="A6:B6"/>
    <mergeCell ref="A7:B7"/>
    <mergeCell ref="A8:B8"/>
    <mergeCell ref="A1:D1"/>
    <mergeCell ref="A2:B3"/>
    <mergeCell ref="C2:C3"/>
    <mergeCell ref="D2:D3"/>
    <mergeCell ref="AX3:BA4"/>
    <mergeCell ref="U4:AC5"/>
    <mergeCell ref="BA5:BB6"/>
    <mergeCell ref="AU8:AV8"/>
    <mergeCell ref="AU5:AW6"/>
    <mergeCell ref="AU7:AV7"/>
    <mergeCell ref="AY5:AY6"/>
    <mergeCell ref="AX5:AX6"/>
    <mergeCell ref="BA7:BB7"/>
    <mergeCell ref="AZ5:AZ6"/>
    <mergeCell ref="BA9:BB9"/>
    <mergeCell ref="BB18:BB24"/>
    <mergeCell ref="H18:AX18"/>
    <mergeCell ref="AQ23:AS23"/>
    <mergeCell ref="T8:AD9"/>
    <mergeCell ref="AQ22:AS22"/>
    <mergeCell ref="V10:AB11"/>
    <mergeCell ref="BA8:BB8"/>
    <mergeCell ref="BA18:BA24"/>
    <mergeCell ref="AT21:AX21"/>
    <mergeCell ref="AT22:AX22"/>
    <mergeCell ref="AT23:AX23"/>
    <mergeCell ref="AY18:AY24"/>
    <mergeCell ref="R6:AI7"/>
    <mergeCell ref="E18:E24"/>
    <mergeCell ref="G18:G24"/>
    <mergeCell ref="AG22:AK22"/>
    <mergeCell ref="AU9:AV9"/>
    <mergeCell ref="AZ18:AZ24"/>
    <mergeCell ref="BC18:BC24"/>
    <mergeCell ref="H19:AS19"/>
    <mergeCell ref="AT19:AX19"/>
    <mergeCell ref="AL20:AP20"/>
    <mergeCell ref="AQ20:AS20"/>
    <mergeCell ref="AT20:AX20"/>
    <mergeCell ref="M22:Q22"/>
    <mergeCell ref="AQ21:AS21"/>
    <mergeCell ref="AL23:AP23"/>
    <mergeCell ref="AG21:AK21"/>
    <mergeCell ref="AL21:AP21"/>
    <mergeCell ref="AL22:AP22"/>
    <mergeCell ref="AG23:AK23"/>
    <mergeCell ref="H23:L23"/>
    <mergeCell ref="M23:Q23"/>
    <mergeCell ref="R23:V23"/>
    <mergeCell ref="A125:A126"/>
    <mergeCell ref="C18:C24"/>
    <mergeCell ref="AB21:AF21"/>
    <mergeCell ref="R22:V22"/>
    <mergeCell ref="W22:AA22"/>
    <mergeCell ref="M21:Q21"/>
    <mergeCell ref="R21:V21"/>
    <mergeCell ref="AB23:AF23"/>
    <mergeCell ref="F18:F24"/>
    <mergeCell ref="W21:AA21"/>
    <mergeCell ref="H22:L22"/>
    <mergeCell ref="AB22:AF22"/>
    <mergeCell ref="H21:L21"/>
    <mergeCell ref="D18:D24"/>
    <mergeCell ref="W23:AA23"/>
    <mergeCell ref="H20:AK20"/>
  </mergeCells>
  <printOptions gridLines="false" gridLinesSet="true"/>
  <pageMargins left="1.5" right="0.25" top="0.75" bottom="0.75" header="0.5" footer="0.5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O51"/>
  <sheetViews>
    <sheetView tabSelected="0" workbookViewId="0" showGridLines="true" showRowColHeaders="1">
      <selection activeCell="K57" sqref="K57"/>
    </sheetView>
  </sheetViews>
  <sheetFormatPr customHeight="true" defaultRowHeight="12.75" defaultColWidth="9.1796875" outlineLevelRow="0" outlineLevelCol="0"/>
  <cols>
    <col min="1" max="1" width="17.1796875" customWidth="true" style="0"/>
    <col min="2" max="2" width="11.26953125" customWidth="true" style="0"/>
    <col min="3" max="3" width="10.54296875" customWidth="true" style="0"/>
    <col min="4" max="4" width="10.81640625" customWidth="true" style="0"/>
    <col min="6" max="6" width="21.453125" customWidth="true" style="0"/>
    <col min="8" max="8" width="5.7265625" customWidth="true" style="0"/>
    <col min="9" max="9" width="5.7265625" customWidth="true" style="0"/>
    <col min="10" max="10" width="5.7265625" customWidth="true" style="0"/>
    <col min="11" max="11" width="5.7265625" customWidth="true" style="0"/>
    <col min="12" max="12" width="5.7265625" customWidth="true" style="0"/>
    <col min="13" max="13" width="5.7265625" customWidth="true" style="0"/>
    <col min="14" max="14" width="5.7265625" customWidth="true" style="0"/>
    <col min="15" max="15" width="5.7265625" customWidth="true" style="0"/>
    <col min="16" max="16" width="5.7265625" customWidth="true" style="0"/>
    <col min="17" max="17" width="5.7265625" customWidth="true" style="0"/>
    <col min="18" max="18" width="5.7265625" customWidth="true" style="0"/>
    <col min="19" max="19" width="5.7265625" customWidth="true" style="0"/>
    <col min="20" max="20" width="5.7265625" customWidth="true" style="0"/>
    <col min="21" max="21" width="5.7265625" customWidth="true" style="0"/>
    <col min="22" max="22" width="5.7265625" customWidth="true" style="0"/>
    <col min="23" max="23" width="5.7265625" customWidth="true" style="0"/>
    <col min="24" max="24" width="5.7265625" customWidth="true" style="0"/>
    <col min="25" max="25" width="5.7265625" customWidth="true" style="0"/>
    <col min="26" max="26" width="5.7265625" customWidth="true" style="0"/>
    <col min="27" max="27" width="5.7265625" customWidth="true" style="0"/>
    <col min="28" max="28" width="5.7265625" customWidth="true" style="0"/>
    <col min="29" max="29" width="5.7265625" customWidth="true" style="0"/>
    <col min="30" max="30" width="5.7265625" customWidth="true" style="0"/>
    <col min="31" max="31" width="5.7265625" customWidth="true" style="0"/>
    <col min="32" max="32" width="5.7265625" customWidth="true" style="0"/>
    <col min="33" max="33" width="5.7265625" customWidth="true" style="0"/>
    <col min="34" max="34" width="5.7265625" customWidth="true" style="0"/>
    <col min="35" max="35" width="5.7265625" customWidth="true" style="0"/>
    <col min="36" max="36" width="5.7265625" customWidth="true" style="0"/>
    <col min="37" max="37" width="5.7265625" customWidth="true" style="0"/>
    <col min="38" max="38" width="5.7265625" customWidth="true" style="0"/>
    <col min="39" max="39" width="5.7265625" customWidth="true" style="0"/>
    <col min="40" max="40" width="5.7265625" customWidth="true" style="0"/>
    <col min="41" max="41" width="5.7265625" customWidth="true" style="0"/>
    <col min="42" max="42" width="5.7265625" customWidth="true" style="0"/>
    <col min="43" max="43" width="5.7265625" customWidth="true" style="0"/>
    <col min="44" max="44" width="5.7265625" customWidth="true" style="0"/>
    <col min="45" max="45" width="5.7265625" customWidth="true" style="0"/>
    <col min="46" max="46" width="7.26953125" customWidth="true" style="0"/>
    <col min="47" max="47" width="7.26953125" customWidth="true" style="0"/>
    <col min="48" max="48" width="7.26953125" customWidth="true" style="0"/>
    <col min="49" max="49" width="7.26953125" customWidth="true" style="0"/>
    <col min="50" max="50" width="7.26953125" customWidth="true" style="0"/>
    <col min="51" max="51" width="6.81640625" customWidth="true" style="0"/>
    <col min="52" max="52" width="8.1796875" customWidth="true" style="0"/>
    <col min="53" max="53" width="6.81640625" customWidth="true" style="0"/>
    <col min="54" max="54" width="7.26953125" customWidth="true" style="0"/>
    <col min="55" max="55" width="12.54296875" customWidth="true" style="0"/>
  </cols>
  <sheetData>
    <row r="1" spans="1:67" customHeight="1" ht="18.75">
      <c r="A1" s="960" t="s">
        <v>502</v>
      </c>
      <c r="B1" s="960"/>
      <c r="C1" s="960"/>
      <c r="D1" s="960"/>
      <c r="K1" s="4"/>
      <c r="AE1" s="31"/>
      <c r="AF1" s="31"/>
      <c r="AG1" s="31"/>
      <c r="AH1" s="31"/>
      <c r="AI1" s="31"/>
      <c r="AJ1" s="31"/>
      <c r="AK1" s="31"/>
      <c r="AL1" s="26"/>
      <c r="AM1" s="4"/>
      <c r="AT1" s="26"/>
    </row>
    <row r="2" spans="1:67" customHeight="1" ht="15.75">
      <c r="A2" s="1061" t="s">
        <v>503</v>
      </c>
      <c r="B2" s="1062"/>
      <c r="C2" s="1065" t="s">
        <v>226</v>
      </c>
      <c r="D2" s="1065" t="s">
        <v>4</v>
      </c>
      <c r="E2" s="35"/>
      <c r="R2" s="128"/>
      <c r="AO2" s="4"/>
    </row>
    <row r="3" spans="1:67" customHeight="1" ht="24" s="152" customFormat="1">
      <c r="A3" s="1063"/>
      <c r="B3" s="1064"/>
      <c r="C3" s="1066"/>
      <c r="D3" s="1066"/>
      <c r="E3" s="128"/>
      <c r="F3" s="128"/>
      <c r="G3" s="128"/>
      <c r="H3" s="110"/>
      <c r="I3" s="128"/>
      <c r="J3" s="128"/>
      <c r="K3" s="128"/>
      <c r="L3" s="128"/>
      <c r="M3" s="128"/>
      <c r="N3" s="128"/>
      <c r="O3" s="128"/>
      <c r="P3" s="128"/>
      <c r="Q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0"/>
      <c r="AP3" s="128"/>
      <c r="AQ3" s="128"/>
      <c r="AR3" s="128"/>
      <c r="AS3" s="128"/>
      <c r="AT3" s="128"/>
      <c r="AU3" s="128"/>
      <c r="AV3" s="128"/>
      <c r="AW3" s="128"/>
      <c r="AX3" s="1218" t="s">
        <v>6156</v>
      </c>
      <c r="AY3" s="1218"/>
      <c r="AZ3" s="1218"/>
      <c r="BA3" s="1218"/>
      <c r="BB3" s="128"/>
      <c r="BC3" s="128"/>
      <c r="BD3" s="128"/>
      <c r="BE3" s="128"/>
      <c r="BF3" s="128"/>
      <c r="BG3" s="128"/>
      <c r="BH3" s="128"/>
      <c r="BI3" s="128"/>
      <c r="BJ3" s="128"/>
      <c r="BK3" s="128"/>
    </row>
    <row r="4" spans="1:67" customHeight="1" ht="15">
      <c r="A4" s="1034" t="s">
        <v>504</v>
      </c>
      <c r="B4" s="1034"/>
      <c r="C4" s="59" t="s">
        <v>11</v>
      </c>
      <c r="D4" s="117">
        <v>4</v>
      </c>
      <c r="H4" s="170"/>
      <c r="S4" s="128"/>
      <c r="T4" s="128"/>
      <c r="U4" s="1219" t="s">
        <v>142</v>
      </c>
      <c r="V4" s="1219"/>
      <c r="W4" s="1219"/>
      <c r="X4" s="1219"/>
      <c r="Y4" s="1219"/>
      <c r="Z4" s="1219"/>
      <c r="AA4" s="1219"/>
      <c r="AB4" s="1219"/>
      <c r="AC4" s="1219"/>
      <c r="AD4" s="375"/>
      <c r="AE4" s="170"/>
      <c r="AO4" s="3"/>
      <c r="AV4" s="128"/>
      <c r="AW4" s="128"/>
      <c r="AX4" s="1218"/>
      <c r="AY4" s="1218"/>
      <c r="AZ4" s="1218"/>
      <c r="BA4" s="1218"/>
      <c r="BB4" s="128"/>
    </row>
    <row r="5" spans="1:67" customHeight="1" ht="15">
      <c r="A5" s="1034" t="s">
        <v>506</v>
      </c>
      <c r="B5" s="1034"/>
      <c r="C5" s="59" t="s">
        <v>15</v>
      </c>
      <c r="D5" s="59">
        <v>3.75</v>
      </c>
      <c r="U5" s="1219"/>
      <c r="V5" s="1219"/>
      <c r="W5" s="1219"/>
      <c r="X5" s="1219"/>
      <c r="Y5" s="1219"/>
      <c r="Z5" s="1219"/>
      <c r="AA5" s="1219"/>
      <c r="AB5" s="1219"/>
      <c r="AC5" s="1219"/>
      <c r="AD5" s="375"/>
      <c r="AE5" s="170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U5" s="1215" t="s">
        <v>6157</v>
      </c>
      <c r="AV5" s="1213"/>
      <c r="AW5" s="1213"/>
      <c r="AX5" s="1213" t="s">
        <v>6158</v>
      </c>
      <c r="AY5" s="1213" t="s">
        <v>6158</v>
      </c>
      <c r="AZ5" s="1215" t="s">
        <v>6159</v>
      </c>
      <c r="BA5" s="1215" t="s">
        <v>6160</v>
      </c>
      <c r="BB5" s="1215"/>
    </row>
    <row r="6" spans="1:67" customHeight="1" ht="15">
      <c r="A6" s="1034" t="s">
        <v>507</v>
      </c>
      <c r="B6" s="1034"/>
      <c r="C6" s="59" t="s">
        <v>18</v>
      </c>
      <c r="D6" s="117">
        <v>3.5</v>
      </c>
      <c r="O6" s="1216" t="s">
        <v>1380</v>
      </c>
      <c r="P6" s="1216"/>
      <c r="Q6" s="1216"/>
      <c r="R6" s="1216"/>
      <c r="S6" s="1216"/>
      <c r="T6" s="1216"/>
      <c r="U6" s="1216"/>
      <c r="V6" s="1216"/>
      <c r="W6" s="1216"/>
      <c r="X6" s="1216"/>
      <c r="Y6" s="1216"/>
      <c r="Z6" s="1216"/>
      <c r="AA6" s="1216"/>
      <c r="AB6" s="1216"/>
      <c r="AC6" s="1216"/>
      <c r="AD6" s="1216"/>
      <c r="AE6" s="1216"/>
      <c r="AF6" s="1216"/>
      <c r="AG6" s="1216"/>
      <c r="AH6" s="1216"/>
      <c r="AI6" s="1216"/>
      <c r="AJ6" s="228"/>
      <c r="AK6" s="228"/>
      <c r="AL6" s="228"/>
      <c r="AM6" s="228"/>
      <c r="AN6" s="61"/>
      <c r="AO6" s="61"/>
      <c r="AP6" s="61"/>
      <c r="AU6" s="1213"/>
      <c r="AV6" s="1213"/>
      <c r="AW6" s="1213"/>
      <c r="AX6" s="1213"/>
      <c r="AY6" s="1213"/>
      <c r="AZ6" s="1213"/>
      <c r="BA6" s="1215"/>
      <c r="BB6" s="1215"/>
    </row>
    <row r="7" spans="1:67" customHeight="1" ht="15">
      <c r="A7" s="1034" t="s">
        <v>509</v>
      </c>
      <c r="B7" s="1034"/>
      <c r="C7" s="59" t="s">
        <v>21</v>
      </c>
      <c r="D7" s="59">
        <v>3.25</v>
      </c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228"/>
      <c r="AK7" s="228"/>
      <c r="AL7" s="228"/>
      <c r="AM7" s="228"/>
      <c r="AN7" s="4"/>
      <c r="AU7" s="1213" t="s">
        <v>13</v>
      </c>
      <c r="AV7" s="1213"/>
      <c r="AW7" s="376"/>
      <c r="AX7" s="377"/>
      <c r="AY7" s="377"/>
      <c r="AZ7" s="377"/>
      <c r="BA7" s="1213"/>
      <c r="BB7" s="1213"/>
    </row>
    <row r="8" spans="1:67" customHeight="1" ht="15">
      <c r="A8" s="1034" t="s">
        <v>510</v>
      </c>
      <c r="B8" s="1034"/>
      <c r="C8" s="59" t="s">
        <v>24</v>
      </c>
      <c r="D8" s="117">
        <v>3</v>
      </c>
      <c r="T8" s="937" t="s">
        <v>6302</v>
      </c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228"/>
      <c r="AF8" s="61"/>
      <c r="AG8" s="61"/>
      <c r="AH8" s="61"/>
      <c r="AI8" s="61"/>
      <c r="AJ8" s="61"/>
      <c r="AK8" s="61"/>
      <c r="AL8" s="61"/>
      <c r="AM8" s="61"/>
      <c r="AN8" s="4"/>
      <c r="AU8" s="1213" t="s">
        <v>16</v>
      </c>
      <c r="AV8" s="1213"/>
      <c r="AW8" s="376"/>
      <c r="AX8" s="377"/>
      <c r="AY8" s="377"/>
      <c r="AZ8" s="377"/>
      <c r="BA8" s="1213"/>
      <c r="BB8" s="1213"/>
    </row>
    <row r="9" spans="1:67" customHeight="1" ht="15">
      <c r="A9" s="1034" t="s">
        <v>512</v>
      </c>
      <c r="B9" s="1034"/>
      <c r="C9" s="59" t="s">
        <v>26</v>
      </c>
      <c r="D9" s="59">
        <v>2.75</v>
      </c>
      <c r="T9" s="937"/>
      <c r="U9" s="937"/>
      <c r="V9" s="937"/>
      <c r="W9" s="937"/>
      <c r="X9" s="937"/>
      <c r="Y9" s="937"/>
      <c r="Z9" s="937"/>
      <c r="AA9" s="937"/>
      <c r="AB9" s="937"/>
      <c r="AC9" s="937"/>
      <c r="AD9" s="937"/>
      <c r="AE9" s="228"/>
      <c r="AF9" s="61"/>
      <c r="AG9" s="61"/>
      <c r="AH9" s="61"/>
      <c r="AI9" s="61"/>
      <c r="AJ9" s="61"/>
      <c r="AK9" s="61"/>
      <c r="AL9" s="61"/>
      <c r="AM9" s="61"/>
      <c r="AN9" s="3"/>
      <c r="AU9" s="1213" t="s">
        <v>19</v>
      </c>
      <c r="AV9" s="1213"/>
      <c r="AW9" s="377"/>
      <c r="AX9" s="377"/>
      <c r="AY9" s="377"/>
      <c r="AZ9" s="377"/>
      <c r="BA9" s="1213"/>
      <c r="BB9" s="1213"/>
    </row>
    <row r="10" spans="1:67" customHeight="1" ht="15">
      <c r="A10" s="1034" t="s">
        <v>513</v>
      </c>
      <c r="B10" s="1034"/>
      <c r="C10" s="59" t="s">
        <v>29</v>
      </c>
      <c r="D10" s="117">
        <v>2.5</v>
      </c>
      <c r="T10" s="378"/>
      <c r="V10" s="1216" t="s">
        <v>6161</v>
      </c>
      <c r="W10" s="1216"/>
      <c r="X10" s="1216"/>
      <c r="Y10" s="1216"/>
      <c r="Z10" s="1216"/>
      <c r="AA10" s="1216"/>
      <c r="AB10" s="1216"/>
      <c r="AC10" s="228"/>
      <c r="AD10" s="228"/>
      <c r="AE10" s="228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</row>
    <row r="11" spans="1:67" customHeight="1" ht="15">
      <c r="A11" s="1034" t="s">
        <v>514</v>
      </c>
      <c r="B11" s="1034"/>
      <c r="C11" s="59" t="s">
        <v>31</v>
      </c>
      <c r="D11" s="59">
        <v>2.25</v>
      </c>
      <c r="T11" s="378"/>
      <c r="U11" s="228"/>
      <c r="V11" s="1216"/>
      <c r="W11" s="1216"/>
      <c r="X11" s="1216"/>
      <c r="Y11" s="1216"/>
      <c r="Z11" s="1216"/>
      <c r="AA11" s="1216"/>
      <c r="AB11" s="1216"/>
      <c r="AC11" s="228"/>
      <c r="AD11" s="228"/>
      <c r="AE11" s="228"/>
    </row>
    <row r="12" spans="1:67" customHeight="1" ht="15">
      <c r="A12" s="1034" t="s">
        <v>515</v>
      </c>
      <c r="B12" s="1034"/>
      <c r="C12" s="59" t="s">
        <v>34</v>
      </c>
      <c r="D12" s="117">
        <v>2</v>
      </c>
      <c r="X12" s="61"/>
      <c r="Y12" s="61"/>
      <c r="Z12" s="61"/>
      <c r="AA12" s="61"/>
      <c r="AB12" s="61"/>
      <c r="AC12" s="61"/>
      <c r="AD12" s="61"/>
      <c r="AE12" s="61"/>
    </row>
    <row r="13" spans="1:67" customHeight="1" ht="15">
      <c r="A13" s="1034" t="s">
        <v>35</v>
      </c>
      <c r="B13" s="1034"/>
      <c r="C13" s="59" t="s">
        <v>36</v>
      </c>
      <c r="D13" s="117">
        <v>0</v>
      </c>
    </row>
    <row r="14" spans="1:67" customHeight="1" ht="15">
      <c r="A14" s="1034" t="s">
        <v>516</v>
      </c>
      <c r="B14" s="1034"/>
      <c r="C14" s="59" t="s">
        <v>38</v>
      </c>
      <c r="D14" s="117" t="s">
        <v>39</v>
      </c>
    </row>
    <row r="15" spans="1:67" customHeight="1" ht="15">
      <c r="A15" s="1034" t="s">
        <v>516</v>
      </c>
      <c r="B15" s="1034"/>
      <c r="C15" s="59" t="s">
        <v>40</v>
      </c>
      <c r="D15" s="117" t="s">
        <v>41</v>
      </c>
    </row>
    <row r="16" spans="1:67" customHeight="1" ht="16.5">
      <c r="A16" s="74" t="s">
        <v>6162</v>
      </c>
      <c r="B16" s="36"/>
      <c r="C16" s="28"/>
      <c r="D16" s="36"/>
    </row>
    <row r="17" spans="1:67" customHeight="1" ht="15">
      <c r="A17" s="74"/>
      <c r="B17" s="74"/>
      <c r="C17" s="74"/>
      <c r="D17" s="74"/>
    </row>
    <row r="18" spans="1:67" customHeight="1" ht="19.5" s="379" customFormat="1">
      <c r="A18" s="981" t="s">
        <v>6163</v>
      </c>
      <c r="B18" s="981" t="s">
        <v>6164</v>
      </c>
      <c r="C18" s="1029" t="s">
        <v>47</v>
      </c>
      <c r="D18" s="981" t="s">
        <v>6165</v>
      </c>
      <c r="E18" s="981" t="s">
        <v>6166</v>
      </c>
      <c r="F18" s="1029" t="s">
        <v>6167</v>
      </c>
      <c r="G18" s="981" t="s">
        <v>1771</v>
      </c>
      <c r="H18" s="1212" t="s">
        <v>1154</v>
      </c>
      <c r="I18" s="1212"/>
      <c r="J18" s="1212"/>
      <c r="K18" s="1212"/>
      <c r="L18" s="1212"/>
      <c r="M18" s="1212"/>
      <c r="N18" s="1212"/>
      <c r="O18" s="1212"/>
      <c r="P18" s="1212"/>
      <c r="Q18" s="1212"/>
      <c r="R18" s="1212"/>
      <c r="S18" s="1212"/>
      <c r="T18" s="1212"/>
      <c r="U18" s="1212"/>
      <c r="V18" s="1212"/>
      <c r="W18" s="1212"/>
      <c r="X18" s="1212"/>
      <c r="Y18" s="1212"/>
      <c r="Z18" s="1212"/>
      <c r="AA18" s="1212"/>
      <c r="AB18" s="1212"/>
      <c r="AC18" s="1212"/>
      <c r="AD18" s="1212"/>
      <c r="AE18" s="1212"/>
      <c r="AF18" s="1212"/>
      <c r="AG18" s="1212"/>
      <c r="AH18" s="1212"/>
      <c r="AI18" s="1212"/>
      <c r="AJ18" s="1212"/>
      <c r="AK18" s="1212"/>
      <c r="AL18" s="1212"/>
      <c r="AM18" s="1212"/>
      <c r="AN18" s="1212"/>
      <c r="AO18" s="1212"/>
      <c r="AP18" s="1212"/>
      <c r="AQ18" s="1212"/>
      <c r="AR18" s="1212"/>
      <c r="AS18" s="1212"/>
      <c r="AT18" s="1212"/>
      <c r="AU18" s="1212"/>
      <c r="AV18" s="1212"/>
      <c r="AW18" s="1212"/>
      <c r="AX18" s="1212"/>
      <c r="AY18" s="1214" t="s">
        <v>54</v>
      </c>
      <c r="AZ18" s="1214" t="s">
        <v>186</v>
      </c>
      <c r="BA18" s="1214" t="s">
        <v>56</v>
      </c>
      <c r="BB18" s="995" t="s">
        <v>253</v>
      </c>
      <c r="BC18" s="994" t="s">
        <v>58</v>
      </c>
      <c r="BD18" s="29"/>
      <c r="BE18" s="29"/>
      <c r="BF18" s="29"/>
      <c r="BG18" s="29"/>
      <c r="BH18" s="29"/>
      <c r="BI18" s="29"/>
      <c r="BJ18" s="29"/>
      <c r="BK18" s="29"/>
    </row>
    <row r="19" spans="1:67" customHeight="1" ht="18.75" s="381" customFormat="1">
      <c r="A19" s="981"/>
      <c r="B19" s="981"/>
      <c r="C19" s="1029"/>
      <c r="D19" s="981"/>
      <c r="E19" s="981"/>
      <c r="F19" s="1029"/>
      <c r="G19" s="981"/>
      <c r="H19" s="1212" t="s">
        <v>59</v>
      </c>
      <c r="I19" s="1212"/>
      <c r="J19" s="1212"/>
      <c r="K19" s="1212"/>
      <c r="L19" s="1212"/>
      <c r="M19" s="1212"/>
      <c r="N19" s="1212"/>
      <c r="O19" s="1212"/>
      <c r="P19" s="1212"/>
      <c r="Q19" s="1212"/>
      <c r="R19" s="1212"/>
      <c r="S19" s="1212"/>
      <c r="T19" s="1212"/>
      <c r="U19" s="1212"/>
      <c r="V19" s="1212"/>
      <c r="W19" s="1212"/>
      <c r="X19" s="1212"/>
      <c r="Y19" s="1212"/>
      <c r="Z19" s="1212"/>
      <c r="AA19" s="1212"/>
      <c r="AB19" s="1212"/>
      <c r="AC19" s="1212"/>
      <c r="AD19" s="1212"/>
      <c r="AE19" s="1212"/>
      <c r="AF19" s="1212"/>
      <c r="AG19" s="1212"/>
      <c r="AH19" s="1212"/>
      <c r="AI19" s="1212"/>
      <c r="AJ19" s="1212"/>
      <c r="AK19" s="1212"/>
      <c r="AL19" s="1212"/>
      <c r="AM19" s="1212"/>
      <c r="AN19" s="1212"/>
      <c r="AO19" s="1212"/>
      <c r="AP19" s="1212"/>
      <c r="AQ19" s="1212"/>
      <c r="AR19" s="1212"/>
      <c r="AS19" s="1212"/>
      <c r="AT19" s="1212" t="s">
        <v>6168</v>
      </c>
      <c r="AU19" s="1212"/>
      <c r="AV19" s="1212"/>
      <c r="AW19" s="1212"/>
      <c r="AX19" s="1212"/>
      <c r="AY19" s="1214"/>
      <c r="AZ19" s="1214"/>
      <c r="BA19" s="1214"/>
      <c r="BB19" s="996"/>
      <c r="BC19" s="994"/>
      <c r="BD19" s="380"/>
      <c r="BE19" s="380"/>
      <c r="BF19" s="380"/>
      <c r="BG19" s="380"/>
      <c r="BH19" s="380"/>
      <c r="BI19" s="380"/>
      <c r="BJ19" s="380"/>
      <c r="BK19" s="380"/>
    </row>
    <row r="20" spans="1:67" customHeight="1" ht="15.75" s="381" customFormat="1">
      <c r="A20" s="981"/>
      <c r="B20" s="981"/>
      <c r="C20" s="1029"/>
      <c r="D20" s="981"/>
      <c r="E20" s="981"/>
      <c r="F20" s="1029"/>
      <c r="G20" s="981"/>
      <c r="H20" s="1073" t="s">
        <v>6169</v>
      </c>
      <c r="I20" s="986"/>
      <c r="J20" s="986"/>
      <c r="K20" s="986"/>
      <c r="L20" s="986"/>
      <c r="M20" s="986"/>
      <c r="N20" s="986"/>
      <c r="O20" s="986"/>
      <c r="P20" s="986"/>
      <c r="Q20" s="986"/>
      <c r="R20" s="986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87"/>
      <c r="AL20" s="1029" t="s">
        <v>6170</v>
      </c>
      <c r="AM20" s="1029"/>
      <c r="AN20" s="1029"/>
      <c r="AO20" s="1029"/>
      <c r="AP20" s="1029"/>
      <c r="AQ20" s="1029" t="s">
        <v>60</v>
      </c>
      <c r="AR20" s="1029"/>
      <c r="AS20" s="1029"/>
      <c r="AT20" s="1029" t="s">
        <v>6171</v>
      </c>
      <c r="AU20" s="1029"/>
      <c r="AV20" s="1029"/>
      <c r="AW20" s="1029"/>
      <c r="AX20" s="1029"/>
      <c r="AY20" s="1214"/>
      <c r="AZ20" s="1214"/>
      <c r="BA20" s="1214"/>
      <c r="BB20" s="996"/>
      <c r="BC20" s="994"/>
      <c r="BD20" s="380"/>
      <c r="BE20" s="380"/>
      <c r="BF20" s="380"/>
      <c r="BG20" s="380"/>
      <c r="BH20" s="380"/>
      <c r="BI20" s="380"/>
      <c r="BJ20" s="380"/>
      <c r="BK20" s="380"/>
    </row>
    <row r="21" spans="1:67" customHeight="1" ht="18.75" s="381" customFormat="1">
      <c r="A21" s="981"/>
      <c r="B21" s="981"/>
      <c r="C21" s="1029"/>
      <c r="D21" s="981"/>
      <c r="E21" s="981"/>
      <c r="F21" s="1029"/>
      <c r="G21" s="981"/>
      <c r="H21" s="1029" t="s">
        <v>6172</v>
      </c>
      <c r="I21" s="1029"/>
      <c r="J21" s="1029"/>
      <c r="K21" s="1029"/>
      <c r="L21" s="1029"/>
      <c r="M21" s="1029" t="s">
        <v>6173</v>
      </c>
      <c r="N21" s="1029"/>
      <c r="O21" s="1029"/>
      <c r="P21" s="1029"/>
      <c r="Q21" s="1029"/>
      <c r="R21" s="1029" t="s">
        <v>6174</v>
      </c>
      <c r="S21" s="1029"/>
      <c r="T21" s="1029"/>
      <c r="U21" s="1029"/>
      <c r="V21" s="1029"/>
      <c r="W21" s="1029" t="s">
        <v>6175</v>
      </c>
      <c r="X21" s="1029"/>
      <c r="Y21" s="1029"/>
      <c r="Z21" s="1029"/>
      <c r="AA21" s="1029"/>
      <c r="AB21" s="1029" t="s">
        <v>6176</v>
      </c>
      <c r="AC21" s="1029"/>
      <c r="AD21" s="1029"/>
      <c r="AE21" s="1029"/>
      <c r="AF21" s="1029"/>
      <c r="AG21" s="1029" t="s">
        <v>6177</v>
      </c>
      <c r="AH21" s="1029"/>
      <c r="AI21" s="1029"/>
      <c r="AJ21" s="1029"/>
      <c r="AK21" s="1029"/>
      <c r="AL21" s="1029" t="s">
        <v>6178</v>
      </c>
      <c r="AM21" s="1029"/>
      <c r="AN21" s="1029"/>
      <c r="AO21" s="1029"/>
      <c r="AP21" s="1029"/>
      <c r="AQ21" s="1029" t="s">
        <v>6179</v>
      </c>
      <c r="AR21" s="1029"/>
      <c r="AS21" s="1029"/>
      <c r="AT21" s="1029" t="s">
        <v>6180</v>
      </c>
      <c r="AU21" s="1029"/>
      <c r="AV21" s="1029"/>
      <c r="AW21" s="1029"/>
      <c r="AX21" s="1029"/>
      <c r="AY21" s="1214"/>
      <c r="AZ21" s="1214"/>
      <c r="BA21" s="1214"/>
      <c r="BB21" s="996"/>
      <c r="BC21" s="994"/>
      <c r="BD21" s="380"/>
      <c r="BE21" s="380"/>
      <c r="BF21" s="380"/>
      <c r="BG21" s="380"/>
      <c r="BH21" s="380"/>
      <c r="BI21" s="380"/>
      <c r="BJ21" s="380"/>
      <c r="BK21" s="380"/>
    </row>
    <row r="22" spans="1:67" customHeight="1" ht="18.75" s="381" customFormat="1">
      <c r="A22" s="981"/>
      <c r="B22" s="981"/>
      <c r="C22" s="1029"/>
      <c r="D22" s="981"/>
      <c r="E22" s="981"/>
      <c r="F22" s="1029"/>
      <c r="G22" s="981"/>
      <c r="H22" s="981" t="s">
        <v>6181</v>
      </c>
      <c r="I22" s="981"/>
      <c r="J22" s="981"/>
      <c r="K22" s="981"/>
      <c r="L22" s="981"/>
      <c r="M22" s="981" t="s">
        <v>6182</v>
      </c>
      <c r="N22" s="981"/>
      <c r="O22" s="981"/>
      <c r="P22" s="981"/>
      <c r="Q22" s="981"/>
      <c r="R22" s="981" t="s">
        <v>6183</v>
      </c>
      <c r="S22" s="981"/>
      <c r="T22" s="981"/>
      <c r="U22" s="981"/>
      <c r="V22" s="981"/>
      <c r="W22" s="981" t="s">
        <v>6184</v>
      </c>
      <c r="X22" s="981"/>
      <c r="Y22" s="981"/>
      <c r="Z22" s="981"/>
      <c r="AA22" s="981"/>
      <c r="AB22" s="981" t="s">
        <v>6185</v>
      </c>
      <c r="AC22" s="981"/>
      <c r="AD22" s="981"/>
      <c r="AE22" s="981"/>
      <c r="AF22" s="981"/>
      <c r="AG22" s="981" t="s">
        <v>6186</v>
      </c>
      <c r="AH22" s="981"/>
      <c r="AI22" s="981"/>
      <c r="AJ22" s="981"/>
      <c r="AK22" s="981"/>
      <c r="AL22" s="981"/>
      <c r="AM22" s="981"/>
      <c r="AN22" s="981"/>
      <c r="AO22" s="981"/>
      <c r="AP22" s="981"/>
      <c r="AQ22" s="1029"/>
      <c r="AR22" s="1029"/>
      <c r="AS22" s="1029"/>
      <c r="AT22" s="981"/>
      <c r="AU22" s="981"/>
      <c r="AV22" s="981"/>
      <c r="AW22" s="981"/>
      <c r="AX22" s="981"/>
      <c r="AY22" s="1214"/>
      <c r="AZ22" s="1214"/>
      <c r="BA22" s="1214"/>
      <c r="BB22" s="996"/>
      <c r="BC22" s="994"/>
      <c r="BD22" s="380"/>
      <c r="BE22" s="380"/>
      <c r="BF22" s="380"/>
      <c r="BG22" s="380"/>
      <c r="BH22" s="380"/>
      <c r="BI22" s="380"/>
      <c r="BJ22" s="380"/>
      <c r="BK22" s="380"/>
    </row>
    <row r="23" spans="1:67" customHeight="1" ht="18.75">
      <c r="A23" s="981"/>
      <c r="B23" s="981"/>
      <c r="C23" s="1029"/>
      <c r="D23" s="981"/>
      <c r="E23" s="981"/>
      <c r="F23" s="1029"/>
      <c r="G23" s="981"/>
      <c r="H23" s="955" t="s">
        <v>91</v>
      </c>
      <c r="I23" s="955"/>
      <c r="J23" s="955"/>
      <c r="K23" s="955"/>
      <c r="L23" s="955"/>
      <c r="M23" s="955" t="s">
        <v>91</v>
      </c>
      <c r="N23" s="955"/>
      <c r="O23" s="955"/>
      <c r="P23" s="955"/>
      <c r="Q23" s="955"/>
      <c r="R23" s="955" t="s">
        <v>91</v>
      </c>
      <c r="S23" s="955"/>
      <c r="T23" s="955"/>
      <c r="U23" s="955"/>
      <c r="V23" s="955"/>
      <c r="W23" s="955" t="s">
        <v>92</v>
      </c>
      <c r="X23" s="955"/>
      <c r="Y23" s="955"/>
      <c r="Z23" s="955"/>
      <c r="AA23" s="955"/>
      <c r="AB23" s="955" t="s">
        <v>183</v>
      </c>
      <c r="AC23" s="955"/>
      <c r="AD23" s="955"/>
      <c r="AE23" s="955"/>
      <c r="AF23" s="955"/>
      <c r="AG23" s="955" t="s">
        <v>183</v>
      </c>
      <c r="AH23" s="955"/>
      <c r="AI23" s="955"/>
      <c r="AJ23" s="955"/>
      <c r="AK23" s="955"/>
      <c r="AL23" s="955" t="s">
        <v>92</v>
      </c>
      <c r="AM23" s="955"/>
      <c r="AN23" s="955"/>
      <c r="AO23" s="955"/>
      <c r="AP23" s="955"/>
      <c r="AQ23" s="994" t="s">
        <v>91</v>
      </c>
      <c r="AR23" s="994"/>
      <c r="AS23" s="994"/>
      <c r="AT23" s="955" t="s">
        <v>92</v>
      </c>
      <c r="AU23" s="955"/>
      <c r="AV23" s="955"/>
      <c r="AW23" s="955"/>
      <c r="AX23" s="955"/>
      <c r="AY23" s="1214"/>
      <c r="AZ23" s="1214"/>
      <c r="BA23" s="1214"/>
      <c r="BB23" s="996"/>
      <c r="BC23" s="994"/>
    </row>
    <row r="24" spans="1:67" customHeight="1" ht="66">
      <c r="A24" s="984"/>
      <c r="B24" s="984"/>
      <c r="C24" s="1030"/>
      <c r="D24" s="984"/>
      <c r="E24" s="984"/>
      <c r="F24" s="1030"/>
      <c r="G24" s="984"/>
      <c r="H24" s="84" t="s">
        <v>318</v>
      </c>
      <c r="I24" s="69" t="s">
        <v>6187</v>
      </c>
      <c r="J24" s="69" t="s">
        <v>6188</v>
      </c>
      <c r="K24" s="68" t="s">
        <v>4</v>
      </c>
      <c r="L24" s="68" t="s">
        <v>3</v>
      </c>
      <c r="M24" s="68" t="s">
        <v>195</v>
      </c>
      <c r="N24" s="69" t="s">
        <v>196</v>
      </c>
      <c r="O24" s="69" t="s">
        <v>95</v>
      </c>
      <c r="P24" s="68" t="s">
        <v>4</v>
      </c>
      <c r="Q24" s="68" t="s">
        <v>3</v>
      </c>
      <c r="R24" s="68" t="s">
        <v>195</v>
      </c>
      <c r="S24" s="69" t="s">
        <v>196</v>
      </c>
      <c r="T24" s="69" t="s">
        <v>95</v>
      </c>
      <c r="U24" s="68" t="s">
        <v>4</v>
      </c>
      <c r="V24" s="68" t="s">
        <v>3</v>
      </c>
      <c r="W24" s="68" t="s">
        <v>318</v>
      </c>
      <c r="X24" s="69" t="s">
        <v>6187</v>
      </c>
      <c r="Y24" s="69" t="s">
        <v>6188</v>
      </c>
      <c r="Z24" s="68" t="s">
        <v>4</v>
      </c>
      <c r="AA24" s="68" t="s">
        <v>3</v>
      </c>
      <c r="AB24" s="68" t="s">
        <v>318</v>
      </c>
      <c r="AC24" s="69" t="s">
        <v>6187</v>
      </c>
      <c r="AD24" s="69" t="s">
        <v>6188</v>
      </c>
      <c r="AE24" s="68" t="s">
        <v>4</v>
      </c>
      <c r="AF24" s="68" t="s">
        <v>3</v>
      </c>
      <c r="AG24" s="68" t="s">
        <v>318</v>
      </c>
      <c r="AH24" s="69" t="s">
        <v>6187</v>
      </c>
      <c r="AI24" s="69" t="s">
        <v>6188</v>
      </c>
      <c r="AJ24" s="68" t="s">
        <v>4</v>
      </c>
      <c r="AK24" s="68" t="s">
        <v>3</v>
      </c>
      <c r="AL24" s="68" t="s">
        <v>1398</v>
      </c>
      <c r="AM24" s="69" t="s">
        <v>1399</v>
      </c>
      <c r="AN24" s="69" t="s">
        <v>101</v>
      </c>
      <c r="AO24" s="68" t="s">
        <v>4</v>
      </c>
      <c r="AP24" s="68" t="s">
        <v>3</v>
      </c>
      <c r="AQ24" s="69" t="s">
        <v>95</v>
      </c>
      <c r="AR24" s="68" t="s">
        <v>4</v>
      </c>
      <c r="AS24" s="68" t="s">
        <v>3</v>
      </c>
      <c r="AT24" s="68" t="s">
        <v>543</v>
      </c>
      <c r="AU24" s="69" t="s">
        <v>272</v>
      </c>
      <c r="AV24" s="69" t="s">
        <v>101</v>
      </c>
      <c r="AW24" s="68" t="s">
        <v>4</v>
      </c>
      <c r="AX24" s="68" t="s">
        <v>3</v>
      </c>
      <c r="AY24" s="1214"/>
      <c r="AZ24" s="1214"/>
      <c r="BA24" s="1214"/>
      <c r="BB24" s="997"/>
      <c r="BC24" s="994"/>
    </row>
    <row r="25" spans="1:67" customHeight="1" ht="39.75" s="12" customFormat="1">
      <c r="A25" s="131" t="s">
        <v>1655</v>
      </c>
      <c r="B25" s="258" t="s">
        <v>6220</v>
      </c>
      <c r="C25" s="131" t="s">
        <v>371</v>
      </c>
      <c r="D25" s="131">
        <v>30</v>
      </c>
      <c r="E25" s="131">
        <v>7901</v>
      </c>
      <c r="F25" s="258" t="s">
        <v>6221</v>
      </c>
      <c r="G25" s="131">
        <v>101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319"/>
      <c r="AM25" s="319"/>
      <c r="AN25" s="662"/>
      <c r="AO25" s="214"/>
      <c r="AP25" s="660"/>
      <c r="AQ25" s="70"/>
      <c r="AR25" s="70"/>
      <c r="AS25" s="70"/>
      <c r="AT25" s="64"/>
      <c r="AU25" s="70"/>
      <c r="AV25" s="107"/>
      <c r="AW25" s="107"/>
      <c r="AX25" s="107"/>
      <c r="AY25" s="107"/>
      <c r="AZ25" s="107"/>
      <c r="BA25" s="107"/>
      <c r="BB25" s="131">
        <v>7901</v>
      </c>
      <c r="BC25" s="64"/>
      <c r="BD25" s="11"/>
      <c r="BE25" s="11"/>
      <c r="BF25" s="11"/>
      <c r="BG25" s="11"/>
      <c r="BH25" s="11"/>
      <c r="BI25" s="11"/>
      <c r="BJ25" s="11"/>
      <c r="BK25" s="11"/>
    </row>
    <row r="26" spans="1:67" customHeight="1" ht="39.75" s="12" customFormat="1">
      <c r="A26" s="131" t="s">
        <v>375</v>
      </c>
      <c r="B26" s="258" t="s">
        <v>6303</v>
      </c>
      <c r="C26" s="131" t="s">
        <v>388</v>
      </c>
      <c r="D26" s="131">
        <v>14</v>
      </c>
      <c r="E26" s="131">
        <v>7902</v>
      </c>
      <c r="F26" s="258" t="s">
        <v>6265</v>
      </c>
      <c r="G26" s="131">
        <v>101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  <c r="AP26" s="70"/>
      <c r="AQ26" s="70"/>
      <c r="AR26" s="70"/>
      <c r="AS26" s="70"/>
      <c r="AT26" s="64"/>
      <c r="AU26" s="70"/>
      <c r="AV26" s="107"/>
      <c r="AW26" s="107"/>
      <c r="AX26" s="107"/>
      <c r="AY26" s="107"/>
      <c r="AZ26" s="107"/>
      <c r="BA26" s="107"/>
      <c r="BB26" s="131">
        <v>7902</v>
      </c>
      <c r="BC26" s="64"/>
      <c r="BD26" s="11"/>
      <c r="BE26" s="11"/>
      <c r="BF26" s="11"/>
      <c r="BG26" s="11"/>
      <c r="BH26" s="11"/>
      <c r="BI26" s="11"/>
      <c r="BJ26" s="11"/>
      <c r="BK26" s="11"/>
    </row>
    <row r="27" spans="1:67" customHeight="1" ht="39.75" s="12" customFormat="1">
      <c r="A27" s="131"/>
      <c r="B27" s="258"/>
      <c r="C27" s="131"/>
      <c r="D27" s="131"/>
      <c r="E27" s="131"/>
      <c r="F27" s="258"/>
      <c r="G27" s="131"/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  <c r="AP27" s="70"/>
      <c r="AQ27" s="70"/>
      <c r="AR27" s="70"/>
      <c r="AS27" s="70"/>
      <c r="AT27" s="64"/>
      <c r="AU27" s="70"/>
      <c r="AV27" s="107"/>
      <c r="AW27" s="107"/>
      <c r="AX27" s="107"/>
      <c r="AY27" s="107"/>
      <c r="AZ27" s="107"/>
      <c r="BA27" s="107"/>
      <c r="BB27" s="131"/>
      <c r="BC27" s="64"/>
      <c r="BD27" s="11"/>
      <c r="BE27" s="11"/>
      <c r="BF27" s="11"/>
      <c r="BG27" s="11"/>
      <c r="BH27" s="11"/>
      <c r="BI27" s="11"/>
      <c r="BJ27" s="11"/>
      <c r="BK27" s="11"/>
    </row>
    <row r="28" spans="1:67" customHeight="1" ht="39.75" s="12" customFormat="1">
      <c r="A28" s="131"/>
      <c r="B28" s="258"/>
      <c r="C28" s="131"/>
      <c r="D28" s="131"/>
      <c r="E28" s="131"/>
      <c r="F28" s="258"/>
      <c r="G28" s="131"/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  <c r="AP28" s="70"/>
      <c r="AQ28" s="70"/>
      <c r="AR28" s="70"/>
      <c r="AS28" s="70"/>
      <c r="AT28" s="64"/>
      <c r="AU28" s="70"/>
      <c r="AV28" s="107"/>
      <c r="AW28" s="107"/>
      <c r="AX28" s="107"/>
      <c r="AY28" s="107"/>
      <c r="AZ28" s="107"/>
      <c r="BA28" s="107"/>
      <c r="BB28" s="131"/>
      <c r="BC28" s="64"/>
      <c r="BD28" s="11"/>
      <c r="BE28" s="11"/>
      <c r="BF28" s="11"/>
      <c r="BG28" s="11"/>
      <c r="BH28" s="11"/>
      <c r="BI28" s="11"/>
      <c r="BJ28" s="11"/>
      <c r="BK28" s="11"/>
    </row>
    <row r="29" spans="1:67" customHeight="1" ht="39.75" s="12" customFormat="1">
      <c r="A29" s="131"/>
      <c r="B29" s="258"/>
      <c r="C29" s="131"/>
      <c r="D29" s="131"/>
      <c r="E29" s="131"/>
      <c r="F29" s="258"/>
      <c r="G29" s="131"/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  <c r="AP29" s="70"/>
      <c r="AQ29" s="70"/>
      <c r="AR29" s="70"/>
      <c r="AS29" s="70"/>
      <c r="AT29" s="64"/>
      <c r="AU29" s="70"/>
      <c r="AV29" s="107"/>
      <c r="AW29" s="107"/>
      <c r="AX29" s="107"/>
      <c r="AY29" s="107"/>
      <c r="AZ29" s="107"/>
      <c r="BA29" s="107"/>
      <c r="BB29" s="131"/>
      <c r="BC29" s="64"/>
      <c r="BD29" s="11"/>
      <c r="BE29" s="11"/>
      <c r="BF29" s="11"/>
      <c r="BG29" s="11"/>
      <c r="BH29" s="11"/>
      <c r="BI29" s="11"/>
      <c r="BJ29" s="11"/>
      <c r="BK29" s="11"/>
    </row>
    <row r="30" spans="1:67" customHeight="1" ht="39.75" s="12" customFormat="1">
      <c r="A30" s="131"/>
      <c r="B30" s="258"/>
      <c r="C30" s="131"/>
      <c r="D30" s="131"/>
      <c r="E30" s="131"/>
      <c r="F30" s="258"/>
      <c r="G30" s="131"/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1"/>
      <c r="AP30" s="70"/>
      <c r="AQ30" s="70"/>
      <c r="AR30" s="70"/>
      <c r="AS30" s="70"/>
      <c r="AT30" s="64"/>
      <c r="AU30" s="70"/>
      <c r="AV30" s="107"/>
      <c r="AW30" s="107"/>
      <c r="AX30" s="107"/>
      <c r="AY30" s="107"/>
      <c r="AZ30" s="107"/>
      <c r="BA30" s="107"/>
      <c r="BB30" s="131"/>
      <c r="BC30" s="64"/>
      <c r="BD30" s="11"/>
      <c r="BE30" s="11"/>
      <c r="BF30" s="11"/>
      <c r="BG30" s="11"/>
      <c r="BH30" s="11"/>
      <c r="BI30" s="11"/>
      <c r="BJ30" s="11"/>
      <c r="BK30" s="11"/>
    </row>
    <row r="31" spans="1:67" customHeight="1" ht="39.75" s="12" customForma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1"/>
      <c r="AP31" s="70"/>
      <c r="AQ31" s="70"/>
      <c r="AR31" s="70"/>
      <c r="AS31" s="70"/>
      <c r="AT31" s="64"/>
      <c r="AU31" s="70"/>
      <c r="AV31" s="107"/>
      <c r="AW31" s="107"/>
      <c r="AX31" s="107"/>
      <c r="AY31" s="107"/>
      <c r="AZ31" s="107"/>
      <c r="BA31" s="107"/>
      <c r="BB31" s="131"/>
      <c r="BC31" s="64"/>
      <c r="BD31" s="11"/>
      <c r="BE31" s="11"/>
      <c r="BF31" s="11"/>
      <c r="BG31" s="11"/>
      <c r="BH31" s="11"/>
      <c r="BI31" s="11"/>
      <c r="BJ31" s="11"/>
      <c r="BK31" s="11"/>
    </row>
    <row r="32" spans="1:67" customHeight="1" ht="39.75" s="12" customForma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1"/>
      <c r="AP32" s="70"/>
      <c r="AQ32" s="70"/>
      <c r="AR32" s="70"/>
      <c r="AS32" s="70"/>
      <c r="AT32" s="64"/>
      <c r="AU32" s="70"/>
      <c r="AV32" s="107"/>
      <c r="AW32" s="107"/>
      <c r="AX32" s="107"/>
      <c r="AY32" s="107"/>
      <c r="AZ32" s="107"/>
      <c r="BA32" s="107"/>
      <c r="BB32" s="131"/>
      <c r="BC32" s="64"/>
      <c r="BD32" s="11"/>
      <c r="BE32" s="11"/>
      <c r="BF32" s="11"/>
      <c r="BG32" s="11"/>
      <c r="BH32" s="11"/>
      <c r="BI32" s="11"/>
      <c r="BJ32" s="11"/>
      <c r="BK32" s="11"/>
    </row>
    <row r="33" spans="1:67" customHeight="1" ht="39.75" s="12" customForma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1"/>
      <c r="AP33" s="70"/>
      <c r="AQ33" s="70"/>
      <c r="AR33" s="70"/>
      <c r="AS33" s="70"/>
      <c r="AT33" s="64"/>
      <c r="AU33" s="70"/>
      <c r="AV33" s="107"/>
      <c r="AW33" s="107"/>
      <c r="AX33" s="107"/>
      <c r="AY33" s="107"/>
      <c r="AZ33" s="107"/>
      <c r="BA33" s="107"/>
      <c r="BB33" s="131"/>
      <c r="BC33" s="64"/>
      <c r="BD33" s="11"/>
      <c r="BE33" s="11"/>
      <c r="BF33" s="11"/>
      <c r="BG33" s="11"/>
      <c r="BH33" s="11"/>
      <c r="BI33" s="11"/>
      <c r="BJ33" s="11"/>
      <c r="BK33" s="11"/>
    </row>
    <row r="34" spans="1:67" customHeight="1" ht="39.75" s="12" customForma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1"/>
      <c r="AP34" s="70"/>
      <c r="AQ34" s="70"/>
      <c r="AR34" s="70"/>
      <c r="AS34" s="70"/>
      <c r="AT34" s="64"/>
      <c r="AU34" s="70"/>
      <c r="AV34" s="107"/>
      <c r="AW34" s="107"/>
      <c r="AX34" s="107"/>
      <c r="AY34" s="107"/>
      <c r="AZ34" s="107"/>
      <c r="BA34" s="107"/>
      <c r="BB34" s="131"/>
      <c r="BC34" s="64"/>
      <c r="BD34" s="11"/>
      <c r="BE34" s="11"/>
      <c r="BF34" s="11"/>
      <c r="BG34" s="11"/>
      <c r="BH34" s="11"/>
      <c r="BI34" s="11"/>
      <c r="BJ34" s="11"/>
      <c r="BK34" s="11"/>
    </row>
    <row r="35" spans="1:67" customHeight="1" ht="39.75" s="12" customForma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1"/>
      <c r="AP35" s="70"/>
      <c r="AQ35" s="70"/>
      <c r="AR35" s="70"/>
      <c r="AS35" s="70"/>
      <c r="AT35" s="64"/>
      <c r="AU35" s="70"/>
      <c r="AV35" s="107"/>
      <c r="AW35" s="107"/>
      <c r="AX35" s="107"/>
      <c r="AY35" s="107"/>
      <c r="AZ35" s="107"/>
      <c r="BA35" s="107"/>
      <c r="BB35" s="131"/>
      <c r="BC35" s="64"/>
      <c r="BD35" s="11"/>
      <c r="BE35" s="11"/>
      <c r="BF35" s="11"/>
      <c r="BG35" s="11"/>
      <c r="BH35" s="11"/>
      <c r="BI35" s="11"/>
      <c r="BJ35" s="11"/>
      <c r="BK35" s="11"/>
    </row>
    <row r="36" spans="1:67" customHeight="1" ht="39.75" s="12" customForma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1"/>
      <c r="AP36" s="70"/>
      <c r="AQ36" s="70"/>
      <c r="AR36" s="70"/>
      <c r="AS36" s="70"/>
      <c r="AT36" s="64"/>
      <c r="AU36" s="70"/>
      <c r="AV36" s="107"/>
      <c r="AW36" s="107"/>
      <c r="AX36" s="107"/>
      <c r="AY36" s="107"/>
      <c r="AZ36" s="107"/>
      <c r="BA36" s="107"/>
      <c r="BB36" s="131"/>
      <c r="BC36" s="64"/>
    </row>
    <row r="37" spans="1:67" customHeight="1" ht="39.75" s="12" customForma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1"/>
      <c r="AP37" s="70"/>
      <c r="AQ37" s="70"/>
      <c r="AR37" s="70"/>
      <c r="AS37" s="70"/>
      <c r="AT37" s="64"/>
      <c r="AU37" s="70"/>
      <c r="AV37" s="107"/>
      <c r="AW37" s="107"/>
      <c r="AX37" s="107"/>
      <c r="AY37" s="107"/>
      <c r="AZ37" s="107"/>
      <c r="BA37" s="107"/>
      <c r="BB37" s="131"/>
      <c r="BC37" s="64"/>
    </row>
    <row r="38" spans="1:67" customHeight="1" ht="39.75" s="12" customForma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1"/>
      <c r="AP38" s="70"/>
      <c r="AQ38" s="70"/>
      <c r="AR38" s="70"/>
      <c r="AS38" s="70"/>
      <c r="AT38" s="64"/>
      <c r="AU38" s="70"/>
      <c r="AV38" s="107"/>
      <c r="AW38" s="107"/>
      <c r="AX38" s="107"/>
      <c r="AY38" s="107"/>
      <c r="AZ38" s="107"/>
      <c r="BA38" s="107"/>
      <c r="BB38" s="131"/>
      <c r="BC38" s="64"/>
      <c r="BD38" s="11"/>
      <c r="BE38" s="11"/>
      <c r="BF38" s="11"/>
      <c r="BG38" s="11"/>
      <c r="BH38" s="11"/>
      <c r="BI38" s="11"/>
      <c r="BJ38" s="11"/>
      <c r="BK38" s="11"/>
    </row>
    <row r="39" spans="1:67" customHeight="1" ht="39.75" s="12" customForma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1"/>
      <c r="AP39" s="70"/>
      <c r="AQ39" s="70"/>
      <c r="AR39" s="70"/>
      <c r="AS39" s="70"/>
      <c r="AT39" s="63"/>
      <c r="AU39" s="70"/>
      <c r="AV39" s="107"/>
      <c r="AW39" s="107"/>
      <c r="AX39" s="107"/>
      <c r="AY39" s="107"/>
      <c r="AZ39" s="107"/>
      <c r="BA39" s="107"/>
      <c r="BB39" s="131"/>
      <c r="BC39" s="64"/>
      <c r="BD39" s="11"/>
      <c r="BE39" s="11"/>
      <c r="BF39" s="11"/>
      <c r="BG39" s="11"/>
      <c r="BH39" s="11"/>
      <c r="BI39" s="11"/>
      <c r="BJ39" s="11"/>
      <c r="BK39" s="11"/>
    </row>
    <row r="40" spans="1:67" customHeight="1" ht="39.75" s="12" customForma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1"/>
      <c r="AP40" s="70"/>
      <c r="AQ40" s="70"/>
      <c r="AR40" s="70"/>
      <c r="AS40" s="70"/>
      <c r="AT40" s="63"/>
      <c r="AU40" s="70"/>
      <c r="AV40" s="107"/>
      <c r="AW40" s="107"/>
      <c r="AX40" s="107"/>
      <c r="AY40" s="107"/>
      <c r="AZ40" s="107"/>
      <c r="BA40" s="107"/>
      <c r="BB40" s="131"/>
      <c r="BC40" s="107"/>
      <c r="BD40" s="11"/>
      <c r="BE40" s="11"/>
      <c r="BF40" s="11"/>
      <c r="BG40" s="11"/>
      <c r="BH40" s="11"/>
      <c r="BI40" s="11"/>
      <c r="BJ40" s="11"/>
      <c r="BK40" s="11"/>
    </row>
    <row r="41" spans="1:67" customHeight="1" ht="39.75" s="12" customForma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1"/>
      <c r="AP41" s="70"/>
      <c r="AQ41" s="70"/>
      <c r="AR41" s="70"/>
      <c r="AS41" s="70"/>
      <c r="AT41" s="63"/>
      <c r="AU41" s="70"/>
      <c r="AV41" s="107"/>
      <c r="AW41" s="107"/>
      <c r="AX41" s="107"/>
      <c r="AY41" s="107"/>
      <c r="AZ41" s="107"/>
      <c r="BA41" s="107"/>
      <c r="BB41" s="131"/>
      <c r="BC41" s="107"/>
      <c r="BD41" s="11"/>
      <c r="BE41" s="11"/>
      <c r="BF41" s="11"/>
      <c r="BG41" s="11"/>
      <c r="BH41" s="11"/>
      <c r="BI41" s="11"/>
      <c r="BJ41" s="11"/>
      <c r="BK41" s="11"/>
    </row>
    <row r="42" spans="1:67" customHeight="1" ht="39.75" s="12" customFormat="1">
      <c r="A42" s="131"/>
      <c r="B42" s="258"/>
      <c r="C42" s="131"/>
      <c r="D42" s="131"/>
      <c r="E42" s="131"/>
      <c r="F42" s="258"/>
      <c r="G42" s="131"/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1"/>
      <c r="AP42" s="70"/>
      <c r="AQ42" s="70"/>
      <c r="AR42" s="70"/>
      <c r="AS42" s="70"/>
      <c r="AT42" s="63"/>
      <c r="AU42" s="70"/>
      <c r="AV42" s="107"/>
      <c r="AW42" s="107"/>
      <c r="AX42" s="107"/>
      <c r="AY42" s="107"/>
      <c r="AZ42" s="107"/>
      <c r="BA42" s="107"/>
      <c r="BB42" s="131"/>
      <c r="BC42" s="107"/>
      <c r="BD42" s="11"/>
      <c r="BE42" s="11"/>
      <c r="BF42" s="11"/>
      <c r="BG42" s="11"/>
      <c r="BH42" s="11"/>
      <c r="BI42" s="11"/>
      <c r="BJ42" s="11"/>
      <c r="BK42" s="11"/>
    </row>
    <row r="43" spans="1:67" customHeight="1" ht="39.75" s="12" customFormat="1">
      <c r="A43" s="131"/>
      <c r="B43" s="258"/>
      <c r="C43" s="131"/>
      <c r="D43" s="131"/>
      <c r="E43" s="131"/>
      <c r="F43" s="258"/>
      <c r="G43" s="131"/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1"/>
      <c r="AP43" s="70"/>
      <c r="AQ43" s="70"/>
      <c r="AR43" s="70"/>
      <c r="AS43" s="70"/>
      <c r="AT43" s="63"/>
      <c r="AU43" s="70"/>
      <c r="AV43" s="107"/>
      <c r="AW43" s="107"/>
      <c r="AX43" s="107"/>
      <c r="AY43" s="107"/>
      <c r="AZ43" s="107"/>
      <c r="BA43" s="107"/>
      <c r="BB43" s="131"/>
      <c r="BC43" s="107"/>
      <c r="BD43" s="11"/>
      <c r="BE43" s="11"/>
      <c r="BF43" s="11"/>
      <c r="BG43" s="11"/>
      <c r="BH43" s="11"/>
      <c r="BI43" s="11"/>
      <c r="BJ43" s="11"/>
      <c r="BK43" s="11"/>
    </row>
    <row r="44" spans="1:67" customHeight="1" ht="39.75" s="12" customFormat="1">
      <c r="A44" s="131"/>
      <c r="B44" s="258"/>
      <c r="C44" s="131"/>
      <c r="D44" s="131"/>
      <c r="E44" s="131"/>
      <c r="F44" s="258"/>
      <c r="G44" s="131"/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1"/>
      <c r="AP44" s="70"/>
      <c r="AQ44" s="70"/>
      <c r="AR44" s="70"/>
      <c r="AS44" s="70"/>
      <c r="AT44" s="63"/>
      <c r="AU44" s="70"/>
      <c r="AV44" s="107"/>
      <c r="AW44" s="107"/>
      <c r="AX44" s="107"/>
      <c r="AY44" s="107"/>
      <c r="AZ44" s="107"/>
      <c r="BA44" s="107"/>
      <c r="BB44" s="131"/>
      <c r="BC44" s="107"/>
      <c r="BD44" s="11"/>
      <c r="BE44" s="11"/>
      <c r="BF44" s="11"/>
      <c r="BG44" s="11"/>
      <c r="BH44" s="11"/>
      <c r="BI44" s="11"/>
      <c r="BJ44" s="11"/>
      <c r="BK44" s="11"/>
    </row>
    <row r="45" spans="1:67" customHeight="1" ht="20.15" s="137" customFormat="1">
      <c r="B45" s="321"/>
      <c r="C45" s="321"/>
      <c r="D45" s="321"/>
      <c r="E45" s="321"/>
      <c r="AO45" s="219"/>
      <c r="AP45" s="219"/>
      <c r="AQ45" s="530"/>
      <c r="AR45" s="219"/>
      <c r="AS45" s="219"/>
      <c r="AT45" s="219"/>
      <c r="AU45" s="219"/>
      <c r="AV45" s="219"/>
      <c r="AW45" s="219"/>
      <c r="AX45" s="219"/>
      <c r="AY45" s="530"/>
      <c r="AZ45" s="219"/>
      <c r="BB45" s="321"/>
      <c r="BO45" s="321"/>
    </row>
    <row r="46" spans="1:67" customHeight="1" ht="20.15" s="137" customFormat="1">
      <c r="C46" s="321"/>
      <c r="D46" s="321"/>
      <c r="E46" s="321"/>
      <c r="R46" s="218" t="s">
        <v>128</v>
      </c>
      <c r="S46" s="137" t="s">
        <v>6304</v>
      </c>
      <c r="U46" s="218"/>
      <c r="AD46" s="137" t="s">
        <v>498</v>
      </c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B46" s="321"/>
      <c r="BO46" s="321"/>
    </row>
    <row r="47" spans="1:67" customHeight="1" ht="20.15" s="137" customFormat="1">
      <c r="A47" s="1220" t="s">
        <v>6230</v>
      </c>
      <c r="B47" s="137" t="s">
        <v>6305</v>
      </c>
      <c r="C47" s="505"/>
      <c r="D47" s="505"/>
      <c r="E47" s="321"/>
      <c r="R47" s="218" t="s">
        <v>132</v>
      </c>
      <c r="S47" s="137" t="s">
        <v>6306</v>
      </c>
      <c r="U47" s="218"/>
      <c r="AD47" s="137" t="s">
        <v>499</v>
      </c>
      <c r="AO47" s="137" t="s">
        <v>135</v>
      </c>
      <c r="AR47" s="219"/>
      <c r="AS47" s="219"/>
      <c r="AT47" s="219"/>
      <c r="AU47" s="219"/>
      <c r="AV47" s="219"/>
      <c r="AW47" s="219"/>
      <c r="AX47" s="219" t="s">
        <v>136</v>
      </c>
      <c r="AY47" s="219"/>
      <c r="AZ47" s="219"/>
      <c r="BB47" s="321"/>
      <c r="BK47" s="193"/>
      <c r="BO47" s="321"/>
    </row>
    <row r="48" spans="1:67" customHeight="1" ht="20.15" s="137" customFormat="1">
      <c r="A48" s="1220"/>
      <c r="B48" s="137" t="s">
        <v>6307</v>
      </c>
      <c r="C48" s="505"/>
      <c r="D48" s="505"/>
      <c r="E48" s="505"/>
      <c r="R48" s="218" t="s">
        <v>139</v>
      </c>
      <c r="S48" s="137" t="s">
        <v>6308</v>
      </c>
      <c r="U48" s="218"/>
      <c r="AD48" s="137" t="s">
        <v>500</v>
      </c>
      <c r="AO48" s="137" t="s">
        <v>142</v>
      </c>
      <c r="AV48" s="238"/>
      <c r="AW48" s="238"/>
      <c r="AX48" s="219"/>
      <c r="AY48" s="321" t="s">
        <v>143</v>
      </c>
      <c r="AZ48" s="219"/>
      <c r="BB48" s="505"/>
      <c r="BO48" s="505"/>
    </row>
    <row r="49" spans="1:67" customHeight="1" ht="20.15" s="137" customFormat="1">
      <c r="A49" s="505"/>
      <c r="B49" s="137" t="s">
        <v>6233</v>
      </c>
      <c r="C49" s="505"/>
      <c r="D49" s="505"/>
      <c r="E49" s="505"/>
      <c r="G49" s="137" t="s">
        <v>6234</v>
      </c>
      <c r="R49" s="218"/>
      <c r="S49" s="137" t="s">
        <v>6309</v>
      </c>
      <c r="U49" s="218"/>
      <c r="AD49" s="137" t="s">
        <v>501</v>
      </c>
      <c r="AO49" s="137" t="s">
        <v>147</v>
      </c>
      <c r="AX49" s="238"/>
      <c r="AY49" s="321" t="s">
        <v>1226</v>
      </c>
      <c r="BB49" s="505"/>
      <c r="BO49" s="505"/>
    </row>
    <row r="50" spans="1:67" customHeight="1" ht="20.15" s="137" customFormat="1">
      <c r="C50" s="321"/>
      <c r="D50" s="321"/>
      <c r="E50" s="505"/>
      <c r="V50" s="218"/>
      <c r="Y50" s="218"/>
      <c r="AP50" s="218"/>
      <c r="AS50" s="219"/>
      <c r="AT50" s="219"/>
      <c r="AU50" s="530"/>
      <c r="AV50" s="219"/>
      <c r="AW50" s="219"/>
      <c r="AX50" s="219"/>
      <c r="AY50" s="219"/>
      <c r="AZ50" s="219"/>
      <c r="BA50" s="219"/>
      <c r="BB50" s="505"/>
      <c r="BO50" s="505"/>
    </row>
    <row r="51" spans="1:67" customHeight="1" ht="12.75" s="219" customFormat="1">
      <c r="A51" s="137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8:C24"/>
    <mergeCell ref="AB21:AF21"/>
    <mergeCell ref="R22:V22"/>
    <mergeCell ref="W22:AA22"/>
    <mergeCell ref="M21:Q21"/>
    <mergeCell ref="R21:V21"/>
    <mergeCell ref="H18:AX18"/>
    <mergeCell ref="F18:F24"/>
    <mergeCell ref="AG21:AK21"/>
    <mergeCell ref="AG22:AK22"/>
    <mergeCell ref="AG23:AK23"/>
    <mergeCell ref="W21:AA21"/>
    <mergeCell ref="AL21:AP21"/>
    <mergeCell ref="AQ21:AS21"/>
    <mergeCell ref="AB23:AF23"/>
    <mergeCell ref="AL23:AP23"/>
    <mergeCell ref="V10:AB11"/>
    <mergeCell ref="BC18:BC24"/>
    <mergeCell ref="H19:AS19"/>
    <mergeCell ref="AT19:AX19"/>
    <mergeCell ref="AL20:AP20"/>
    <mergeCell ref="AQ20:AS20"/>
    <mergeCell ref="AT20:AX20"/>
    <mergeCell ref="M22:Q22"/>
    <mergeCell ref="BB18:BB24"/>
    <mergeCell ref="AQ23:AS23"/>
    <mergeCell ref="AB22:AF22"/>
    <mergeCell ref="AL22:AP22"/>
    <mergeCell ref="AQ22:AS22"/>
    <mergeCell ref="H21:L21"/>
    <mergeCell ref="H22:L22"/>
    <mergeCell ref="D18:D24"/>
    <mergeCell ref="H23:L23"/>
    <mergeCell ref="M23:Q23"/>
    <mergeCell ref="R23:V23"/>
    <mergeCell ref="W23:AA23"/>
    <mergeCell ref="H20:AK20"/>
    <mergeCell ref="E18:E24"/>
    <mergeCell ref="G18:G24"/>
    <mergeCell ref="AX3:BA4"/>
    <mergeCell ref="AZ5:AZ6"/>
    <mergeCell ref="AZ18:AZ24"/>
    <mergeCell ref="BA18:BA24"/>
    <mergeCell ref="AT21:AX21"/>
    <mergeCell ref="AT22:AX22"/>
    <mergeCell ref="AT23:AX23"/>
    <mergeCell ref="AY18:AY24"/>
    <mergeCell ref="AU9:AV9"/>
    <mergeCell ref="BA9:BB9"/>
    <mergeCell ref="BA8:BB8"/>
    <mergeCell ref="AY5:AY6"/>
    <mergeCell ref="AX5:AX6"/>
    <mergeCell ref="BA5:BB6"/>
    <mergeCell ref="BA7:BB7"/>
    <mergeCell ref="A1:D1"/>
    <mergeCell ref="A2:B3"/>
    <mergeCell ref="C2:C3"/>
    <mergeCell ref="D2:D3"/>
    <mergeCell ref="AU8:AV8"/>
    <mergeCell ref="AU5:AW6"/>
    <mergeCell ref="AU7:AV7"/>
    <mergeCell ref="U4:AC5"/>
    <mergeCell ref="O6:AI7"/>
    <mergeCell ref="A8:B8"/>
    <mergeCell ref="A4:B4"/>
    <mergeCell ref="A5:B5"/>
    <mergeCell ref="A6:B6"/>
    <mergeCell ref="A7:B7"/>
    <mergeCell ref="T8:AD9"/>
    <mergeCell ref="A47:A48"/>
    <mergeCell ref="A18:A24"/>
    <mergeCell ref="B18:B24"/>
    <mergeCell ref="A9:B9"/>
    <mergeCell ref="A10:B10"/>
    <mergeCell ref="A15:B15"/>
    <mergeCell ref="A11:B11"/>
    <mergeCell ref="A12:B12"/>
    <mergeCell ref="A13:B13"/>
    <mergeCell ref="A14:B14"/>
  </mergeCells>
  <printOptions gridLines="false" gridLinesSet="true"/>
  <pageMargins left="1.5" right="0.25" top="0.5" bottom="0.5" header="0.5" footer="0.5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D563"/>
  <sheetViews>
    <sheetView tabSelected="0" workbookViewId="0" showGridLines="true" showRowColHeaders="1">
      <selection activeCell="A16" sqref="A16:XFD23"/>
    </sheetView>
  </sheetViews>
  <sheetFormatPr customHeight="true" defaultRowHeight="16.5" defaultColWidth="9.1796875" outlineLevelRow="0" outlineLevelCol="0"/>
  <cols>
    <col min="1" max="1" width="17.26953125" customWidth="true" style="13"/>
    <col min="2" max="2" width="10.7265625" customWidth="true" style="13"/>
    <col min="3" max="3" width="10.1796875" customWidth="true" style="13"/>
    <col min="4" max="4" width="9" customWidth="true" style="13"/>
    <col min="5" max="5" width="8.453125" customWidth="true" style="44"/>
    <col min="6" max="6" width="20.1796875" customWidth="true" style="13"/>
    <col min="7" max="7" width="10.81640625" customWidth="true" style="13"/>
    <col min="8" max="8" width="5.7265625" customWidth="true" style="13"/>
    <col min="9" max="9" width="5.7265625" customWidth="true" style="13"/>
    <col min="10" max="10" width="5.7265625" customWidth="true" style="1"/>
    <col min="11" max="11" width="5.7265625" customWidth="true" style="1"/>
    <col min="12" max="12" width="5.7265625" customWidth="true" style="1"/>
    <col min="13" max="13" width="5.7265625" customWidth="true" style="562"/>
    <col min="14" max="14" width="5.7265625" customWidth="true" style="1"/>
    <col min="15" max="15" width="5.7265625" customWidth="true" style="1"/>
    <col min="16" max="16" width="5.7265625" customWidth="true" style="1"/>
    <col min="17" max="17" width="5.7265625" customWidth="true" style="1"/>
    <col min="18" max="18" width="5.7265625" customWidth="true" style="1"/>
    <col min="19" max="19" width="5.7265625" customWidth="true" style="562"/>
    <col min="20" max="20" width="5.7265625" customWidth="true" style="1"/>
    <col min="21" max="21" width="5.7265625" customWidth="true" style="1"/>
    <col min="22" max="22" width="5.7265625" customWidth="true" style="1"/>
    <col min="23" max="23" width="5.7265625" customWidth="true" style="1"/>
    <col min="24" max="24" width="5.7265625" customWidth="true" style="1"/>
    <col min="25" max="25" width="5.7265625" customWidth="true" style="562"/>
    <col min="26" max="26" width="5.7265625" customWidth="true" style="1"/>
    <col min="27" max="27" width="5.7265625" customWidth="true" style="1"/>
    <col min="28" max="28" width="5.7265625" customWidth="true" style="1"/>
    <col min="29" max="29" width="5.7265625" customWidth="true" style="1"/>
    <col min="30" max="30" width="5.7265625" customWidth="true" style="1"/>
    <col min="31" max="31" width="5.7265625" customWidth="true" style="562"/>
    <col min="32" max="32" width="5.7265625" customWidth="true" style="1"/>
    <col min="33" max="33" width="5.7265625" customWidth="true" style="1"/>
    <col min="34" max="34" width="5.7265625" customWidth="true" style="1"/>
    <col min="35" max="35" width="5.7265625" customWidth="true" style="1"/>
    <col min="36" max="36" width="5.7265625" customWidth="true" style="1"/>
    <col min="37" max="37" width="5.7265625" customWidth="true" style="562"/>
    <col min="38" max="38" width="5.7265625" customWidth="true" style="1"/>
    <col min="39" max="39" width="5.7265625" customWidth="true" style="1"/>
    <col min="40" max="40" width="5.7265625" customWidth="true" style="1"/>
    <col min="41" max="41" width="5.7265625" customWidth="true" style="1"/>
    <col min="42" max="42" width="5.7265625" customWidth="true" style="562"/>
    <col min="43" max="43" width="5.7265625" customWidth="true" style="1"/>
    <col min="44" max="44" width="5.7265625" customWidth="true" style="1"/>
    <col min="45" max="45" width="7.1796875" customWidth="true" style="562"/>
    <col min="46" max="46" width="8.453125" customWidth="true" style="1"/>
    <col min="47" max="47" width="8.81640625" customWidth="true" style="1"/>
    <col min="48" max="48" width="11.54296875" customWidth="true" style="1"/>
    <col min="49" max="49" width="11.1796875" customWidth="true" style="1"/>
    <col min="50" max="50" width="17.453125" customWidth="true" style="1"/>
    <col min="51" max="51" width="6.453125" customWidth="true" style="13"/>
  </cols>
  <sheetData>
    <row r="1" spans="1:56" customHeight="1" ht="16.5">
      <c r="A1" s="28"/>
      <c r="B1" s="30"/>
      <c r="C1" s="30"/>
      <c r="D1" s="30"/>
      <c r="E1" s="36"/>
      <c r="F1" s="51"/>
      <c r="G1" s="30"/>
      <c r="H1" s="30"/>
      <c r="I1" s="30"/>
    </row>
    <row r="2" spans="1:56" customHeight="1" ht="42" s="4" customFormat="1">
      <c r="A2" s="72"/>
      <c r="B2" s="1015" t="s">
        <v>223</v>
      </c>
      <c r="C2" s="1015"/>
      <c r="D2" s="1015"/>
      <c r="E2" s="1015"/>
      <c r="F2" s="277"/>
      <c r="G2" s="1018" t="s">
        <v>224</v>
      </c>
      <c r="H2" s="1018"/>
      <c r="I2" s="1018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L2" s="26"/>
      <c r="AM2" s="26"/>
      <c r="AO2" s="26"/>
      <c r="AP2" s="675"/>
      <c r="AR2" s="26"/>
      <c r="AS2" s="675"/>
      <c r="AT2" s="47"/>
      <c r="AU2" s="47"/>
      <c r="AV2" s="47"/>
      <c r="AW2" s="47"/>
    </row>
    <row r="3" spans="1:56" customHeight="1" ht="30" s="4" customFormat="1">
      <c r="A3" s="32"/>
      <c r="B3" s="1016" t="s">
        <v>225</v>
      </c>
      <c r="C3" s="1017"/>
      <c r="D3" s="216" t="s">
        <v>226</v>
      </c>
      <c r="E3" s="216" t="s">
        <v>4</v>
      </c>
      <c r="F3" s="35"/>
      <c r="G3" s="1019" t="s">
        <v>227</v>
      </c>
      <c r="H3" s="1020"/>
      <c r="I3" s="1021"/>
      <c r="J3" s="249" t="s">
        <v>225</v>
      </c>
      <c r="K3" s="2"/>
      <c r="L3" s="2"/>
      <c r="M3" s="678"/>
      <c r="R3" s="61"/>
      <c r="S3" s="679"/>
      <c r="T3" s="143"/>
      <c r="U3" s="143" t="s">
        <v>3270</v>
      </c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61"/>
      <c r="AP3" s="568"/>
      <c r="AQ3" s="143"/>
      <c r="AR3" s="143"/>
      <c r="AS3" s="1025" t="s">
        <v>1</v>
      </c>
      <c r="AT3" s="1025"/>
      <c r="AU3" s="1025"/>
      <c r="AV3" s="1025"/>
      <c r="AW3" s="1025"/>
      <c r="AX3" s="1025"/>
    </row>
    <row r="4" spans="1:56" customHeight="1" ht="26.25">
      <c r="A4" s="73"/>
      <c r="B4" s="989" t="s">
        <v>229</v>
      </c>
      <c r="C4" s="990"/>
      <c r="D4" s="59" t="s">
        <v>11</v>
      </c>
      <c r="E4" s="123">
        <v>4</v>
      </c>
      <c r="F4" s="35"/>
      <c r="G4" s="991" t="s">
        <v>230</v>
      </c>
      <c r="H4" s="992"/>
      <c r="I4" s="993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557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27"/>
      <c r="AM4" s="4"/>
      <c r="AN4" s="27"/>
      <c r="AO4" s="27"/>
      <c r="AP4" s="680"/>
      <c r="AQ4" s="143"/>
      <c r="AR4" s="143"/>
      <c r="AS4" s="1033" t="s">
        <v>5</v>
      </c>
      <c r="AT4" s="1033"/>
      <c r="AU4" s="314" t="s">
        <v>7</v>
      </c>
      <c r="AV4" s="230" t="s">
        <v>6</v>
      </c>
      <c r="AW4" s="230" t="s">
        <v>8</v>
      </c>
      <c r="AX4" s="230" t="s">
        <v>9</v>
      </c>
    </row>
    <row r="5" spans="1:56" customHeight="1" ht="22.5">
      <c r="A5" s="49"/>
      <c r="B5" s="989" t="s">
        <v>232</v>
      </c>
      <c r="C5" s="990"/>
      <c r="D5" s="59" t="s">
        <v>15</v>
      </c>
      <c r="E5" s="123">
        <v>3.75</v>
      </c>
      <c r="F5" s="56"/>
      <c r="G5" s="991" t="s">
        <v>233</v>
      </c>
      <c r="H5" s="992"/>
      <c r="I5" s="993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7" t="s">
        <v>234</v>
      </c>
      <c r="Z5" s="937"/>
      <c r="AA5" s="937"/>
      <c r="AB5" s="937"/>
      <c r="AC5" s="937"/>
      <c r="AD5" s="937"/>
      <c r="AE5" s="937"/>
      <c r="AF5" s="143"/>
      <c r="AG5" s="143"/>
      <c r="AH5" s="61"/>
      <c r="AI5" s="61"/>
      <c r="AJ5" s="61"/>
      <c r="AK5" s="681"/>
      <c r="AL5" s="27"/>
      <c r="AM5" s="3"/>
      <c r="AN5" s="27"/>
      <c r="AO5" s="27"/>
      <c r="AP5" s="680"/>
      <c r="AQ5" s="143"/>
      <c r="AR5" s="143"/>
      <c r="AS5" s="59" t="s">
        <v>13</v>
      </c>
      <c r="AT5" s="683"/>
      <c r="AU5" s="273"/>
      <c r="AV5" s="59"/>
      <c r="AW5" s="59"/>
      <c r="AX5" s="59"/>
    </row>
    <row r="6" spans="1:56" customHeight="1" ht="18">
      <c r="A6" s="32"/>
      <c r="B6" s="989" t="s">
        <v>235</v>
      </c>
      <c r="C6" s="990"/>
      <c r="D6" s="59" t="s">
        <v>18</v>
      </c>
      <c r="E6" s="123">
        <v>3.5</v>
      </c>
      <c r="F6" s="32"/>
      <c r="G6" s="991" t="s">
        <v>236</v>
      </c>
      <c r="H6" s="992"/>
      <c r="I6" s="993"/>
      <c r="J6" s="203">
        <v>3</v>
      </c>
      <c r="P6" s="22"/>
      <c r="R6" s="22"/>
      <c r="S6" s="580"/>
      <c r="T6" s="22"/>
      <c r="U6" s="22"/>
      <c r="V6" s="22"/>
      <c r="X6" s="143"/>
      <c r="Y6" s="937"/>
      <c r="Z6" s="937"/>
      <c r="AA6" s="937"/>
      <c r="AB6" s="937"/>
      <c r="AC6" s="937"/>
      <c r="AD6" s="937"/>
      <c r="AE6" s="937"/>
      <c r="AF6" s="143"/>
      <c r="AG6" s="143"/>
      <c r="AH6" s="22"/>
      <c r="AI6" s="22"/>
      <c r="AJ6" s="22"/>
      <c r="AK6" s="580"/>
      <c r="AL6" s="275"/>
      <c r="AM6" s="275"/>
      <c r="AN6" s="275"/>
      <c r="AQ6" s="143"/>
      <c r="AR6" s="143"/>
      <c r="AS6" s="59" t="s">
        <v>16</v>
      </c>
      <c r="AT6" s="683"/>
      <c r="AU6" s="273"/>
      <c r="AV6" s="59"/>
      <c r="AW6" s="684"/>
      <c r="AX6" s="684"/>
      <c r="AZ6" s="13"/>
      <c r="BA6" s="13"/>
      <c r="BB6" s="13"/>
      <c r="BC6" s="13"/>
      <c r="BD6" s="13"/>
    </row>
    <row r="7" spans="1:56" customHeight="1" ht="19.5">
      <c r="A7" s="32"/>
      <c r="B7" s="989" t="s">
        <v>237</v>
      </c>
      <c r="C7" s="990"/>
      <c r="D7" s="59" t="s">
        <v>21</v>
      </c>
      <c r="E7" s="123">
        <v>3.25</v>
      </c>
      <c r="F7" s="34"/>
      <c r="G7" s="991" t="s">
        <v>238</v>
      </c>
      <c r="H7" s="992"/>
      <c r="I7" s="993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M7" s="5"/>
      <c r="AQ7" s="143"/>
      <c r="AS7" s="59" t="s">
        <v>19</v>
      </c>
      <c r="AT7" s="683"/>
      <c r="AU7" s="273"/>
      <c r="AV7" s="59"/>
      <c r="AW7" s="684"/>
      <c r="AX7" s="684"/>
      <c r="AZ7" s="13"/>
      <c r="BA7" s="13"/>
      <c r="BB7" s="13"/>
      <c r="BC7" s="13"/>
      <c r="BD7" s="13"/>
    </row>
    <row r="8" spans="1:56" customHeight="1" ht="15">
      <c r="A8" s="1"/>
      <c r="B8" s="989" t="s">
        <v>239</v>
      </c>
      <c r="C8" s="990"/>
      <c r="D8" s="59" t="s">
        <v>24</v>
      </c>
      <c r="E8" s="123">
        <v>3</v>
      </c>
      <c r="F8" s="34"/>
      <c r="G8" s="991" t="s">
        <v>240</v>
      </c>
      <c r="H8" s="992"/>
      <c r="I8" s="993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22"/>
      <c r="AM8" s="22"/>
      <c r="AQ8" s="143"/>
      <c r="AR8" s="22"/>
      <c r="AS8" s="580" t="s">
        <v>241</v>
      </c>
      <c r="AX8" s="177"/>
      <c r="AZ8" s="13"/>
      <c r="BA8" s="13"/>
      <c r="BB8" s="13"/>
      <c r="BC8" s="13"/>
      <c r="BD8" s="13"/>
    </row>
    <row r="9" spans="1:56" customHeight="1" ht="15">
      <c r="A9" s="32"/>
      <c r="B9" s="989" t="s">
        <v>242</v>
      </c>
      <c r="C9" s="990"/>
      <c r="D9" s="59" t="s">
        <v>26</v>
      </c>
      <c r="E9" s="123">
        <v>2.75</v>
      </c>
      <c r="F9" s="34"/>
      <c r="G9" s="991" t="s">
        <v>243</v>
      </c>
      <c r="H9" s="992"/>
      <c r="I9" s="993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L9" s="22"/>
      <c r="AM9" s="22"/>
      <c r="AR9" s="22"/>
      <c r="AS9" s="580"/>
      <c r="AX9" s="177"/>
      <c r="AZ9" s="13"/>
      <c r="BA9" s="13"/>
      <c r="BB9" s="13"/>
      <c r="BC9" s="13"/>
      <c r="BD9" s="13"/>
    </row>
    <row r="10" spans="1:56" customHeight="1" ht="12.75">
      <c r="A10" s="1"/>
      <c r="B10" s="989" t="s">
        <v>244</v>
      </c>
      <c r="C10" s="990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M10" s="5"/>
      <c r="AX10" s="177"/>
      <c r="AZ10" s="13"/>
      <c r="BA10" s="13"/>
      <c r="BB10" s="13"/>
      <c r="BC10" s="13"/>
      <c r="BD10" s="13"/>
    </row>
    <row r="11" spans="1:56" customHeight="1" ht="15">
      <c r="A11" s="32"/>
      <c r="B11" s="989" t="s">
        <v>245</v>
      </c>
      <c r="C11" s="990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M11" s="5"/>
    </row>
    <row r="12" spans="1:56" customHeight="1" ht="12.75">
      <c r="A12" s="1"/>
      <c r="B12" s="989" t="s">
        <v>246</v>
      </c>
      <c r="C12" s="990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M12" s="5"/>
      <c r="AT12" s="52"/>
      <c r="AU12" s="52"/>
      <c r="AV12" s="52"/>
      <c r="AW12" s="52"/>
    </row>
    <row r="13" spans="1:56" customHeight="1" ht="15">
      <c r="A13" s="32"/>
      <c r="B13" s="989" t="s">
        <v>247</v>
      </c>
      <c r="C13" s="990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M13" s="5"/>
      <c r="AT13" s="52"/>
      <c r="AU13" s="52"/>
      <c r="AV13" s="52"/>
      <c r="AW13" s="52"/>
    </row>
    <row r="14" spans="1:56" customHeight="1" ht="12.75">
      <c r="A14" s="1"/>
      <c r="B14" s="248" t="s">
        <v>248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L14" s="22"/>
      <c r="AM14" s="22"/>
      <c r="AO14" s="22"/>
      <c r="AP14" s="580"/>
      <c r="AR14" s="22"/>
      <c r="AS14" s="580"/>
      <c r="AT14" s="52"/>
      <c r="AU14" s="52"/>
      <c r="AV14" s="52"/>
      <c r="AW14" s="52"/>
    </row>
    <row r="15" spans="1:56" customHeight="1" ht="15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L15" s="22"/>
      <c r="AM15" s="22"/>
      <c r="AO15" s="22"/>
      <c r="AP15" s="580"/>
      <c r="AR15" s="22"/>
      <c r="AS15" s="580"/>
      <c r="AT15" s="8"/>
      <c r="AU15" s="8"/>
      <c r="AV15" s="8"/>
      <c r="AW15" s="8"/>
    </row>
    <row r="16" spans="1:56" customHeight="1" ht="18" s="1" customFormat="1">
      <c r="A16" s="1029" t="s">
        <v>45</v>
      </c>
      <c r="B16" s="981" t="s">
        <v>46</v>
      </c>
      <c r="C16" s="1029" t="s">
        <v>47</v>
      </c>
      <c r="D16" s="981" t="s">
        <v>48</v>
      </c>
      <c r="E16" s="981" t="s">
        <v>49</v>
      </c>
      <c r="F16" s="981" t="s">
        <v>50</v>
      </c>
      <c r="G16" s="981" t="s">
        <v>249</v>
      </c>
      <c r="H16" s="1124" t="s">
        <v>251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026" t="s">
        <v>54</v>
      </c>
      <c r="AU16" s="982" t="s">
        <v>252</v>
      </c>
      <c r="AV16" s="995" t="s">
        <v>56</v>
      </c>
      <c r="AW16" s="995" t="s">
        <v>253</v>
      </c>
      <c r="AX16" s="994" t="s">
        <v>58</v>
      </c>
    </row>
    <row r="17" spans="1:56" customHeight="1" ht="18" s="57" customFormat="1">
      <c r="A17" s="1029"/>
      <c r="B17" s="981"/>
      <c r="C17" s="1029"/>
      <c r="D17" s="981"/>
      <c r="E17" s="981"/>
      <c r="F17" s="981"/>
      <c r="G17" s="981"/>
      <c r="H17" s="1044" t="s">
        <v>59</v>
      </c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4"/>
      <c r="X17" s="1044"/>
      <c r="Y17" s="1044"/>
      <c r="Z17" s="1044" t="s">
        <v>254</v>
      </c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 t="s">
        <v>158</v>
      </c>
      <c r="AM17" s="1044"/>
      <c r="AN17" s="1044"/>
      <c r="AO17" s="1044"/>
      <c r="AP17" s="1044"/>
      <c r="AQ17" s="1044" t="s">
        <v>255</v>
      </c>
      <c r="AR17" s="1044"/>
      <c r="AS17" s="1044"/>
      <c r="AT17" s="1027"/>
      <c r="AU17" s="982"/>
      <c r="AV17" s="996"/>
      <c r="AW17" s="996"/>
      <c r="AX17" s="994"/>
    </row>
    <row r="18" spans="1:56" customHeight="1" ht="18" s="57" customFormat="1">
      <c r="A18" s="1029"/>
      <c r="B18" s="981"/>
      <c r="C18" s="1029"/>
      <c r="D18" s="981"/>
      <c r="E18" s="981"/>
      <c r="F18" s="981"/>
      <c r="G18" s="981"/>
      <c r="H18" s="1044" t="s">
        <v>256</v>
      </c>
      <c r="I18" s="1044"/>
      <c r="J18" s="1044"/>
      <c r="K18" s="1044"/>
      <c r="L18" s="1044"/>
      <c r="M18" s="1044"/>
      <c r="N18" s="1044"/>
      <c r="O18" s="1044"/>
      <c r="P18" s="1044"/>
      <c r="Q18" s="1044"/>
      <c r="R18" s="1044"/>
      <c r="S18" s="1044"/>
      <c r="T18" s="1044"/>
      <c r="U18" s="1044"/>
      <c r="V18" s="1044"/>
      <c r="W18" s="1044"/>
      <c r="X18" s="1044"/>
      <c r="Y18" s="1044"/>
      <c r="Z18" s="1044" t="s">
        <v>257</v>
      </c>
      <c r="AA18" s="1044"/>
      <c r="AB18" s="1044"/>
      <c r="AC18" s="1044"/>
      <c r="AD18" s="1044"/>
      <c r="AE18" s="1044"/>
      <c r="AF18" s="1044" t="s">
        <v>257</v>
      </c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27"/>
      <c r="AU18" s="982"/>
      <c r="AV18" s="996"/>
      <c r="AW18" s="996"/>
      <c r="AX18" s="994"/>
    </row>
    <row r="19" spans="1:56" customHeight="1" ht="8.25" s="57" customFormat="1">
      <c r="A19" s="1029"/>
      <c r="B19" s="981"/>
      <c r="C19" s="1029"/>
      <c r="D19" s="981"/>
      <c r="E19" s="981"/>
      <c r="F19" s="981"/>
      <c r="G19" s="981"/>
      <c r="H19" s="1044"/>
      <c r="I19" s="1044"/>
      <c r="J19" s="1044"/>
      <c r="K19" s="1044"/>
      <c r="L19" s="1044"/>
      <c r="M19" s="1044"/>
      <c r="N19" s="1044"/>
      <c r="O19" s="1044"/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4"/>
      <c r="AA19" s="1044"/>
      <c r="AB19" s="1044"/>
      <c r="AC19" s="1044"/>
      <c r="AD19" s="1044"/>
      <c r="AE19" s="1044"/>
      <c r="AF19" s="1044"/>
      <c r="AG19" s="1044"/>
      <c r="AH19" s="1044"/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27"/>
      <c r="AU19" s="982"/>
      <c r="AV19" s="996"/>
      <c r="AW19" s="996"/>
      <c r="AX19" s="994"/>
    </row>
    <row r="20" spans="1:56" customHeight="1" ht="18" s="58" customFormat="1">
      <c r="A20" s="1029"/>
      <c r="B20" s="981"/>
      <c r="C20" s="1029"/>
      <c r="D20" s="981"/>
      <c r="E20" s="981"/>
      <c r="F20" s="981"/>
      <c r="G20" s="981"/>
      <c r="H20" s="994" t="s">
        <v>258</v>
      </c>
      <c r="I20" s="994"/>
      <c r="J20" s="994"/>
      <c r="K20" s="994"/>
      <c r="L20" s="994"/>
      <c r="M20" s="994"/>
      <c r="N20" s="994" t="s">
        <v>259</v>
      </c>
      <c r="O20" s="994"/>
      <c r="P20" s="994"/>
      <c r="Q20" s="994"/>
      <c r="R20" s="994"/>
      <c r="S20" s="994"/>
      <c r="T20" s="994" t="s">
        <v>260</v>
      </c>
      <c r="U20" s="994"/>
      <c r="V20" s="994"/>
      <c r="W20" s="994"/>
      <c r="X20" s="994"/>
      <c r="Y20" s="994"/>
      <c r="Z20" s="994" t="s">
        <v>261</v>
      </c>
      <c r="AA20" s="994"/>
      <c r="AB20" s="994"/>
      <c r="AC20" s="994"/>
      <c r="AD20" s="994"/>
      <c r="AE20" s="994"/>
      <c r="AF20" s="994" t="s">
        <v>262</v>
      </c>
      <c r="AG20" s="994"/>
      <c r="AH20" s="994"/>
      <c r="AI20" s="994"/>
      <c r="AJ20" s="994"/>
      <c r="AK20" s="994"/>
      <c r="AL20" s="994" t="s">
        <v>263</v>
      </c>
      <c r="AM20" s="994"/>
      <c r="AN20" s="994"/>
      <c r="AO20" s="994"/>
      <c r="AP20" s="994"/>
      <c r="AQ20" s="1044"/>
      <c r="AR20" s="1044"/>
      <c r="AS20" s="1044"/>
      <c r="AT20" s="1027"/>
      <c r="AU20" s="982"/>
      <c r="AV20" s="996"/>
      <c r="AW20" s="996"/>
      <c r="AX20" s="994"/>
    </row>
    <row r="21" spans="1:56" customHeight="1" ht="22.5" s="58" customFormat="1">
      <c r="A21" s="1029"/>
      <c r="B21" s="981"/>
      <c r="C21" s="1029"/>
      <c r="D21" s="981"/>
      <c r="E21" s="981"/>
      <c r="F21" s="981"/>
      <c r="G21" s="981"/>
      <c r="H21" s="1044" t="s">
        <v>264</v>
      </c>
      <c r="I21" s="1044"/>
      <c r="J21" s="1044"/>
      <c r="K21" s="1044"/>
      <c r="L21" s="1044"/>
      <c r="M21" s="1044"/>
      <c r="N21" s="1044" t="s">
        <v>265</v>
      </c>
      <c r="O21" s="1044"/>
      <c r="P21" s="1044"/>
      <c r="Q21" s="1044"/>
      <c r="R21" s="1044"/>
      <c r="S21" s="1044"/>
      <c r="T21" s="1044" t="s">
        <v>266</v>
      </c>
      <c r="U21" s="1044"/>
      <c r="V21" s="1044"/>
      <c r="W21" s="1044"/>
      <c r="X21" s="1044"/>
      <c r="Y21" s="1044"/>
      <c r="Z21" s="994" t="s">
        <v>267</v>
      </c>
      <c r="AA21" s="994"/>
      <c r="AB21" s="994"/>
      <c r="AC21" s="994"/>
      <c r="AD21" s="994"/>
      <c r="AE21" s="994"/>
      <c r="AF21" s="994" t="s">
        <v>268</v>
      </c>
      <c r="AG21" s="994"/>
      <c r="AH21" s="994"/>
      <c r="AI21" s="994"/>
      <c r="AJ21" s="994"/>
      <c r="AK21" s="994"/>
      <c r="AL21" s="994" t="s">
        <v>269</v>
      </c>
      <c r="AM21" s="994"/>
      <c r="AN21" s="994"/>
      <c r="AO21" s="994"/>
      <c r="AP21" s="994"/>
      <c r="AQ21" s="1044"/>
      <c r="AR21" s="1044"/>
      <c r="AS21" s="1044"/>
      <c r="AT21" s="1027"/>
      <c r="AU21" s="982"/>
      <c r="AV21" s="996"/>
      <c r="AW21" s="996"/>
      <c r="AX21" s="994"/>
    </row>
    <row r="22" spans="1:56" customHeight="1" ht="15.75" s="58" customFormat="1">
      <c r="A22" s="1029"/>
      <c r="B22" s="981"/>
      <c r="C22" s="1029"/>
      <c r="D22" s="981"/>
      <c r="E22" s="981"/>
      <c r="F22" s="981"/>
      <c r="G22" s="981"/>
      <c r="H22" s="1000" t="s">
        <v>92</v>
      </c>
      <c r="I22" s="1001"/>
      <c r="J22" s="1001"/>
      <c r="K22" s="1001"/>
      <c r="L22" s="1001"/>
      <c r="M22" s="1002"/>
      <c r="N22" s="1000" t="s">
        <v>92</v>
      </c>
      <c r="O22" s="1001"/>
      <c r="P22" s="1001"/>
      <c r="Q22" s="1001"/>
      <c r="R22" s="1001"/>
      <c r="S22" s="1002"/>
      <c r="T22" s="1000" t="s">
        <v>92</v>
      </c>
      <c r="U22" s="1001"/>
      <c r="V22" s="1001"/>
      <c r="W22" s="1001"/>
      <c r="X22" s="1001"/>
      <c r="Y22" s="1002"/>
      <c r="Z22" s="1000" t="s">
        <v>92</v>
      </c>
      <c r="AA22" s="1001"/>
      <c r="AB22" s="1001"/>
      <c r="AC22" s="1001"/>
      <c r="AD22" s="1001"/>
      <c r="AE22" s="1002"/>
      <c r="AF22" s="1000" t="s">
        <v>92</v>
      </c>
      <c r="AG22" s="1001"/>
      <c r="AH22" s="1001"/>
      <c r="AI22" s="1001"/>
      <c r="AJ22" s="1001"/>
      <c r="AK22" s="1002"/>
      <c r="AL22" s="1221" t="s">
        <v>92</v>
      </c>
      <c r="AM22" s="1222"/>
      <c r="AN22" s="1222"/>
      <c r="AO22" s="1222"/>
      <c r="AP22" s="1223"/>
      <c r="AQ22" s="1012" t="s">
        <v>91</v>
      </c>
      <c r="AR22" s="1013"/>
      <c r="AS22" s="1014"/>
      <c r="AT22" s="1028"/>
      <c r="AU22" s="982"/>
      <c r="AV22" s="996"/>
      <c r="AW22" s="996"/>
      <c r="AX22" s="994"/>
    </row>
    <row r="23" spans="1:56" customHeight="1" ht="74.25" s="57" customFormat="1">
      <c r="A23" s="1030"/>
      <c r="B23" s="984"/>
      <c r="C23" s="1030"/>
      <c r="D23" s="984"/>
      <c r="E23" s="984"/>
      <c r="F23" s="984"/>
      <c r="G23" s="984"/>
      <c r="H23" s="84" t="s">
        <v>270</v>
      </c>
      <c r="I23" s="84" t="s">
        <v>271</v>
      </c>
      <c r="J23" s="85" t="s">
        <v>272</v>
      </c>
      <c r="K23" s="85" t="s">
        <v>101</v>
      </c>
      <c r="L23" s="68" t="s">
        <v>226</v>
      </c>
      <c r="M23" s="590" t="s">
        <v>4</v>
      </c>
      <c r="N23" s="84" t="s">
        <v>270</v>
      </c>
      <c r="O23" s="84" t="s">
        <v>271</v>
      </c>
      <c r="P23" s="69" t="s">
        <v>272</v>
      </c>
      <c r="Q23" s="69" t="s">
        <v>101</v>
      </c>
      <c r="R23" s="68" t="s">
        <v>226</v>
      </c>
      <c r="S23" s="590" t="s">
        <v>4</v>
      </c>
      <c r="T23" s="84" t="s">
        <v>270</v>
      </c>
      <c r="U23" s="84" t="s">
        <v>271</v>
      </c>
      <c r="V23" s="69" t="s">
        <v>272</v>
      </c>
      <c r="W23" s="69" t="s">
        <v>101</v>
      </c>
      <c r="X23" s="68" t="s">
        <v>226</v>
      </c>
      <c r="Y23" s="590" t="s">
        <v>4</v>
      </c>
      <c r="Z23" s="84" t="s">
        <v>270</v>
      </c>
      <c r="AA23" s="84" t="s">
        <v>271</v>
      </c>
      <c r="AB23" s="69" t="s">
        <v>272</v>
      </c>
      <c r="AC23" s="69" t="s">
        <v>101</v>
      </c>
      <c r="AD23" s="68" t="s">
        <v>226</v>
      </c>
      <c r="AE23" s="590" t="s">
        <v>4</v>
      </c>
      <c r="AF23" s="84" t="s">
        <v>270</v>
      </c>
      <c r="AG23" s="84" t="s">
        <v>271</v>
      </c>
      <c r="AH23" s="69" t="s">
        <v>272</v>
      </c>
      <c r="AI23" s="69" t="s">
        <v>101</v>
      </c>
      <c r="AJ23" s="68" t="s">
        <v>226</v>
      </c>
      <c r="AK23" s="590" t="s">
        <v>4</v>
      </c>
      <c r="AL23" s="68" t="s">
        <v>273</v>
      </c>
      <c r="AM23" s="69" t="s">
        <v>272</v>
      </c>
      <c r="AN23" s="69" t="s">
        <v>101</v>
      </c>
      <c r="AO23" s="68" t="s">
        <v>226</v>
      </c>
      <c r="AP23" s="590" t="s">
        <v>4</v>
      </c>
      <c r="AQ23" s="69" t="s">
        <v>95</v>
      </c>
      <c r="AR23" s="68" t="s">
        <v>226</v>
      </c>
      <c r="AS23" s="590" t="s">
        <v>4</v>
      </c>
      <c r="AT23" s="276"/>
      <c r="AU23" s="982"/>
      <c r="AV23" s="997"/>
      <c r="AW23" s="997"/>
      <c r="AX23" s="994"/>
    </row>
    <row r="24" spans="1:56" customHeight="1" ht="39.75" s="36" customFormat="1">
      <c r="A24" s="131" t="s">
        <v>2356</v>
      </c>
      <c r="B24" s="258" t="s">
        <v>6310</v>
      </c>
      <c r="C24" s="131" t="s">
        <v>371</v>
      </c>
      <c r="D24" s="131">
        <v>56</v>
      </c>
      <c r="E24" s="131">
        <v>2401</v>
      </c>
      <c r="F24" s="258" t="s">
        <v>6311</v>
      </c>
      <c r="G24" s="131" t="s">
        <v>6312</v>
      </c>
      <c r="H24" s="13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214"/>
      <c r="AO24" s="214"/>
      <c r="AP24" s="660"/>
      <c r="AQ24" s="214"/>
      <c r="AR24" s="214"/>
      <c r="AS24" s="660"/>
      <c r="AT24" s="353"/>
      <c r="AU24" s="687"/>
      <c r="AV24" s="665"/>
      <c r="AW24" s="131">
        <v>2401</v>
      </c>
      <c r="AX24" s="319"/>
    </row>
    <row r="25" spans="1:56" customHeight="1" ht="39.75">
      <c r="A25" s="131" t="s">
        <v>388</v>
      </c>
      <c r="B25" s="258" t="s">
        <v>6313</v>
      </c>
      <c r="C25" s="131" t="s">
        <v>388</v>
      </c>
      <c r="D25" s="131">
        <v>93</v>
      </c>
      <c r="E25" s="131">
        <v>2402</v>
      </c>
      <c r="F25" s="258" t="s">
        <v>6314</v>
      </c>
      <c r="G25" s="131" t="s">
        <v>388</v>
      </c>
      <c r="H25" s="13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214"/>
      <c r="AO25" s="214"/>
      <c r="AP25" s="660"/>
      <c r="AQ25" s="214"/>
      <c r="AR25" s="214"/>
      <c r="AS25" s="660"/>
      <c r="AT25" s="353"/>
      <c r="AU25" s="687"/>
      <c r="AV25" s="688"/>
      <c r="AW25" s="131">
        <v>2402</v>
      </c>
      <c r="AX25" s="319"/>
    </row>
    <row r="26" spans="1:56" customHeight="1" ht="39.75">
      <c r="A26" s="131" t="s">
        <v>388</v>
      </c>
      <c r="B26" s="258" t="s">
        <v>6315</v>
      </c>
      <c r="C26" s="131" t="s">
        <v>388</v>
      </c>
      <c r="D26" s="131">
        <v>109</v>
      </c>
      <c r="E26" s="131">
        <v>2403</v>
      </c>
      <c r="F26" s="258" t="s">
        <v>6316</v>
      </c>
      <c r="G26" s="131" t="s">
        <v>388</v>
      </c>
      <c r="H26" s="13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214"/>
      <c r="AO26" s="214"/>
      <c r="AP26" s="660"/>
      <c r="AQ26" s="214"/>
      <c r="AR26" s="214"/>
      <c r="AS26" s="660"/>
      <c r="AT26" s="353"/>
      <c r="AU26" s="687"/>
      <c r="AV26" s="665"/>
      <c r="AW26" s="131">
        <v>2403</v>
      </c>
      <c r="AX26" s="319"/>
    </row>
    <row r="27" spans="1:56" customHeight="1" ht="39.75">
      <c r="A27" s="131" t="s">
        <v>388</v>
      </c>
      <c r="B27" s="258" t="s">
        <v>6317</v>
      </c>
      <c r="C27" s="131" t="s">
        <v>388</v>
      </c>
      <c r="D27" s="131">
        <v>139</v>
      </c>
      <c r="E27" s="131">
        <v>2404</v>
      </c>
      <c r="F27" s="258" t="s">
        <v>6318</v>
      </c>
      <c r="G27" s="131" t="s">
        <v>388</v>
      </c>
      <c r="H27" s="13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214"/>
      <c r="AO27" s="214"/>
      <c r="AP27" s="660"/>
      <c r="AQ27" s="214"/>
      <c r="AR27" s="214"/>
      <c r="AS27" s="660"/>
      <c r="AT27" s="353"/>
      <c r="AU27" s="687"/>
      <c r="AV27" s="665"/>
      <c r="AW27" s="131">
        <v>2404</v>
      </c>
      <c r="AX27" s="319"/>
    </row>
    <row r="28" spans="1:56" customHeight="1" ht="39.75">
      <c r="A28" s="131" t="s">
        <v>2301</v>
      </c>
      <c r="B28" s="258" t="s">
        <v>6319</v>
      </c>
      <c r="C28" s="131" t="s">
        <v>388</v>
      </c>
      <c r="D28" s="131">
        <v>67</v>
      </c>
      <c r="E28" s="131">
        <v>2405</v>
      </c>
      <c r="F28" s="258" t="s">
        <v>5474</v>
      </c>
      <c r="G28" s="131" t="s">
        <v>388</v>
      </c>
      <c r="H28" s="13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214"/>
      <c r="AO28" s="214"/>
      <c r="AP28" s="660"/>
      <c r="AQ28" s="214"/>
      <c r="AR28" s="214"/>
      <c r="AS28" s="660"/>
      <c r="AT28" s="353"/>
      <c r="AU28" s="687"/>
      <c r="AV28" s="665"/>
      <c r="AW28" s="131">
        <v>2405</v>
      </c>
      <c r="AX28" s="319"/>
    </row>
    <row r="29" spans="1:56" customHeight="1" ht="39.75">
      <c r="A29" s="131" t="s">
        <v>388</v>
      </c>
      <c r="B29" s="258" t="s">
        <v>6320</v>
      </c>
      <c r="C29" s="131" t="s">
        <v>377</v>
      </c>
      <c r="D29" s="131">
        <v>181</v>
      </c>
      <c r="E29" s="131">
        <v>2406</v>
      </c>
      <c r="F29" s="258" t="s">
        <v>6321</v>
      </c>
      <c r="G29" s="131" t="s">
        <v>388</v>
      </c>
      <c r="H29" s="13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214"/>
      <c r="AO29" s="214"/>
      <c r="AP29" s="660"/>
      <c r="AQ29" s="214"/>
      <c r="AR29" s="214"/>
      <c r="AS29" s="660"/>
      <c r="AT29" s="353"/>
      <c r="AU29" s="687"/>
      <c r="AV29" s="665"/>
      <c r="AW29" s="131">
        <v>2406</v>
      </c>
      <c r="AX29" s="319"/>
    </row>
    <row r="30" spans="1:56" customHeight="1" ht="39.75">
      <c r="A30" s="131" t="s">
        <v>388</v>
      </c>
      <c r="B30" s="258" t="s">
        <v>6322</v>
      </c>
      <c r="C30" s="131" t="s">
        <v>388</v>
      </c>
      <c r="D30" s="131">
        <v>182</v>
      </c>
      <c r="E30" s="131">
        <v>2407</v>
      </c>
      <c r="F30" s="258" t="s">
        <v>5893</v>
      </c>
      <c r="G30" s="131" t="s">
        <v>388</v>
      </c>
      <c r="H30" s="13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214"/>
      <c r="AO30" s="214"/>
      <c r="AP30" s="660"/>
      <c r="AQ30" s="214"/>
      <c r="AR30" s="214"/>
      <c r="AS30" s="660"/>
      <c r="AT30" s="353"/>
      <c r="AU30" s="687"/>
      <c r="AV30" s="665"/>
      <c r="AW30" s="131">
        <v>2407</v>
      </c>
      <c r="AX30" s="319"/>
    </row>
    <row r="31" spans="1:56" customHeight="1" ht="39.75">
      <c r="A31" s="131" t="s">
        <v>388</v>
      </c>
      <c r="B31" s="258" t="s">
        <v>6323</v>
      </c>
      <c r="C31" s="131" t="s">
        <v>371</v>
      </c>
      <c r="D31" s="131"/>
      <c r="E31" s="131">
        <v>2408</v>
      </c>
      <c r="F31" s="258" t="s">
        <v>6324</v>
      </c>
      <c r="G31" s="131" t="s">
        <v>388</v>
      </c>
      <c r="H31" s="13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214"/>
      <c r="AO31" s="214"/>
      <c r="AP31" s="660"/>
      <c r="AQ31" s="214"/>
      <c r="AR31" s="214"/>
      <c r="AS31" s="660"/>
      <c r="AT31" s="353"/>
      <c r="AU31" s="687"/>
      <c r="AV31" s="665"/>
      <c r="AW31" s="131">
        <v>2408</v>
      </c>
      <c r="AX31" s="319"/>
    </row>
    <row r="32" spans="1:56" customHeight="1" ht="39.75">
      <c r="A32" s="131" t="s">
        <v>2317</v>
      </c>
      <c r="B32" s="258" t="s">
        <v>6325</v>
      </c>
      <c r="C32" s="131" t="s">
        <v>388</v>
      </c>
      <c r="D32" s="131">
        <v>61</v>
      </c>
      <c r="E32" s="131">
        <v>2409</v>
      </c>
      <c r="F32" s="258" t="s">
        <v>6326</v>
      </c>
      <c r="G32" s="131" t="s">
        <v>388</v>
      </c>
      <c r="H32" s="13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214"/>
      <c r="AO32" s="214"/>
      <c r="AP32" s="660"/>
      <c r="AQ32" s="214"/>
      <c r="AR32" s="214"/>
      <c r="AS32" s="660"/>
      <c r="AT32" s="353"/>
      <c r="AU32" s="687"/>
      <c r="AV32" s="688"/>
      <c r="AW32" s="131">
        <v>2409</v>
      </c>
      <c r="AX32" s="319"/>
    </row>
    <row r="33" spans="1:56" customHeight="1" ht="39.75">
      <c r="A33" s="131" t="s">
        <v>388</v>
      </c>
      <c r="B33" s="258" t="s">
        <v>6327</v>
      </c>
      <c r="C33" s="131" t="s">
        <v>388</v>
      </c>
      <c r="D33" s="131">
        <v>74</v>
      </c>
      <c r="E33" s="131">
        <v>2410</v>
      </c>
      <c r="F33" s="258" t="s">
        <v>6328</v>
      </c>
      <c r="G33" s="131" t="s">
        <v>388</v>
      </c>
      <c r="H33" s="13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214"/>
      <c r="AO33" s="214"/>
      <c r="AP33" s="660"/>
      <c r="AQ33" s="214"/>
      <c r="AR33" s="214"/>
      <c r="AS33" s="660"/>
      <c r="AT33" s="353"/>
      <c r="AU33" s="687"/>
      <c r="AV33" s="665"/>
      <c r="AW33" s="131">
        <v>2410</v>
      </c>
      <c r="AX33" s="319"/>
    </row>
    <row r="34" spans="1:56" customHeight="1" ht="39.75">
      <c r="A34" s="131" t="s">
        <v>388</v>
      </c>
      <c r="B34" s="258" t="s">
        <v>6329</v>
      </c>
      <c r="C34" s="131" t="s">
        <v>388</v>
      </c>
      <c r="D34" s="131">
        <v>95</v>
      </c>
      <c r="E34" s="131">
        <v>2411</v>
      </c>
      <c r="F34" s="258" t="s">
        <v>6330</v>
      </c>
      <c r="G34" s="131" t="s">
        <v>388</v>
      </c>
      <c r="H34" s="13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214"/>
      <c r="AO34" s="214"/>
      <c r="AP34" s="660"/>
      <c r="AQ34" s="214"/>
      <c r="AR34" s="214"/>
      <c r="AS34" s="660"/>
      <c r="AT34" s="353"/>
      <c r="AU34" s="687"/>
      <c r="AV34" s="665"/>
      <c r="AW34" s="131">
        <v>2411</v>
      </c>
      <c r="AX34" s="319"/>
    </row>
    <row r="35" spans="1:56" customHeight="1" ht="39.75">
      <c r="A35" s="131" t="s">
        <v>388</v>
      </c>
      <c r="B35" s="258" t="s">
        <v>6331</v>
      </c>
      <c r="C35" s="131" t="s">
        <v>388</v>
      </c>
      <c r="D35" s="131">
        <v>107</v>
      </c>
      <c r="E35" s="131">
        <v>2412</v>
      </c>
      <c r="F35" s="258" t="s">
        <v>6332</v>
      </c>
      <c r="G35" s="131" t="s">
        <v>388</v>
      </c>
      <c r="H35" s="13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214"/>
      <c r="AO35" s="214"/>
      <c r="AP35" s="660"/>
      <c r="AQ35" s="214"/>
      <c r="AR35" s="214"/>
      <c r="AS35" s="660"/>
      <c r="AT35" s="353"/>
      <c r="AU35" s="687"/>
      <c r="AV35" s="665"/>
      <c r="AW35" s="131">
        <v>2412</v>
      </c>
      <c r="AX35" s="319"/>
    </row>
    <row r="36" spans="1:56" customHeight="1" ht="39.75">
      <c r="A36" s="131" t="s">
        <v>388</v>
      </c>
      <c r="B36" s="258" t="s">
        <v>6333</v>
      </c>
      <c r="C36" s="131" t="s">
        <v>388</v>
      </c>
      <c r="D36" s="131">
        <v>146</v>
      </c>
      <c r="E36" s="131">
        <v>2413</v>
      </c>
      <c r="F36" s="258" t="s">
        <v>886</v>
      </c>
      <c r="G36" s="131" t="s">
        <v>388</v>
      </c>
      <c r="H36" s="13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214"/>
      <c r="AO36" s="214"/>
      <c r="AP36" s="660"/>
      <c r="AQ36" s="214"/>
      <c r="AR36" s="214"/>
      <c r="AS36" s="660"/>
      <c r="AT36" s="353"/>
      <c r="AU36" s="687"/>
      <c r="AV36" s="665"/>
      <c r="AW36" s="131">
        <v>2413</v>
      </c>
      <c r="AX36" s="319"/>
    </row>
    <row r="37" spans="1:56" customHeight="1" ht="39.75">
      <c r="A37" s="131" t="s">
        <v>388</v>
      </c>
      <c r="B37" s="258" t="s">
        <v>6334</v>
      </c>
      <c r="C37" s="131" t="s">
        <v>377</v>
      </c>
      <c r="D37" s="131">
        <v>183</v>
      </c>
      <c r="E37" s="131">
        <v>2414</v>
      </c>
      <c r="F37" s="258" t="s">
        <v>6335</v>
      </c>
      <c r="G37" s="131" t="s">
        <v>388</v>
      </c>
      <c r="H37" s="13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214"/>
      <c r="AO37" s="214"/>
      <c r="AP37" s="660"/>
      <c r="AQ37" s="214"/>
      <c r="AR37" s="214"/>
      <c r="AS37" s="660"/>
      <c r="AT37" s="353"/>
      <c r="AU37" s="687"/>
      <c r="AV37" s="665"/>
      <c r="AW37" s="131">
        <v>2414</v>
      </c>
      <c r="AX37" s="319"/>
    </row>
    <row r="38" spans="1:56" customHeight="1" ht="39.75">
      <c r="A38" s="131" t="s">
        <v>2344</v>
      </c>
      <c r="B38" s="258" t="s">
        <v>6336</v>
      </c>
      <c r="C38" s="131" t="s">
        <v>371</v>
      </c>
      <c r="D38" s="131">
        <v>62</v>
      </c>
      <c r="E38" s="131">
        <v>2415</v>
      </c>
      <c r="F38" s="258" t="s">
        <v>6337</v>
      </c>
      <c r="G38" s="131" t="s">
        <v>388</v>
      </c>
      <c r="H38" s="13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214"/>
      <c r="AO38" s="214"/>
      <c r="AP38" s="660"/>
      <c r="AQ38" s="214"/>
      <c r="AR38" s="214"/>
      <c r="AS38" s="660"/>
      <c r="AT38" s="353"/>
      <c r="AU38" s="687"/>
      <c r="AV38" s="688"/>
      <c r="AW38" s="131">
        <v>2415</v>
      </c>
      <c r="AX38" s="319"/>
    </row>
    <row r="39" spans="1:56" customHeight="1" ht="39.75">
      <c r="A39" s="131" t="s">
        <v>388</v>
      </c>
      <c r="B39" s="258" t="s">
        <v>6338</v>
      </c>
      <c r="C39" s="131" t="s">
        <v>388</v>
      </c>
      <c r="D39" s="131">
        <v>79</v>
      </c>
      <c r="E39" s="131">
        <v>2416</v>
      </c>
      <c r="F39" s="258" t="s">
        <v>2889</v>
      </c>
      <c r="G39" s="131" t="s">
        <v>388</v>
      </c>
      <c r="H39" s="13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214"/>
      <c r="AO39" s="214"/>
      <c r="AP39" s="660"/>
      <c r="AQ39" s="214"/>
      <c r="AR39" s="214"/>
      <c r="AS39" s="660"/>
      <c r="AT39" s="353"/>
      <c r="AU39" s="687"/>
      <c r="AV39" s="665"/>
      <c r="AW39" s="131">
        <v>2416</v>
      </c>
      <c r="AX39" s="319"/>
    </row>
    <row r="40" spans="1:56" customHeight="1" ht="39.75">
      <c r="A40" s="131" t="s">
        <v>388</v>
      </c>
      <c r="B40" s="258" t="s">
        <v>6339</v>
      </c>
      <c r="C40" s="131" t="s">
        <v>388</v>
      </c>
      <c r="D40" s="131">
        <v>126</v>
      </c>
      <c r="E40" s="131">
        <v>2417</v>
      </c>
      <c r="F40" s="258" t="s">
        <v>6340</v>
      </c>
      <c r="G40" s="131" t="s">
        <v>388</v>
      </c>
      <c r="H40" s="13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214"/>
      <c r="AO40" s="214"/>
      <c r="AP40" s="660"/>
      <c r="AQ40" s="214"/>
      <c r="AR40" s="214"/>
      <c r="AS40" s="660"/>
      <c r="AT40" s="353"/>
      <c r="AU40" s="687"/>
      <c r="AV40" s="665"/>
      <c r="AW40" s="131">
        <v>2417</v>
      </c>
      <c r="AX40" s="319"/>
    </row>
    <row r="41" spans="1:56" customHeight="1" ht="39.75">
      <c r="A41" s="131" t="s">
        <v>388</v>
      </c>
      <c r="B41" s="258" t="s">
        <v>6341</v>
      </c>
      <c r="C41" s="131" t="s">
        <v>388</v>
      </c>
      <c r="D41" s="131">
        <v>127</v>
      </c>
      <c r="E41" s="131">
        <v>2418</v>
      </c>
      <c r="F41" s="258" t="s">
        <v>6342</v>
      </c>
      <c r="G41" s="131" t="s">
        <v>388</v>
      </c>
      <c r="H41" s="13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214"/>
      <c r="AO41" s="214"/>
      <c r="AP41" s="660"/>
      <c r="AQ41" s="214"/>
      <c r="AR41" s="214"/>
      <c r="AS41" s="660"/>
      <c r="AT41" s="353"/>
      <c r="AU41" s="687"/>
      <c r="AV41" s="665"/>
      <c r="AW41" s="131">
        <v>2418</v>
      </c>
      <c r="AX41" s="319"/>
    </row>
    <row r="42" spans="1:56" customHeight="1" ht="39.75">
      <c r="A42" s="131" t="s">
        <v>388</v>
      </c>
      <c r="B42" s="258" t="s">
        <v>6343</v>
      </c>
      <c r="C42" s="131" t="s">
        <v>388</v>
      </c>
      <c r="D42" s="131">
        <v>129</v>
      </c>
      <c r="E42" s="131">
        <v>2419</v>
      </c>
      <c r="F42" s="258" t="s">
        <v>6344</v>
      </c>
      <c r="G42" s="131" t="s">
        <v>388</v>
      </c>
      <c r="H42" s="13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214"/>
      <c r="AO42" s="214"/>
      <c r="AP42" s="660"/>
      <c r="AQ42" s="214"/>
      <c r="AR42" s="214"/>
      <c r="AS42" s="660"/>
      <c r="AT42" s="353"/>
      <c r="AU42" s="687"/>
      <c r="AV42" s="665"/>
      <c r="AW42" s="131">
        <v>2419</v>
      </c>
      <c r="AX42" s="319"/>
    </row>
    <row r="43" spans="1:56" customHeight="1" ht="39.75">
      <c r="A43" s="131" t="s">
        <v>388</v>
      </c>
      <c r="B43" s="258" t="s">
        <v>6345</v>
      </c>
      <c r="C43" s="131" t="s">
        <v>388</v>
      </c>
      <c r="D43" s="131">
        <v>130</v>
      </c>
      <c r="E43" s="131">
        <v>2420</v>
      </c>
      <c r="F43" s="258" t="s">
        <v>6346</v>
      </c>
      <c r="G43" s="131" t="s">
        <v>388</v>
      </c>
      <c r="H43" s="13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0"/>
      <c r="AO43" s="690"/>
      <c r="AP43" s="691"/>
      <c r="AQ43" s="690"/>
      <c r="AR43" s="690"/>
      <c r="AS43" s="691"/>
      <c r="AT43" s="353"/>
      <c r="AU43" s="687"/>
      <c r="AV43" s="665"/>
      <c r="AW43" s="131">
        <v>2420</v>
      </c>
      <c r="AX43" s="692"/>
    </row>
    <row r="44" spans="1:56" customHeight="1" ht="16" s="137" customForma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219"/>
      <c r="AO44" s="608"/>
      <c r="AP44" s="693"/>
      <c r="AQ44" s="219"/>
      <c r="AR44" s="608"/>
      <c r="AS44" s="693"/>
      <c r="AT44" s="530"/>
      <c r="AU44" s="530"/>
      <c r="AV44" s="533"/>
      <c r="AW44" s="25"/>
      <c r="AX44" s="533"/>
    </row>
    <row r="45" spans="1:56" customHeight="1" ht="16" s="137" customFormat="1">
      <c r="A45" s="165" t="s">
        <v>206</v>
      </c>
      <c r="B45" s="166" t="s">
        <v>221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128</v>
      </c>
      <c r="S45" s="48" t="s">
        <v>278</v>
      </c>
      <c r="T45" s="16"/>
      <c r="U45" s="16"/>
      <c r="V45" s="16"/>
      <c r="W45" s="16"/>
      <c r="X45" s="13"/>
      <c r="Y45" s="13"/>
      <c r="Z45" s="13"/>
      <c r="AA45" s="13"/>
      <c r="AB45" s="13"/>
      <c r="AE45" s="13"/>
      <c r="AJ45" s="608"/>
      <c r="AK45" s="614"/>
      <c r="AN45" s="219"/>
      <c r="AO45" s="608"/>
      <c r="AP45" s="693"/>
      <c r="AS45" s="614"/>
      <c r="AT45" s="506"/>
      <c r="AU45" s="506"/>
      <c r="AV45" s="252"/>
      <c r="AW45" s="44"/>
      <c r="AX45" s="252"/>
    </row>
    <row r="46" spans="1:56" customHeight="1" ht="16" s="137" customFormat="1">
      <c r="A46" s="168" t="s">
        <v>209</v>
      </c>
      <c r="B46" s="166" t="s">
        <v>222</v>
      </c>
      <c r="C46" s="16"/>
      <c r="D46" s="16"/>
      <c r="E46" s="44"/>
      <c r="F46" s="169"/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132</v>
      </c>
      <c r="S46" s="137" t="s">
        <v>279</v>
      </c>
      <c r="T46" s="16"/>
      <c r="U46" s="16"/>
      <c r="V46" s="16"/>
      <c r="W46" s="16"/>
      <c r="X46" s="13"/>
      <c r="Y46" s="13"/>
      <c r="Z46" s="13"/>
      <c r="AA46" s="13"/>
      <c r="AB46" s="13"/>
      <c r="AE46" s="13"/>
      <c r="AJ46" s="533"/>
      <c r="AK46" s="614"/>
      <c r="AL46" s="219"/>
      <c r="AM46" s="219"/>
      <c r="AN46" s="219" t="s">
        <v>135</v>
      </c>
      <c r="AO46" s="219"/>
      <c r="AP46" s="606"/>
      <c r="AR46" s="219"/>
      <c r="AS46" s="693"/>
      <c r="AU46" s="608" t="s">
        <v>136</v>
      </c>
      <c r="AV46" s="608"/>
      <c r="AW46" s="44"/>
    </row>
    <row r="47" spans="1:56" customHeight="1" ht="16" s="137" customFormat="1">
      <c r="B47" s="169" t="s">
        <v>280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139</v>
      </c>
      <c r="S47" s="137" t="s">
        <v>281</v>
      </c>
      <c r="T47" s="16"/>
      <c r="U47" s="16"/>
      <c r="V47" s="16"/>
      <c r="W47" s="16"/>
      <c r="X47" s="13"/>
      <c r="Y47" s="13"/>
      <c r="Z47" s="13"/>
      <c r="AA47" s="13"/>
      <c r="AB47" s="13"/>
      <c r="AE47" s="13"/>
      <c r="AJ47" s="533"/>
      <c r="AK47" s="614"/>
      <c r="AN47" s="137" t="s">
        <v>142</v>
      </c>
      <c r="AP47" s="694"/>
      <c r="AS47" s="839"/>
      <c r="AT47" s="608"/>
      <c r="AU47" s="193" t="s">
        <v>143</v>
      </c>
      <c r="AV47" s="608"/>
      <c r="AW47" s="44"/>
    </row>
    <row r="48" spans="1:56" customHeight="1" ht="16" s="137" customFormat="1">
      <c r="A48" s="13"/>
      <c r="B48" s="13"/>
      <c r="C48" s="16"/>
      <c r="D48" s="25"/>
      <c r="E48" s="25"/>
      <c r="F48" s="169" t="s">
        <v>282</v>
      </c>
      <c r="G48" s="25"/>
      <c r="H48" s="41"/>
      <c r="I48" s="41"/>
      <c r="J48" s="17"/>
      <c r="K48" s="13"/>
      <c r="L48" s="13"/>
      <c r="M48" s="13"/>
      <c r="S48" s="137" t="s">
        <v>283</v>
      </c>
      <c r="T48" s="16"/>
      <c r="U48" s="16"/>
      <c r="V48" s="16"/>
      <c r="W48" s="16"/>
      <c r="X48" s="13"/>
      <c r="Y48" s="13"/>
      <c r="Z48" s="13"/>
      <c r="AA48" s="13"/>
      <c r="AB48" s="13"/>
      <c r="AE48" s="13"/>
      <c r="AJ48" s="219"/>
      <c r="AK48" s="614"/>
      <c r="AL48" s="321"/>
      <c r="AN48" s="193" t="s">
        <v>215</v>
      </c>
      <c r="AP48" s="614"/>
      <c r="AS48" s="839"/>
      <c r="AT48" s="193"/>
      <c r="AU48" s="193" t="s">
        <v>284</v>
      </c>
      <c r="AV48" s="193"/>
      <c r="AW48" s="25"/>
    </row>
    <row r="49" spans="1:56" customHeight="1" ht="16" s="137" customForma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530"/>
      <c r="AM49" s="219"/>
      <c r="AN49" s="219"/>
      <c r="AO49" s="219"/>
      <c r="AP49" s="606"/>
      <c r="AQ49" s="219"/>
      <c r="AR49" s="219"/>
      <c r="AS49" s="606"/>
      <c r="AT49" s="530"/>
      <c r="AU49" s="530"/>
      <c r="AV49" s="219"/>
      <c r="AW49" s="506"/>
      <c r="AX49" s="252"/>
    </row>
    <row r="50" spans="1:56" customHeight="1" ht="39.75" s="36" customFormat="1">
      <c r="A50" s="131" t="s">
        <v>6347</v>
      </c>
      <c r="B50" s="258" t="s">
        <v>6348</v>
      </c>
      <c r="C50" s="131" t="s">
        <v>377</v>
      </c>
      <c r="D50" s="131">
        <v>188</v>
      </c>
      <c r="E50" s="131">
        <v>2421</v>
      </c>
      <c r="F50" s="258" t="s">
        <v>6349</v>
      </c>
      <c r="G50" s="258" t="s">
        <v>6312</v>
      </c>
      <c r="H50" s="13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214"/>
      <c r="AO50" s="214"/>
      <c r="AP50" s="660"/>
      <c r="AQ50" s="214"/>
      <c r="AR50" s="214"/>
      <c r="AS50" s="660"/>
      <c r="AT50" s="353"/>
      <c r="AU50" s="687"/>
      <c r="AV50" s="665"/>
      <c r="AW50" s="131">
        <v>2421</v>
      </c>
      <c r="AX50" s="319"/>
    </row>
    <row r="51" spans="1:56" customHeight="1" ht="39.75">
      <c r="A51" s="131" t="s">
        <v>388</v>
      </c>
      <c r="B51" s="258" t="s">
        <v>6350</v>
      </c>
      <c r="C51" s="131" t="s">
        <v>388</v>
      </c>
      <c r="D51" s="131">
        <v>189</v>
      </c>
      <c r="E51" s="131">
        <v>2422</v>
      </c>
      <c r="F51" s="258" t="s">
        <v>6351</v>
      </c>
      <c r="G51" s="131" t="s">
        <v>388</v>
      </c>
      <c r="H51" s="13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214"/>
      <c r="AO51" s="214"/>
      <c r="AP51" s="660"/>
      <c r="AQ51" s="214"/>
      <c r="AR51" s="214"/>
      <c r="AS51" s="660"/>
      <c r="AT51" s="353"/>
      <c r="AU51" s="687"/>
      <c r="AV51" s="688"/>
      <c r="AW51" s="131">
        <v>2422</v>
      </c>
      <c r="AX51" s="319"/>
    </row>
    <row r="52" spans="1:56" customHeight="1" ht="39.75">
      <c r="A52" s="131" t="s">
        <v>2308</v>
      </c>
      <c r="B52" s="258" t="s">
        <v>6352</v>
      </c>
      <c r="C52" s="131" t="s">
        <v>371</v>
      </c>
      <c r="D52" s="131">
        <v>86</v>
      </c>
      <c r="E52" s="131">
        <v>2423</v>
      </c>
      <c r="F52" s="258" t="s">
        <v>6353</v>
      </c>
      <c r="G52" s="131" t="s">
        <v>388</v>
      </c>
      <c r="H52" s="13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214"/>
      <c r="AO52" s="214"/>
      <c r="AP52" s="660"/>
      <c r="AQ52" s="214"/>
      <c r="AR52" s="214"/>
      <c r="AS52" s="660"/>
      <c r="AT52" s="353"/>
      <c r="AU52" s="687"/>
      <c r="AV52" s="665"/>
      <c r="AW52" s="131">
        <v>2423</v>
      </c>
      <c r="AX52" s="319"/>
    </row>
    <row r="53" spans="1:56" customHeight="1" ht="39.75">
      <c r="A53" s="131" t="s">
        <v>388</v>
      </c>
      <c r="B53" s="258" t="s">
        <v>6354</v>
      </c>
      <c r="C53" s="131" t="s">
        <v>388</v>
      </c>
      <c r="D53" s="131">
        <v>104</v>
      </c>
      <c r="E53" s="131">
        <v>2424</v>
      </c>
      <c r="F53" s="258" t="s">
        <v>6355</v>
      </c>
      <c r="G53" s="131" t="s">
        <v>388</v>
      </c>
      <c r="H53" s="258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214"/>
      <c r="AO53" s="214"/>
      <c r="AP53" s="660"/>
      <c r="AQ53" s="214"/>
      <c r="AR53" s="214"/>
      <c r="AS53" s="660"/>
      <c r="AT53" s="353"/>
      <c r="AU53" s="687"/>
      <c r="AV53" s="665"/>
      <c r="AW53" s="131">
        <v>2424</v>
      </c>
      <c r="AX53" s="319"/>
    </row>
    <row r="54" spans="1:56" customHeight="1" ht="39.75">
      <c r="A54" s="131" t="s">
        <v>388</v>
      </c>
      <c r="B54" s="258" t="s">
        <v>6356</v>
      </c>
      <c r="C54" s="131" t="s">
        <v>388</v>
      </c>
      <c r="D54" s="131">
        <v>134</v>
      </c>
      <c r="E54" s="131">
        <v>2425</v>
      </c>
      <c r="F54" s="258" t="s">
        <v>6357</v>
      </c>
      <c r="G54" s="131" t="s">
        <v>388</v>
      </c>
      <c r="H54" s="258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214"/>
      <c r="AO54" s="214"/>
      <c r="AP54" s="660"/>
      <c r="AQ54" s="214"/>
      <c r="AR54" s="214"/>
      <c r="AS54" s="660"/>
      <c r="AT54" s="353"/>
      <c r="AU54" s="687"/>
      <c r="AV54" s="665"/>
      <c r="AW54" s="131">
        <v>2425</v>
      </c>
      <c r="AX54" s="674"/>
    </row>
    <row r="55" spans="1:56" customHeight="1" ht="39.75">
      <c r="A55" s="131" t="s">
        <v>6358</v>
      </c>
      <c r="B55" s="258" t="s">
        <v>6359</v>
      </c>
      <c r="C55" s="131" t="s">
        <v>388</v>
      </c>
      <c r="D55" s="131">
        <v>68</v>
      </c>
      <c r="E55" s="131">
        <v>2426</v>
      </c>
      <c r="F55" s="258" t="s">
        <v>1234</v>
      </c>
      <c r="G55" s="131" t="s">
        <v>388</v>
      </c>
      <c r="H55" s="13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214"/>
      <c r="AO55" s="214"/>
      <c r="AP55" s="660"/>
      <c r="AQ55" s="214"/>
      <c r="AR55" s="214"/>
      <c r="AS55" s="660"/>
      <c r="AT55" s="353"/>
      <c r="AU55" s="687"/>
      <c r="AV55" s="665"/>
      <c r="AW55" s="131">
        <v>2426</v>
      </c>
      <c r="AX55" s="319"/>
    </row>
    <row r="56" spans="1:56" customHeight="1" ht="39.75">
      <c r="A56" s="131" t="s">
        <v>388</v>
      </c>
      <c r="B56" s="258" t="s">
        <v>6360</v>
      </c>
      <c r="C56" s="131" t="s">
        <v>388</v>
      </c>
      <c r="D56" s="131"/>
      <c r="E56" s="131">
        <v>2427</v>
      </c>
      <c r="F56" s="258" t="s">
        <v>4142</v>
      </c>
      <c r="G56" s="131" t="s">
        <v>388</v>
      </c>
      <c r="H56" s="13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214"/>
      <c r="AO56" s="214"/>
      <c r="AP56" s="660"/>
      <c r="AQ56" s="214"/>
      <c r="AR56" s="214"/>
      <c r="AS56" s="660"/>
      <c r="AT56" s="353"/>
      <c r="AU56" s="687"/>
      <c r="AV56" s="665"/>
      <c r="AW56" s="131">
        <v>2427</v>
      </c>
      <c r="AX56" s="319"/>
    </row>
    <row r="57" spans="1:56" customHeight="1" ht="39.75">
      <c r="A57" s="131" t="s">
        <v>388</v>
      </c>
      <c r="B57" s="258" t="s">
        <v>6361</v>
      </c>
      <c r="C57" s="131" t="s">
        <v>388</v>
      </c>
      <c r="D57" s="131">
        <v>144</v>
      </c>
      <c r="E57" s="131">
        <v>2428</v>
      </c>
      <c r="F57" s="258" t="s">
        <v>6362</v>
      </c>
      <c r="G57" s="131" t="s">
        <v>388</v>
      </c>
      <c r="H57" s="13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214"/>
      <c r="AO57" s="214"/>
      <c r="AP57" s="660"/>
      <c r="AQ57" s="214"/>
      <c r="AR57" s="214"/>
      <c r="AS57" s="660"/>
      <c r="AT57" s="353"/>
      <c r="AU57" s="687"/>
      <c r="AV57" s="665"/>
      <c r="AW57" s="131">
        <v>2428</v>
      </c>
      <c r="AX57" s="319"/>
    </row>
    <row r="58" spans="1:56" customHeight="1" ht="39.75">
      <c r="A58" s="131" t="s">
        <v>6363</v>
      </c>
      <c r="B58" s="258" t="s">
        <v>6364</v>
      </c>
      <c r="C58" s="131" t="s">
        <v>388</v>
      </c>
      <c r="D58" s="131">
        <v>63</v>
      </c>
      <c r="E58" s="131">
        <v>2429</v>
      </c>
      <c r="F58" s="258" t="s">
        <v>1856</v>
      </c>
      <c r="G58" s="131" t="s">
        <v>388</v>
      </c>
      <c r="H58" s="13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214"/>
      <c r="AO58" s="214"/>
      <c r="AP58" s="660"/>
      <c r="AQ58" s="214"/>
      <c r="AR58" s="214"/>
      <c r="AS58" s="660"/>
      <c r="AT58" s="353"/>
      <c r="AU58" s="687"/>
      <c r="AV58" s="688"/>
      <c r="AW58" s="131">
        <v>2429</v>
      </c>
      <c r="AX58" s="319"/>
    </row>
    <row r="59" spans="1:56" customHeight="1" ht="39.75">
      <c r="A59" s="131" t="s">
        <v>388</v>
      </c>
      <c r="B59" s="258" t="s">
        <v>6365</v>
      </c>
      <c r="C59" s="131" t="s">
        <v>388</v>
      </c>
      <c r="D59" s="131">
        <v>83</v>
      </c>
      <c r="E59" s="131">
        <v>2430</v>
      </c>
      <c r="F59" s="258" t="s">
        <v>6366</v>
      </c>
      <c r="G59" s="131" t="s">
        <v>388</v>
      </c>
      <c r="H59" s="13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214"/>
      <c r="AO59" s="214"/>
      <c r="AP59" s="660"/>
      <c r="AQ59" s="214"/>
      <c r="AR59" s="214"/>
      <c r="AS59" s="660"/>
      <c r="AT59" s="353"/>
      <c r="AU59" s="687"/>
      <c r="AV59" s="665"/>
      <c r="AW59" s="131">
        <v>2430</v>
      </c>
      <c r="AX59" s="319"/>
    </row>
    <row r="60" spans="1:56" customHeight="1" ht="39.75">
      <c r="A60" s="131" t="s">
        <v>388</v>
      </c>
      <c r="B60" s="258" t="s">
        <v>6367</v>
      </c>
      <c r="C60" s="131" t="s">
        <v>388</v>
      </c>
      <c r="D60" s="131">
        <v>108</v>
      </c>
      <c r="E60" s="131">
        <v>2431</v>
      </c>
      <c r="F60" s="258" t="s">
        <v>6368</v>
      </c>
      <c r="G60" s="131" t="s">
        <v>388</v>
      </c>
      <c r="H60" s="13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214"/>
      <c r="AO60" s="214"/>
      <c r="AP60" s="660"/>
      <c r="AQ60" s="214"/>
      <c r="AR60" s="214"/>
      <c r="AS60" s="660"/>
      <c r="AT60" s="353"/>
      <c r="AU60" s="687"/>
      <c r="AV60" s="665"/>
      <c r="AW60" s="131">
        <v>2431</v>
      </c>
      <c r="AX60" s="319"/>
    </row>
    <row r="61" spans="1:56" customHeight="1" ht="39.75">
      <c r="A61" s="131" t="s">
        <v>388</v>
      </c>
      <c r="B61" s="258" t="s">
        <v>6369</v>
      </c>
      <c r="C61" s="131" t="s">
        <v>377</v>
      </c>
      <c r="D61" s="131">
        <v>202</v>
      </c>
      <c r="E61" s="131">
        <v>2432</v>
      </c>
      <c r="F61" s="258" t="s">
        <v>859</v>
      </c>
      <c r="G61" s="131" t="s">
        <v>388</v>
      </c>
      <c r="H61" s="13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214"/>
      <c r="AO61" s="214"/>
      <c r="AP61" s="660"/>
      <c r="AQ61" s="214"/>
      <c r="AR61" s="214"/>
      <c r="AS61" s="660"/>
      <c r="AT61" s="353"/>
      <c r="AU61" s="687"/>
      <c r="AV61" s="665"/>
      <c r="AW61" s="131">
        <v>2432</v>
      </c>
      <c r="AX61" s="319"/>
    </row>
    <row r="62" spans="1:56" customHeight="1" ht="39.75">
      <c r="A62" s="131" t="s">
        <v>2367</v>
      </c>
      <c r="B62" s="258" t="s">
        <v>6370</v>
      </c>
      <c r="C62" s="131" t="s">
        <v>371</v>
      </c>
      <c r="D62" s="131">
        <v>57</v>
      </c>
      <c r="E62" s="131">
        <v>2433</v>
      </c>
      <c r="F62" s="258" t="s">
        <v>4091</v>
      </c>
      <c r="G62" s="131" t="s">
        <v>388</v>
      </c>
      <c r="H62" s="13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214"/>
      <c r="AO62" s="214"/>
      <c r="AP62" s="660"/>
      <c r="AQ62" s="214"/>
      <c r="AR62" s="214"/>
      <c r="AS62" s="660"/>
      <c r="AT62" s="353"/>
      <c r="AU62" s="687"/>
      <c r="AV62" s="665"/>
      <c r="AW62" s="131">
        <v>2433</v>
      </c>
      <c r="AX62" s="319"/>
    </row>
    <row r="63" spans="1:56" customHeight="1" ht="39.75">
      <c r="A63" s="131" t="s">
        <v>388</v>
      </c>
      <c r="B63" s="258" t="s">
        <v>6371</v>
      </c>
      <c r="C63" s="131" t="s">
        <v>388</v>
      </c>
      <c r="D63" s="131">
        <v>73</v>
      </c>
      <c r="E63" s="131">
        <v>2434</v>
      </c>
      <c r="F63" s="258" t="s">
        <v>6372</v>
      </c>
      <c r="G63" s="131" t="s">
        <v>388</v>
      </c>
      <c r="H63" s="13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214"/>
      <c r="AO63" s="214"/>
      <c r="AP63" s="660"/>
      <c r="AQ63" s="214"/>
      <c r="AR63" s="214"/>
      <c r="AS63" s="660"/>
      <c r="AT63" s="353"/>
      <c r="AU63" s="687"/>
      <c r="AV63" s="665"/>
      <c r="AW63" s="131">
        <v>2434</v>
      </c>
      <c r="AX63" s="319"/>
    </row>
    <row r="64" spans="1:56" customHeight="1" ht="39.75">
      <c r="A64" s="131" t="s">
        <v>388</v>
      </c>
      <c r="B64" s="258" t="s">
        <v>6373</v>
      </c>
      <c r="C64" s="131" t="s">
        <v>388</v>
      </c>
      <c r="D64" s="131">
        <v>94</v>
      </c>
      <c r="E64" s="131">
        <v>2435</v>
      </c>
      <c r="F64" s="258" t="s">
        <v>6374</v>
      </c>
      <c r="G64" s="131" t="s">
        <v>388</v>
      </c>
      <c r="H64" s="13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214"/>
      <c r="AO64" s="214"/>
      <c r="AP64" s="660"/>
      <c r="AQ64" s="214"/>
      <c r="AR64" s="214"/>
      <c r="AS64" s="660"/>
      <c r="AT64" s="353"/>
      <c r="AU64" s="687"/>
      <c r="AV64" s="688"/>
      <c r="AW64" s="131">
        <v>2435</v>
      </c>
      <c r="AX64" s="319"/>
    </row>
    <row r="65" spans="1:56" customHeight="1" ht="39.75">
      <c r="A65" s="131" t="s">
        <v>388</v>
      </c>
      <c r="B65" s="258" t="s">
        <v>6375</v>
      </c>
      <c r="C65" s="131" t="s">
        <v>388</v>
      </c>
      <c r="D65" s="131">
        <v>111</v>
      </c>
      <c r="E65" s="131">
        <v>2436</v>
      </c>
      <c r="F65" s="258" t="s">
        <v>6376</v>
      </c>
      <c r="G65" s="131" t="s">
        <v>388</v>
      </c>
      <c r="H65" s="258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214"/>
      <c r="AO65" s="214"/>
      <c r="AP65" s="660"/>
      <c r="AQ65" s="214"/>
      <c r="AR65" s="214"/>
      <c r="AS65" s="660"/>
      <c r="AT65" s="353"/>
      <c r="AU65" s="687"/>
      <c r="AV65" s="665"/>
      <c r="AW65" s="131">
        <v>2436</v>
      </c>
      <c r="AX65" s="319"/>
    </row>
    <row r="66" spans="1:56" customHeight="1" ht="39.75">
      <c r="A66" s="131" t="s">
        <v>388</v>
      </c>
      <c r="B66" s="258" t="s">
        <v>6377</v>
      </c>
      <c r="C66" s="131" t="s">
        <v>388</v>
      </c>
      <c r="D66" s="131">
        <v>114</v>
      </c>
      <c r="E66" s="131">
        <v>2437</v>
      </c>
      <c r="F66" s="258" t="s">
        <v>6378</v>
      </c>
      <c r="G66" s="131" t="s">
        <v>388</v>
      </c>
      <c r="H66" s="258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214"/>
      <c r="AO66" s="214"/>
      <c r="AP66" s="660"/>
      <c r="AQ66" s="214"/>
      <c r="AR66" s="214"/>
      <c r="AS66" s="660"/>
      <c r="AT66" s="353"/>
      <c r="AU66" s="687"/>
      <c r="AV66" s="665"/>
      <c r="AW66" s="131">
        <v>2437</v>
      </c>
      <c r="AX66" s="319"/>
    </row>
    <row r="67" spans="1:56" customHeight="1" ht="39.75">
      <c r="A67" s="131" t="s">
        <v>388</v>
      </c>
      <c r="B67" s="258" t="s">
        <v>6379</v>
      </c>
      <c r="C67" s="131" t="s">
        <v>388</v>
      </c>
      <c r="D67" s="131">
        <v>145</v>
      </c>
      <c r="E67" s="131">
        <v>2438</v>
      </c>
      <c r="F67" s="258" t="s">
        <v>6380</v>
      </c>
      <c r="G67" s="131" t="s">
        <v>388</v>
      </c>
      <c r="H67" s="13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214"/>
      <c r="AO67" s="214"/>
      <c r="AP67" s="660"/>
      <c r="AQ67" s="214"/>
      <c r="AR67" s="214"/>
      <c r="AS67" s="660"/>
      <c r="AT67" s="353"/>
      <c r="AU67" s="687"/>
      <c r="AV67" s="665"/>
      <c r="AW67" s="131">
        <v>2438</v>
      </c>
      <c r="AX67" s="319"/>
    </row>
    <row r="68" spans="1:56" customHeight="1" ht="39.75">
      <c r="A68" s="131" t="s">
        <v>6381</v>
      </c>
      <c r="B68" s="258" t="s">
        <v>6382</v>
      </c>
      <c r="C68" s="131" t="s">
        <v>388</v>
      </c>
      <c r="D68" s="131">
        <v>2</v>
      </c>
      <c r="E68" s="131">
        <v>2439</v>
      </c>
      <c r="F68" s="258" t="s">
        <v>6383</v>
      </c>
      <c r="G68" s="131" t="s">
        <v>388</v>
      </c>
      <c r="H68" s="258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214"/>
      <c r="AO68" s="214"/>
      <c r="AP68" s="660"/>
      <c r="AQ68" s="214"/>
      <c r="AR68" s="214"/>
      <c r="AS68" s="660"/>
      <c r="AT68" s="353"/>
      <c r="AU68" s="687"/>
      <c r="AV68" s="665"/>
      <c r="AW68" s="131">
        <v>2439</v>
      </c>
      <c r="AX68" s="319"/>
    </row>
    <row r="69" spans="1:56" customHeight="1" ht="39.75">
      <c r="A69" s="131" t="s">
        <v>388</v>
      </c>
      <c r="B69" s="258" t="s">
        <v>6384</v>
      </c>
      <c r="C69" s="131" t="s">
        <v>388</v>
      </c>
      <c r="D69" s="131">
        <v>14</v>
      </c>
      <c r="E69" s="131">
        <v>2440</v>
      </c>
      <c r="F69" s="258" t="s">
        <v>6385</v>
      </c>
      <c r="G69" s="131" t="s">
        <v>388</v>
      </c>
      <c r="H69" s="258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0"/>
      <c r="AO69" s="690"/>
      <c r="AP69" s="691"/>
      <c r="AQ69" s="690"/>
      <c r="AR69" s="690"/>
      <c r="AS69" s="691"/>
      <c r="AT69" s="353"/>
      <c r="AU69" s="687"/>
      <c r="AV69" s="665"/>
      <c r="AW69" s="131">
        <v>2440</v>
      </c>
      <c r="AX69" s="692"/>
    </row>
    <row r="70" spans="1:56" customHeight="1" ht="16" s="137" customFormat="1">
      <c r="F70" s="25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E70" s="614"/>
      <c r="AF70" s="608"/>
      <c r="AG70" s="608"/>
      <c r="AH70" s="608"/>
      <c r="AI70" s="608"/>
      <c r="AJ70" s="608"/>
      <c r="AK70" s="693"/>
      <c r="AL70" s="219"/>
      <c r="AM70" s="608"/>
      <c r="AN70" s="219"/>
      <c r="AO70" s="608"/>
      <c r="AP70" s="693"/>
      <c r="AQ70" s="219"/>
      <c r="AR70" s="608"/>
      <c r="AS70" s="693"/>
      <c r="AT70" s="530"/>
      <c r="AU70" s="530"/>
      <c r="AV70" s="533"/>
      <c r="AX70" s="533"/>
    </row>
    <row r="71" spans="1:56" customHeight="1" ht="16" s="137" customFormat="1">
      <c r="A71" s="165" t="s">
        <v>206</v>
      </c>
      <c r="B71" s="166" t="s">
        <v>221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128</v>
      </c>
      <c r="S71" s="48" t="s">
        <v>278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J71" s="608"/>
      <c r="AK71" s="614"/>
      <c r="AN71" s="219"/>
      <c r="AO71" s="608"/>
      <c r="AP71" s="693"/>
      <c r="AS71" s="614"/>
      <c r="AT71" s="506"/>
      <c r="AU71" s="506"/>
      <c r="AV71" s="252"/>
      <c r="AW71" s="44"/>
      <c r="AX71" s="252"/>
    </row>
    <row r="72" spans="1:56" customHeight="1" ht="16" s="137" customFormat="1">
      <c r="A72" s="168" t="s">
        <v>209</v>
      </c>
      <c r="B72" s="166" t="s">
        <v>222</v>
      </c>
      <c r="C72" s="16"/>
      <c r="D72" s="16"/>
      <c r="E72" s="44"/>
      <c r="F72" s="169"/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132</v>
      </c>
      <c r="S72" s="137" t="s">
        <v>279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J72" s="533"/>
      <c r="AK72" s="614"/>
      <c r="AL72" s="219"/>
      <c r="AM72" s="219"/>
      <c r="AN72" s="219" t="s">
        <v>135</v>
      </c>
      <c r="AO72" s="219"/>
      <c r="AP72" s="606"/>
      <c r="AR72" s="219"/>
      <c r="AS72" s="693"/>
      <c r="AU72" s="608" t="s">
        <v>136</v>
      </c>
      <c r="AV72" s="608"/>
      <c r="AW72" s="44"/>
    </row>
    <row r="73" spans="1:56" customHeight="1" ht="16" s="137" customFormat="1">
      <c r="B73" s="169" t="s">
        <v>280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139</v>
      </c>
      <c r="S73" s="137" t="s">
        <v>281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J73" s="533"/>
      <c r="AK73" s="614"/>
      <c r="AN73" s="137" t="s">
        <v>142</v>
      </c>
      <c r="AP73" s="694"/>
      <c r="AS73" s="839"/>
      <c r="AT73" s="608"/>
      <c r="AU73" s="193" t="s">
        <v>143</v>
      </c>
      <c r="AV73" s="608"/>
      <c r="AW73" s="44"/>
    </row>
    <row r="74" spans="1:56" customHeight="1" ht="16" s="137" customFormat="1">
      <c r="A74" s="13"/>
      <c r="B74" s="13"/>
      <c r="C74" s="16"/>
      <c r="D74" s="25"/>
      <c r="E74" s="25"/>
      <c r="F74" s="169" t="s">
        <v>282</v>
      </c>
      <c r="G74" s="25"/>
      <c r="H74" s="41"/>
      <c r="I74" s="41"/>
      <c r="J74" s="17"/>
      <c r="K74" s="13"/>
      <c r="L74" s="13"/>
      <c r="M74" s="13"/>
      <c r="S74" s="137" t="s">
        <v>283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J74" s="219"/>
      <c r="AK74" s="614"/>
      <c r="AL74" s="321"/>
      <c r="AN74" s="193" t="s">
        <v>215</v>
      </c>
      <c r="AP74" s="614"/>
      <c r="AS74" s="839"/>
      <c r="AT74" s="193"/>
      <c r="AU74" s="193" t="s">
        <v>284</v>
      </c>
      <c r="AV74" s="193"/>
      <c r="AW74" s="25"/>
    </row>
    <row r="75" spans="1:56" customHeight="1" ht="16" s="137" customFormat="1">
      <c r="C75" s="252"/>
      <c r="D75" s="506"/>
      <c r="E75" s="506"/>
      <c r="F75" s="506"/>
      <c r="G75" s="506"/>
      <c r="H75" s="508"/>
      <c r="I75" s="508"/>
      <c r="J75" s="252"/>
      <c r="K75" s="252"/>
      <c r="L75" s="252"/>
      <c r="M75" s="695"/>
      <c r="N75" s="252"/>
      <c r="O75" s="252"/>
      <c r="P75" s="252"/>
      <c r="Q75" s="252"/>
      <c r="R75" s="252"/>
      <c r="S75" s="695"/>
      <c r="T75" s="252"/>
      <c r="U75" s="252"/>
      <c r="V75" s="252"/>
      <c r="W75" s="252"/>
      <c r="X75" s="252"/>
      <c r="Y75" s="695"/>
      <c r="Z75" s="252"/>
      <c r="AA75" s="252"/>
      <c r="AB75" s="252"/>
      <c r="AC75" s="252"/>
      <c r="AD75" s="252"/>
      <c r="AE75" s="695"/>
      <c r="AF75" s="252"/>
      <c r="AG75" s="252"/>
      <c r="AJ75" s="252"/>
      <c r="AK75" s="695"/>
      <c r="AL75" s="530"/>
      <c r="AM75" s="219"/>
      <c r="AN75" s="219"/>
      <c r="AO75" s="219"/>
      <c r="AP75" s="606"/>
      <c r="AQ75" s="219"/>
      <c r="AR75" s="219"/>
      <c r="AS75" s="606"/>
      <c r="AT75" s="530"/>
      <c r="AU75" s="530"/>
      <c r="AV75" s="219"/>
      <c r="AW75" s="506"/>
      <c r="AX75" s="252"/>
    </row>
    <row r="76" spans="1:56" customHeight="1" ht="39.75" s="36" customFormat="1">
      <c r="A76" s="131" t="s">
        <v>274</v>
      </c>
      <c r="B76" s="258" t="s">
        <v>6386</v>
      </c>
      <c r="C76" s="131" t="s">
        <v>371</v>
      </c>
      <c r="D76" s="131">
        <v>20</v>
      </c>
      <c r="E76" s="131">
        <v>2441</v>
      </c>
      <c r="F76" s="258" t="s">
        <v>6387</v>
      </c>
      <c r="G76" s="131" t="s">
        <v>6312</v>
      </c>
      <c r="H76" s="91"/>
      <c r="I76" s="837"/>
      <c r="J76" s="214"/>
      <c r="K76" s="214"/>
      <c r="L76" s="214"/>
      <c r="M76" s="660"/>
      <c r="N76" s="214"/>
      <c r="O76" s="214"/>
      <c r="P76" s="214"/>
      <c r="Q76" s="214"/>
      <c r="R76" s="214"/>
      <c r="S76" s="660"/>
      <c r="T76" s="214"/>
      <c r="U76" s="660"/>
      <c r="V76" s="214"/>
      <c r="W76" s="214"/>
      <c r="X76" s="214"/>
      <c r="Y76" s="660"/>
      <c r="Z76" s="214"/>
      <c r="AA76" s="214"/>
      <c r="AB76" s="214"/>
      <c r="AC76" s="214"/>
      <c r="AD76" s="214"/>
      <c r="AE76" s="660"/>
      <c r="AF76" s="214"/>
      <c r="AG76" s="214"/>
      <c r="AH76" s="214"/>
      <c r="AI76" s="214"/>
      <c r="AJ76" s="214"/>
      <c r="AK76" s="660"/>
      <c r="AL76" s="214"/>
      <c r="AM76" s="214"/>
      <c r="AN76" s="214"/>
      <c r="AO76" s="214"/>
      <c r="AP76" s="660"/>
      <c r="AQ76" s="214"/>
      <c r="AR76" s="214"/>
      <c r="AS76" s="660"/>
      <c r="AT76" s="353"/>
      <c r="AU76" s="687"/>
      <c r="AV76" s="665"/>
      <c r="AW76" s="131">
        <v>2441</v>
      </c>
      <c r="AX76" s="319"/>
    </row>
    <row r="77" spans="1:56" customHeight="1" ht="39.75">
      <c r="A77" s="131" t="s">
        <v>388</v>
      </c>
      <c r="B77" s="258" t="s">
        <v>6388</v>
      </c>
      <c r="C77" s="131" t="s">
        <v>388</v>
      </c>
      <c r="D77" s="131">
        <v>24</v>
      </c>
      <c r="E77" s="131">
        <v>2442</v>
      </c>
      <c r="F77" s="258" t="s">
        <v>6389</v>
      </c>
      <c r="G77" s="131" t="s">
        <v>388</v>
      </c>
      <c r="H77" s="91"/>
      <c r="I77" s="837"/>
      <c r="J77" s="214"/>
      <c r="K77" s="214"/>
      <c r="L77" s="214"/>
      <c r="M77" s="660"/>
      <c r="N77" s="214"/>
      <c r="O77" s="214"/>
      <c r="P77" s="214"/>
      <c r="Q77" s="214"/>
      <c r="R77" s="214"/>
      <c r="S77" s="660"/>
      <c r="T77" s="214"/>
      <c r="U77" s="660"/>
      <c r="V77" s="214"/>
      <c r="W77" s="214"/>
      <c r="X77" s="214"/>
      <c r="Y77" s="660"/>
      <c r="Z77" s="214"/>
      <c r="AA77" s="214"/>
      <c r="AB77" s="214"/>
      <c r="AC77" s="214"/>
      <c r="AD77" s="214"/>
      <c r="AE77" s="660"/>
      <c r="AF77" s="214"/>
      <c r="AG77" s="214"/>
      <c r="AH77" s="214"/>
      <c r="AI77" s="214"/>
      <c r="AJ77" s="214"/>
      <c r="AK77" s="660"/>
      <c r="AL77" s="214"/>
      <c r="AM77" s="214"/>
      <c r="AN77" s="214"/>
      <c r="AO77" s="214"/>
      <c r="AP77" s="660"/>
      <c r="AQ77" s="214"/>
      <c r="AR77" s="214"/>
      <c r="AS77" s="660"/>
      <c r="AT77" s="353"/>
      <c r="AU77" s="687"/>
      <c r="AV77" s="688"/>
      <c r="AW77" s="131">
        <v>2442</v>
      </c>
      <c r="AX77" s="319"/>
    </row>
    <row r="78" spans="1:56" customHeight="1" ht="39.75">
      <c r="A78" s="131" t="s">
        <v>388</v>
      </c>
      <c r="B78" s="258" t="s">
        <v>6390</v>
      </c>
      <c r="C78" s="131" t="s">
        <v>388</v>
      </c>
      <c r="D78" s="131">
        <v>27</v>
      </c>
      <c r="E78" s="131">
        <v>2443</v>
      </c>
      <c r="F78" s="258" t="s">
        <v>6391</v>
      </c>
      <c r="G78" s="131" t="s">
        <v>388</v>
      </c>
      <c r="H78" s="91"/>
      <c r="I78" s="837"/>
      <c r="J78" s="214"/>
      <c r="K78" s="214"/>
      <c r="L78" s="214"/>
      <c r="M78" s="660"/>
      <c r="N78" s="214"/>
      <c r="O78" s="214"/>
      <c r="P78" s="214"/>
      <c r="Q78" s="214"/>
      <c r="R78" s="214"/>
      <c r="S78" s="660"/>
      <c r="T78" s="214"/>
      <c r="U78" s="660"/>
      <c r="V78" s="214"/>
      <c r="W78" s="214"/>
      <c r="X78" s="214"/>
      <c r="Y78" s="660"/>
      <c r="Z78" s="214"/>
      <c r="AA78" s="214"/>
      <c r="AB78" s="689"/>
      <c r="AC78" s="214"/>
      <c r="AD78" s="214"/>
      <c r="AE78" s="660"/>
      <c r="AF78" s="214"/>
      <c r="AG78" s="214"/>
      <c r="AH78" s="214"/>
      <c r="AI78" s="214"/>
      <c r="AJ78" s="214"/>
      <c r="AK78" s="660"/>
      <c r="AL78" s="214"/>
      <c r="AM78" s="214"/>
      <c r="AN78" s="214"/>
      <c r="AO78" s="214"/>
      <c r="AP78" s="660"/>
      <c r="AQ78" s="214"/>
      <c r="AR78" s="214"/>
      <c r="AS78" s="660"/>
      <c r="AT78" s="353"/>
      <c r="AU78" s="687"/>
      <c r="AV78" s="665"/>
      <c r="AW78" s="131">
        <v>2443</v>
      </c>
      <c r="AX78" s="319"/>
    </row>
    <row r="79" spans="1:56" customHeight="1" ht="39.75">
      <c r="A79" s="131" t="s">
        <v>388</v>
      </c>
      <c r="B79" s="258" t="s">
        <v>6392</v>
      </c>
      <c r="C79" s="131" t="s">
        <v>388</v>
      </c>
      <c r="D79" s="131">
        <v>28</v>
      </c>
      <c r="E79" s="131">
        <v>2444</v>
      </c>
      <c r="F79" s="258" t="s">
        <v>2553</v>
      </c>
      <c r="G79" s="131" t="s">
        <v>388</v>
      </c>
      <c r="H79" s="91"/>
      <c r="I79" s="837"/>
      <c r="J79" s="214"/>
      <c r="K79" s="214"/>
      <c r="L79" s="214"/>
      <c r="M79" s="660"/>
      <c r="N79" s="214"/>
      <c r="O79" s="214"/>
      <c r="P79" s="214"/>
      <c r="Q79" s="214"/>
      <c r="R79" s="214"/>
      <c r="S79" s="660"/>
      <c r="T79" s="214"/>
      <c r="U79" s="660"/>
      <c r="V79" s="214"/>
      <c r="W79" s="214"/>
      <c r="X79" s="214"/>
      <c r="Y79" s="660"/>
      <c r="Z79" s="214"/>
      <c r="AA79" s="214"/>
      <c r="AB79" s="214"/>
      <c r="AC79" s="214"/>
      <c r="AD79" s="214"/>
      <c r="AE79" s="660"/>
      <c r="AF79" s="214"/>
      <c r="AG79" s="214"/>
      <c r="AH79" s="214"/>
      <c r="AI79" s="214"/>
      <c r="AJ79" s="214"/>
      <c r="AK79" s="660"/>
      <c r="AL79" s="214"/>
      <c r="AM79" s="214"/>
      <c r="AN79" s="214"/>
      <c r="AO79" s="214"/>
      <c r="AP79" s="660"/>
      <c r="AQ79" s="214"/>
      <c r="AR79" s="214"/>
      <c r="AS79" s="660"/>
      <c r="AT79" s="353"/>
      <c r="AU79" s="687"/>
      <c r="AV79" s="665"/>
      <c r="AW79" s="131">
        <v>2444</v>
      </c>
      <c r="AX79" s="319"/>
    </row>
    <row r="80" spans="1:56" customHeight="1" ht="39.75">
      <c r="A80" s="131" t="s">
        <v>388</v>
      </c>
      <c r="B80" s="258" t="s">
        <v>6393</v>
      </c>
      <c r="C80" s="131" t="s">
        <v>388</v>
      </c>
      <c r="D80" s="131">
        <v>32</v>
      </c>
      <c r="E80" s="131">
        <v>2445</v>
      </c>
      <c r="F80" s="258" t="s">
        <v>6394</v>
      </c>
      <c r="G80" s="131" t="s">
        <v>388</v>
      </c>
      <c r="H80" s="91"/>
      <c r="I80" s="837"/>
      <c r="J80" s="214"/>
      <c r="K80" s="214"/>
      <c r="L80" s="214"/>
      <c r="M80" s="660"/>
      <c r="N80" s="214"/>
      <c r="O80" s="214"/>
      <c r="P80" s="214"/>
      <c r="Q80" s="214"/>
      <c r="R80" s="214"/>
      <c r="S80" s="660"/>
      <c r="T80" s="214"/>
      <c r="U80" s="660"/>
      <c r="V80" s="214"/>
      <c r="W80" s="214"/>
      <c r="X80" s="214"/>
      <c r="Y80" s="660"/>
      <c r="Z80" s="214"/>
      <c r="AA80" s="214"/>
      <c r="AB80" s="214"/>
      <c r="AC80" s="214"/>
      <c r="AD80" s="214"/>
      <c r="AE80" s="660"/>
      <c r="AF80" s="214"/>
      <c r="AG80" s="214"/>
      <c r="AH80" s="214"/>
      <c r="AI80" s="214"/>
      <c r="AJ80" s="214"/>
      <c r="AK80" s="660"/>
      <c r="AL80" s="214"/>
      <c r="AM80" s="214"/>
      <c r="AN80" s="214"/>
      <c r="AO80" s="214"/>
      <c r="AP80" s="660"/>
      <c r="AQ80" s="214"/>
      <c r="AR80" s="214"/>
      <c r="AS80" s="660"/>
      <c r="AT80" s="353"/>
      <c r="AU80" s="687"/>
      <c r="AV80" s="665"/>
      <c r="AW80" s="131">
        <v>2445</v>
      </c>
      <c r="AX80" s="319"/>
    </row>
    <row r="81" spans="1:56" customHeight="1" ht="39.75">
      <c r="A81" s="131" t="s">
        <v>388</v>
      </c>
      <c r="B81" s="258" t="s">
        <v>6395</v>
      </c>
      <c r="C81" s="131" t="s">
        <v>388</v>
      </c>
      <c r="D81" s="131">
        <v>33</v>
      </c>
      <c r="E81" s="131">
        <v>2446</v>
      </c>
      <c r="F81" s="258" t="s">
        <v>6396</v>
      </c>
      <c r="G81" s="131" t="s">
        <v>388</v>
      </c>
      <c r="H81" s="91"/>
      <c r="I81" s="837"/>
      <c r="J81" s="214"/>
      <c r="K81" s="214"/>
      <c r="L81" s="214"/>
      <c r="M81" s="660"/>
      <c r="N81" s="214"/>
      <c r="O81" s="214"/>
      <c r="P81" s="214"/>
      <c r="Q81" s="214"/>
      <c r="R81" s="214"/>
      <c r="S81" s="660"/>
      <c r="T81" s="214"/>
      <c r="U81" s="660"/>
      <c r="V81" s="214"/>
      <c r="W81" s="214"/>
      <c r="X81" s="214"/>
      <c r="Y81" s="660"/>
      <c r="Z81" s="214"/>
      <c r="AA81" s="214"/>
      <c r="AB81" s="214"/>
      <c r="AC81" s="214"/>
      <c r="AD81" s="214"/>
      <c r="AE81" s="660"/>
      <c r="AF81" s="214"/>
      <c r="AG81" s="214"/>
      <c r="AH81" s="214"/>
      <c r="AI81" s="214"/>
      <c r="AJ81" s="214"/>
      <c r="AK81" s="660"/>
      <c r="AL81" s="214"/>
      <c r="AM81" s="214"/>
      <c r="AN81" s="214"/>
      <c r="AO81" s="214"/>
      <c r="AP81" s="660"/>
      <c r="AQ81" s="214"/>
      <c r="AR81" s="214"/>
      <c r="AS81" s="660"/>
      <c r="AT81" s="353"/>
      <c r="AU81" s="687"/>
      <c r="AV81" s="665"/>
      <c r="AW81" s="131">
        <v>2446</v>
      </c>
      <c r="AX81" s="319"/>
    </row>
    <row r="82" spans="1:56" customHeight="1" ht="39.75">
      <c r="A82" s="131" t="s">
        <v>388</v>
      </c>
      <c r="B82" s="258" t="s">
        <v>6397</v>
      </c>
      <c r="C82" s="131" t="s">
        <v>388</v>
      </c>
      <c r="D82" s="131">
        <v>36</v>
      </c>
      <c r="E82" s="131">
        <v>2447</v>
      </c>
      <c r="F82" s="258" t="s">
        <v>6398</v>
      </c>
      <c r="G82" s="131" t="s">
        <v>388</v>
      </c>
      <c r="H82" s="91"/>
      <c r="I82" s="837"/>
      <c r="J82" s="214"/>
      <c r="K82" s="214"/>
      <c r="L82" s="214"/>
      <c r="M82" s="660"/>
      <c r="N82" s="214"/>
      <c r="O82" s="214"/>
      <c r="P82" s="214"/>
      <c r="Q82" s="214"/>
      <c r="R82" s="214"/>
      <c r="S82" s="660"/>
      <c r="T82" s="214"/>
      <c r="U82" s="660"/>
      <c r="V82" s="214"/>
      <c r="W82" s="214"/>
      <c r="X82" s="214"/>
      <c r="Y82" s="660"/>
      <c r="Z82" s="214"/>
      <c r="AA82" s="214"/>
      <c r="AB82" s="214"/>
      <c r="AC82" s="214"/>
      <c r="AD82" s="214"/>
      <c r="AE82" s="660"/>
      <c r="AF82" s="214"/>
      <c r="AG82" s="214"/>
      <c r="AH82" s="214"/>
      <c r="AI82" s="214"/>
      <c r="AJ82" s="214"/>
      <c r="AK82" s="660"/>
      <c r="AL82" s="214"/>
      <c r="AM82" s="214"/>
      <c r="AN82" s="214"/>
      <c r="AO82" s="214"/>
      <c r="AP82" s="660"/>
      <c r="AQ82" s="214"/>
      <c r="AR82" s="214"/>
      <c r="AS82" s="660"/>
      <c r="AT82" s="353"/>
      <c r="AU82" s="687"/>
      <c r="AV82" s="665"/>
      <c r="AW82" s="131">
        <v>2447</v>
      </c>
      <c r="AX82" s="319"/>
    </row>
    <row r="83" spans="1:56" customHeight="1" ht="39.75">
      <c r="A83" s="131" t="s">
        <v>388</v>
      </c>
      <c r="B83" s="258" t="s">
        <v>6399</v>
      </c>
      <c r="C83" s="131" t="s">
        <v>388</v>
      </c>
      <c r="D83" s="131">
        <v>38</v>
      </c>
      <c r="E83" s="131">
        <v>2448</v>
      </c>
      <c r="F83" s="258" t="s">
        <v>6400</v>
      </c>
      <c r="G83" s="131" t="s">
        <v>388</v>
      </c>
      <c r="H83" s="91"/>
      <c r="I83" s="837"/>
      <c r="J83" s="214"/>
      <c r="K83" s="214"/>
      <c r="L83" s="214"/>
      <c r="M83" s="660"/>
      <c r="N83" s="214"/>
      <c r="O83" s="214"/>
      <c r="P83" s="214"/>
      <c r="Q83" s="214"/>
      <c r="R83" s="214"/>
      <c r="S83" s="660"/>
      <c r="T83" s="214"/>
      <c r="U83" s="660"/>
      <c r="V83" s="214"/>
      <c r="W83" s="214"/>
      <c r="X83" s="214"/>
      <c r="Y83" s="660"/>
      <c r="Z83" s="214"/>
      <c r="AA83" s="214"/>
      <c r="AB83" s="214"/>
      <c r="AC83" s="214"/>
      <c r="AD83" s="214"/>
      <c r="AE83" s="660"/>
      <c r="AF83" s="214"/>
      <c r="AG83" s="214"/>
      <c r="AH83" s="214"/>
      <c r="AI83" s="214"/>
      <c r="AJ83" s="214"/>
      <c r="AK83" s="660"/>
      <c r="AL83" s="214"/>
      <c r="AM83" s="214"/>
      <c r="AN83" s="214"/>
      <c r="AO83" s="214"/>
      <c r="AP83" s="660"/>
      <c r="AQ83" s="214"/>
      <c r="AR83" s="214"/>
      <c r="AS83" s="660"/>
      <c r="AT83" s="353"/>
      <c r="AU83" s="687"/>
      <c r="AV83" s="665"/>
      <c r="AW83" s="131">
        <v>2448</v>
      </c>
      <c r="AX83" s="319"/>
    </row>
    <row r="84" spans="1:56" customHeight="1" ht="39.75">
      <c r="A84" s="131" t="s">
        <v>388</v>
      </c>
      <c r="B84" s="258" t="s">
        <v>6401</v>
      </c>
      <c r="C84" s="131" t="s">
        <v>388</v>
      </c>
      <c r="D84" s="131">
        <v>43</v>
      </c>
      <c r="E84" s="131">
        <v>2449</v>
      </c>
      <c r="F84" s="258" t="s">
        <v>6402</v>
      </c>
      <c r="G84" s="131" t="s">
        <v>388</v>
      </c>
      <c r="H84" s="91"/>
      <c r="I84" s="837"/>
      <c r="J84" s="214"/>
      <c r="K84" s="214"/>
      <c r="L84" s="214"/>
      <c r="M84" s="660"/>
      <c r="N84" s="214"/>
      <c r="O84" s="214"/>
      <c r="P84" s="214"/>
      <c r="Q84" s="214"/>
      <c r="R84" s="214"/>
      <c r="S84" s="660"/>
      <c r="T84" s="214"/>
      <c r="U84" s="660"/>
      <c r="V84" s="214"/>
      <c r="W84" s="214"/>
      <c r="X84" s="214"/>
      <c r="Y84" s="660"/>
      <c r="Z84" s="214"/>
      <c r="AA84" s="214"/>
      <c r="AB84" s="214"/>
      <c r="AC84" s="214"/>
      <c r="AD84" s="214"/>
      <c r="AE84" s="660"/>
      <c r="AF84" s="214"/>
      <c r="AG84" s="214"/>
      <c r="AH84" s="214"/>
      <c r="AI84" s="214"/>
      <c r="AJ84" s="214"/>
      <c r="AK84" s="660"/>
      <c r="AL84" s="214"/>
      <c r="AM84" s="214"/>
      <c r="AN84" s="214"/>
      <c r="AO84" s="214"/>
      <c r="AP84" s="660"/>
      <c r="AQ84" s="214"/>
      <c r="AR84" s="214"/>
      <c r="AS84" s="660"/>
      <c r="AT84" s="353"/>
      <c r="AU84" s="687"/>
      <c r="AV84" s="688"/>
      <c r="AW84" s="131">
        <v>2449</v>
      </c>
      <c r="AX84" s="319"/>
    </row>
    <row r="85" spans="1:56" customHeight="1" ht="39.75">
      <c r="A85" s="131" t="s">
        <v>388</v>
      </c>
      <c r="B85" s="258" t="s">
        <v>6403</v>
      </c>
      <c r="C85" s="131" t="s">
        <v>388</v>
      </c>
      <c r="D85" s="131">
        <v>44</v>
      </c>
      <c r="E85" s="131">
        <v>2450</v>
      </c>
      <c r="F85" s="258" t="s">
        <v>6404</v>
      </c>
      <c r="G85" s="131" t="s">
        <v>388</v>
      </c>
      <c r="H85" s="91"/>
      <c r="I85" s="837"/>
      <c r="J85" s="214"/>
      <c r="K85" s="214"/>
      <c r="L85" s="214"/>
      <c r="M85" s="660"/>
      <c r="N85" s="214"/>
      <c r="O85" s="214"/>
      <c r="P85" s="214"/>
      <c r="Q85" s="214"/>
      <c r="R85" s="214"/>
      <c r="S85" s="660"/>
      <c r="T85" s="214"/>
      <c r="U85" s="660"/>
      <c r="V85" s="214"/>
      <c r="W85" s="214"/>
      <c r="X85" s="214"/>
      <c r="Y85" s="660"/>
      <c r="Z85" s="214"/>
      <c r="AA85" s="214"/>
      <c r="AB85" s="214"/>
      <c r="AC85" s="214"/>
      <c r="AD85" s="214"/>
      <c r="AE85" s="660"/>
      <c r="AF85" s="214"/>
      <c r="AG85" s="214"/>
      <c r="AH85" s="214"/>
      <c r="AI85" s="214"/>
      <c r="AJ85" s="214"/>
      <c r="AK85" s="660"/>
      <c r="AL85" s="214"/>
      <c r="AM85" s="214"/>
      <c r="AN85" s="214"/>
      <c r="AO85" s="214"/>
      <c r="AP85" s="660"/>
      <c r="AQ85" s="214"/>
      <c r="AR85" s="214"/>
      <c r="AS85" s="660"/>
      <c r="AT85" s="353"/>
      <c r="AU85" s="687"/>
      <c r="AV85" s="665"/>
      <c r="AW85" s="131">
        <v>2450</v>
      </c>
      <c r="AX85" s="319"/>
    </row>
    <row r="86" spans="1:56" customHeight="1" ht="39.75">
      <c r="A86" s="131" t="s">
        <v>388</v>
      </c>
      <c r="B86" s="258" t="s">
        <v>6405</v>
      </c>
      <c r="C86" s="131" t="s">
        <v>388</v>
      </c>
      <c r="D86" s="131">
        <v>46</v>
      </c>
      <c r="E86" s="131">
        <v>2451</v>
      </c>
      <c r="F86" s="258" t="s">
        <v>4142</v>
      </c>
      <c r="G86" s="131" t="s">
        <v>388</v>
      </c>
      <c r="H86" s="91"/>
      <c r="I86" s="837"/>
      <c r="J86" s="214"/>
      <c r="K86" s="214"/>
      <c r="L86" s="214"/>
      <c r="M86" s="660"/>
      <c r="N86" s="214"/>
      <c r="O86" s="214"/>
      <c r="P86" s="214"/>
      <c r="Q86" s="214"/>
      <c r="R86" s="214"/>
      <c r="S86" s="660"/>
      <c r="T86" s="214"/>
      <c r="U86" s="660"/>
      <c r="V86" s="214"/>
      <c r="W86" s="214"/>
      <c r="X86" s="214"/>
      <c r="Y86" s="660"/>
      <c r="Z86" s="214"/>
      <c r="AA86" s="214"/>
      <c r="AB86" s="214"/>
      <c r="AC86" s="214"/>
      <c r="AD86" s="214"/>
      <c r="AE86" s="660"/>
      <c r="AF86" s="214"/>
      <c r="AG86" s="214"/>
      <c r="AH86" s="214"/>
      <c r="AI86" s="214"/>
      <c r="AJ86" s="214"/>
      <c r="AK86" s="660"/>
      <c r="AL86" s="214"/>
      <c r="AM86" s="214"/>
      <c r="AN86" s="214"/>
      <c r="AO86" s="214"/>
      <c r="AP86" s="660"/>
      <c r="AQ86" s="214"/>
      <c r="AR86" s="214"/>
      <c r="AS86" s="660"/>
      <c r="AT86" s="353"/>
      <c r="AU86" s="687"/>
      <c r="AV86" s="665"/>
      <c r="AW86" s="131">
        <v>2451</v>
      </c>
      <c r="AX86" s="319"/>
    </row>
    <row r="87" spans="1:56" customHeight="1" ht="39.75">
      <c r="A87" s="131" t="s">
        <v>388</v>
      </c>
      <c r="B87" s="258" t="s">
        <v>6406</v>
      </c>
      <c r="C87" s="131" t="s">
        <v>388</v>
      </c>
      <c r="D87" s="131">
        <v>47</v>
      </c>
      <c r="E87" s="131">
        <v>2452</v>
      </c>
      <c r="F87" s="258" t="s">
        <v>6407</v>
      </c>
      <c r="G87" s="131" t="s">
        <v>388</v>
      </c>
      <c r="H87" s="91"/>
      <c r="I87" s="837"/>
      <c r="J87" s="214"/>
      <c r="K87" s="214"/>
      <c r="L87" s="214"/>
      <c r="M87" s="660"/>
      <c r="N87" s="214"/>
      <c r="O87" s="214"/>
      <c r="P87" s="214"/>
      <c r="Q87" s="214"/>
      <c r="R87" s="214"/>
      <c r="S87" s="660"/>
      <c r="T87" s="214"/>
      <c r="U87" s="660"/>
      <c r="V87" s="214"/>
      <c r="W87" s="214"/>
      <c r="X87" s="214"/>
      <c r="Y87" s="660"/>
      <c r="Z87" s="214"/>
      <c r="AA87" s="214"/>
      <c r="AB87" s="214"/>
      <c r="AC87" s="214"/>
      <c r="AD87" s="214"/>
      <c r="AE87" s="660"/>
      <c r="AF87" s="214"/>
      <c r="AG87" s="214"/>
      <c r="AH87" s="214"/>
      <c r="AI87" s="214"/>
      <c r="AJ87" s="214"/>
      <c r="AK87" s="660"/>
      <c r="AL87" s="214"/>
      <c r="AM87" s="214"/>
      <c r="AN87" s="214"/>
      <c r="AO87" s="214"/>
      <c r="AP87" s="660"/>
      <c r="AQ87" s="214"/>
      <c r="AR87" s="214"/>
      <c r="AS87" s="660"/>
      <c r="AT87" s="353"/>
      <c r="AU87" s="687"/>
      <c r="AV87" s="665"/>
      <c r="AW87" s="131">
        <v>2452</v>
      </c>
      <c r="AX87" s="319"/>
    </row>
    <row r="88" spans="1:56" customHeight="1" ht="39.75">
      <c r="A88" s="131" t="s">
        <v>388</v>
      </c>
      <c r="B88" s="258" t="s">
        <v>6408</v>
      </c>
      <c r="C88" s="131" t="s">
        <v>388</v>
      </c>
      <c r="D88" s="131">
        <v>53</v>
      </c>
      <c r="E88" s="131">
        <v>2453</v>
      </c>
      <c r="F88" s="258" t="s">
        <v>6409</v>
      </c>
      <c r="G88" s="131" t="s">
        <v>388</v>
      </c>
      <c r="H88" s="91"/>
      <c r="I88" s="837"/>
      <c r="J88" s="214"/>
      <c r="K88" s="214"/>
      <c r="L88" s="214"/>
      <c r="M88" s="660"/>
      <c r="N88" s="214"/>
      <c r="O88" s="214"/>
      <c r="P88" s="214"/>
      <c r="Q88" s="214"/>
      <c r="R88" s="214"/>
      <c r="S88" s="660"/>
      <c r="T88" s="214"/>
      <c r="U88" s="660"/>
      <c r="V88" s="214"/>
      <c r="W88" s="214"/>
      <c r="X88" s="214"/>
      <c r="Y88" s="660"/>
      <c r="Z88" s="214"/>
      <c r="AA88" s="214"/>
      <c r="AB88" s="214"/>
      <c r="AC88" s="214"/>
      <c r="AD88" s="214"/>
      <c r="AE88" s="660"/>
      <c r="AF88" s="214"/>
      <c r="AG88" s="214"/>
      <c r="AH88" s="214"/>
      <c r="AI88" s="214"/>
      <c r="AJ88" s="214"/>
      <c r="AK88" s="660"/>
      <c r="AL88" s="214"/>
      <c r="AM88" s="214"/>
      <c r="AN88" s="214"/>
      <c r="AO88" s="214"/>
      <c r="AP88" s="660"/>
      <c r="AQ88" s="214"/>
      <c r="AR88" s="214"/>
      <c r="AS88" s="660"/>
      <c r="AT88" s="353"/>
      <c r="AU88" s="687"/>
      <c r="AV88" s="665"/>
      <c r="AW88" s="131">
        <v>2453</v>
      </c>
      <c r="AX88" s="319"/>
    </row>
    <row r="89" spans="1:56" customHeight="1" ht="39.75">
      <c r="A89" s="131" t="s">
        <v>388</v>
      </c>
      <c r="B89" s="258" t="s">
        <v>6410</v>
      </c>
      <c r="C89" s="131" t="s">
        <v>388</v>
      </c>
      <c r="D89" s="131">
        <v>69</v>
      </c>
      <c r="E89" s="131">
        <v>2454</v>
      </c>
      <c r="F89" s="258" t="s">
        <v>6411</v>
      </c>
      <c r="G89" s="131" t="s">
        <v>388</v>
      </c>
      <c r="H89" s="91"/>
      <c r="I89" s="837"/>
      <c r="J89" s="214"/>
      <c r="K89" s="214"/>
      <c r="L89" s="214"/>
      <c r="M89" s="660"/>
      <c r="N89" s="214"/>
      <c r="O89" s="214"/>
      <c r="P89" s="214"/>
      <c r="Q89" s="214"/>
      <c r="R89" s="214"/>
      <c r="S89" s="660"/>
      <c r="T89" s="214"/>
      <c r="U89" s="660"/>
      <c r="V89" s="214"/>
      <c r="W89" s="214"/>
      <c r="X89" s="214"/>
      <c r="Y89" s="660"/>
      <c r="Z89" s="214"/>
      <c r="AA89" s="214"/>
      <c r="AB89" s="214"/>
      <c r="AC89" s="214"/>
      <c r="AD89" s="214"/>
      <c r="AE89" s="660"/>
      <c r="AF89" s="214"/>
      <c r="AG89" s="214"/>
      <c r="AH89" s="214"/>
      <c r="AI89" s="214"/>
      <c r="AJ89" s="214"/>
      <c r="AK89" s="660"/>
      <c r="AL89" s="214"/>
      <c r="AM89" s="214"/>
      <c r="AN89" s="214"/>
      <c r="AO89" s="214"/>
      <c r="AP89" s="660"/>
      <c r="AQ89" s="214"/>
      <c r="AR89" s="214"/>
      <c r="AS89" s="660"/>
      <c r="AT89" s="353"/>
      <c r="AU89" s="687"/>
      <c r="AV89" s="665"/>
      <c r="AW89" s="131">
        <v>2454</v>
      </c>
      <c r="AX89" s="319"/>
    </row>
    <row r="90" spans="1:56" customHeight="1" ht="39.75">
      <c r="A90" s="131" t="s">
        <v>388</v>
      </c>
      <c r="B90" s="258" t="s">
        <v>6412</v>
      </c>
      <c r="C90" s="131" t="s">
        <v>388</v>
      </c>
      <c r="D90" s="131">
        <v>92</v>
      </c>
      <c r="E90" s="131">
        <v>2455</v>
      </c>
      <c r="F90" s="258" t="s">
        <v>6413</v>
      </c>
      <c r="G90" s="131" t="s">
        <v>388</v>
      </c>
      <c r="H90" s="91"/>
      <c r="I90" s="837"/>
      <c r="J90" s="214"/>
      <c r="K90" s="214"/>
      <c r="L90" s="214"/>
      <c r="M90" s="660"/>
      <c r="N90" s="214"/>
      <c r="O90" s="214"/>
      <c r="P90" s="214"/>
      <c r="Q90" s="214"/>
      <c r="R90" s="214"/>
      <c r="S90" s="660"/>
      <c r="T90" s="214"/>
      <c r="U90" s="660"/>
      <c r="V90" s="214"/>
      <c r="W90" s="214"/>
      <c r="X90" s="214"/>
      <c r="Y90" s="660"/>
      <c r="Z90" s="214"/>
      <c r="AA90" s="214"/>
      <c r="AB90" s="214"/>
      <c r="AC90" s="214"/>
      <c r="AD90" s="214"/>
      <c r="AE90" s="660"/>
      <c r="AF90" s="214"/>
      <c r="AG90" s="214"/>
      <c r="AH90" s="214"/>
      <c r="AI90" s="214"/>
      <c r="AJ90" s="214"/>
      <c r="AK90" s="660"/>
      <c r="AL90" s="214"/>
      <c r="AM90" s="214"/>
      <c r="AN90" s="214"/>
      <c r="AO90" s="214"/>
      <c r="AP90" s="660"/>
      <c r="AQ90" s="214"/>
      <c r="AR90" s="214"/>
      <c r="AS90" s="660"/>
      <c r="AT90" s="353"/>
      <c r="AU90" s="687"/>
      <c r="AV90" s="688"/>
      <c r="AW90" s="131">
        <v>2455</v>
      </c>
      <c r="AX90" s="319"/>
    </row>
    <row r="91" spans="1:56" customHeight="1" ht="39.75">
      <c r="A91" s="131" t="s">
        <v>388</v>
      </c>
      <c r="B91" s="258" t="s">
        <v>6414</v>
      </c>
      <c r="C91" s="131" t="s">
        <v>388</v>
      </c>
      <c r="D91" s="131">
        <v>102</v>
      </c>
      <c r="E91" s="131">
        <v>2456</v>
      </c>
      <c r="F91" s="258" t="s">
        <v>2362</v>
      </c>
      <c r="G91" s="131" t="s">
        <v>388</v>
      </c>
      <c r="H91" s="91"/>
      <c r="I91" s="837"/>
      <c r="J91" s="214"/>
      <c r="K91" s="214"/>
      <c r="L91" s="214"/>
      <c r="M91" s="660"/>
      <c r="N91" s="214"/>
      <c r="O91" s="214"/>
      <c r="P91" s="214"/>
      <c r="Q91" s="214"/>
      <c r="R91" s="214"/>
      <c r="S91" s="660"/>
      <c r="T91" s="214"/>
      <c r="U91" s="660"/>
      <c r="V91" s="214"/>
      <c r="W91" s="214"/>
      <c r="X91" s="214"/>
      <c r="Y91" s="660"/>
      <c r="Z91" s="214"/>
      <c r="AA91" s="214"/>
      <c r="AB91" s="214"/>
      <c r="AC91" s="214"/>
      <c r="AD91" s="214"/>
      <c r="AE91" s="660"/>
      <c r="AF91" s="214"/>
      <c r="AG91" s="214"/>
      <c r="AH91" s="214"/>
      <c r="AI91" s="214"/>
      <c r="AJ91" s="214"/>
      <c r="AK91" s="660"/>
      <c r="AL91" s="214"/>
      <c r="AM91" s="214"/>
      <c r="AN91" s="214"/>
      <c r="AO91" s="214"/>
      <c r="AP91" s="660"/>
      <c r="AQ91" s="214"/>
      <c r="AR91" s="214"/>
      <c r="AS91" s="660"/>
      <c r="AT91" s="353"/>
      <c r="AU91" s="687"/>
      <c r="AV91" s="665"/>
      <c r="AW91" s="131">
        <v>2456</v>
      </c>
      <c r="AX91" s="319"/>
    </row>
    <row r="92" spans="1:56" customHeight="1" ht="39.75">
      <c r="A92" s="131" t="s">
        <v>388</v>
      </c>
      <c r="B92" s="258" t="s">
        <v>6415</v>
      </c>
      <c r="C92" s="131" t="s">
        <v>388</v>
      </c>
      <c r="D92" s="131">
        <v>118</v>
      </c>
      <c r="E92" s="131">
        <v>2457</v>
      </c>
      <c r="F92" s="258" t="s">
        <v>6416</v>
      </c>
      <c r="G92" s="131" t="s">
        <v>388</v>
      </c>
      <c r="H92" s="91"/>
      <c r="I92" s="837"/>
      <c r="J92" s="214"/>
      <c r="K92" s="214"/>
      <c r="L92" s="214"/>
      <c r="M92" s="660"/>
      <c r="N92" s="214"/>
      <c r="O92" s="214"/>
      <c r="P92" s="214"/>
      <c r="Q92" s="214"/>
      <c r="R92" s="214"/>
      <c r="S92" s="660"/>
      <c r="T92" s="214"/>
      <c r="U92" s="660"/>
      <c r="V92" s="214"/>
      <c r="W92" s="214"/>
      <c r="X92" s="214"/>
      <c r="Y92" s="660"/>
      <c r="Z92" s="214"/>
      <c r="AA92" s="214"/>
      <c r="AB92" s="214"/>
      <c r="AC92" s="214"/>
      <c r="AD92" s="214"/>
      <c r="AE92" s="660"/>
      <c r="AF92" s="214"/>
      <c r="AG92" s="214"/>
      <c r="AH92" s="214"/>
      <c r="AI92" s="214"/>
      <c r="AJ92" s="214"/>
      <c r="AK92" s="660"/>
      <c r="AL92" s="214"/>
      <c r="AM92" s="214"/>
      <c r="AN92" s="214"/>
      <c r="AO92" s="214"/>
      <c r="AP92" s="660"/>
      <c r="AQ92" s="214"/>
      <c r="AR92" s="214"/>
      <c r="AS92" s="660"/>
      <c r="AT92" s="353"/>
      <c r="AU92" s="687"/>
      <c r="AV92" s="665"/>
      <c r="AW92" s="131">
        <v>2457</v>
      </c>
      <c r="AX92" s="319"/>
    </row>
    <row r="93" spans="1:56" customHeight="1" ht="39.75">
      <c r="A93" s="131" t="s">
        <v>388</v>
      </c>
      <c r="B93" s="258" t="s">
        <v>6417</v>
      </c>
      <c r="C93" s="131" t="s">
        <v>388</v>
      </c>
      <c r="D93" s="131">
        <v>122</v>
      </c>
      <c r="E93" s="131">
        <v>2458</v>
      </c>
      <c r="F93" s="258" t="s">
        <v>6418</v>
      </c>
      <c r="G93" s="131" t="s">
        <v>388</v>
      </c>
      <c r="H93" s="91"/>
      <c r="I93" s="837"/>
      <c r="J93" s="214"/>
      <c r="K93" s="214"/>
      <c r="L93" s="214"/>
      <c r="M93" s="660"/>
      <c r="N93" s="214"/>
      <c r="O93" s="214"/>
      <c r="P93" s="214"/>
      <c r="Q93" s="214"/>
      <c r="R93" s="214"/>
      <c r="S93" s="660"/>
      <c r="T93" s="214"/>
      <c r="U93" s="660"/>
      <c r="V93" s="214"/>
      <c r="W93" s="214"/>
      <c r="X93" s="214"/>
      <c r="Y93" s="660"/>
      <c r="Z93" s="214"/>
      <c r="AA93" s="214"/>
      <c r="AB93" s="214"/>
      <c r="AC93" s="214"/>
      <c r="AD93" s="214"/>
      <c r="AE93" s="660"/>
      <c r="AF93" s="214"/>
      <c r="AG93" s="214"/>
      <c r="AH93" s="214"/>
      <c r="AI93" s="214"/>
      <c r="AJ93" s="214"/>
      <c r="AK93" s="660"/>
      <c r="AL93" s="214"/>
      <c r="AM93" s="214"/>
      <c r="AN93" s="214"/>
      <c r="AO93" s="214"/>
      <c r="AP93" s="660"/>
      <c r="AQ93" s="214"/>
      <c r="AR93" s="214"/>
      <c r="AS93" s="660"/>
      <c r="AT93" s="353"/>
      <c r="AU93" s="687"/>
      <c r="AV93" s="665"/>
      <c r="AW93" s="131">
        <v>2458</v>
      </c>
      <c r="AX93" s="319"/>
    </row>
    <row r="94" spans="1:56" customHeight="1" ht="39.75">
      <c r="A94" s="131" t="s">
        <v>388</v>
      </c>
      <c r="B94" s="258" t="s">
        <v>6419</v>
      </c>
      <c r="C94" s="131" t="s">
        <v>388</v>
      </c>
      <c r="D94" s="131">
        <v>138</v>
      </c>
      <c r="E94" s="131">
        <v>2459</v>
      </c>
      <c r="F94" s="258" t="s">
        <v>6420</v>
      </c>
      <c r="G94" s="131" t="s">
        <v>388</v>
      </c>
      <c r="H94" s="91"/>
      <c r="I94" s="837"/>
      <c r="J94" s="214"/>
      <c r="K94" s="214"/>
      <c r="L94" s="214"/>
      <c r="M94" s="660"/>
      <c r="N94" s="214"/>
      <c r="O94" s="214"/>
      <c r="P94" s="214"/>
      <c r="Q94" s="214"/>
      <c r="R94" s="214"/>
      <c r="S94" s="660"/>
      <c r="T94" s="214"/>
      <c r="U94" s="660"/>
      <c r="V94" s="214"/>
      <c r="W94" s="214"/>
      <c r="X94" s="214"/>
      <c r="Y94" s="660"/>
      <c r="Z94" s="214"/>
      <c r="AA94" s="214"/>
      <c r="AB94" s="214"/>
      <c r="AC94" s="214"/>
      <c r="AD94" s="214"/>
      <c r="AE94" s="660"/>
      <c r="AF94" s="214"/>
      <c r="AG94" s="214"/>
      <c r="AH94" s="214"/>
      <c r="AI94" s="214"/>
      <c r="AJ94" s="214"/>
      <c r="AK94" s="660"/>
      <c r="AL94" s="214"/>
      <c r="AM94" s="214"/>
      <c r="AN94" s="214"/>
      <c r="AO94" s="214"/>
      <c r="AP94" s="660"/>
      <c r="AQ94" s="214"/>
      <c r="AR94" s="214"/>
      <c r="AS94" s="660"/>
      <c r="AT94" s="353"/>
      <c r="AU94" s="687"/>
      <c r="AV94" s="665"/>
      <c r="AW94" s="131">
        <v>2459</v>
      </c>
      <c r="AX94" s="319"/>
    </row>
    <row r="95" spans="1:56" customHeight="1" ht="39.75">
      <c r="A95" s="131" t="s">
        <v>388</v>
      </c>
      <c r="B95" s="258" t="s">
        <v>6421</v>
      </c>
      <c r="C95" s="131" t="s">
        <v>388</v>
      </c>
      <c r="D95" s="131">
        <v>147</v>
      </c>
      <c r="E95" s="131">
        <v>2460</v>
      </c>
      <c r="F95" s="258" t="s">
        <v>6422</v>
      </c>
      <c r="G95" s="131" t="s">
        <v>388</v>
      </c>
      <c r="H95" s="91"/>
      <c r="I95" s="837"/>
      <c r="J95" s="214"/>
      <c r="K95" s="214"/>
      <c r="L95" s="214"/>
      <c r="M95" s="660"/>
      <c r="N95" s="214"/>
      <c r="O95" s="214"/>
      <c r="P95" s="214"/>
      <c r="Q95" s="214"/>
      <c r="R95" s="214"/>
      <c r="S95" s="660"/>
      <c r="T95" s="214"/>
      <c r="U95" s="660"/>
      <c r="V95" s="214"/>
      <c r="W95" s="214"/>
      <c r="X95" s="214"/>
      <c r="Y95" s="660"/>
      <c r="Z95" s="690"/>
      <c r="AA95" s="214"/>
      <c r="AB95" s="214"/>
      <c r="AC95" s="690"/>
      <c r="AD95" s="690"/>
      <c r="AE95" s="691"/>
      <c r="AF95" s="690"/>
      <c r="AG95" s="690"/>
      <c r="AH95" s="690"/>
      <c r="AI95" s="690"/>
      <c r="AJ95" s="690"/>
      <c r="AK95" s="691"/>
      <c r="AL95" s="690"/>
      <c r="AM95" s="690"/>
      <c r="AN95" s="690"/>
      <c r="AO95" s="690"/>
      <c r="AP95" s="691"/>
      <c r="AQ95" s="690"/>
      <c r="AR95" s="690"/>
      <c r="AS95" s="691"/>
      <c r="AT95" s="353"/>
      <c r="AU95" s="687"/>
      <c r="AV95" s="665"/>
      <c r="AW95" s="131">
        <v>2460</v>
      </c>
      <c r="AX95" s="319"/>
    </row>
    <row r="96" spans="1:56" customHeight="1" ht="16" s="137" customFormat="1">
      <c r="F96" s="25"/>
      <c r="G96" s="25"/>
      <c r="H96" s="25"/>
      <c r="I96" s="25"/>
      <c r="J96" s="25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7"/>
      <c r="W96" s="17"/>
      <c r="X96" s="20"/>
      <c r="Y96" s="20"/>
      <c r="Z96" s="24"/>
      <c r="AA96" s="24"/>
      <c r="AB96" s="6"/>
      <c r="AC96" s="9"/>
      <c r="AE96" s="614"/>
      <c r="AF96" s="608"/>
      <c r="AG96" s="608"/>
      <c r="AH96" s="608"/>
      <c r="AI96" s="608"/>
      <c r="AJ96" s="608"/>
      <c r="AK96" s="693"/>
      <c r="AL96" s="219"/>
      <c r="AM96" s="608"/>
      <c r="AN96" s="219"/>
      <c r="AO96" s="608"/>
      <c r="AP96" s="693"/>
      <c r="AQ96" s="219"/>
      <c r="AR96" s="608"/>
      <c r="AS96" s="693"/>
      <c r="AT96" s="530"/>
      <c r="AU96" s="530"/>
      <c r="AV96" s="533"/>
      <c r="AX96" s="533"/>
    </row>
    <row r="97" spans="1:56" customHeight="1" ht="16" s="137" customFormat="1">
      <c r="A97" s="165" t="s">
        <v>206</v>
      </c>
      <c r="B97" s="166" t="s">
        <v>221</v>
      </c>
      <c r="C97" s="16"/>
      <c r="D97" s="16"/>
      <c r="E97" s="44"/>
      <c r="F97" s="13"/>
      <c r="G97" s="16"/>
      <c r="H97" s="16"/>
      <c r="I97" s="16"/>
      <c r="J97" s="17"/>
      <c r="K97" s="13"/>
      <c r="L97" s="13"/>
      <c r="M97" s="13"/>
      <c r="N97" s="48"/>
      <c r="O97" s="48"/>
      <c r="P97" s="48"/>
      <c r="Q97" s="167"/>
      <c r="R97" s="167" t="s">
        <v>128</v>
      </c>
      <c r="S97" s="48" t="s">
        <v>278</v>
      </c>
      <c r="T97" s="16"/>
      <c r="U97" s="16"/>
      <c r="V97" s="16"/>
      <c r="W97" s="16"/>
      <c r="X97" s="13"/>
      <c r="Y97" s="13"/>
      <c r="Z97" s="13"/>
      <c r="AA97" s="13"/>
      <c r="AB97" s="13"/>
      <c r="AC97" s="13"/>
      <c r="AJ97" s="608"/>
      <c r="AK97" s="614"/>
      <c r="AN97" s="219"/>
      <c r="AO97" s="608"/>
      <c r="AP97" s="693"/>
      <c r="AS97" s="614"/>
      <c r="AT97" s="506"/>
      <c r="AU97" s="506"/>
      <c r="AV97" s="252"/>
      <c r="AW97" s="44"/>
      <c r="AX97" s="252"/>
    </row>
    <row r="98" spans="1:56" customHeight="1" ht="16" s="137" customFormat="1">
      <c r="A98" s="168" t="s">
        <v>209</v>
      </c>
      <c r="B98" s="166" t="s">
        <v>222</v>
      </c>
      <c r="C98" s="16"/>
      <c r="D98" s="16"/>
      <c r="E98" s="44"/>
      <c r="F98" s="169"/>
      <c r="G98" s="45"/>
      <c r="H98" s="45"/>
      <c r="I98" s="45"/>
      <c r="J98" s="45"/>
      <c r="K98" s="13"/>
      <c r="L98" s="13"/>
      <c r="M98" s="13"/>
      <c r="N98" s="48"/>
      <c r="O98" s="48"/>
      <c r="P98" s="48"/>
      <c r="Q98" s="168"/>
      <c r="R98" s="168" t="s">
        <v>132</v>
      </c>
      <c r="S98" s="137" t="s">
        <v>279</v>
      </c>
      <c r="T98" s="16"/>
      <c r="U98" s="16"/>
      <c r="V98" s="16"/>
      <c r="W98" s="16"/>
      <c r="X98" s="13"/>
      <c r="Y98" s="13"/>
      <c r="Z98" s="13"/>
      <c r="AA98" s="13"/>
      <c r="AB98" s="13"/>
      <c r="AC98" s="13"/>
      <c r="AJ98" s="533"/>
      <c r="AK98" s="614"/>
      <c r="AL98" s="219"/>
      <c r="AM98" s="219"/>
      <c r="AN98" s="219" t="s">
        <v>135</v>
      </c>
      <c r="AO98" s="219"/>
      <c r="AP98" s="606"/>
      <c r="AR98" s="219"/>
      <c r="AS98" s="693"/>
      <c r="AU98" s="608" t="s">
        <v>136</v>
      </c>
      <c r="AV98" s="608"/>
      <c r="AW98" s="44"/>
    </row>
    <row r="99" spans="1:56" customHeight="1" ht="16" s="137" customFormat="1">
      <c r="B99" s="169" t="s">
        <v>280</v>
      </c>
      <c r="C99" s="16"/>
      <c r="D99" s="16"/>
      <c r="E99" s="44"/>
      <c r="F99" s="13"/>
      <c r="G99" s="16"/>
      <c r="H99" s="16"/>
      <c r="I99" s="16"/>
      <c r="J99" s="17"/>
      <c r="K99" s="13"/>
      <c r="L99" s="13"/>
      <c r="M99" s="13"/>
      <c r="Q99" s="168"/>
      <c r="R99" s="168" t="s">
        <v>139</v>
      </c>
      <c r="S99" s="137" t="s">
        <v>281</v>
      </c>
      <c r="T99" s="16"/>
      <c r="U99" s="16"/>
      <c r="V99" s="16"/>
      <c r="W99" s="16"/>
      <c r="X99" s="13"/>
      <c r="Y99" s="13"/>
      <c r="Z99" s="13"/>
      <c r="AA99" s="13"/>
      <c r="AB99" s="13"/>
      <c r="AC99" s="13"/>
      <c r="AJ99" s="533"/>
      <c r="AK99" s="614"/>
      <c r="AN99" s="137" t="s">
        <v>142</v>
      </c>
      <c r="AP99" s="694"/>
      <c r="AS99" s="839"/>
      <c r="AT99" s="608"/>
      <c r="AU99" s="193" t="s">
        <v>143</v>
      </c>
      <c r="AV99" s="608"/>
      <c r="AW99" s="44"/>
    </row>
    <row r="100" spans="1:56" customHeight="1" ht="16" s="137" customFormat="1">
      <c r="A100" s="13"/>
      <c r="B100" s="13"/>
      <c r="C100" s="16"/>
      <c r="D100" s="25"/>
      <c r="E100" s="25"/>
      <c r="F100" s="169" t="s">
        <v>282</v>
      </c>
      <c r="G100" s="25"/>
      <c r="H100" s="41"/>
      <c r="I100" s="41"/>
      <c r="J100" s="17"/>
      <c r="K100" s="13"/>
      <c r="L100" s="13"/>
      <c r="M100" s="13"/>
      <c r="S100" s="137" t="s">
        <v>283</v>
      </c>
      <c r="T100" s="16"/>
      <c r="U100" s="16"/>
      <c r="V100" s="16"/>
      <c r="W100" s="16"/>
      <c r="X100" s="13"/>
      <c r="Y100" s="13"/>
      <c r="Z100" s="13"/>
      <c r="AA100" s="13"/>
      <c r="AB100" s="13"/>
      <c r="AC100" s="13"/>
      <c r="AJ100" s="219"/>
      <c r="AK100" s="614"/>
      <c r="AL100" s="321"/>
      <c r="AN100" s="193" t="s">
        <v>215</v>
      </c>
      <c r="AP100" s="614"/>
      <c r="AS100" s="839"/>
      <c r="AT100" s="193"/>
      <c r="AU100" s="193" t="s">
        <v>284</v>
      </c>
      <c r="AV100" s="193"/>
      <c r="AW100" s="25"/>
    </row>
    <row r="101" spans="1:56" customHeight="1" ht="16" s="137" customFormat="1">
      <c r="C101" s="252"/>
      <c r="D101" s="506"/>
      <c r="E101" s="506"/>
      <c r="F101" s="506"/>
      <c r="G101" s="506"/>
      <c r="H101" s="508"/>
      <c r="I101" s="508"/>
      <c r="J101" s="252"/>
      <c r="K101" s="252"/>
      <c r="L101" s="252"/>
      <c r="M101" s="695"/>
      <c r="N101" s="252"/>
      <c r="O101" s="252"/>
      <c r="P101" s="252"/>
      <c r="Q101" s="252"/>
      <c r="R101" s="252"/>
      <c r="S101" s="695"/>
      <c r="T101" s="252"/>
      <c r="U101" s="252"/>
      <c r="V101" s="252"/>
      <c r="W101" s="252"/>
      <c r="X101" s="252"/>
      <c r="Y101" s="695"/>
      <c r="Z101" s="252"/>
      <c r="AA101" s="252"/>
      <c r="AB101" s="252"/>
      <c r="AC101" s="252"/>
      <c r="AD101" s="252"/>
      <c r="AE101" s="695"/>
      <c r="AF101" s="252"/>
      <c r="AG101" s="252"/>
      <c r="AJ101" s="252"/>
      <c r="AK101" s="695"/>
      <c r="AL101" s="530"/>
      <c r="AM101" s="219"/>
      <c r="AN101" s="219"/>
      <c r="AO101" s="219"/>
      <c r="AP101" s="606"/>
      <c r="AQ101" s="219"/>
      <c r="AR101" s="219"/>
      <c r="AS101" s="606"/>
      <c r="AT101" s="530"/>
      <c r="AU101" s="530"/>
      <c r="AV101" s="219"/>
      <c r="AW101" s="506"/>
      <c r="AX101" s="252"/>
    </row>
    <row r="102" spans="1:56" customHeight="1" ht="39.75" s="36" customFormat="1">
      <c r="A102" s="131" t="s">
        <v>274</v>
      </c>
      <c r="B102" s="258" t="s">
        <v>6423</v>
      </c>
      <c r="C102" s="131" t="s">
        <v>371</v>
      </c>
      <c r="D102" s="131">
        <v>148</v>
      </c>
      <c r="E102" s="131">
        <v>2461</v>
      </c>
      <c r="F102" s="258" t="s">
        <v>6424</v>
      </c>
      <c r="G102" s="131" t="s">
        <v>6312</v>
      </c>
      <c r="H102" s="131"/>
      <c r="I102" s="686"/>
      <c r="J102" s="214"/>
      <c r="K102" s="214"/>
      <c r="L102" s="214"/>
      <c r="M102" s="660"/>
      <c r="N102" s="214"/>
      <c r="O102" s="214"/>
      <c r="P102" s="214"/>
      <c r="Q102" s="214"/>
      <c r="R102" s="214"/>
      <c r="S102" s="660"/>
      <c r="T102" s="214"/>
      <c r="U102" s="660"/>
      <c r="V102" s="214"/>
      <c r="W102" s="214"/>
      <c r="X102" s="214"/>
      <c r="Y102" s="660"/>
      <c r="Z102" s="214"/>
      <c r="AA102" s="214"/>
      <c r="AB102" s="214"/>
      <c r="AC102" s="214"/>
      <c r="AD102" s="214"/>
      <c r="AE102" s="660"/>
      <c r="AF102" s="214"/>
      <c r="AG102" s="214"/>
      <c r="AH102" s="214"/>
      <c r="AI102" s="214"/>
      <c r="AJ102" s="214"/>
      <c r="AK102" s="660"/>
      <c r="AL102" s="214"/>
      <c r="AM102" s="214"/>
      <c r="AN102" s="214"/>
      <c r="AO102" s="214"/>
      <c r="AP102" s="660"/>
      <c r="AQ102" s="214"/>
      <c r="AR102" s="214"/>
      <c r="AS102" s="660"/>
      <c r="AT102" s="353"/>
      <c r="AU102" s="687"/>
      <c r="AV102" s="665"/>
      <c r="AW102" s="131">
        <v>2461</v>
      </c>
      <c r="AX102" s="319"/>
    </row>
    <row r="103" spans="1:56" customHeight="1" ht="39.75">
      <c r="A103" s="131" t="s">
        <v>388</v>
      </c>
      <c r="B103" s="258" t="s">
        <v>6425</v>
      </c>
      <c r="C103" s="131" t="s">
        <v>388</v>
      </c>
      <c r="D103" s="131">
        <v>150</v>
      </c>
      <c r="E103" s="131">
        <v>2462</v>
      </c>
      <c r="F103" s="258" t="s">
        <v>2804</v>
      </c>
      <c r="G103" s="131" t="s">
        <v>388</v>
      </c>
      <c r="H103" s="131"/>
      <c r="I103" s="686"/>
      <c r="J103" s="214"/>
      <c r="K103" s="214"/>
      <c r="L103" s="214"/>
      <c r="M103" s="660"/>
      <c r="N103" s="214"/>
      <c r="O103" s="214"/>
      <c r="P103" s="214"/>
      <c r="Q103" s="214"/>
      <c r="R103" s="214"/>
      <c r="S103" s="660"/>
      <c r="T103" s="214"/>
      <c r="U103" s="660"/>
      <c r="V103" s="214"/>
      <c r="W103" s="214"/>
      <c r="X103" s="214"/>
      <c r="Y103" s="660"/>
      <c r="Z103" s="214"/>
      <c r="AA103" s="214"/>
      <c r="AB103" s="214"/>
      <c r="AC103" s="214"/>
      <c r="AD103" s="214"/>
      <c r="AE103" s="660"/>
      <c r="AF103" s="214"/>
      <c r="AG103" s="214"/>
      <c r="AH103" s="214"/>
      <c r="AI103" s="214"/>
      <c r="AJ103" s="214"/>
      <c r="AK103" s="660"/>
      <c r="AL103" s="214"/>
      <c r="AM103" s="214"/>
      <c r="AN103" s="214"/>
      <c r="AO103" s="214"/>
      <c r="AP103" s="660"/>
      <c r="AQ103" s="214"/>
      <c r="AR103" s="214"/>
      <c r="AS103" s="660"/>
      <c r="AT103" s="353"/>
      <c r="AU103" s="687"/>
      <c r="AV103" s="688"/>
      <c r="AW103" s="131">
        <v>2462</v>
      </c>
      <c r="AX103" s="319"/>
    </row>
    <row r="104" spans="1:56" customHeight="1" ht="39.75">
      <c r="A104" s="131" t="s">
        <v>388</v>
      </c>
      <c r="B104" s="258" t="s">
        <v>6426</v>
      </c>
      <c r="C104" s="131" t="s">
        <v>388</v>
      </c>
      <c r="D104" s="131">
        <v>151</v>
      </c>
      <c r="E104" s="131">
        <v>2463</v>
      </c>
      <c r="F104" s="258" t="s">
        <v>6427</v>
      </c>
      <c r="G104" s="131" t="s">
        <v>388</v>
      </c>
      <c r="H104" s="131"/>
      <c r="I104" s="686"/>
      <c r="J104" s="214"/>
      <c r="K104" s="214"/>
      <c r="L104" s="214"/>
      <c r="M104" s="660"/>
      <c r="N104" s="214"/>
      <c r="O104" s="214"/>
      <c r="P104" s="214"/>
      <c r="Q104" s="214"/>
      <c r="R104" s="214"/>
      <c r="S104" s="660"/>
      <c r="T104" s="214"/>
      <c r="U104" s="660"/>
      <c r="V104" s="214"/>
      <c r="W104" s="214"/>
      <c r="X104" s="214"/>
      <c r="Y104" s="660"/>
      <c r="Z104" s="214"/>
      <c r="AA104" s="214"/>
      <c r="AB104" s="689"/>
      <c r="AC104" s="214"/>
      <c r="AD104" s="214"/>
      <c r="AE104" s="660"/>
      <c r="AF104" s="214"/>
      <c r="AG104" s="214"/>
      <c r="AH104" s="214"/>
      <c r="AI104" s="214"/>
      <c r="AJ104" s="214"/>
      <c r="AK104" s="660"/>
      <c r="AL104" s="214"/>
      <c r="AM104" s="214"/>
      <c r="AN104" s="214"/>
      <c r="AO104" s="214"/>
      <c r="AP104" s="660"/>
      <c r="AQ104" s="214"/>
      <c r="AR104" s="214"/>
      <c r="AS104" s="660"/>
      <c r="AT104" s="353"/>
      <c r="AU104" s="687"/>
      <c r="AV104" s="665"/>
      <c r="AW104" s="131">
        <v>2463</v>
      </c>
      <c r="AX104" s="319"/>
    </row>
    <row r="105" spans="1:56" customHeight="1" ht="39.75">
      <c r="A105" s="131" t="s">
        <v>388</v>
      </c>
      <c r="B105" s="258" t="s">
        <v>6428</v>
      </c>
      <c r="C105" s="131" t="s">
        <v>377</v>
      </c>
      <c r="D105" s="131">
        <v>184</v>
      </c>
      <c r="E105" s="131">
        <v>2464</v>
      </c>
      <c r="F105" s="258" t="s">
        <v>6429</v>
      </c>
      <c r="G105" s="131" t="s">
        <v>388</v>
      </c>
      <c r="H105" s="131"/>
      <c r="I105" s="686"/>
      <c r="J105" s="214"/>
      <c r="K105" s="214"/>
      <c r="L105" s="214"/>
      <c r="M105" s="660"/>
      <c r="N105" s="214"/>
      <c r="O105" s="214"/>
      <c r="P105" s="214"/>
      <c r="Q105" s="214"/>
      <c r="R105" s="214"/>
      <c r="S105" s="660"/>
      <c r="T105" s="214"/>
      <c r="U105" s="660"/>
      <c r="V105" s="214"/>
      <c r="W105" s="214"/>
      <c r="X105" s="214"/>
      <c r="Y105" s="660"/>
      <c r="Z105" s="214"/>
      <c r="AA105" s="214"/>
      <c r="AB105" s="214"/>
      <c r="AC105" s="214"/>
      <c r="AD105" s="214"/>
      <c r="AE105" s="660"/>
      <c r="AF105" s="214"/>
      <c r="AG105" s="214"/>
      <c r="AH105" s="214"/>
      <c r="AI105" s="214"/>
      <c r="AJ105" s="214"/>
      <c r="AK105" s="660"/>
      <c r="AL105" s="214"/>
      <c r="AM105" s="214"/>
      <c r="AN105" s="214"/>
      <c r="AO105" s="214"/>
      <c r="AP105" s="660"/>
      <c r="AQ105" s="214"/>
      <c r="AR105" s="214"/>
      <c r="AS105" s="660"/>
      <c r="AT105" s="353"/>
      <c r="AU105" s="687"/>
      <c r="AV105" s="665"/>
      <c r="AW105" s="131">
        <v>2464</v>
      </c>
      <c r="AX105" s="319"/>
    </row>
    <row r="106" spans="1:56" customHeight="1" ht="39.75">
      <c r="A106" s="131" t="s">
        <v>388</v>
      </c>
      <c r="B106" s="258" t="s">
        <v>6430</v>
      </c>
      <c r="C106" s="131" t="s">
        <v>388</v>
      </c>
      <c r="D106" s="131">
        <v>198</v>
      </c>
      <c r="E106" s="131">
        <v>2465</v>
      </c>
      <c r="F106" s="258" t="s">
        <v>6431</v>
      </c>
      <c r="G106" s="131" t="s">
        <v>388</v>
      </c>
      <c r="H106" s="131"/>
      <c r="I106" s="686"/>
      <c r="J106" s="214"/>
      <c r="K106" s="214"/>
      <c r="L106" s="214"/>
      <c r="M106" s="660"/>
      <c r="N106" s="214"/>
      <c r="O106" s="214"/>
      <c r="P106" s="214"/>
      <c r="Q106" s="214"/>
      <c r="R106" s="214"/>
      <c r="S106" s="660"/>
      <c r="T106" s="214"/>
      <c r="U106" s="660"/>
      <c r="V106" s="214"/>
      <c r="W106" s="214"/>
      <c r="X106" s="214"/>
      <c r="Y106" s="660"/>
      <c r="Z106" s="214"/>
      <c r="AA106" s="214"/>
      <c r="AB106" s="214"/>
      <c r="AC106" s="214"/>
      <c r="AD106" s="214"/>
      <c r="AE106" s="660"/>
      <c r="AF106" s="214"/>
      <c r="AG106" s="214"/>
      <c r="AH106" s="214"/>
      <c r="AI106" s="214"/>
      <c r="AJ106" s="214"/>
      <c r="AK106" s="660"/>
      <c r="AL106" s="214"/>
      <c r="AM106" s="214"/>
      <c r="AN106" s="214"/>
      <c r="AO106" s="214"/>
      <c r="AP106" s="660"/>
      <c r="AQ106" s="214"/>
      <c r="AR106" s="214"/>
      <c r="AS106" s="660"/>
      <c r="AT106" s="353"/>
      <c r="AU106" s="687"/>
      <c r="AV106" s="665"/>
      <c r="AW106" s="131">
        <v>2465</v>
      </c>
      <c r="AX106" s="319"/>
    </row>
    <row r="107" spans="1:56" customHeight="1" ht="39.75">
      <c r="A107" s="131" t="s">
        <v>388</v>
      </c>
      <c r="B107" s="258" t="s">
        <v>6432</v>
      </c>
      <c r="C107" s="131" t="s">
        <v>388</v>
      </c>
      <c r="D107" s="131">
        <v>199</v>
      </c>
      <c r="E107" s="131">
        <v>2466</v>
      </c>
      <c r="F107" s="258" t="s">
        <v>6433</v>
      </c>
      <c r="G107" s="131" t="s">
        <v>388</v>
      </c>
      <c r="H107" s="131"/>
      <c r="I107" s="686"/>
      <c r="J107" s="214"/>
      <c r="K107" s="214"/>
      <c r="L107" s="214"/>
      <c r="M107" s="660"/>
      <c r="N107" s="214"/>
      <c r="O107" s="214"/>
      <c r="P107" s="214"/>
      <c r="Q107" s="214"/>
      <c r="R107" s="214"/>
      <c r="S107" s="660"/>
      <c r="T107" s="214"/>
      <c r="U107" s="660"/>
      <c r="V107" s="214"/>
      <c r="W107" s="214"/>
      <c r="X107" s="214"/>
      <c r="Y107" s="660"/>
      <c r="Z107" s="214"/>
      <c r="AA107" s="214"/>
      <c r="AB107" s="214"/>
      <c r="AC107" s="214"/>
      <c r="AD107" s="214"/>
      <c r="AE107" s="660"/>
      <c r="AF107" s="214"/>
      <c r="AG107" s="214"/>
      <c r="AH107" s="214"/>
      <c r="AI107" s="214"/>
      <c r="AJ107" s="214"/>
      <c r="AK107" s="660"/>
      <c r="AL107" s="214"/>
      <c r="AM107" s="214"/>
      <c r="AN107" s="214"/>
      <c r="AO107" s="214"/>
      <c r="AP107" s="660"/>
      <c r="AQ107" s="214"/>
      <c r="AR107" s="214"/>
      <c r="AS107" s="660"/>
      <c r="AT107" s="353"/>
      <c r="AU107" s="687"/>
      <c r="AV107" s="665"/>
      <c r="AW107" s="131">
        <v>2466</v>
      </c>
      <c r="AX107" s="319"/>
    </row>
    <row r="108" spans="1:56" customHeight="1" ht="39.75">
      <c r="A108" s="131" t="s">
        <v>388</v>
      </c>
      <c r="B108" s="258" t="s">
        <v>6434</v>
      </c>
      <c r="C108" s="131" t="s">
        <v>388</v>
      </c>
      <c r="D108" s="131"/>
      <c r="E108" s="131">
        <v>2467</v>
      </c>
      <c r="F108" s="258" t="s">
        <v>6435</v>
      </c>
      <c r="G108" s="131" t="s">
        <v>388</v>
      </c>
      <c r="H108" s="131"/>
      <c r="I108" s="686"/>
      <c r="J108" s="214"/>
      <c r="K108" s="214"/>
      <c r="L108" s="214"/>
      <c r="M108" s="660"/>
      <c r="N108" s="214"/>
      <c r="O108" s="214"/>
      <c r="P108" s="214"/>
      <c r="Q108" s="214"/>
      <c r="R108" s="214"/>
      <c r="S108" s="660"/>
      <c r="T108" s="214"/>
      <c r="U108" s="660"/>
      <c r="V108" s="214"/>
      <c r="W108" s="214"/>
      <c r="X108" s="214"/>
      <c r="Y108" s="660"/>
      <c r="Z108" s="214"/>
      <c r="AA108" s="214"/>
      <c r="AB108" s="214"/>
      <c r="AC108" s="214"/>
      <c r="AD108" s="214"/>
      <c r="AE108" s="660"/>
      <c r="AF108" s="214"/>
      <c r="AG108" s="214"/>
      <c r="AH108" s="214"/>
      <c r="AI108" s="214"/>
      <c r="AJ108" s="214"/>
      <c r="AK108" s="660"/>
      <c r="AL108" s="214"/>
      <c r="AM108" s="214"/>
      <c r="AN108" s="214"/>
      <c r="AO108" s="214"/>
      <c r="AP108" s="660"/>
      <c r="AQ108" s="214"/>
      <c r="AR108" s="214"/>
      <c r="AS108" s="660"/>
      <c r="AT108" s="353"/>
      <c r="AU108" s="687"/>
      <c r="AV108" s="665"/>
      <c r="AW108" s="131">
        <v>2467</v>
      </c>
      <c r="AX108" s="319"/>
    </row>
    <row r="109" spans="1:56" customHeight="1" ht="39.75">
      <c r="A109" s="131" t="s">
        <v>388</v>
      </c>
      <c r="B109" s="258" t="s">
        <v>6436</v>
      </c>
      <c r="C109" s="131" t="s">
        <v>388</v>
      </c>
      <c r="D109" s="131">
        <v>201</v>
      </c>
      <c r="E109" s="131">
        <v>2468</v>
      </c>
      <c r="F109" s="258" t="s">
        <v>6437</v>
      </c>
      <c r="G109" s="131" t="s">
        <v>388</v>
      </c>
      <c r="H109" s="131"/>
      <c r="I109" s="686"/>
      <c r="J109" s="214"/>
      <c r="K109" s="214"/>
      <c r="L109" s="214"/>
      <c r="M109" s="660"/>
      <c r="N109" s="214"/>
      <c r="O109" s="214"/>
      <c r="P109" s="214"/>
      <c r="Q109" s="214"/>
      <c r="R109" s="214"/>
      <c r="S109" s="660"/>
      <c r="T109" s="214"/>
      <c r="U109" s="660"/>
      <c r="V109" s="214"/>
      <c r="W109" s="214"/>
      <c r="X109" s="214"/>
      <c r="Y109" s="660"/>
      <c r="Z109" s="214"/>
      <c r="AA109" s="214"/>
      <c r="AB109" s="214"/>
      <c r="AC109" s="214"/>
      <c r="AD109" s="214"/>
      <c r="AE109" s="660"/>
      <c r="AF109" s="214"/>
      <c r="AG109" s="214"/>
      <c r="AH109" s="214"/>
      <c r="AI109" s="214"/>
      <c r="AJ109" s="214"/>
      <c r="AK109" s="660"/>
      <c r="AL109" s="214"/>
      <c r="AM109" s="214"/>
      <c r="AN109" s="214"/>
      <c r="AO109" s="214"/>
      <c r="AP109" s="660"/>
      <c r="AQ109" s="214"/>
      <c r="AR109" s="214"/>
      <c r="AS109" s="660"/>
      <c r="AT109" s="353"/>
      <c r="AU109" s="687"/>
      <c r="AV109" s="665"/>
      <c r="AW109" s="131">
        <v>2468</v>
      </c>
      <c r="AX109" s="319"/>
    </row>
    <row r="110" spans="1:56" customHeight="1" ht="39.75">
      <c r="A110" s="131" t="s">
        <v>425</v>
      </c>
      <c r="B110" s="258" t="s">
        <v>6438</v>
      </c>
      <c r="C110" s="131" t="s">
        <v>371</v>
      </c>
      <c r="D110" s="131">
        <v>97</v>
      </c>
      <c r="E110" s="131">
        <v>2469</v>
      </c>
      <c r="F110" s="258" t="s">
        <v>6439</v>
      </c>
      <c r="G110" s="131" t="s">
        <v>388</v>
      </c>
      <c r="H110" s="131"/>
      <c r="I110" s="686"/>
      <c r="J110" s="214"/>
      <c r="K110" s="214"/>
      <c r="L110" s="214"/>
      <c r="M110" s="660"/>
      <c r="N110" s="214"/>
      <c r="O110" s="214"/>
      <c r="P110" s="214"/>
      <c r="Q110" s="214"/>
      <c r="R110" s="214"/>
      <c r="S110" s="660"/>
      <c r="T110" s="214"/>
      <c r="U110" s="660"/>
      <c r="V110" s="214"/>
      <c r="W110" s="214"/>
      <c r="X110" s="214"/>
      <c r="Y110" s="660"/>
      <c r="Z110" s="214"/>
      <c r="AA110" s="214"/>
      <c r="AB110" s="214"/>
      <c r="AC110" s="214"/>
      <c r="AD110" s="214"/>
      <c r="AE110" s="660"/>
      <c r="AF110" s="214"/>
      <c r="AG110" s="214"/>
      <c r="AH110" s="214"/>
      <c r="AI110" s="214"/>
      <c r="AJ110" s="214"/>
      <c r="AK110" s="660"/>
      <c r="AL110" s="214"/>
      <c r="AM110" s="214"/>
      <c r="AN110" s="214"/>
      <c r="AO110" s="214"/>
      <c r="AP110" s="660"/>
      <c r="AQ110" s="214"/>
      <c r="AR110" s="214"/>
      <c r="AS110" s="660"/>
      <c r="AT110" s="353"/>
      <c r="AU110" s="687"/>
      <c r="AV110" s="688"/>
      <c r="AW110" s="131">
        <v>2469</v>
      </c>
      <c r="AX110" s="319"/>
    </row>
    <row r="111" spans="1:56" customHeight="1" ht="39.75">
      <c r="A111" s="131" t="s">
        <v>388</v>
      </c>
      <c r="B111" s="258" t="s">
        <v>6440</v>
      </c>
      <c r="C111" s="131" t="s">
        <v>388</v>
      </c>
      <c r="D111" s="131">
        <v>110</v>
      </c>
      <c r="E111" s="131">
        <v>2470</v>
      </c>
      <c r="F111" s="258" t="s">
        <v>6441</v>
      </c>
      <c r="G111" s="131" t="s">
        <v>388</v>
      </c>
      <c r="H111" s="131"/>
      <c r="I111" s="686"/>
      <c r="J111" s="214"/>
      <c r="K111" s="214"/>
      <c r="L111" s="214"/>
      <c r="M111" s="660"/>
      <c r="N111" s="214"/>
      <c r="O111" s="214"/>
      <c r="P111" s="214"/>
      <c r="Q111" s="214"/>
      <c r="R111" s="214"/>
      <c r="S111" s="660"/>
      <c r="T111" s="214"/>
      <c r="U111" s="660"/>
      <c r="V111" s="214"/>
      <c r="W111" s="214"/>
      <c r="X111" s="214"/>
      <c r="Y111" s="660"/>
      <c r="Z111" s="214"/>
      <c r="AA111" s="214"/>
      <c r="AB111" s="214"/>
      <c r="AC111" s="214"/>
      <c r="AD111" s="214"/>
      <c r="AE111" s="660"/>
      <c r="AF111" s="214"/>
      <c r="AG111" s="214"/>
      <c r="AH111" s="214"/>
      <c r="AI111" s="214"/>
      <c r="AJ111" s="214"/>
      <c r="AK111" s="660"/>
      <c r="AL111" s="214"/>
      <c r="AM111" s="214"/>
      <c r="AN111" s="214"/>
      <c r="AO111" s="214"/>
      <c r="AP111" s="660"/>
      <c r="AQ111" s="214"/>
      <c r="AR111" s="214"/>
      <c r="AS111" s="660"/>
      <c r="AT111" s="353"/>
      <c r="AU111" s="687"/>
      <c r="AV111" s="665"/>
      <c r="AW111" s="131">
        <v>2470</v>
      </c>
      <c r="AX111" s="319"/>
    </row>
    <row r="112" spans="1:56" customHeight="1" ht="39.75">
      <c r="A112" s="131" t="s">
        <v>388</v>
      </c>
      <c r="B112" s="258" t="s">
        <v>6442</v>
      </c>
      <c r="C112" s="131" t="s">
        <v>388</v>
      </c>
      <c r="D112" s="131">
        <v>115</v>
      </c>
      <c r="E112" s="131">
        <v>2471</v>
      </c>
      <c r="F112" s="258" t="s">
        <v>6443</v>
      </c>
      <c r="G112" s="131" t="s">
        <v>388</v>
      </c>
      <c r="H112" s="131"/>
      <c r="I112" s="686"/>
      <c r="J112" s="214"/>
      <c r="K112" s="214"/>
      <c r="L112" s="214"/>
      <c r="M112" s="660"/>
      <c r="N112" s="214"/>
      <c r="O112" s="214"/>
      <c r="P112" s="214"/>
      <c r="Q112" s="214"/>
      <c r="R112" s="214"/>
      <c r="S112" s="660"/>
      <c r="T112" s="214"/>
      <c r="U112" s="660"/>
      <c r="V112" s="214"/>
      <c r="W112" s="214"/>
      <c r="X112" s="214"/>
      <c r="Y112" s="660"/>
      <c r="Z112" s="214"/>
      <c r="AA112" s="214"/>
      <c r="AB112" s="214"/>
      <c r="AC112" s="214"/>
      <c r="AD112" s="214"/>
      <c r="AE112" s="660"/>
      <c r="AF112" s="214"/>
      <c r="AG112" s="214"/>
      <c r="AH112" s="214"/>
      <c r="AI112" s="214"/>
      <c r="AJ112" s="214"/>
      <c r="AK112" s="660"/>
      <c r="AL112" s="214"/>
      <c r="AM112" s="214"/>
      <c r="AN112" s="214"/>
      <c r="AO112" s="214"/>
      <c r="AP112" s="660"/>
      <c r="AQ112" s="214"/>
      <c r="AR112" s="214"/>
      <c r="AS112" s="660"/>
      <c r="AT112" s="353"/>
      <c r="AU112" s="687"/>
      <c r="AV112" s="665"/>
      <c r="AW112" s="131">
        <v>2471</v>
      </c>
      <c r="AX112" s="319"/>
    </row>
    <row r="113" spans="1:56" customHeight="1" ht="39.75">
      <c r="A113" s="131" t="s">
        <v>388</v>
      </c>
      <c r="B113" s="258" t="s">
        <v>6444</v>
      </c>
      <c r="C113" s="131" t="s">
        <v>388</v>
      </c>
      <c r="D113" s="131">
        <v>128</v>
      </c>
      <c r="E113" s="131">
        <v>2472</v>
      </c>
      <c r="F113" s="258" t="s">
        <v>6445</v>
      </c>
      <c r="G113" s="131" t="s">
        <v>388</v>
      </c>
      <c r="H113" s="131"/>
      <c r="I113" s="686"/>
      <c r="J113" s="214"/>
      <c r="K113" s="214"/>
      <c r="L113" s="214"/>
      <c r="M113" s="660"/>
      <c r="N113" s="214"/>
      <c r="O113" s="214"/>
      <c r="P113" s="214"/>
      <c r="Q113" s="214"/>
      <c r="R113" s="214"/>
      <c r="S113" s="660"/>
      <c r="T113" s="214"/>
      <c r="U113" s="660"/>
      <c r="V113" s="214"/>
      <c r="W113" s="214"/>
      <c r="X113" s="214"/>
      <c r="Y113" s="660"/>
      <c r="Z113" s="214"/>
      <c r="AA113" s="214"/>
      <c r="AB113" s="214"/>
      <c r="AC113" s="214"/>
      <c r="AD113" s="214"/>
      <c r="AE113" s="660"/>
      <c r="AF113" s="214"/>
      <c r="AG113" s="214"/>
      <c r="AH113" s="214"/>
      <c r="AI113" s="214"/>
      <c r="AJ113" s="214"/>
      <c r="AK113" s="660"/>
      <c r="AL113" s="214"/>
      <c r="AM113" s="214"/>
      <c r="AN113" s="214"/>
      <c r="AO113" s="214"/>
      <c r="AP113" s="660"/>
      <c r="AQ113" s="214"/>
      <c r="AR113" s="214"/>
      <c r="AS113" s="660"/>
      <c r="AT113" s="353"/>
      <c r="AU113" s="687"/>
      <c r="AV113" s="665"/>
      <c r="AW113" s="131">
        <v>2472</v>
      </c>
      <c r="AX113" s="319"/>
    </row>
    <row r="114" spans="1:56" customHeight="1" ht="39.75">
      <c r="A114" s="131" t="s">
        <v>388</v>
      </c>
      <c r="B114" s="258" t="s">
        <v>6446</v>
      </c>
      <c r="C114" s="131" t="s">
        <v>388</v>
      </c>
      <c r="D114" s="131">
        <v>136</v>
      </c>
      <c r="E114" s="131">
        <v>2473</v>
      </c>
      <c r="F114" s="258" t="s">
        <v>6447</v>
      </c>
      <c r="G114" s="131" t="s">
        <v>388</v>
      </c>
      <c r="H114" s="131"/>
      <c r="I114" s="686"/>
      <c r="J114" s="214"/>
      <c r="K114" s="214"/>
      <c r="L114" s="214"/>
      <c r="M114" s="660"/>
      <c r="N114" s="214"/>
      <c r="O114" s="214"/>
      <c r="P114" s="214"/>
      <c r="Q114" s="214"/>
      <c r="R114" s="214"/>
      <c r="S114" s="660"/>
      <c r="T114" s="214"/>
      <c r="U114" s="660"/>
      <c r="V114" s="214"/>
      <c r="W114" s="214"/>
      <c r="X114" s="214"/>
      <c r="Y114" s="660"/>
      <c r="Z114" s="214"/>
      <c r="AA114" s="214"/>
      <c r="AB114" s="214"/>
      <c r="AC114" s="214"/>
      <c r="AD114" s="214"/>
      <c r="AE114" s="660"/>
      <c r="AF114" s="214"/>
      <c r="AG114" s="214"/>
      <c r="AH114" s="214"/>
      <c r="AI114" s="214"/>
      <c r="AJ114" s="214"/>
      <c r="AK114" s="660"/>
      <c r="AL114" s="214"/>
      <c r="AM114" s="214"/>
      <c r="AN114" s="214"/>
      <c r="AO114" s="214"/>
      <c r="AP114" s="660"/>
      <c r="AQ114" s="214"/>
      <c r="AR114" s="214"/>
      <c r="AS114" s="660"/>
      <c r="AT114" s="353"/>
      <c r="AU114" s="687"/>
      <c r="AV114" s="665"/>
      <c r="AW114" s="131">
        <v>2473</v>
      </c>
      <c r="AX114" s="319"/>
    </row>
    <row r="115" spans="1:56" customHeight="1" ht="39.75">
      <c r="A115" s="131" t="s">
        <v>388</v>
      </c>
      <c r="B115" s="258" t="s">
        <v>6448</v>
      </c>
      <c r="C115" s="131" t="s">
        <v>388</v>
      </c>
      <c r="D115" s="131">
        <v>137</v>
      </c>
      <c r="E115" s="131">
        <v>2474</v>
      </c>
      <c r="F115" s="258" t="s">
        <v>6449</v>
      </c>
      <c r="G115" s="131" t="s">
        <v>388</v>
      </c>
      <c r="H115" s="131"/>
      <c r="I115" s="686"/>
      <c r="J115" s="214"/>
      <c r="K115" s="214"/>
      <c r="L115" s="214"/>
      <c r="M115" s="660"/>
      <c r="N115" s="214"/>
      <c r="O115" s="214"/>
      <c r="P115" s="214"/>
      <c r="Q115" s="214"/>
      <c r="R115" s="214"/>
      <c r="S115" s="660"/>
      <c r="T115" s="214"/>
      <c r="U115" s="660"/>
      <c r="V115" s="214"/>
      <c r="W115" s="214"/>
      <c r="X115" s="214"/>
      <c r="Y115" s="660"/>
      <c r="Z115" s="214"/>
      <c r="AA115" s="214"/>
      <c r="AB115" s="214"/>
      <c r="AC115" s="214"/>
      <c r="AD115" s="214"/>
      <c r="AE115" s="660"/>
      <c r="AF115" s="214"/>
      <c r="AG115" s="214"/>
      <c r="AH115" s="214"/>
      <c r="AI115" s="214"/>
      <c r="AJ115" s="214"/>
      <c r="AK115" s="660"/>
      <c r="AL115" s="214"/>
      <c r="AM115" s="214"/>
      <c r="AN115" s="214"/>
      <c r="AO115" s="214"/>
      <c r="AP115" s="660"/>
      <c r="AQ115" s="214"/>
      <c r="AR115" s="214"/>
      <c r="AS115" s="660"/>
      <c r="AT115" s="353"/>
      <c r="AU115" s="687"/>
      <c r="AV115" s="665"/>
      <c r="AW115" s="131">
        <v>2474</v>
      </c>
      <c r="AX115" s="319"/>
    </row>
    <row r="116" spans="1:56" customHeight="1" ht="39.75">
      <c r="A116" s="131" t="s">
        <v>388</v>
      </c>
      <c r="B116" s="258" t="s">
        <v>6450</v>
      </c>
      <c r="C116" s="131" t="s">
        <v>388</v>
      </c>
      <c r="D116" s="131">
        <v>194</v>
      </c>
      <c r="E116" s="131">
        <v>2475</v>
      </c>
      <c r="F116" s="258" t="s">
        <v>6451</v>
      </c>
      <c r="G116" s="131" t="s">
        <v>388</v>
      </c>
      <c r="H116" s="131"/>
      <c r="I116" s="686"/>
      <c r="J116" s="214"/>
      <c r="K116" s="214"/>
      <c r="L116" s="214"/>
      <c r="M116" s="660"/>
      <c r="N116" s="214"/>
      <c r="O116" s="214"/>
      <c r="P116" s="214"/>
      <c r="Q116" s="214"/>
      <c r="R116" s="214"/>
      <c r="S116" s="660"/>
      <c r="T116" s="214"/>
      <c r="U116" s="660"/>
      <c r="V116" s="214"/>
      <c r="W116" s="214"/>
      <c r="X116" s="214"/>
      <c r="Y116" s="660"/>
      <c r="Z116" s="214"/>
      <c r="AA116" s="214"/>
      <c r="AB116" s="214"/>
      <c r="AC116" s="214"/>
      <c r="AD116" s="214"/>
      <c r="AE116" s="660"/>
      <c r="AF116" s="214"/>
      <c r="AG116" s="214"/>
      <c r="AH116" s="214"/>
      <c r="AI116" s="214"/>
      <c r="AJ116" s="214"/>
      <c r="AK116" s="660"/>
      <c r="AL116" s="214"/>
      <c r="AM116" s="214"/>
      <c r="AN116" s="214"/>
      <c r="AO116" s="214"/>
      <c r="AP116" s="660"/>
      <c r="AQ116" s="214"/>
      <c r="AR116" s="214"/>
      <c r="AS116" s="660"/>
      <c r="AT116" s="353"/>
      <c r="AU116" s="687"/>
      <c r="AV116" s="688"/>
      <c r="AW116" s="131">
        <v>2475</v>
      </c>
      <c r="AX116" s="319"/>
    </row>
    <row r="117" spans="1:56" customHeight="1" ht="39.75">
      <c r="A117" s="131" t="s">
        <v>2936</v>
      </c>
      <c r="B117" s="258" t="s">
        <v>6452</v>
      </c>
      <c r="C117" s="131" t="s">
        <v>388</v>
      </c>
      <c r="D117" s="131">
        <v>1</v>
      </c>
      <c r="E117" s="131">
        <v>2476</v>
      </c>
      <c r="F117" s="258" t="s">
        <v>6453</v>
      </c>
      <c r="G117" s="131" t="s">
        <v>388</v>
      </c>
      <c r="H117" s="131"/>
      <c r="I117" s="686"/>
      <c r="J117" s="214"/>
      <c r="K117" s="214"/>
      <c r="L117" s="214"/>
      <c r="M117" s="660"/>
      <c r="N117" s="214"/>
      <c r="O117" s="214"/>
      <c r="P117" s="214"/>
      <c r="Q117" s="214"/>
      <c r="R117" s="214"/>
      <c r="S117" s="660"/>
      <c r="T117" s="214"/>
      <c r="U117" s="660"/>
      <c r="V117" s="214"/>
      <c r="W117" s="214"/>
      <c r="X117" s="214"/>
      <c r="Y117" s="660"/>
      <c r="Z117" s="214"/>
      <c r="AA117" s="214"/>
      <c r="AB117" s="214"/>
      <c r="AC117" s="214"/>
      <c r="AD117" s="214"/>
      <c r="AE117" s="660"/>
      <c r="AF117" s="214"/>
      <c r="AG117" s="214"/>
      <c r="AH117" s="214"/>
      <c r="AI117" s="214"/>
      <c r="AJ117" s="214"/>
      <c r="AK117" s="660"/>
      <c r="AL117" s="214"/>
      <c r="AM117" s="214"/>
      <c r="AN117" s="214"/>
      <c r="AO117" s="214"/>
      <c r="AP117" s="660"/>
      <c r="AQ117" s="214"/>
      <c r="AR117" s="214"/>
      <c r="AS117" s="660"/>
      <c r="AT117" s="353"/>
      <c r="AU117" s="687"/>
      <c r="AV117" s="665"/>
      <c r="AW117" s="131">
        <v>2476</v>
      </c>
      <c r="AX117" s="319"/>
    </row>
    <row r="118" spans="1:56" customHeight="1" ht="39.75">
      <c r="A118" s="131" t="s">
        <v>388</v>
      </c>
      <c r="B118" s="258" t="s">
        <v>6454</v>
      </c>
      <c r="C118" s="131" t="s">
        <v>388</v>
      </c>
      <c r="D118" s="131">
        <v>4</v>
      </c>
      <c r="E118" s="131">
        <v>2477</v>
      </c>
      <c r="F118" s="258" t="s">
        <v>6455</v>
      </c>
      <c r="G118" s="131" t="s">
        <v>388</v>
      </c>
      <c r="H118" s="131"/>
      <c r="I118" s="686"/>
      <c r="J118" s="214"/>
      <c r="K118" s="214"/>
      <c r="L118" s="214"/>
      <c r="M118" s="660"/>
      <c r="N118" s="214"/>
      <c r="O118" s="214"/>
      <c r="P118" s="214"/>
      <c r="Q118" s="214"/>
      <c r="R118" s="214"/>
      <c r="S118" s="660"/>
      <c r="T118" s="214"/>
      <c r="U118" s="660"/>
      <c r="V118" s="214"/>
      <c r="W118" s="214"/>
      <c r="X118" s="214"/>
      <c r="Y118" s="660"/>
      <c r="Z118" s="214"/>
      <c r="AA118" s="214"/>
      <c r="AB118" s="214"/>
      <c r="AC118" s="214"/>
      <c r="AD118" s="214"/>
      <c r="AE118" s="660"/>
      <c r="AF118" s="214"/>
      <c r="AG118" s="214"/>
      <c r="AH118" s="214"/>
      <c r="AI118" s="214"/>
      <c r="AJ118" s="214"/>
      <c r="AK118" s="660"/>
      <c r="AL118" s="214"/>
      <c r="AM118" s="214"/>
      <c r="AN118" s="214"/>
      <c r="AO118" s="214"/>
      <c r="AP118" s="660"/>
      <c r="AQ118" s="214"/>
      <c r="AR118" s="214"/>
      <c r="AS118" s="660"/>
      <c r="AT118" s="353"/>
      <c r="AU118" s="687"/>
      <c r="AV118" s="665"/>
      <c r="AW118" s="131">
        <v>2477</v>
      </c>
      <c r="AX118" s="319"/>
    </row>
    <row r="119" spans="1:56" customHeight="1" ht="39.75">
      <c r="A119" s="131" t="s">
        <v>388</v>
      </c>
      <c r="B119" s="258" t="s">
        <v>6456</v>
      </c>
      <c r="C119" s="131" t="s">
        <v>388</v>
      </c>
      <c r="D119" s="131">
        <v>5</v>
      </c>
      <c r="E119" s="131">
        <v>2478</v>
      </c>
      <c r="F119" s="258" t="s">
        <v>6457</v>
      </c>
      <c r="G119" s="131" t="s">
        <v>388</v>
      </c>
      <c r="H119" s="131"/>
      <c r="I119" s="686"/>
      <c r="J119" s="214"/>
      <c r="K119" s="214"/>
      <c r="L119" s="214"/>
      <c r="M119" s="660"/>
      <c r="N119" s="214"/>
      <c r="O119" s="214"/>
      <c r="P119" s="214"/>
      <c r="Q119" s="214"/>
      <c r="R119" s="214"/>
      <c r="S119" s="660"/>
      <c r="T119" s="214"/>
      <c r="U119" s="660"/>
      <c r="V119" s="214"/>
      <c r="W119" s="214"/>
      <c r="X119" s="214"/>
      <c r="Y119" s="660"/>
      <c r="Z119" s="214"/>
      <c r="AA119" s="214"/>
      <c r="AB119" s="214"/>
      <c r="AC119" s="214"/>
      <c r="AD119" s="214"/>
      <c r="AE119" s="660"/>
      <c r="AF119" s="214"/>
      <c r="AG119" s="214"/>
      <c r="AH119" s="214"/>
      <c r="AI119" s="214"/>
      <c r="AJ119" s="214"/>
      <c r="AK119" s="660"/>
      <c r="AL119" s="214"/>
      <c r="AM119" s="214"/>
      <c r="AN119" s="214"/>
      <c r="AO119" s="214"/>
      <c r="AP119" s="660"/>
      <c r="AQ119" s="214"/>
      <c r="AR119" s="214"/>
      <c r="AS119" s="660"/>
      <c r="AT119" s="353"/>
      <c r="AU119" s="687"/>
      <c r="AV119" s="665"/>
      <c r="AW119" s="131">
        <v>2478</v>
      </c>
      <c r="AX119" s="319"/>
    </row>
    <row r="120" spans="1:56" customHeight="1" ht="39.75">
      <c r="A120" s="131" t="s">
        <v>388</v>
      </c>
      <c r="B120" s="258" t="s">
        <v>6458</v>
      </c>
      <c r="C120" s="131" t="s">
        <v>388</v>
      </c>
      <c r="D120" s="131"/>
      <c r="E120" s="131">
        <v>2479</v>
      </c>
      <c r="F120" s="258" t="s">
        <v>6459</v>
      </c>
      <c r="G120" s="131" t="s">
        <v>388</v>
      </c>
      <c r="H120" s="131"/>
      <c r="I120" s="686"/>
      <c r="J120" s="214"/>
      <c r="K120" s="214"/>
      <c r="L120" s="214"/>
      <c r="M120" s="660"/>
      <c r="N120" s="214"/>
      <c r="O120" s="214"/>
      <c r="P120" s="214"/>
      <c r="Q120" s="214"/>
      <c r="R120" s="214"/>
      <c r="S120" s="660"/>
      <c r="T120" s="214"/>
      <c r="U120" s="660"/>
      <c r="V120" s="214"/>
      <c r="W120" s="214"/>
      <c r="X120" s="214"/>
      <c r="Y120" s="660"/>
      <c r="Z120" s="214"/>
      <c r="AA120" s="214"/>
      <c r="AB120" s="214"/>
      <c r="AC120" s="214"/>
      <c r="AD120" s="214"/>
      <c r="AE120" s="660"/>
      <c r="AF120" s="214"/>
      <c r="AG120" s="214"/>
      <c r="AH120" s="214"/>
      <c r="AI120" s="214"/>
      <c r="AJ120" s="214"/>
      <c r="AK120" s="660"/>
      <c r="AL120" s="214"/>
      <c r="AM120" s="214"/>
      <c r="AN120" s="214"/>
      <c r="AO120" s="214"/>
      <c r="AP120" s="660"/>
      <c r="AQ120" s="214"/>
      <c r="AR120" s="214"/>
      <c r="AS120" s="660"/>
      <c r="AT120" s="353"/>
      <c r="AU120" s="687"/>
      <c r="AV120" s="665"/>
      <c r="AW120" s="131">
        <v>2479</v>
      </c>
      <c r="AX120" s="319"/>
    </row>
    <row r="121" spans="1:56" customHeight="1" ht="39.75">
      <c r="A121" s="131" t="s">
        <v>388</v>
      </c>
      <c r="B121" s="258" t="s">
        <v>6460</v>
      </c>
      <c r="C121" s="131" t="s">
        <v>388</v>
      </c>
      <c r="D121" s="131">
        <v>7</v>
      </c>
      <c r="E121" s="131">
        <v>2480</v>
      </c>
      <c r="F121" s="258" t="s">
        <v>6461</v>
      </c>
      <c r="G121" s="131" t="s">
        <v>388</v>
      </c>
      <c r="H121" s="131"/>
      <c r="I121" s="686"/>
      <c r="J121" s="214"/>
      <c r="K121" s="214"/>
      <c r="L121" s="214"/>
      <c r="M121" s="660"/>
      <c r="N121" s="214"/>
      <c r="O121" s="214"/>
      <c r="P121" s="214"/>
      <c r="Q121" s="214"/>
      <c r="R121" s="214"/>
      <c r="S121" s="660"/>
      <c r="T121" s="214"/>
      <c r="U121" s="660"/>
      <c r="V121" s="214"/>
      <c r="W121" s="214"/>
      <c r="X121" s="214"/>
      <c r="Y121" s="660"/>
      <c r="Z121" s="690"/>
      <c r="AA121" s="214"/>
      <c r="AB121" s="214"/>
      <c r="AC121" s="690"/>
      <c r="AD121" s="690"/>
      <c r="AE121" s="691"/>
      <c r="AF121" s="690"/>
      <c r="AG121" s="690"/>
      <c r="AH121" s="690"/>
      <c r="AI121" s="690"/>
      <c r="AJ121" s="690"/>
      <c r="AK121" s="691"/>
      <c r="AL121" s="690"/>
      <c r="AM121" s="690"/>
      <c r="AN121" s="690"/>
      <c r="AO121" s="690"/>
      <c r="AP121" s="691"/>
      <c r="AQ121" s="690"/>
      <c r="AR121" s="690"/>
      <c r="AS121" s="691"/>
      <c r="AT121" s="353"/>
      <c r="AU121" s="687"/>
      <c r="AV121" s="665"/>
      <c r="AW121" s="131">
        <v>2480</v>
      </c>
      <c r="AX121" s="692"/>
    </row>
    <row r="122" spans="1:56" customHeight="1" ht="16" s="137" customFormat="1">
      <c r="A122" s="838"/>
      <c r="F122" s="25"/>
      <c r="I122" s="41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7"/>
      <c r="W122" s="17"/>
      <c r="X122" s="20"/>
      <c r="Y122" s="20"/>
      <c r="Z122" s="24"/>
      <c r="AA122" s="24"/>
      <c r="AB122" s="6"/>
      <c r="AC122" s="9"/>
      <c r="AE122" s="614"/>
      <c r="AF122" s="608"/>
      <c r="AG122" s="608"/>
      <c r="AH122" s="608"/>
      <c r="AI122" s="608"/>
      <c r="AJ122" s="608"/>
      <c r="AK122" s="693"/>
      <c r="AL122" s="219"/>
      <c r="AM122" s="608"/>
      <c r="AN122" s="219"/>
      <c r="AO122" s="608"/>
      <c r="AP122" s="693"/>
      <c r="AQ122" s="219"/>
      <c r="AR122" s="608"/>
      <c r="AS122" s="693"/>
      <c r="AT122" s="530"/>
      <c r="AU122" s="530"/>
      <c r="AV122" s="533"/>
      <c r="AX122" s="533"/>
    </row>
    <row r="123" spans="1:56" customHeight="1" ht="16" s="137" customFormat="1">
      <c r="A123" s="165" t="s">
        <v>206</v>
      </c>
      <c r="B123" s="166" t="s">
        <v>221</v>
      </c>
      <c r="C123" s="16"/>
      <c r="D123" s="16"/>
      <c r="E123" s="44"/>
      <c r="F123" s="13"/>
      <c r="G123" s="16"/>
      <c r="H123" s="16"/>
      <c r="I123" s="16"/>
      <c r="J123" s="17"/>
      <c r="K123" s="13"/>
      <c r="L123" s="13"/>
      <c r="M123" s="13"/>
      <c r="N123" s="48"/>
      <c r="O123" s="48"/>
      <c r="P123" s="48"/>
      <c r="Q123" s="167"/>
      <c r="R123" s="167" t="s">
        <v>128</v>
      </c>
      <c r="S123" s="48" t="s">
        <v>278</v>
      </c>
      <c r="T123" s="16"/>
      <c r="U123" s="16"/>
      <c r="V123" s="16"/>
      <c r="W123" s="16"/>
      <c r="X123" s="13"/>
      <c r="Y123" s="13"/>
      <c r="Z123" s="13"/>
      <c r="AA123" s="13"/>
      <c r="AB123" s="13"/>
      <c r="AC123" s="13"/>
      <c r="AJ123" s="608"/>
      <c r="AK123" s="614"/>
      <c r="AN123" s="219"/>
      <c r="AO123" s="608"/>
      <c r="AP123" s="693"/>
      <c r="AS123" s="614"/>
      <c r="AT123" s="506"/>
      <c r="AU123" s="506"/>
      <c r="AV123" s="252"/>
      <c r="AW123" s="44"/>
      <c r="AX123" s="252"/>
    </row>
    <row r="124" spans="1:56" customHeight="1" ht="16" s="137" customFormat="1">
      <c r="A124" s="168" t="s">
        <v>209</v>
      </c>
      <c r="B124" s="166" t="s">
        <v>222</v>
      </c>
      <c r="C124" s="16"/>
      <c r="D124" s="16"/>
      <c r="E124" s="44"/>
      <c r="F124" s="169"/>
      <c r="G124" s="45"/>
      <c r="H124" s="45"/>
      <c r="I124" s="45"/>
      <c r="J124" s="45"/>
      <c r="K124" s="13"/>
      <c r="L124" s="13"/>
      <c r="M124" s="13"/>
      <c r="N124" s="48"/>
      <c r="O124" s="48"/>
      <c r="P124" s="48"/>
      <c r="Q124" s="168"/>
      <c r="R124" s="168" t="s">
        <v>132</v>
      </c>
      <c r="S124" s="137" t="s">
        <v>279</v>
      </c>
      <c r="T124" s="16"/>
      <c r="U124" s="16"/>
      <c r="V124" s="16"/>
      <c r="W124" s="16"/>
      <c r="X124" s="13"/>
      <c r="Y124" s="13"/>
      <c r="Z124" s="13"/>
      <c r="AA124" s="13"/>
      <c r="AB124" s="13"/>
      <c r="AC124" s="13"/>
      <c r="AJ124" s="533"/>
      <c r="AK124" s="614"/>
      <c r="AL124" s="219"/>
      <c r="AM124" s="219"/>
      <c r="AN124" s="219" t="s">
        <v>135</v>
      </c>
      <c r="AO124" s="219"/>
      <c r="AP124" s="606"/>
      <c r="AR124" s="219"/>
      <c r="AS124" s="693"/>
      <c r="AU124" s="608" t="s">
        <v>136</v>
      </c>
      <c r="AV124" s="608"/>
      <c r="AW124" s="44"/>
    </row>
    <row r="125" spans="1:56" customHeight="1" ht="16" s="137" customFormat="1">
      <c r="B125" s="169" t="s">
        <v>280</v>
      </c>
      <c r="C125" s="16"/>
      <c r="D125" s="16"/>
      <c r="E125" s="44"/>
      <c r="F125" s="13"/>
      <c r="G125" s="16"/>
      <c r="H125" s="16"/>
      <c r="I125" s="16"/>
      <c r="J125" s="17"/>
      <c r="K125" s="13"/>
      <c r="L125" s="13"/>
      <c r="M125" s="13"/>
      <c r="Q125" s="168"/>
      <c r="R125" s="168" t="s">
        <v>139</v>
      </c>
      <c r="S125" s="137" t="s">
        <v>281</v>
      </c>
      <c r="T125" s="16"/>
      <c r="U125" s="16"/>
      <c r="V125" s="16"/>
      <c r="W125" s="16"/>
      <c r="X125" s="13"/>
      <c r="Y125" s="13"/>
      <c r="Z125" s="13"/>
      <c r="AA125" s="13"/>
      <c r="AB125" s="13"/>
      <c r="AC125" s="13"/>
      <c r="AJ125" s="533"/>
      <c r="AK125" s="614"/>
      <c r="AN125" s="137" t="s">
        <v>142</v>
      </c>
      <c r="AP125" s="694"/>
      <c r="AS125" s="839"/>
      <c r="AT125" s="608"/>
      <c r="AU125" s="193" t="s">
        <v>143</v>
      </c>
      <c r="AV125" s="608"/>
      <c r="AW125" s="44"/>
    </row>
    <row r="126" spans="1:56" customHeight="1" ht="16" s="137" customFormat="1">
      <c r="A126" s="13"/>
      <c r="B126" s="13"/>
      <c r="C126" s="16"/>
      <c r="D126" s="25"/>
      <c r="E126" s="25"/>
      <c r="F126" s="169" t="s">
        <v>282</v>
      </c>
      <c r="G126" s="25"/>
      <c r="H126" s="41"/>
      <c r="I126" s="41"/>
      <c r="J126" s="17"/>
      <c r="K126" s="13"/>
      <c r="L126" s="13"/>
      <c r="M126" s="13"/>
      <c r="S126" s="137" t="s">
        <v>283</v>
      </c>
      <c r="T126" s="16"/>
      <c r="U126" s="16"/>
      <c r="V126" s="16"/>
      <c r="W126" s="16"/>
      <c r="X126" s="13"/>
      <c r="Y126" s="13"/>
      <c r="Z126" s="13"/>
      <c r="AA126" s="13"/>
      <c r="AB126" s="13"/>
      <c r="AC126" s="13"/>
      <c r="AJ126" s="219"/>
      <c r="AK126" s="614"/>
      <c r="AL126" s="321"/>
      <c r="AN126" s="193" t="s">
        <v>215</v>
      </c>
      <c r="AP126" s="614"/>
      <c r="AS126" s="839"/>
      <c r="AT126" s="193"/>
      <c r="AU126" s="193" t="s">
        <v>284</v>
      </c>
      <c r="AV126" s="193"/>
      <c r="AW126" s="25"/>
    </row>
    <row r="127" spans="1:56" customHeight="1" ht="16" s="137" customFormat="1">
      <c r="C127" s="252"/>
      <c r="D127" s="506"/>
      <c r="E127" s="506"/>
      <c r="F127" s="506"/>
      <c r="G127" s="506"/>
      <c r="H127" s="508"/>
      <c r="I127" s="508"/>
      <c r="J127" s="252"/>
      <c r="K127" s="252"/>
      <c r="L127" s="252"/>
      <c r="M127" s="695"/>
      <c r="N127" s="252"/>
      <c r="O127" s="252"/>
      <c r="P127" s="252"/>
      <c r="Q127" s="252"/>
      <c r="R127" s="252"/>
      <c r="S127" s="695"/>
      <c r="T127" s="252"/>
      <c r="U127" s="252"/>
      <c r="V127" s="252"/>
      <c r="W127" s="252"/>
      <c r="X127" s="252"/>
      <c r="Y127" s="695"/>
      <c r="Z127" s="252"/>
      <c r="AA127" s="252"/>
      <c r="AB127" s="252"/>
      <c r="AC127" s="252"/>
      <c r="AD127" s="252"/>
      <c r="AE127" s="695"/>
      <c r="AF127" s="252"/>
      <c r="AG127" s="252"/>
      <c r="AJ127" s="252"/>
      <c r="AK127" s="695"/>
      <c r="AL127" s="530"/>
      <c r="AM127" s="219"/>
      <c r="AN127" s="219"/>
      <c r="AO127" s="219"/>
      <c r="AP127" s="606"/>
      <c r="AQ127" s="219"/>
      <c r="AR127" s="219"/>
      <c r="AS127" s="606"/>
      <c r="AT127" s="530"/>
      <c r="AU127" s="530"/>
      <c r="AV127" s="219"/>
      <c r="AW127" s="506"/>
      <c r="AX127" s="252"/>
    </row>
    <row r="128" spans="1:56" customHeight="1" ht="39.75" s="36" customFormat="1">
      <c r="A128" s="131" t="s">
        <v>2936</v>
      </c>
      <c r="B128" s="258" t="s">
        <v>6462</v>
      </c>
      <c r="C128" s="131" t="s">
        <v>371</v>
      </c>
      <c r="D128" s="131">
        <v>8</v>
      </c>
      <c r="E128" s="131">
        <v>2481</v>
      </c>
      <c r="F128" s="258" t="s">
        <v>6463</v>
      </c>
      <c r="G128" s="131" t="s">
        <v>6312</v>
      </c>
      <c r="H128" s="91"/>
      <c r="I128" s="686"/>
      <c r="J128" s="214"/>
      <c r="K128" s="214"/>
      <c r="L128" s="214"/>
      <c r="M128" s="660"/>
      <c r="N128" s="214"/>
      <c r="O128" s="214"/>
      <c r="P128" s="214"/>
      <c r="Q128" s="214"/>
      <c r="R128" s="214"/>
      <c r="S128" s="660"/>
      <c r="T128" s="214"/>
      <c r="U128" s="660"/>
      <c r="V128" s="214"/>
      <c r="W128" s="214"/>
      <c r="X128" s="214"/>
      <c r="Y128" s="660"/>
      <c r="Z128" s="214"/>
      <c r="AA128" s="214"/>
      <c r="AB128" s="214"/>
      <c r="AC128" s="214"/>
      <c r="AD128" s="214"/>
      <c r="AE128" s="660"/>
      <c r="AF128" s="214"/>
      <c r="AG128" s="214"/>
      <c r="AH128" s="214"/>
      <c r="AI128" s="214"/>
      <c r="AJ128" s="214"/>
      <c r="AK128" s="660"/>
      <c r="AL128" s="214"/>
      <c r="AM128" s="214"/>
      <c r="AN128" s="214"/>
      <c r="AO128" s="214"/>
      <c r="AP128" s="660"/>
      <c r="AQ128" s="214"/>
      <c r="AR128" s="214"/>
      <c r="AS128" s="660"/>
      <c r="AT128" s="353"/>
      <c r="AU128" s="687"/>
      <c r="AV128" s="665"/>
      <c r="AW128" s="131">
        <v>2481</v>
      </c>
      <c r="AX128" s="319"/>
    </row>
    <row r="129" spans="1:56" customHeight="1" ht="39.75">
      <c r="A129" s="131" t="s">
        <v>388</v>
      </c>
      <c r="B129" s="258" t="s">
        <v>6464</v>
      </c>
      <c r="C129" s="131" t="s">
        <v>388</v>
      </c>
      <c r="D129" s="131">
        <v>10</v>
      </c>
      <c r="E129" s="131">
        <v>2482</v>
      </c>
      <c r="F129" s="258" t="s">
        <v>6465</v>
      </c>
      <c r="G129" s="131" t="s">
        <v>388</v>
      </c>
      <c r="H129" s="91"/>
      <c r="I129" s="686"/>
      <c r="J129" s="214"/>
      <c r="K129" s="214"/>
      <c r="L129" s="214"/>
      <c r="M129" s="660"/>
      <c r="N129" s="214"/>
      <c r="O129" s="214"/>
      <c r="P129" s="214"/>
      <c r="Q129" s="214"/>
      <c r="R129" s="214"/>
      <c r="S129" s="660"/>
      <c r="T129" s="214"/>
      <c r="U129" s="660"/>
      <c r="V129" s="214"/>
      <c r="W129" s="214"/>
      <c r="X129" s="214"/>
      <c r="Y129" s="660"/>
      <c r="Z129" s="214"/>
      <c r="AA129" s="214"/>
      <c r="AB129" s="214"/>
      <c r="AC129" s="214"/>
      <c r="AD129" s="214"/>
      <c r="AE129" s="660"/>
      <c r="AF129" s="214"/>
      <c r="AG129" s="214"/>
      <c r="AH129" s="214"/>
      <c r="AI129" s="214"/>
      <c r="AJ129" s="214"/>
      <c r="AK129" s="660"/>
      <c r="AL129" s="214"/>
      <c r="AM129" s="214"/>
      <c r="AN129" s="214"/>
      <c r="AO129" s="214"/>
      <c r="AP129" s="660"/>
      <c r="AQ129" s="214"/>
      <c r="AR129" s="214"/>
      <c r="AS129" s="660"/>
      <c r="AT129" s="353"/>
      <c r="AU129" s="687"/>
      <c r="AV129" s="688"/>
      <c r="AW129" s="131">
        <v>2482</v>
      </c>
      <c r="AX129" s="319"/>
    </row>
    <row r="130" spans="1:56" customHeight="1" ht="39.75">
      <c r="A130" s="131" t="s">
        <v>388</v>
      </c>
      <c r="B130" s="258" t="s">
        <v>6466</v>
      </c>
      <c r="C130" s="131" t="s">
        <v>388</v>
      </c>
      <c r="D130" s="131">
        <v>12</v>
      </c>
      <c r="E130" s="131">
        <v>2483</v>
      </c>
      <c r="F130" s="258" t="s">
        <v>6467</v>
      </c>
      <c r="G130" s="131" t="s">
        <v>388</v>
      </c>
      <c r="H130" s="91"/>
      <c r="I130" s="686"/>
      <c r="J130" s="214"/>
      <c r="K130" s="214"/>
      <c r="L130" s="214"/>
      <c r="M130" s="660"/>
      <c r="N130" s="214"/>
      <c r="O130" s="214"/>
      <c r="P130" s="214"/>
      <c r="Q130" s="214"/>
      <c r="R130" s="214"/>
      <c r="S130" s="660"/>
      <c r="T130" s="214"/>
      <c r="U130" s="660"/>
      <c r="V130" s="214"/>
      <c r="W130" s="214"/>
      <c r="X130" s="214"/>
      <c r="Y130" s="660"/>
      <c r="Z130" s="214"/>
      <c r="AA130" s="214"/>
      <c r="AB130" s="689"/>
      <c r="AC130" s="214"/>
      <c r="AD130" s="214"/>
      <c r="AE130" s="660"/>
      <c r="AF130" s="214"/>
      <c r="AG130" s="214"/>
      <c r="AH130" s="214"/>
      <c r="AI130" s="214"/>
      <c r="AJ130" s="214"/>
      <c r="AK130" s="660"/>
      <c r="AL130" s="214"/>
      <c r="AM130" s="214"/>
      <c r="AN130" s="214"/>
      <c r="AO130" s="214"/>
      <c r="AP130" s="660"/>
      <c r="AQ130" s="214"/>
      <c r="AR130" s="214"/>
      <c r="AS130" s="660"/>
      <c r="AT130" s="353"/>
      <c r="AU130" s="687"/>
      <c r="AV130" s="665"/>
      <c r="AW130" s="131">
        <v>2483</v>
      </c>
      <c r="AX130" s="319"/>
    </row>
    <row r="131" spans="1:56" customHeight="1" ht="39.75">
      <c r="A131" s="131" t="s">
        <v>388</v>
      </c>
      <c r="B131" s="258" t="s">
        <v>6468</v>
      </c>
      <c r="C131" s="131" t="s">
        <v>388</v>
      </c>
      <c r="D131" s="131">
        <v>13</v>
      </c>
      <c r="E131" s="131">
        <v>2484</v>
      </c>
      <c r="F131" s="258" t="s">
        <v>6469</v>
      </c>
      <c r="G131" s="131" t="s">
        <v>388</v>
      </c>
      <c r="H131" s="91"/>
      <c r="I131" s="686"/>
      <c r="J131" s="214"/>
      <c r="K131" s="214"/>
      <c r="L131" s="214"/>
      <c r="M131" s="660"/>
      <c r="N131" s="214"/>
      <c r="O131" s="214"/>
      <c r="P131" s="214"/>
      <c r="Q131" s="214"/>
      <c r="R131" s="214"/>
      <c r="S131" s="660"/>
      <c r="T131" s="214"/>
      <c r="U131" s="660"/>
      <c r="V131" s="214"/>
      <c r="W131" s="214"/>
      <c r="X131" s="214"/>
      <c r="Y131" s="660"/>
      <c r="Z131" s="214"/>
      <c r="AA131" s="214"/>
      <c r="AB131" s="214"/>
      <c r="AC131" s="214"/>
      <c r="AD131" s="214"/>
      <c r="AE131" s="660"/>
      <c r="AF131" s="214"/>
      <c r="AG131" s="214"/>
      <c r="AH131" s="214"/>
      <c r="AI131" s="214"/>
      <c r="AJ131" s="214"/>
      <c r="AK131" s="660"/>
      <c r="AL131" s="214"/>
      <c r="AM131" s="214"/>
      <c r="AN131" s="214"/>
      <c r="AO131" s="214"/>
      <c r="AP131" s="660"/>
      <c r="AQ131" s="214"/>
      <c r="AR131" s="214"/>
      <c r="AS131" s="660"/>
      <c r="AT131" s="353"/>
      <c r="AU131" s="687"/>
      <c r="AV131" s="665"/>
      <c r="AW131" s="131">
        <v>2484</v>
      </c>
      <c r="AX131" s="319"/>
    </row>
    <row r="132" spans="1:56" customHeight="1" ht="39.75">
      <c r="A132" s="131" t="s">
        <v>388</v>
      </c>
      <c r="B132" s="258" t="s">
        <v>6470</v>
      </c>
      <c r="C132" s="131" t="s">
        <v>388</v>
      </c>
      <c r="D132" s="131">
        <v>15</v>
      </c>
      <c r="E132" s="131">
        <v>2485</v>
      </c>
      <c r="F132" s="258" t="s">
        <v>6471</v>
      </c>
      <c r="G132" s="131" t="s">
        <v>388</v>
      </c>
      <c r="H132" s="91"/>
      <c r="I132" s="686"/>
      <c r="J132" s="214"/>
      <c r="K132" s="214"/>
      <c r="L132" s="214"/>
      <c r="M132" s="660"/>
      <c r="N132" s="214"/>
      <c r="O132" s="214"/>
      <c r="P132" s="214"/>
      <c r="Q132" s="214"/>
      <c r="R132" s="214"/>
      <c r="S132" s="660"/>
      <c r="T132" s="214"/>
      <c r="U132" s="660"/>
      <c r="V132" s="214"/>
      <c r="W132" s="214"/>
      <c r="X132" s="214"/>
      <c r="Y132" s="660"/>
      <c r="Z132" s="214"/>
      <c r="AA132" s="214"/>
      <c r="AB132" s="214"/>
      <c r="AC132" s="214"/>
      <c r="AD132" s="214"/>
      <c r="AE132" s="660"/>
      <c r="AF132" s="214"/>
      <c r="AG132" s="214"/>
      <c r="AH132" s="214"/>
      <c r="AI132" s="214"/>
      <c r="AJ132" s="214"/>
      <c r="AK132" s="660"/>
      <c r="AL132" s="214"/>
      <c r="AM132" s="214"/>
      <c r="AN132" s="214"/>
      <c r="AO132" s="214"/>
      <c r="AP132" s="660"/>
      <c r="AQ132" s="214"/>
      <c r="AR132" s="214"/>
      <c r="AS132" s="660"/>
      <c r="AT132" s="353"/>
      <c r="AU132" s="687"/>
      <c r="AV132" s="665"/>
      <c r="AW132" s="131">
        <v>2485</v>
      </c>
      <c r="AX132" s="319"/>
    </row>
    <row r="133" spans="1:56" customHeight="1" ht="39.75">
      <c r="A133" s="131" t="s">
        <v>388</v>
      </c>
      <c r="B133" s="258" t="s">
        <v>6472</v>
      </c>
      <c r="C133" s="131" t="s">
        <v>388</v>
      </c>
      <c r="D133" s="131">
        <v>16</v>
      </c>
      <c r="E133" s="131">
        <v>2486</v>
      </c>
      <c r="F133" s="258" t="s">
        <v>6473</v>
      </c>
      <c r="G133" s="131" t="s">
        <v>388</v>
      </c>
      <c r="H133" s="91"/>
      <c r="I133" s="686"/>
      <c r="J133" s="214"/>
      <c r="K133" s="214"/>
      <c r="L133" s="214"/>
      <c r="M133" s="660"/>
      <c r="N133" s="214"/>
      <c r="O133" s="214"/>
      <c r="P133" s="214"/>
      <c r="Q133" s="214"/>
      <c r="R133" s="214"/>
      <c r="S133" s="660"/>
      <c r="T133" s="214"/>
      <c r="U133" s="660"/>
      <c r="V133" s="214"/>
      <c r="W133" s="214"/>
      <c r="X133" s="214"/>
      <c r="Y133" s="660"/>
      <c r="Z133" s="214"/>
      <c r="AA133" s="214"/>
      <c r="AB133" s="214"/>
      <c r="AC133" s="214"/>
      <c r="AD133" s="214"/>
      <c r="AE133" s="660"/>
      <c r="AF133" s="214"/>
      <c r="AG133" s="214"/>
      <c r="AH133" s="214"/>
      <c r="AI133" s="214"/>
      <c r="AJ133" s="214"/>
      <c r="AK133" s="660"/>
      <c r="AL133" s="214"/>
      <c r="AM133" s="214"/>
      <c r="AN133" s="214"/>
      <c r="AO133" s="214"/>
      <c r="AP133" s="660"/>
      <c r="AQ133" s="214"/>
      <c r="AR133" s="214"/>
      <c r="AS133" s="660"/>
      <c r="AT133" s="353"/>
      <c r="AU133" s="687"/>
      <c r="AV133" s="665"/>
      <c r="AW133" s="131">
        <v>2486</v>
      </c>
      <c r="AX133" s="319"/>
    </row>
    <row r="134" spans="1:56" customHeight="1" ht="39.75">
      <c r="A134" s="131" t="s">
        <v>388</v>
      </c>
      <c r="B134" s="258" t="s">
        <v>6474</v>
      </c>
      <c r="C134" s="131" t="s">
        <v>388</v>
      </c>
      <c r="D134" s="131">
        <v>17</v>
      </c>
      <c r="E134" s="131">
        <v>2487</v>
      </c>
      <c r="F134" s="258" t="s">
        <v>6475</v>
      </c>
      <c r="G134" s="131" t="s">
        <v>388</v>
      </c>
      <c r="H134" s="91"/>
      <c r="I134" s="686"/>
      <c r="J134" s="214"/>
      <c r="K134" s="214"/>
      <c r="L134" s="214"/>
      <c r="M134" s="660"/>
      <c r="N134" s="214"/>
      <c r="O134" s="214"/>
      <c r="P134" s="214"/>
      <c r="Q134" s="214"/>
      <c r="R134" s="214"/>
      <c r="S134" s="660"/>
      <c r="T134" s="214"/>
      <c r="U134" s="660"/>
      <c r="V134" s="214"/>
      <c r="W134" s="214"/>
      <c r="X134" s="214"/>
      <c r="Y134" s="660"/>
      <c r="Z134" s="214"/>
      <c r="AA134" s="214"/>
      <c r="AB134" s="214"/>
      <c r="AC134" s="214"/>
      <c r="AD134" s="214"/>
      <c r="AE134" s="660"/>
      <c r="AF134" s="214"/>
      <c r="AG134" s="214"/>
      <c r="AH134" s="214"/>
      <c r="AI134" s="214"/>
      <c r="AJ134" s="214"/>
      <c r="AK134" s="660"/>
      <c r="AL134" s="214"/>
      <c r="AM134" s="214"/>
      <c r="AN134" s="214"/>
      <c r="AO134" s="214"/>
      <c r="AP134" s="660"/>
      <c r="AQ134" s="214"/>
      <c r="AR134" s="214"/>
      <c r="AS134" s="660"/>
      <c r="AT134" s="353"/>
      <c r="AU134" s="687"/>
      <c r="AV134" s="665"/>
      <c r="AW134" s="131">
        <v>2487</v>
      </c>
      <c r="AX134" s="319"/>
    </row>
    <row r="135" spans="1:56" customHeight="1" ht="39.75">
      <c r="A135" s="131" t="s">
        <v>388</v>
      </c>
      <c r="B135" s="258" t="s">
        <v>6476</v>
      </c>
      <c r="C135" s="131" t="s">
        <v>388</v>
      </c>
      <c r="D135" s="131">
        <v>18</v>
      </c>
      <c r="E135" s="131">
        <v>2488</v>
      </c>
      <c r="F135" s="258" t="s">
        <v>6477</v>
      </c>
      <c r="G135" s="131" t="s">
        <v>388</v>
      </c>
      <c r="H135" s="91"/>
      <c r="I135" s="686"/>
      <c r="J135" s="214"/>
      <c r="K135" s="214"/>
      <c r="L135" s="214"/>
      <c r="M135" s="660"/>
      <c r="N135" s="214"/>
      <c r="O135" s="214"/>
      <c r="P135" s="214"/>
      <c r="Q135" s="214"/>
      <c r="R135" s="214"/>
      <c r="S135" s="660"/>
      <c r="T135" s="214"/>
      <c r="U135" s="660"/>
      <c r="V135" s="214"/>
      <c r="W135" s="214"/>
      <c r="X135" s="214"/>
      <c r="Y135" s="660"/>
      <c r="Z135" s="214"/>
      <c r="AA135" s="214"/>
      <c r="AB135" s="214"/>
      <c r="AC135" s="214"/>
      <c r="AD135" s="214"/>
      <c r="AE135" s="660"/>
      <c r="AF135" s="214"/>
      <c r="AG135" s="214"/>
      <c r="AH135" s="214"/>
      <c r="AI135" s="214"/>
      <c r="AJ135" s="214"/>
      <c r="AK135" s="660"/>
      <c r="AL135" s="214"/>
      <c r="AM135" s="214"/>
      <c r="AN135" s="214"/>
      <c r="AO135" s="214"/>
      <c r="AP135" s="660"/>
      <c r="AQ135" s="214"/>
      <c r="AR135" s="214"/>
      <c r="AS135" s="660"/>
      <c r="AT135" s="353"/>
      <c r="AU135" s="687"/>
      <c r="AV135" s="665"/>
      <c r="AW135" s="131">
        <v>2488</v>
      </c>
      <c r="AX135" s="319"/>
    </row>
    <row r="136" spans="1:56" customHeight="1" ht="39.75">
      <c r="A136" s="131" t="s">
        <v>388</v>
      </c>
      <c r="B136" s="258" t="s">
        <v>6478</v>
      </c>
      <c r="C136" s="131" t="s">
        <v>388</v>
      </c>
      <c r="D136" s="131">
        <v>19</v>
      </c>
      <c r="E136" s="131">
        <v>2489</v>
      </c>
      <c r="F136" s="258" t="s">
        <v>6479</v>
      </c>
      <c r="G136" s="131" t="s">
        <v>388</v>
      </c>
      <c r="H136" s="91"/>
      <c r="I136" s="686"/>
      <c r="J136" s="214"/>
      <c r="K136" s="214"/>
      <c r="L136" s="214"/>
      <c r="M136" s="660"/>
      <c r="N136" s="214"/>
      <c r="O136" s="214"/>
      <c r="P136" s="214"/>
      <c r="Q136" s="214"/>
      <c r="R136" s="214"/>
      <c r="S136" s="660"/>
      <c r="T136" s="214"/>
      <c r="U136" s="660"/>
      <c r="V136" s="214"/>
      <c r="W136" s="214"/>
      <c r="X136" s="214"/>
      <c r="Y136" s="660"/>
      <c r="Z136" s="214"/>
      <c r="AA136" s="214"/>
      <c r="AB136" s="214"/>
      <c r="AC136" s="214"/>
      <c r="AD136" s="214"/>
      <c r="AE136" s="660"/>
      <c r="AF136" s="214"/>
      <c r="AG136" s="214"/>
      <c r="AH136" s="214"/>
      <c r="AI136" s="214"/>
      <c r="AJ136" s="214"/>
      <c r="AK136" s="660"/>
      <c r="AL136" s="214"/>
      <c r="AM136" s="214"/>
      <c r="AN136" s="214"/>
      <c r="AO136" s="214"/>
      <c r="AP136" s="660"/>
      <c r="AQ136" s="214"/>
      <c r="AR136" s="214"/>
      <c r="AS136" s="660"/>
      <c r="AT136" s="353"/>
      <c r="AU136" s="687"/>
      <c r="AV136" s="688"/>
      <c r="AW136" s="131">
        <v>2489</v>
      </c>
      <c r="AX136" s="319"/>
    </row>
    <row r="137" spans="1:56" customHeight="1" ht="39.75">
      <c r="A137" s="131" t="s">
        <v>388</v>
      </c>
      <c r="B137" s="258" t="s">
        <v>6480</v>
      </c>
      <c r="C137" s="131" t="s">
        <v>388</v>
      </c>
      <c r="D137" s="131">
        <v>21</v>
      </c>
      <c r="E137" s="131">
        <v>2490</v>
      </c>
      <c r="F137" s="258" t="s">
        <v>6481</v>
      </c>
      <c r="G137" s="131" t="s">
        <v>388</v>
      </c>
      <c r="H137" s="91"/>
      <c r="I137" s="686"/>
      <c r="J137" s="214"/>
      <c r="K137" s="214"/>
      <c r="L137" s="214"/>
      <c r="M137" s="660"/>
      <c r="N137" s="214"/>
      <c r="O137" s="214"/>
      <c r="P137" s="214"/>
      <c r="Q137" s="214"/>
      <c r="R137" s="214"/>
      <c r="S137" s="660"/>
      <c r="T137" s="214"/>
      <c r="U137" s="660"/>
      <c r="V137" s="214"/>
      <c r="W137" s="214"/>
      <c r="X137" s="214"/>
      <c r="Y137" s="660"/>
      <c r="Z137" s="214"/>
      <c r="AA137" s="214"/>
      <c r="AB137" s="214"/>
      <c r="AC137" s="214"/>
      <c r="AD137" s="214"/>
      <c r="AE137" s="660"/>
      <c r="AF137" s="214"/>
      <c r="AG137" s="214"/>
      <c r="AH137" s="214"/>
      <c r="AI137" s="214"/>
      <c r="AJ137" s="214"/>
      <c r="AK137" s="660"/>
      <c r="AL137" s="214"/>
      <c r="AM137" s="214"/>
      <c r="AN137" s="214"/>
      <c r="AO137" s="214"/>
      <c r="AP137" s="660"/>
      <c r="AQ137" s="214"/>
      <c r="AR137" s="214"/>
      <c r="AS137" s="660"/>
      <c r="AT137" s="353"/>
      <c r="AU137" s="687"/>
      <c r="AV137" s="665"/>
      <c r="AW137" s="131">
        <v>2490</v>
      </c>
      <c r="AX137" s="319"/>
    </row>
    <row r="138" spans="1:56" customHeight="1" ht="39.75">
      <c r="A138" s="131" t="s">
        <v>388</v>
      </c>
      <c r="B138" s="258" t="s">
        <v>6482</v>
      </c>
      <c r="C138" s="131" t="s">
        <v>388</v>
      </c>
      <c r="D138" s="131">
        <v>22</v>
      </c>
      <c r="E138" s="131">
        <v>2491</v>
      </c>
      <c r="F138" s="258" t="s">
        <v>6483</v>
      </c>
      <c r="G138" s="131" t="s">
        <v>388</v>
      </c>
      <c r="H138" s="91"/>
      <c r="I138" s="686"/>
      <c r="J138" s="214"/>
      <c r="K138" s="214"/>
      <c r="L138" s="214"/>
      <c r="M138" s="660"/>
      <c r="N138" s="214"/>
      <c r="O138" s="214"/>
      <c r="P138" s="214"/>
      <c r="Q138" s="214"/>
      <c r="R138" s="214"/>
      <c r="S138" s="660"/>
      <c r="T138" s="214"/>
      <c r="U138" s="660"/>
      <c r="V138" s="214"/>
      <c r="W138" s="214"/>
      <c r="X138" s="214"/>
      <c r="Y138" s="660"/>
      <c r="Z138" s="214"/>
      <c r="AA138" s="214"/>
      <c r="AB138" s="214"/>
      <c r="AC138" s="214"/>
      <c r="AD138" s="214"/>
      <c r="AE138" s="660"/>
      <c r="AF138" s="214"/>
      <c r="AG138" s="214"/>
      <c r="AH138" s="214"/>
      <c r="AI138" s="214"/>
      <c r="AJ138" s="214"/>
      <c r="AK138" s="660"/>
      <c r="AL138" s="214"/>
      <c r="AM138" s="214"/>
      <c r="AN138" s="214"/>
      <c r="AO138" s="214"/>
      <c r="AP138" s="660"/>
      <c r="AQ138" s="214"/>
      <c r="AR138" s="214"/>
      <c r="AS138" s="660"/>
      <c r="AT138" s="353"/>
      <c r="AU138" s="687"/>
      <c r="AV138" s="665"/>
      <c r="AW138" s="131">
        <v>2491</v>
      </c>
      <c r="AX138" s="319"/>
    </row>
    <row r="139" spans="1:56" customHeight="1" ht="39.75">
      <c r="A139" s="131" t="s">
        <v>388</v>
      </c>
      <c r="B139" s="258" t="s">
        <v>6484</v>
      </c>
      <c r="C139" s="131" t="s">
        <v>388</v>
      </c>
      <c r="D139" s="131">
        <v>26</v>
      </c>
      <c r="E139" s="131">
        <v>2492</v>
      </c>
      <c r="F139" s="258" t="s">
        <v>6485</v>
      </c>
      <c r="G139" s="131" t="s">
        <v>388</v>
      </c>
      <c r="H139" s="91"/>
      <c r="I139" s="686"/>
      <c r="J139" s="214"/>
      <c r="K139" s="214"/>
      <c r="L139" s="214"/>
      <c r="M139" s="660"/>
      <c r="N139" s="214"/>
      <c r="O139" s="214"/>
      <c r="P139" s="214"/>
      <c r="Q139" s="214"/>
      <c r="R139" s="214"/>
      <c r="S139" s="660"/>
      <c r="T139" s="214"/>
      <c r="U139" s="660"/>
      <c r="V139" s="214"/>
      <c r="W139" s="214"/>
      <c r="X139" s="214"/>
      <c r="Y139" s="660"/>
      <c r="Z139" s="214"/>
      <c r="AA139" s="214"/>
      <c r="AB139" s="214"/>
      <c r="AC139" s="214"/>
      <c r="AD139" s="214"/>
      <c r="AE139" s="660"/>
      <c r="AF139" s="214"/>
      <c r="AG139" s="214"/>
      <c r="AH139" s="214"/>
      <c r="AI139" s="214"/>
      <c r="AJ139" s="214"/>
      <c r="AK139" s="660"/>
      <c r="AL139" s="214"/>
      <c r="AM139" s="214"/>
      <c r="AN139" s="214"/>
      <c r="AO139" s="214"/>
      <c r="AP139" s="660"/>
      <c r="AQ139" s="214"/>
      <c r="AR139" s="214"/>
      <c r="AS139" s="660"/>
      <c r="AT139" s="353"/>
      <c r="AU139" s="687"/>
      <c r="AV139" s="665"/>
      <c r="AW139" s="131">
        <v>2492</v>
      </c>
      <c r="AX139" s="319"/>
    </row>
    <row r="140" spans="1:56" customHeight="1" ht="39.75">
      <c r="A140" s="131" t="s">
        <v>388</v>
      </c>
      <c r="B140" s="258" t="s">
        <v>6486</v>
      </c>
      <c r="C140" s="131" t="s">
        <v>388</v>
      </c>
      <c r="D140" s="131">
        <v>29</v>
      </c>
      <c r="E140" s="131">
        <v>2493</v>
      </c>
      <c r="F140" s="258" t="s">
        <v>6487</v>
      </c>
      <c r="G140" s="131" t="s">
        <v>388</v>
      </c>
      <c r="H140" s="91"/>
      <c r="I140" s="686"/>
      <c r="J140" s="214"/>
      <c r="K140" s="214"/>
      <c r="L140" s="214"/>
      <c r="M140" s="660"/>
      <c r="N140" s="214"/>
      <c r="O140" s="214"/>
      <c r="P140" s="214"/>
      <c r="Q140" s="214"/>
      <c r="R140" s="214"/>
      <c r="S140" s="660"/>
      <c r="T140" s="214"/>
      <c r="U140" s="660"/>
      <c r="V140" s="214"/>
      <c r="W140" s="214"/>
      <c r="X140" s="214"/>
      <c r="Y140" s="660"/>
      <c r="Z140" s="214"/>
      <c r="AA140" s="214"/>
      <c r="AB140" s="214"/>
      <c r="AC140" s="214"/>
      <c r="AD140" s="214"/>
      <c r="AE140" s="660"/>
      <c r="AF140" s="214"/>
      <c r="AG140" s="214"/>
      <c r="AH140" s="214"/>
      <c r="AI140" s="214"/>
      <c r="AJ140" s="214"/>
      <c r="AK140" s="660"/>
      <c r="AL140" s="214"/>
      <c r="AM140" s="214"/>
      <c r="AN140" s="214"/>
      <c r="AO140" s="214"/>
      <c r="AP140" s="660"/>
      <c r="AQ140" s="214"/>
      <c r="AR140" s="214"/>
      <c r="AS140" s="660"/>
      <c r="AT140" s="353"/>
      <c r="AU140" s="687"/>
      <c r="AV140" s="665"/>
      <c r="AW140" s="131">
        <v>2493</v>
      </c>
      <c r="AX140" s="319"/>
    </row>
    <row r="141" spans="1:56" customHeight="1" ht="39.75">
      <c r="A141" s="131" t="s">
        <v>388</v>
      </c>
      <c r="B141" s="258" t="s">
        <v>6488</v>
      </c>
      <c r="C141" s="131" t="s">
        <v>388</v>
      </c>
      <c r="D141" s="131">
        <v>30</v>
      </c>
      <c r="E141" s="131">
        <v>2494</v>
      </c>
      <c r="F141" s="258" t="s">
        <v>6489</v>
      </c>
      <c r="G141" s="131" t="s">
        <v>388</v>
      </c>
      <c r="H141" s="91"/>
      <c r="I141" s="686"/>
      <c r="J141" s="214"/>
      <c r="K141" s="214"/>
      <c r="L141" s="214"/>
      <c r="M141" s="660"/>
      <c r="N141" s="214"/>
      <c r="O141" s="214"/>
      <c r="P141" s="214"/>
      <c r="Q141" s="214"/>
      <c r="R141" s="214"/>
      <c r="S141" s="660"/>
      <c r="T141" s="214"/>
      <c r="U141" s="660"/>
      <c r="V141" s="214"/>
      <c r="W141" s="214"/>
      <c r="X141" s="214"/>
      <c r="Y141" s="660"/>
      <c r="Z141" s="214"/>
      <c r="AA141" s="214"/>
      <c r="AB141" s="214"/>
      <c r="AC141" s="214"/>
      <c r="AD141" s="214"/>
      <c r="AE141" s="660"/>
      <c r="AF141" s="214"/>
      <c r="AG141" s="214"/>
      <c r="AH141" s="214"/>
      <c r="AI141" s="214"/>
      <c r="AJ141" s="214"/>
      <c r="AK141" s="660"/>
      <c r="AL141" s="214"/>
      <c r="AM141" s="214"/>
      <c r="AN141" s="214"/>
      <c r="AO141" s="214"/>
      <c r="AP141" s="660"/>
      <c r="AQ141" s="214"/>
      <c r="AR141" s="214"/>
      <c r="AS141" s="660"/>
      <c r="AT141" s="353"/>
      <c r="AU141" s="687"/>
      <c r="AV141" s="665"/>
      <c r="AW141" s="131">
        <v>2494</v>
      </c>
      <c r="AX141" s="319"/>
    </row>
    <row r="142" spans="1:56" customHeight="1" ht="39.75">
      <c r="A142" s="131" t="s">
        <v>388</v>
      </c>
      <c r="B142" s="258" t="s">
        <v>6490</v>
      </c>
      <c r="C142" s="131" t="s">
        <v>388</v>
      </c>
      <c r="D142" s="131">
        <v>31</v>
      </c>
      <c r="E142" s="131">
        <v>2495</v>
      </c>
      <c r="F142" s="258" t="s">
        <v>6491</v>
      </c>
      <c r="G142" s="131" t="s">
        <v>388</v>
      </c>
      <c r="H142" s="91"/>
      <c r="I142" s="686"/>
      <c r="J142" s="214"/>
      <c r="K142" s="214"/>
      <c r="L142" s="214"/>
      <c r="M142" s="660"/>
      <c r="N142" s="214"/>
      <c r="O142" s="214"/>
      <c r="P142" s="214"/>
      <c r="Q142" s="214"/>
      <c r="R142" s="214"/>
      <c r="S142" s="660"/>
      <c r="T142" s="214"/>
      <c r="U142" s="660"/>
      <c r="V142" s="214"/>
      <c r="W142" s="214"/>
      <c r="X142" s="214"/>
      <c r="Y142" s="660"/>
      <c r="Z142" s="214"/>
      <c r="AA142" s="214"/>
      <c r="AB142" s="214"/>
      <c r="AC142" s="214"/>
      <c r="AD142" s="214"/>
      <c r="AE142" s="660"/>
      <c r="AF142" s="214"/>
      <c r="AG142" s="214"/>
      <c r="AH142" s="214"/>
      <c r="AI142" s="214"/>
      <c r="AJ142" s="214"/>
      <c r="AK142" s="660"/>
      <c r="AL142" s="214"/>
      <c r="AM142" s="214"/>
      <c r="AN142" s="214"/>
      <c r="AO142" s="214"/>
      <c r="AP142" s="660"/>
      <c r="AQ142" s="214"/>
      <c r="AR142" s="214"/>
      <c r="AS142" s="660"/>
      <c r="AT142" s="353"/>
      <c r="AU142" s="687"/>
      <c r="AV142" s="688"/>
      <c r="AW142" s="131">
        <v>2495</v>
      </c>
      <c r="AX142" s="319"/>
    </row>
    <row r="143" spans="1:56" customHeight="1" ht="39.75">
      <c r="A143" s="131" t="s">
        <v>388</v>
      </c>
      <c r="B143" s="258" t="s">
        <v>6492</v>
      </c>
      <c r="C143" s="131" t="s">
        <v>388</v>
      </c>
      <c r="D143" s="131">
        <v>34</v>
      </c>
      <c r="E143" s="131">
        <v>2496</v>
      </c>
      <c r="F143" s="258" t="s">
        <v>6493</v>
      </c>
      <c r="G143" s="131" t="s">
        <v>388</v>
      </c>
      <c r="H143" s="91"/>
      <c r="I143" s="686"/>
      <c r="J143" s="214"/>
      <c r="K143" s="214"/>
      <c r="L143" s="214"/>
      <c r="M143" s="660"/>
      <c r="N143" s="214"/>
      <c r="O143" s="214"/>
      <c r="P143" s="214"/>
      <c r="Q143" s="214"/>
      <c r="R143" s="214"/>
      <c r="S143" s="660"/>
      <c r="T143" s="214"/>
      <c r="U143" s="660"/>
      <c r="V143" s="214"/>
      <c r="W143" s="214"/>
      <c r="X143" s="214"/>
      <c r="Y143" s="660"/>
      <c r="Z143" s="214"/>
      <c r="AA143" s="214"/>
      <c r="AB143" s="214"/>
      <c r="AC143" s="214"/>
      <c r="AD143" s="214"/>
      <c r="AE143" s="660"/>
      <c r="AF143" s="214"/>
      <c r="AG143" s="214"/>
      <c r="AH143" s="214"/>
      <c r="AI143" s="214"/>
      <c r="AJ143" s="214"/>
      <c r="AK143" s="660"/>
      <c r="AL143" s="214"/>
      <c r="AM143" s="214"/>
      <c r="AN143" s="214"/>
      <c r="AO143" s="214"/>
      <c r="AP143" s="660"/>
      <c r="AQ143" s="214"/>
      <c r="AR143" s="214"/>
      <c r="AS143" s="660"/>
      <c r="AT143" s="353"/>
      <c r="AU143" s="687"/>
      <c r="AV143" s="665"/>
      <c r="AW143" s="131">
        <v>2496</v>
      </c>
      <c r="AX143" s="319"/>
    </row>
    <row r="144" spans="1:56" customHeight="1" ht="39.75">
      <c r="A144" s="131" t="s">
        <v>388</v>
      </c>
      <c r="B144" s="258" t="s">
        <v>6494</v>
      </c>
      <c r="C144" s="131" t="s">
        <v>388</v>
      </c>
      <c r="D144" s="131">
        <v>35</v>
      </c>
      <c r="E144" s="131">
        <v>2497</v>
      </c>
      <c r="F144" s="258" t="s">
        <v>6495</v>
      </c>
      <c r="G144" s="131" t="s">
        <v>388</v>
      </c>
      <c r="H144" s="91"/>
      <c r="I144" s="686"/>
      <c r="J144" s="214"/>
      <c r="K144" s="214"/>
      <c r="L144" s="214"/>
      <c r="M144" s="660"/>
      <c r="N144" s="214"/>
      <c r="O144" s="214"/>
      <c r="P144" s="214"/>
      <c r="Q144" s="214"/>
      <c r="R144" s="214"/>
      <c r="S144" s="660"/>
      <c r="T144" s="214"/>
      <c r="U144" s="660"/>
      <c r="V144" s="214"/>
      <c r="W144" s="214"/>
      <c r="X144" s="214"/>
      <c r="Y144" s="660"/>
      <c r="Z144" s="214"/>
      <c r="AA144" s="214"/>
      <c r="AB144" s="214"/>
      <c r="AC144" s="214"/>
      <c r="AD144" s="214"/>
      <c r="AE144" s="660"/>
      <c r="AF144" s="214"/>
      <c r="AG144" s="214"/>
      <c r="AH144" s="214"/>
      <c r="AI144" s="214"/>
      <c r="AJ144" s="214"/>
      <c r="AK144" s="660"/>
      <c r="AL144" s="214"/>
      <c r="AM144" s="214"/>
      <c r="AN144" s="214"/>
      <c r="AO144" s="214"/>
      <c r="AP144" s="660"/>
      <c r="AQ144" s="214"/>
      <c r="AR144" s="214"/>
      <c r="AS144" s="660"/>
      <c r="AT144" s="353"/>
      <c r="AU144" s="687"/>
      <c r="AV144" s="665"/>
      <c r="AW144" s="131">
        <v>2497</v>
      </c>
      <c r="AX144" s="319"/>
    </row>
    <row r="145" spans="1:56" customHeight="1" ht="39.75">
      <c r="A145" s="131" t="s">
        <v>388</v>
      </c>
      <c r="B145" s="258" t="s">
        <v>6496</v>
      </c>
      <c r="C145" s="131" t="s">
        <v>388</v>
      </c>
      <c r="D145" s="131">
        <v>37</v>
      </c>
      <c r="E145" s="131">
        <v>2498</v>
      </c>
      <c r="F145" s="258" t="s">
        <v>6497</v>
      </c>
      <c r="G145" s="131" t="s">
        <v>388</v>
      </c>
      <c r="H145" s="91"/>
      <c r="I145" s="686"/>
      <c r="J145" s="214"/>
      <c r="K145" s="214"/>
      <c r="L145" s="214"/>
      <c r="M145" s="660"/>
      <c r="N145" s="214"/>
      <c r="O145" s="214"/>
      <c r="P145" s="214"/>
      <c r="Q145" s="214"/>
      <c r="R145" s="214"/>
      <c r="S145" s="660"/>
      <c r="T145" s="214"/>
      <c r="U145" s="660"/>
      <c r="V145" s="214"/>
      <c r="W145" s="214"/>
      <c r="X145" s="214"/>
      <c r="Y145" s="660"/>
      <c r="Z145" s="214"/>
      <c r="AA145" s="214"/>
      <c r="AB145" s="214"/>
      <c r="AC145" s="214"/>
      <c r="AD145" s="214"/>
      <c r="AE145" s="660"/>
      <c r="AF145" s="214"/>
      <c r="AG145" s="214"/>
      <c r="AH145" s="214"/>
      <c r="AI145" s="214"/>
      <c r="AJ145" s="214"/>
      <c r="AK145" s="660"/>
      <c r="AL145" s="214"/>
      <c r="AM145" s="214"/>
      <c r="AN145" s="214"/>
      <c r="AO145" s="214"/>
      <c r="AP145" s="660"/>
      <c r="AQ145" s="214"/>
      <c r="AR145" s="214"/>
      <c r="AS145" s="660"/>
      <c r="AT145" s="353"/>
      <c r="AU145" s="687"/>
      <c r="AV145" s="665"/>
      <c r="AW145" s="131">
        <v>2498</v>
      </c>
      <c r="AX145" s="319"/>
    </row>
    <row r="146" spans="1:56" customHeight="1" ht="39.75">
      <c r="A146" s="131" t="s">
        <v>388</v>
      </c>
      <c r="B146" s="258" t="s">
        <v>6498</v>
      </c>
      <c r="C146" s="131" t="s">
        <v>388</v>
      </c>
      <c r="D146" s="131">
        <v>39</v>
      </c>
      <c r="E146" s="131">
        <v>2499</v>
      </c>
      <c r="F146" s="258" t="s">
        <v>6499</v>
      </c>
      <c r="G146" s="131" t="s">
        <v>388</v>
      </c>
      <c r="H146" s="91"/>
      <c r="I146" s="686"/>
      <c r="J146" s="214"/>
      <c r="K146" s="214"/>
      <c r="L146" s="214"/>
      <c r="M146" s="660"/>
      <c r="N146" s="214"/>
      <c r="O146" s="214"/>
      <c r="P146" s="214"/>
      <c r="Q146" s="214"/>
      <c r="R146" s="214"/>
      <c r="S146" s="660"/>
      <c r="T146" s="214"/>
      <c r="U146" s="660"/>
      <c r="V146" s="214"/>
      <c r="W146" s="214"/>
      <c r="X146" s="214"/>
      <c r="Y146" s="660"/>
      <c r="Z146" s="214"/>
      <c r="AA146" s="214"/>
      <c r="AB146" s="214"/>
      <c r="AC146" s="214"/>
      <c r="AD146" s="214"/>
      <c r="AE146" s="660"/>
      <c r="AF146" s="214"/>
      <c r="AG146" s="214"/>
      <c r="AH146" s="214"/>
      <c r="AI146" s="214"/>
      <c r="AJ146" s="214"/>
      <c r="AK146" s="660"/>
      <c r="AL146" s="214"/>
      <c r="AM146" s="214"/>
      <c r="AN146" s="214"/>
      <c r="AO146" s="214"/>
      <c r="AP146" s="660"/>
      <c r="AQ146" s="214"/>
      <c r="AR146" s="214"/>
      <c r="AS146" s="660"/>
      <c r="AT146" s="353"/>
      <c r="AU146" s="687"/>
      <c r="AV146" s="665"/>
      <c r="AW146" s="131">
        <v>2499</v>
      </c>
      <c r="AX146" s="319"/>
    </row>
    <row r="147" spans="1:56" customHeight="1" ht="40.5">
      <c r="A147" s="131" t="s">
        <v>388</v>
      </c>
      <c r="B147" s="258" t="s">
        <v>6500</v>
      </c>
      <c r="C147" s="131" t="s">
        <v>388</v>
      </c>
      <c r="D147" s="131">
        <v>41</v>
      </c>
      <c r="E147" s="131">
        <v>2500</v>
      </c>
      <c r="F147" s="258" t="s">
        <v>6501</v>
      </c>
      <c r="G147" s="131" t="s">
        <v>388</v>
      </c>
      <c r="H147" s="91"/>
      <c r="I147" s="686"/>
      <c r="J147" s="214"/>
      <c r="K147" s="214"/>
      <c r="L147" s="214"/>
      <c r="M147" s="660"/>
      <c r="N147" s="214"/>
      <c r="O147" s="214"/>
      <c r="P147" s="214"/>
      <c r="Q147" s="214"/>
      <c r="R147" s="214"/>
      <c r="S147" s="660"/>
      <c r="T147" s="214"/>
      <c r="U147" s="660"/>
      <c r="V147" s="214"/>
      <c r="W147" s="214"/>
      <c r="X147" s="214"/>
      <c r="Y147" s="660"/>
      <c r="Z147" s="690"/>
      <c r="AA147" s="214"/>
      <c r="AB147" s="214"/>
      <c r="AC147" s="690"/>
      <c r="AD147" s="690"/>
      <c r="AE147" s="691"/>
      <c r="AF147" s="690"/>
      <c r="AG147" s="690"/>
      <c r="AH147" s="690"/>
      <c r="AI147" s="690"/>
      <c r="AJ147" s="690"/>
      <c r="AK147" s="691"/>
      <c r="AL147" s="690"/>
      <c r="AM147" s="690"/>
      <c r="AN147" s="690"/>
      <c r="AO147" s="690"/>
      <c r="AP147" s="691"/>
      <c r="AQ147" s="690"/>
      <c r="AR147" s="690"/>
      <c r="AS147" s="691"/>
      <c r="AT147" s="353"/>
      <c r="AU147" s="687"/>
      <c r="AV147" s="665"/>
      <c r="AW147" s="131">
        <v>2500</v>
      </c>
      <c r="AX147" s="319"/>
    </row>
    <row r="148" spans="1:56" customHeight="1" ht="16" s="137" customFormat="1">
      <c r="A148" s="48"/>
      <c r="B148" s="152"/>
      <c r="C148" s="16"/>
      <c r="D148" s="25"/>
      <c r="E148" s="25"/>
      <c r="F148" s="25"/>
      <c r="G148" s="25"/>
      <c r="H148" s="41"/>
      <c r="I148" s="41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7"/>
      <c r="W148" s="17"/>
      <c r="X148" s="20"/>
      <c r="Y148" s="20"/>
      <c r="Z148" s="24"/>
      <c r="AA148" s="24"/>
      <c r="AB148" s="6"/>
      <c r="AC148" s="9"/>
      <c r="AE148" s="614"/>
      <c r="AF148" s="608"/>
      <c r="AG148" s="608"/>
      <c r="AH148" s="608"/>
      <c r="AI148" s="608"/>
      <c r="AJ148" s="608"/>
      <c r="AK148" s="693"/>
      <c r="AL148" s="219"/>
      <c r="AM148" s="608"/>
      <c r="AN148" s="219"/>
      <c r="AO148" s="608"/>
      <c r="AP148" s="693"/>
      <c r="AQ148" s="219"/>
      <c r="AR148" s="608"/>
      <c r="AS148" s="693"/>
      <c r="AT148" s="530"/>
      <c r="AU148" s="530"/>
      <c r="AV148" s="533"/>
      <c r="AW148" s="25"/>
      <c r="AX148" s="533"/>
    </row>
    <row r="149" spans="1:56" customHeight="1" ht="16" s="137" customFormat="1">
      <c r="A149" s="165" t="s">
        <v>206</v>
      </c>
      <c r="B149" s="166" t="s">
        <v>221</v>
      </c>
      <c r="C149" s="16"/>
      <c r="D149" s="16"/>
      <c r="E149" s="44"/>
      <c r="F149" s="13"/>
      <c r="G149" s="16"/>
      <c r="H149" s="16"/>
      <c r="I149" s="16"/>
      <c r="J149" s="17"/>
      <c r="K149" s="13"/>
      <c r="L149" s="13"/>
      <c r="M149" s="13"/>
      <c r="N149" s="48"/>
      <c r="O149" s="48"/>
      <c r="P149" s="48"/>
      <c r="Q149" s="167"/>
      <c r="R149" s="167" t="s">
        <v>128</v>
      </c>
      <c r="S149" s="48" t="s">
        <v>278</v>
      </c>
      <c r="T149" s="16"/>
      <c r="U149" s="16"/>
      <c r="V149" s="16"/>
      <c r="W149" s="16"/>
      <c r="X149" s="13"/>
      <c r="Y149" s="13"/>
      <c r="Z149" s="13"/>
      <c r="AA149" s="13"/>
      <c r="AB149" s="13"/>
      <c r="AC149" s="13"/>
      <c r="AJ149" s="608"/>
      <c r="AK149" s="614"/>
      <c r="AN149" s="219"/>
      <c r="AO149" s="608"/>
      <c r="AP149" s="693"/>
      <c r="AS149" s="614"/>
      <c r="AT149" s="506"/>
      <c r="AU149" s="506"/>
      <c r="AV149" s="252"/>
      <c r="AW149" s="44"/>
      <c r="AX149" s="252"/>
    </row>
    <row r="150" spans="1:56" customHeight="1" ht="16" s="137" customFormat="1">
      <c r="A150" s="168" t="s">
        <v>209</v>
      </c>
      <c r="B150" s="166" t="s">
        <v>222</v>
      </c>
      <c r="C150" s="16"/>
      <c r="D150" s="16"/>
      <c r="E150" s="44"/>
      <c r="F150" s="169"/>
      <c r="G150" s="45"/>
      <c r="H150" s="45"/>
      <c r="I150" s="45"/>
      <c r="J150" s="45"/>
      <c r="K150" s="13"/>
      <c r="L150" s="13"/>
      <c r="M150" s="13"/>
      <c r="N150" s="48"/>
      <c r="O150" s="48"/>
      <c r="P150" s="48"/>
      <c r="Q150" s="168"/>
      <c r="R150" s="168" t="s">
        <v>132</v>
      </c>
      <c r="S150" s="137" t="s">
        <v>279</v>
      </c>
      <c r="T150" s="16"/>
      <c r="U150" s="16"/>
      <c r="V150" s="16"/>
      <c r="W150" s="16"/>
      <c r="X150" s="13"/>
      <c r="Y150" s="13"/>
      <c r="Z150" s="13"/>
      <c r="AA150" s="13"/>
      <c r="AB150" s="13"/>
      <c r="AC150" s="13"/>
      <c r="AJ150" s="533"/>
      <c r="AK150" s="614"/>
      <c r="AL150" s="219"/>
      <c r="AM150" s="219"/>
      <c r="AN150" s="219" t="s">
        <v>135</v>
      </c>
      <c r="AO150" s="219"/>
      <c r="AP150" s="606"/>
      <c r="AR150" s="219"/>
      <c r="AS150" s="693"/>
      <c r="AU150" s="608" t="s">
        <v>136</v>
      </c>
      <c r="AV150" s="608"/>
      <c r="AW150" s="44"/>
    </row>
    <row r="151" spans="1:56" customHeight="1" ht="16" s="137" customFormat="1">
      <c r="B151" s="169" t="s">
        <v>280</v>
      </c>
      <c r="C151" s="16"/>
      <c r="D151" s="16"/>
      <c r="E151" s="44"/>
      <c r="F151" s="13"/>
      <c r="G151" s="16"/>
      <c r="H151" s="16"/>
      <c r="I151" s="16"/>
      <c r="J151" s="17"/>
      <c r="K151" s="13"/>
      <c r="L151" s="13"/>
      <c r="M151" s="13"/>
      <c r="Q151" s="168"/>
      <c r="R151" s="168" t="s">
        <v>139</v>
      </c>
      <c r="S151" s="137" t="s">
        <v>281</v>
      </c>
      <c r="T151" s="16"/>
      <c r="U151" s="16"/>
      <c r="V151" s="16"/>
      <c r="W151" s="16"/>
      <c r="X151" s="13"/>
      <c r="Y151" s="13"/>
      <c r="Z151" s="13"/>
      <c r="AA151" s="13"/>
      <c r="AB151" s="13"/>
      <c r="AC151" s="13"/>
      <c r="AJ151" s="533"/>
      <c r="AK151" s="614"/>
      <c r="AN151" s="137" t="s">
        <v>142</v>
      </c>
      <c r="AP151" s="694"/>
      <c r="AS151" s="839"/>
      <c r="AT151" s="608"/>
      <c r="AU151" s="193" t="s">
        <v>143</v>
      </c>
      <c r="AV151" s="608"/>
      <c r="AW151" s="44"/>
    </row>
    <row r="152" spans="1:56" customHeight="1" ht="16" s="137" customFormat="1">
      <c r="A152" s="13"/>
      <c r="B152" s="13"/>
      <c r="C152" s="16"/>
      <c r="D152" s="25"/>
      <c r="E152" s="25"/>
      <c r="F152" s="169" t="s">
        <v>282</v>
      </c>
      <c r="G152" s="25"/>
      <c r="H152" s="41"/>
      <c r="I152" s="41"/>
      <c r="J152" s="17"/>
      <c r="K152" s="13"/>
      <c r="L152" s="13"/>
      <c r="M152" s="13"/>
      <c r="S152" s="137" t="s">
        <v>283</v>
      </c>
      <c r="T152" s="16"/>
      <c r="U152" s="16"/>
      <c r="V152" s="16"/>
      <c r="W152" s="16"/>
      <c r="X152" s="13"/>
      <c r="Y152" s="13"/>
      <c r="Z152" s="13"/>
      <c r="AA152" s="13"/>
      <c r="AB152" s="13"/>
      <c r="AC152" s="13"/>
      <c r="AJ152" s="219"/>
      <c r="AK152" s="614"/>
      <c r="AL152" s="321"/>
      <c r="AN152" s="193" t="s">
        <v>215</v>
      </c>
      <c r="AP152" s="614"/>
      <c r="AS152" s="839"/>
      <c r="AT152" s="193"/>
      <c r="AU152" s="193" t="s">
        <v>284</v>
      </c>
      <c r="AV152" s="193"/>
      <c r="AW152" s="25"/>
    </row>
    <row r="153" spans="1:56" customHeight="1" ht="16" s="137" customFormat="1">
      <c r="C153" s="252"/>
      <c r="D153" s="506"/>
      <c r="E153" s="506"/>
      <c r="F153" s="506"/>
      <c r="G153" s="506"/>
      <c r="H153" s="508"/>
      <c r="I153" s="508"/>
      <c r="J153" s="252"/>
      <c r="K153" s="252"/>
      <c r="L153" s="252"/>
      <c r="M153" s="695"/>
      <c r="N153" s="252"/>
      <c r="O153" s="252"/>
      <c r="P153" s="252"/>
      <c r="Q153" s="252"/>
      <c r="R153" s="252"/>
      <c r="S153" s="695"/>
      <c r="T153" s="252"/>
      <c r="U153" s="252"/>
      <c r="V153" s="252"/>
      <c r="W153" s="252"/>
      <c r="X153" s="252"/>
      <c r="Y153" s="695"/>
      <c r="Z153" s="252"/>
      <c r="AA153" s="252"/>
      <c r="AB153" s="252"/>
      <c r="AC153" s="252"/>
      <c r="AD153" s="252"/>
      <c r="AE153" s="695"/>
      <c r="AF153" s="252"/>
      <c r="AG153" s="252"/>
      <c r="AJ153" s="252"/>
      <c r="AK153" s="695"/>
      <c r="AL153" s="530"/>
      <c r="AM153" s="219"/>
      <c r="AN153" s="219"/>
      <c r="AO153" s="219"/>
      <c r="AP153" s="606"/>
      <c r="AQ153" s="219"/>
      <c r="AR153" s="219"/>
      <c r="AS153" s="606"/>
      <c r="AT153" s="530"/>
      <c r="AU153" s="530"/>
      <c r="AV153" s="219"/>
      <c r="AW153" s="506"/>
      <c r="AX153" s="252"/>
    </row>
    <row r="154" spans="1:56" customHeight="1" ht="39.75" s="36" customFormat="1">
      <c r="A154" s="131" t="s">
        <v>2936</v>
      </c>
      <c r="B154" s="258" t="s">
        <v>6478</v>
      </c>
      <c r="C154" s="131" t="s">
        <v>371</v>
      </c>
      <c r="D154" s="131">
        <v>42</v>
      </c>
      <c r="E154" s="131">
        <v>2501</v>
      </c>
      <c r="F154" s="258" t="s">
        <v>6502</v>
      </c>
      <c r="G154" s="131" t="s">
        <v>6312</v>
      </c>
      <c r="H154" s="258"/>
      <c r="I154" s="686"/>
      <c r="J154" s="214"/>
      <c r="K154" s="214"/>
      <c r="L154" s="214"/>
      <c r="M154" s="660"/>
      <c r="N154" s="214"/>
      <c r="O154" s="214"/>
      <c r="P154" s="214"/>
      <c r="Q154" s="214"/>
      <c r="R154" s="214"/>
      <c r="S154" s="660"/>
      <c r="T154" s="214"/>
      <c r="U154" s="660"/>
      <c r="V154" s="214"/>
      <c r="W154" s="214"/>
      <c r="X154" s="214"/>
      <c r="Y154" s="660"/>
      <c r="Z154" s="214"/>
      <c r="AA154" s="214"/>
      <c r="AB154" s="214"/>
      <c r="AC154" s="214"/>
      <c r="AD154" s="214"/>
      <c r="AE154" s="660"/>
      <c r="AF154" s="214"/>
      <c r="AG154" s="214"/>
      <c r="AH154" s="214"/>
      <c r="AI154" s="214"/>
      <c r="AJ154" s="214"/>
      <c r="AK154" s="660"/>
      <c r="AL154" s="214"/>
      <c r="AM154" s="214"/>
      <c r="AN154" s="214"/>
      <c r="AO154" s="214"/>
      <c r="AP154" s="660"/>
      <c r="AQ154" s="214"/>
      <c r="AR154" s="214"/>
      <c r="AS154" s="660"/>
      <c r="AT154" s="353"/>
      <c r="AU154" s="687"/>
      <c r="AV154" s="665"/>
      <c r="AW154" s="131">
        <v>2501</v>
      </c>
      <c r="AX154" s="319"/>
    </row>
    <row r="155" spans="1:56" customHeight="1" ht="39.75">
      <c r="A155" s="131" t="s">
        <v>388</v>
      </c>
      <c r="B155" s="258" t="s">
        <v>6503</v>
      </c>
      <c r="C155" s="131" t="s">
        <v>388</v>
      </c>
      <c r="D155" s="131">
        <v>49</v>
      </c>
      <c r="E155" s="131">
        <v>2502</v>
      </c>
      <c r="F155" s="258" t="s">
        <v>6504</v>
      </c>
      <c r="G155" s="131" t="s">
        <v>388</v>
      </c>
      <c r="H155" s="258"/>
      <c r="I155" s="686"/>
      <c r="J155" s="214"/>
      <c r="K155" s="214"/>
      <c r="L155" s="214"/>
      <c r="M155" s="660"/>
      <c r="N155" s="214"/>
      <c r="O155" s="214"/>
      <c r="P155" s="214"/>
      <c r="Q155" s="214"/>
      <c r="R155" s="214"/>
      <c r="S155" s="660"/>
      <c r="T155" s="214"/>
      <c r="U155" s="660"/>
      <c r="V155" s="214"/>
      <c r="W155" s="214"/>
      <c r="X155" s="214"/>
      <c r="Y155" s="660"/>
      <c r="Z155" s="214"/>
      <c r="AA155" s="214"/>
      <c r="AB155" s="214"/>
      <c r="AC155" s="214"/>
      <c r="AD155" s="214"/>
      <c r="AE155" s="660"/>
      <c r="AF155" s="214"/>
      <c r="AG155" s="214"/>
      <c r="AH155" s="214"/>
      <c r="AI155" s="214"/>
      <c r="AJ155" s="214"/>
      <c r="AK155" s="660"/>
      <c r="AL155" s="214"/>
      <c r="AM155" s="214"/>
      <c r="AN155" s="214"/>
      <c r="AO155" s="214"/>
      <c r="AP155" s="660"/>
      <c r="AQ155" s="214"/>
      <c r="AR155" s="214"/>
      <c r="AS155" s="660"/>
      <c r="AT155" s="353"/>
      <c r="AU155" s="687"/>
      <c r="AV155" s="688"/>
      <c r="AW155" s="131">
        <v>2502</v>
      </c>
      <c r="AX155" s="319"/>
    </row>
    <row r="156" spans="1:56" customHeight="1" ht="39.75">
      <c r="A156" s="131" t="s">
        <v>388</v>
      </c>
      <c r="B156" s="258" t="s">
        <v>6505</v>
      </c>
      <c r="C156" s="131" t="s">
        <v>388</v>
      </c>
      <c r="D156" s="131">
        <v>63</v>
      </c>
      <c r="E156" s="131">
        <v>2503</v>
      </c>
      <c r="F156" s="258" t="s">
        <v>6506</v>
      </c>
      <c r="G156" s="131" t="s">
        <v>388</v>
      </c>
      <c r="H156" s="258"/>
      <c r="I156" s="686"/>
      <c r="J156" s="214"/>
      <c r="K156" s="214"/>
      <c r="L156" s="214"/>
      <c r="M156" s="660"/>
      <c r="N156" s="214"/>
      <c r="O156" s="214"/>
      <c r="P156" s="214"/>
      <c r="Q156" s="214"/>
      <c r="R156" s="214"/>
      <c r="S156" s="660"/>
      <c r="T156" s="214"/>
      <c r="U156" s="660"/>
      <c r="V156" s="214"/>
      <c r="W156" s="214"/>
      <c r="X156" s="214"/>
      <c r="Y156" s="660"/>
      <c r="Z156" s="214"/>
      <c r="AA156" s="214"/>
      <c r="AB156" s="689"/>
      <c r="AC156" s="214"/>
      <c r="AD156" s="214"/>
      <c r="AE156" s="660"/>
      <c r="AF156" s="214"/>
      <c r="AG156" s="214"/>
      <c r="AH156" s="214"/>
      <c r="AI156" s="214"/>
      <c r="AJ156" s="214"/>
      <c r="AK156" s="660"/>
      <c r="AL156" s="214"/>
      <c r="AM156" s="214"/>
      <c r="AN156" s="214"/>
      <c r="AO156" s="214"/>
      <c r="AP156" s="660"/>
      <c r="AQ156" s="214"/>
      <c r="AR156" s="214"/>
      <c r="AS156" s="660"/>
      <c r="AT156" s="353"/>
      <c r="AU156" s="687"/>
      <c r="AV156" s="665"/>
      <c r="AW156" s="131">
        <v>2503</v>
      </c>
      <c r="AX156" s="319"/>
    </row>
    <row r="157" spans="1:56" customHeight="1" ht="39.75">
      <c r="A157" s="131" t="s">
        <v>388</v>
      </c>
      <c r="B157" s="258" t="s">
        <v>6507</v>
      </c>
      <c r="C157" s="131" t="s">
        <v>388</v>
      </c>
      <c r="D157" s="131">
        <v>78</v>
      </c>
      <c r="E157" s="131">
        <v>2504</v>
      </c>
      <c r="F157" s="258" t="s">
        <v>6508</v>
      </c>
      <c r="G157" s="131" t="s">
        <v>388</v>
      </c>
      <c r="H157" s="258"/>
      <c r="I157" s="686"/>
      <c r="J157" s="214"/>
      <c r="K157" s="214"/>
      <c r="L157" s="214"/>
      <c r="M157" s="660"/>
      <c r="N157" s="214"/>
      <c r="O157" s="214"/>
      <c r="P157" s="214"/>
      <c r="Q157" s="214"/>
      <c r="R157" s="214"/>
      <c r="S157" s="660"/>
      <c r="T157" s="214"/>
      <c r="U157" s="660"/>
      <c r="V157" s="214"/>
      <c r="W157" s="214"/>
      <c r="X157" s="214"/>
      <c r="Y157" s="660"/>
      <c r="Z157" s="214"/>
      <c r="AA157" s="214"/>
      <c r="AB157" s="214"/>
      <c r="AC157" s="214"/>
      <c r="AD157" s="214"/>
      <c r="AE157" s="660"/>
      <c r="AF157" s="214"/>
      <c r="AG157" s="214"/>
      <c r="AH157" s="214"/>
      <c r="AI157" s="214"/>
      <c r="AJ157" s="214"/>
      <c r="AK157" s="660"/>
      <c r="AL157" s="214"/>
      <c r="AM157" s="214"/>
      <c r="AN157" s="214"/>
      <c r="AO157" s="214"/>
      <c r="AP157" s="660"/>
      <c r="AQ157" s="214"/>
      <c r="AR157" s="214"/>
      <c r="AS157" s="660"/>
      <c r="AT157" s="353"/>
      <c r="AU157" s="687"/>
      <c r="AV157" s="665"/>
      <c r="AW157" s="131">
        <v>2504</v>
      </c>
      <c r="AX157" s="319"/>
    </row>
    <row r="158" spans="1:56" customHeight="1" ht="39.75">
      <c r="A158" s="131" t="s">
        <v>388</v>
      </c>
      <c r="B158" s="258" t="s">
        <v>6509</v>
      </c>
      <c r="C158" s="131" t="s">
        <v>388</v>
      </c>
      <c r="D158" s="131">
        <v>84</v>
      </c>
      <c r="E158" s="131">
        <v>2505</v>
      </c>
      <c r="F158" s="258" t="s">
        <v>6510</v>
      </c>
      <c r="G158" s="131" t="s">
        <v>388</v>
      </c>
      <c r="H158" s="258"/>
      <c r="I158" s="686"/>
      <c r="J158" s="214"/>
      <c r="K158" s="214"/>
      <c r="L158" s="214"/>
      <c r="M158" s="660"/>
      <c r="N158" s="214"/>
      <c r="O158" s="214"/>
      <c r="P158" s="214"/>
      <c r="Q158" s="214"/>
      <c r="R158" s="214"/>
      <c r="S158" s="660"/>
      <c r="T158" s="214"/>
      <c r="U158" s="660"/>
      <c r="V158" s="214"/>
      <c r="W158" s="214"/>
      <c r="X158" s="214"/>
      <c r="Y158" s="660"/>
      <c r="Z158" s="214"/>
      <c r="AA158" s="214"/>
      <c r="AB158" s="214"/>
      <c r="AC158" s="214"/>
      <c r="AD158" s="214"/>
      <c r="AE158" s="660"/>
      <c r="AF158" s="214"/>
      <c r="AG158" s="214"/>
      <c r="AH158" s="214"/>
      <c r="AI158" s="214"/>
      <c r="AJ158" s="214"/>
      <c r="AK158" s="660"/>
      <c r="AL158" s="214"/>
      <c r="AM158" s="214"/>
      <c r="AN158" s="214"/>
      <c r="AO158" s="214"/>
      <c r="AP158" s="660"/>
      <c r="AQ158" s="214"/>
      <c r="AR158" s="214"/>
      <c r="AS158" s="660"/>
      <c r="AT158" s="353"/>
      <c r="AU158" s="687"/>
      <c r="AV158" s="665"/>
      <c r="AW158" s="131">
        <v>2505</v>
      </c>
      <c r="AX158" s="319"/>
    </row>
    <row r="159" spans="1:56" customHeight="1" ht="39.75">
      <c r="A159" s="131" t="s">
        <v>388</v>
      </c>
      <c r="B159" s="258" t="s">
        <v>6511</v>
      </c>
      <c r="C159" s="131" t="s">
        <v>388</v>
      </c>
      <c r="D159" s="131">
        <v>106</v>
      </c>
      <c r="E159" s="131">
        <v>2506</v>
      </c>
      <c r="F159" s="258" t="s">
        <v>6512</v>
      </c>
      <c r="G159" s="131" t="s">
        <v>388</v>
      </c>
      <c r="H159" s="258"/>
      <c r="I159" s="686"/>
      <c r="J159" s="214"/>
      <c r="K159" s="214"/>
      <c r="L159" s="214"/>
      <c r="M159" s="660"/>
      <c r="N159" s="214"/>
      <c r="O159" s="214"/>
      <c r="P159" s="214"/>
      <c r="Q159" s="214"/>
      <c r="R159" s="214"/>
      <c r="S159" s="660"/>
      <c r="T159" s="214"/>
      <c r="U159" s="660"/>
      <c r="V159" s="214"/>
      <c r="W159" s="214"/>
      <c r="X159" s="214"/>
      <c r="Y159" s="660"/>
      <c r="Z159" s="214"/>
      <c r="AA159" s="214"/>
      <c r="AB159" s="214"/>
      <c r="AC159" s="214"/>
      <c r="AD159" s="214"/>
      <c r="AE159" s="660"/>
      <c r="AF159" s="214"/>
      <c r="AG159" s="214"/>
      <c r="AH159" s="214"/>
      <c r="AI159" s="214"/>
      <c r="AJ159" s="214"/>
      <c r="AK159" s="660"/>
      <c r="AL159" s="214"/>
      <c r="AM159" s="214"/>
      <c r="AN159" s="214"/>
      <c r="AO159" s="214"/>
      <c r="AP159" s="660"/>
      <c r="AQ159" s="214"/>
      <c r="AR159" s="214"/>
      <c r="AS159" s="660"/>
      <c r="AT159" s="353"/>
      <c r="AU159" s="687"/>
      <c r="AV159" s="665"/>
      <c r="AW159" s="131">
        <v>2506</v>
      </c>
      <c r="AX159" s="319"/>
    </row>
    <row r="160" spans="1:56" customHeight="1" ht="39.75">
      <c r="A160" s="131" t="s">
        <v>388</v>
      </c>
      <c r="B160" s="258" t="s">
        <v>6513</v>
      </c>
      <c r="C160" s="131" t="s">
        <v>388</v>
      </c>
      <c r="D160" s="131">
        <v>112</v>
      </c>
      <c r="E160" s="131">
        <v>2507</v>
      </c>
      <c r="F160" s="258" t="s">
        <v>6514</v>
      </c>
      <c r="G160" s="131" t="s">
        <v>388</v>
      </c>
      <c r="H160" s="258"/>
      <c r="I160" s="686"/>
      <c r="J160" s="214"/>
      <c r="K160" s="214"/>
      <c r="L160" s="214"/>
      <c r="M160" s="660"/>
      <c r="N160" s="214"/>
      <c r="O160" s="214"/>
      <c r="P160" s="214"/>
      <c r="Q160" s="214"/>
      <c r="R160" s="214"/>
      <c r="S160" s="660"/>
      <c r="T160" s="214"/>
      <c r="U160" s="660"/>
      <c r="V160" s="214"/>
      <c r="W160" s="214"/>
      <c r="X160" s="214"/>
      <c r="Y160" s="660"/>
      <c r="Z160" s="214"/>
      <c r="AA160" s="214"/>
      <c r="AB160" s="214"/>
      <c r="AC160" s="214"/>
      <c r="AD160" s="214"/>
      <c r="AE160" s="660"/>
      <c r="AF160" s="214"/>
      <c r="AG160" s="214"/>
      <c r="AH160" s="214"/>
      <c r="AI160" s="214"/>
      <c r="AJ160" s="214"/>
      <c r="AK160" s="660"/>
      <c r="AL160" s="214"/>
      <c r="AM160" s="214"/>
      <c r="AN160" s="214"/>
      <c r="AO160" s="214"/>
      <c r="AP160" s="660"/>
      <c r="AQ160" s="214"/>
      <c r="AR160" s="214"/>
      <c r="AS160" s="660"/>
      <c r="AT160" s="353"/>
      <c r="AU160" s="687"/>
      <c r="AV160" s="665"/>
      <c r="AW160" s="131">
        <v>2507</v>
      </c>
      <c r="AX160" s="319"/>
    </row>
    <row r="161" spans="1:56" customHeight="1" ht="39.75">
      <c r="A161" s="131" t="s">
        <v>388</v>
      </c>
      <c r="B161" s="258" t="s">
        <v>6515</v>
      </c>
      <c r="C161" s="131" t="s">
        <v>388</v>
      </c>
      <c r="D161" s="131">
        <v>141</v>
      </c>
      <c r="E161" s="131">
        <v>2508</v>
      </c>
      <c r="F161" s="258" t="s">
        <v>6516</v>
      </c>
      <c r="G161" s="131" t="s">
        <v>388</v>
      </c>
      <c r="H161" s="258"/>
      <c r="I161" s="686"/>
      <c r="J161" s="214"/>
      <c r="K161" s="214"/>
      <c r="L161" s="214"/>
      <c r="M161" s="660"/>
      <c r="N161" s="214"/>
      <c r="O161" s="214"/>
      <c r="P161" s="214"/>
      <c r="Q161" s="214"/>
      <c r="R161" s="214"/>
      <c r="S161" s="660"/>
      <c r="T161" s="214"/>
      <c r="U161" s="660"/>
      <c r="V161" s="214"/>
      <c r="W161" s="214"/>
      <c r="X161" s="214"/>
      <c r="Y161" s="660"/>
      <c r="Z161" s="214"/>
      <c r="AA161" s="214"/>
      <c r="AB161" s="214"/>
      <c r="AC161" s="214"/>
      <c r="AD161" s="214"/>
      <c r="AE161" s="660"/>
      <c r="AF161" s="214"/>
      <c r="AG161" s="214"/>
      <c r="AH161" s="214"/>
      <c r="AI161" s="214"/>
      <c r="AJ161" s="214"/>
      <c r="AK161" s="660"/>
      <c r="AL161" s="214"/>
      <c r="AM161" s="214"/>
      <c r="AN161" s="214"/>
      <c r="AO161" s="214"/>
      <c r="AP161" s="660"/>
      <c r="AQ161" s="214"/>
      <c r="AR161" s="214"/>
      <c r="AS161" s="660"/>
      <c r="AT161" s="353"/>
      <c r="AU161" s="687"/>
      <c r="AV161" s="665"/>
      <c r="AW161" s="131">
        <v>2508</v>
      </c>
      <c r="AX161" s="319"/>
    </row>
    <row r="162" spans="1:56" customHeight="1" ht="39.75">
      <c r="A162" s="131" t="s">
        <v>388</v>
      </c>
      <c r="B162" s="258" t="s">
        <v>6517</v>
      </c>
      <c r="C162" s="131" t="s">
        <v>388</v>
      </c>
      <c r="D162" s="131">
        <v>149</v>
      </c>
      <c r="E162" s="131">
        <v>2509</v>
      </c>
      <c r="F162" s="258" t="s">
        <v>6518</v>
      </c>
      <c r="G162" s="131" t="s">
        <v>388</v>
      </c>
      <c r="H162" s="258"/>
      <c r="I162" s="686"/>
      <c r="J162" s="214"/>
      <c r="K162" s="214"/>
      <c r="L162" s="214"/>
      <c r="M162" s="660"/>
      <c r="N162" s="214"/>
      <c r="O162" s="214"/>
      <c r="P162" s="214"/>
      <c r="Q162" s="214"/>
      <c r="R162" s="214"/>
      <c r="S162" s="660"/>
      <c r="T162" s="214"/>
      <c r="U162" s="660"/>
      <c r="V162" s="214"/>
      <c r="W162" s="214"/>
      <c r="X162" s="214"/>
      <c r="Y162" s="660"/>
      <c r="Z162" s="214"/>
      <c r="AA162" s="214"/>
      <c r="AB162" s="214"/>
      <c r="AC162" s="214"/>
      <c r="AD162" s="214"/>
      <c r="AE162" s="660"/>
      <c r="AF162" s="214"/>
      <c r="AG162" s="214"/>
      <c r="AH162" s="214"/>
      <c r="AI162" s="214"/>
      <c r="AJ162" s="214"/>
      <c r="AK162" s="660"/>
      <c r="AL162" s="214"/>
      <c r="AM162" s="214"/>
      <c r="AN162" s="214"/>
      <c r="AO162" s="214"/>
      <c r="AP162" s="660"/>
      <c r="AQ162" s="214"/>
      <c r="AR162" s="214"/>
      <c r="AS162" s="660"/>
      <c r="AT162" s="353"/>
      <c r="AU162" s="687"/>
      <c r="AV162" s="688"/>
      <c r="AW162" s="131">
        <v>2509</v>
      </c>
      <c r="AX162" s="319"/>
    </row>
    <row r="163" spans="1:56" customHeight="1" ht="39.75">
      <c r="A163" s="131" t="s">
        <v>388</v>
      </c>
      <c r="B163" s="258" t="s">
        <v>6519</v>
      </c>
      <c r="C163" s="131" t="s">
        <v>388</v>
      </c>
      <c r="D163" s="131">
        <v>191</v>
      </c>
      <c r="E163" s="131">
        <v>2510</v>
      </c>
      <c r="F163" s="258" t="s">
        <v>6520</v>
      </c>
      <c r="G163" s="131" t="s">
        <v>388</v>
      </c>
      <c r="H163" s="258"/>
      <c r="I163" s="686"/>
      <c r="J163" s="214"/>
      <c r="K163" s="214"/>
      <c r="L163" s="214"/>
      <c r="M163" s="660"/>
      <c r="N163" s="214"/>
      <c r="O163" s="214"/>
      <c r="P163" s="214"/>
      <c r="Q163" s="214"/>
      <c r="R163" s="214"/>
      <c r="S163" s="660"/>
      <c r="T163" s="214"/>
      <c r="U163" s="660"/>
      <c r="V163" s="214"/>
      <c r="W163" s="214"/>
      <c r="X163" s="214"/>
      <c r="Y163" s="660"/>
      <c r="Z163" s="214"/>
      <c r="AA163" s="214"/>
      <c r="AB163" s="214"/>
      <c r="AC163" s="214"/>
      <c r="AD163" s="214"/>
      <c r="AE163" s="660"/>
      <c r="AF163" s="214"/>
      <c r="AG163" s="214"/>
      <c r="AH163" s="214"/>
      <c r="AI163" s="214"/>
      <c r="AJ163" s="214"/>
      <c r="AK163" s="660"/>
      <c r="AL163" s="214"/>
      <c r="AM163" s="214"/>
      <c r="AN163" s="214"/>
      <c r="AO163" s="214"/>
      <c r="AP163" s="660"/>
      <c r="AQ163" s="214"/>
      <c r="AR163" s="214"/>
      <c r="AS163" s="660"/>
      <c r="AT163" s="353"/>
      <c r="AU163" s="687"/>
      <c r="AV163" s="665"/>
      <c r="AW163" s="131">
        <v>2510</v>
      </c>
      <c r="AX163" s="319"/>
    </row>
    <row r="164" spans="1:56" customHeight="1" ht="39.75">
      <c r="A164" s="131" t="s">
        <v>388</v>
      </c>
      <c r="B164" s="258" t="s">
        <v>6521</v>
      </c>
      <c r="C164" s="131" t="s">
        <v>377</v>
      </c>
      <c r="D164" s="131">
        <v>192</v>
      </c>
      <c r="E164" s="131">
        <v>2511</v>
      </c>
      <c r="F164" s="258" t="s">
        <v>6522</v>
      </c>
      <c r="G164" s="131" t="s">
        <v>388</v>
      </c>
      <c r="H164" s="258"/>
      <c r="I164" s="686"/>
      <c r="J164" s="214"/>
      <c r="K164" s="214"/>
      <c r="L164" s="214"/>
      <c r="M164" s="660"/>
      <c r="N164" s="214"/>
      <c r="O164" s="214"/>
      <c r="P164" s="214"/>
      <c r="Q164" s="214"/>
      <c r="R164" s="214"/>
      <c r="S164" s="660"/>
      <c r="T164" s="214"/>
      <c r="U164" s="660"/>
      <c r="V164" s="214"/>
      <c r="W164" s="214"/>
      <c r="X164" s="214"/>
      <c r="Y164" s="660"/>
      <c r="Z164" s="214"/>
      <c r="AA164" s="214"/>
      <c r="AB164" s="214"/>
      <c r="AC164" s="214"/>
      <c r="AD164" s="214"/>
      <c r="AE164" s="660"/>
      <c r="AF164" s="214"/>
      <c r="AG164" s="214"/>
      <c r="AH164" s="214"/>
      <c r="AI164" s="214"/>
      <c r="AJ164" s="214"/>
      <c r="AK164" s="660"/>
      <c r="AL164" s="214"/>
      <c r="AM164" s="214"/>
      <c r="AN164" s="214"/>
      <c r="AO164" s="214"/>
      <c r="AP164" s="660"/>
      <c r="AQ164" s="214"/>
      <c r="AR164" s="214"/>
      <c r="AS164" s="660"/>
      <c r="AT164" s="353"/>
      <c r="AU164" s="687"/>
      <c r="AV164" s="665"/>
      <c r="AW164" s="131">
        <v>2511</v>
      </c>
      <c r="AX164" s="319"/>
    </row>
    <row r="165" spans="1:56" customHeight="1" ht="39.75">
      <c r="A165" s="258" t="s">
        <v>216</v>
      </c>
      <c r="B165" s="258" t="s">
        <v>6523</v>
      </c>
      <c r="C165" s="131" t="s">
        <v>371</v>
      </c>
      <c r="D165" s="131">
        <v>51</v>
      </c>
      <c r="E165" s="131">
        <v>2512</v>
      </c>
      <c r="F165" s="258" t="s">
        <v>6524</v>
      </c>
      <c r="G165" s="131" t="s">
        <v>388</v>
      </c>
      <c r="H165" s="258"/>
      <c r="I165" s="686"/>
      <c r="J165" s="214"/>
      <c r="K165" s="214"/>
      <c r="L165" s="214"/>
      <c r="M165" s="660"/>
      <c r="N165" s="214"/>
      <c r="O165" s="214"/>
      <c r="P165" s="214"/>
      <c r="Q165" s="214"/>
      <c r="R165" s="214"/>
      <c r="S165" s="660"/>
      <c r="T165" s="214"/>
      <c r="U165" s="660"/>
      <c r="V165" s="214"/>
      <c r="W165" s="214"/>
      <c r="X165" s="214"/>
      <c r="Y165" s="660"/>
      <c r="Z165" s="214"/>
      <c r="AA165" s="214"/>
      <c r="AB165" s="214"/>
      <c r="AC165" s="214"/>
      <c r="AD165" s="214"/>
      <c r="AE165" s="660"/>
      <c r="AF165" s="214"/>
      <c r="AG165" s="214"/>
      <c r="AH165" s="214"/>
      <c r="AI165" s="214"/>
      <c r="AJ165" s="214"/>
      <c r="AK165" s="660"/>
      <c r="AL165" s="214"/>
      <c r="AM165" s="214"/>
      <c r="AN165" s="214"/>
      <c r="AO165" s="214"/>
      <c r="AP165" s="660"/>
      <c r="AQ165" s="214"/>
      <c r="AR165" s="214"/>
      <c r="AS165" s="660"/>
      <c r="AT165" s="353"/>
      <c r="AU165" s="687"/>
      <c r="AV165" s="665"/>
      <c r="AW165" s="131">
        <v>2512</v>
      </c>
      <c r="AX165" s="319"/>
    </row>
    <row r="166" spans="1:56" customHeight="1" ht="39.75">
      <c r="A166" s="131" t="s">
        <v>388</v>
      </c>
      <c r="B166" s="258" t="s">
        <v>6525</v>
      </c>
      <c r="C166" s="131" t="s">
        <v>388</v>
      </c>
      <c r="D166" s="131">
        <v>59</v>
      </c>
      <c r="E166" s="131">
        <v>2513</v>
      </c>
      <c r="F166" s="258" t="s">
        <v>6526</v>
      </c>
      <c r="G166" s="131" t="s">
        <v>388</v>
      </c>
      <c r="H166" s="258"/>
      <c r="I166" s="686"/>
      <c r="J166" s="214"/>
      <c r="K166" s="214"/>
      <c r="L166" s="214"/>
      <c r="M166" s="660"/>
      <c r="N166" s="214"/>
      <c r="O166" s="214"/>
      <c r="P166" s="214"/>
      <c r="Q166" s="214"/>
      <c r="R166" s="214"/>
      <c r="S166" s="660"/>
      <c r="T166" s="214"/>
      <c r="U166" s="660"/>
      <c r="V166" s="214"/>
      <c r="W166" s="214"/>
      <c r="X166" s="214"/>
      <c r="Y166" s="660"/>
      <c r="Z166" s="214"/>
      <c r="AA166" s="214"/>
      <c r="AB166" s="214"/>
      <c r="AC166" s="214"/>
      <c r="AD166" s="214"/>
      <c r="AE166" s="660"/>
      <c r="AF166" s="214"/>
      <c r="AG166" s="214"/>
      <c r="AH166" s="214"/>
      <c r="AI166" s="214"/>
      <c r="AJ166" s="214"/>
      <c r="AK166" s="660"/>
      <c r="AL166" s="214"/>
      <c r="AM166" s="214"/>
      <c r="AN166" s="214"/>
      <c r="AO166" s="214"/>
      <c r="AP166" s="660"/>
      <c r="AQ166" s="214"/>
      <c r="AR166" s="214"/>
      <c r="AS166" s="660"/>
      <c r="AT166" s="353"/>
      <c r="AU166" s="687"/>
      <c r="AV166" s="665"/>
      <c r="AW166" s="131">
        <v>2513</v>
      </c>
      <c r="AX166" s="319"/>
    </row>
    <row r="167" spans="1:56" customHeight="1" ht="39.75">
      <c r="A167" s="131" t="s">
        <v>388</v>
      </c>
      <c r="B167" s="258" t="s">
        <v>6527</v>
      </c>
      <c r="C167" s="131" t="s">
        <v>388</v>
      </c>
      <c r="D167" s="131">
        <v>72</v>
      </c>
      <c r="E167" s="131">
        <v>2514</v>
      </c>
      <c r="F167" s="258" t="s">
        <v>6528</v>
      </c>
      <c r="G167" s="131" t="s">
        <v>388</v>
      </c>
      <c r="H167" s="258"/>
      <c r="I167" s="686"/>
      <c r="J167" s="214"/>
      <c r="K167" s="214"/>
      <c r="L167" s="214"/>
      <c r="M167" s="660"/>
      <c r="N167" s="214"/>
      <c r="O167" s="214"/>
      <c r="P167" s="214"/>
      <c r="Q167" s="214"/>
      <c r="R167" s="214"/>
      <c r="S167" s="660"/>
      <c r="T167" s="214"/>
      <c r="U167" s="660"/>
      <c r="V167" s="214"/>
      <c r="W167" s="214"/>
      <c r="X167" s="214"/>
      <c r="Y167" s="660"/>
      <c r="Z167" s="214"/>
      <c r="AA167" s="214"/>
      <c r="AB167" s="214"/>
      <c r="AC167" s="214"/>
      <c r="AD167" s="214"/>
      <c r="AE167" s="660"/>
      <c r="AF167" s="214"/>
      <c r="AG167" s="214"/>
      <c r="AH167" s="214"/>
      <c r="AI167" s="214"/>
      <c r="AJ167" s="214"/>
      <c r="AK167" s="660"/>
      <c r="AL167" s="214"/>
      <c r="AM167" s="214"/>
      <c r="AN167" s="214"/>
      <c r="AO167" s="214"/>
      <c r="AP167" s="660"/>
      <c r="AQ167" s="214"/>
      <c r="AR167" s="214"/>
      <c r="AS167" s="660"/>
      <c r="AT167" s="353"/>
      <c r="AU167" s="687"/>
      <c r="AV167" s="665"/>
      <c r="AW167" s="131">
        <v>2514</v>
      </c>
      <c r="AX167" s="319"/>
    </row>
    <row r="168" spans="1:56" customHeight="1" ht="39.75">
      <c r="A168" s="131" t="s">
        <v>388</v>
      </c>
      <c r="B168" s="258" t="s">
        <v>6529</v>
      </c>
      <c r="C168" s="131" t="s">
        <v>388</v>
      </c>
      <c r="D168" s="131">
        <v>85</v>
      </c>
      <c r="E168" s="131">
        <v>2515</v>
      </c>
      <c r="F168" s="258" t="s">
        <v>6530</v>
      </c>
      <c r="G168" s="131" t="s">
        <v>388</v>
      </c>
      <c r="H168" s="258"/>
      <c r="I168" s="686"/>
      <c r="J168" s="214"/>
      <c r="K168" s="214"/>
      <c r="L168" s="214"/>
      <c r="M168" s="660"/>
      <c r="N168" s="214"/>
      <c r="O168" s="214"/>
      <c r="P168" s="214"/>
      <c r="Q168" s="214"/>
      <c r="R168" s="214"/>
      <c r="S168" s="660"/>
      <c r="T168" s="214"/>
      <c r="U168" s="660"/>
      <c r="V168" s="214"/>
      <c r="W168" s="214"/>
      <c r="X168" s="214"/>
      <c r="Y168" s="660"/>
      <c r="Z168" s="214"/>
      <c r="AA168" s="214"/>
      <c r="AB168" s="214"/>
      <c r="AC168" s="214"/>
      <c r="AD168" s="214"/>
      <c r="AE168" s="660"/>
      <c r="AF168" s="214"/>
      <c r="AG168" s="214"/>
      <c r="AH168" s="214"/>
      <c r="AI168" s="214"/>
      <c r="AJ168" s="214"/>
      <c r="AK168" s="660"/>
      <c r="AL168" s="214"/>
      <c r="AM168" s="214"/>
      <c r="AN168" s="214"/>
      <c r="AO168" s="214"/>
      <c r="AP168" s="660"/>
      <c r="AQ168" s="214"/>
      <c r="AR168" s="214"/>
      <c r="AS168" s="660"/>
      <c r="AT168" s="353"/>
      <c r="AU168" s="687"/>
      <c r="AV168" s="688"/>
      <c r="AW168" s="131">
        <v>2515</v>
      </c>
      <c r="AX168" s="319"/>
    </row>
    <row r="169" spans="1:56" customHeight="1" ht="39.75">
      <c r="A169" s="131" t="s">
        <v>388</v>
      </c>
      <c r="B169" s="258" t="s">
        <v>6531</v>
      </c>
      <c r="C169" s="131" t="s">
        <v>388</v>
      </c>
      <c r="D169" s="131">
        <v>99</v>
      </c>
      <c r="E169" s="131">
        <v>2516</v>
      </c>
      <c r="F169" s="258" t="s">
        <v>6532</v>
      </c>
      <c r="G169" s="131" t="s">
        <v>388</v>
      </c>
      <c r="H169" s="258"/>
      <c r="I169" s="686"/>
      <c r="J169" s="214"/>
      <c r="K169" s="214"/>
      <c r="L169" s="214"/>
      <c r="M169" s="660"/>
      <c r="N169" s="214"/>
      <c r="O169" s="214"/>
      <c r="P169" s="214"/>
      <c r="Q169" s="214"/>
      <c r="R169" s="214"/>
      <c r="S169" s="660"/>
      <c r="T169" s="214"/>
      <c r="U169" s="660"/>
      <c r="V169" s="214"/>
      <c r="W169" s="214"/>
      <c r="X169" s="214"/>
      <c r="Y169" s="660"/>
      <c r="Z169" s="214"/>
      <c r="AA169" s="214"/>
      <c r="AB169" s="214"/>
      <c r="AC169" s="214"/>
      <c r="AD169" s="214"/>
      <c r="AE169" s="660"/>
      <c r="AF169" s="214"/>
      <c r="AG169" s="214"/>
      <c r="AH169" s="214"/>
      <c r="AI169" s="214"/>
      <c r="AJ169" s="214"/>
      <c r="AK169" s="660"/>
      <c r="AL169" s="214"/>
      <c r="AM169" s="214"/>
      <c r="AN169" s="214"/>
      <c r="AO169" s="214"/>
      <c r="AP169" s="660"/>
      <c r="AQ169" s="214"/>
      <c r="AR169" s="214"/>
      <c r="AS169" s="660"/>
      <c r="AT169" s="353"/>
      <c r="AU169" s="687"/>
      <c r="AV169" s="665"/>
      <c r="AW169" s="131">
        <v>2516</v>
      </c>
      <c r="AX169" s="319"/>
    </row>
    <row r="170" spans="1:56" customHeight="1" ht="39.75">
      <c r="A170" s="131" t="s">
        <v>388</v>
      </c>
      <c r="B170" s="258" t="s">
        <v>6533</v>
      </c>
      <c r="C170" s="131" t="s">
        <v>388</v>
      </c>
      <c r="D170" s="131">
        <v>101</v>
      </c>
      <c r="E170" s="131">
        <v>2517</v>
      </c>
      <c r="F170" s="258" t="s">
        <v>6534</v>
      </c>
      <c r="G170" s="131" t="s">
        <v>388</v>
      </c>
      <c r="H170" s="258"/>
      <c r="I170" s="686"/>
      <c r="J170" s="214"/>
      <c r="K170" s="214"/>
      <c r="L170" s="214"/>
      <c r="M170" s="660"/>
      <c r="N170" s="214"/>
      <c r="O170" s="214"/>
      <c r="P170" s="214"/>
      <c r="Q170" s="214"/>
      <c r="R170" s="214"/>
      <c r="S170" s="660"/>
      <c r="T170" s="214"/>
      <c r="U170" s="660"/>
      <c r="V170" s="214"/>
      <c r="W170" s="214"/>
      <c r="X170" s="214"/>
      <c r="Y170" s="660"/>
      <c r="Z170" s="214"/>
      <c r="AA170" s="214"/>
      <c r="AB170" s="214"/>
      <c r="AC170" s="214"/>
      <c r="AD170" s="214"/>
      <c r="AE170" s="660"/>
      <c r="AF170" s="214"/>
      <c r="AG170" s="214"/>
      <c r="AH170" s="214"/>
      <c r="AI170" s="214"/>
      <c r="AJ170" s="214"/>
      <c r="AK170" s="660"/>
      <c r="AL170" s="214"/>
      <c r="AM170" s="214"/>
      <c r="AN170" s="214"/>
      <c r="AO170" s="214"/>
      <c r="AP170" s="660"/>
      <c r="AQ170" s="214"/>
      <c r="AR170" s="214"/>
      <c r="AS170" s="660"/>
      <c r="AT170" s="353"/>
      <c r="AU170" s="687"/>
      <c r="AV170" s="665"/>
      <c r="AW170" s="131">
        <v>2517</v>
      </c>
      <c r="AX170" s="319"/>
    </row>
    <row r="171" spans="1:56" customHeight="1" ht="39.75">
      <c r="A171" s="131" t="s">
        <v>388</v>
      </c>
      <c r="B171" s="258" t="s">
        <v>6535</v>
      </c>
      <c r="C171" s="131" t="s">
        <v>388</v>
      </c>
      <c r="D171" s="131">
        <v>121</v>
      </c>
      <c r="E171" s="131">
        <v>2518</v>
      </c>
      <c r="F171" s="258" t="s">
        <v>6536</v>
      </c>
      <c r="G171" s="131" t="s">
        <v>388</v>
      </c>
      <c r="H171" s="258"/>
      <c r="I171" s="686"/>
      <c r="J171" s="214"/>
      <c r="K171" s="214"/>
      <c r="L171" s="214"/>
      <c r="M171" s="660"/>
      <c r="N171" s="214"/>
      <c r="O171" s="214"/>
      <c r="P171" s="214"/>
      <c r="Q171" s="214"/>
      <c r="R171" s="214"/>
      <c r="S171" s="660"/>
      <c r="T171" s="214"/>
      <c r="U171" s="660"/>
      <c r="V171" s="214"/>
      <c r="W171" s="214"/>
      <c r="X171" s="214"/>
      <c r="Y171" s="660"/>
      <c r="Z171" s="214"/>
      <c r="AA171" s="214"/>
      <c r="AB171" s="214"/>
      <c r="AC171" s="214"/>
      <c r="AD171" s="214"/>
      <c r="AE171" s="660"/>
      <c r="AF171" s="214"/>
      <c r="AG171" s="214"/>
      <c r="AH171" s="214"/>
      <c r="AI171" s="214"/>
      <c r="AJ171" s="214"/>
      <c r="AK171" s="660"/>
      <c r="AL171" s="214"/>
      <c r="AM171" s="214"/>
      <c r="AN171" s="214"/>
      <c r="AO171" s="214"/>
      <c r="AP171" s="660"/>
      <c r="AQ171" s="214"/>
      <c r="AR171" s="214"/>
      <c r="AS171" s="660"/>
      <c r="AT171" s="353"/>
      <c r="AU171" s="687"/>
      <c r="AV171" s="665"/>
      <c r="AW171" s="131">
        <v>2518</v>
      </c>
      <c r="AX171" s="319"/>
    </row>
    <row r="172" spans="1:56" customHeight="1" ht="39.75">
      <c r="A172" s="131" t="s">
        <v>388</v>
      </c>
      <c r="B172" s="258" t="s">
        <v>6537</v>
      </c>
      <c r="C172" s="131" t="s">
        <v>388</v>
      </c>
      <c r="D172" s="131">
        <v>123</v>
      </c>
      <c r="E172" s="131">
        <v>2519</v>
      </c>
      <c r="F172" s="258" t="s">
        <v>6538</v>
      </c>
      <c r="G172" s="131" t="s">
        <v>388</v>
      </c>
      <c r="H172" s="258"/>
      <c r="I172" s="686"/>
      <c r="J172" s="214"/>
      <c r="K172" s="214"/>
      <c r="L172" s="214"/>
      <c r="M172" s="660"/>
      <c r="N172" s="214"/>
      <c r="O172" s="214"/>
      <c r="P172" s="214"/>
      <c r="Q172" s="214"/>
      <c r="R172" s="214"/>
      <c r="S172" s="660"/>
      <c r="T172" s="214"/>
      <c r="U172" s="660"/>
      <c r="V172" s="214"/>
      <c r="W172" s="214"/>
      <c r="X172" s="214"/>
      <c r="Y172" s="660"/>
      <c r="Z172" s="214"/>
      <c r="AA172" s="214"/>
      <c r="AB172" s="214"/>
      <c r="AC172" s="214"/>
      <c r="AD172" s="214"/>
      <c r="AE172" s="660"/>
      <c r="AF172" s="214"/>
      <c r="AG172" s="214"/>
      <c r="AH172" s="214"/>
      <c r="AI172" s="214"/>
      <c r="AJ172" s="214"/>
      <c r="AK172" s="660"/>
      <c r="AL172" s="214"/>
      <c r="AM172" s="214"/>
      <c r="AN172" s="214"/>
      <c r="AO172" s="214"/>
      <c r="AP172" s="660"/>
      <c r="AQ172" s="214"/>
      <c r="AR172" s="214"/>
      <c r="AS172" s="660"/>
      <c r="AT172" s="353"/>
      <c r="AU172" s="687"/>
      <c r="AV172" s="665"/>
      <c r="AW172" s="131">
        <v>2519</v>
      </c>
      <c r="AX172" s="319"/>
    </row>
    <row r="173" spans="1:56" customHeight="1" ht="39.75">
      <c r="A173" s="131" t="s">
        <v>388</v>
      </c>
      <c r="B173" s="258" t="s">
        <v>6539</v>
      </c>
      <c r="C173" s="131" t="s">
        <v>388</v>
      </c>
      <c r="D173" s="131">
        <v>133</v>
      </c>
      <c r="E173" s="131">
        <v>2520</v>
      </c>
      <c r="F173" s="258" t="s">
        <v>6540</v>
      </c>
      <c r="G173" s="131" t="s">
        <v>388</v>
      </c>
      <c r="H173" s="258"/>
      <c r="I173" s="686"/>
      <c r="J173" s="214"/>
      <c r="K173" s="214"/>
      <c r="L173" s="214"/>
      <c r="M173" s="660"/>
      <c r="N173" s="214"/>
      <c r="O173" s="214"/>
      <c r="P173" s="214"/>
      <c r="Q173" s="214"/>
      <c r="R173" s="214"/>
      <c r="S173" s="660"/>
      <c r="T173" s="214"/>
      <c r="U173" s="660"/>
      <c r="V173" s="214"/>
      <c r="W173" s="214"/>
      <c r="X173" s="214"/>
      <c r="Y173" s="660"/>
      <c r="Z173" s="690"/>
      <c r="AA173" s="214"/>
      <c r="AB173" s="214"/>
      <c r="AC173" s="690"/>
      <c r="AD173" s="690"/>
      <c r="AE173" s="691"/>
      <c r="AF173" s="690"/>
      <c r="AG173" s="690"/>
      <c r="AH173" s="690"/>
      <c r="AI173" s="690"/>
      <c r="AJ173" s="690"/>
      <c r="AK173" s="691"/>
      <c r="AL173" s="690"/>
      <c r="AM173" s="690"/>
      <c r="AN173" s="690"/>
      <c r="AO173" s="690"/>
      <c r="AP173" s="691"/>
      <c r="AQ173" s="690"/>
      <c r="AR173" s="690"/>
      <c r="AS173" s="691"/>
      <c r="AT173" s="353"/>
      <c r="AU173" s="687"/>
      <c r="AV173" s="665"/>
      <c r="AW173" s="131">
        <v>2520</v>
      </c>
      <c r="AX173" s="692"/>
    </row>
    <row r="174" spans="1:56" customHeight="1" ht="16" s="137" customFormat="1">
      <c r="A174" s="48"/>
      <c r="B174" s="152"/>
      <c r="C174" s="16"/>
      <c r="D174" s="25"/>
      <c r="E174" s="25"/>
      <c r="F174" s="25"/>
      <c r="G174" s="25"/>
      <c r="H174" s="41"/>
      <c r="I174" s="41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7"/>
      <c r="W174" s="17"/>
      <c r="X174" s="20"/>
      <c r="Y174" s="20"/>
      <c r="Z174" s="24"/>
      <c r="AA174" s="24"/>
      <c r="AB174" s="6"/>
      <c r="AC174" s="9"/>
      <c r="AE174" s="614"/>
      <c r="AF174" s="608"/>
      <c r="AG174" s="608"/>
      <c r="AH174" s="608"/>
      <c r="AI174" s="608"/>
      <c r="AJ174" s="608"/>
      <c r="AK174" s="693"/>
      <c r="AL174" s="219"/>
      <c r="AM174" s="608"/>
      <c r="AN174" s="219"/>
      <c r="AO174" s="608"/>
      <c r="AP174" s="693"/>
      <c r="AQ174" s="219"/>
      <c r="AR174" s="608"/>
      <c r="AS174" s="693"/>
      <c r="AT174" s="530"/>
      <c r="AU174" s="530"/>
      <c r="AV174" s="533"/>
      <c r="AW174" s="25"/>
      <c r="AX174" s="533"/>
    </row>
    <row r="175" spans="1:56" customHeight="1" ht="16" s="137" customFormat="1">
      <c r="A175" s="165" t="s">
        <v>206</v>
      </c>
      <c r="B175" s="166" t="s">
        <v>221</v>
      </c>
      <c r="C175" s="16"/>
      <c r="D175" s="16"/>
      <c r="E175" s="44"/>
      <c r="F175" s="13"/>
      <c r="G175" s="16"/>
      <c r="H175" s="16"/>
      <c r="I175" s="16"/>
      <c r="J175" s="17"/>
      <c r="K175" s="13"/>
      <c r="L175" s="13"/>
      <c r="M175" s="13"/>
      <c r="N175" s="48"/>
      <c r="O175" s="48"/>
      <c r="P175" s="48"/>
      <c r="Q175" s="167"/>
      <c r="R175" s="167" t="s">
        <v>128</v>
      </c>
      <c r="S175" s="48" t="s">
        <v>278</v>
      </c>
      <c r="T175" s="16"/>
      <c r="U175" s="16"/>
      <c r="V175" s="16"/>
      <c r="W175" s="16"/>
      <c r="X175" s="13"/>
      <c r="Y175" s="13"/>
      <c r="Z175" s="13"/>
      <c r="AA175" s="13"/>
      <c r="AB175" s="13"/>
      <c r="AC175" s="13"/>
      <c r="AJ175" s="608"/>
      <c r="AK175" s="614"/>
      <c r="AN175" s="219"/>
      <c r="AO175" s="608"/>
      <c r="AP175" s="693"/>
      <c r="AS175" s="614"/>
      <c r="AT175" s="506"/>
      <c r="AU175" s="506"/>
      <c r="AV175" s="252"/>
      <c r="AW175" s="44"/>
      <c r="AX175" s="252"/>
    </row>
    <row r="176" spans="1:56" customHeight="1" ht="16" s="137" customFormat="1">
      <c r="A176" s="168" t="s">
        <v>209</v>
      </c>
      <c r="B176" s="166" t="s">
        <v>222</v>
      </c>
      <c r="C176" s="16"/>
      <c r="D176" s="16"/>
      <c r="E176" s="44"/>
      <c r="F176" s="169"/>
      <c r="G176" s="45"/>
      <c r="H176" s="45"/>
      <c r="I176" s="45"/>
      <c r="J176" s="45"/>
      <c r="K176" s="13"/>
      <c r="L176" s="13"/>
      <c r="M176" s="13"/>
      <c r="N176" s="48"/>
      <c r="O176" s="48"/>
      <c r="P176" s="48"/>
      <c r="Q176" s="168"/>
      <c r="R176" s="168" t="s">
        <v>132</v>
      </c>
      <c r="S176" s="137" t="s">
        <v>279</v>
      </c>
      <c r="T176" s="16"/>
      <c r="U176" s="16"/>
      <c r="V176" s="16"/>
      <c r="W176" s="16"/>
      <c r="X176" s="13"/>
      <c r="Y176" s="13"/>
      <c r="Z176" s="13"/>
      <c r="AA176" s="13"/>
      <c r="AB176" s="13"/>
      <c r="AC176" s="13"/>
      <c r="AJ176" s="533"/>
      <c r="AK176" s="614"/>
      <c r="AL176" s="219"/>
      <c r="AM176" s="219"/>
      <c r="AN176" s="219" t="s">
        <v>135</v>
      </c>
      <c r="AO176" s="219"/>
      <c r="AP176" s="606"/>
      <c r="AR176" s="219"/>
      <c r="AS176" s="693"/>
      <c r="AU176" s="608" t="s">
        <v>136</v>
      </c>
      <c r="AV176" s="608"/>
      <c r="AW176" s="44"/>
    </row>
    <row r="177" spans="1:56" customHeight="1" ht="16" s="137" customFormat="1">
      <c r="B177" s="169" t="s">
        <v>280</v>
      </c>
      <c r="C177" s="16"/>
      <c r="D177" s="16"/>
      <c r="E177" s="44"/>
      <c r="F177" s="13"/>
      <c r="G177" s="16"/>
      <c r="H177" s="16"/>
      <c r="I177" s="16"/>
      <c r="J177" s="17"/>
      <c r="K177" s="13"/>
      <c r="L177" s="13"/>
      <c r="M177" s="13"/>
      <c r="Q177" s="168"/>
      <c r="R177" s="168" t="s">
        <v>139</v>
      </c>
      <c r="S177" s="137" t="s">
        <v>281</v>
      </c>
      <c r="T177" s="16"/>
      <c r="U177" s="16"/>
      <c r="V177" s="16"/>
      <c r="W177" s="16"/>
      <c r="X177" s="13"/>
      <c r="Y177" s="13"/>
      <c r="Z177" s="13"/>
      <c r="AA177" s="13"/>
      <c r="AB177" s="13"/>
      <c r="AC177" s="13"/>
      <c r="AJ177" s="533"/>
      <c r="AK177" s="614"/>
      <c r="AN177" s="137" t="s">
        <v>142</v>
      </c>
      <c r="AP177" s="694"/>
      <c r="AS177" s="839"/>
      <c r="AT177" s="608"/>
      <c r="AU177" s="193" t="s">
        <v>143</v>
      </c>
      <c r="AV177" s="608"/>
      <c r="AW177" s="44"/>
    </row>
    <row r="178" spans="1:56" customHeight="1" ht="16" s="137" customFormat="1">
      <c r="A178" s="13"/>
      <c r="B178" s="13"/>
      <c r="C178" s="16"/>
      <c r="D178" s="25"/>
      <c r="E178" s="25"/>
      <c r="F178" s="169" t="s">
        <v>282</v>
      </c>
      <c r="G178" s="25"/>
      <c r="H178" s="41"/>
      <c r="I178" s="41"/>
      <c r="J178" s="17"/>
      <c r="K178" s="13"/>
      <c r="L178" s="13"/>
      <c r="M178" s="13"/>
      <c r="S178" s="137" t="s">
        <v>283</v>
      </c>
      <c r="T178" s="16"/>
      <c r="U178" s="16"/>
      <c r="V178" s="16"/>
      <c r="W178" s="16"/>
      <c r="X178" s="13"/>
      <c r="Y178" s="13"/>
      <c r="Z178" s="13"/>
      <c r="AA178" s="13"/>
      <c r="AB178" s="13"/>
      <c r="AC178" s="13"/>
      <c r="AJ178" s="219"/>
      <c r="AK178" s="614"/>
      <c r="AL178" s="321"/>
      <c r="AN178" s="193" t="s">
        <v>215</v>
      </c>
      <c r="AP178" s="614"/>
      <c r="AS178" s="839"/>
      <c r="AT178" s="193"/>
      <c r="AU178" s="193" t="s">
        <v>284</v>
      </c>
      <c r="AV178" s="193"/>
      <c r="AW178" s="25"/>
    </row>
    <row r="179" spans="1:56" customHeight="1" ht="16" s="137" customFormat="1">
      <c r="C179" s="252"/>
      <c r="D179" s="506"/>
      <c r="E179" s="506"/>
      <c r="F179" s="506"/>
      <c r="G179" s="506"/>
      <c r="H179" s="508"/>
      <c r="I179" s="508"/>
      <c r="J179" s="252"/>
      <c r="K179" s="252"/>
      <c r="L179" s="252"/>
      <c r="M179" s="695"/>
      <c r="N179" s="252"/>
      <c r="O179" s="252"/>
      <c r="P179" s="252"/>
      <c r="Q179" s="252"/>
      <c r="R179" s="252"/>
      <c r="S179" s="695"/>
      <c r="T179" s="252"/>
      <c r="U179" s="252"/>
      <c r="V179" s="252"/>
      <c r="W179" s="252"/>
      <c r="X179" s="252"/>
      <c r="Y179" s="695"/>
      <c r="Z179" s="252"/>
      <c r="AA179" s="252"/>
      <c r="AB179" s="252"/>
      <c r="AC179" s="252"/>
      <c r="AD179" s="252"/>
      <c r="AE179" s="695"/>
      <c r="AF179" s="252"/>
      <c r="AG179" s="252"/>
      <c r="AJ179" s="252"/>
      <c r="AK179" s="695"/>
      <c r="AL179" s="530"/>
      <c r="AM179" s="219"/>
      <c r="AN179" s="219"/>
      <c r="AO179" s="219"/>
      <c r="AP179" s="606"/>
      <c r="AQ179" s="219"/>
      <c r="AR179" s="219"/>
      <c r="AS179" s="606"/>
      <c r="AT179" s="530"/>
      <c r="AU179" s="530"/>
      <c r="AV179" s="219"/>
      <c r="AW179" s="506"/>
      <c r="AX179" s="252"/>
    </row>
    <row r="180" spans="1:56" customHeight="1" ht="39.75" s="36" customFormat="1">
      <c r="A180" s="131" t="s">
        <v>216</v>
      </c>
      <c r="B180" s="258" t="s">
        <v>6541</v>
      </c>
      <c r="C180" s="131" t="s">
        <v>371</v>
      </c>
      <c r="D180" s="131">
        <v>185</v>
      </c>
      <c r="E180" s="131">
        <v>2521</v>
      </c>
      <c r="F180" s="258" t="s">
        <v>6542</v>
      </c>
      <c r="G180" s="131" t="s">
        <v>6312</v>
      </c>
      <c r="H180" s="131"/>
      <c r="I180" s="686"/>
      <c r="J180" s="214"/>
      <c r="K180" s="214"/>
      <c r="L180" s="214"/>
      <c r="M180" s="660"/>
      <c r="N180" s="214"/>
      <c r="O180" s="214"/>
      <c r="P180" s="214"/>
      <c r="Q180" s="214"/>
      <c r="R180" s="214"/>
      <c r="S180" s="660"/>
      <c r="T180" s="214"/>
      <c r="U180" s="660"/>
      <c r="V180" s="214"/>
      <c r="W180" s="214"/>
      <c r="X180" s="214"/>
      <c r="Y180" s="660"/>
      <c r="Z180" s="214"/>
      <c r="AA180" s="214"/>
      <c r="AB180" s="214"/>
      <c r="AC180" s="214"/>
      <c r="AD180" s="214"/>
      <c r="AE180" s="660"/>
      <c r="AF180" s="214"/>
      <c r="AG180" s="214"/>
      <c r="AH180" s="214"/>
      <c r="AI180" s="214"/>
      <c r="AJ180" s="214"/>
      <c r="AK180" s="660"/>
      <c r="AL180" s="214"/>
      <c r="AM180" s="214"/>
      <c r="AN180" s="214"/>
      <c r="AO180" s="214"/>
      <c r="AP180" s="660"/>
      <c r="AQ180" s="214"/>
      <c r="AR180" s="214"/>
      <c r="AS180" s="660"/>
      <c r="AT180" s="353"/>
      <c r="AU180" s="687"/>
      <c r="AV180" s="665"/>
      <c r="AW180" s="131">
        <v>2521</v>
      </c>
      <c r="AX180" s="319"/>
    </row>
    <row r="181" spans="1:56" customHeight="1" ht="39.75">
      <c r="A181" s="131" t="s">
        <v>388</v>
      </c>
      <c r="B181" s="258" t="s">
        <v>6543</v>
      </c>
      <c r="C181" s="131" t="s">
        <v>388</v>
      </c>
      <c r="D181" s="131">
        <v>186</v>
      </c>
      <c r="E181" s="131">
        <v>2522</v>
      </c>
      <c r="F181" s="258" t="s">
        <v>6544</v>
      </c>
      <c r="G181" s="131" t="s">
        <v>388</v>
      </c>
      <c r="H181" s="131"/>
      <c r="I181" s="686"/>
      <c r="J181" s="214"/>
      <c r="K181" s="214"/>
      <c r="L181" s="214"/>
      <c r="M181" s="660"/>
      <c r="N181" s="214"/>
      <c r="O181" s="214"/>
      <c r="P181" s="214"/>
      <c r="Q181" s="214"/>
      <c r="R181" s="214"/>
      <c r="S181" s="660"/>
      <c r="T181" s="214"/>
      <c r="U181" s="660"/>
      <c r="V181" s="214"/>
      <c r="W181" s="214"/>
      <c r="X181" s="214"/>
      <c r="Y181" s="660"/>
      <c r="Z181" s="214"/>
      <c r="AA181" s="214"/>
      <c r="AB181" s="214"/>
      <c r="AC181" s="214"/>
      <c r="AD181" s="214"/>
      <c r="AE181" s="660"/>
      <c r="AF181" s="214"/>
      <c r="AG181" s="214"/>
      <c r="AH181" s="214"/>
      <c r="AI181" s="214"/>
      <c r="AJ181" s="214"/>
      <c r="AK181" s="660"/>
      <c r="AL181" s="214"/>
      <c r="AM181" s="214"/>
      <c r="AN181" s="214"/>
      <c r="AO181" s="214"/>
      <c r="AP181" s="660"/>
      <c r="AQ181" s="214"/>
      <c r="AR181" s="214"/>
      <c r="AS181" s="660"/>
      <c r="AT181" s="353"/>
      <c r="AU181" s="687"/>
      <c r="AV181" s="688"/>
      <c r="AW181" s="131">
        <v>2522</v>
      </c>
      <c r="AX181" s="319"/>
    </row>
    <row r="182" spans="1:56" customHeight="1" ht="39.75">
      <c r="A182" s="131" t="s">
        <v>1030</v>
      </c>
      <c r="B182" s="258" t="s">
        <v>6545</v>
      </c>
      <c r="C182" s="131" t="s">
        <v>388</v>
      </c>
      <c r="D182" s="131">
        <v>52</v>
      </c>
      <c r="E182" s="131">
        <v>2523</v>
      </c>
      <c r="F182" s="258" t="s">
        <v>6546</v>
      </c>
      <c r="G182" s="131" t="s">
        <v>388</v>
      </c>
      <c r="H182" s="131"/>
      <c r="I182" s="686"/>
      <c r="J182" s="214"/>
      <c r="K182" s="214"/>
      <c r="L182" s="214"/>
      <c r="M182" s="660"/>
      <c r="N182" s="214"/>
      <c r="O182" s="214"/>
      <c r="P182" s="214"/>
      <c r="Q182" s="214"/>
      <c r="R182" s="214"/>
      <c r="S182" s="660"/>
      <c r="T182" s="214"/>
      <c r="U182" s="660"/>
      <c r="V182" s="214"/>
      <c r="W182" s="214"/>
      <c r="X182" s="214"/>
      <c r="Y182" s="660"/>
      <c r="Z182" s="214"/>
      <c r="AA182" s="214"/>
      <c r="AB182" s="689"/>
      <c r="AC182" s="214"/>
      <c r="AD182" s="214"/>
      <c r="AE182" s="660"/>
      <c r="AF182" s="214"/>
      <c r="AG182" s="214"/>
      <c r="AH182" s="214"/>
      <c r="AI182" s="214"/>
      <c r="AJ182" s="214"/>
      <c r="AK182" s="660"/>
      <c r="AL182" s="214"/>
      <c r="AM182" s="214"/>
      <c r="AN182" s="214"/>
      <c r="AO182" s="214"/>
      <c r="AP182" s="660"/>
      <c r="AQ182" s="214"/>
      <c r="AR182" s="214"/>
      <c r="AS182" s="660"/>
      <c r="AT182" s="353"/>
      <c r="AU182" s="687"/>
      <c r="AV182" s="665"/>
      <c r="AW182" s="131">
        <v>2523</v>
      </c>
      <c r="AX182" s="319"/>
    </row>
    <row r="183" spans="1:56" customHeight="1" ht="39.75">
      <c r="A183" s="131" t="s">
        <v>388</v>
      </c>
      <c r="B183" s="258" t="s">
        <v>6547</v>
      </c>
      <c r="C183" s="131" t="s">
        <v>388</v>
      </c>
      <c r="D183" s="131">
        <v>60</v>
      </c>
      <c r="E183" s="131">
        <v>2524</v>
      </c>
      <c r="F183" s="258" t="s">
        <v>6548</v>
      </c>
      <c r="G183" s="131" t="s">
        <v>388</v>
      </c>
      <c r="H183" s="131"/>
      <c r="I183" s="686"/>
      <c r="J183" s="214"/>
      <c r="K183" s="214"/>
      <c r="L183" s="214"/>
      <c r="M183" s="660"/>
      <c r="N183" s="214"/>
      <c r="O183" s="214"/>
      <c r="P183" s="214"/>
      <c r="Q183" s="214"/>
      <c r="R183" s="214"/>
      <c r="S183" s="660"/>
      <c r="T183" s="214"/>
      <c r="U183" s="660"/>
      <c r="V183" s="214"/>
      <c r="W183" s="214"/>
      <c r="X183" s="214"/>
      <c r="Y183" s="660"/>
      <c r="Z183" s="214"/>
      <c r="AA183" s="214"/>
      <c r="AB183" s="214"/>
      <c r="AC183" s="214"/>
      <c r="AD183" s="214"/>
      <c r="AE183" s="660"/>
      <c r="AF183" s="214"/>
      <c r="AG183" s="214"/>
      <c r="AH183" s="214"/>
      <c r="AI183" s="214"/>
      <c r="AJ183" s="214"/>
      <c r="AK183" s="660"/>
      <c r="AL183" s="214"/>
      <c r="AM183" s="214"/>
      <c r="AN183" s="214"/>
      <c r="AO183" s="214"/>
      <c r="AP183" s="660"/>
      <c r="AQ183" s="214"/>
      <c r="AR183" s="214"/>
      <c r="AS183" s="660"/>
      <c r="AT183" s="353"/>
      <c r="AU183" s="687"/>
      <c r="AV183" s="665"/>
      <c r="AW183" s="131">
        <v>2524</v>
      </c>
      <c r="AX183" s="319"/>
    </row>
    <row r="184" spans="1:56" customHeight="1" ht="39.75">
      <c r="A184" s="131" t="s">
        <v>388</v>
      </c>
      <c r="B184" s="258" t="s">
        <v>6549</v>
      </c>
      <c r="C184" s="131" t="s">
        <v>388</v>
      </c>
      <c r="D184" s="131">
        <v>75</v>
      </c>
      <c r="E184" s="131">
        <v>2525</v>
      </c>
      <c r="F184" s="258" t="s">
        <v>6550</v>
      </c>
      <c r="G184" s="131" t="s">
        <v>388</v>
      </c>
      <c r="H184" s="131"/>
      <c r="I184" s="686"/>
      <c r="J184" s="214"/>
      <c r="K184" s="214"/>
      <c r="L184" s="214"/>
      <c r="M184" s="660"/>
      <c r="N184" s="214"/>
      <c r="O184" s="214"/>
      <c r="P184" s="214"/>
      <c r="Q184" s="214"/>
      <c r="R184" s="214"/>
      <c r="S184" s="660"/>
      <c r="T184" s="214"/>
      <c r="U184" s="660"/>
      <c r="V184" s="214"/>
      <c r="W184" s="214"/>
      <c r="X184" s="214"/>
      <c r="Y184" s="660"/>
      <c r="Z184" s="214"/>
      <c r="AA184" s="214"/>
      <c r="AB184" s="214"/>
      <c r="AC184" s="214"/>
      <c r="AD184" s="214"/>
      <c r="AE184" s="660"/>
      <c r="AF184" s="214"/>
      <c r="AG184" s="214"/>
      <c r="AH184" s="214"/>
      <c r="AI184" s="214"/>
      <c r="AJ184" s="214"/>
      <c r="AK184" s="660"/>
      <c r="AL184" s="214"/>
      <c r="AM184" s="214"/>
      <c r="AN184" s="214"/>
      <c r="AO184" s="214"/>
      <c r="AP184" s="660"/>
      <c r="AQ184" s="214"/>
      <c r="AR184" s="214"/>
      <c r="AS184" s="660"/>
      <c r="AT184" s="353"/>
      <c r="AU184" s="687"/>
      <c r="AV184" s="665"/>
      <c r="AW184" s="131">
        <v>2525</v>
      </c>
      <c r="AX184" s="319"/>
    </row>
    <row r="185" spans="1:56" customHeight="1" ht="39.75">
      <c r="A185" s="131" t="s">
        <v>388</v>
      </c>
      <c r="B185" s="258" t="s">
        <v>6551</v>
      </c>
      <c r="C185" s="131" t="s">
        <v>388</v>
      </c>
      <c r="D185" s="131">
        <v>87</v>
      </c>
      <c r="E185" s="131">
        <v>2526</v>
      </c>
      <c r="F185" s="258" t="s">
        <v>6552</v>
      </c>
      <c r="G185" s="131" t="s">
        <v>388</v>
      </c>
      <c r="H185" s="131"/>
      <c r="I185" s="686"/>
      <c r="J185" s="214"/>
      <c r="K185" s="214"/>
      <c r="L185" s="214"/>
      <c r="M185" s="660"/>
      <c r="N185" s="214"/>
      <c r="O185" s="214"/>
      <c r="P185" s="214"/>
      <c r="Q185" s="214"/>
      <c r="R185" s="214"/>
      <c r="S185" s="660"/>
      <c r="T185" s="214"/>
      <c r="U185" s="660"/>
      <c r="V185" s="214"/>
      <c r="W185" s="214"/>
      <c r="X185" s="214"/>
      <c r="Y185" s="660"/>
      <c r="Z185" s="214"/>
      <c r="AA185" s="214"/>
      <c r="AB185" s="214"/>
      <c r="AC185" s="214"/>
      <c r="AD185" s="214"/>
      <c r="AE185" s="660"/>
      <c r="AF185" s="214"/>
      <c r="AG185" s="214"/>
      <c r="AH185" s="214"/>
      <c r="AI185" s="214"/>
      <c r="AJ185" s="214"/>
      <c r="AK185" s="660"/>
      <c r="AL185" s="214"/>
      <c r="AM185" s="214"/>
      <c r="AN185" s="214"/>
      <c r="AO185" s="214"/>
      <c r="AP185" s="660"/>
      <c r="AQ185" s="214"/>
      <c r="AR185" s="214"/>
      <c r="AS185" s="660"/>
      <c r="AT185" s="353"/>
      <c r="AU185" s="687"/>
      <c r="AV185" s="665"/>
      <c r="AW185" s="131">
        <v>2526</v>
      </c>
      <c r="AX185" s="319"/>
    </row>
    <row r="186" spans="1:56" customHeight="1" ht="39.75">
      <c r="A186" s="131" t="s">
        <v>388</v>
      </c>
      <c r="B186" s="258" t="s">
        <v>6553</v>
      </c>
      <c r="C186" s="131" t="s">
        <v>388</v>
      </c>
      <c r="D186" s="131">
        <v>103</v>
      </c>
      <c r="E186" s="131">
        <v>2527</v>
      </c>
      <c r="F186" s="258" t="s">
        <v>6554</v>
      </c>
      <c r="G186" s="131" t="s">
        <v>388</v>
      </c>
      <c r="H186" s="131"/>
      <c r="I186" s="686"/>
      <c r="J186" s="214"/>
      <c r="K186" s="214"/>
      <c r="L186" s="214"/>
      <c r="M186" s="660"/>
      <c r="N186" s="214"/>
      <c r="O186" s="214"/>
      <c r="P186" s="214"/>
      <c r="Q186" s="214"/>
      <c r="R186" s="214"/>
      <c r="S186" s="660"/>
      <c r="T186" s="214"/>
      <c r="U186" s="660"/>
      <c r="V186" s="214"/>
      <c r="W186" s="214"/>
      <c r="X186" s="214"/>
      <c r="Y186" s="660"/>
      <c r="Z186" s="214"/>
      <c r="AA186" s="214"/>
      <c r="AB186" s="214"/>
      <c r="AC186" s="214"/>
      <c r="AD186" s="214"/>
      <c r="AE186" s="660"/>
      <c r="AF186" s="214"/>
      <c r="AG186" s="214"/>
      <c r="AH186" s="214"/>
      <c r="AI186" s="214"/>
      <c r="AJ186" s="214"/>
      <c r="AK186" s="660"/>
      <c r="AL186" s="214"/>
      <c r="AM186" s="214"/>
      <c r="AN186" s="214"/>
      <c r="AO186" s="214"/>
      <c r="AP186" s="660"/>
      <c r="AQ186" s="214"/>
      <c r="AR186" s="214"/>
      <c r="AS186" s="660"/>
      <c r="AT186" s="353"/>
      <c r="AU186" s="687"/>
      <c r="AV186" s="665"/>
      <c r="AW186" s="131">
        <v>2527</v>
      </c>
      <c r="AX186" s="319"/>
    </row>
    <row r="187" spans="1:56" customHeight="1" ht="39.75">
      <c r="A187" s="131" t="s">
        <v>388</v>
      </c>
      <c r="B187" s="258" t="s">
        <v>6555</v>
      </c>
      <c r="C187" s="131" t="s">
        <v>388</v>
      </c>
      <c r="D187" s="131">
        <v>120</v>
      </c>
      <c r="E187" s="131">
        <v>2528</v>
      </c>
      <c r="F187" s="258" t="s">
        <v>6556</v>
      </c>
      <c r="G187" s="131" t="s">
        <v>388</v>
      </c>
      <c r="H187" s="131"/>
      <c r="I187" s="686"/>
      <c r="J187" s="214"/>
      <c r="K187" s="214"/>
      <c r="L187" s="214"/>
      <c r="M187" s="660"/>
      <c r="N187" s="214"/>
      <c r="O187" s="214"/>
      <c r="P187" s="214"/>
      <c r="Q187" s="214"/>
      <c r="R187" s="214"/>
      <c r="S187" s="660"/>
      <c r="T187" s="214"/>
      <c r="U187" s="660"/>
      <c r="V187" s="214"/>
      <c r="W187" s="214"/>
      <c r="X187" s="214"/>
      <c r="Y187" s="660"/>
      <c r="Z187" s="214"/>
      <c r="AA187" s="214"/>
      <c r="AB187" s="214"/>
      <c r="AC187" s="214"/>
      <c r="AD187" s="214"/>
      <c r="AE187" s="660"/>
      <c r="AF187" s="214"/>
      <c r="AG187" s="214"/>
      <c r="AH187" s="214"/>
      <c r="AI187" s="214"/>
      <c r="AJ187" s="214"/>
      <c r="AK187" s="660"/>
      <c r="AL187" s="214"/>
      <c r="AM187" s="214"/>
      <c r="AN187" s="214"/>
      <c r="AO187" s="214"/>
      <c r="AP187" s="660"/>
      <c r="AQ187" s="214"/>
      <c r="AR187" s="214"/>
      <c r="AS187" s="660"/>
      <c r="AT187" s="353"/>
      <c r="AU187" s="687"/>
      <c r="AV187" s="665"/>
      <c r="AW187" s="131">
        <v>2528</v>
      </c>
      <c r="AX187" s="319"/>
    </row>
    <row r="188" spans="1:56" customHeight="1" ht="39.75">
      <c r="A188" s="131" t="s">
        <v>388</v>
      </c>
      <c r="B188" s="258" t="s">
        <v>6557</v>
      </c>
      <c r="C188" s="131" t="s">
        <v>388</v>
      </c>
      <c r="D188" s="131">
        <v>124</v>
      </c>
      <c r="E188" s="131">
        <v>2529</v>
      </c>
      <c r="F188" s="258" t="s">
        <v>6546</v>
      </c>
      <c r="G188" s="131" t="s">
        <v>388</v>
      </c>
      <c r="H188" s="131"/>
      <c r="I188" s="686"/>
      <c r="J188" s="214"/>
      <c r="K188" s="214"/>
      <c r="L188" s="214"/>
      <c r="M188" s="660"/>
      <c r="N188" s="214"/>
      <c r="O188" s="214"/>
      <c r="P188" s="214"/>
      <c r="Q188" s="214"/>
      <c r="R188" s="214"/>
      <c r="S188" s="660"/>
      <c r="T188" s="214"/>
      <c r="U188" s="660"/>
      <c r="V188" s="214"/>
      <c r="W188" s="214"/>
      <c r="X188" s="214"/>
      <c r="Y188" s="660"/>
      <c r="Z188" s="214"/>
      <c r="AA188" s="214"/>
      <c r="AB188" s="214"/>
      <c r="AC188" s="214"/>
      <c r="AD188" s="214"/>
      <c r="AE188" s="660"/>
      <c r="AF188" s="214"/>
      <c r="AG188" s="214"/>
      <c r="AH188" s="214"/>
      <c r="AI188" s="214"/>
      <c r="AJ188" s="214"/>
      <c r="AK188" s="660"/>
      <c r="AL188" s="214"/>
      <c r="AM188" s="214"/>
      <c r="AN188" s="214"/>
      <c r="AO188" s="214"/>
      <c r="AP188" s="660"/>
      <c r="AQ188" s="214"/>
      <c r="AR188" s="214"/>
      <c r="AS188" s="660"/>
      <c r="AT188" s="353"/>
      <c r="AU188" s="687"/>
      <c r="AV188" s="688"/>
      <c r="AW188" s="131">
        <v>2529</v>
      </c>
      <c r="AX188" s="319"/>
    </row>
    <row r="189" spans="1:56" customHeight="1" ht="39.75">
      <c r="A189" s="131" t="s">
        <v>6558</v>
      </c>
      <c r="B189" s="258" t="s">
        <v>6559</v>
      </c>
      <c r="C189" s="131" t="s">
        <v>388</v>
      </c>
      <c r="D189" s="131">
        <v>64</v>
      </c>
      <c r="E189" s="131">
        <v>2530</v>
      </c>
      <c r="F189" s="258" t="s">
        <v>6560</v>
      </c>
      <c r="G189" s="131" t="s">
        <v>388</v>
      </c>
      <c r="H189" s="131"/>
      <c r="I189" s="686"/>
      <c r="J189" s="214"/>
      <c r="K189" s="214"/>
      <c r="L189" s="214"/>
      <c r="M189" s="660"/>
      <c r="N189" s="214"/>
      <c r="O189" s="214"/>
      <c r="P189" s="214"/>
      <c r="Q189" s="214"/>
      <c r="R189" s="214"/>
      <c r="S189" s="660"/>
      <c r="T189" s="214"/>
      <c r="U189" s="660"/>
      <c r="V189" s="214"/>
      <c r="W189" s="214"/>
      <c r="X189" s="214"/>
      <c r="Y189" s="660"/>
      <c r="Z189" s="214"/>
      <c r="AA189" s="214"/>
      <c r="AB189" s="214"/>
      <c r="AC189" s="214"/>
      <c r="AD189" s="214"/>
      <c r="AE189" s="660"/>
      <c r="AF189" s="214"/>
      <c r="AG189" s="214"/>
      <c r="AH189" s="214"/>
      <c r="AI189" s="214"/>
      <c r="AJ189" s="214"/>
      <c r="AK189" s="660"/>
      <c r="AL189" s="214"/>
      <c r="AM189" s="214"/>
      <c r="AN189" s="214"/>
      <c r="AO189" s="214"/>
      <c r="AP189" s="660"/>
      <c r="AQ189" s="214"/>
      <c r="AR189" s="214"/>
      <c r="AS189" s="660"/>
      <c r="AT189" s="353"/>
      <c r="AU189" s="687"/>
      <c r="AV189" s="665"/>
      <c r="AW189" s="131">
        <v>2530</v>
      </c>
      <c r="AX189" s="319"/>
    </row>
    <row r="190" spans="1:56" customHeight="1" ht="39.75">
      <c r="A190" s="131" t="s">
        <v>388</v>
      </c>
      <c r="B190" s="258" t="s">
        <v>6561</v>
      </c>
      <c r="C190" s="131" t="s">
        <v>388</v>
      </c>
      <c r="D190" s="131">
        <v>76</v>
      </c>
      <c r="E190" s="131">
        <v>2531</v>
      </c>
      <c r="F190" s="258" t="s">
        <v>6562</v>
      </c>
      <c r="G190" s="131" t="s">
        <v>388</v>
      </c>
      <c r="H190" s="131"/>
      <c r="I190" s="686"/>
      <c r="J190" s="214"/>
      <c r="K190" s="214"/>
      <c r="L190" s="214"/>
      <c r="M190" s="660"/>
      <c r="N190" s="214"/>
      <c r="O190" s="214"/>
      <c r="P190" s="214"/>
      <c r="Q190" s="214"/>
      <c r="R190" s="214"/>
      <c r="S190" s="660"/>
      <c r="T190" s="214"/>
      <c r="U190" s="660"/>
      <c r="V190" s="214"/>
      <c r="W190" s="214"/>
      <c r="X190" s="214"/>
      <c r="Y190" s="660"/>
      <c r="Z190" s="214"/>
      <c r="AA190" s="214"/>
      <c r="AB190" s="214"/>
      <c r="AC190" s="214"/>
      <c r="AD190" s="214"/>
      <c r="AE190" s="660"/>
      <c r="AF190" s="214"/>
      <c r="AG190" s="214"/>
      <c r="AH190" s="214"/>
      <c r="AI190" s="214"/>
      <c r="AJ190" s="214"/>
      <c r="AK190" s="660"/>
      <c r="AL190" s="214"/>
      <c r="AM190" s="214"/>
      <c r="AN190" s="214"/>
      <c r="AO190" s="214"/>
      <c r="AP190" s="660"/>
      <c r="AQ190" s="214"/>
      <c r="AR190" s="214"/>
      <c r="AS190" s="660"/>
      <c r="AT190" s="353"/>
      <c r="AU190" s="687"/>
      <c r="AV190" s="665"/>
      <c r="AW190" s="131">
        <v>2531</v>
      </c>
      <c r="AX190" s="319"/>
    </row>
    <row r="191" spans="1:56" customHeight="1" ht="39.75">
      <c r="A191" s="131" t="s">
        <v>388</v>
      </c>
      <c r="B191" s="258" t="s">
        <v>6563</v>
      </c>
      <c r="C191" s="131" t="s">
        <v>388</v>
      </c>
      <c r="D191" s="131">
        <v>81</v>
      </c>
      <c r="E191" s="131">
        <v>2532</v>
      </c>
      <c r="F191" s="258" t="s">
        <v>6564</v>
      </c>
      <c r="G191" s="131" t="s">
        <v>388</v>
      </c>
      <c r="H191" s="131"/>
      <c r="I191" s="686"/>
      <c r="J191" s="214"/>
      <c r="K191" s="214"/>
      <c r="L191" s="214"/>
      <c r="M191" s="660"/>
      <c r="N191" s="214"/>
      <c r="O191" s="214"/>
      <c r="P191" s="214"/>
      <c r="Q191" s="214"/>
      <c r="R191" s="214"/>
      <c r="S191" s="660"/>
      <c r="T191" s="214"/>
      <c r="U191" s="660"/>
      <c r="V191" s="214"/>
      <c r="W191" s="214"/>
      <c r="X191" s="214"/>
      <c r="Y191" s="660"/>
      <c r="Z191" s="214"/>
      <c r="AA191" s="214"/>
      <c r="AB191" s="214"/>
      <c r="AC191" s="214"/>
      <c r="AD191" s="214"/>
      <c r="AE191" s="660"/>
      <c r="AF191" s="214"/>
      <c r="AG191" s="214"/>
      <c r="AH191" s="214"/>
      <c r="AI191" s="214"/>
      <c r="AJ191" s="214"/>
      <c r="AK191" s="660"/>
      <c r="AL191" s="214"/>
      <c r="AM191" s="214"/>
      <c r="AN191" s="214"/>
      <c r="AO191" s="214"/>
      <c r="AP191" s="660"/>
      <c r="AQ191" s="214"/>
      <c r="AR191" s="214"/>
      <c r="AS191" s="660"/>
      <c r="AT191" s="353"/>
      <c r="AU191" s="687"/>
      <c r="AV191" s="665"/>
      <c r="AW191" s="131">
        <v>2532</v>
      </c>
      <c r="AX191" s="319"/>
    </row>
    <row r="192" spans="1:56" customHeight="1" ht="39.75">
      <c r="A192" s="131" t="s">
        <v>388</v>
      </c>
      <c r="B192" s="258" t="s">
        <v>6565</v>
      </c>
      <c r="C192" s="131" t="s">
        <v>388</v>
      </c>
      <c r="D192" s="131">
        <v>89</v>
      </c>
      <c r="E192" s="131">
        <v>2533</v>
      </c>
      <c r="F192" s="258" t="s">
        <v>6566</v>
      </c>
      <c r="G192" s="131" t="s">
        <v>388</v>
      </c>
      <c r="H192" s="131"/>
      <c r="I192" s="686"/>
      <c r="J192" s="214"/>
      <c r="K192" s="214"/>
      <c r="L192" s="214"/>
      <c r="M192" s="660"/>
      <c r="N192" s="214"/>
      <c r="O192" s="214"/>
      <c r="P192" s="214"/>
      <c r="Q192" s="214"/>
      <c r="R192" s="214"/>
      <c r="S192" s="660"/>
      <c r="T192" s="214"/>
      <c r="U192" s="660"/>
      <c r="V192" s="214"/>
      <c r="W192" s="214"/>
      <c r="X192" s="214"/>
      <c r="Y192" s="660"/>
      <c r="Z192" s="214"/>
      <c r="AA192" s="214"/>
      <c r="AB192" s="214"/>
      <c r="AC192" s="214"/>
      <c r="AD192" s="214"/>
      <c r="AE192" s="660"/>
      <c r="AF192" s="214"/>
      <c r="AG192" s="214"/>
      <c r="AH192" s="214"/>
      <c r="AI192" s="214"/>
      <c r="AJ192" s="214"/>
      <c r="AK192" s="660"/>
      <c r="AL192" s="214"/>
      <c r="AM192" s="214"/>
      <c r="AN192" s="214"/>
      <c r="AO192" s="214"/>
      <c r="AP192" s="660"/>
      <c r="AQ192" s="214"/>
      <c r="AR192" s="214"/>
      <c r="AS192" s="660"/>
      <c r="AT192" s="353"/>
      <c r="AU192" s="687"/>
      <c r="AV192" s="665"/>
      <c r="AW192" s="131">
        <v>2533</v>
      </c>
      <c r="AX192" s="319"/>
    </row>
    <row r="193" spans="1:56" customHeight="1" ht="39.75">
      <c r="A193" s="131" t="s">
        <v>388</v>
      </c>
      <c r="B193" s="258" t="s">
        <v>6567</v>
      </c>
      <c r="C193" s="131" t="s">
        <v>388</v>
      </c>
      <c r="D193" s="131">
        <v>100</v>
      </c>
      <c r="E193" s="131">
        <v>2534</v>
      </c>
      <c r="F193" s="258" t="s">
        <v>6568</v>
      </c>
      <c r="G193" s="131" t="s">
        <v>388</v>
      </c>
      <c r="H193" s="131"/>
      <c r="I193" s="686"/>
      <c r="J193" s="214"/>
      <c r="K193" s="214"/>
      <c r="L193" s="214"/>
      <c r="M193" s="660"/>
      <c r="N193" s="214"/>
      <c r="O193" s="214"/>
      <c r="P193" s="214"/>
      <c r="Q193" s="214"/>
      <c r="R193" s="214"/>
      <c r="S193" s="660"/>
      <c r="T193" s="214"/>
      <c r="U193" s="660"/>
      <c r="V193" s="214"/>
      <c r="W193" s="214"/>
      <c r="X193" s="214"/>
      <c r="Y193" s="660"/>
      <c r="Z193" s="214"/>
      <c r="AA193" s="214"/>
      <c r="AB193" s="214"/>
      <c r="AC193" s="214"/>
      <c r="AD193" s="214"/>
      <c r="AE193" s="660"/>
      <c r="AF193" s="214"/>
      <c r="AG193" s="214"/>
      <c r="AH193" s="214"/>
      <c r="AI193" s="214"/>
      <c r="AJ193" s="214"/>
      <c r="AK193" s="660"/>
      <c r="AL193" s="214"/>
      <c r="AM193" s="214"/>
      <c r="AN193" s="214"/>
      <c r="AO193" s="214"/>
      <c r="AP193" s="660"/>
      <c r="AQ193" s="214"/>
      <c r="AR193" s="214"/>
      <c r="AS193" s="660"/>
      <c r="AT193" s="353"/>
      <c r="AU193" s="687"/>
      <c r="AV193" s="665"/>
      <c r="AW193" s="131">
        <v>2534</v>
      </c>
      <c r="AX193" s="319"/>
    </row>
    <row r="194" spans="1:56" customHeight="1" ht="39.75">
      <c r="A194" s="131" t="s">
        <v>388</v>
      </c>
      <c r="B194" s="258" t="s">
        <v>6569</v>
      </c>
      <c r="C194" s="131" t="s">
        <v>388</v>
      </c>
      <c r="D194" s="131">
        <v>119</v>
      </c>
      <c r="E194" s="131">
        <v>2535</v>
      </c>
      <c r="F194" s="258" t="s">
        <v>6570</v>
      </c>
      <c r="G194" s="131" t="s">
        <v>388</v>
      </c>
      <c r="H194" s="130"/>
      <c r="I194" s="686"/>
      <c r="J194" s="214"/>
      <c r="K194" s="214"/>
      <c r="L194" s="214"/>
      <c r="M194" s="660"/>
      <c r="N194" s="214"/>
      <c r="O194" s="214"/>
      <c r="P194" s="214"/>
      <c r="Q194" s="214"/>
      <c r="R194" s="214"/>
      <c r="S194" s="660"/>
      <c r="T194" s="214"/>
      <c r="U194" s="660"/>
      <c r="V194" s="214"/>
      <c r="W194" s="214"/>
      <c r="X194" s="214"/>
      <c r="Y194" s="660"/>
      <c r="Z194" s="214"/>
      <c r="AA194" s="214"/>
      <c r="AB194" s="214"/>
      <c r="AC194" s="214"/>
      <c r="AD194" s="214"/>
      <c r="AE194" s="660"/>
      <c r="AF194" s="214"/>
      <c r="AG194" s="214"/>
      <c r="AH194" s="214"/>
      <c r="AI194" s="214"/>
      <c r="AJ194" s="214"/>
      <c r="AK194" s="660"/>
      <c r="AL194" s="214"/>
      <c r="AM194" s="214"/>
      <c r="AN194" s="214"/>
      <c r="AO194" s="214"/>
      <c r="AP194" s="660"/>
      <c r="AQ194" s="214"/>
      <c r="AR194" s="214"/>
      <c r="AS194" s="660"/>
      <c r="AT194" s="353"/>
      <c r="AU194" s="687"/>
      <c r="AV194" s="688"/>
      <c r="AW194" s="131">
        <v>2535</v>
      </c>
      <c r="AX194" s="319"/>
    </row>
    <row r="195" spans="1:56" customHeight="1" ht="39.75">
      <c r="A195" s="131" t="s">
        <v>388</v>
      </c>
      <c r="B195" s="258" t="s">
        <v>6571</v>
      </c>
      <c r="C195" s="131" t="s">
        <v>377</v>
      </c>
      <c r="D195" s="131">
        <v>187</v>
      </c>
      <c r="E195" s="131">
        <v>2536</v>
      </c>
      <c r="F195" s="258" t="s">
        <v>6572</v>
      </c>
      <c r="G195" s="131" t="s">
        <v>388</v>
      </c>
      <c r="H195" s="91"/>
      <c r="I195" s="686"/>
      <c r="J195" s="214"/>
      <c r="K195" s="214"/>
      <c r="L195" s="214"/>
      <c r="M195" s="660"/>
      <c r="N195" s="214"/>
      <c r="O195" s="214"/>
      <c r="P195" s="214"/>
      <c r="Q195" s="214"/>
      <c r="R195" s="214"/>
      <c r="S195" s="660"/>
      <c r="T195" s="214"/>
      <c r="U195" s="660"/>
      <c r="V195" s="214"/>
      <c r="W195" s="214"/>
      <c r="X195" s="214"/>
      <c r="Y195" s="660"/>
      <c r="Z195" s="214"/>
      <c r="AA195" s="214"/>
      <c r="AB195" s="214"/>
      <c r="AC195" s="214"/>
      <c r="AD195" s="214"/>
      <c r="AE195" s="660"/>
      <c r="AF195" s="214"/>
      <c r="AG195" s="214"/>
      <c r="AH195" s="214"/>
      <c r="AI195" s="214"/>
      <c r="AJ195" s="214"/>
      <c r="AK195" s="660"/>
      <c r="AL195" s="214"/>
      <c r="AM195" s="214"/>
      <c r="AN195" s="214"/>
      <c r="AO195" s="214"/>
      <c r="AP195" s="660"/>
      <c r="AQ195" s="214"/>
      <c r="AR195" s="214"/>
      <c r="AS195" s="660"/>
      <c r="AT195" s="353"/>
      <c r="AU195" s="687"/>
      <c r="AV195" s="665"/>
      <c r="AW195" s="131">
        <v>2536</v>
      </c>
      <c r="AX195" s="319"/>
    </row>
    <row r="196" spans="1:56" customHeight="1" ht="39.75">
      <c r="A196" s="131" t="s">
        <v>202</v>
      </c>
      <c r="B196" s="258" t="s">
        <v>6573</v>
      </c>
      <c r="C196" s="131" t="s">
        <v>371</v>
      </c>
      <c r="D196" s="131">
        <v>55</v>
      </c>
      <c r="E196" s="131">
        <v>2537</v>
      </c>
      <c r="F196" s="258" t="s">
        <v>6574</v>
      </c>
      <c r="G196" s="131" t="s">
        <v>388</v>
      </c>
      <c r="H196" s="91"/>
      <c r="I196" s="686"/>
      <c r="J196" s="214"/>
      <c r="K196" s="214"/>
      <c r="L196" s="214"/>
      <c r="M196" s="660"/>
      <c r="N196" s="214"/>
      <c r="O196" s="214"/>
      <c r="P196" s="214"/>
      <c r="Q196" s="214"/>
      <c r="R196" s="214"/>
      <c r="S196" s="660"/>
      <c r="T196" s="214"/>
      <c r="U196" s="660"/>
      <c r="V196" s="214"/>
      <c r="W196" s="214"/>
      <c r="X196" s="214"/>
      <c r="Y196" s="660"/>
      <c r="Z196" s="214"/>
      <c r="AA196" s="214"/>
      <c r="AB196" s="214"/>
      <c r="AC196" s="214"/>
      <c r="AD196" s="214"/>
      <c r="AE196" s="660"/>
      <c r="AF196" s="214"/>
      <c r="AG196" s="214"/>
      <c r="AH196" s="214"/>
      <c r="AI196" s="214"/>
      <c r="AJ196" s="214"/>
      <c r="AK196" s="660"/>
      <c r="AL196" s="214"/>
      <c r="AM196" s="214"/>
      <c r="AN196" s="214"/>
      <c r="AO196" s="214"/>
      <c r="AP196" s="660"/>
      <c r="AQ196" s="214"/>
      <c r="AR196" s="214"/>
      <c r="AS196" s="660"/>
      <c r="AT196" s="353"/>
      <c r="AU196" s="687"/>
      <c r="AV196" s="665"/>
      <c r="AW196" s="131">
        <v>2537</v>
      </c>
      <c r="AX196" s="319"/>
    </row>
    <row r="197" spans="1:56" customHeight="1" ht="39.75">
      <c r="A197" s="131" t="s">
        <v>388</v>
      </c>
      <c r="B197" s="258" t="s">
        <v>6575</v>
      </c>
      <c r="C197" s="131" t="s">
        <v>388</v>
      </c>
      <c r="D197" s="131">
        <v>65</v>
      </c>
      <c r="E197" s="131">
        <v>2538</v>
      </c>
      <c r="F197" s="258" t="s">
        <v>6576</v>
      </c>
      <c r="G197" s="131" t="s">
        <v>388</v>
      </c>
      <c r="H197" s="91"/>
      <c r="I197" s="686"/>
      <c r="J197" s="214"/>
      <c r="K197" s="214"/>
      <c r="L197" s="214"/>
      <c r="M197" s="660"/>
      <c r="N197" s="214"/>
      <c r="O197" s="214"/>
      <c r="P197" s="214"/>
      <c r="Q197" s="214"/>
      <c r="R197" s="214"/>
      <c r="S197" s="660"/>
      <c r="T197" s="214"/>
      <c r="U197" s="660"/>
      <c r="V197" s="214"/>
      <c r="W197" s="214"/>
      <c r="X197" s="214"/>
      <c r="Y197" s="660"/>
      <c r="Z197" s="214"/>
      <c r="AA197" s="214"/>
      <c r="AB197" s="214"/>
      <c r="AC197" s="214"/>
      <c r="AD197" s="214"/>
      <c r="AE197" s="660"/>
      <c r="AF197" s="214"/>
      <c r="AG197" s="214"/>
      <c r="AH197" s="214"/>
      <c r="AI197" s="214"/>
      <c r="AJ197" s="214"/>
      <c r="AK197" s="660"/>
      <c r="AL197" s="214"/>
      <c r="AM197" s="214"/>
      <c r="AN197" s="214"/>
      <c r="AO197" s="214"/>
      <c r="AP197" s="660"/>
      <c r="AQ197" s="214"/>
      <c r="AR197" s="214"/>
      <c r="AS197" s="660"/>
      <c r="AT197" s="353"/>
      <c r="AU197" s="687"/>
      <c r="AV197" s="665"/>
      <c r="AW197" s="131">
        <v>2538</v>
      </c>
      <c r="AX197" s="319"/>
    </row>
    <row r="198" spans="1:56" customHeight="1" ht="39.75">
      <c r="A198" s="131" t="s">
        <v>388</v>
      </c>
      <c r="B198" s="258" t="s">
        <v>6577</v>
      </c>
      <c r="C198" s="131" t="s">
        <v>388</v>
      </c>
      <c r="D198" s="131">
        <v>77</v>
      </c>
      <c r="E198" s="131">
        <v>2539</v>
      </c>
      <c r="F198" s="258" t="s">
        <v>6578</v>
      </c>
      <c r="G198" s="131" t="s">
        <v>388</v>
      </c>
      <c r="H198" s="91"/>
      <c r="I198" s="686"/>
      <c r="J198" s="214"/>
      <c r="K198" s="214"/>
      <c r="L198" s="214"/>
      <c r="M198" s="660"/>
      <c r="N198" s="214"/>
      <c r="O198" s="214"/>
      <c r="P198" s="214"/>
      <c r="Q198" s="214"/>
      <c r="R198" s="214"/>
      <c r="S198" s="660"/>
      <c r="T198" s="214"/>
      <c r="U198" s="660"/>
      <c r="V198" s="214"/>
      <c r="W198" s="214"/>
      <c r="X198" s="214"/>
      <c r="Y198" s="660"/>
      <c r="Z198" s="214"/>
      <c r="AA198" s="214"/>
      <c r="AB198" s="214"/>
      <c r="AC198" s="214"/>
      <c r="AD198" s="214"/>
      <c r="AE198" s="660"/>
      <c r="AF198" s="214"/>
      <c r="AG198" s="214"/>
      <c r="AH198" s="214"/>
      <c r="AI198" s="214"/>
      <c r="AJ198" s="214"/>
      <c r="AK198" s="660"/>
      <c r="AL198" s="214"/>
      <c r="AM198" s="214"/>
      <c r="AN198" s="214"/>
      <c r="AO198" s="214"/>
      <c r="AP198" s="660"/>
      <c r="AQ198" s="214"/>
      <c r="AR198" s="214"/>
      <c r="AS198" s="660"/>
      <c r="AT198" s="353"/>
      <c r="AU198" s="687"/>
      <c r="AV198" s="665"/>
      <c r="AW198" s="131">
        <v>2539</v>
      </c>
      <c r="AX198" s="319"/>
    </row>
    <row r="199" spans="1:56" customHeight="1" ht="39.75">
      <c r="A199" s="131" t="s">
        <v>388</v>
      </c>
      <c r="B199" s="258" t="s">
        <v>6579</v>
      </c>
      <c r="C199" s="131" t="s">
        <v>388</v>
      </c>
      <c r="D199" s="131">
        <v>82</v>
      </c>
      <c r="E199" s="131">
        <v>2540</v>
      </c>
      <c r="F199" s="258" t="s">
        <v>6580</v>
      </c>
      <c r="G199" s="131" t="s">
        <v>388</v>
      </c>
      <c r="H199" s="91"/>
      <c r="I199" s="686"/>
      <c r="J199" s="214"/>
      <c r="K199" s="214"/>
      <c r="L199" s="214"/>
      <c r="M199" s="660"/>
      <c r="N199" s="214"/>
      <c r="O199" s="214"/>
      <c r="P199" s="214"/>
      <c r="Q199" s="214"/>
      <c r="R199" s="214"/>
      <c r="S199" s="660"/>
      <c r="T199" s="214"/>
      <c r="U199" s="660"/>
      <c r="V199" s="214"/>
      <c r="W199" s="214"/>
      <c r="X199" s="214"/>
      <c r="Y199" s="660"/>
      <c r="Z199" s="690"/>
      <c r="AA199" s="214"/>
      <c r="AB199" s="214"/>
      <c r="AC199" s="690"/>
      <c r="AD199" s="690"/>
      <c r="AE199" s="691"/>
      <c r="AF199" s="690"/>
      <c r="AG199" s="690"/>
      <c r="AH199" s="690"/>
      <c r="AI199" s="690"/>
      <c r="AJ199" s="690"/>
      <c r="AK199" s="691"/>
      <c r="AL199" s="690"/>
      <c r="AM199" s="690"/>
      <c r="AN199" s="690"/>
      <c r="AO199" s="690"/>
      <c r="AP199" s="691"/>
      <c r="AQ199" s="690"/>
      <c r="AR199" s="690"/>
      <c r="AS199" s="691"/>
      <c r="AT199" s="353"/>
      <c r="AU199" s="687"/>
      <c r="AV199" s="665"/>
      <c r="AW199" s="131">
        <v>2540</v>
      </c>
      <c r="AX199" s="80"/>
    </row>
    <row r="200" spans="1:56" customHeight="1" ht="16" s="137" customFormat="1">
      <c r="A200" s="48"/>
      <c r="B200" s="152"/>
      <c r="C200" s="16"/>
      <c r="D200" s="25"/>
      <c r="E200" s="25"/>
      <c r="F200" s="25"/>
      <c r="G200" s="25"/>
      <c r="H200" s="41"/>
      <c r="I200" s="41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7"/>
      <c r="W200" s="17"/>
      <c r="X200" s="20"/>
      <c r="Y200" s="20"/>
      <c r="Z200" s="24"/>
      <c r="AA200" s="24"/>
      <c r="AB200" s="6"/>
      <c r="AC200" s="9"/>
      <c r="AE200" s="614"/>
      <c r="AF200" s="608"/>
      <c r="AG200" s="608"/>
      <c r="AH200" s="608"/>
      <c r="AI200" s="608"/>
      <c r="AJ200" s="608"/>
      <c r="AK200" s="693"/>
      <c r="AL200" s="219"/>
      <c r="AM200" s="608"/>
      <c r="AN200" s="219"/>
      <c r="AO200" s="608"/>
      <c r="AP200" s="693"/>
      <c r="AQ200" s="219"/>
      <c r="AR200" s="608"/>
      <c r="AS200" s="693"/>
      <c r="AT200" s="530"/>
      <c r="AU200" s="530"/>
      <c r="AV200" s="533"/>
      <c r="AW200" s="25"/>
      <c r="AX200" s="533"/>
    </row>
    <row r="201" spans="1:56" customHeight="1" ht="16" s="137" customFormat="1">
      <c r="A201" s="165" t="s">
        <v>206</v>
      </c>
      <c r="B201" s="166" t="s">
        <v>221</v>
      </c>
      <c r="C201" s="16"/>
      <c r="D201" s="16"/>
      <c r="E201" s="44"/>
      <c r="F201" s="13"/>
      <c r="G201" s="16"/>
      <c r="H201" s="16"/>
      <c r="I201" s="16"/>
      <c r="J201" s="17"/>
      <c r="K201" s="13"/>
      <c r="L201" s="13"/>
      <c r="M201" s="13"/>
      <c r="N201" s="48"/>
      <c r="O201" s="48"/>
      <c r="P201" s="48"/>
      <c r="Q201" s="167"/>
      <c r="R201" s="167" t="s">
        <v>128</v>
      </c>
      <c r="S201" s="48" t="s">
        <v>278</v>
      </c>
      <c r="T201" s="16"/>
      <c r="U201" s="16"/>
      <c r="V201" s="16"/>
      <c r="W201" s="16"/>
      <c r="X201" s="13"/>
      <c r="Y201" s="13"/>
      <c r="Z201" s="13"/>
      <c r="AA201" s="13"/>
      <c r="AB201" s="13"/>
      <c r="AC201" s="13"/>
      <c r="AJ201" s="608"/>
      <c r="AK201" s="614"/>
      <c r="AN201" s="219"/>
      <c r="AO201" s="608"/>
      <c r="AP201" s="693"/>
      <c r="AS201" s="614"/>
      <c r="AT201" s="506"/>
      <c r="AU201" s="506"/>
      <c r="AV201" s="252"/>
      <c r="AW201" s="44"/>
      <c r="AX201" s="252"/>
    </row>
    <row r="202" spans="1:56" customHeight="1" ht="16" s="137" customFormat="1">
      <c r="A202" s="168" t="s">
        <v>209</v>
      </c>
      <c r="B202" s="166" t="s">
        <v>222</v>
      </c>
      <c r="C202" s="16"/>
      <c r="D202" s="16"/>
      <c r="E202" s="44"/>
      <c r="F202" s="169"/>
      <c r="G202" s="45"/>
      <c r="H202" s="45"/>
      <c r="I202" s="45"/>
      <c r="J202" s="45"/>
      <c r="K202" s="13"/>
      <c r="L202" s="13"/>
      <c r="M202" s="13"/>
      <c r="N202" s="48"/>
      <c r="O202" s="48"/>
      <c r="P202" s="48"/>
      <c r="Q202" s="168"/>
      <c r="R202" s="168" t="s">
        <v>132</v>
      </c>
      <c r="S202" s="137" t="s">
        <v>279</v>
      </c>
      <c r="T202" s="16"/>
      <c r="U202" s="16"/>
      <c r="V202" s="16"/>
      <c r="W202" s="16"/>
      <c r="X202" s="13"/>
      <c r="Y202" s="13"/>
      <c r="Z202" s="13"/>
      <c r="AA202" s="13"/>
      <c r="AB202" s="13"/>
      <c r="AC202" s="13"/>
      <c r="AJ202" s="533"/>
      <c r="AK202" s="614"/>
      <c r="AL202" s="219"/>
      <c r="AM202" s="219"/>
      <c r="AN202" s="219" t="s">
        <v>135</v>
      </c>
      <c r="AO202" s="219"/>
      <c r="AP202" s="606"/>
      <c r="AR202" s="219"/>
      <c r="AS202" s="693"/>
      <c r="AU202" s="608" t="s">
        <v>136</v>
      </c>
      <c r="AV202" s="608"/>
      <c r="AW202" s="44"/>
    </row>
    <row r="203" spans="1:56" customHeight="1" ht="16" s="137" customFormat="1">
      <c r="B203" s="169" t="s">
        <v>280</v>
      </c>
      <c r="C203" s="16"/>
      <c r="D203" s="16"/>
      <c r="E203" s="44"/>
      <c r="F203" s="13"/>
      <c r="G203" s="16"/>
      <c r="H203" s="16"/>
      <c r="I203" s="16"/>
      <c r="J203" s="17"/>
      <c r="K203" s="13"/>
      <c r="L203" s="13"/>
      <c r="M203" s="13"/>
      <c r="Q203" s="168"/>
      <c r="R203" s="168" t="s">
        <v>139</v>
      </c>
      <c r="S203" s="137" t="s">
        <v>281</v>
      </c>
      <c r="T203" s="16"/>
      <c r="U203" s="16"/>
      <c r="V203" s="16"/>
      <c r="W203" s="16"/>
      <c r="X203" s="13"/>
      <c r="Y203" s="13"/>
      <c r="Z203" s="13"/>
      <c r="AA203" s="13"/>
      <c r="AB203" s="13"/>
      <c r="AC203" s="13"/>
      <c r="AJ203" s="533"/>
      <c r="AK203" s="614"/>
      <c r="AN203" s="137" t="s">
        <v>142</v>
      </c>
      <c r="AP203" s="694"/>
      <c r="AS203" s="839"/>
      <c r="AT203" s="608"/>
      <c r="AU203" s="193" t="s">
        <v>143</v>
      </c>
      <c r="AV203" s="608"/>
      <c r="AW203" s="44"/>
    </row>
    <row r="204" spans="1:56" customHeight="1" ht="16" s="137" customFormat="1">
      <c r="A204" s="13"/>
      <c r="B204" s="13"/>
      <c r="C204" s="16"/>
      <c r="D204" s="25"/>
      <c r="E204" s="25"/>
      <c r="F204" s="169" t="s">
        <v>282</v>
      </c>
      <c r="G204" s="25"/>
      <c r="H204" s="41"/>
      <c r="I204" s="41"/>
      <c r="J204" s="17"/>
      <c r="K204" s="13"/>
      <c r="L204" s="13"/>
      <c r="M204" s="13"/>
      <c r="S204" s="137" t="s">
        <v>283</v>
      </c>
      <c r="T204" s="16"/>
      <c r="U204" s="16"/>
      <c r="V204" s="16"/>
      <c r="W204" s="16"/>
      <c r="X204" s="13"/>
      <c r="Y204" s="13"/>
      <c r="Z204" s="13"/>
      <c r="AA204" s="13"/>
      <c r="AB204" s="13"/>
      <c r="AC204" s="13"/>
      <c r="AJ204" s="219"/>
      <c r="AK204" s="614"/>
      <c r="AL204" s="321"/>
      <c r="AN204" s="193" t="s">
        <v>215</v>
      </c>
      <c r="AP204" s="614"/>
      <c r="AS204" s="839"/>
      <c r="AT204" s="193"/>
      <c r="AU204" s="193" t="s">
        <v>284</v>
      </c>
      <c r="AV204" s="193"/>
      <c r="AW204" s="25"/>
    </row>
    <row r="205" spans="1:56" customHeight="1" ht="16" s="137" customFormat="1">
      <c r="C205" s="252"/>
      <c r="D205" s="506"/>
      <c r="E205" s="506"/>
      <c r="F205" s="506"/>
      <c r="G205" s="506"/>
      <c r="H205" s="508"/>
      <c r="I205" s="508"/>
      <c r="J205" s="252"/>
      <c r="K205" s="252"/>
      <c r="L205" s="252"/>
      <c r="M205" s="695"/>
      <c r="N205" s="252"/>
      <c r="O205" s="252"/>
      <c r="P205" s="252"/>
      <c r="Q205" s="252"/>
      <c r="R205" s="252"/>
      <c r="S205" s="695"/>
      <c r="T205" s="252"/>
      <c r="U205" s="252"/>
      <c r="V205" s="252"/>
      <c r="W205" s="252"/>
      <c r="X205" s="252"/>
      <c r="Y205" s="695"/>
      <c r="Z205" s="252"/>
      <c r="AA205" s="252"/>
      <c r="AB205" s="252"/>
      <c r="AC205" s="252"/>
      <c r="AD205" s="252"/>
      <c r="AE205" s="695"/>
      <c r="AF205" s="252"/>
      <c r="AG205" s="252"/>
      <c r="AJ205" s="252"/>
      <c r="AK205" s="695"/>
      <c r="AL205" s="530"/>
      <c r="AM205" s="219"/>
      <c r="AN205" s="219"/>
      <c r="AO205" s="219"/>
      <c r="AP205" s="606"/>
      <c r="AQ205" s="219"/>
      <c r="AR205" s="219"/>
      <c r="AS205" s="606"/>
      <c r="AT205" s="530"/>
      <c r="AU205" s="530"/>
      <c r="AV205" s="219"/>
      <c r="AW205" s="506"/>
      <c r="AX205" s="252"/>
    </row>
    <row r="206" spans="1:56" customHeight="1" ht="39.75" s="36" customFormat="1">
      <c r="A206" s="131" t="s">
        <v>202</v>
      </c>
      <c r="B206" s="258" t="s">
        <v>6581</v>
      </c>
      <c r="C206" s="131" t="s">
        <v>371</v>
      </c>
      <c r="D206" s="131">
        <v>90</v>
      </c>
      <c r="E206" s="131">
        <v>2541</v>
      </c>
      <c r="F206" s="258" t="s">
        <v>6582</v>
      </c>
      <c r="G206" s="131" t="s">
        <v>6312</v>
      </c>
      <c r="H206" s="131"/>
      <c r="I206" s="686"/>
      <c r="J206" s="214"/>
      <c r="K206" s="214"/>
      <c r="L206" s="214"/>
      <c r="M206" s="660"/>
      <c r="N206" s="214"/>
      <c r="O206" s="214"/>
      <c r="P206" s="214"/>
      <c r="Q206" s="214"/>
      <c r="R206" s="214"/>
      <c r="S206" s="660"/>
      <c r="T206" s="214"/>
      <c r="U206" s="660"/>
      <c r="V206" s="214"/>
      <c r="W206" s="214"/>
      <c r="X206" s="214"/>
      <c r="Y206" s="660"/>
      <c r="Z206" s="214"/>
      <c r="AA206" s="214"/>
      <c r="AB206" s="214"/>
      <c r="AC206" s="214"/>
      <c r="AD206" s="214"/>
      <c r="AE206" s="660"/>
      <c r="AF206" s="214"/>
      <c r="AG206" s="214"/>
      <c r="AH206" s="214"/>
      <c r="AI206" s="214"/>
      <c r="AJ206" s="214"/>
      <c r="AK206" s="660"/>
      <c r="AL206" s="214"/>
      <c r="AM206" s="214"/>
      <c r="AN206" s="214"/>
      <c r="AO206" s="214"/>
      <c r="AP206" s="660"/>
      <c r="AQ206" s="214"/>
      <c r="AR206" s="214"/>
      <c r="AS206" s="660"/>
      <c r="AT206" s="353"/>
      <c r="AU206" s="687"/>
      <c r="AV206" s="665"/>
      <c r="AW206" s="131">
        <v>2541</v>
      </c>
      <c r="AX206" s="319"/>
      <c r="AY206" s="36"/>
    </row>
    <row r="207" spans="1:56" customHeight="1" ht="39.75">
      <c r="A207" s="131" t="s">
        <v>388</v>
      </c>
      <c r="B207" s="258" t="s">
        <v>6583</v>
      </c>
      <c r="C207" s="131" t="s">
        <v>388</v>
      </c>
      <c r="D207" s="131">
        <v>96</v>
      </c>
      <c r="E207" s="131">
        <v>2542</v>
      </c>
      <c r="F207" s="258" t="s">
        <v>6584</v>
      </c>
      <c r="G207" s="131" t="s">
        <v>388</v>
      </c>
      <c r="H207" s="131"/>
      <c r="I207" s="686"/>
      <c r="J207" s="214"/>
      <c r="K207" s="214"/>
      <c r="L207" s="214"/>
      <c r="M207" s="660"/>
      <c r="N207" s="214"/>
      <c r="O207" s="214"/>
      <c r="P207" s="214"/>
      <c r="Q207" s="214"/>
      <c r="R207" s="214"/>
      <c r="S207" s="660"/>
      <c r="T207" s="214"/>
      <c r="U207" s="660"/>
      <c r="V207" s="214"/>
      <c r="W207" s="214"/>
      <c r="X207" s="214"/>
      <c r="Y207" s="660"/>
      <c r="Z207" s="214"/>
      <c r="AA207" s="214"/>
      <c r="AB207" s="214"/>
      <c r="AC207" s="214"/>
      <c r="AD207" s="214"/>
      <c r="AE207" s="660"/>
      <c r="AF207" s="214"/>
      <c r="AG207" s="214"/>
      <c r="AH207" s="214"/>
      <c r="AI207" s="214"/>
      <c r="AJ207" s="214"/>
      <c r="AK207" s="660"/>
      <c r="AL207" s="214"/>
      <c r="AM207" s="214"/>
      <c r="AN207" s="214"/>
      <c r="AO207" s="214"/>
      <c r="AP207" s="660"/>
      <c r="AQ207" s="214"/>
      <c r="AR207" s="214"/>
      <c r="AS207" s="660"/>
      <c r="AT207" s="353"/>
      <c r="AU207" s="687"/>
      <c r="AV207" s="688"/>
      <c r="AW207" s="131">
        <v>2542</v>
      </c>
      <c r="AX207" s="319"/>
    </row>
    <row r="208" spans="1:56" customHeight="1" ht="39.75">
      <c r="A208" s="131" t="s">
        <v>388</v>
      </c>
      <c r="B208" s="258" t="s">
        <v>6585</v>
      </c>
      <c r="C208" s="131" t="s">
        <v>388</v>
      </c>
      <c r="D208" s="131">
        <v>105</v>
      </c>
      <c r="E208" s="131">
        <v>2543</v>
      </c>
      <c r="F208" s="258" t="s">
        <v>6586</v>
      </c>
      <c r="G208" s="131" t="s">
        <v>388</v>
      </c>
      <c r="H208" s="131"/>
      <c r="I208" s="686"/>
      <c r="J208" s="214"/>
      <c r="K208" s="214"/>
      <c r="L208" s="214"/>
      <c r="M208" s="660"/>
      <c r="N208" s="214"/>
      <c r="O208" s="214"/>
      <c r="P208" s="214"/>
      <c r="Q208" s="214"/>
      <c r="R208" s="214"/>
      <c r="S208" s="660"/>
      <c r="T208" s="214"/>
      <c r="U208" s="660"/>
      <c r="V208" s="214"/>
      <c r="W208" s="214"/>
      <c r="X208" s="214"/>
      <c r="Y208" s="660"/>
      <c r="Z208" s="214"/>
      <c r="AA208" s="214"/>
      <c r="AB208" s="689"/>
      <c r="AC208" s="214"/>
      <c r="AD208" s="214"/>
      <c r="AE208" s="660"/>
      <c r="AF208" s="214"/>
      <c r="AG208" s="214"/>
      <c r="AH208" s="214"/>
      <c r="AI208" s="214"/>
      <c r="AJ208" s="214"/>
      <c r="AK208" s="660"/>
      <c r="AL208" s="214"/>
      <c r="AM208" s="214"/>
      <c r="AN208" s="214"/>
      <c r="AO208" s="214"/>
      <c r="AP208" s="660"/>
      <c r="AQ208" s="214"/>
      <c r="AR208" s="214"/>
      <c r="AS208" s="660"/>
      <c r="AT208" s="353"/>
      <c r="AU208" s="687"/>
      <c r="AV208" s="665"/>
      <c r="AW208" s="131">
        <v>2543</v>
      </c>
      <c r="AX208" s="319"/>
    </row>
    <row r="209" spans="1:56" customHeight="1" ht="39.75">
      <c r="A209" s="131" t="s">
        <v>388</v>
      </c>
      <c r="B209" s="258" t="s">
        <v>6587</v>
      </c>
      <c r="C209" s="131" t="s">
        <v>388</v>
      </c>
      <c r="D209" s="131">
        <v>116</v>
      </c>
      <c r="E209" s="131">
        <v>2544</v>
      </c>
      <c r="F209" s="258" t="s">
        <v>6588</v>
      </c>
      <c r="G209" s="131" t="s">
        <v>388</v>
      </c>
      <c r="H209" s="131"/>
      <c r="I209" s="686"/>
      <c r="J209" s="214"/>
      <c r="K209" s="214"/>
      <c r="L209" s="214"/>
      <c r="M209" s="660"/>
      <c r="N209" s="214"/>
      <c r="O209" s="214"/>
      <c r="P209" s="214"/>
      <c r="Q209" s="214"/>
      <c r="R209" s="214"/>
      <c r="S209" s="660"/>
      <c r="T209" s="214"/>
      <c r="U209" s="660"/>
      <c r="V209" s="214"/>
      <c r="W209" s="214"/>
      <c r="X209" s="214"/>
      <c r="Y209" s="660"/>
      <c r="Z209" s="214"/>
      <c r="AA209" s="214"/>
      <c r="AB209" s="214"/>
      <c r="AC209" s="214"/>
      <c r="AD209" s="214"/>
      <c r="AE209" s="660"/>
      <c r="AF209" s="214"/>
      <c r="AG209" s="214"/>
      <c r="AH209" s="214"/>
      <c r="AI209" s="214"/>
      <c r="AJ209" s="214"/>
      <c r="AK209" s="660"/>
      <c r="AL209" s="214"/>
      <c r="AM209" s="214"/>
      <c r="AN209" s="214"/>
      <c r="AO209" s="214"/>
      <c r="AP209" s="660"/>
      <c r="AQ209" s="214"/>
      <c r="AR209" s="214"/>
      <c r="AS209" s="660"/>
      <c r="AT209" s="353"/>
      <c r="AU209" s="687"/>
      <c r="AV209" s="665"/>
      <c r="AW209" s="131">
        <v>2544</v>
      </c>
      <c r="AX209" s="319"/>
    </row>
    <row r="210" spans="1:56" customHeight="1" ht="39.75">
      <c r="A210" s="131" t="s">
        <v>388</v>
      </c>
      <c r="B210" s="258" t="s">
        <v>6589</v>
      </c>
      <c r="C210" s="131" t="s">
        <v>388</v>
      </c>
      <c r="D210" s="131">
        <v>125</v>
      </c>
      <c r="E210" s="131">
        <v>2545</v>
      </c>
      <c r="F210" s="258" t="s">
        <v>1272</v>
      </c>
      <c r="G210" s="131" t="s">
        <v>388</v>
      </c>
      <c r="H210" s="131"/>
      <c r="I210" s="686"/>
      <c r="J210" s="214"/>
      <c r="K210" s="214"/>
      <c r="L210" s="214"/>
      <c r="M210" s="660"/>
      <c r="N210" s="214"/>
      <c r="O210" s="214"/>
      <c r="P210" s="214"/>
      <c r="Q210" s="214"/>
      <c r="R210" s="214"/>
      <c r="S210" s="660"/>
      <c r="T210" s="214"/>
      <c r="U210" s="660"/>
      <c r="V210" s="214"/>
      <c r="W210" s="214"/>
      <c r="X210" s="214"/>
      <c r="Y210" s="660"/>
      <c r="Z210" s="214"/>
      <c r="AA210" s="214"/>
      <c r="AB210" s="214"/>
      <c r="AC210" s="214"/>
      <c r="AD210" s="214"/>
      <c r="AE210" s="660"/>
      <c r="AF210" s="214"/>
      <c r="AG210" s="214"/>
      <c r="AH210" s="214"/>
      <c r="AI210" s="214"/>
      <c r="AJ210" s="214"/>
      <c r="AK210" s="660"/>
      <c r="AL210" s="214"/>
      <c r="AM210" s="214"/>
      <c r="AN210" s="214"/>
      <c r="AO210" s="214"/>
      <c r="AP210" s="660"/>
      <c r="AQ210" s="214"/>
      <c r="AR210" s="214"/>
      <c r="AS210" s="660"/>
      <c r="AT210" s="353"/>
      <c r="AU210" s="687"/>
      <c r="AV210" s="665"/>
      <c r="AW210" s="131">
        <v>2545</v>
      </c>
      <c r="AX210" s="319"/>
    </row>
    <row r="211" spans="1:56" customHeight="1" ht="39.75">
      <c r="A211" s="131" t="s">
        <v>388</v>
      </c>
      <c r="B211" s="258" t="s">
        <v>6590</v>
      </c>
      <c r="C211" s="131" t="s">
        <v>388</v>
      </c>
      <c r="D211" s="131">
        <v>142</v>
      </c>
      <c r="E211" s="131">
        <v>2546</v>
      </c>
      <c r="F211" s="258" t="s">
        <v>6591</v>
      </c>
      <c r="G211" s="131" t="s">
        <v>388</v>
      </c>
      <c r="H211" s="129"/>
      <c r="I211" s="686"/>
      <c r="J211" s="214"/>
      <c r="K211" s="214"/>
      <c r="L211" s="214"/>
      <c r="M211" s="660"/>
      <c r="N211" s="214"/>
      <c r="O211" s="214"/>
      <c r="P211" s="214"/>
      <c r="Q211" s="214"/>
      <c r="R211" s="214"/>
      <c r="S211" s="660"/>
      <c r="T211" s="214"/>
      <c r="U211" s="660"/>
      <c r="V211" s="214"/>
      <c r="W211" s="214"/>
      <c r="X211" s="214"/>
      <c r="Y211" s="660"/>
      <c r="Z211" s="214"/>
      <c r="AA211" s="214"/>
      <c r="AB211" s="214"/>
      <c r="AC211" s="214"/>
      <c r="AD211" s="214"/>
      <c r="AE211" s="660"/>
      <c r="AF211" s="214"/>
      <c r="AG211" s="214"/>
      <c r="AH211" s="214"/>
      <c r="AI211" s="214"/>
      <c r="AJ211" s="214"/>
      <c r="AK211" s="660"/>
      <c r="AL211" s="214"/>
      <c r="AM211" s="214"/>
      <c r="AN211" s="214"/>
      <c r="AO211" s="214"/>
      <c r="AP211" s="660"/>
      <c r="AQ211" s="214"/>
      <c r="AR211" s="214"/>
      <c r="AS211" s="660"/>
      <c r="AT211" s="353"/>
      <c r="AU211" s="687"/>
      <c r="AV211" s="665"/>
      <c r="AW211" s="131">
        <v>2546</v>
      </c>
      <c r="AX211" s="319"/>
    </row>
    <row r="212" spans="1:56" customHeight="1" ht="39.75">
      <c r="A212" s="131" t="s">
        <v>388</v>
      </c>
      <c r="B212" s="258" t="s">
        <v>6592</v>
      </c>
      <c r="C212" s="131" t="s">
        <v>388</v>
      </c>
      <c r="D212" s="131">
        <v>193</v>
      </c>
      <c r="E212" s="131">
        <v>2547</v>
      </c>
      <c r="F212" s="258" t="s">
        <v>6593</v>
      </c>
      <c r="G212" s="131" t="s">
        <v>388</v>
      </c>
      <c r="H212" s="91"/>
      <c r="I212" s="686"/>
      <c r="J212" s="214"/>
      <c r="K212" s="214"/>
      <c r="L212" s="214"/>
      <c r="M212" s="660"/>
      <c r="N212" s="214"/>
      <c r="O212" s="214"/>
      <c r="P212" s="214"/>
      <c r="Q212" s="214"/>
      <c r="R212" s="214"/>
      <c r="S212" s="660"/>
      <c r="T212" s="214"/>
      <c r="U212" s="660"/>
      <c r="V212" s="214"/>
      <c r="W212" s="214"/>
      <c r="X212" s="214"/>
      <c r="Y212" s="660"/>
      <c r="Z212" s="214"/>
      <c r="AA212" s="214"/>
      <c r="AB212" s="214"/>
      <c r="AC212" s="214"/>
      <c r="AD212" s="214"/>
      <c r="AE212" s="660"/>
      <c r="AF212" s="214"/>
      <c r="AG212" s="214"/>
      <c r="AH212" s="214"/>
      <c r="AI212" s="214"/>
      <c r="AJ212" s="214"/>
      <c r="AK212" s="660"/>
      <c r="AL212" s="214"/>
      <c r="AM212" s="214"/>
      <c r="AN212" s="214"/>
      <c r="AO212" s="214"/>
      <c r="AP212" s="660"/>
      <c r="AQ212" s="214"/>
      <c r="AR212" s="214"/>
      <c r="AS212" s="660"/>
      <c r="AT212" s="353"/>
      <c r="AU212" s="687"/>
      <c r="AV212" s="665"/>
      <c r="AW212" s="131">
        <v>2547</v>
      </c>
      <c r="AX212" s="319"/>
    </row>
    <row r="213" spans="1:56" customHeight="1" ht="39.75">
      <c r="A213" s="131" t="s">
        <v>2344</v>
      </c>
      <c r="B213" s="258" t="s">
        <v>6594</v>
      </c>
      <c r="C213" s="131" t="s">
        <v>377</v>
      </c>
      <c r="D213" s="131"/>
      <c r="E213" s="131">
        <v>2548</v>
      </c>
      <c r="F213" s="258" t="s">
        <v>1880</v>
      </c>
      <c r="G213" s="131" t="s">
        <v>388</v>
      </c>
      <c r="H213" s="91"/>
      <c r="I213" s="686"/>
      <c r="J213" s="214"/>
      <c r="K213" s="214"/>
      <c r="L213" s="214"/>
      <c r="M213" s="660"/>
      <c r="N213" s="214"/>
      <c r="O213" s="214"/>
      <c r="P213" s="214"/>
      <c r="Q213" s="214"/>
      <c r="R213" s="214"/>
      <c r="S213" s="660"/>
      <c r="T213" s="214"/>
      <c r="U213" s="660"/>
      <c r="V213" s="214"/>
      <c r="W213" s="214"/>
      <c r="X213" s="214"/>
      <c r="Y213" s="660"/>
      <c r="Z213" s="214"/>
      <c r="AA213" s="214"/>
      <c r="AB213" s="214"/>
      <c r="AC213" s="214"/>
      <c r="AD213" s="214"/>
      <c r="AE213" s="660"/>
      <c r="AF213" s="214"/>
      <c r="AG213" s="214"/>
      <c r="AH213" s="214"/>
      <c r="AI213" s="214"/>
      <c r="AJ213" s="214"/>
      <c r="AK213" s="660"/>
      <c r="AL213" s="214"/>
      <c r="AM213" s="214"/>
      <c r="AN213" s="214"/>
      <c r="AO213" s="214"/>
      <c r="AP213" s="660"/>
      <c r="AQ213" s="214"/>
      <c r="AR213" s="214"/>
      <c r="AS213" s="660"/>
      <c r="AT213" s="353"/>
      <c r="AU213" s="687"/>
      <c r="AV213" s="665"/>
      <c r="AW213" s="131">
        <v>2548</v>
      </c>
      <c r="AX213" s="319"/>
    </row>
    <row r="214" spans="1:56" customHeight="1" ht="39.75">
      <c r="A214" s="131" t="s">
        <v>375</v>
      </c>
      <c r="B214" s="258" t="s">
        <v>6595</v>
      </c>
      <c r="C214" s="131" t="s">
        <v>388</v>
      </c>
      <c r="D214" s="131">
        <v>204</v>
      </c>
      <c r="E214" s="131">
        <v>2549</v>
      </c>
      <c r="F214" s="258" t="s">
        <v>6596</v>
      </c>
      <c r="G214" s="131" t="s">
        <v>388</v>
      </c>
      <c r="H214" s="91"/>
      <c r="I214" s="686"/>
      <c r="J214" s="214"/>
      <c r="K214" s="214"/>
      <c r="L214" s="214"/>
      <c r="M214" s="660"/>
      <c r="N214" s="214"/>
      <c r="O214" s="214"/>
      <c r="P214" s="214"/>
      <c r="Q214" s="214"/>
      <c r="R214" s="214"/>
      <c r="S214" s="660"/>
      <c r="T214" s="214"/>
      <c r="U214" s="660"/>
      <c r="V214" s="214"/>
      <c r="W214" s="214"/>
      <c r="X214" s="214"/>
      <c r="Y214" s="660"/>
      <c r="Z214" s="214"/>
      <c r="AA214" s="214"/>
      <c r="AB214" s="214"/>
      <c r="AC214" s="214"/>
      <c r="AD214" s="214"/>
      <c r="AE214" s="660"/>
      <c r="AF214" s="214"/>
      <c r="AG214" s="214"/>
      <c r="AH214" s="214"/>
      <c r="AI214" s="214"/>
      <c r="AJ214" s="214"/>
      <c r="AK214" s="660"/>
      <c r="AL214" s="214"/>
      <c r="AM214" s="214"/>
      <c r="AN214" s="214"/>
      <c r="AO214" s="214"/>
      <c r="AP214" s="660"/>
      <c r="AQ214" s="214"/>
      <c r="AR214" s="214"/>
      <c r="AS214" s="660"/>
      <c r="AT214" s="353"/>
      <c r="AU214" s="687"/>
      <c r="AV214" s="688"/>
      <c r="AW214" s="131">
        <v>2549</v>
      </c>
      <c r="AX214" s="319"/>
    </row>
    <row r="215" spans="1:56" customHeight="1" ht="39.75">
      <c r="A215" s="131" t="s">
        <v>1030</v>
      </c>
      <c r="B215" s="258" t="s">
        <v>6597</v>
      </c>
      <c r="C215" s="131" t="s">
        <v>388</v>
      </c>
      <c r="D215" s="131"/>
      <c r="E215" s="131">
        <v>2550</v>
      </c>
      <c r="F215" s="258" t="s">
        <v>6598</v>
      </c>
      <c r="G215" s="131" t="s">
        <v>388</v>
      </c>
      <c r="H215" s="91"/>
      <c r="I215" s="686"/>
      <c r="J215" s="214"/>
      <c r="K215" s="214"/>
      <c r="L215" s="214"/>
      <c r="M215" s="660"/>
      <c r="N215" s="214"/>
      <c r="O215" s="214"/>
      <c r="P215" s="214"/>
      <c r="Q215" s="214"/>
      <c r="R215" s="214"/>
      <c r="S215" s="660"/>
      <c r="T215" s="214"/>
      <c r="U215" s="660"/>
      <c r="V215" s="214"/>
      <c r="W215" s="214"/>
      <c r="X215" s="214"/>
      <c r="Y215" s="660"/>
      <c r="Z215" s="214"/>
      <c r="AA215" s="214"/>
      <c r="AB215" s="214"/>
      <c r="AC215" s="214"/>
      <c r="AD215" s="214"/>
      <c r="AE215" s="660"/>
      <c r="AF215" s="214"/>
      <c r="AG215" s="214"/>
      <c r="AH215" s="214"/>
      <c r="AI215" s="214"/>
      <c r="AJ215" s="214"/>
      <c r="AK215" s="660"/>
      <c r="AL215" s="214"/>
      <c r="AM215" s="214"/>
      <c r="AN215" s="214"/>
      <c r="AO215" s="214"/>
      <c r="AP215" s="660"/>
      <c r="AQ215" s="214"/>
      <c r="AR215" s="214"/>
      <c r="AS215" s="660"/>
      <c r="AT215" s="353"/>
      <c r="AU215" s="687"/>
      <c r="AV215" s="665"/>
      <c r="AW215" s="131">
        <v>2550</v>
      </c>
      <c r="AX215" s="319"/>
    </row>
    <row r="216" spans="1:56" customHeight="1" ht="39.75">
      <c r="A216" s="131" t="s">
        <v>2301</v>
      </c>
      <c r="B216" s="258" t="s">
        <v>6599</v>
      </c>
      <c r="C216" s="131" t="s">
        <v>388</v>
      </c>
      <c r="D216" s="131"/>
      <c r="E216" s="131">
        <v>2551</v>
      </c>
      <c r="F216" s="258" t="s">
        <v>6600</v>
      </c>
      <c r="G216" s="131" t="s">
        <v>388</v>
      </c>
      <c r="H216" s="91"/>
      <c r="I216" s="686"/>
      <c r="J216" s="214"/>
      <c r="K216" s="214"/>
      <c r="L216" s="214"/>
      <c r="M216" s="660"/>
      <c r="N216" s="214"/>
      <c r="O216" s="214"/>
      <c r="P216" s="214"/>
      <c r="Q216" s="214"/>
      <c r="R216" s="214"/>
      <c r="S216" s="660"/>
      <c r="T216" s="214"/>
      <c r="U216" s="660"/>
      <c r="V216" s="214"/>
      <c r="W216" s="214"/>
      <c r="X216" s="214"/>
      <c r="Y216" s="660"/>
      <c r="Z216" s="214"/>
      <c r="AA216" s="214"/>
      <c r="AB216" s="214"/>
      <c r="AC216" s="214"/>
      <c r="AD216" s="214"/>
      <c r="AE216" s="660"/>
      <c r="AF216" s="214"/>
      <c r="AG216" s="214"/>
      <c r="AH216" s="214"/>
      <c r="AI216" s="214"/>
      <c r="AJ216" s="214"/>
      <c r="AK216" s="660"/>
      <c r="AL216" s="214"/>
      <c r="AM216" s="214"/>
      <c r="AN216" s="214"/>
      <c r="AO216" s="214"/>
      <c r="AP216" s="660"/>
      <c r="AQ216" s="214"/>
      <c r="AR216" s="214"/>
      <c r="AS216" s="660"/>
      <c r="AT216" s="353"/>
      <c r="AU216" s="687"/>
      <c r="AV216" s="665"/>
      <c r="AW216" s="131">
        <v>2551</v>
      </c>
      <c r="AX216" s="319"/>
    </row>
    <row r="217" spans="1:56" customHeight="1" ht="39.75">
      <c r="A217" s="131" t="s">
        <v>2356</v>
      </c>
      <c r="B217" s="258" t="s">
        <v>6601</v>
      </c>
      <c r="C217" s="131" t="s">
        <v>371</v>
      </c>
      <c r="D217" s="131">
        <v>71</v>
      </c>
      <c r="E217" s="131">
        <v>2552</v>
      </c>
      <c r="F217" s="258" t="s">
        <v>6602</v>
      </c>
      <c r="G217" s="131" t="s">
        <v>388</v>
      </c>
      <c r="H217" s="91"/>
      <c r="I217" s="686"/>
      <c r="J217" s="214"/>
      <c r="K217" s="214"/>
      <c r="L217" s="214"/>
      <c r="M217" s="660"/>
      <c r="N217" s="214"/>
      <c r="O217" s="214"/>
      <c r="P217" s="214"/>
      <c r="Q217" s="214"/>
      <c r="R217" s="214"/>
      <c r="S217" s="660"/>
      <c r="T217" s="214"/>
      <c r="U217" s="660"/>
      <c r="V217" s="214"/>
      <c r="W217" s="214"/>
      <c r="X217" s="214"/>
      <c r="Y217" s="660"/>
      <c r="Z217" s="214"/>
      <c r="AA217" s="214"/>
      <c r="AB217" s="214"/>
      <c r="AC217" s="214"/>
      <c r="AD217" s="214"/>
      <c r="AE217" s="660"/>
      <c r="AF217" s="214"/>
      <c r="AG217" s="214"/>
      <c r="AH217" s="214"/>
      <c r="AI217" s="214"/>
      <c r="AJ217" s="214"/>
      <c r="AK217" s="660"/>
      <c r="AL217" s="214"/>
      <c r="AM217" s="214"/>
      <c r="AN217" s="214"/>
      <c r="AO217" s="214"/>
      <c r="AP217" s="660"/>
      <c r="AQ217" s="214"/>
      <c r="AR217" s="214"/>
      <c r="AS217" s="660"/>
      <c r="AT217" s="353"/>
      <c r="AU217" s="687"/>
      <c r="AV217" s="665"/>
      <c r="AW217" s="131">
        <v>2552</v>
      </c>
      <c r="AX217" s="319"/>
    </row>
    <row r="218" spans="1:56" customHeight="1" ht="39.75">
      <c r="A218" s="131" t="s">
        <v>2301</v>
      </c>
      <c r="B218" s="258" t="s">
        <v>6603</v>
      </c>
      <c r="C218" s="131" t="s">
        <v>377</v>
      </c>
      <c r="D218" s="131">
        <v>197</v>
      </c>
      <c r="E218" s="131">
        <v>2553</v>
      </c>
      <c r="F218" s="258" t="s">
        <v>6604</v>
      </c>
      <c r="G218" s="131" t="s">
        <v>388</v>
      </c>
      <c r="H218" s="91"/>
      <c r="I218" s="686"/>
      <c r="J218" s="214"/>
      <c r="K218" s="214"/>
      <c r="L218" s="214"/>
      <c r="M218" s="660"/>
      <c r="N218" s="214"/>
      <c r="O218" s="214"/>
      <c r="P218" s="214"/>
      <c r="Q218" s="214"/>
      <c r="R218" s="214"/>
      <c r="S218" s="660"/>
      <c r="T218" s="214"/>
      <c r="U218" s="660"/>
      <c r="V218" s="214"/>
      <c r="W218" s="214"/>
      <c r="X218" s="214"/>
      <c r="Y218" s="660"/>
      <c r="Z218" s="214"/>
      <c r="AA218" s="214"/>
      <c r="AB218" s="214"/>
      <c r="AC218" s="214"/>
      <c r="AD218" s="214"/>
      <c r="AE218" s="660"/>
      <c r="AF218" s="214"/>
      <c r="AG218" s="214"/>
      <c r="AH218" s="214"/>
      <c r="AI218" s="214"/>
      <c r="AJ218" s="214"/>
      <c r="AK218" s="660"/>
      <c r="AL218" s="214"/>
      <c r="AM218" s="214"/>
      <c r="AN218" s="214"/>
      <c r="AO218" s="214"/>
      <c r="AP218" s="660"/>
      <c r="AQ218" s="214"/>
      <c r="AR218" s="214"/>
      <c r="AS218" s="660"/>
      <c r="AT218" s="353"/>
      <c r="AU218" s="687"/>
      <c r="AV218" s="665"/>
      <c r="AW218" s="131">
        <v>2553</v>
      </c>
      <c r="AX218" s="319"/>
    </row>
    <row r="219" spans="1:56" customHeight="1" ht="39.75">
      <c r="A219" s="131" t="s">
        <v>2367</v>
      </c>
      <c r="B219" s="258" t="s">
        <v>6605</v>
      </c>
      <c r="C219" s="131" t="s">
        <v>199</v>
      </c>
      <c r="D219" s="131"/>
      <c r="E219" s="131">
        <v>2554</v>
      </c>
      <c r="F219" s="258" t="s">
        <v>6606</v>
      </c>
      <c r="G219" s="131" t="s">
        <v>388</v>
      </c>
      <c r="H219" s="91"/>
      <c r="I219" s="686"/>
      <c r="J219" s="214"/>
      <c r="K219" s="214"/>
      <c r="L219" s="214"/>
      <c r="M219" s="660"/>
      <c r="N219" s="214"/>
      <c r="O219" s="214"/>
      <c r="P219" s="214"/>
      <c r="Q219" s="214"/>
      <c r="R219" s="214"/>
      <c r="S219" s="660"/>
      <c r="T219" s="214"/>
      <c r="U219" s="660"/>
      <c r="V219" s="214"/>
      <c r="W219" s="214"/>
      <c r="X219" s="214"/>
      <c r="Y219" s="660"/>
      <c r="Z219" s="214"/>
      <c r="AA219" s="214"/>
      <c r="AB219" s="214"/>
      <c r="AC219" s="214"/>
      <c r="AD219" s="214"/>
      <c r="AE219" s="660"/>
      <c r="AF219" s="214"/>
      <c r="AG219" s="214"/>
      <c r="AH219" s="214"/>
      <c r="AI219" s="214"/>
      <c r="AJ219" s="214"/>
      <c r="AK219" s="660"/>
      <c r="AL219" s="214"/>
      <c r="AM219" s="214"/>
      <c r="AN219" s="214"/>
      <c r="AO219" s="214"/>
      <c r="AP219" s="660"/>
      <c r="AQ219" s="214"/>
      <c r="AR219" s="214"/>
      <c r="AS219" s="660"/>
      <c r="AT219" s="353"/>
      <c r="AU219" s="687"/>
      <c r="AV219" s="665"/>
      <c r="AW219" s="131">
        <v>2554</v>
      </c>
      <c r="AX219" s="319"/>
    </row>
    <row r="220" spans="1:56" customHeight="1" ht="39.75">
      <c r="A220" s="131" t="s">
        <v>274</v>
      </c>
      <c r="B220" s="258" t="s">
        <v>6607</v>
      </c>
      <c r="C220" s="131" t="s">
        <v>371</v>
      </c>
      <c r="D220" s="131">
        <v>40</v>
      </c>
      <c r="E220" s="131">
        <v>2555</v>
      </c>
      <c r="F220" s="258" t="s">
        <v>6608</v>
      </c>
      <c r="G220" s="131" t="s">
        <v>388</v>
      </c>
      <c r="H220" s="91"/>
      <c r="I220" s="686"/>
      <c r="J220" s="214"/>
      <c r="K220" s="214"/>
      <c r="L220" s="214"/>
      <c r="M220" s="660"/>
      <c r="N220" s="214"/>
      <c r="O220" s="214"/>
      <c r="P220" s="214"/>
      <c r="Q220" s="214"/>
      <c r="R220" s="214"/>
      <c r="S220" s="660"/>
      <c r="T220" s="214"/>
      <c r="U220" s="660"/>
      <c r="V220" s="214"/>
      <c r="W220" s="214"/>
      <c r="X220" s="214"/>
      <c r="Y220" s="660"/>
      <c r="Z220" s="214"/>
      <c r="AA220" s="214"/>
      <c r="AB220" s="214"/>
      <c r="AC220" s="214"/>
      <c r="AD220" s="214"/>
      <c r="AE220" s="660"/>
      <c r="AF220" s="214"/>
      <c r="AG220" s="214"/>
      <c r="AH220" s="214"/>
      <c r="AI220" s="214"/>
      <c r="AJ220" s="214"/>
      <c r="AK220" s="660"/>
      <c r="AL220" s="214"/>
      <c r="AM220" s="214"/>
      <c r="AN220" s="214"/>
      <c r="AO220" s="214"/>
      <c r="AP220" s="660"/>
      <c r="AQ220" s="214"/>
      <c r="AR220" s="214"/>
      <c r="AS220" s="660"/>
      <c r="AT220" s="353"/>
      <c r="AU220" s="687"/>
      <c r="AV220" s="688"/>
      <c r="AW220" s="131">
        <v>2555</v>
      </c>
      <c r="AX220" s="319"/>
    </row>
    <row r="221" spans="1:56" customHeight="1" ht="39.75">
      <c r="A221" s="131" t="s">
        <v>388</v>
      </c>
      <c r="B221" s="258" t="s">
        <v>6609</v>
      </c>
      <c r="C221" s="131" t="s">
        <v>377</v>
      </c>
      <c r="D221" s="131">
        <v>195</v>
      </c>
      <c r="E221" s="131">
        <v>2556</v>
      </c>
      <c r="F221" s="258" t="s">
        <v>6610</v>
      </c>
      <c r="G221" s="131" t="s">
        <v>388</v>
      </c>
      <c r="H221" s="91"/>
      <c r="I221" s="686"/>
      <c r="J221" s="214"/>
      <c r="K221" s="214"/>
      <c r="L221" s="214"/>
      <c r="M221" s="660"/>
      <c r="N221" s="214"/>
      <c r="O221" s="214"/>
      <c r="P221" s="214"/>
      <c r="Q221" s="214"/>
      <c r="R221" s="214"/>
      <c r="S221" s="660"/>
      <c r="T221" s="214"/>
      <c r="U221" s="660"/>
      <c r="V221" s="214"/>
      <c r="W221" s="214"/>
      <c r="X221" s="214"/>
      <c r="Y221" s="660"/>
      <c r="Z221" s="214"/>
      <c r="AA221" s="214"/>
      <c r="AB221" s="214"/>
      <c r="AC221" s="214"/>
      <c r="AD221" s="214"/>
      <c r="AE221" s="660"/>
      <c r="AF221" s="214"/>
      <c r="AG221" s="214"/>
      <c r="AH221" s="214"/>
      <c r="AI221" s="214"/>
      <c r="AJ221" s="214"/>
      <c r="AK221" s="660"/>
      <c r="AL221" s="214"/>
      <c r="AM221" s="214"/>
      <c r="AN221" s="214"/>
      <c r="AO221" s="214"/>
      <c r="AP221" s="660"/>
      <c r="AQ221" s="214"/>
      <c r="AR221" s="214"/>
      <c r="AS221" s="660"/>
      <c r="AT221" s="353"/>
      <c r="AU221" s="687"/>
      <c r="AV221" s="665"/>
      <c r="AW221" s="131">
        <v>2556</v>
      </c>
      <c r="AX221" s="319"/>
    </row>
    <row r="222" spans="1:56" customHeight="1" ht="39.75">
      <c r="A222" s="131" t="s">
        <v>388</v>
      </c>
      <c r="B222" s="258" t="s">
        <v>6611</v>
      </c>
      <c r="C222" s="131" t="s">
        <v>388</v>
      </c>
      <c r="D222" s="131">
        <v>205</v>
      </c>
      <c r="E222" s="131">
        <v>2557</v>
      </c>
      <c r="F222" s="258" t="s">
        <v>6612</v>
      </c>
      <c r="G222" s="131" t="s">
        <v>388</v>
      </c>
      <c r="H222" s="91"/>
      <c r="I222" s="686"/>
      <c r="J222" s="214"/>
      <c r="K222" s="214"/>
      <c r="L222" s="214"/>
      <c r="M222" s="660"/>
      <c r="N222" s="214"/>
      <c r="O222" s="214"/>
      <c r="P222" s="214"/>
      <c r="Q222" s="214"/>
      <c r="R222" s="214"/>
      <c r="S222" s="660"/>
      <c r="T222" s="214"/>
      <c r="U222" s="660"/>
      <c r="V222" s="214"/>
      <c r="W222" s="214"/>
      <c r="X222" s="214"/>
      <c r="Y222" s="660"/>
      <c r="Z222" s="214"/>
      <c r="AA222" s="214"/>
      <c r="AB222" s="214"/>
      <c r="AC222" s="214"/>
      <c r="AD222" s="214"/>
      <c r="AE222" s="660"/>
      <c r="AF222" s="214"/>
      <c r="AG222" s="214"/>
      <c r="AH222" s="214"/>
      <c r="AI222" s="214"/>
      <c r="AJ222" s="214"/>
      <c r="AK222" s="660"/>
      <c r="AL222" s="214"/>
      <c r="AM222" s="214"/>
      <c r="AN222" s="214"/>
      <c r="AO222" s="214"/>
      <c r="AP222" s="660"/>
      <c r="AQ222" s="214"/>
      <c r="AR222" s="214"/>
      <c r="AS222" s="660"/>
      <c r="AT222" s="353"/>
      <c r="AU222" s="687"/>
      <c r="AV222" s="665"/>
      <c r="AW222" s="131">
        <v>2557</v>
      </c>
      <c r="AX222" s="319"/>
    </row>
    <row r="223" spans="1:56" customHeight="1" ht="39.75">
      <c r="A223" s="131" t="s">
        <v>388</v>
      </c>
      <c r="B223" s="258" t="s">
        <v>6613</v>
      </c>
      <c r="C223" s="131" t="s">
        <v>388</v>
      </c>
      <c r="D223" s="131">
        <v>208</v>
      </c>
      <c r="E223" s="131">
        <v>2558</v>
      </c>
      <c r="F223" s="258" t="s">
        <v>6614</v>
      </c>
      <c r="G223" s="131" t="s">
        <v>388</v>
      </c>
      <c r="H223" s="91"/>
      <c r="I223" s="686"/>
      <c r="J223" s="214"/>
      <c r="K223" s="214"/>
      <c r="L223" s="214"/>
      <c r="M223" s="660"/>
      <c r="N223" s="214"/>
      <c r="O223" s="214"/>
      <c r="P223" s="214"/>
      <c r="Q223" s="214"/>
      <c r="R223" s="214"/>
      <c r="S223" s="660"/>
      <c r="T223" s="214"/>
      <c r="U223" s="660"/>
      <c r="V223" s="214"/>
      <c r="W223" s="214"/>
      <c r="X223" s="214"/>
      <c r="Y223" s="660"/>
      <c r="Z223" s="214"/>
      <c r="AA223" s="214"/>
      <c r="AB223" s="214"/>
      <c r="AC223" s="214"/>
      <c r="AD223" s="214"/>
      <c r="AE223" s="660"/>
      <c r="AF223" s="214"/>
      <c r="AG223" s="214"/>
      <c r="AH223" s="214"/>
      <c r="AI223" s="214"/>
      <c r="AJ223" s="214"/>
      <c r="AK223" s="660"/>
      <c r="AL223" s="214"/>
      <c r="AM223" s="214"/>
      <c r="AN223" s="214"/>
      <c r="AO223" s="214"/>
      <c r="AP223" s="660"/>
      <c r="AQ223" s="214"/>
      <c r="AR223" s="214"/>
      <c r="AS223" s="660"/>
      <c r="AT223" s="353"/>
      <c r="AU223" s="687"/>
      <c r="AV223" s="665"/>
      <c r="AW223" s="131">
        <v>2558</v>
      </c>
      <c r="AX223" s="319"/>
    </row>
    <row r="224" spans="1:56" customHeight="1" ht="39.75">
      <c r="A224" s="131" t="s">
        <v>388</v>
      </c>
      <c r="B224" s="258" t="s">
        <v>6615</v>
      </c>
      <c r="C224" s="131" t="s">
        <v>388</v>
      </c>
      <c r="D224" s="131"/>
      <c r="E224" s="131">
        <v>2559</v>
      </c>
      <c r="F224" s="258" t="s">
        <v>6616</v>
      </c>
      <c r="G224" s="131" t="s">
        <v>388</v>
      </c>
      <c r="H224" s="91"/>
      <c r="I224" s="686"/>
      <c r="J224" s="214"/>
      <c r="K224" s="214"/>
      <c r="L224" s="214"/>
      <c r="M224" s="660"/>
      <c r="N224" s="214"/>
      <c r="O224" s="214"/>
      <c r="P224" s="214"/>
      <c r="Q224" s="214"/>
      <c r="R224" s="214"/>
      <c r="S224" s="660"/>
      <c r="T224" s="214"/>
      <c r="U224" s="660"/>
      <c r="V224" s="214"/>
      <c r="W224" s="214"/>
      <c r="X224" s="214"/>
      <c r="Y224" s="660"/>
      <c r="Z224" s="214"/>
      <c r="AA224" s="214"/>
      <c r="AB224" s="214"/>
      <c r="AC224" s="214"/>
      <c r="AD224" s="214"/>
      <c r="AE224" s="660"/>
      <c r="AF224" s="214"/>
      <c r="AG224" s="214"/>
      <c r="AH224" s="214"/>
      <c r="AI224" s="214"/>
      <c r="AJ224" s="214"/>
      <c r="AK224" s="660"/>
      <c r="AL224" s="214"/>
      <c r="AM224" s="214"/>
      <c r="AN224" s="214"/>
      <c r="AO224" s="214"/>
      <c r="AP224" s="660"/>
      <c r="AQ224" s="214"/>
      <c r="AR224" s="214"/>
      <c r="AS224" s="660"/>
      <c r="AT224" s="353"/>
      <c r="AU224" s="687"/>
      <c r="AV224" s="665"/>
      <c r="AW224" s="131">
        <v>2559</v>
      </c>
      <c r="AX224" s="319"/>
    </row>
    <row r="225" spans="1:56" customHeight="1" ht="39.75">
      <c r="A225" s="209" t="s">
        <v>6558</v>
      </c>
      <c r="B225" s="258" t="s">
        <v>6617</v>
      </c>
      <c r="C225" s="131" t="s">
        <v>388</v>
      </c>
      <c r="D225" s="131">
        <v>203</v>
      </c>
      <c r="E225" s="131">
        <v>2560</v>
      </c>
      <c r="F225" s="258" t="s">
        <v>6618</v>
      </c>
      <c r="G225" s="131" t="s">
        <v>388</v>
      </c>
      <c r="H225" s="91"/>
      <c r="I225" s="686"/>
      <c r="J225" s="214"/>
      <c r="K225" s="214"/>
      <c r="L225" s="214"/>
      <c r="M225" s="660"/>
      <c r="N225" s="214"/>
      <c r="O225" s="214"/>
      <c r="P225" s="214"/>
      <c r="Q225" s="214"/>
      <c r="R225" s="214"/>
      <c r="S225" s="660"/>
      <c r="T225" s="214"/>
      <c r="U225" s="660"/>
      <c r="V225" s="214"/>
      <c r="W225" s="214"/>
      <c r="X225" s="214"/>
      <c r="Y225" s="660"/>
      <c r="Z225" s="690"/>
      <c r="AA225" s="214"/>
      <c r="AB225" s="214"/>
      <c r="AC225" s="690"/>
      <c r="AD225" s="690"/>
      <c r="AE225" s="691"/>
      <c r="AF225" s="690"/>
      <c r="AG225" s="690"/>
      <c r="AH225" s="690"/>
      <c r="AI225" s="690"/>
      <c r="AJ225" s="690"/>
      <c r="AK225" s="691"/>
      <c r="AL225" s="690"/>
      <c r="AM225" s="690"/>
      <c r="AN225" s="690"/>
      <c r="AO225" s="690"/>
      <c r="AP225" s="691"/>
      <c r="AQ225" s="690"/>
      <c r="AR225" s="690"/>
      <c r="AS225" s="691"/>
      <c r="AT225" s="353"/>
      <c r="AU225" s="687"/>
      <c r="AV225" s="665"/>
      <c r="AW225" s="131">
        <v>2560</v>
      </c>
      <c r="AX225" s="80"/>
    </row>
    <row r="226" spans="1:56" customHeight="1" ht="16" s="137" customFormat="1">
      <c r="A226" s="48"/>
      <c r="B226" s="152"/>
      <c r="C226" s="16"/>
      <c r="D226" s="25"/>
      <c r="E226" s="25"/>
      <c r="F226" s="25"/>
      <c r="G226" s="25"/>
      <c r="H226" s="41"/>
      <c r="I226" s="41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7"/>
      <c r="W226" s="17"/>
      <c r="X226" s="20"/>
      <c r="Y226" s="20"/>
      <c r="Z226" s="24"/>
      <c r="AA226" s="24"/>
      <c r="AB226" s="6"/>
      <c r="AC226" s="9"/>
      <c r="AE226" s="614"/>
      <c r="AF226" s="608"/>
      <c r="AG226" s="608"/>
      <c r="AH226" s="608"/>
      <c r="AI226" s="608"/>
      <c r="AJ226" s="608"/>
      <c r="AK226" s="693"/>
      <c r="AL226" s="219"/>
      <c r="AM226" s="608"/>
      <c r="AN226" s="219"/>
      <c r="AO226" s="608"/>
      <c r="AP226" s="693"/>
      <c r="AQ226" s="219"/>
      <c r="AR226" s="608"/>
      <c r="AS226" s="693"/>
      <c r="AT226" s="530"/>
      <c r="AU226" s="530"/>
      <c r="AV226" s="533"/>
      <c r="AW226" s="25"/>
      <c r="AX226" s="533"/>
    </row>
    <row r="227" spans="1:56" customHeight="1" ht="16" s="137" customFormat="1">
      <c r="A227" s="165" t="s">
        <v>206</v>
      </c>
      <c r="B227" s="166" t="s">
        <v>221</v>
      </c>
      <c r="C227" s="16"/>
      <c r="D227" s="16"/>
      <c r="E227" s="44"/>
      <c r="F227" s="13"/>
      <c r="G227" s="16"/>
      <c r="H227" s="16"/>
      <c r="I227" s="16"/>
      <c r="J227" s="17"/>
      <c r="K227" s="13"/>
      <c r="L227" s="13"/>
      <c r="M227" s="13"/>
      <c r="N227" s="48"/>
      <c r="O227" s="48"/>
      <c r="P227" s="48"/>
      <c r="Q227" s="167"/>
      <c r="R227" s="167" t="s">
        <v>128</v>
      </c>
      <c r="S227" s="48" t="s">
        <v>278</v>
      </c>
      <c r="T227" s="16"/>
      <c r="U227" s="16"/>
      <c r="V227" s="16"/>
      <c r="W227" s="16"/>
      <c r="X227" s="13"/>
      <c r="Y227" s="13"/>
      <c r="Z227" s="13"/>
      <c r="AA227" s="13"/>
      <c r="AB227" s="13"/>
      <c r="AC227" s="13"/>
      <c r="AJ227" s="608"/>
      <c r="AK227" s="614"/>
      <c r="AN227" s="219"/>
      <c r="AO227" s="608"/>
      <c r="AP227" s="693"/>
      <c r="AS227" s="614"/>
      <c r="AT227" s="506"/>
      <c r="AU227" s="506"/>
      <c r="AV227" s="252"/>
      <c r="AW227" s="44"/>
      <c r="AX227" s="252"/>
    </row>
    <row r="228" spans="1:56" customHeight="1" ht="16" s="137" customFormat="1">
      <c r="A228" s="168" t="s">
        <v>209</v>
      </c>
      <c r="B228" s="166" t="s">
        <v>222</v>
      </c>
      <c r="C228" s="16"/>
      <c r="D228" s="16"/>
      <c r="E228" s="44"/>
      <c r="F228" s="169"/>
      <c r="G228" s="45"/>
      <c r="H228" s="45"/>
      <c r="I228" s="45"/>
      <c r="J228" s="45"/>
      <c r="K228" s="13"/>
      <c r="L228" s="13"/>
      <c r="M228" s="13"/>
      <c r="N228" s="48"/>
      <c r="O228" s="48"/>
      <c r="P228" s="48"/>
      <c r="Q228" s="168"/>
      <c r="R228" s="168" t="s">
        <v>132</v>
      </c>
      <c r="S228" s="137" t="s">
        <v>279</v>
      </c>
      <c r="T228" s="16"/>
      <c r="U228" s="16"/>
      <c r="V228" s="16"/>
      <c r="W228" s="16"/>
      <c r="X228" s="13"/>
      <c r="Y228" s="13"/>
      <c r="Z228" s="13"/>
      <c r="AA228" s="13"/>
      <c r="AB228" s="13"/>
      <c r="AC228" s="13"/>
      <c r="AJ228" s="533"/>
      <c r="AK228" s="614"/>
      <c r="AL228" s="219"/>
      <c r="AM228" s="219"/>
      <c r="AN228" s="219" t="s">
        <v>135</v>
      </c>
      <c r="AO228" s="219"/>
      <c r="AP228" s="606"/>
      <c r="AR228" s="219"/>
      <c r="AS228" s="693"/>
      <c r="AU228" s="608" t="s">
        <v>136</v>
      </c>
      <c r="AV228" s="608"/>
      <c r="AW228" s="44"/>
    </row>
    <row r="229" spans="1:56" customHeight="1" ht="16" s="137" customFormat="1">
      <c r="B229" s="169" t="s">
        <v>280</v>
      </c>
      <c r="C229" s="16"/>
      <c r="D229" s="16"/>
      <c r="E229" s="44"/>
      <c r="F229" s="13"/>
      <c r="G229" s="16"/>
      <c r="H229" s="16"/>
      <c r="I229" s="16"/>
      <c r="J229" s="17"/>
      <c r="K229" s="13"/>
      <c r="L229" s="13"/>
      <c r="M229" s="13"/>
      <c r="Q229" s="168"/>
      <c r="R229" s="168" t="s">
        <v>139</v>
      </c>
      <c r="S229" s="137" t="s">
        <v>281</v>
      </c>
      <c r="T229" s="16"/>
      <c r="U229" s="16"/>
      <c r="V229" s="16"/>
      <c r="W229" s="16"/>
      <c r="X229" s="13"/>
      <c r="Y229" s="13"/>
      <c r="Z229" s="13"/>
      <c r="AA229" s="13"/>
      <c r="AB229" s="13"/>
      <c r="AC229" s="13"/>
      <c r="AJ229" s="533"/>
      <c r="AK229" s="614"/>
      <c r="AN229" s="137" t="s">
        <v>142</v>
      </c>
      <c r="AP229" s="694"/>
      <c r="AS229" s="839"/>
      <c r="AT229" s="608"/>
      <c r="AU229" s="193" t="s">
        <v>143</v>
      </c>
      <c r="AV229" s="608"/>
      <c r="AW229" s="44"/>
    </row>
    <row r="230" spans="1:56" customHeight="1" ht="16" s="137" customFormat="1">
      <c r="A230" s="13"/>
      <c r="B230" s="13"/>
      <c r="C230" s="16"/>
      <c r="D230" s="25"/>
      <c r="E230" s="25"/>
      <c r="F230" s="169" t="s">
        <v>282</v>
      </c>
      <c r="G230" s="25"/>
      <c r="H230" s="41"/>
      <c r="I230" s="41"/>
      <c r="J230" s="17"/>
      <c r="K230" s="13"/>
      <c r="L230" s="13"/>
      <c r="M230" s="13"/>
      <c r="S230" s="137" t="s">
        <v>283</v>
      </c>
      <c r="T230" s="16"/>
      <c r="U230" s="16"/>
      <c r="V230" s="16"/>
      <c r="W230" s="16"/>
      <c r="X230" s="13"/>
      <c r="Y230" s="13"/>
      <c r="Z230" s="13"/>
      <c r="AA230" s="13"/>
      <c r="AB230" s="13"/>
      <c r="AC230" s="13"/>
      <c r="AJ230" s="219"/>
      <c r="AK230" s="614"/>
      <c r="AL230" s="321"/>
      <c r="AN230" s="193" t="s">
        <v>215</v>
      </c>
      <c r="AP230" s="614"/>
      <c r="AS230" s="839"/>
      <c r="AT230" s="193"/>
      <c r="AU230" s="193" t="s">
        <v>284</v>
      </c>
      <c r="AV230" s="193"/>
      <c r="AW230" s="25"/>
    </row>
    <row r="231" spans="1:56" customHeight="1" ht="16" s="137" customFormat="1">
      <c r="C231" s="252"/>
      <c r="D231" s="506"/>
      <c r="E231" s="506"/>
      <c r="F231" s="506"/>
      <c r="G231" s="506"/>
      <c r="H231" s="508"/>
      <c r="I231" s="508"/>
      <c r="J231" s="252"/>
      <c r="K231" s="252"/>
      <c r="L231" s="252"/>
      <c r="M231" s="695"/>
      <c r="N231" s="252"/>
      <c r="O231" s="252"/>
      <c r="P231" s="252"/>
      <c r="Q231" s="252"/>
      <c r="R231" s="252"/>
      <c r="S231" s="695"/>
      <c r="T231" s="252"/>
      <c r="U231" s="252"/>
      <c r="V231" s="252"/>
      <c r="W231" s="252"/>
      <c r="X231" s="252"/>
      <c r="Y231" s="695"/>
      <c r="Z231" s="252"/>
      <c r="AA231" s="252"/>
      <c r="AB231" s="252"/>
      <c r="AC231" s="252"/>
      <c r="AD231" s="252"/>
      <c r="AE231" s="695"/>
      <c r="AF231" s="252"/>
      <c r="AG231" s="252"/>
      <c r="AJ231" s="252"/>
      <c r="AK231" s="695"/>
      <c r="AL231" s="530"/>
      <c r="AM231" s="219"/>
      <c r="AN231" s="219"/>
      <c r="AO231" s="219"/>
      <c r="AP231" s="606"/>
      <c r="AQ231" s="219"/>
      <c r="AR231" s="219"/>
      <c r="AS231" s="606"/>
      <c r="AT231" s="530"/>
      <c r="AU231" s="530"/>
      <c r="AV231" s="219"/>
      <c r="AW231" s="506"/>
      <c r="AX231" s="252"/>
    </row>
    <row r="232" spans="1:56" customHeight="1" ht="39.75" s="36" customFormat="1">
      <c r="A232" s="209" t="s">
        <v>6558</v>
      </c>
      <c r="B232" s="258" t="s">
        <v>6619</v>
      </c>
      <c r="C232" s="131" t="s">
        <v>377</v>
      </c>
      <c r="D232" s="131"/>
      <c r="E232" s="131">
        <v>2561</v>
      </c>
      <c r="F232" s="258" t="s">
        <v>6620</v>
      </c>
      <c r="G232" s="131" t="s">
        <v>6312</v>
      </c>
      <c r="H232" s="131"/>
      <c r="I232" s="686"/>
      <c r="J232" s="214"/>
      <c r="K232" s="214"/>
      <c r="L232" s="214"/>
      <c r="M232" s="660"/>
      <c r="N232" s="214"/>
      <c r="O232" s="214"/>
      <c r="P232" s="214"/>
      <c r="Q232" s="214"/>
      <c r="R232" s="214"/>
      <c r="S232" s="660"/>
      <c r="T232" s="214"/>
      <c r="U232" s="660"/>
      <c r="V232" s="214"/>
      <c r="W232" s="214"/>
      <c r="X232" s="214"/>
      <c r="Y232" s="660"/>
      <c r="Z232" s="214"/>
      <c r="AA232" s="214"/>
      <c r="AB232" s="214"/>
      <c r="AC232" s="214"/>
      <c r="AD232" s="214"/>
      <c r="AE232" s="660"/>
      <c r="AF232" s="214"/>
      <c r="AG232" s="214"/>
      <c r="AH232" s="214"/>
      <c r="AI232" s="214"/>
      <c r="AJ232" s="214"/>
      <c r="AK232" s="660"/>
      <c r="AL232" s="214"/>
      <c r="AM232" s="214"/>
      <c r="AN232" s="214"/>
      <c r="AO232" s="214"/>
      <c r="AP232" s="660"/>
      <c r="AQ232" s="214"/>
      <c r="AR232" s="214"/>
      <c r="AS232" s="660"/>
      <c r="AT232" s="353"/>
      <c r="AU232" s="687"/>
      <c r="AV232" s="665"/>
      <c r="AW232" s="131">
        <v>2561</v>
      </c>
      <c r="AX232" s="319"/>
    </row>
    <row r="233" spans="1:56" customHeight="1" ht="39.75">
      <c r="A233" s="131" t="s">
        <v>1030</v>
      </c>
      <c r="B233" s="258" t="s">
        <v>6621</v>
      </c>
      <c r="C233" s="131" t="s">
        <v>371</v>
      </c>
      <c r="D233" s="131"/>
      <c r="E233" s="131">
        <v>2562</v>
      </c>
      <c r="F233" s="258" t="s">
        <v>6622</v>
      </c>
      <c r="G233" s="131" t="s">
        <v>388</v>
      </c>
      <c r="H233" s="131"/>
      <c r="I233" s="686"/>
      <c r="J233" s="214"/>
      <c r="K233" s="214"/>
      <c r="L233" s="214"/>
      <c r="M233" s="660"/>
      <c r="N233" s="214"/>
      <c r="O233" s="214"/>
      <c r="P233" s="214"/>
      <c r="Q233" s="214"/>
      <c r="R233" s="214"/>
      <c r="S233" s="660"/>
      <c r="T233" s="214"/>
      <c r="U233" s="660"/>
      <c r="V233" s="214"/>
      <c r="W233" s="214"/>
      <c r="X233" s="214"/>
      <c r="Y233" s="660"/>
      <c r="Z233" s="214"/>
      <c r="AA233" s="214"/>
      <c r="AB233" s="214"/>
      <c r="AC233" s="214"/>
      <c r="AD233" s="214"/>
      <c r="AE233" s="660"/>
      <c r="AF233" s="214"/>
      <c r="AG233" s="214"/>
      <c r="AH233" s="214"/>
      <c r="AI233" s="214"/>
      <c r="AJ233" s="214"/>
      <c r="AK233" s="660"/>
      <c r="AL233" s="214"/>
      <c r="AM233" s="214"/>
      <c r="AN233" s="214"/>
      <c r="AO233" s="214"/>
      <c r="AP233" s="660"/>
      <c r="AQ233" s="214"/>
      <c r="AR233" s="214"/>
      <c r="AS233" s="660"/>
      <c r="AT233" s="353"/>
      <c r="AU233" s="687"/>
      <c r="AV233" s="688"/>
      <c r="AW233" s="131">
        <v>2562</v>
      </c>
      <c r="AX233" s="319"/>
    </row>
    <row r="234" spans="1:56" customHeight="1" ht="39.75">
      <c r="A234" s="131" t="s">
        <v>375</v>
      </c>
      <c r="B234" s="258" t="s">
        <v>6623</v>
      </c>
      <c r="C234" s="131" t="s">
        <v>388</v>
      </c>
      <c r="D234" s="131"/>
      <c r="E234" s="131">
        <v>2563</v>
      </c>
      <c r="F234" s="258" t="s">
        <v>6016</v>
      </c>
      <c r="G234" s="131" t="s">
        <v>388</v>
      </c>
      <c r="H234" s="131"/>
      <c r="I234" s="686"/>
      <c r="J234" s="214"/>
      <c r="K234" s="214"/>
      <c r="L234" s="214"/>
      <c r="M234" s="660"/>
      <c r="N234" s="214"/>
      <c r="O234" s="214"/>
      <c r="P234" s="214"/>
      <c r="Q234" s="214"/>
      <c r="R234" s="214"/>
      <c r="S234" s="660"/>
      <c r="T234" s="214"/>
      <c r="U234" s="660"/>
      <c r="V234" s="214"/>
      <c r="W234" s="214"/>
      <c r="X234" s="214"/>
      <c r="Y234" s="660"/>
      <c r="Z234" s="214"/>
      <c r="AA234" s="214"/>
      <c r="AB234" s="689"/>
      <c r="AC234" s="214"/>
      <c r="AD234" s="214"/>
      <c r="AE234" s="660"/>
      <c r="AF234" s="214"/>
      <c r="AG234" s="214"/>
      <c r="AH234" s="214"/>
      <c r="AI234" s="214"/>
      <c r="AJ234" s="214"/>
      <c r="AK234" s="660"/>
      <c r="AL234" s="214"/>
      <c r="AM234" s="214"/>
      <c r="AN234" s="214"/>
      <c r="AO234" s="214"/>
      <c r="AP234" s="660"/>
      <c r="AQ234" s="214"/>
      <c r="AR234" s="214"/>
      <c r="AS234" s="660"/>
      <c r="AT234" s="353"/>
      <c r="AU234" s="687"/>
      <c r="AV234" s="665"/>
      <c r="AW234" s="131">
        <v>2563</v>
      </c>
      <c r="AX234" s="319"/>
    </row>
    <row r="235" spans="1:56" customHeight="1" ht="39.75">
      <c r="A235" s="131" t="s">
        <v>274</v>
      </c>
      <c r="B235" s="258" t="s">
        <v>6624</v>
      </c>
      <c r="C235" s="131" t="s">
        <v>377</v>
      </c>
      <c r="D235" s="131">
        <v>196</v>
      </c>
      <c r="E235" s="131">
        <v>2564</v>
      </c>
      <c r="F235" s="258" t="s">
        <v>6625</v>
      </c>
      <c r="G235" s="131" t="s">
        <v>388</v>
      </c>
      <c r="H235" s="131"/>
      <c r="I235" s="686"/>
      <c r="J235" s="214"/>
      <c r="K235" s="214"/>
      <c r="L235" s="214"/>
      <c r="M235" s="660"/>
      <c r="N235" s="214"/>
      <c r="O235" s="214"/>
      <c r="P235" s="214"/>
      <c r="Q235" s="214"/>
      <c r="R235" s="214"/>
      <c r="S235" s="660"/>
      <c r="T235" s="214"/>
      <c r="U235" s="660"/>
      <c r="V235" s="214"/>
      <c r="W235" s="214"/>
      <c r="X235" s="214"/>
      <c r="Y235" s="660"/>
      <c r="Z235" s="214"/>
      <c r="AA235" s="214"/>
      <c r="AB235" s="214"/>
      <c r="AC235" s="214"/>
      <c r="AD235" s="214"/>
      <c r="AE235" s="660"/>
      <c r="AF235" s="214"/>
      <c r="AG235" s="214"/>
      <c r="AH235" s="214"/>
      <c r="AI235" s="214"/>
      <c r="AJ235" s="214"/>
      <c r="AK235" s="660"/>
      <c r="AL235" s="214"/>
      <c r="AM235" s="214"/>
      <c r="AN235" s="214"/>
      <c r="AO235" s="214"/>
      <c r="AP235" s="660"/>
      <c r="AQ235" s="214"/>
      <c r="AR235" s="214"/>
      <c r="AS235" s="660"/>
      <c r="AT235" s="353"/>
      <c r="AU235" s="687"/>
      <c r="AV235" s="665"/>
      <c r="AW235" s="131">
        <v>2564</v>
      </c>
      <c r="AX235" s="319"/>
    </row>
    <row r="236" spans="1:56" customHeight="1" ht="39.75">
      <c r="A236" s="131" t="s">
        <v>425</v>
      </c>
      <c r="B236" s="258" t="s">
        <v>6626</v>
      </c>
      <c r="C236" s="131" t="s">
        <v>371</v>
      </c>
      <c r="D236" s="131">
        <v>140</v>
      </c>
      <c r="E236" s="131">
        <v>2565</v>
      </c>
      <c r="F236" s="258" t="s">
        <v>6627</v>
      </c>
      <c r="G236" s="131" t="s">
        <v>388</v>
      </c>
      <c r="H236" s="131"/>
      <c r="I236" s="686"/>
      <c r="J236" s="214"/>
      <c r="K236" s="214"/>
      <c r="L236" s="214"/>
      <c r="M236" s="660"/>
      <c r="N236" s="214"/>
      <c r="O236" s="214"/>
      <c r="P236" s="214"/>
      <c r="Q236" s="214"/>
      <c r="R236" s="214"/>
      <c r="S236" s="660"/>
      <c r="T236" s="214"/>
      <c r="U236" s="660"/>
      <c r="V236" s="214"/>
      <c r="W236" s="214"/>
      <c r="X236" s="214"/>
      <c r="Y236" s="660"/>
      <c r="Z236" s="214"/>
      <c r="AA236" s="214"/>
      <c r="AB236" s="214"/>
      <c r="AC236" s="214"/>
      <c r="AD236" s="214"/>
      <c r="AE236" s="660"/>
      <c r="AF236" s="214"/>
      <c r="AG236" s="214"/>
      <c r="AH236" s="214"/>
      <c r="AI236" s="214"/>
      <c r="AJ236" s="214"/>
      <c r="AK236" s="660"/>
      <c r="AL236" s="214"/>
      <c r="AM236" s="214"/>
      <c r="AN236" s="214"/>
      <c r="AO236" s="214"/>
      <c r="AP236" s="660"/>
      <c r="AQ236" s="214"/>
      <c r="AR236" s="214"/>
      <c r="AS236" s="660"/>
      <c r="AT236" s="353"/>
      <c r="AU236" s="687"/>
      <c r="AV236" s="665"/>
      <c r="AW236" s="131">
        <v>2565</v>
      </c>
      <c r="AX236" s="319"/>
    </row>
    <row r="237" spans="1:56" customHeight="1" ht="39.75">
      <c r="A237" s="131" t="s">
        <v>202</v>
      </c>
      <c r="B237" s="258" t="s">
        <v>6628</v>
      </c>
      <c r="C237" s="131" t="s">
        <v>388</v>
      </c>
      <c r="D237" s="131">
        <v>143</v>
      </c>
      <c r="E237" s="131">
        <v>2566</v>
      </c>
      <c r="F237" s="258" t="s">
        <v>6629</v>
      </c>
      <c r="G237" s="131" t="s">
        <v>388</v>
      </c>
      <c r="H237" s="129"/>
      <c r="I237" s="686"/>
      <c r="J237" s="214"/>
      <c r="K237" s="214"/>
      <c r="L237" s="214"/>
      <c r="M237" s="660"/>
      <c r="N237" s="214"/>
      <c r="O237" s="214"/>
      <c r="P237" s="214"/>
      <c r="Q237" s="214"/>
      <c r="R237" s="214"/>
      <c r="S237" s="660"/>
      <c r="T237" s="214"/>
      <c r="U237" s="660"/>
      <c r="V237" s="214"/>
      <c r="W237" s="214"/>
      <c r="X237" s="214"/>
      <c r="Y237" s="660"/>
      <c r="Z237" s="214"/>
      <c r="AA237" s="214"/>
      <c r="AB237" s="214"/>
      <c r="AC237" s="214"/>
      <c r="AD237" s="214"/>
      <c r="AE237" s="660"/>
      <c r="AF237" s="214"/>
      <c r="AG237" s="214"/>
      <c r="AH237" s="214"/>
      <c r="AI237" s="214"/>
      <c r="AJ237" s="214"/>
      <c r="AK237" s="660"/>
      <c r="AL237" s="214"/>
      <c r="AM237" s="214"/>
      <c r="AN237" s="214"/>
      <c r="AO237" s="214"/>
      <c r="AP237" s="660"/>
      <c r="AQ237" s="214"/>
      <c r="AR237" s="214"/>
      <c r="AS237" s="660"/>
      <c r="AT237" s="353"/>
      <c r="AU237" s="687"/>
      <c r="AV237" s="665"/>
      <c r="AW237" s="131">
        <v>2566</v>
      </c>
      <c r="AX237" s="319"/>
    </row>
    <row r="238" spans="1:56" customHeight="1" ht="39.75">
      <c r="A238" s="209" t="s">
        <v>6558</v>
      </c>
      <c r="B238" s="258" t="s">
        <v>6630</v>
      </c>
      <c r="C238" s="131" t="s">
        <v>377</v>
      </c>
      <c r="D238" s="131">
        <v>210</v>
      </c>
      <c r="E238" s="131">
        <v>2567</v>
      </c>
      <c r="F238" s="258" t="s">
        <v>6631</v>
      </c>
      <c r="G238" s="131" t="s">
        <v>388</v>
      </c>
      <c r="H238" s="91"/>
      <c r="I238" s="686"/>
      <c r="J238" s="214"/>
      <c r="K238" s="214"/>
      <c r="L238" s="214"/>
      <c r="M238" s="660"/>
      <c r="N238" s="214"/>
      <c r="O238" s="214"/>
      <c r="P238" s="214"/>
      <c r="Q238" s="214"/>
      <c r="R238" s="214"/>
      <c r="S238" s="660"/>
      <c r="T238" s="214"/>
      <c r="U238" s="660"/>
      <c r="V238" s="214"/>
      <c r="W238" s="214"/>
      <c r="X238" s="214"/>
      <c r="Y238" s="660"/>
      <c r="Z238" s="214"/>
      <c r="AA238" s="214"/>
      <c r="AB238" s="214"/>
      <c r="AC238" s="214"/>
      <c r="AD238" s="214"/>
      <c r="AE238" s="660"/>
      <c r="AF238" s="214"/>
      <c r="AG238" s="214"/>
      <c r="AH238" s="214"/>
      <c r="AI238" s="214"/>
      <c r="AJ238" s="214"/>
      <c r="AK238" s="660"/>
      <c r="AL238" s="214"/>
      <c r="AM238" s="214"/>
      <c r="AN238" s="214"/>
      <c r="AO238" s="214"/>
      <c r="AP238" s="660"/>
      <c r="AQ238" s="214"/>
      <c r="AR238" s="214"/>
      <c r="AS238" s="660"/>
      <c r="AT238" s="353"/>
      <c r="AU238" s="687"/>
      <c r="AV238" s="665"/>
      <c r="AW238" s="131">
        <v>2567</v>
      </c>
      <c r="AX238" s="319"/>
    </row>
    <row r="239" spans="1:56" customHeight="1" ht="39.75">
      <c r="A239" s="131" t="s">
        <v>2344</v>
      </c>
      <c r="B239" s="258" t="s">
        <v>6632</v>
      </c>
      <c r="C239" s="131" t="s">
        <v>331</v>
      </c>
      <c r="D239" s="131"/>
      <c r="E239" s="131">
        <v>2568</v>
      </c>
      <c r="F239" s="258" t="s">
        <v>6633</v>
      </c>
      <c r="G239" s="131" t="s">
        <v>331</v>
      </c>
      <c r="H239" s="91"/>
      <c r="I239" s="686"/>
      <c r="J239" s="214"/>
      <c r="K239" s="214"/>
      <c r="L239" s="214"/>
      <c r="M239" s="660"/>
      <c r="N239" s="214"/>
      <c r="O239" s="214"/>
      <c r="P239" s="214"/>
      <c r="Q239" s="214"/>
      <c r="R239" s="214"/>
      <c r="S239" s="660"/>
      <c r="T239" s="214"/>
      <c r="U239" s="660"/>
      <c r="V239" s="214"/>
      <c r="W239" s="214"/>
      <c r="X239" s="214"/>
      <c r="Y239" s="660"/>
      <c r="Z239" s="214"/>
      <c r="AA239" s="214"/>
      <c r="AB239" s="214"/>
      <c r="AC239" s="214"/>
      <c r="AD239" s="214"/>
      <c r="AE239" s="660"/>
      <c r="AF239" s="214"/>
      <c r="AG239" s="214"/>
      <c r="AH239" s="214"/>
      <c r="AI239" s="214"/>
      <c r="AJ239" s="214"/>
      <c r="AK239" s="660"/>
      <c r="AL239" s="214"/>
      <c r="AM239" s="214"/>
      <c r="AN239" s="214"/>
      <c r="AO239" s="214"/>
      <c r="AP239" s="660"/>
      <c r="AQ239" s="214"/>
      <c r="AR239" s="214"/>
      <c r="AS239" s="660"/>
      <c r="AT239" s="353"/>
      <c r="AU239" s="687"/>
      <c r="AV239" s="665"/>
      <c r="AW239" s="131">
        <v>2568</v>
      </c>
      <c r="AX239" s="319"/>
    </row>
    <row r="240" spans="1:56" customHeight="1" ht="39.75">
      <c r="A240" s="131" t="s">
        <v>1421</v>
      </c>
      <c r="B240" s="258" t="s">
        <v>6634</v>
      </c>
      <c r="C240" s="131" t="s">
        <v>199</v>
      </c>
      <c r="D240" s="131"/>
      <c r="E240" s="131">
        <v>2569</v>
      </c>
      <c r="F240" s="258" t="s">
        <v>6635</v>
      </c>
      <c r="G240" s="131"/>
      <c r="H240" s="91"/>
      <c r="I240" s="686"/>
      <c r="J240" s="214"/>
      <c r="K240" s="214"/>
      <c r="L240" s="214"/>
      <c r="M240" s="660"/>
      <c r="N240" s="214"/>
      <c r="O240" s="214"/>
      <c r="P240" s="214"/>
      <c r="Q240" s="214"/>
      <c r="R240" s="214"/>
      <c r="S240" s="660"/>
      <c r="T240" s="214"/>
      <c r="U240" s="660"/>
      <c r="V240" s="214"/>
      <c r="W240" s="214"/>
      <c r="X240" s="214"/>
      <c r="Y240" s="660"/>
      <c r="Z240" s="214"/>
      <c r="AA240" s="214"/>
      <c r="AB240" s="214"/>
      <c r="AC240" s="214"/>
      <c r="AD240" s="214"/>
      <c r="AE240" s="660"/>
      <c r="AF240" s="214"/>
      <c r="AG240" s="214"/>
      <c r="AH240" s="214"/>
      <c r="AI240" s="214"/>
      <c r="AJ240" s="214"/>
      <c r="AK240" s="660"/>
      <c r="AL240" s="214"/>
      <c r="AM240" s="214"/>
      <c r="AN240" s="214"/>
      <c r="AO240" s="214"/>
      <c r="AP240" s="660"/>
      <c r="AQ240" s="214"/>
      <c r="AR240" s="214"/>
      <c r="AS240" s="660"/>
      <c r="AT240" s="353"/>
      <c r="AU240" s="687"/>
      <c r="AV240" s="688"/>
      <c r="AW240" s="131">
        <v>2569</v>
      </c>
      <c r="AX240" s="319"/>
    </row>
    <row r="241" spans="1:56" customHeight="1" ht="39.75">
      <c r="A241" s="131"/>
      <c r="B241" s="258"/>
      <c r="C241" s="131"/>
      <c r="D241" s="131"/>
      <c r="E241" s="209"/>
      <c r="F241" s="258"/>
      <c r="G241" s="131"/>
      <c r="H241" s="91"/>
      <c r="I241" s="686"/>
      <c r="J241" s="214"/>
      <c r="K241" s="214"/>
      <c r="L241" s="214"/>
      <c r="M241" s="660"/>
      <c r="N241" s="214"/>
      <c r="O241" s="214"/>
      <c r="P241" s="214"/>
      <c r="Q241" s="214"/>
      <c r="R241" s="214"/>
      <c r="S241" s="660"/>
      <c r="T241" s="214"/>
      <c r="U241" s="660"/>
      <c r="V241" s="214"/>
      <c r="W241" s="214"/>
      <c r="X241" s="214"/>
      <c r="Y241" s="660"/>
      <c r="Z241" s="214"/>
      <c r="AA241" s="214"/>
      <c r="AB241" s="214"/>
      <c r="AC241" s="214"/>
      <c r="AD241" s="214"/>
      <c r="AE241" s="660"/>
      <c r="AF241" s="214"/>
      <c r="AG241" s="214"/>
      <c r="AH241" s="214"/>
      <c r="AI241" s="214"/>
      <c r="AJ241" s="214"/>
      <c r="AK241" s="660"/>
      <c r="AL241" s="214"/>
      <c r="AM241" s="214"/>
      <c r="AN241" s="214"/>
      <c r="AO241" s="214"/>
      <c r="AP241" s="660"/>
      <c r="AQ241" s="214"/>
      <c r="AR241" s="214"/>
      <c r="AS241" s="660"/>
      <c r="AT241" s="353"/>
      <c r="AU241" s="687"/>
      <c r="AV241" s="665"/>
      <c r="AW241" s="209"/>
      <c r="AX241" s="319"/>
    </row>
    <row r="242" spans="1:56" customHeight="1" ht="39.75">
      <c r="A242" s="131"/>
      <c r="B242" s="258"/>
      <c r="C242" s="131"/>
      <c r="D242" s="131"/>
      <c r="E242" s="209"/>
      <c r="F242" s="258"/>
      <c r="G242" s="131"/>
      <c r="H242" s="91"/>
      <c r="I242" s="686"/>
      <c r="J242" s="214"/>
      <c r="K242" s="214"/>
      <c r="L242" s="214"/>
      <c r="M242" s="660"/>
      <c r="N242" s="214"/>
      <c r="O242" s="214"/>
      <c r="P242" s="214"/>
      <c r="Q242" s="214"/>
      <c r="R242" s="214"/>
      <c r="S242" s="660"/>
      <c r="T242" s="214"/>
      <c r="U242" s="660"/>
      <c r="V242" s="214"/>
      <c r="W242" s="214"/>
      <c r="X242" s="214"/>
      <c r="Y242" s="660"/>
      <c r="Z242" s="214"/>
      <c r="AA242" s="214"/>
      <c r="AB242" s="214"/>
      <c r="AC242" s="214"/>
      <c r="AD242" s="214"/>
      <c r="AE242" s="660"/>
      <c r="AF242" s="214"/>
      <c r="AG242" s="214"/>
      <c r="AH242" s="214"/>
      <c r="AI242" s="214"/>
      <c r="AJ242" s="214"/>
      <c r="AK242" s="660"/>
      <c r="AL242" s="214"/>
      <c r="AM242" s="214"/>
      <c r="AN242" s="214"/>
      <c r="AO242" s="214"/>
      <c r="AP242" s="660"/>
      <c r="AQ242" s="214"/>
      <c r="AR242" s="214"/>
      <c r="AS242" s="660"/>
      <c r="AT242" s="353"/>
      <c r="AU242" s="687"/>
      <c r="AV242" s="665"/>
      <c r="AW242" s="209"/>
      <c r="AX242" s="319"/>
    </row>
    <row r="243" spans="1:56" customHeight="1" ht="39.75">
      <c r="A243" s="131"/>
      <c r="B243" s="258"/>
      <c r="C243" s="131"/>
      <c r="D243" s="131"/>
      <c r="E243" s="209"/>
      <c r="F243" s="258"/>
      <c r="G243" s="131"/>
      <c r="H243" s="91"/>
      <c r="I243" s="686"/>
      <c r="J243" s="214"/>
      <c r="K243" s="214"/>
      <c r="L243" s="214"/>
      <c r="M243" s="660"/>
      <c r="N243" s="214"/>
      <c r="O243" s="214"/>
      <c r="P243" s="214"/>
      <c r="Q243" s="214"/>
      <c r="R243" s="214"/>
      <c r="S243" s="660"/>
      <c r="T243" s="214"/>
      <c r="U243" s="660"/>
      <c r="V243" s="214"/>
      <c r="W243" s="214"/>
      <c r="X243" s="214"/>
      <c r="Y243" s="660"/>
      <c r="Z243" s="214"/>
      <c r="AA243" s="214"/>
      <c r="AB243" s="214"/>
      <c r="AC243" s="214"/>
      <c r="AD243" s="214"/>
      <c r="AE243" s="660"/>
      <c r="AF243" s="214"/>
      <c r="AG243" s="214"/>
      <c r="AH243" s="214"/>
      <c r="AI243" s="214"/>
      <c r="AJ243" s="214"/>
      <c r="AK243" s="660"/>
      <c r="AL243" s="214"/>
      <c r="AM243" s="214"/>
      <c r="AN243" s="214"/>
      <c r="AO243" s="214"/>
      <c r="AP243" s="660"/>
      <c r="AQ243" s="214"/>
      <c r="AR243" s="214"/>
      <c r="AS243" s="660"/>
      <c r="AT243" s="353"/>
      <c r="AU243" s="687"/>
      <c r="AV243" s="665"/>
      <c r="AW243" s="209"/>
      <c r="AX243" s="319"/>
    </row>
    <row r="244" spans="1:56" customHeight="1" ht="39.75">
      <c r="A244" s="131"/>
      <c r="B244" s="258"/>
      <c r="C244" s="131"/>
      <c r="D244" s="131"/>
      <c r="E244" s="209"/>
      <c r="F244" s="258"/>
      <c r="G244" s="131"/>
      <c r="H244" s="91"/>
      <c r="I244" s="686"/>
      <c r="J244" s="214"/>
      <c r="K244" s="214"/>
      <c r="L244" s="214"/>
      <c r="M244" s="660"/>
      <c r="N244" s="214"/>
      <c r="O244" s="214"/>
      <c r="P244" s="214"/>
      <c r="Q244" s="214"/>
      <c r="R244" s="214"/>
      <c r="S244" s="660"/>
      <c r="T244" s="214"/>
      <c r="U244" s="660"/>
      <c r="V244" s="214"/>
      <c r="W244" s="214"/>
      <c r="X244" s="214"/>
      <c r="Y244" s="660"/>
      <c r="Z244" s="214"/>
      <c r="AA244" s="214"/>
      <c r="AB244" s="214"/>
      <c r="AC244" s="214"/>
      <c r="AD244" s="214"/>
      <c r="AE244" s="660"/>
      <c r="AF244" s="214"/>
      <c r="AG244" s="214"/>
      <c r="AH244" s="214"/>
      <c r="AI244" s="214"/>
      <c r="AJ244" s="214"/>
      <c r="AK244" s="660"/>
      <c r="AL244" s="214"/>
      <c r="AM244" s="214"/>
      <c r="AN244" s="214"/>
      <c r="AO244" s="214"/>
      <c r="AP244" s="660"/>
      <c r="AQ244" s="214"/>
      <c r="AR244" s="214"/>
      <c r="AS244" s="660"/>
      <c r="AT244" s="353"/>
      <c r="AU244" s="687"/>
      <c r="AV244" s="665"/>
      <c r="AW244" s="209"/>
      <c r="AX244" s="319"/>
    </row>
    <row r="245" spans="1:56" customHeight="1" ht="39.75">
      <c r="A245" s="131"/>
      <c r="B245" s="258"/>
      <c r="C245" s="131"/>
      <c r="D245" s="131"/>
      <c r="E245" s="209"/>
      <c r="F245" s="258"/>
      <c r="G245" s="131"/>
      <c r="H245" s="91"/>
      <c r="I245" s="686"/>
      <c r="J245" s="214"/>
      <c r="K245" s="214"/>
      <c r="L245" s="214"/>
      <c r="M245" s="660"/>
      <c r="N245" s="214"/>
      <c r="O245" s="214"/>
      <c r="P245" s="214"/>
      <c r="Q245" s="214"/>
      <c r="R245" s="214"/>
      <c r="S245" s="660"/>
      <c r="T245" s="214"/>
      <c r="U245" s="660"/>
      <c r="V245" s="214"/>
      <c r="W245" s="214"/>
      <c r="X245" s="214"/>
      <c r="Y245" s="660"/>
      <c r="Z245" s="214"/>
      <c r="AA245" s="214"/>
      <c r="AB245" s="214"/>
      <c r="AC245" s="214"/>
      <c r="AD245" s="214"/>
      <c r="AE245" s="660"/>
      <c r="AF245" s="214"/>
      <c r="AG245" s="214"/>
      <c r="AH245" s="214"/>
      <c r="AI245" s="214"/>
      <c r="AJ245" s="214"/>
      <c r="AK245" s="660"/>
      <c r="AL245" s="214"/>
      <c r="AM245" s="214"/>
      <c r="AN245" s="214"/>
      <c r="AO245" s="214"/>
      <c r="AP245" s="660"/>
      <c r="AQ245" s="214"/>
      <c r="AR245" s="214"/>
      <c r="AS245" s="660"/>
      <c r="AT245" s="353"/>
      <c r="AU245" s="687"/>
      <c r="AV245" s="665"/>
      <c r="AW245" s="209"/>
      <c r="AX245" s="319"/>
    </row>
    <row r="246" spans="1:56" customHeight="1" ht="39.75">
      <c r="A246" s="131"/>
      <c r="B246" s="258"/>
      <c r="C246" s="131"/>
      <c r="D246" s="131"/>
      <c r="E246" s="209"/>
      <c r="F246" s="258"/>
      <c r="G246" s="131"/>
      <c r="H246" s="91"/>
      <c r="I246" s="686"/>
      <c r="J246" s="214"/>
      <c r="K246" s="214"/>
      <c r="L246" s="214"/>
      <c r="M246" s="660"/>
      <c r="N246" s="214"/>
      <c r="O246" s="214"/>
      <c r="P246" s="214"/>
      <c r="Q246" s="214"/>
      <c r="R246" s="214"/>
      <c r="S246" s="660"/>
      <c r="T246" s="214"/>
      <c r="U246" s="660"/>
      <c r="V246" s="214"/>
      <c r="W246" s="214"/>
      <c r="X246" s="214"/>
      <c r="Y246" s="660"/>
      <c r="Z246" s="214"/>
      <c r="AA246" s="214"/>
      <c r="AB246" s="214"/>
      <c r="AC246" s="214"/>
      <c r="AD246" s="214"/>
      <c r="AE246" s="660"/>
      <c r="AF246" s="214"/>
      <c r="AG246" s="214"/>
      <c r="AH246" s="214"/>
      <c r="AI246" s="214"/>
      <c r="AJ246" s="214"/>
      <c r="AK246" s="660"/>
      <c r="AL246" s="214"/>
      <c r="AM246" s="214"/>
      <c r="AN246" s="214"/>
      <c r="AO246" s="214"/>
      <c r="AP246" s="660"/>
      <c r="AQ246" s="214"/>
      <c r="AR246" s="214"/>
      <c r="AS246" s="660"/>
      <c r="AT246" s="353"/>
      <c r="AU246" s="687"/>
      <c r="AV246" s="688"/>
      <c r="AW246" s="209"/>
      <c r="AX246" s="319"/>
    </row>
    <row r="247" spans="1:56" customHeight="1" ht="39.75">
      <c r="A247" s="131"/>
      <c r="B247" s="258"/>
      <c r="C247" s="131"/>
      <c r="D247" s="131"/>
      <c r="E247" s="209"/>
      <c r="F247" s="258"/>
      <c r="G247" s="131"/>
      <c r="H247" s="91"/>
      <c r="I247" s="686"/>
      <c r="J247" s="214"/>
      <c r="K247" s="214"/>
      <c r="L247" s="214"/>
      <c r="M247" s="660"/>
      <c r="N247" s="214"/>
      <c r="O247" s="214"/>
      <c r="P247" s="214"/>
      <c r="Q247" s="214"/>
      <c r="R247" s="214"/>
      <c r="S247" s="660"/>
      <c r="T247" s="214"/>
      <c r="U247" s="660"/>
      <c r="V247" s="214"/>
      <c r="W247" s="214"/>
      <c r="X247" s="214"/>
      <c r="Y247" s="660"/>
      <c r="Z247" s="214"/>
      <c r="AA247" s="214"/>
      <c r="AB247" s="214"/>
      <c r="AC247" s="214"/>
      <c r="AD247" s="214"/>
      <c r="AE247" s="660"/>
      <c r="AF247" s="214"/>
      <c r="AG247" s="214"/>
      <c r="AH247" s="214"/>
      <c r="AI247" s="214"/>
      <c r="AJ247" s="214"/>
      <c r="AK247" s="660"/>
      <c r="AL247" s="214"/>
      <c r="AM247" s="214"/>
      <c r="AN247" s="214"/>
      <c r="AO247" s="214"/>
      <c r="AP247" s="660"/>
      <c r="AQ247" s="214"/>
      <c r="AR247" s="214"/>
      <c r="AS247" s="660"/>
      <c r="AT247" s="353"/>
      <c r="AU247" s="687"/>
      <c r="AV247" s="665"/>
      <c r="AW247" s="209"/>
      <c r="AX247" s="319"/>
    </row>
    <row r="248" spans="1:56" customHeight="1" ht="39.75">
      <c r="A248" s="131"/>
      <c r="B248" s="258"/>
      <c r="C248" s="131"/>
      <c r="D248" s="131"/>
      <c r="E248" s="209"/>
      <c r="F248" s="258"/>
      <c r="G248" s="131"/>
      <c r="H248" s="91"/>
      <c r="I248" s="686"/>
      <c r="J248" s="214"/>
      <c r="K248" s="214"/>
      <c r="L248" s="214"/>
      <c r="M248" s="660"/>
      <c r="N248" s="214"/>
      <c r="O248" s="214"/>
      <c r="P248" s="214"/>
      <c r="Q248" s="214"/>
      <c r="R248" s="214"/>
      <c r="S248" s="660"/>
      <c r="T248" s="214"/>
      <c r="U248" s="660"/>
      <c r="V248" s="214"/>
      <c r="W248" s="214"/>
      <c r="X248" s="214"/>
      <c r="Y248" s="660"/>
      <c r="Z248" s="214"/>
      <c r="AA248" s="214"/>
      <c r="AB248" s="214"/>
      <c r="AC248" s="214"/>
      <c r="AD248" s="214"/>
      <c r="AE248" s="660"/>
      <c r="AF248" s="214"/>
      <c r="AG248" s="214"/>
      <c r="AH248" s="214"/>
      <c r="AI248" s="214"/>
      <c r="AJ248" s="214"/>
      <c r="AK248" s="660"/>
      <c r="AL248" s="214"/>
      <c r="AM248" s="214"/>
      <c r="AN248" s="214"/>
      <c r="AO248" s="214"/>
      <c r="AP248" s="660"/>
      <c r="AQ248" s="214"/>
      <c r="AR248" s="214"/>
      <c r="AS248" s="660"/>
      <c r="AT248" s="353"/>
      <c r="AU248" s="687"/>
      <c r="AV248" s="665"/>
      <c r="AW248" s="209"/>
      <c r="AX248" s="319"/>
    </row>
    <row r="249" spans="1:56" customHeight="1" ht="39.75">
      <c r="A249" s="131"/>
      <c r="B249" s="258"/>
      <c r="C249" s="131"/>
      <c r="D249" s="131"/>
      <c r="E249" s="209"/>
      <c r="F249" s="258"/>
      <c r="G249" s="131"/>
      <c r="H249" s="91"/>
      <c r="I249" s="686"/>
      <c r="J249" s="214"/>
      <c r="K249" s="214"/>
      <c r="L249" s="214"/>
      <c r="M249" s="660"/>
      <c r="N249" s="214"/>
      <c r="O249" s="214"/>
      <c r="P249" s="214"/>
      <c r="Q249" s="214"/>
      <c r="R249" s="214"/>
      <c r="S249" s="660"/>
      <c r="T249" s="214"/>
      <c r="U249" s="660"/>
      <c r="V249" s="214"/>
      <c r="W249" s="214"/>
      <c r="X249" s="214"/>
      <c r="Y249" s="660"/>
      <c r="Z249" s="214"/>
      <c r="AA249" s="214"/>
      <c r="AB249" s="214"/>
      <c r="AC249" s="214"/>
      <c r="AD249" s="214"/>
      <c r="AE249" s="660"/>
      <c r="AF249" s="214"/>
      <c r="AG249" s="214"/>
      <c r="AH249" s="214"/>
      <c r="AI249" s="214"/>
      <c r="AJ249" s="214"/>
      <c r="AK249" s="660"/>
      <c r="AL249" s="214"/>
      <c r="AM249" s="214"/>
      <c r="AN249" s="214"/>
      <c r="AO249" s="214"/>
      <c r="AP249" s="660"/>
      <c r="AQ249" s="214"/>
      <c r="AR249" s="214"/>
      <c r="AS249" s="660"/>
      <c r="AT249" s="353"/>
      <c r="AU249" s="687"/>
      <c r="AV249" s="665"/>
      <c r="AW249" s="209"/>
      <c r="AX249" s="319"/>
    </row>
    <row r="250" spans="1:56" customHeight="1" ht="39.75">
      <c r="A250" s="131"/>
      <c r="B250" s="258"/>
      <c r="C250" s="131"/>
      <c r="D250" s="131"/>
      <c r="E250" s="209"/>
      <c r="F250" s="258"/>
      <c r="G250" s="131"/>
      <c r="H250" s="91"/>
      <c r="I250" s="686"/>
      <c r="J250" s="214"/>
      <c r="K250" s="214"/>
      <c r="L250" s="214"/>
      <c r="M250" s="660"/>
      <c r="N250" s="214"/>
      <c r="O250" s="214"/>
      <c r="P250" s="214"/>
      <c r="Q250" s="214"/>
      <c r="R250" s="214"/>
      <c r="S250" s="660"/>
      <c r="T250" s="214"/>
      <c r="U250" s="660"/>
      <c r="V250" s="214"/>
      <c r="W250" s="214"/>
      <c r="X250" s="214"/>
      <c r="Y250" s="660"/>
      <c r="Z250" s="214"/>
      <c r="AA250" s="214"/>
      <c r="AB250" s="214"/>
      <c r="AC250" s="214"/>
      <c r="AD250" s="214"/>
      <c r="AE250" s="660"/>
      <c r="AF250" s="214"/>
      <c r="AG250" s="214"/>
      <c r="AH250" s="214"/>
      <c r="AI250" s="214"/>
      <c r="AJ250" s="214"/>
      <c r="AK250" s="660"/>
      <c r="AL250" s="214"/>
      <c r="AM250" s="214"/>
      <c r="AN250" s="214"/>
      <c r="AO250" s="214"/>
      <c r="AP250" s="660"/>
      <c r="AQ250" s="214"/>
      <c r="AR250" s="214"/>
      <c r="AS250" s="660"/>
      <c r="AT250" s="353"/>
      <c r="AU250" s="687"/>
      <c r="AV250" s="665"/>
      <c r="AW250" s="209"/>
      <c r="AX250" s="319"/>
    </row>
    <row r="251" spans="1:56" customHeight="1" ht="39.75">
      <c r="A251" s="131"/>
      <c r="B251" s="258"/>
      <c r="C251" s="131"/>
      <c r="D251" s="131"/>
      <c r="E251" s="209"/>
      <c r="F251" s="258"/>
      <c r="G251" s="131"/>
      <c r="H251" s="91"/>
      <c r="I251" s="686"/>
      <c r="J251" s="214"/>
      <c r="K251" s="214"/>
      <c r="L251" s="214"/>
      <c r="M251" s="660"/>
      <c r="N251" s="214"/>
      <c r="O251" s="214"/>
      <c r="P251" s="214"/>
      <c r="Q251" s="214"/>
      <c r="R251" s="214"/>
      <c r="S251" s="660"/>
      <c r="T251" s="214"/>
      <c r="U251" s="660"/>
      <c r="V251" s="214"/>
      <c r="W251" s="214"/>
      <c r="X251" s="214"/>
      <c r="Y251" s="660"/>
      <c r="Z251" s="690"/>
      <c r="AA251" s="214"/>
      <c r="AB251" s="214"/>
      <c r="AC251" s="690"/>
      <c r="AD251" s="690"/>
      <c r="AE251" s="691"/>
      <c r="AF251" s="690"/>
      <c r="AG251" s="690"/>
      <c r="AH251" s="690"/>
      <c r="AI251" s="690"/>
      <c r="AJ251" s="690"/>
      <c r="AK251" s="691"/>
      <c r="AL251" s="690"/>
      <c r="AM251" s="690"/>
      <c r="AN251" s="690"/>
      <c r="AO251" s="690"/>
      <c r="AP251" s="691"/>
      <c r="AQ251" s="690"/>
      <c r="AR251" s="690"/>
      <c r="AS251" s="691"/>
      <c r="AT251" s="353"/>
      <c r="AU251" s="687"/>
      <c r="AV251" s="665"/>
      <c r="AW251" s="209"/>
      <c r="AX251" s="80"/>
    </row>
    <row r="252" spans="1:56" customHeight="1" ht="16" s="137" customFormat="1">
      <c r="A252" s="48"/>
      <c r="B252" s="152"/>
      <c r="C252" s="16"/>
      <c r="D252" s="25"/>
      <c r="E252" s="25"/>
      <c r="F252" s="25"/>
      <c r="G252" s="25"/>
      <c r="H252" s="41"/>
      <c r="I252" s="41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7"/>
      <c r="W252" s="17"/>
      <c r="X252" s="20"/>
      <c r="Y252" s="20"/>
      <c r="Z252" s="24"/>
      <c r="AA252" s="24"/>
      <c r="AB252" s="6"/>
      <c r="AC252" s="9"/>
      <c r="AE252" s="614"/>
      <c r="AF252" s="608"/>
      <c r="AG252" s="608"/>
      <c r="AH252" s="608"/>
      <c r="AI252" s="608"/>
      <c r="AJ252" s="608"/>
      <c r="AK252" s="693"/>
      <c r="AL252" s="219"/>
      <c r="AM252" s="608"/>
      <c r="AN252" s="219"/>
      <c r="AO252" s="608"/>
      <c r="AP252" s="693"/>
      <c r="AQ252" s="219"/>
      <c r="AR252" s="608"/>
      <c r="AS252" s="693"/>
      <c r="AT252" s="530"/>
      <c r="AU252" s="530"/>
      <c r="AV252" s="533"/>
      <c r="AW252" s="25"/>
      <c r="AX252" s="533"/>
    </row>
    <row r="253" spans="1:56" customHeight="1" ht="16" s="137" customFormat="1">
      <c r="A253" s="165" t="s">
        <v>206</v>
      </c>
      <c r="B253" s="166" t="s">
        <v>221</v>
      </c>
      <c r="C253" s="16"/>
      <c r="D253" s="16"/>
      <c r="E253" s="44"/>
      <c r="F253" s="13"/>
      <c r="G253" s="16"/>
      <c r="H253" s="16"/>
      <c r="I253" s="16"/>
      <c r="J253" s="17"/>
      <c r="K253" s="13"/>
      <c r="L253" s="13"/>
      <c r="M253" s="13"/>
      <c r="N253" s="48"/>
      <c r="O253" s="48"/>
      <c r="P253" s="48"/>
      <c r="Q253" s="167"/>
      <c r="R253" s="167" t="s">
        <v>128</v>
      </c>
      <c r="S253" s="48" t="s">
        <v>278</v>
      </c>
      <c r="T253" s="16"/>
      <c r="U253" s="16"/>
      <c r="V253" s="16"/>
      <c r="W253" s="16"/>
      <c r="X253" s="13"/>
      <c r="Y253" s="13"/>
      <c r="Z253" s="13"/>
      <c r="AA253" s="13"/>
      <c r="AB253" s="13"/>
      <c r="AC253" s="13"/>
      <c r="AJ253" s="608"/>
      <c r="AK253" s="614"/>
      <c r="AN253" s="219"/>
      <c r="AO253" s="608"/>
      <c r="AP253" s="693"/>
      <c r="AS253" s="614"/>
      <c r="AT253" s="506"/>
      <c r="AU253" s="506"/>
      <c r="AV253" s="252"/>
      <c r="AW253" s="44"/>
      <c r="AX253" s="252"/>
    </row>
    <row r="254" spans="1:56" customHeight="1" ht="16" s="137" customFormat="1">
      <c r="A254" s="168" t="s">
        <v>209</v>
      </c>
      <c r="B254" s="166" t="s">
        <v>222</v>
      </c>
      <c r="C254" s="16"/>
      <c r="D254" s="16"/>
      <c r="E254" s="44"/>
      <c r="F254" s="169"/>
      <c r="G254" s="45"/>
      <c r="H254" s="45"/>
      <c r="I254" s="45"/>
      <c r="J254" s="45"/>
      <c r="K254" s="13"/>
      <c r="L254" s="13"/>
      <c r="M254" s="13"/>
      <c r="N254" s="48"/>
      <c r="O254" s="48"/>
      <c r="P254" s="48"/>
      <c r="Q254" s="168"/>
      <c r="R254" s="168" t="s">
        <v>132</v>
      </c>
      <c r="S254" s="137" t="s">
        <v>279</v>
      </c>
      <c r="T254" s="16"/>
      <c r="U254" s="16"/>
      <c r="V254" s="16"/>
      <c r="W254" s="16"/>
      <c r="X254" s="13"/>
      <c r="Y254" s="13"/>
      <c r="Z254" s="13"/>
      <c r="AA254" s="13"/>
      <c r="AB254" s="13"/>
      <c r="AC254" s="13"/>
      <c r="AJ254" s="533"/>
      <c r="AK254" s="614"/>
      <c r="AL254" s="219"/>
      <c r="AM254" s="219"/>
      <c r="AN254" s="219" t="s">
        <v>135</v>
      </c>
      <c r="AO254" s="219"/>
      <c r="AP254" s="606"/>
      <c r="AR254" s="219"/>
      <c r="AS254" s="693"/>
      <c r="AU254" s="608" t="s">
        <v>136</v>
      </c>
      <c r="AV254" s="608"/>
      <c r="AW254" s="44"/>
    </row>
    <row r="255" spans="1:56" customHeight="1" ht="16" s="137" customFormat="1">
      <c r="B255" s="169" t="s">
        <v>280</v>
      </c>
      <c r="C255" s="16"/>
      <c r="D255" s="16"/>
      <c r="E255" s="44"/>
      <c r="F255" s="13"/>
      <c r="G255" s="16"/>
      <c r="H255" s="16"/>
      <c r="I255" s="16"/>
      <c r="J255" s="17"/>
      <c r="K255" s="13"/>
      <c r="L255" s="13"/>
      <c r="M255" s="13"/>
      <c r="Q255" s="168"/>
      <c r="R255" s="168" t="s">
        <v>139</v>
      </c>
      <c r="S255" s="137" t="s">
        <v>281</v>
      </c>
      <c r="T255" s="16"/>
      <c r="U255" s="16"/>
      <c r="V255" s="16"/>
      <c r="W255" s="16"/>
      <c r="X255" s="13"/>
      <c r="Y255" s="13"/>
      <c r="Z255" s="13"/>
      <c r="AA255" s="13"/>
      <c r="AB255" s="13"/>
      <c r="AC255" s="13"/>
      <c r="AJ255" s="533"/>
      <c r="AK255" s="614"/>
      <c r="AN255" s="137" t="s">
        <v>142</v>
      </c>
      <c r="AP255" s="694"/>
      <c r="AS255" s="839"/>
      <c r="AT255" s="608"/>
      <c r="AU255" s="193" t="s">
        <v>143</v>
      </c>
      <c r="AV255" s="608"/>
      <c r="AW255" s="44"/>
    </row>
    <row r="256" spans="1:56" customHeight="1" ht="16" s="137" customFormat="1">
      <c r="A256" s="13"/>
      <c r="B256" s="13"/>
      <c r="C256" s="16"/>
      <c r="D256" s="25"/>
      <c r="E256" s="25"/>
      <c r="F256" s="169" t="s">
        <v>282</v>
      </c>
      <c r="G256" s="25"/>
      <c r="H256" s="41"/>
      <c r="I256" s="41"/>
      <c r="J256" s="17"/>
      <c r="K256" s="13"/>
      <c r="L256" s="13"/>
      <c r="M256" s="13"/>
      <c r="S256" s="137" t="s">
        <v>283</v>
      </c>
      <c r="T256" s="16"/>
      <c r="U256" s="16"/>
      <c r="V256" s="16"/>
      <c r="W256" s="16"/>
      <c r="X256" s="13"/>
      <c r="Y256" s="13"/>
      <c r="Z256" s="13"/>
      <c r="AA256" s="13"/>
      <c r="AB256" s="13"/>
      <c r="AC256" s="13"/>
      <c r="AJ256" s="219"/>
      <c r="AK256" s="614"/>
      <c r="AL256" s="321"/>
      <c r="AN256" s="193" t="s">
        <v>215</v>
      </c>
      <c r="AP256" s="614"/>
      <c r="AS256" s="839"/>
      <c r="AT256" s="193"/>
      <c r="AU256" s="193" t="s">
        <v>284</v>
      </c>
      <c r="AV256" s="193"/>
      <c r="AW256" s="25"/>
    </row>
    <row r="257" spans="1:56" customHeight="1" ht="16" s="137" customFormat="1">
      <c r="C257" s="252"/>
      <c r="D257" s="506"/>
      <c r="E257" s="506"/>
      <c r="F257" s="506"/>
      <c r="G257" s="506"/>
      <c r="H257" s="508"/>
      <c r="I257" s="508"/>
      <c r="J257" s="252"/>
      <c r="K257" s="252"/>
      <c r="L257" s="252"/>
      <c r="M257" s="695"/>
      <c r="N257" s="252"/>
      <c r="O257" s="252"/>
      <c r="P257" s="252"/>
      <c r="Q257" s="252"/>
      <c r="R257" s="252"/>
      <c r="S257" s="695"/>
      <c r="T257" s="252"/>
      <c r="U257" s="252"/>
      <c r="V257" s="252"/>
      <c r="W257" s="252"/>
      <c r="X257" s="252"/>
      <c r="Y257" s="695"/>
      <c r="Z257" s="252"/>
      <c r="AA257" s="252"/>
      <c r="AB257" s="252"/>
      <c r="AC257" s="252"/>
      <c r="AD257" s="252"/>
      <c r="AE257" s="695"/>
      <c r="AF257" s="252"/>
      <c r="AG257" s="252"/>
      <c r="AJ257" s="252"/>
      <c r="AK257" s="695"/>
      <c r="AL257" s="530"/>
      <c r="AM257" s="219"/>
      <c r="AN257" s="219"/>
      <c r="AO257" s="219"/>
      <c r="AP257" s="606"/>
      <c r="AQ257" s="219"/>
      <c r="AR257" s="219"/>
      <c r="AS257" s="606"/>
      <c r="AT257" s="530"/>
      <c r="AU257" s="530"/>
      <c r="AV257" s="219"/>
      <c r="AW257" s="506"/>
      <c r="AX257" s="252"/>
    </row>
    <row r="258" spans="1:56" customHeight="1" ht="39.75" s="36" customFormat="1">
      <c r="A258" s="131" t="s">
        <v>2301</v>
      </c>
      <c r="B258" s="258" t="s">
        <v>6636</v>
      </c>
      <c r="C258" s="131" t="s">
        <v>377</v>
      </c>
      <c r="D258" s="131">
        <v>68</v>
      </c>
      <c r="E258" s="131">
        <v>7001</v>
      </c>
      <c r="F258" s="258" t="s">
        <v>6637</v>
      </c>
      <c r="G258" s="131" t="s">
        <v>6638</v>
      </c>
      <c r="H258" s="131"/>
      <c r="I258" s="686"/>
      <c r="J258" s="214"/>
      <c r="K258" s="214"/>
      <c r="L258" s="214"/>
      <c r="M258" s="660"/>
      <c r="N258" s="214"/>
      <c r="O258" s="214"/>
      <c r="P258" s="214"/>
      <c r="Q258" s="214"/>
      <c r="R258" s="214"/>
      <c r="S258" s="660"/>
      <c r="T258" s="214"/>
      <c r="U258" s="660"/>
      <c r="V258" s="214"/>
      <c r="W258" s="214"/>
      <c r="X258" s="214"/>
      <c r="Y258" s="660"/>
      <c r="Z258" s="214"/>
      <c r="AA258" s="214"/>
      <c r="AB258" s="214"/>
      <c r="AC258" s="214"/>
      <c r="AD258" s="214"/>
      <c r="AE258" s="660"/>
      <c r="AF258" s="214"/>
      <c r="AG258" s="214"/>
      <c r="AH258" s="214"/>
      <c r="AI258" s="214"/>
      <c r="AJ258" s="214"/>
      <c r="AK258" s="660"/>
      <c r="AL258" s="214"/>
      <c r="AM258" s="214"/>
      <c r="AN258" s="214"/>
      <c r="AO258" s="214"/>
      <c r="AP258" s="660"/>
      <c r="AQ258" s="214"/>
      <c r="AR258" s="214"/>
      <c r="AS258" s="660"/>
      <c r="AT258" s="353"/>
      <c r="AU258" s="687"/>
      <c r="AV258" s="665"/>
      <c r="AW258" s="131">
        <v>7001</v>
      </c>
      <c r="AX258" s="319"/>
    </row>
    <row r="259" spans="1:56" customHeight="1" ht="39.75">
      <c r="A259" s="131" t="s">
        <v>2308</v>
      </c>
      <c r="B259" s="258" t="s">
        <v>6639</v>
      </c>
      <c r="C259" s="131" t="s">
        <v>199</v>
      </c>
      <c r="D259" s="131">
        <v>441</v>
      </c>
      <c r="E259" s="131">
        <v>7002</v>
      </c>
      <c r="F259" s="258" t="s">
        <v>2627</v>
      </c>
      <c r="G259" s="131" t="s">
        <v>6640</v>
      </c>
      <c r="H259" s="131"/>
      <c r="I259" s="686"/>
      <c r="J259" s="214"/>
      <c r="K259" s="214"/>
      <c r="L259" s="214"/>
      <c r="M259" s="660"/>
      <c r="N259" s="214"/>
      <c r="O259" s="214"/>
      <c r="P259" s="214"/>
      <c r="Q259" s="214"/>
      <c r="R259" s="214"/>
      <c r="S259" s="660"/>
      <c r="T259" s="214"/>
      <c r="U259" s="660"/>
      <c r="V259" s="214"/>
      <c r="W259" s="214"/>
      <c r="X259" s="214"/>
      <c r="Y259" s="660"/>
      <c r="Z259" s="214"/>
      <c r="AA259" s="214"/>
      <c r="AB259" s="214"/>
      <c r="AC259" s="214"/>
      <c r="AD259" s="214"/>
      <c r="AE259" s="660"/>
      <c r="AF259" s="214"/>
      <c r="AG259" s="214"/>
      <c r="AH259" s="214"/>
      <c r="AI259" s="214"/>
      <c r="AJ259" s="214"/>
      <c r="AK259" s="660"/>
      <c r="AL259" s="214"/>
      <c r="AM259" s="214"/>
      <c r="AN259" s="214"/>
      <c r="AO259" s="214"/>
      <c r="AP259" s="660"/>
      <c r="AQ259" s="214"/>
      <c r="AR259" s="214"/>
      <c r="AS259" s="660"/>
      <c r="AT259" s="353"/>
      <c r="AU259" s="687"/>
      <c r="AV259" s="688"/>
      <c r="AW259" s="131">
        <v>7002</v>
      </c>
      <c r="AX259" s="319"/>
    </row>
    <row r="260" spans="1:56" customHeight="1" ht="39.75">
      <c r="A260" s="131" t="s">
        <v>2356</v>
      </c>
      <c r="B260" s="258" t="s">
        <v>6641</v>
      </c>
      <c r="C260" s="131" t="s">
        <v>377</v>
      </c>
      <c r="D260" s="131">
        <v>59</v>
      </c>
      <c r="E260" s="131">
        <v>7003</v>
      </c>
      <c r="F260" s="258" t="s">
        <v>6642</v>
      </c>
      <c r="G260" s="131" t="s">
        <v>388</v>
      </c>
      <c r="H260" s="131"/>
      <c r="I260" s="686"/>
      <c r="J260" s="214"/>
      <c r="K260" s="214"/>
      <c r="L260" s="214"/>
      <c r="M260" s="660"/>
      <c r="N260" s="214"/>
      <c r="O260" s="214"/>
      <c r="P260" s="214"/>
      <c r="Q260" s="214"/>
      <c r="R260" s="214"/>
      <c r="S260" s="660"/>
      <c r="T260" s="214"/>
      <c r="U260" s="660"/>
      <c r="V260" s="214"/>
      <c r="W260" s="214"/>
      <c r="X260" s="214"/>
      <c r="Y260" s="660"/>
      <c r="Z260" s="214"/>
      <c r="AA260" s="214"/>
      <c r="AB260" s="689"/>
      <c r="AC260" s="214"/>
      <c r="AD260" s="214"/>
      <c r="AE260" s="660"/>
      <c r="AF260" s="214"/>
      <c r="AG260" s="214"/>
      <c r="AH260" s="214"/>
      <c r="AI260" s="214"/>
      <c r="AJ260" s="214"/>
      <c r="AK260" s="660"/>
      <c r="AL260" s="214"/>
      <c r="AM260" s="214"/>
      <c r="AN260" s="214"/>
      <c r="AO260" s="214"/>
      <c r="AP260" s="660"/>
      <c r="AQ260" s="214"/>
      <c r="AR260" s="214"/>
      <c r="AS260" s="660"/>
      <c r="AT260" s="353"/>
      <c r="AU260" s="687"/>
      <c r="AV260" s="665"/>
      <c r="AW260" s="131">
        <v>7003</v>
      </c>
      <c r="AX260" s="319"/>
    </row>
    <row r="261" spans="1:56" customHeight="1" ht="39.75">
      <c r="A261" s="131" t="s">
        <v>388</v>
      </c>
      <c r="B261" s="258" t="s">
        <v>6643</v>
      </c>
      <c r="C261" s="131" t="s">
        <v>377</v>
      </c>
      <c r="D261" s="131">
        <v>133</v>
      </c>
      <c r="E261" s="131">
        <v>7004</v>
      </c>
      <c r="F261" s="258" t="s">
        <v>6644</v>
      </c>
      <c r="G261" s="131" t="s">
        <v>6638</v>
      </c>
      <c r="H261" s="131"/>
      <c r="I261" s="686"/>
      <c r="J261" s="214"/>
      <c r="K261" s="214"/>
      <c r="L261" s="214"/>
      <c r="M261" s="660"/>
      <c r="N261" s="214"/>
      <c r="O261" s="214"/>
      <c r="P261" s="214"/>
      <c r="Q261" s="214"/>
      <c r="R261" s="214"/>
      <c r="S261" s="660"/>
      <c r="T261" s="214"/>
      <c r="U261" s="660"/>
      <c r="V261" s="214"/>
      <c r="W261" s="214"/>
      <c r="X261" s="214"/>
      <c r="Y261" s="660"/>
      <c r="Z261" s="214"/>
      <c r="AA261" s="214"/>
      <c r="AB261" s="214"/>
      <c r="AC261" s="214"/>
      <c r="AD261" s="214"/>
      <c r="AE261" s="660"/>
      <c r="AF261" s="214"/>
      <c r="AG261" s="214"/>
      <c r="AH261" s="214"/>
      <c r="AI261" s="214"/>
      <c r="AJ261" s="214"/>
      <c r="AK261" s="660"/>
      <c r="AL261" s="214"/>
      <c r="AM261" s="214"/>
      <c r="AN261" s="214"/>
      <c r="AO261" s="214"/>
      <c r="AP261" s="660"/>
      <c r="AQ261" s="214"/>
      <c r="AR261" s="214"/>
      <c r="AS261" s="660"/>
      <c r="AT261" s="353"/>
      <c r="AU261" s="687"/>
      <c r="AV261" s="665"/>
      <c r="AW261" s="131">
        <v>7004</v>
      </c>
      <c r="AX261" s="319"/>
    </row>
    <row r="262" spans="1:56" customHeight="1" ht="39.75">
      <c r="A262" s="131" t="s">
        <v>274</v>
      </c>
      <c r="B262" s="258" t="s">
        <v>6645</v>
      </c>
      <c r="C262" s="131" t="s">
        <v>388</v>
      </c>
      <c r="D262" s="131">
        <v>5</v>
      </c>
      <c r="E262" s="131">
        <v>7005</v>
      </c>
      <c r="F262" s="258" t="s">
        <v>6646</v>
      </c>
      <c r="G262" s="131" t="s">
        <v>6638</v>
      </c>
      <c r="H262" s="131"/>
      <c r="I262" s="686"/>
      <c r="J262" s="214"/>
      <c r="K262" s="214"/>
      <c r="L262" s="214"/>
      <c r="M262" s="660"/>
      <c r="N262" s="214"/>
      <c r="O262" s="214"/>
      <c r="P262" s="214"/>
      <c r="Q262" s="214"/>
      <c r="R262" s="214"/>
      <c r="S262" s="660"/>
      <c r="T262" s="214"/>
      <c r="U262" s="660"/>
      <c r="V262" s="214"/>
      <c r="W262" s="214"/>
      <c r="X262" s="214"/>
      <c r="Y262" s="660"/>
      <c r="Z262" s="214"/>
      <c r="AA262" s="214"/>
      <c r="AB262" s="214"/>
      <c r="AC262" s="214"/>
      <c r="AD262" s="214"/>
      <c r="AE262" s="660"/>
      <c r="AF262" s="214"/>
      <c r="AG262" s="214"/>
      <c r="AH262" s="214"/>
      <c r="AI262" s="214"/>
      <c r="AJ262" s="214"/>
      <c r="AK262" s="660"/>
      <c r="AL262" s="214"/>
      <c r="AM262" s="214"/>
      <c r="AN262" s="214"/>
      <c r="AO262" s="214"/>
      <c r="AP262" s="660"/>
      <c r="AQ262" s="214"/>
      <c r="AR262" s="214"/>
      <c r="AS262" s="660"/>
      <c r="AT262" s="353"/>
      <c r="AU262" s="687"/>
      <c r="AV262" s="665"/>
      <c r="AW262" s="131">
        <v>7005</v>
      </c>
      <c r="AX262" s="319"/>
    </row>
    <row r="263" spans="1:56" customHeight="1" ht="39.75">
      <c r="A263" s="131" t="s">
        <v>388</v>
      </c>
      <c r="B263" s="258" t="s">
        <v>6647</v>
      </c>
      <c r="C263" s="131" t="s">
        <v>388</v>
      </c>
      <c r="D263" s="131">
        <v>83</v>
      </c>
      <c r="E263" s="131">
        <v>7006</v>
      </c>
      <c r="F263" s="258" t="s">
        <v>6648</v>
      </c>
      <c r="G263" s="131" t="s">
        <v>6649</v>
      </c>
      <c r="H263" s="129"/>
      <c r="I263" s="686"/>
      <c r="J263" s="214"/>
      <c r="K263" s="214"/>
      <c r="L263" s="214"/>
      <c r="M263" s="660"/>
      <c r="N263" s="214"/>
      <c r="O263" s="214"/>
      <c r="P263" s="214"/>
      <c r="Q263" s="214"/>
      <c r="R263" s="214"/>
      <c r="S263" s="660"/>
      <c r="T263" s="214"/>
      <c r="U263" s="660"/>
      <c r="V263" s="214"/>
      <c r="W263" s="214"/>
      <c r="X263" s="214"/>
      <c r="Y263" s="660"/>
      <c r="Z263" s="214"/>
      <c r="AA263" s="214"/>
      <c r="AB263" s="214"/>
      <c r="AC263" s="214"/>
      <c r="AD263" s="214"/>
      <c r="AE263" s="660"/>
      <c r="AF263" s="214"/>
      <c r="AG263" s="214"/>
      <c r="AH263" s="214"/>
      <c r="AI263" s="214"/>
      <c r="AJ263" s="214"/>
      <c r="AK263" s="660"/>
      <c r="AL263" s="214"/>
      <c r="AM263" s="214"/>
      <c r="AN263" s="214"/>
      <c r="AO263" s="214"/>
      <c r="AP263" s="660"/>
      <c r="AQ263" s="214"/>
      <c r="AR263" s="214"/>
      <c r="AS263" s="660"/>
      <c r="AT263" s="353"/>
      <c r="AU263" s="687"/>
      <c r="AV263" s="665"/>
      <c r="AW263" s="131">
        <v>7006</v>
      </c>
      <c r="AX263" s="319"/>
    </row>
    <row r="264" spans="1:56" customHeight="1" ht="39.75">
      <c r="A264" s="131" t="s">
        <v>2367</v>
      </c>
      <c r="B264" s="258" t="s">
        <v>6650</v>
      </c>
      <c r="C264" s="131" t="s">
        <v>377</v>
      </c>
      <c r="D264" s="131">
        <v>41</v>
      </c>
      <c r="E264" s="131">
        <v>7007</v>
      </c>
      <c r="F264" s="258" t="s">
        <v>6651</v>
      </c>
      <c r="G264" s="131" t="s">
        <v>6638</v>
      </c>
      <c r="H264" s="91"/>
      <c r="I264" s="686"/>
      <c r="J264" s="214"/>
      <c r="K264" s="214"/>
      <c r="L264" s="214"/>
      <c r="M264" s="660"/>
      <c r="N264" s="214"/>
      <c r="O264" s="214"/>
      <c r="P264" s="214"/>
      <c r="Q264" s="214"/>
      <c r="R264" s="214"/>
      <c r="S264" s="660"/>
      <c r="T264" s="214"/>
      <c r="U264" s="660"/>
      <c r="V264" s="214"/>
      <c r="W264" s="214"/>
      <c r="X264" s="214"/>
      <c r="Y264" s="660"/>
      <c r="Z264" s="214"/>
      <c r="AA264" s="214"/>
      <c r="AB264" s="214"/>
      <c r="AC264" s="214"/>
      <c r="AD264" s="214"/>
      <c r="AE264" s="660"/>
      <c r="AF264" s="214"/>
      <c r="AG264" s="214"/>
      <c r="AH264" s="214"/>
      <c r="AI264" s="214"/>
      <c r="AJ264" s="214"/>
      <c r="AK264" s="660"/>
      <c r="AL264" s="214"/>
      <c r="AM264" s="214"/>
      <c r="AN264" s="214"/>
      <c r="AO264" s="214"/>
      <c r="AP264" s="660"/>
      <c r="AQ264" s="214"/>
      <c r="AR264" s="214"/>
      <c r="AS264" s="660"/>
      <c r="AT264" s="353"/>
      <c r="AU264" s="687"/>
      <c r="AV264" s="665"/>
      <c r="AW264" s="131">
        <v>7007</v>
      </c>
      <c r="AX264" s="319"/>
    </row>
    <row r="265" spans="1:56" customHeight="1" ht="39.75">
      <c r="A265" s="131" t="s">
        <v>1030</v>
      </c>
      <c r="B265" s="258" t="s">
        <v>6652</v>
      </c>
      <c r="C265" s="131" t="s">
        <v>377</v>
      </c>
      <c r="D265" s="131">
        <v>44</v>
      </c>
      <c r="E265" s="131">
        <v>7008</v>
      </c>
      <c r="F265" s="258" t="s">
        <v>6653</v>
      </c>
      <c r="G265" s="131" t="s">
        <v>6649</v>
      </c>
      <c r="H265" s="91"/>
      <c r="I265" s="686"/>
      <c r="J265" s="214"/>
      <c r="K265" s="214"/>
      <c r="L265" s="214"/>
      <c r="M265" s="660"/>
      <c r="N265" s="214"/>
      <c r="O265" s="214"/>
      <c r="P265" s="214"/>
      <c r="Q265" s="214"/>
      <c r="R265" s="214"/>
      <c r="S265" s="660"/>
      <c r="T265" s="214"/>
      <c r="U265" s="660"/>
      <c r="V265" s="214"/>
      <c r="W265" s="214"/>
      <c r="X265" s="214"/>
      <c r="Y265" s="660"/>
      <c r="Z265" s="214"/>
      <c r="AA265" s="214"/>
      <c r="AB265" s="214"/>
      <c r="AC265" s="214"/>
      <c r="AD265" s="214"/>
      <c r="AE265" s="660"/>
      <c r="AF265" s="214"/>
      <c r="AG265" s="214"/>
      <c r="AH265" s="214"/>
      <c r="AI265" s="214"/>
      <c r="AJ265" s="214"/>
      <c r="AK265" s="660"/>
      <c r="AL265" s="214"/>
      <c r="AM265" s="214"/>
      <c r="AN265" s="214"/>
      <c r="AO265" s="214"/>
      <c r="AP265" s="660"/>
      <c r="AQ265" s="214"/>
      <c r="AR265" s="214"/>
      <c r="AS265" s="660"/>
      <c r="AT265" s="353"/>
      <c r="AU265" s="687"/>
      <c r="AV265" s="665"/>
      <c r="AW265" s="131">
        <v>7008</v>
      </c>
      <c r="AX265" s="319"/>
    </row>
    <row r="266" spans="1:56" customHeight="1" ht="39.75">
      <c r="A266" s="131" t="s">
        <v>6558</v>
      </c>
      <c r="B266" s="258" t="s">
        <v>6654</v>
      </c>
      <c r="C266" s="131" t="s">
        <v>377</v>
      </c>
      <c r="D266" s="131">
        <v>126</v>
      </c>
      <c r="E266" s="131">
        <v>7009</v>
      </c>
      <c r="F266" s="258" t="s">
        <v>6655</v>
      </c>
      <c r="G266" s="131" t="s">
        <v>6656</v>
      </c>
      <c r="H266" s="91"/>
      <c r="I266" s="686"/>
      <c r="J266" s="214"/>
      <c r="K266" s="214"/>
      <c r="L266" s="214"/>
      <c r="M266" s="660"/>
      <c r="N266" s="214"/>
      <c r="O266" s="214"/>
      <c r="P266" s="214"/>
      <c r="Q266" s="214"/>
      <c r="R266" s="214"/>
      <c r="S266" s="660"/>
      <c r="T266" s="214"/>
      <c r="U266" s="660"/>
      <c r="V266" s="214"/>
      <c r="W266" s="214"/>
      <c r="X266" s="214"/>
      <c r="Y266" s="660"/>
      <c r="Z266" s="214"/>
      <c r="AA266" s="214"/>
      <c r="AB266" s="214"/>
      <c r="AC266" s="214"/>
      <c r="AD266" s="214"/>
      <c r="AE266" s="660"/>
      <c r="AF266" s="214"/>
      <c r="AG266" s="214"/>
      <c r="AH266" s="214"/>
      <c r="AI266" s="214"/>
      <c r="AJ266" s="214"/>
      <c r="AK266" s="660"/>
      <c r="AL266" s="214"/>
      <c r="AM266" s="214"/>
      <c r="AN266" s="214"/>
      <c r="AO266" s="214"/>
      <c r="AP266" s="660"/>
      <c r="AQ266" s="214"/>
      <c r="AR266" s="214"/>
      <c r="AS266" s="660"/>
      <c r="AT266" s="353"/>
      <c r="AU266" s="687"/>
      <c r="AV266" s="688"/>
      <c r="AW266" s="131">
        <v>7009</v>
      </c>
      <c r="AX266" s="319"/>
    </row>
    <row r="267" spans="1:56" customHeight="1" ht="39.75">
      <c r="A267" s="131" t="s">
        <v>202</v>
      </c>
      <c r="B267" s="258" t="s">
        <v>6657</v>
      </c>
      <c r="C267" s="131" t="s">
        <v>388</v>
      </c>
      <c r="D267" s="131">
        <v>84</v>
      </c>
      <c r="E267" s="131">
        <v>7010</v>
      </c>
      <c r="F267" s="258" t="s">
        <v>6658</v>
      </c>
      <c r="G267" s="131" t="s">
        <v>6638</v>
      </c>
      <c r="H267" s="91"/>
      <c r="I267" s="686"/>
      <c r="J267" s="214"/>
      <c r="K267" s="214"/>
      <c r="L267" s="214"/>
      <c r="M267" s="660"/>
      <c r="N267" s="214"/>
      <c r="O267" s="214"/>
      <c r="P267" s="214"/>
      <c r="Q267" s="214"/>
      <c r="R267" s="214"/>
      <c r="S267" s="660"/>
      <c r="T267" s="214"/>
      <c r="U267" s="660"/>
      <c r="V267" s="214"/>
      <c r="W267" s="214"/>
      <c r="X267" s="214"/>
      <c r="Y267" s="660"/>
      <c r="Z267" s="214"/>
      <c r="AA267" s="214"/>
      <c r="AB267" s="214"/>
      <c r="AC267" s="214"/>
      <c r="AD267" s="214"/>
      <c r="AE267" s="660"/>
      <c r="AF267" s="214"/>
      <c r="AG267" s="214"/>
      <c r="AH267" s="214"/>
      <c r="AI267" s="214"/>
      <c r="AJ267" s="214"/>
      <c r="AK267" s="660"/>
      <c r="AL267" s="214"/>
      <c r="AM267" s="214"/>
      <c r="AN267" s="214"/>
      <c r="AO267" s="214"/>
      <c r="AP267" s="660"/>
      <c r="AQ267" s="214"/>
      <c r="AR267" s="214"/>
      <c r="AS267" s="660"/>
      <c r="AT267" s="353"/>
      <c r="AU267" s="687"/>
      <c r="AV267" s="665"/>
      <c r="AW267" s="131">
        <v>7010</v>
      </c>
      <c r="AX267" s="319"/>
    </row>
    <row r="268" spans="1:56" customHeight="1" ht="39.75">
      <c r="A268" s="131" t="s">
        <v>388</v>
      </c>
      <c r="B268" s="258" t="s">
        <v>6659</v>
      </c>
      <c r="C268" s="131" t="s">
        <v>388</v>
      </c>
      <c r="D268" s="131">
        <v>99</v>
      </c>
      <c r="E268" s="131">
        <v>7011</v>
      </c>
      <c r="F268" s="258" t="s">
        <v>6660</v>
      </c>
      <c r="G268" s="131" t="s">
        <v>388</v>
      </c>
      <c r="H268" s="91"/>
      <c r="I268" s="686"/>
      <c r="J268" s="214"/>
      <c r="K268" s="214"/>
      <c r="L268" s="214"/>
      <c r="M268" s="660"/>
      <c r="N268" s="214"/>
      <c r="O268" s="214"/>
      <c r="P268" s="214"/>
      <c r="Q268" s="214"/>
      <c r="R268" s="214"/>
      <c r="S268" s="660"/>
      <c r="T268" s="214"/>
      <c r="U268" s="660"/>
      <c r="V268" s="214"/>
      <c r="W268" s="214"/>
      <c r="X268" s="214"/>
      <c r="Y268" s="660"/>
      <c r="Z268" s="214"/>
      <c r="AA268" s="214"/>
      <c r="AB268" s="214"/>
      <c r="AC268" s="214"/>
      <c r="AD268" s="214"/>
      <c r="AE268" s="660"/>
      <c r="AF268" s="214"/>
      <c r="AG268" s="214"/>
      <c r="AH268" s="214"/>
      <c r="AI268" s="214"/>
      <c r="AJ268" s="214"/>
      <c r="AK268" s="660"/>
      <c r="AL268" s="214"/>
      <c r="AM268" s="214"/>
      <c r="AN268" s="214"/>
      <c r="AO268" s="214"/>
      <c r="AP268" s="660"/>
      <c r="AQ268" s="214"/>
      <c r="AR268" s="214"/>
      <c r="AS268" s="660"/>
      <c r="AT268" s="353"/>
      <c r="AU268" s="687"/>
      <c r="AV268" s="665"/>
      <c r="AW268" s="131">
        <v>7011</v>
      </c>
      <c r="AX268" s="319"/>
    </row>
    <row r="269" spans="1:56" customHeight="1" ht="39.75">
      <c r="A269" s="131" t="s">
        <v>2356</v>
      </c>
      <c r="B269" s="258" t="s">
        <v>6661</v>
      </c>
      <c r="C269" s="131" t="s">
        <v>388</v>
      </c>
      <c r="D269" s="131">
        <v>125</v>
      </c>
      <c r="E269" s="131">
        <v>7012</v>
      </c>
      <c r="F269" s="258" t="s">
        <v>6662</v>
      </c>
      <c r="G269" s="131" t="s">
        <v>6640</v>
      </c>
      <c r="H269" s="91"/>
      <c r="I269" s="686"/>
      <c r="J269" s="214"/>
      <c r="K269" s="214"/>
      <c r="L269" s="214"/>
      <c r="M269" s="660"/>
      <c r="N269" s="214"/>
      <c r="O269" s="214"/>
      <c r="P269" s="214"/>
      <c r="Q269" s="214"/>
      <c r="R269" s="214"/>
      <c r="S269" s="660"/>
      <c r="T269" s="214"/>
      <c r="U269" s="660"/>
      <c r="V269" s="214"/>
      <c r="W269" s="214"/>
      <c r="X269" s="214"/>
      <c r="Y269" s="660"/>
      <c r="Z269" s="214"/>
      <c r="AA269" s="214"/>
      <c r="AB269" s="214"/>
      <c r="AC269" s="214"/>
      <c r="AD269" s="214"/>
      <c r="AE269" s="660"/>
      <c r="AF269" s="214"/>
      <c r="AG269" s="214"/>
      <c r="AH269" s="214"/>
      <c r="AI269" s="214"/>
      <c r="AJ269" s="214"/>
      <c r="AK269" s="660"/>
      <c r="AL269" s="214"/>
      <c r="AM269" s="214"/>
      <c r="AN269" s="214"/>
      <c r="AO269" s="214"/>
      <c r="AP269" s="660"/>
      <c r="AQ269" s="214"/>
      <c r="AR269" s="214"/>
      <c r="AS269" s="660"/>
      <c r="AT269" s="353"/>
      <c r="AU269" s="687"/>
      <c r="AV269" s="665"/>
      <c r="AW269" s="131">
        <v>7012</v>
      </c>
      <c r="AX269" s="319"/>
    </row>
    <row r="270" spans="1:56" customHeight="1" ht="39.75">
      <c r="A270" s="131" t="s">
        <v>419</v>
      </c>
      <c r="B270" s="258" t="s">
        <v>6663</v>
      </c>
      <c r="C270" s="131" t="s">
        <v>388</v>
      </c>
      <c r="D270" s="131">
        <v>36</v>
      </c>
      <c r="E270" s="131">
        <v>7013</v>
      </c>
      <c r="F270" s="258" t="s">
        <v>6664</v>
      </c>
      <c r="G270" s="131" t="s">
        <v>6649</v>
      </c>
      <c r="H270" s="91"/>
      <c r="I270" s="686"/>
      <c r="J270" s="214"/>
      <c r="K270" s="214"/>
      <c r="L270" s="214"/>
      <c r="M270" s="660"/>
      <c r="N270" s="214"/>
      <c r="O270" s="214"/>
      <c r="P270" s="214"/>
      <c r="Q270" s="214"/>
      <c r="R270" s="214"/>
      <c r="S270" s="660"/>
      <c r="T270" s="214"/>
      <c r="U270" s="660"/>
      <c r="V270" s="214"/>
      <c r="W270" s="214"/>
      <c r="X270" s="214"/>
      <c r="Y270" s="660"/>
      <c r="Z270" s="214"/>
      <c r="AA270" s="214"/>
      <c r="AB270" s="214"/>
      <c r="AC270" s="214"/>
      <c r="AD270" s="214"/>
      <c r="AE270" s="660"/>
      <c r="AF270" s="214"/>
      <c r="AG270" s="214"/>
      <c r="AH270" s="214"/>
      <c r="AI270" s="214"/>
      <c r="AJ270" s="214"/>
      <c r="AK270" s="660"/>
      <c r="AL270" s="214"/>
      <c r="AM270" s="214"/>
      <c r="AN270" s="214"/>
      <c r="AO270" s="214"/>
      <c r="AP270" s="660"/>
      <c r="AQ270" s="214"/>
      <c r="AR270" s="214"/>
      <c r="AS270" s="660"/>
      <c r="AT270" s="353"/>
      <c r="AU270" s="687"/>
      <c r="AV270" s="665"/>
      <c r="AW270" s="131">
        <v>7013</v>
      </c>
      <c r="AX270" s="319"/>
    </row>
    <row r="271" spans="1:56" customHeight="1" ht="39.75">
      <c r="A271" s="131" t="s">
        <v>425</v>
      </c>
      <c r="B271" s="258" t="s">
        <v>6665</v>
      </c>
      <c r="C271" s="131" t="s">
        <v>388</v>
      </c>
      <c r="D271" s="131">
        <v>62</v>
      </c>
      <c r="E271" s="131">
        <v>7014</v>
      </c>
      <c r="F271" s="258" t="s">
        <v>6666</v>
      </c>
      <c r="G271" s="131" t="s">
        <v>6640</v>
      </c>
      <c r="H271" s="91"/>
      <c r="I271" s="686"/>
      <c r="J271" s="214"/>
      <c r="K271" s="214"/>
      <c r="L271" s="214"/>
      <c r="M271" s="660"/>
      <c r="N271" s="214"/>
      <c r="O271" s="214"/>
      <c r="P271" s="214"/>
      <c r="Q271" s="214"/>
      <c r="R271" s="214"/>
      <c r="S271" s="660"/>
      <c r="T271" s="214"/>
      <c r="U271" s="660"/>
      <c r="V271" s="214"/>
      <c r="W271" s="214"/>
      <c r="X271" s="214"/>
      <c r="Y271" s="660"/>
      <c r="Z271" s="214"/>
      <c r="AA271" s="214"/>
      <c r="AB271" s="214"/>
      <c r="AC271" s="214"/>
      <c r="AD271" s="214"/>
      <c r="AE271" s="660"/>
      <c r="AF271" s="214"/>
      <c r="AG271" s="214"/>
      <c r="AH271" s="214"/>
      <c r="AI271" s="214"/>
      <c r="AJ271" s="214"/>
      <c r="AK271" s="660"/>
      <c r="AL271" s="214"/>
      <c r="AM271" s="214"/>
      <c r="AN271" s="214"/>
      <c r="AO271" s="214"/>
      <c r="AP271" s="660"/>
      <c r="AQ271" s="214"/>
      <c r="AR271" s="214"/>
      <c r="AS271" s="660"/>
      <c r="AT271" s="353"/>
      <c r="AU271" s="687"/>
      <c r="AV271" s="665"/>
      <c r="AW271" s="131">
        <v>7014</v>
      </c>
      <c r="AX271" s="319"/>
    </row>
    <row r="272" spans="1:56" customHeight="1" ht="39.75">
      <c r="A272" s="131" t="s">
        <v>2301</v>
      </c>
      <c r="B272" s="258" t="s">
        <v>6636</v>
      </c>
      <c r="C272" s="131" t="s">
        <v>331</v>
      </c>
      <c r="D272" s="131">
        <v>68</v>
      </c>
      <c r="E272" s="131">
        <v>7015</v>
      </c>
      <c r="F272" s="258" t="s">
        <v>6637</v>
      </c>
      <c r="G272" s="131" t="s">
        <v>6638</v>
      </c>
      <c r="H272" s="91"/>
      <c r="I272" s="686"/>
      <c r="J272" s="214"/>
      <c r="K272" s="214"/>
      <c r="L272" s="214"/>
      <c r="M272" s="660"/>
      <c r="N272" s="214"/>
      <c r="O272" s="214"/>
      <c r="P272" s="214"/>
      <c r="Q272" s="214"/>
      <c r="R272" s="214"/>
      <c r="S272" s="660"/>
      <c r="T272" s="214"/>
      <c r="U272" s="660"/>
      <c r="V272" s="214"/>
      <c r="W272" s="214"/>
      <c r="X272" s="214"/>
      <c r="Y272" s="660"/>
      <c r="Z272" s="214"/>
      <c r="AA272" s="214"/>
      <c r="AB272" s="214"/>
      <c r="AC272" s="214"/>
      <c r="AD272" s="214"/>
      <c r="AE272" s="660"/>
      <c r="AF272" s="214"/>
      <c r="AG272" s="214"/>
      <c r="AH272" s="214"/>
      <c r="AI272" s="214"/>
      <c r="AJ272" s="214"/>
      <c r="AK272" s="660"/>
      <c r="AL272" s="214"/>
      <c r="AM272" s="214"/>
      <c r="AN272" s="214"/>
      <c r="AO272" s="214"/>
      <c r="AP272" s="660"/>
      <c r="AQ272" s="214"/>
      <c r="AR272" s="214"/>
      <c r="AS272" s="660"/>
      <c r="AT272" s="353"/>
      <c r="AU272" s="687"/>
      <c r="AV272" s="688"/>
      <c r="AW272" s="131">
        <v>7015</v>
      </c>
      <c r="AX272" s="319"/>
    </row>
    <row r="273" spans="1:56" customHeight="1" ht="39.75">
      <c r="A273" s="131"/>
      <c r="B273" s="258"/>
      <c r="C273" s="131"/>
      <c r="D273" s="131"/>
      <c r="E273" s="209"/>
      <c r="F273" s="258"/>
      <c r="G273" s="131"/>
      <c r="H273" s="91"/>
      <c r="I273" s="686"/>
      <c r="J273" s="214"/>
      <c r="K273" s="214"/>
      <c r="L273" s="214"/>
      <c r="M273" s="660"/>
      <c r="N273" s="214"/>
      <c r="O273" s="214"/>
      <c r="P273" s="214"/>
      <c r="Q273" s="214"/>
      <c r="R273" s="214"/>
      <c r="S273" s="660"/>
      <c r="T273" s="214"/>
      <c r="U273" s="660"/>
      <c r="V273" s="214"/>
      <c r="W273" s="214"/>
      <c r="X273" s="214"/>
      <c r="Y273" s="660"/>
      <c r="Z273" s="214"/>
      <c r="AA273" s="214"/>
      <c r="AB273" s="214"/>
      <c r="AC273" s="214"/>
      <c r="AD273" s="214"/>
      <c r="AE273" s="660"/>
      <c r="AF273" s="214"/>
      <c r="AG273" s="214"/>
      <c r="AH273" s="214"/>
      <c r="AI273" s="214"/>
      <c r="AJ273" s="214"/>
      <c r="AK273" s="660"/>
      <c r="AL273" s="214"/>
      <c r="AM273" s="214"/>
      <c r="AN273" s="214"/>
      <c r="AO273" s="214"/>
      <c r="AP273" s="660"/>
      <c r="AQ273" s="214"/>
      <c r="AR273" s="214"/>
      <c r="AS273" s="660"/>
      <c r="AT273" s="353"/>
      <c r="AU273" s="687"/>
      <c r="AV273" s="665"/>
      <c r="AW273" s="209"/>
      <c r="AX273" s="319"/>
    </row>
    <row r="274" spans="1:56" customHeight="1" ht="39.75">
      <c r="A274" s="131"/>
      <c r="B274" s="258"/>
      <c r="C274" s="131"/>
      <c r="D274" s="131"/>
      <c r="E274" s="209"/>
      <c r="F274" s="258"/>
      <c r="G274" s="131"/>
      <c r="H274" s="91"/>
      <c r="I274" s="686"/>
      <c r="J274" s="214"/>
      <c r="K274" s="214"/>
      <c r="L274" s="214"/>
      <c r="M274" s="660"/>
      <c r="N274" s="214"/>
      <c r="O274" s="214"/>
      <c r="P274" s="214"/>
      <c r="Q274" s="214"/>
      <c r="R274" s="214"/>
      <c r="S274" s="660"/>
      <c r="T274" s="214"/>
      <c r="U274" s="660"/>
      <c r="V274" s="214"/>
      <c r="W274" s="214"/>
      <c r="X274" s="214"/>
      <c r="Y274" s="660"/>
      <c r="Z274" s="214"/>
      <c r="AA274" s="214"/>
      <c r="AB274" s="214"/>
      <c r="AC274" s="214"/>
      <c r="AD274" s="214"/>
      <c r="AE274" s="660"/>
      <c r="AF274" s="214"/>
      <c r="AG274" s="214"/>
      <c r="AH274" s="214"/>
      <c r="AI274" s="214"/>
      <c r="AJ274" s="214"/>
      <c r="AK274" s="660"/>
      <c r="AL274" s="214"/>
      <c r="AM274" s="214"/>
      <c r="AN274" s="214"/>
      <c r="AO274" s="214"/>
      <c r="AP274" s="660"/>
      <c r="AQ274" s="214"/>
      <c r="AR274" s="214"/>
      <c r="AS274" s="660"/>
      <c r="AT274" s="353"/>
      <c r="AU274" s="687"/>
      <c r="AV274" s="665"/>
      <c r="AW274" s="209"/>
      <c r="AX274" s="319"/>
    </row>
    <row r="275" spans="1:56" customHeight="1" ht="39.75">
      <c r="A275" s="131"/>
      <c r="B275" s="258"/>
      <c r="C275" s="131"/>
      <c r="D275" s="131"/>
      <c r="E275" s="209"/>
      <c r="F275" s="258"/>
      <c r="G275" s="131"/>
      <c r="H275" s="91"/>
      <c r="I275" s="686"/>
      <c r="J275" s="214"/>
      <c r="K275" s="214"/>
      <c r="L275" s="214"/>
      <c r="M275" s="660"/>
      <c r="N275" s="214"/>
      <c r="O275" s="214"/>
      <c r="P275" s="214"/>
      <c r="Q275" s="214"/>
      <c r="R275" s="214"/>
      <c r="S275" s="660"/>
      <c r="T275" s="214"/>
      <c r="U275" s="660"/>
      <c r="V275" s="214"/>
      <c r="W275" s="214"/>
      <c r="X275" s="214"/>
      <c r="Y275" s="660"/>
      <c r="Z275" s="214"/>
      <c r="AA275" s="214"/>
      <c r="AB275" s="214"/>
      <c r="AC275" s="214"/>
      <c r="AD275" s="214"/>
      <c r="AE275" s="660"/>
      <c r="AF275" s="214"/>
      <c r="AG275" s="214"/>
      <c r="AH275" s="214"/>
      <c r="AI275" s="214"/>
      <c r="AJ275" s="214"/>
      <c r="AK275" s="660"/>
      <c r="AL275" s="214"/>
      <c r="AM275" s="214"/>
      <c r="AN275" s="214"/>
      <c r="AO275" s="214"/>
      <c r="AP275" s="660"/>
      <c r="AQ275" s="214"/>
      <c r="AR275" s="214"/>
      <c r="AS275" s="660"/>
      <c r="AT275" s="353"/>
      <c r="AU275" s="687"/>
      <c r="AV275" s="665"/>
      <c r="AW275" s="209"/>
      <c r="AX275" s="319"/>
    </row>
    <row r="276" spans="1:56" customHeight="1" ht="39.75">
      <c r="A276" s="131"/>
      <c r="B276" s="258"/>
      <c r="C276" s="131"/>
      <c r="D276" s="131"/>
      <c r="E276" s="209"/>
      <c r="F276" s="258"/>
      <c r="G276" s="131"/>
      <c r="H276" s="91"/>
      <c r="I276" s="686"/>
      <c r="J276" s="214"/>
      <c r="K276" s="214"/>
      <c r="L276" s="214"/>
      <c r="M276" s="660"/>
      <c r="N276" s="214"/>
      <c r="O276" s="214"/>
      <c r="P276" s="214"/>
      <c r="Q276" s="214"/>
      <c r="R276" s="214"/>
      <c r="S276" s="660"/>
      <c r="T276" s="214"/>
      <c r="U276" s="660"/>
      <c r="V276" s="214"/>
      <c r="W276" s="214"/>
      <c r="X276" s="214"/>
      <c r="Y276" s="660"/>
      <c r="Z276" s="214"/>
      <c r="AA276" s="214"/>
      <c r="AB276" s="214"/>
      <c r="AC276" s="214"/>
      <c r="AD276" s="214"/>
      <c r="AE276" s="660"/>
      <c r="AF276" s="214"/>
      <c r="AG276" s="214"/>
      <c r="AH276" s="214"/>
      <c r="AI276" s="214"/>
      <c r="AJ276" s="214"/>
      <c r="AK276" s="660"/>
      <c r="AL276" s="214"/>
      <c r="AM276" s="214"/>
      <c r="AN276" s="214"/>
      <c r="AO276" s="214"/>
      <c r="AP276" s="660"/>
      <c r="AQ276" s="214"/>
      <c r="AR276" s="214"/>
      <c r="AS276" s="660"/>
      <c r="AT276" s="353"/>
      <c r="AU276" s="687"/>
      <c r="AV276" s="665"/>
      <c r="AW276" s="209"/>
      <c r="AX276" s="319"/>
    </row>
    <row r="277" spans="1:56" customHeight="1" ht="39.75">
      <c r="A277" s="131"/>
      <c r="B277" s="258"/>
      <c r="C277" s="131"/>
      <c r="D277" s="131"/>
      <c r="E277" s="209"/>
      <c r="F277" s="258"/>
      <c r="G277" s="131"/>
      <c r="H277" s="91"/>
      <c r="I277" s="686"/>
      <c r="J277" s="214"/>
      <c r="K277" s="214"/>
      <c r="L277" s="214"/>
      <c r="M277" s="660"/>
      <c r="N277" s="214"/>
      <c r="O277" s="214"/>
      <c r="P277" s="214"/>
      <c r="Q277" s="214"/>
      <c r="R277" s="214"/>
      <c r="S277" s="660"/>
      <c r="T277" s="214"/>
      <c r="U277" s="660"/>
      <c r="V277" s="214"/>
      <c r="W277" s="214"/>
      <c r="X277" s="214"/>
      <c r="Y277" s="660"/>
      <c r="Z277" s="690"/>
      <c r="AA277" s="214"/>
      <c r="AB277" s="214"/>
      <c r="AC277" s="690"/>
      <c r="AD277" s="690"/>
      <c r="AE277" s="691"/>
      <c r="AF277" s="690"/>
      <c r="AG277" s="690"/>
      <c r="AH277" s="690"/>
      <c r="AI277" s="690"/>
      <c r="AJ277" s="690"/>
      <c r="AK277" s="691"/>
      <c r="AL277" s="690"/>
      <c r="AM277" s="690"/>
      <c r="AN277" s="690"/>
      <c r="AO277" s="690"/>
      <c r="AP277" s="691"/>
      <c r="AQ277" s="690"/>
      <c r="AR277" s="690"/>
      <c r="AS277" s="691"/>
      <c r="AT277" s="353"/>
      <c r="AU277" s="687"/>
      <c r="AV277" s="665"/>
      <c r="AW277" s="209"/>
      <c r="AX277" s="80"/>
    </row>
    <row r="278" spans="1:56" customHeight="1" ht="16" s="137" customFormat="1">
      <c r="A278" s="48"/>
      <c r="B278" s="152"/>
      <c r="C278" s="16"/>
      <c r="D278" s="25"/>
      <c r="E278" s="25"/>
      <c r="F278" s="25"/>
      <c r="G278" s="25"/>
      <c r="H278" s="41"/>
      <c r="I278" s="41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7"/>
      <c r="W278" s="17"/>
      <c r="X278" s="20"/>
      <c r="Y278" s="20"/>
      <c r="Z278" s="24"/>
      <c r="AA278" s="24"/>
      <c r="AB278" s="6"/>
      <c r="AC278" s="9"/>
      <c r="AE278" s="614"/>
      <c r="AF278" s="608"/>
      <c r="AG278" s="608"/>
      <c r="AH278" s="608"/>
      <c r="AI278" s="608"/>
      <c r="AJ278" s="608"/>
      <c r="AK278" s="693"/>
      <c r="AL278" s="219"/>
      <c r="AM278" s="608"/>
      <c r="AN278" s="219"/>
      <c r="AO278" s="608"/>
      <c r="AP278" s="693"/>
      <c r="AQ278" s="219"/>
      <c r="AR278" s="608"/>
      <c r="AS278" s="693"/>
      <c r="AT278" s="530"/>
      <c r="AU278" s="530"/>
      <c r="AV278" s="533"/>
      <c r="AW278" s="25"/>
      <c r="AX278" s="533"/>
    </row>
    <row r="279" spans="1:56" customHeight="1" ht="16" s="137" customFormat="1">
      <c r="A279" s="165" t="s">
        <v>206</v>
      </c>
      <c r="B279" s="166" t="s">
        <v>221</v>
      </c>
      <c r="C279" s="16"/>
      <c r="D279" s="16"/>
      <c r="E279" s="44"/>
      <c r="F279" s="13"/>
      <c r="G279" s="16"/>
      <c r="H279" s="16"/>
      <c r="I279" s="16"/>
      <c r="J279" s="17"/>
      <c r="K279" s="13"/>
      <c r="L279" s="13"/>
      <c r="M279" s="13"/>
      <c r="N279" s="48"/>
      <c r="O279" s="48"/>
      <c r="P279" s="48"/>
      <c r="Q279" s="167"/>
      <c r="R279" s="167" t="s">
        <v>128</v>
      </c>
      <c r="S279" s="48" t="s">
        <v>278</v>
      </c>
      <c r="T279" s="16"/>
      <c r="U279" s="16"/>
      <c r="V279" s="16"/>
      <c r="W279" s="16"/>
      <c r="X279" s="13"/>
      <c r="Y279" s="13"/>
      <c r="Z279" s="13"/>
      <c r="AA279" s="13"/>
      <c r="AB279" s="13"/>
      <c r="AC279" s="13"/>
      <c r="AJ279" s="608"/>
      <c r="AK279" s="614"/>
      <c r="AN279" s="219"/>
      <c r="AO279" s="608"/>
      <c r="AP279" s="693"/>
      <c r="AS279" s="614"/>
      <c r="AT279" s="506"/>
      <c r="AU279" s="506"/>
      <c r="AV279" s="252"/>
      <c r="AW279" s="44"/>
      <c r="AX279" s="252"/>
    </row>
    <row r="280" spans="1:56" customHeight="1" ht="16" s="137" customFormat="1">
      <c r="A280" s="168" t="s">
        <v>209</v>
      </c>
      <c r="B280" s="166" t="s">
        <v>222</v>
      </c>
      <c r="C280" s="16"/>
      <c r="D280" s="16"/>
      <c r="E280" s="44"/>
      <c r="F280" s="169"/>
      <c r="G280" s="45"/>
      <c r="H280" s="45"/>
      <c r="I280" s="45"/>
      <c r="J280" s="45"/>
      <c r="K280" s="13"/>
      <c r="L280" s="13"/>
      <c r="M280" s="13"/>
      <c r="N280" s="48"/>
      <c r="O280" s="48"/>
      <c r="P280" s="48"/>
      <c r="Q280" s="168"/>
      <c r="R280" s="168" t="s">
        <v>132</v>
      </c>
      <c r="S280" s="137" t="s">
        <v>279</v>
      </c>
      <c r="T280" s="16"/>
      <c r="U280" s="16"/>
      <c r="V280" s="16"/>
      <c r="W280" s="16"/>
      <c r="X280" s="13"/>
      <c r="Y280" s="13"/>
      <c r="Z280" s="13"/>
      <c r="AA280" s="13"/>
      <c r="AB280" s="13"/>
      <c r="AC280" s="13"/>
      <c r="AJ280" s="533"/>
      <c r="AK280" s="614"/>
      <c r="AL280" s="219"/>
      <c r="AM280" s="219"/>
      <c r="AN280" s="219" t="s">
        <v>135</v>
      </c>
      <c r="AO280" s="219"/>
      <c r="AP280" s="606"/>
      <c r="AR280" s="219"/>
      <c r="AS280" s="693"/>
      <c r="AU280" s="608" t="s">
        <v>136</v>
      </c>
      <c r="AV280" s="608"/>
      <c r="AW280" s="44"/>
    </row>
    <row r="281" spans="1:56" customHeight="1" ht="16" s="137" customFormat="1">
      <c r="B281" s="169" t="s">
        <v>280</v>
      </c>
      <c r="C281" s="16"/>
      <c r="D281" s="16"/>
      <c r="E281" s="44"/>
      <c r="F281" s="13"/>
      <c r="G281" s="16"/>
      <c r="H281" s="16"/>
      <c r="I281" s="16"/>
      <c r="J281" s="17"/>
      <c r="K281" s="13"/>
      <c r="L281" s="13"/>
      <c r="M281" s="13"/>
      <c r="Q281" s="168"/>
      <c r="R281" s="168" t="s">
        <v>139</v>
      </c>
      <c r="S281" s="137" t="s">
        <v>281</v>
      </c>
      <c r="T281" s="16"/>
      <c r="U281" s="16"/>
      <c r="V281" s="16"/>
      <c r="W281" s="16"/>
      <c r="X281" s="13"/>
      <c r="Y281" s="13"/>
      <c r="Z281" s="13"/>
      <c r="AA281" s="13"/>
      <c r="AB281" s="13"/>
      <c r="AC281" s="13"/>
      <c r="AJ281" s="533"/>
      <c r="AK281" s="614"/>
      <c r="AN281" s="137" t="s">
        <v>142</v>
      </c>
      <c r="AP281" s="694"/>
      <c r="AS281" s="839"/>
      <c r="AT281" s="608"/>
      <c r="AU281" s="193" t="s">
        <v>143</v>
      </c>
      <c r="AV281" s="608"/>
      <c r="AW281" s="44"/>
    </row>
    <row r="282" spans="1:56" customHeight="1" ht="16" s="137" customFormat="1">
      <c r="A282" s="13"/>
      <c r="B282" s="13"/>
      <c r="C282" s="16"/>
      <c r="D282" s="25"/>
      <c r="E282" s="25"/>
      <c r="F282" s="169" t="s">
        <v>282</v>
      </c>
      <c r="G282" s="25"/>
      <c r="H282" s="41"/>
      <c r="I282" s="41"/>
      <c r="J282" s="17"/>
      <c r="K282" s="13"/>
      <c r="L282" s="13"/>
      <c r="M282" s="13"/>
      <c r="S282" s="137" t="s">
        <v>283</v>
      </c>
      <c r="T282" s="16"/>
      <c r="U282" s="16"/>
      <c r="V282" s="16"/>
      <c r="W282" s="16"/>
      <c r="X282" s="13"/>
      <c r="Y282" s="13"/>
      <c r="Z282" s="13"/>
      <c r="AA282" s="13"/>
      <c r="AB282" s="13"/>
      <c r="AC282" s="13"/>
      <c r="AJ282" s="219"/>
      <c r="AK282" s="614"/>
      <c r="AL282" s="321"/>
      <c r="AN282" s="193" t="s">
        <v>215</v>
      </c>
      <c r="AP282" s="614"/>
      <c r="AS282" s="839"/>
      <c r="AT282" s="193"/>
      <c r="AU282" s="193" t="s">
        <v>284</v>
      </c>
      <c r="AV282" s="193"/>
      <c r="AW282" s="25"/>
    </row>
    <row r="283" spans="1:56" customHeight="1" ht="16" s="137" customFormat="1">
      <c r="C283" s="252"/>
      <c r="D283" s="506"/>
      <c r="E283" s="506"/>
      <c r="F283" s="506"/>
      <c r="G283" s="506"/>
      <c r="H283" s="508"/>
      <c r="I283" s="508"/>
      <c r="J283" s="252"/>
      <c r="K283" s="252"/>
      <c r="L283" s="252"/>
      <c r="M283" s="695"/>
      <c r="N283" s="252"/>
      <c r="O283" s="252"/>
      <c r="P283" s="252"/>
      <c r="Q283" s="252"/>
      <c r="R283" s="252"/>
      <c r="S283" s="695"/>
      <c r="T283" s="252"/>
      <c r="U283" s="252"/>
      <c r="V283" s="252"/>
      <c r="W283" s="252"/>
      <c r="X283" s="252"/>
      <c r="Y283" s="695"/>
      <c r="Z283" s="252"/>
      <c r="AA283" s="252"/>
      <c r="AB283" s="252"/>
      <c r="AC283" s="252"/>
      <c r="AD283" s="252"/>
      <c r="AE283" s="695"/>
      <c r="AF283" s="252"/>
      <c r="AG283" s="252"/>
      <c r="AJ283" s="252"/>
      <c r="AK283" s="695"/>
      <c r="AL283" s="530"/>
      <c r="AM283" s="219"/>
      <c r="AN283" s="219"/>
      <c r="AO283" s="219"/>
      <c r="AP283" s="606"/>
      <c r="AQ283" s="219"/>
      <c r="AR283" s="219"/>
      <c r="AS283" s="606"/>
      <c r="AT283" s="530"/>
      <c r="AU283" s="530"/>
      <c r="AV283" s="219"/>
      <c r="AW283" s="506"/>
      <c r="AX283" s="252"/>
    </row>
    <row r="284" spans="1:56" customHeight="1" ht="16.5">
      <c r="AW284" s="44"/>
    </row>
    <row r="285" spans="1:56" customHeight="1" ht="16.5">
      <c r="AW285" s="44"/>
    </row>
    <row r="286" spans="1:56" customHeight="1" ht="16.5">
      <c r="AW286" s="44"/>
    </row>
    <row r="287" spans="1:56" customHeight="1" ht="16.5">
      <c r="AW287" s="44"/>
    </row>
    <row r="288" spans="1:56" customHeight="1" ht="16.5">
      <c r="AW288" s="44"/>
    </row>
    <row r="289" spans="1:56" customHeight="1" ht="16.5">
      <c r="AW289" s="44"/>
    </row>
    <row r="290" spans="1:56" customHeight="1" ht="16.5">
      <c r="AW290" s="44"/>
    </row>
    <row r="291" spans="1:56" customHeight="1" ht="16.5">
      <c r="AW291" s="44"/>
    </row>
    <row r="292" spans="1:56" customHeight="1" ht="16.5">
      <c r="AW292" s="44"/>
    </row>
    <row r="293" spans="1:56" customHeight="1" ht="16.5">
      <c r="AW293" s="44"/>
    </row>
    <row r="294" spans="1:56" customHeight="1" ht="16.5">
      <c r="AW294" s="44"/>
    </row>
    <row r="295" spans="1:56" customHeight="1" ht="16.5">
      <c r="AW295" s="44"/>
    </row>
    <row r="296" spans="1:56" customHeight="1" ht="16.5">
      <c r="AW296" s="44"/>
    </row>
    <row r="297" spans="1:56" customHeight="1" ht="16.5">
      <c r="AW297" s="44"/>
    </row>
    <row r="298" spans="1:56" customHeight="1" ht="16.5">
      <c r="AW298" s="44"/>
    </row>
    <row r="299" spans="1:56" customHeight="1" ht="16.5">
      <c r="AW299" s="44"/>
    </row>
    <row r="300" spans="1:56" customHeight="1" ht="16.5">
      <c r="AW300" s="44"/>
    </row>
    <row r="301" spans="1:56" customHeight="1" ht="16.5">
      <c r="AW301" s="44"/>
    </row>
    <row r="302" spans="1:56" customHeight="1" ht="16.5">
      <c r="AW302" s="44"/>
    </row>
    <row r="303" spans="1:56" customHeight="1" ht="16.5">
      <c r="AW303" s="44"/>
    </row>
    <row r="304" spans="1:56" customHeight="1" ht="16.5">
      <c r="AW304" s="44"/>
    </row>
    <row r="305" spans="1:56" customHeight="1" ht="16.5">
      <c r="AW305" s="44"/>
    </row>
    <row r="306" spans="1:56" customHeight="1" ht="16.5">
      <c r="AW306" s="44"/>
    </row>
    <row r="307" spans="1:56" customHeight="1" ht="16.5">
      <c r="AW307" s="44"/>
    </row>
    <row r="308" spans="1:56" customHeight="1" ht="16.5">
      <c r="AW308" s="44"/>
    </row>
    <row r="309" spans="1:56" customHeight="1" ht="16.5">
      <c r="AW309" s="44"/>
    </row>
    <row r="310" spans="1:56" customHeight="1" ht="16.5">
      <c r="AW310" s="44"/>
    </row>
    <row r="311" spans="1:56" customHeight="1" ht="16.5">
      <c r="AW311" s="44"/>
    </row>
    <row r="312" spans="1:56" customHeight="1" ht="16.5">
      <c r="AW312" s="44"/>
    </row>
    <row r="313" spans="1:56" customHeight="1" ht="16.5">
      <c r="AW313" s="44"/>
    </row>
    <row r="314" spans="1:56" customHeight="1" ht="16.5">
      <c r="AW314" s="44"/>
    </row>
    <row r="315" spans="1:56" customHeight="1" ht="16.5">
      <c r="AW315" s="44"/>
    </row>
    <row r="316" spans="1:56" customHeight="1" ht="16.5">
      <c r="AW316" s="44"/>
    </row>
    <row r="317" spans="1:56" customHeight="1" ht="16.5">
      <c r="AW317" s="44"/>
    </row>
    <row r="318" spans="1:56" customHeight="1" ht="16.5">
      <c r="AW318" s="44"/>
    </row>
    <row r="319" spans="1:56" customHeight="1" ht="16.5">
      <c r="AW319" s="44"/>
    </row>
    <row r="320" spans="1:56" customHeight="1" ht="16.5">
      <c r="AW320" s="44"/>
    </row>
    <row r="321" spans="1:56" customHeight="1" ht="16.5">
      <c r="AW321" s="44"/>
    </row>
    <row r="322" spans="1:56" customHeight="1" ht="16.5">
      <c r="AW322" s="44"/>
    </row>
    <row r="323" spans="1:56" customHeight="1" ht="16.5">
      <c r="AW323" s="44"/>
    </row>
    <row r="324" spans="1:56" customHeight="1" ht="16.5">
      <c r="AW324" s="44"/>
    </row>
    <row r="325" spans="1:56" customHeight="1" ht="16.5">
      <c r="AW325" s="44"/>
    </row>
    <row r="326" spans="1:56" customHeight="1" ht="16.5">
      <c r="AW326" s="44"/>
    </row>
    <row r="327" spans="1:56" customHeight="1" ht="16.5">
      <c r="AW327" s="44"/>
    </row>
    <row r="328" spans="1:56" customHeight="1" ht="16.5">
      <c r="AW328" s="44"/>
    </row>
    <row r="329" spans="1:56" customHeight="1" ht="16.5">
      <c r="AW329" s="44"/>
    </row>
    <row r="330" spans="1:56" customHeight="1" ht="16.5">
      <c r="AW330" s="44"/>
    </row>
    <row r="331" spans="1:56" customHeight="1" ht="16.5">
      <c r="AW331" s="44"/>
    </row>
    <row r="332" spans="1:56" customHeight="1" ht="16.5">
      <c r="AW332" s="44"/>
    </row>
    <row r="333" spans="1:56" customHeight="1" ht="16.5">
      <c r="AW333" s="44"/>
    </row>
    <row r="334" spans="1:56" customHeight="1" ht="16.5">
      <c r="AW334" s="44"/>
    </row>
    <row r="335" spans="1:56" customHeight="1" ht="16.5">
      <c r="AW335" s="44"/>
    </row>
    <row r="336" spans="1:56" customHeight="1" ht="16.5">
      <c r="AW336" s="44"/>
    </row>
    <row r="337" spans="1:56" customHeight="1" ht="16.5">
      <c r="AW337" s="44"/>
    </row>
    <row r="338" spans="1:56" customHeight="1" ht="16.5">
      <c r="AW338" s="44"/>
    </row>
    <row r="339" spans="1:56" customHeight="1" ht="16.5">
      <c r="AW339" s="44"/>
    </row>
    <row r="340" spans="1:56" customHeight="1" ht="16.5">
      <c r="AW340" s="44"/>
    </row>
    <row r="341" spans="1:56" customHeight="1" ht="16.5">
      <c r="AW341" s="44"/>
    </row>
    <row r="342" spans="1:56" customHeight="1" ht="16.5">
      <c r="AW342" s="44"/>
    </row>
    <row r="343" spans="1:56" customHeight="1" ht="16.5">
      <c r="AW343" s="44"/>
    </row>
    <row r="344" spans="1:56" customHeight="1" ht="16.5">
      <c r="AW344" s="44"/>
    </row>
    <row r="345" spans="1:56" customHeight="1" ht="16.5">
      <c r="AW345" s="44"/>
    </row>
    <row r="346" spans="1:56" customHeight="1" ht="16.5">
      <c r="AW346" s="44"/>
    </row>
    <row r="347" spans="1:56" customHeight="1" ht="16.5">
      <c r="AW347" s="44"/>
    </row>
    <row r="348" spans="1:56" customHeight="1" ht="16.5">
      <c r="AW348" s="44"/>
    </row>
    <row r="349" spans="1:56" customHeight="1" ht="16.5">
      <c r="AW349" s="44"/>
    </row>
    <row r="350" spans="1:56" customHeight="1" ht="16.5">
      <c r="AW350" s="44"/>
    </row>
    <row r="351" spans="1:56" customHeight="1" ht="16.5">
      <c r="AW351" s="44"/>
    </row>
    <row r="352" spans="1:56" customHeight="1" ht="16.5">
      <c r="AW352" s="44"/>
    </row>
    <row r="353" spans="1:56" customHeight="1" ht="16.5">
      <c r="AW353" s="44"/>
    </row>
    <row r="354" spans="1:56" customHeight="1" ht="16.5">
      <c r="AW354" s="44"/>
    </row>
    <row r="355" spans="1:56" customHeight="1" ht="16.5">
      <c r="AW355" s="44"/>
    </row>
    <row r="356" spans="1:56" customHeight="1" ht="16.5">
      <c r="AW356" s="44"/>
    </row>
    <row r="357" spans="1:56" customHeight="1" ht="16.5">
      <c r="AW357" s="44"/>
    </row>
    <row r="358" spans="1:56" customHeight="1" ht="16.5">
      <c r="AW358" s="44"/>
    </row>
    <row r="359" spans="1:56" customHeight="1" ht="16.5">
      <c r="AW359" s="44"/>
    </row>
    <row r="360" spans="1:56" customHeight="1" ht="16.5">
      <c r="AW360" s="44"/>
    </row>
    <row r="361" spans="1:56" customHeight="1" ht="16.5">
      <c r="AW361" s="44"/>
    </row>
    <row r="362" spans="1:56" customHeight="1" ht="16.5">
      <c r="AW362" s="44"/>
    </row>
    <row r="363" spans="1:56" customHeight="1" ht="16.5">
      <c r="AW363" s="44"/>
    </row>
    <row r="364" spans="1:56" customHeight="1" ht="16.5">
      <c r="AW364" s="44"/>
    </row>
    <row r="365" spans="1:56" customHeight="1" ht="16.5">
      <c r="AW365" s="44"/>
    </row>
    <row r="366" spans="1:56" customHeight="1" ht="16.5">
      <c r="AW366" s="44"/>
    </row>
    <row r="367" spans="1:56" customHeight="1" ht="16.5">
      <c r="AW367" s="44"/>
    </row>
    <row r="368" spans="1:56" customHeight="1" ht="16.5">
      <c r="AW368" s="44"/>
    </row>
    <row r="369" spans="1:56" customHeight="1" ht="16.5">
      <c r="AW369" s="44"/>
    </row>
    <row r="370" spans="1:56" customHeight="1" ht="16.5">
      <c r="AW370" s="44"/>
    </row>
    <row r="371" spans="1:56" customHeight="1" ht="16.5">
      <c r="AW371" s="44"/>
    </row>
    <row r="372" spans="1:56" customHeight="1" ht="16.5">
      <c r="AW372" s="44"/>
    </row>
    <row r="373" spans="1:56" customHeight="1" ht="16.5">
      <c r="AW373" s="44"/>
    </row>
    <row r="374" spans="1:56" customHeight="1" ht="16.5">
      <c r="AW374" s="44"/>
    </row>
    <row r="375" spans="1:56" customHeight="1" ht="16.5">
      <c r="AW375" s="44"/>
    </row>
    <row r="376" spans="1:56" customHeight="1" ht="16.5">
      <c r="AW376" s="44"/>
    </row>
    <row r="377" spans="1:56" customHeight="1" ht="16.5">
      <c r="AW377" s="44"/>
    </row>
    <row r="378" spans="1:56" customHeight="1" ht="16.5">
      <c r="AW378" s="44"/>
    </row>
    <row r="379" spans="1:56" customHeight="1" ht="16.5">
      <c r="AW379" s="44"/>
    </row>
    <row r="380" spans="1:56" customHeight="1" ht="16.5">
      <c r="AW380" s="44"/>
    </row>
    <row r="381" spans="1:56" customHeight="1" ht="16.5">
      <c r="AW381" s="44"/>
    </row>
    <row r="382" spans="1:56" customHeight="1" ht="16.5">
      <c r="AW382" s="44"/>
    </row>
    <row r="383" spans="1:56" customHeight="1" ht="16.5">
      <c r="AW383" s="44"/>
    </row>
    <row r="384" spans="1:56" customHeight="1" ht="16.5">
      <c r="AW384" s="44"/>
    </row>
    <row r="385" spans="1:56" customHeight="1" ht="16.5">
      <c r="AW385" s="44"/>
    </row>
    <row r="386" spans="1:56" customHeight="1" ht="16.5">
      <c r="AW386" s="44"/>
    </row>
    <row r="387" spans="1:56" customHeight="1" ht="16.5">
      <c r="AW387" s="44"/>
    </row>
    <row r="388" spans="1:56" customHeight="1" ht="16.5">
      <c r="AW388" s="44"/>
    </row>
    <row r="389" spans="1:56" customHeight="1" ht="16.5">
      <c r="AW389" s="44"/>
    </row>
    <row r="390" spans="1:56" customHeight="1" ht="16.5">
      <c r="AW390" s="44"/>
    </row>
    <row r="391" spans="1:56" customHeight="1" ht="16.5">
      <c r="AW391" s="44"/>
    </row>
    <row r="392" spans="1:56" customHeight="1" ht="16.5">
      <c r="AW392" s="44"/>
    </row>
    <row r="393" spans="1:56" customHeight="1" ht="16.5">
      <c r="AW393" s="44"/>
    </row>
    <row r="394" spans="1:56" customHeight="1" ht="16.5">
      <c r="AW394" s="44"/>
    </row>
    <row r="395" spans="1:56" customHeight="1" ht="16.5">
      <c r="AW395" s="44"/>
    </row>
    <row r="396" spans="1:56" customHeight="1" ht="16.5">
      <c r="AW396" s="44"/>
    </row>
    <row r="397" spans="1:56" customHeight="1" ht="16.5">
      <c r="AW397" s="44"/>
    </row>
    <row r="398" spans="1:56" customHeight="1" ht="16.5">
      <c r="AW398" s="44"/>
    </row>
    <row r="399" spans="1:56" customHeight="1" ht="16.5">
      <c r="AW399" s="44"/>
    </row>
    <row r="400" spans="1:56" customHeight="1" ht="16.5">
      <c r="AW400" s="44"/>
    </row>
    <row r="401" spans="1:56" customHeight="1" ht="16.5">
      <c r="AW401" s="44"/>
    </row>
    <row r="402" spans="1:56" customHeight="1" ht="16.5">
      <c r="AW402" s="44"/>
    </row>
    <row r="403" spans="1:56" customHeight="1" ht="16.5">
      <c r="AW403" s="44"/>
    </row>
    <row r="404" spans="1:56" customHeight="1" ht="16.5">
      <c r="AW404" s="44"/>
    </row>
    <row r="405" spans="1:56" customHeight="1" ht="16.5">
      <c r="AW405" s="44"/>
    </row>
    <row r="406" spans="1:56" customHeight="1" ht="16.5">
      <c r="AW406" s="44"/>
    </row>
    <row r="407" spans="1:56" customHeight="1" ht="16.5">
      <c r="AW407" s="44"/>
    </row>
    <row r="408" spans="1:56" customHeight="1" ht="16.5">
      <c r="AW408" s="44"/>
    </row>
    <row r="409" spans="1:56" customHeight="1" ht="16.5">
      <c r="AW409" s="44"/>
    </row>
    <row r="410" spans="1:56" customHeight="1" ht="16.5">
      <c r="AW410" s="44"/>
    </row>
    <row r="411" spans="1:56" customHeight="1" ht="16.5">
      <c r="AW411" s="44"/>
    </row>
    <row r="412" spans="1:56" customHeight="1" ht="16.5">
      <c r="AW412" s="44"/>
    </row>
    <row r="413" spans="1:56" customHeight="1" ht="16.5">
      <c r="AW413" s="44"/>
    </row>
    <row r="414" spans="1:56" customHeight="1" ht="16.5">
      <c r="AW414" s="44"/>
    </row>
    <row r="415" spans="1:56" customHeight="1" ht="16.5">
      <c r="AW415" s="44"/>
    </row>
    <row r="416" spans="1:56" customHeight="1" ht="16.5">
      <c r="AW416" s="44"/>
    </row>
    <row r="417" spans="1:56" customHeight="1" ht="16.5">
      <c r="AW417" s="44"/>
    </row>
    <row r="418" spans="1:56" customHeight="1" ht="16.5">
      <c r="AW418" s="44"/>
    </row>
    <row r="419" spans="1:56" customHeight="1" ht="16.5">
      <c r="AW419" s="44"/>
    </row>
    <row r="420" spans="1:56" customHeight="1" ht="16.5">
      <c r="AW420" s="44"/>
    </row>
    <row r="421" spans="1:56" customHeight="1" ht="16.5">
      <c r="AW421" s="44"/>
    </row>
    <row r="422" spans="1:56" customHeight="1" ht="16.5">
      <c r="AW422" s="44"/>
    </row>
    <row r="423" spans="1:56" customHeight="1" ht="16.5">
      <c r="AW423" s="44"/>
    </row>
    <row r="424" spans="1:56" customHeight="1" ht="16.5">
      <c r="AW424" s="44"/>
    </row>
    <row r="425" spans="1:56" customHeight="1" ht="16.5">
      <c r="AW425" s="44"/>
    </row>
    <row r="426" spans="1:56" customHeight="1" ht="16.5">
      <c r="AW426" s="44"/>
    </row>
    <row r="427" spans="1:56" customHeight="1" ht="16.5">
      <c r="AW427" s="44"/>
    </row>
    <row r="428" spans="1:56" customHeight="1" ht="16.5">
      <c r="AW428" s="44"/>
    </row>
    <row r="429" spans="1:56" customHeight="1" ht="16.5">
      <c r="AW429" s="44"/>
    </row>
    <row r="430" spans="1:56" customHeight="1" ht="16.5">
      <c r="AW430" s="44"/>
    </row>
    <row r="431" spans="1:56" customHeight="1" ht="16.5">
      <c r="AW431" s="44"/>
    </row>
    <row r="432" spans="1:56" customHeight="1" ht="16.5">
      <c r="AW432" s="44"/>
    </row>
    <row r="433" spans="1:56" customHeight="1" ht="16.5">
      <c r="AW433" s="44"/>
    </row>
    <row r="434" spans="1:56" customHeight="1" ht="16.5">
      <c r="AW434" s="44"/>
    </row>
    <row r="435" spans="1:56" customHeight="1" ht="16.5">
      <c r="AW435" s="44"/>
    </row>
    <row r="436" spans="1:56" customHeight="1" ht="16.5">
      <c r="AW436" s="44"/>
    </row>
    <row r="437" spans="1:56" customHeight="1" ht="16.5">
      <c r="AW437" s="44"/>
    </row>
    <row r="438" spans="1:56" customHeight="1" ht="16.5">
      <c r="AW438" s="44"/>
    </row>
    <row r="439" spans="1:56" customHeight="1" ht="16.5">
      <c r="AW439" s="44"/>
    </row>
    <row r="440" spans="1:56" customHeight="1" ht="16.5">
      <c r="AW440" s="44"/>
    </row>
    <row r="441" spans="1:56" customHeight="1" ht="16.5">
      <c r="AW441" s="44"/>
    </row>
    <row r="442" spans="1:56" customHeight="1" ht="16.5">
      <c r="AW442" s="44"/>
    </row>
    <row r="443" spans="1:56" customHeight="1" ht="16.5">
      <c r="AW443" s="44"/>
    </row>
    <row r="444" spans="1:56" customHeight="1" ht="16.5">
      <c r="AW444" s="44"/>
    </row>
    <row r="445" spans="1:56" customHeight="1" ht="16.5">
      <c r="AW445" s="44"/>
    </row>
    <row r="446" spans="1:56" customHeight="1" ht="16.5">
      <c r="AW446" s="44"/>
    </row>
    <row r="447" spans="1:56" customHeight="1" ht="16.5">
      <c r="AW447" s="44"/>
    </row>
    <row r="448" spans="1:56" customHeight="1" ht="16.5">
      <c r="AW448" s="44"/>
    </row>
    <row r="449" spans="1:56" customHeight="1" ht="16.5">
      <c r="AW449" s="44"/>
    </row>
    <row r="450" spans="1:56" customHeight="1" ht="16.5">
      <c r="AW450" s="44"/>
    </row>
    <row r="451" spans="1:56" customHeight="1" ht="16.5">
      <c r="AW451" s="44"/>
    </row>
    <row r="452" spans="1:56" customHeight="1" ht="16.5">
      <c r="AW452" s="44"/>
    </row>
    <row r="453" spans="1:56" customHeight="1" ht="16.5">
      <c r="AW453" s="44"/>
    </row>
    <row r="454" spans="1:56" customHeight="1" ht="16.5">
      <c r="AW454" s="44"/>
    </row>
    <row r="455" spans="1:56" customHeight="1" ht="16.5">
      <c r="AW455" s="44"/>
    </row>
    <row r="456" spans="1:56" customHeight="1" ht="16.5">
      <c r="AW456" s="44"/>
    </row>
    <row r="457" spans="1:56" customHeight="1" ht="16.5">
      <c r="AW457" s="44"/>
    </row>
    <row r="458" spans="1:56" customHeight="1" ht="16.5">
      <c r="AW458" s="44"/>
    </row>
    <row r="459" spans="1:56" customHeight="1" ht="16.5">
      <c r="AW459" s="44"/>
    </row>
    <row r="460" spans="1:56" customHeight="1" ht="16.5">
      <c r="AW460" s="44"/>
    </row>
    <row r="461" spans="1:56" customHeight="1" ht="16.5">
      <c r="AW461" s="44"/>
    </row>
    <row r="462" spans="1:56" customHeight="1" ht="16.5">
      <c r="AW462" s="44"/>
    </row>
    <row r="463" spans="1:56" customHeight="1" ht="16.5">
      <c r="AW463" s="44"/>
    </row>
    <row r="464" spans="1:56" customHeight="1" ht="16.5">
      <c r="AW464" s="44"/>
    </row>
    <row r="465" spans="1:56" customHeight="1" ht="16.5">
      <c r="AW465" s="44"/>
    </row>
    <row r="466" spans="1:56" customHeight="1" ht="16.5">
      <c r="AW466" s="44"/>
    </row>
    <row r="467" spans="1:56" customHeight="1" ht="16.5">
      <c r="AW467" s="44"/>
    </row>
    <row r="468" spans="1:56" customHeight="1" ht="16.5">
      <c r="AW468" s="44"/>
    </row>
    <row r="469" spans="1:56" customHeight="1" ht="16.5">
      <c r="AW469" s="44"/>
    </row>
    <row r="470" spans="1:56" customHeight="1" ht="16.5">
      <c r="AW470" s="44"/>
    </row>
    <row r="471" spans="1:56" customHeight="1" ht="16.5">
      <c r="AW471" s="44"/>
    </row>
    <row r="472" spans="1:56" customHeight="1" ht="16.5">
      <c r="AW472" s="44"/>
    </row>
    <row r="473" spans="1:56" customHeight="1" ht="16.5">
      <c r="AW473" s="44"/>
    </row>
    <row r="474" spans="1:56" customHeight="1" ht="16.5">
      <c r="AW474" s="44"/>
    </row>
    <row r="475" spans="1:56" customHeight="1" ht="16.5">
      <c r="AW475" s="44"/>
    </row>
    <row r="476" spans="1:56" customHeight="1" ht="16.5">
      <c r="AW476" s="44"/>
    </row>
    <row r="477" spans="1:56" customHeight="1" ht="16.5">
      <c r="AW477" s="44"/>
    </row>
    <row r="478" spans="1:56" customHeight="1" ht="16.5">
      <c r="AW478" s="44"/>
    </row>
    <row r="479" spans="1:56" customHeight="1" ht="16.5">
      <c r="AW479" s="44"/>
    </row>
    <row r="480" spans="1:56" customHeight="1" ht="16.5">
      <c r="AW480" s="44"/>
    </row>
    <row r="481" spans="1:56" customHeight="1" ht="16.5">
      <c r="AW481" s="44"/>
    </row>
    <row r="482" spans="1:56" customHeight="1" ht="16.5">
      <c r="AW482" s="44"/>
    </row>
    <row r="483" spans="1:56" customHeight="1" ht="16.5">
      <c r="AW483" s="44"/>
    </row>
    <row r="484" spans="1:56" customHeight="1" ht="16.5">
      <c r="AW484" s="44"/>
    </row>
    <row r="485" spans="1:56" customHeight="1" ht="16.5">
      <c r="AW485" s="44"/>
    </row>
    <row r="486" spans="1:56" customHeight="1" ht="16.5">
      <c r="AW486" s="44"/>
    </row>
    <row r="487" spans="1:56" customHeight="1" ht="16.5">
      <c r="AW487" s="44"/>
    </row>
    <row r="488" spans="1:56" customHeight="1" ht="16.5">
      <c r="AW488" s="44"/>
    </row>
    <row r="489" spans="1:56" customHeight="1" ht="16.5">
      <c r="AW489" s="44"/>
    </row>
    <row r="490" spans="1:56" customHeight="1" ht="16.5">
      <c r="AW490" s="44"/>
    </row>
    <row r="491" spans="1:56" customHeight="1" ht="16.5">
      <c r="AW491" s="44"/>
    </row>
    <row r="492" spans="1:56" customHeight="1" ht="16.5">
      <c r="AW492" s="44"/>
    </row>
    <row r="493" spans="1:56" customHeight="1" ht="16.5">
      <c r="AW493" s="44"/>
    </row>
    <row r="494" spans="1:56" customHeight="1" ht="16.5">
      <c r="AW494" s="44"/>
    </row>
    <row r="495" spans="1:56" customHeight="1" ht="16.5">
      <c r="AW495" s="44"/>
    </row>
    <row r="496" spans="1:56" customHeight="1" ht="16.5">
      <c r="AW496" s="44"/>
    </row>
    <row r="497" spans="1:56" customHeight="1" ht="16.5">
      <c r="AW497" s="44"/>
    </row>
    <row r="498" spans="1:56" customHeight="1" ht="16.5">
      <c r="AW498" s="44"/>
    </row>
    <row r="499" spans="1:56" customHeight="1" ht="16.5">
      <c r="AW499" s="44"/>
    </row>
    <row r="500" spans="1:56" customHeight="1" ht="16.5">
      <c r="AW500" s="44"/>
    </row>
    <row r="501" spans="1:56" customHeight="1" ht="16.5">
      <c r="AW501" s="44"/>
    </row>
    <row r="502" spans="1:56" customHeight="1" ht="16.5">
      <c r="AW502" s="44"/>
    </row>
    <row r="503" spans="1:56" customHeight="1" ht="16.5">
      <c r="AW503" s="44"/>
    </row>
    <row r="504" spans="1:56" customHeight="1" ht="16.5">
      <c r="AW504" s="44"/>
    </row>
    <row r="505" spans="1:56" customHeight="1" ht="16.5">
      <c r="AW505" s="44"/>
    </row>
    <row r="506" spans="1:56" customHeight="1" ht="16.5">
      <c r="AW506" s="44"/>
    </row>
    <row r="507" spans="1:56" customHeight="1" ht="16.5">
      <c r="AW507" s="44"/>
    </row>
    <row r="508" spans="1:56" customHeight="1" ht="16.5">
      <c r="AW508" s="44"/>
    </row>
    <row r="509" spans="1:56" customHeight="1" ht="16.5">
      <c r="AW509" s="44"/>
    </row>
    <row r="510" spans="1:56" customHeight="1" ht="16.5">
      <c r="AW510" s="44"/>
    </row>
    <row r="511" spans="1:56" customHeight="1" ht="16.5">
      <c r="AW511" s="44"/>
    </row>
    <row r="512" spans="1:56" customHeight="1" ht="16.5">
      <c r="AW512" s="44"/>
    </row>
    <row r="513" spans="1:56" customHeight="1" ht="16.5">
      <c r="AW513" s="44"/>
    </row>
    <row r="514" spans="1:56" customHeight="1" ht="16.5">
      <c r="AW514" s="44"/>
    </row>
    <row r="515" spans="1:56" customHeight="1" ht="16.5">
      <c r="AW515" s="44"/>
    </row>
    <row r="516" spans="1:56" customHeight="1" ht="16.5">
      <c r="AW516" s="44"/>
    </row>
    <row r="517" spans="1:56" customHeight="1" ht="16.5">
      <c r="AW517" s="44"/>
    </row>
    <row r="518" spans="1:56" customHeight="1" ht="16.5">
      <c r="AW518" s="44"/>
    </row>
    <row r="519" spans="1:56" customHeight="1" ht="16.5">
      <c r="AW519" s="44"/>
    </row>
    <row r="520" spans="1:56" customHeight="1" ht="16.5">
      <c r="AW520" s="44"/>
    </row>
    <row r="521" spans="1:56" customHeight="1" ht="16.5">
      <c r="AW521" s="44"/>
    </row>
    <row r="522" spans="1:56" customHeight="1" ht="16.5">
      <c r="AW522" s="44"/>
    </row>
    <row r="523" spans="1:56" customHeight="1" ht="16.5">
      <c r="AW523" s="44"/>
    </row>
    <row r="524" spans="1:56" customHeight="1" ht="16.5">
      <c r="AW524" s="44"/>
    </row>
    <row r="525" spans="1:56" customHeight="1" ht="16.5">
      <c r="AW525" s="44"/>
    </row>
    <row r="526" spans="1:56" customHeight="1" ht="16.5">
      <c r="AW526" s="44"/>
    </row>
    <row r="527" spans="1:56" customHeight="1" ht="16.5">
      <c r="AW527" s="44"/>
    </row>
    <row r="528" spans="1:56" customHeight="1" ht="16.5">
      <c r="AW528" s="44"/>
    </row>
    <row r="529" spans="1:56" customHeight="1" ht="16.5">
      <c r="AW529" s="44"/>
    </row>
    <row r="530" spans="1:56" customHeight="1" ht="16.5">
      <c r="AW530" s="44"/>
    </row>
    <row r="531" spans="1:56" customHeight="1" ht="16.5">
      <c r="AW531" s="44"/>
    </row>
    <row r="532" spans="1:56" customHeight="1" ht="16.5">
      <c r="AW532" s="44"/>
    </row>
    <row r="533" spans="1:56" customHeight="1" ht="16.5">
      <c r="AW533" s="44"/>
    </row>
    <row r="534" spans="1:56" customHeight="1" ht="16.5">
      <c r="AW534" s="44"/>
    </row>
    <row r="535" spans="1:56" customHeight="1" ht="16.5">
      <c r="AW535" s="44"/>
    </row>
    <row r="536" spans="1:56" customHeight="1" ht="16.5">
      <c r="AW536" s="44"/>
    </row>
    <row r="537" spans="1:56" customHeight="1" ht="16.5">
      <c r="AW537" s="44"/>
    </row>
    <row r="538" spans="1:56" customHeight="1" ht="16.5">
      <c r="AW538" s="44"/>
    </row>
    <row r="539" spans="1:56" customHeight="1" ht="16.5">
      <c r="AW539" s="44"/>
    </row>
    <row r="540" spans="1:56" customHeight="1" ht="16.5">
      <c r="AW540" s="44"/>
    </row>
    <row r="541" spans="1:56" customHeight="1" ht="16.5">
      <c r="AW541" s="44"/>
    </row>
    <row r="542" spans="1:56" customHeight="1" ht="16.5">
      <c r="AW542" s="44"/>
    </row>
    <row r="543" spans="1:56" customHeight="1" ht="16.5">
      <c r="AW543" s="44"/>
    </row>
    <row r="544" spans="1:56" customHeight="1" ht="16.5">
      <c r="AW544" s="44"/>
    </row>
    <row r="545" spans="1:56" customHeight="1" ht="16.5">
      <c r="AW545" s="44"/>
    </row>
    <row r="546" spans="1:56" customHeight="1" ht="16.5">
      <c r="AW546" s="44"/>
    </row>
    <row r="547" spans="1:56" customHeight="1" ht="16.5">
      <c r="AW547" s="44"/>
    </row>
    <row r="548" spans="1:56" customHeight="1" ht="16.5">
      <c r="AW548" s="44"/>
    </row>
    <row r="549" spans="1:56" customHeight="1" ht="16.5">
      <c r="AW549" s="44"/>
    </row>
    <row r="550" spans="1:56" customHeight="1" ht="16.5">
      <c r="AW550" s="44"/>
    </row>
    <row r="551" spans="1:56" customHeight="1" ht="16.5">
      <c r="AW551" s="44"/>
    </row>
    <row r="552" spans="1:56" customHeight="1" ht="16.5">
      <c r="AW552" s="44"/>
    </row>
    <row r="553" spans="1:56" customHeight="1" ht="16.5">
      <c r="AW553" s="44"/>
    </row>
    <row r="554" spans="1:56" customHeight="1" ht="16.5">
      <c r="AW554" s="44"/>
    </row>
    <row r="555" spans="1:56" customHeight="1" ht="16.5">
      <c r="AW555" s="44"/>
    </row>
    <row r="556" spans="1:56" customHeight="1" ht="16.5">
      <c r="AW556" s="44"/>
    </row>
    <row r="557" spans="1:56" customHeight="1" ht="16.5">
      <c r="AW557" s="44"/>
    </row>
    <row r="558" spans="1:56" customHeight="1" ht="16.5">
      <c r="AW558" s="44"/>
    </row>
    <row r="559" spans="1:56" customHeight="1" ht="16.5">
      <c r="AW559" s="44"/>
    </row>
    <row r="560" spans="1:56" customHeight="1" ht="16.5">
      <c r="AW560" s="44"/>
    </row>
    <row r="561" spans="1:56" customHeight="1" ht="16.5">
      <c r="AW561" s="44"/>
    </row>
    <row r="562" spans="1:56" customHeight="1" ht="16.5">
      <c r="AW562" s="44"/>
    </row>
    <row r="563" spans="1:56" customHeight="1" ht="16.5">
      <c r="AW563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16:E23"/>
    <mergeCell ref="F16:F23"/>
    <mergeCell ref="D16:D23"/>
    <mergeCell ref="AF18:AK19"/>
    <mergeCell ref="Z20:AE20"/>
    <mergeCell ref="AF22:AK22"/>
    <mergeCell ref="Z22:AE22"/>
    <mergeCell ref="N21:S21"/>
    <mergeCell ref="G9:I9"/>
    <mergeCell ref="T20:Y20"/>
    <mergeCell ref="T22:Y22"/>
    <mergeCell ref="N22:S22"/>
    <mergeCell ref="H18:Y19"/>
    <mergeCell ref="H21:M21"/>
    <mergeCell ref="G16:G23"/>
    <mergeCell ref="N20:S20"/>
    <mergeCell ref="B2:E2"/>
    <mergeCell ref="B3:C3"/>
    <mergeCell ref="B4:C4"/>
    <mergeCell ref="G2:I2"/>
    <mergeCell ref="G3:I3"/>
    <mergeCell ref="G4:I4"/>
    <mergeCell ref="A16:A23"/>
    <mergeCell ref="B16:B23"/>
    <mergeCell ref="B8:C8"/>
    <mergeCell ref="B9:C9"/>
    <mergeCell ref="B10:C10"/>
    <mergeCell ref="C16:C23"/>
    <mergeCell ref="B11:C11"/>
    <mergeCell ref="B13:C13"/>
    <mergeCell ref="AL22:AP22"/>
    <mergeCell ref="B6:C6"/>
    <mergeCell ref="G6:I6"/>
    <mergeCell ref="G7:I7"/>
    <mergeCell ref="G8:I8"/>
    <mergeCell ref="B7:C7"/>
    <mergeCell ref="B12:C12"/>
    <mergeCell ref="Y5:AE6"/>
    <mergeCell ref="Z17:AK17"/>
    <mergeCell ref="H22:M22"/>
    <mergeCell ref="AF21:AK21"/>
    <mergeCell ref="Z21:AE21"/>
    <mergeCell ref="Z18:AE19"/>
    <mergeCell ref="AL20:AP20"/>
    <mergeCell ref="G5:I5"/>
    <mergeCell ref="B5:C5"/>
    <mergeCell ref="AX16:AX23"/>
    <mergeCell ref="AW16:AW23"/>
    <mergeCell ref="AS4:AT4"/>
    <mergeCell ref="AS3:AX3"/>
    <mergeCell ref="AV16:AV23"/>
    <mergeCell ref="AU16:AU23"/>
    <mergeCell ref="AT16:AT22"/>
    <mergeCell ref="H16:AS16"/>
    <mergeCell ref="AQ22:AS22"/>
    <mergeCell ref="H17:Y17"/>
    <mergeCell ref="AL17:AP19"/>
    <mergeCell ref="AQ17:AS21"/>
    <mergeCell ref="H20:M20"/>
    <mergeCell ref="AL21:AP21"/>
    <mergeCell ref="AF20:AK20"/>
    <mergeCell ref="T21:Y21"/>
  </mergeCells>
  <printOptions gridLines="false" gridLinesSet="true"/>
  <pageMargins left="1.5" right="0.7" top="0.75" bottom="0.5" header="0.5" footer="0.5"/>
  <pageSetup paperSize="306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229"/>
  <sheetViews>
    <sheetView tabSelected="0" workbookViewId="0" showGridLines="true" showRowColHeaders="1">
      <selection activeCell="A1" sqref="A1"/>
    </sheetView>
  </sheetViews>
  <sheetFormatPr customHeight="true" defaultRowHeight="16.5" defaultColWidth="9.1796875" outlineLevelRow="0" outlineLevelCol="0"/>
  <cols>
    <col min="1" max="1" width="17.26953125" customWidth="true" style="13"/>
    <col min="2" max="2" width="10.7265625" customWidth="true" style="13"/>
    <col min="3" max="3" width="10.1796875" customWidth="true" style="13"/>
    <col min="4" max="4" width="9" customWidth="true" style="13"/>
    <col min="5" max="5" width="8.453125" customWidth="true" style="44"/>
    <col min="6" max="6" width="20.1796875" customWidth="true" style="13"/>
    <col min="7" max="7" width="10.81640625" customWidth="true" style="13"/>
    <col min="8" max="8" width="5.7265625" customWidth="true" style="13"/>
    <col min="9" max="9" width="5.7265625" customWidth="true" style="13"/>
    <col min="10" max="10" width="5.7265625" customWidth="true" style="1"/>
    <col min="11" max="11" width="5.7265625" customWidth="true" style="1"/>
    <col min="12" max="12" width="5.7265625" customWidth="true" style="1"/>
    <col min="13" max="13" width="5.7265625" customWidth="true" style="562"/>
    <col min="14" max="14" width="5.7265625" customWidth="true" style="1"/>
    <col min="15" max="15" width="5.7265625" customWidth="true" style="1"/>
    <col min="16" max="16" width="5.7265625" customWidth="true" style="1"/>
    <col min="17" max="17" width="5.7265625" customWidth="true" style="1"/>
    <col min="18" max="18" width="5.7265625" customWidth="true" style="1"/>
    <col min="19" max="19" width="5.7265625" customWidth="true" style="562"/>
    <col min="20" max="20" width="5.7265625" customWidth="true" style="1"/>
    <col min="21" max="21" width="5.7265625" customWidth="true" style="1"/>
    <col min="22" max="22" width="5.7265625" customWidth="true" style="1"/>
    <col min="23" max="23" width="5.7265625" customWidth="true" style="1"/>
    <col min="24" max="24" width="5.7265625" customWidth="true" style="1"/>
    <col min="25" max="25" width="5.7265625" customWidth="true" style="562"/>
    <col min="26" max="26" width="5.7265625" customWidth="true" style="1"/>
    <col min="27" max="27" width="5.7265625" customWidth="true" style="1"/>
    <col min="28" max="28" width="5.7265625" customWidth="true" style="1"/>
    <col min="29" max="29" width="5.7265625" customWidth="true" style="1"/>
    <col min="30" max="30" width="5.7265625" customWidth="true" style="1"/>
    <col min="31" max="31" width="5.7265625" customWidth="true" style="562"/>
    <col min="32" max="32" width="5.7265625" customWidth="true" style="1"/>
    <col min="33" max="33" width="5.7265625" customWidth="true" style="1"/>
    <col min="34" max="34" width="5.7265625" customWidth="true" style="1"/>
    <col min="35" max="35" width="5.7265625" customWidth="true" style="1"/>
    <col min="36" max="36" width="5.7265625" customWidth="true" style="1"/>
    <col min="37" max="37" width="5.7265625" customWidth="true" style="562"/>
    <col min="38" max="38" width="5.7265625" customWidth="true" style="1"/>
    <col min="39" max="39" width="5.7265625" customWidth="true" style="1"/>
    <col min="40" max="40" width="5.7265625" customWidth="true" style="562"/>
    <col min="41" max="41" width="5.7265625" customWidth="true" style="1"/>
    <col min="42" max="42" width="5.7265625" customWidth="true" style="1"/>
    <col min="43" max="43" width="5.7265625" customWidth="true" style="1"/>
    <col min="44" max="44" width="5.7265625" customWidth="true" style="1"/>
    <col min="45" max="45" width="5.7265625" customWidth="true" style="562"/>
    <col min="46" max="46" width="8.453125" customWidth="true" style="1"/>
    <col min="47" max="47" width="8.81640625" customWidth="true" style="1"/>
    <col min="48" max="48" width="11.54296875" customWidth="true" style="1"/>
    <col min="49" max="49" width="11.1796875" customWidth="true" style="1"/>
    <col min="50" max="50" width="17.453125" customWidth="true" style="1"/>
    <col min="51" max="51" width="6.453125" customWidth="true" style="13"/>
  </cols>
  <sheetData>
    <row r="1" spans="1:51" customHeight="1" ht="16.5">
      <c r="A1" s="28"/>
      <c r="B1" s="30"/>
      <c r="C1" s="30"/>
      <c r="D1" s="30"/>
      <c r="E1" s="36"/>
      <c r="F1" s="51"/>
      <c r="G1" s="30"/>
      <c r="H1" s="30"/>
      <c r="I1" s="30"/>
    </row>
    <row r="2" spans="1:51" customHeight="1" ht="42" s="4" customFormat="1">
      <c r="A2" s="72"/>
      <c r="B2" s="1015" t="s">
        <v>223</v>
      </c>
      <c r="C2" s="1015"/>
      <c r="D2" s="1015"/>
      <c r="E2" s="1015"/>
      <c r="F2" s="277"/>
      <c r="G2" s="1018" t="s">
        <v>224</v>
      </c>
      <c r="H2" s="1018"/>
      <c r="I2" s="1018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M2" s="26"/>
      <c r="AN2" s="675"/>
      <c r="AO2" s="26"/>
      <c r="AP2" s="26"/>
      <c r="AR2" s="26"/>
      <c r="AS2" s="675"/>
      <c r="AT2" s="47"/>
      <c r="AU2" s="47"/>
      <c r="AV2" s="47"/>
      <c r="AW2" s="47"/>
    </row>
    <row r="3" spans="1:51" customHeight="1" ht="30" s="4" customFormat="1">
      <c r="A3" s="32"/>
      <c r="B3" s="1016" t="s">
        <v>225</v>
      </c>
      <c r="C3" s="1017"/>
      <c r="D3" s="216" t="s">
        <v>226</v>
      </c>
      <c r="E3" s="216" t="s">
        <v>4</v>
      </c>
      <c r="F3" s="35"/>
      <c r="G3" s="1019" t="s">
        <v>227</v>
      </c>
      <c r="H3" s="1020"/>
      <c r="I3" s="1021"/>
      <c r="J3" s="249" t="s">
        <v>225</v>
      </c>
      <c r="K3" s="2"/>
      <c r="L3" s="2"/>
      <c r="M3" s="678"/>
      <c r="Q3" s="143" t="s">
        <v>6667</v>
      </c>
      <c r="R3" s="61"/>
      <c r="S3" s="679"/>
      <c r="T3" s="143"/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143"/>
      <c r="AM3" s="143"/>
      <c r="AN3" s="679"/>
      <c r="AO3" s="61"/>
      <c r="AS3" s="568"/>
      <c r="AT3" s="82"/>
      <c r="AU3" s="57"/>
      <c r="AV3" s="146"/>
      <c r="AW3" s="57"/>
    </row>
    <row r="4" spans="1:51" customHeight="1" ht="26.25">
      <c r="A4" s="73"/>
      <c r="B4" s="989" t="s">
        <v>229</v>
      </c>
      <c r="C4" s="990"/>
      <c r="D4" s="59" t="s">
        <v>11</v>
      </c>
      <c r="E4" s="123">
        <v>4</v>
      </c>
      <c r="F4" s="35"/>
      <c r="G4" s="991" t="s">
        <v>230</v>
      </c>
      <c r="H4" s="992"/>
      <c r="I4" s="993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6668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143"/>
      <c r="AM4" s="143"/>
      <c r="AN4" s="679"/>
      <c r="AO4" s="27"/>
      <c r="AP4" s="4"/>
      <c r="AQ4" s="27"/>
      <c r="AR4" s="27"/>
      <c r="AS4" s="680"/>
      <c r="AT4" s="8"/>
      <c r="AU4" s="8"/>
      <c r="AV4" s="8"/>
      <c r="AW4" s="8"/>
    </row>
    <row r="5" spans="1:51" customHeight="1" ht="22.5">
      <c r="A5" s="49"/>
      <c r="B5" s="989" t="s">
        <v>232</v>
      </c>
      <c r="C5" s="990"/>
      <c r="D5" s="59" t="s">
        <v>15</v>
      </c>
      <c r="E5" s="123">
        <v>3.75</v>
      </c>
      <c r="F5" s="56"/>
      <c r="G5" s="991" t="s">
        <v>233</v>
      </c>
      <c r="H5" s="992"/>
      <c r="I5" s="993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7" t="s">
        <v>234</v>
      </c>
      <c r="Z5" s="937"/>
      <c r="AA5" s="937"/>
      <c r="AB5" s="937"/>
      <c r="AC5" s="937"/>
      <c r="AD5" s="937"/>
      <c r="AE5" s="937"/>
      <c r="AF5" s="143"/>
      <c r="AG5" s="143"/>
      <c r="AH5" s="61"/>
      <c r="AI5" s="61"/>
      <c r="AJ5" s="61"/>
      <c r="AK5" s="681"/>
      <c r="AL5" s="143"/>
      <c r="AM5" s="143"/>
      <c r="AN5" s="679"/>
      <c r="AO5" s="27"/>
      <c r="AP5" s="3"/>
      <c r="AQ5" s="27"/>
      <c r="AR5" s="27"/>
      <c r="AS5" s="680"/>
      <c r="AT5" s="8"/>
      <c r="AU5" s="8"/>
      <c r="AV5" s="8"/>
      <c r="AW5" s="8"/>
    </row>
    <row r="6" spans="1:51" customHeight="1" ht="18">
      <c r="A6" s="32"/>
      <c r="B6" s="989" t="s">
        <v>235</v>
      </c>
      <c r="C6" s="990"/>
      <c r="D6" s="59" t="s">
        <v>18</v>
      </c>
      <c r="E6" s="123">
        <v>3.5</v>
      </c>
      <c r="F6" s="32"/>
      <c r="G6" s="991" t="s">
        <v>236</v>
      </c>
      <c r="H6" s="992"/>
      <c r="I6" s="993"/>
      <c r="J6" s="203">
        <v>3</v>
      </c>
      <c r="P6" s="22"/>
      <c r="R6" s="22"/>
      <c r="S6" s="580"/>
      <c r="T6" s="22"/>
      <c r="U6" s="22"/>
      <c r="V6" s="22"/>
      <c r="X6" s="143"/>
      <c r="Y6" s="937"/>
      <c r="Z6" s="937"/>
      <c r="AA6" s="937"/>
      <c r="AB6" s="937"/>
      <c r="AC6" s="937"/>
      <c r="AD6" s="937"/>
      <c r="AE6" s="937"/>
      <c r="AF6" s="143"/>
      <c r="AG6" s="143"/>
      <c r="AH6" s="22"/>
      <c r="AI6" s="22"/>
      <c r="AJ6" s="22"/>
      <c r="AK6" s="580"/>
      <c r="AL6" s="143"/>
      <c r="AM6" s="143"/>
      <c r="AN6" s="679"/>
      <c r="AO6" s="275"/>
      <c r="AP6" s="275"/>
      <c r="AQ6" s="275"/>
      <c r="AR6" s="1025" t="s">
        <v>1</v>
      </c>
      <c r="AS6" s="1025"/>
      <c r="AT6" s="1025"/>
      <c r="AU6" s="1025"/>
      <c r="AV6" s="1025"/>
      <c r="AW6" s="1025"/>
      <c r="AX6" s="275"/>
    </row>
    <row r="7" spans="1:51" customHeight="1" ht="19.5">
      <c r="A7" s="32"/>
      <c r="B7" s="989" t="s">
        <v>237</v>
      </c>
      <c r="C7" s="990"/>
      <c r="D7" s="59" t="s">
        <v>21</v>
      </c>
      <c r="E7" s="123">
        <v>3.25</v>
      </c>
      <c r="F7" s="34"/>
      <c r="G7" s="991" t="s">
        <v>238</v>
      </c>
      <c r="H7" s="992"/>
      <c r="I7" s="993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L7" s="143"/>
      <c r="AP7" s="5"/>
      <c r="AR7" s="1033" t="s">
        <v>5</v>
      </c>
      <c r="AS7" s="1033"/>
      <c r="AT7" s="314" t="s">
        <v>7</v>
      </c>
      <c r="AU7" s="230" t="s">
        <v>6</v>
      </c>
      <c r="AV7" s="230" t="s">
        <v>8</v>
      </c>
      <c r="AW7" s="230" t="s">
        <v>9</v>
      </c>
      <c r="AX7" s="177"/>
    </row>
    <row r="8" spans="1:51" customHeight="1" ht="15">
      <c r="A8" s="1"/>
      <c r="B8" s="989" t="s">
        <v>239</v>
      </c>
      <c r="C8" s="990"/>
      <c r="D8" s="59" t="s">
        <v>24</v>
      </c>
      <c r="E8" s="123">
        <v>3</v>
      </c>
      <c r="F8" s="34"/>
      <c r="G8" s="991" t="s">
        <v>240</v>
      </c>
      <c r="H8" s="992"/>
      <c r="I8" s="993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143"/>
      <c r="AM8" s="22"/>
      <c r="AN8" s="580" t="s">
        <v>241</v>
      </c>
      <c r="AO8" s="22"/>
      <c r="AP8" s="22"/>
      <c r="AR8" s="59" t="s">
        <v>13</v>
      </c>
      <c r="AS8" s="683"/>
      <c r="AT8" s="273"/>
      <c r="AU8" s="59"/>
      <c r="AV8" s="59"/>
      <c r="AW8" s="59"/>
      <c r="AX8" s="177"/>
    </row>
    <row r="9" spans="1:51" customHeight="1" ht="15">
      <c r="A9" s="32"/>
      <c r="B9" s="989" t="s">
        <v>242</v>
      </c>
      <c r="C9" s="990"/>
      <c r="D9" s="59" t="s">
        <v>26</v>
      </c>
      <c r="E9" s="123">
        <v>2.75</v>
      </c>
      <c r="F9" s="34"/>
      <c r="G9" s="991" t="s">
        <v>243</v>
      </c>
      <c r="H9" s="992"/>
      <c r="I9" s="993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M9" s="22"/>
      <c r="AN9" s="580"/>
      <c r="AO9" s="22"/>
      <c r="AP9" s="22"/>
      <c r="AR9" s="59" t="s">
        <v>16</v>
      </c>
      <c r="AS9" s="683"/>
      <c r="AT9" s="273"/>
      <c r="AU9" s="59"/>
      <c r="AV9" s="684"/>
      <c r="AW9" s="684"/>
      <c r="AX9" s="177"/>
    </row>
    <row r="10" spans="1:51" customHeight="1" ht="12.75">
      <c r="A10" s="1"/>
      <c r="B10" s="989" t="s">
        <v>244</v>
      </c>
      <c r="C10" s="990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P10" s="5"/>
      <c r="AR10" s="59" t="s">
        <v>19</v>
      </c>
      <c r="AS10" s="683"/>
      <c r="AT10" s="273"/>
      <c r="AU10" s="59"/>
      <c r="AV10" s="684"/>
      <c r="AW10" s="684"/>
      <c r="AX10" s="177"/>
    </row>
    <row r="11" spans="1:51" customHeight="1" ht="15">
      <c r="A11" s="32"/>
      <c r="B11" s="989" t="s">
        <v>245</v>
      </c>
      <c r="C11" s="990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P11" s="5"/>
    </row>
    <row r="12" spans="1:51" customHeight="1" ht="12.75">
      <c r="A12" s="1"/>
      <c r="B12" s="989" t="s">
        <v>246</v>
      </c>
      <c r="C12" s="990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P12" s="5"/>
      <c r="AT12" s="52"/>
      <c r="AU12" s="52"/>
      <c r="AV12" s="52"/>
      <c r="AW12" s="52"/>
    </row>
    <row r="13" spans="1:51" customHeight="1" ht="15">
      <c r="A13" s="32"/>
      <c r="B13" s="989" t="s">
        <v>247</v>
      </c>
      <c r="C13" s="990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P13" s="5"/>
      <c r="AT13" s="52"/>
      <c r="AU13" s="52"/>
      <c r="AV13" s="52"/>
      <c r="AW13" s="52"/>
    </row>
    <row r="14" spans="1:51" customHeight="1" ht="12.75">
      <c r="A14" s="1"/>
      <c r="B14" s="248" t="s">
        <v>248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M14" s="22"/>
      <c r="AN14" s="580"/>
      <c r="AO14" s="22"/>
      <c r="AP14" s="22"/>
      <c r="AR14" s="22"/>
      <c r="AS14" s="580"/>
      <c r="AT14" s="52"/>
      <c r="AU14" s="52"/>
      <c r="AV14" s="52"/>
      <c r="AW14" s="52"/>
    </row>
    <row r="15" spans="1:51" customHeight="1" ht="15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M15" s="22"/>
      <c r="AN15" s="580"/>
      <c r="AO15" s="22"/>
      <c r="AP15" s="22"/>
      <c r="AR15" s="22"/>
      <c r="AS15" s="580"/>
      <c r="AT15" s="8"/>
      <c r="AU15" s="8"/>
      <c r="AV15" s="8"/>
      <c r="AW15" s="8"/>
    </row>
    <row r="16" spans="1:51" customHeight="1" ht="18" s="1" customFormat="1">
      <c r="A16" s="1029" t="s">
        <v>45</v>
      </c>
      <c r="B16" s="981" t="s">
        <v>46</v>
      </c>
      <c r="C16" s="1029" t="s">
        <v>47</v>
      </c>
      <c r="D16" s="981" t="s">
        <v>48</v>
      </c>
      <c r="E16" s="981" t="s">
        <v>49</v>
      </c>
      <c r="F16" s="981" t="s">
        <v>50</v>
      </c>
      <c r="G16" s="981" t="s">
        <v>249</v>
      </c>
      <c r="H16" s="1124" t="s">
        <v>251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026" t="s">
        <v>54</v>
      </c>
      <c r="AU16" s="982" t="s">
        <v>252</v>
      </c>
      <c r="AV16" s="995" t="s">
        <v>56</v>
      </c>
      <c r="AW16" s="995" t="s">
        <v>253</v>
      </c>
      <c r="AX16" s="994" t="s">
        <v>58</v>
      </c>
    </row>
    <row r="17" spans="1:51" customHeight="1" ht="18" s="57" customFormat="1">
      <c r="A17" s="1029"/>
      <c r="B17" s="981"/>
      <c r="C17" s="1029"/>
      <c r="D17" s="981"/>
      <c r="E17" s="981"/>
      <c r="F17" s="981"/>
      <c r="G17" s="981"/>
      <c r="H17" s="1044" t="s">
        <v>59</v>
      </c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4"/>
      <c r="X17" s="1044"/>
      <c r="Y17" s="1044"/>
      <c r="Z17" s="1044" t="s">
        <v>254</v>
      </c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 t="s">
        <v>158</v>
      </c>
      <c r="AM17" s="1044"/>
      <c r="AN17" s="1044"/>
      <c r="AO17" s="1044"/>
      <c r="AP17" s="1044"/>
      <c r="AQ17" s="1044" t="s">
        <v>255</v>
      </c>
      <c r="AR17" s="1044"/>
      <c r="AS17" s="1044"/>
      <c r="AT17" s="1027"/>
      <c r="AU17" s="982"/>
      <c r="AV17" s="996"/>
      <c r="AW17" s="996"/>
      <c r="AX17" s="994"/>
    </row>
    <row r="18" spans="1:51" customHeight="1" ht="18" s="57" customFormat="1">
      <c r="A18" s="1029"/>
      <c r="B18" s="981"/>
      <c r="C18" s="1029"/>
      <c r="D18" s="981"/>
      <c r="E18" s="981"/>
      <c r="F18" s="981"/>
      <c r="G18" s="981"/>
      <c r="H18" s="1044" t="s">
        <v>256</v>
      </c>
      <c r="I18" s="1044"/>
      <c r="J18" s="1044"/>
      <c r="K18" s="1044"/>
      <c r="L18" s="1044"/>
      <c r="M18" s="1044"/>
      <c r="N18" s="1044"/>
      <c r="O18" s="1044"/>
      <c r="P18" s="1044"/>
      <c r="Q18" s="1044"/>
      <c r="R18" s="1044"/>
      <c r="S18" s="1044"/>
      <c r="T18" s="1044"/>
      <c r="U18" s="1044"/>
      <c r="V18" s="1044"/>
      <c r="W18" s="1044"/>
      <c r="X18" s="1044"/>
      <c r="Y18" s="1044"/>
      <c r="Z18" s="1044" t="s">
        <v>257</v>
      </c>
      <c r="AA18" s="1044"/>
      <c r="AB18" s="1044"/>
      <c r="AC18" s="1044"/>
      <c r="AD18" s="1044"/>
      <c r="AE18" s="1044"/>
      <c r="AF18" s="1044" t="s">
        <v>257</v>
      </c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27"/>
      <c r="AU18" s="982"/>
      <c r="AV18" s="996"/>
      <c r="AW18" s="996"/>
      <c r="AX18" s="994"/>
    </row>
    <row r="19" spans="1:51" customHeight="1" ht="8.25" s="57" customFormat="1">
      <c r="A19" s="1029"/>
      <c r="B19" s="981"/>
      <c r="C19" s="1029"/>
      <c r="D19" s="981"/>
      <c r="E19" s="981"/>
      <c r="F19" s="981"/>
      <c r="G19" s="981"/>
      <c r="H19" s="1044"/>
      <c r="I19" s="1044"/>
      <c r="J19" s="1044"/>
      <c r="K19" s="1044"/>
      <c r="L19" s="1044"/>
      <c r="M19" s="1044"/>
      <c r="N19" s="1044"/>
      <c r="O19" s="1044"/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4"/>
      <c r="AA19" s="1044"/>
      <c r="AB19" s="1044"/>
      <c r="AC19" s="1044"/>
      <c r="AD19" s="1044"/>
      <c r="AE19" s="1044"/>
      <c r="AF19" s="1044"/>
      <c r="AG19" s="1044"/>
      <c r="AH19" s="1044"/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27"/>
      <c r="AU19" s="982"/>
      <c r="AV19" s="996"/>
      <c r="AW19" s="996"/>
      <c r="AX19" s="994"/>
    </row>
    <row r="20" spans="1:51" customHeight="1" ht="18" s="58" customFormat="1">
      <c r="A20" s="1029"/>
      <c r="B20" s="981"/>
      <c r="C20" s="1029"/>
      <c r="D20" s="981"/>
      <c r="E20" s="981"/>
      <c r="F20" s="981"/>
      <c r="G20" s="981"/>
      <c r="H20" s="994" t="s">
        <v>258</v>
      </c>
      <c r="I20" s="994"/>
      <c r="J20" s="994"/>
      <c r="K20" s="994"/>
      <c r="L20" s="994"/>
      <c r="M20" s="994"/>
      <c r="N20" s="994" t="s">
        <v>259</v>
      </c>
      <c r="O20" s="994"/>
      <c r="P20" s="994"/>
      <c r="Q20" s="994"/>
      <c r="R20" s="994"/>
      <c r="S20" s="994"/>
      <c r="T20" s="994" t="s">
        <v>260</v>
      </c>
      <c r="U20" s="994"/>
      <c r="V20" s="994"/>
      <c r="W20" s="994"/>
      <c r="X20" s="994"/>
      <c r="Y20" s="994"/>
      <c r="Z20" s="994" t="s">
        <v>261</v>
      </c>
      <c r="AA20" s="994"/>
      <c r="AB20" s="994"/>
      <c r="AC20" s="994"/>
      <c r="AD20" s="994"/>
      <c r="AE20" s="994"/>
      <c r="AF20" s="994" t="s">
        <v>262</v>
      </c>
      <c r="AG20" s="994"/>
      <c r="AH20" s="994"/>
      <c r="AI20" s="994"/>
      <c r="AJ20" s="994"/>
      <c r="AK20" s="994"/>
      <c r="AL20" s="994" t="s">
        <v>263</v>
      </c>
      <c r="AM20" s="994"/>
      <c r="AN20" s="994"/>
      <c r="AO20" s="994"/>
      <c r="AP20" s="994"/>
      <c r="AQ20" s="1044"/>
      <c r="AR20" s="1044"/>
      <c r="AS20" s="1044"/>
      <c r="AT20" s="1027"/>
      <c r="AU20" s="982"/>
      <c r="AV20" s="996"/>
      <c r="AW20" s="996"/>
      <c r="AX20" s="994"/>
    </row>
    <row r="21" spans="1:51" customHeight="1" ht="22.5" s="58" customFormat="1">
      <c r="A21" s="1029"/>
      <c r="B21" s="981"/>
      <c r="C21" s="1029"/>
      <c r="D21" s="981"/>
      <c r="E21" s="981"/>
      <c r="F21" s="981"/>
      <c r="G21" s="981"/>
      <c r="H21" s="1044" t="s">
        <v>264</v>
      </c>
      <c r="I21" s="1044"/>
      <c r="J21" s="1044"/>
      <c r="K21" s="1044"/>
      <c r="L21" s="1044"/>
      <c r="M21" s="1044"/>
      <c r="N21" s="1044" t="s">
        <v>265</v>
      </c>
      <c r="O21" s="1044"/>
      <c r="P21" s="1044"/>
      <c r="Q21" s="1044"/>
      <c r="R21" s="1044"/>
      <c r="S21" s="1044"/>
      <c r="T21" s="1044" t="s">
        <v>266</v>
      </c>
      <c r="U21" s="1044"/>
      <c r="V21" s="1044"/>
      <c r="W21" s="1044"/>
      <c r="X21" s="1044"/>
      <c r="Y21" s="1044"/>
      <c r="Z21" s="994" t="s">
        <v>267</v>
      </c>
      <c r="AA21" s="994"/>
      <c r="AB21" s="994"/>
      <c r="AC21" s="994"/>
      <c r="AD21" s="994"/>
      <c r="AE21" s="994"/>
      <c r="AF21" s="994" t="s">
        <v>268</v>
      </c>
      <c r="AG21" s="994"/>
      <c r="AH21" s="994"/>
      <c r="AI21" s="994"/>
      <c r="AJ21" s="994"/>
      <c r="AK21" s="994"/>
      <c r="AL21" s="994" t="s">
        <v>269</v>
      </c>
      <c r="AM21" s="994"/>
      <c r="AN21" s="994"/>
      <c r="AO21" s="994"/>
      <c r="AP21" s="994"/>
      <c r="AQ21" s="1044"/>
      <c r="AR21" s="1044"/>
      <c r="AS21" s="1044"/>
      <c r="AT21" s="1027"/>
      <c r="AU21" s="982"/>
      <c r="AV21" s="996"/>
      <c r="AW21" s="996"/>
      <c r="AX21" s="994"/>
    </row>
    <row r="22" spans="1:51" customHeight="1" ht="15.75" s="58" customFormat="1">
      <c r="A22" s="1029"/>
      <c r="B22" s="981"/>
      <c r="C22" s="1029"/>
      <c r="D22" s="981"/>
      <c r="E22" s="981"/>
      <c r="F22" s="981"/>
      <c r="G22" s="981"/>
      <c r="H22" s="1000" t="s">
        <v>92</v>
      </c>
      <c r="I22" s="1001"/>
      <c r="J22" s="1001"/>
      <c r="K22" s="1001"/>
      <c r="L22" s="1001"/>
      <c r="M22" s="1002"/>
      <c r="N22" s="1000" t="s">
        <v>92</v>
      </c>
      <c r="O22" s="1001"/>
      <c r="P22" s="1001"/>
      <c r="Q22" s="1001"/>
      <c r="R22" s="1001"/>
      <c r="S22" s="1002"/>
      <c r="T22" s="1000" t="s">
        <v>92</v>
      </c>
      <c r="U22" s="1001"/>
      <c r="V22" s="1001"/>
      <c r="W22" s="1001"/>
      <c r="X22" s="1001"/>
      <c r="Y22" s="1002"/>
      <c r="Z22" s="1000" t="s">
        <v>92</v>
      </c>
      <c r="AA22" s="1001"/>
      <c r="AB22" s="1001"/>
      <c r="AC22" s="1001"/>
      <c r="AD22" s="1001"/>
      <c r="AE22" s="1002"/>
      <c r="AF22" s="1000" t="s">
        <v>92</v>
      </c>
      <c r="AG22" s="1001"/>
      <c r="AH22" s="1001"/>
      <c r="AI22" s="1001"/>
      <c r="AJ22" s="1001"/>
      <c r="AK22" s="1002"/>
      <c r="AL22" s="1221" t="s">
        <v>92</v>
      </c>
      <c r="AM22" s="1222"/>
      <c r="AN22" s="1222"/>
      <c r="AO22" s="1222"/>
      <c r="AP22" s="1223"/>
      <c r="AQ22" s="1012" t="s">
        <v>91</v>
      </c>
      <c r="AR22" s="1013"/>
      <c r="AS22" s="1014"/>
      <c r="AT22" s="1028"/>
      <c r="AU22" s="982"/>
      <c r="AV22" s="996"/>
      <c r="AW22" s="996"/>
      <c r="AX22" s="994"/>
    </row>
    <row r="23" spans="1:51" customHeight="1" ht="74.25" s="57" customFormat="1">
      <c r="A23" s="1030"/>
      <c r="B23" s="984"/>
      <c r="C23" s="1030"/>
      <c r="D23" s="984"/>
      <c r="E23" s="984"/>
      <c r="F23" s="984"/>
      <c r="G23" s="984"/>
      <c r="H23" s="84" t="s">
        <v>270</v>
      </c>
      <c r="I23" s="84" t="s">
        <v>271</v>
      </c>
      <c r="J23" s="85" t="s">
        <v>272</v>
      </c>
      <c r="K23" s="85" t="s">
        <v>101</v>
      </c>
      <c r="L23" s="68" t="s">
        <v>226</v>
      </c>
      <c r="M23" s="590" t="s">
        <v>4</v>
      </c>
      <c r="N23" s="84" t="s">
        <v>270</v>
      </c>
      <c r="O23" s="84" t="s">
        <v>271</v>
      </c>
      <c r="P23" s="69" t="s">
        <v>272</v>
      </c>
      <c r="Q23" s="69" t="s">
        <v>101</v>
      </c>
      <c r="R23" s="68" t="s">
        <v>226</v>
      </c>
      <c r="S23" s="590" t="s">
        <v>4</v>
      </c>
      <c r="T23" s="84" t="s">
        <v>270</v>
      </c>
      <c r="U23" s="84" t="s">
        <v>271</v>
      </c>
      <c r="V23" s="69" t="s">
        <v>272</v>
      </c>
      <c r="W23" s="69" t="s">
        <v>101</v>
      </c>
      <c r="X23" s="68" t="s">
        <v>226</v>
      </c>
      <c r="Y23" s="590" t="s">
        <v>4</v>
      </c>
      <c r="Z23" s="84" t="s">
        <v>270</v>
      </c>
      <c r="AA23" s="84" t="s">
        <v>271</v>
      </c>
      <c r="AB23" s="69" t="s">
        <v>272</v>
      </c>
      <c r="AC23" s="69" t="s">
        <v>101</v>
      </c>
      <c r="AD23" s="68" t="s">
        <v>226</v>
      </c>
      <c r="AE23" s="590" t="s">
        <v>4</v>
      </c>
      <c r="AF23" s="84" t="s">
        <v>270</v>
      </c>
      <c r="AG23" s="84" t="s">
        <v>271</v>
      </c>
      <c r="AH23" s="69" t="s">
        <v>272</v>
      </c>
      <c r="AI23" s="69" t="s">
        <v>101</v>
      </c>
      <c r="AJ23" s="68" t="s">
        <v>226</v>
      </c>
      <c r="AK23" s="590" t="s">
        <v>4</v>
      </c>
      <c r="AL23" s="68" t="s">
        <v>273</v>
      </c>
      <c r="AM23" s="69" t="s">
        <v>272</v>
      </c>
      <c r="AN23" s="69" t="s">
        <v>101</v>
      </c>
      <c r="AO23" s="68" t="s">
        <v>226</v>
      </c>
      <c r="AP23" s="590" t="s">
        <v>4</v>
      </c>
      <c r="AQ23" s="69" t="s">
        <v>95</v>
      </c>
      <c r="AR23" s="68" t="s">
        <v>226</v>
      </c>
      <c r="AS23" s="590" t="s">
        <v>4</v>
      </c>
      <c r="AT23" s="276"/>
      <c r="AU23" s="982"/>
      <c r="AV23" s="997"/>
      <c r="AW23" s="997"/>
      <c r="AX23" s="994"/>
    </row>
    <row r="24" spans="1:51" customHeight="1" ht="39.75">
      <c r="A24" s="131" t="s">
        <v>2344</v>
      </c>
      <c r="B24" s="258" t="s">
        <v>6336</v>
      </c>
      <c r="C24" s="131" t="s">
        <v>371</v>
      </c>
      <c r="D24" s="131">
        <v>62</v>
      </c>
      <c r="E24" s="131">
        <v>8701</v>
      </c>
      <c r="F24" s="258" t="s">
        <v>6669</v>
      </c>
      <c r="G24" s="131">
        <v>101</v>
      </c>
      <c r="H24" s="9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660"/>
      <c r="AO24" s="214"/>
      <c r="AP24" s="214"/>
      <c r="AQ24" s="214"/>
      <c r="AR24" s="214"/>
      <c r="AS24" s="660"/>
      <c r="AT24" s="353"/>
      <c r="AU24" s="687"/>
      <c r="AV24" s="665"/>
      <c r="AW24" s="131">
        <v>8701</v>
      </c>
      <c r="AX24" s="319"/>
    </row>
    <row r="25" spans="1:51" customHeight="1" ht="39.75">
      <c r="A25" s="131" t="s">
        <v>388</v>
      </c>
      <c r="B25" s="258" t="s">
        <v>6339</v>
      </c>
      <c r="C25" s="131" t="s">
        <v>331</v>
      </c>
      <c r="D25" s="131">
        <v>126</v>
      </c>
      <c r="E25" s="131">
        <v>8702</v>
      </c>
      <c r="F25" s="258" t="s">
        <v>6670</v>
      </c>
      <c r="G25" s="131" t="s">
        <v>331</v>
      </c>
      <c r="H25" s="9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660"/>
      <c r="AO25" s="214"/>
      <c r="AP25" s="214"/>
      <c r="AQ25" s="214"/>
      <c r="AR25" s="214"/>
      <c r="AS25" s="660"/>
      <c r="AT25" s="353"/>
      <c r="AU25" s="687"/>
      <c r="AV25" s="665"/>
      <c r="AW25" s="131">
        <v>8702</v>
      </c>
      <c r="AX25" s="319"/>
    </row>
    <row r="26" spans="1:51" customHeight="1" ht="39.75">
      <c r="A26" s="131" t="s">
        <v>388</v>
      </c>
      <c r="B26" s="258" t="s">
        <v>6341</v>
      </c>
      <c r="C26" s="131" t="s">
        <v>331</v>
      </c>
      <c r="D26" s="131">
        <v>127</v>
      </c>
      <c r="E26" s="131">
        <v>8703</v>
      </c>
      <c r="F26" s="258" t="s">
        <v>6671</v>
      </c>
      <c r="G26" s="131" t="s">
        <v>331</v>
      </c>
      <c r="H26" s="9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660"/>
      <c r="AO26" s="214"/>
      <c r="AP26" s="214"/>
      <c r="AQ26" s="214"/>
      <c r="AR26" s="214"/>
      <c r="AS26" s="660"/>
      <c r="AT26" s="353"/>
      <c r="AU26" s="687"/>
      <c r="AV26" s="665"/>
      <c r="AW26" s="131">
        <v>8703</v>
      </c>
      <c r="AX26" s="319"/>
    </row>
    <row r="27" spans="1:51" customHeight="1" ht="39.75">
      <c r="A27" s="131" t="s">
        <v>388</v>
      </c>
      <c r="B27" s="258" t="s">
        <v>6343</v>
      </c>
      <c r="C27" s="131" t="s">
        <v>331</v>
      </c>
      <c r="D27" s="131">
        <v>129</v>
      </c>
      <c r="E27" s="131">
        <v>8704</v>
      </c>
      <c r="F27" s="258" t="s">
        <v>6672</v>
      </c>
      <c r="G27" s="131" t="s">
        <v>331</v>
      </c>
      <c r="H27" s="9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660"/>
      <c r="AO27" s="214"/>
      <c r="AP27" s="214"/>
      <c r="AQ27" s="214"/>
      <c r="AR27" s="214"/>
      <c r="AS27" s="660"/>
      <c r="AT27" s="353"/>
      <c r="AU27" s="687"/>
      <c r="AV27" s="665"/>
      <c r="AW27" s="131">
        <v>8704</v>
      </c>
      <c r="AX27" s="319"/>
    </row>
    <row r="28" spans="1:51" customHeight="1" ht="39.75">
      <c r="A28" s="131" t="s">
        <v>331</v>
      </c>
      <c r="B28" s="258" t="s">
        <v>6345</v>
      </c>
      <c r="C28" s="131" t="s">
        <v>331</v>
      </c>
      <c r="D28" s="131">
        <v>130</v>
      </c>
      <c r="E28" s="131">
        <v>8705</v>
      </c>
      <c r="F28" s="258" t="s">
        <v>6673</v>
      </c>
      <c r="G28" s="131" t="s">
        <v>331</v>
      </c>
      <c r="H28" s="9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660"/>
      <c r="AO28" s="214"/>
      <c r="AP28" s="214"/>
      <c r="AQ28" s="214"/>
      <c r="AR28" s="214"/>
      <c r="AS28" s="660"/>
      <c r="AT28" s="353"/>
      <c r="AU28" s="687"/>
      <c r="AV28" s="665"/>
      <c r="AW28" s="131">
        <v>8705</v>
      </c>
      <c r="AX28" s="319"/>
    </row>
    <row r="29" spans="1:51" customHeight="1" ht="39.75">
      <c r="A29" s="131" t="s">
        <v>388</v>
      </c>
      <c r="B29" s="258" t="s">
        <v>6348</v>
      </c>
      <c r="C29" s="131" t="s">
        <v>377</v>
      </c>
      <c r="D29" s="131">
        <v>188</v>
      </c>
      <c r="E29" s="131">
        <v>8706</v>
      </c>
      <c r="F29" s="258" t="s">
        <v>6674</v>
      </c>
      <c r="G29" s="131" t="s">
        <v>331</v>
      </c>
      <c r="H29" s="9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660"/>
      <c r="AO29" s="214"/>
      <c r="AP29" s="214"/>
      <c r="AQ29" s="214"/>
      <c r="AR29" s="214"/>
      <c r="AS29" s="660"/>
      <c r="AT29" s="353"/>
      <c r="AU29" s="687"/>
      <c r="AV29" s="665"/>
      <c r="AW29" s="131">
        <v>8706</v>
      </c>
      <c r="AX29" s="319"/>
    </row>
    <row r="30" spans="1:51" customHeight="1" ht="39.75">
      <c r="A30" s="131" t="s">
        <v>388</v>
      </c>
      <c r="B30" s="258" t="s">
        <v>6350</v>
      </c>
      <c r="C30" s="131" t="s">
        <v>331</v>
      </c>
      <c r="D30" s="131">
        <v>189</v>
      </c>
      <c r="E30" s="131">
        <v>8707</v>
      </c>
      <c r="F30" s="258" t="s">
        <v>6675</v>
      </c>
      <c r="G30" s="131" t="s">
        <v>331</v>
      </c>
      <c r="H30" s="9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660"/>
      <c r="AO30" s="214"/>
      <c r="AP30" s="214"/>
      <c r="AQ30" s="214"/>
      <c r="AR30" s="214"/>
      <c r="AS30" s="660"/>
      <c r="AT30" s="353"/>
      <c r="AU30" s="687"/>
      <c r="AV30" s="665"/>
      <c r="AW30" s="131">
        <v>8707</v>
      </c>
      <c r="AX30" s="319"/>
    </row>
    <row r="31" spans="1:51" customHeight="1" ht="39.75">
      <c r="A31" s="131" t="s">
        <v>388</v>
      </c>
      <c r="B31" s="258" t="s">
        <v>6594</v>
      </c>
      <c r="C31" s="131" t="s">
        <v>331</v>
      </c>
      <c r="D31" s="131">
        <v>201</v>
      </c>
      <c r="E31" s="131">
        <v>8708</v>
      </c>
      <c r="F31" s="258" t="s">
        <v>6676</v>
      </c>
      <c r="G31" s="131" t="s">
        <v>331</v>
      </c>
      <c r="H31" s="9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660"/>
      <c r="AO31" s="214"/>
      <c r="AP31" s="214"/>
      <c r="AQ31" s="214"/>
      <c r="AR31" s="214"/>
      <c r="AS31" s="660"/>
      <c r="AT31" s="353"/>
      <c r="AU31" s="687"/>
      <c r="AV31" s="665"/>
      <c r="AW31" s="131">
        <v>8708</v>
      </c>
      <c r="AX31" s="319"/>
    </row>
    <row r="32" spans="1:51" customHeight="1" ht="39.75">
      <c r="A32" s="131" t="s">
        <v>331</v>
      </c>
      <c r="B32" s="258" t="s">
        <v>6632</v>
      </c>
      <c r="C32" s="131" t="s">
        <v>331</v>
      </c>
      <c r="D32" s="131">
        <v>215</v>
      </c>
      <c r="E32" s="131">
        <v>8709</v>
      </c>
      <c r="F32" s="258" t="s">
        <v>6677</v>
      </c>
      <c r="G32" s="131" t="s">
        <v>331</v>
      </c>
      <c r="H32" s="9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660"/>
      <c r="AO32" s="214"/>
      <c r="AP32" s="214"/>
      <c r="AQ32" s="214"/>
      <c r="AR32" s="214"/>
      <c r="AS32" s="660"/>
      <c r="AT32" s="353"/>
      <c r="AU32" s="687"/>
      <c r="AV32" s="688"/>
      <c r="AW32" s="131">
        <v>8709</v>
      </c>
      <c r="AX32" s="319"/>
    </row>
    <row r="33" spans="1:51" customHeight="1" ht="39.75">
      <c r="A33" s="131" t="s">
        <v>2317</v>
      </c>
      <c r="B33" s="258" t="s">
        <v>6327</v>
      </c>
      <c r="C33" s="131" t="s">
        <v>371</v>
      </c>
      <c r="D33" s="131">
        <v>74</v>
      </c>
      <c r="E33" s="131">
        <v>8710</v>
      </c>
      <c r="F33" s="258" t="s">
        <v>6678</v>
      </c>
      <c r="G33" s="131" t="s">
        <v>331</v>
      </c>
      <c r="H33" s="9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660"/>
      <c r="AO33" s="214"/>
      <c r="AP33" s="214"/>
      <c r="AQ33" s="214"/>
      <c r="AR33" s="214"/>
      <c r="AS33" s="660"/>
      <c r="AT33" s="353"/>
      <c r="AU33" s="687"/>
      <c r="AV33" s="665"/>
      <c r="AW33" s="131">
        <v>8710</v>
      </c>
      <c r="AX33" s="319"/>
    </row>
    <row r="34" spans="1:51" customHeight="1" ht="39.75">
      <c r="A34" s="131" t="s">
        <v>388</v>
      </c>
      <c r="B34" s="258" t="s">
        <v>6331</v>
      </c>
      <c r="C34" s="131" t="s">
        <v>331</v>
      </c>
      <c r="D34" s="131">
        <v>107</v>
      </c>
      <c r="E34" s="131">
        <v>8711</v>
      </c>
      <c r="F34" s="258" t="s">
        <v>6679</v>
      </c>
      <c r="G34" s="131" t="s">
        <v>331</v>
      </c>
      <c r="H34" s="9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660"/>
      <c r="AO34" s="214"/>
      <c r="AP34" s="214"/>
      <c r="AQ34" s="214"/>
      <c r="AR34" s="214"/>
      <c r="AS34" s="660"/>
      <c r="AT34" s="353"/>
      <c r="AU34" s="687"/>
      <c r="AV34" s="665"/>
      <c r="AW34" s="131">
        <v>8711</v>
      </c>
      <c r="AX34" s="319"/>
    </row>
    <row r="35" spans="1:51" customHeight="1" ht="39.75">
      <c r="A35" s="131" t="s">
        <v>4910</v>
      </c>
      <c r="B35" s="258" t="s">
        <v>6364</v>
      </c>
      <c r="C35" s="131" t="s">
        <v>331</v>
      </c>
      <c r="D35" s="131" t="s">
        <v>6680</v>
      </c>
      <c r="E35" s="131">
        <v>8712</v>
      </c>
      <c r="F35" s="258" t="s">
        <v>400</v>
      </c>
      <c r="G35" s="131" t="s">
        <v>331</v>
      </c>
      <c r="H35" s="9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660"/>
      <c r="AO35" s="214"/>
      <c r="AP35" s="214"/>
      <c r="AQ35" s="214"/>
      <c r="AR35" s="214"/>
      <c r="AS35" s="660"/>
      <c r="AT35" s="353"/>
      <c r="AU35" s="687"/>
      <c r="AV35" s="665"/>
      <c r="AW35" s="131">
        <v>8712</v>
      </c>
      <c r="AX35" s="319"/>
    </row>
    <row r="36" spans="1:51" customHeight="1" ht="39.75">
      <c r="A36" s="131" t="s">
        <v>388</v>
      </c>
      <c r="B36" s="258" t="s">
        <v>6367</v>
      </c>
      <c r="C36" s="131" t="s">
        <v>331</v>
      </c>
      <c r="D36" s="131">
        <v>108</v>
      </c>
      <c r="E36" s="131">
        <v>8713</v>
      </c>
      <c r="F36" s="258" t="s">
        <v>6681</v>
      </c>
      <c r="G36" s="131" t="s">
        <v>331</v>
      </c>
      <c r="H36" s="9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660"/>
      <c r="AO36" s="214"/>
      <c r="AP36" s="214"/>
      <c r="AQ36" s="214"/>
      <c r="AR36" s="214"/>
      <c r="AS36" s="660"/>
      <c r="AT36" s="353"/>
      <c r="AU36" s="687"/>
      <c r="AV36" s="665"/>
      <c r="AW36" s="131">
        <v>8713</v>
      </c>
      <c r="AX36" s="319"/>
    </row>
    <row r="37" spans="1:51" customHeight="1" ht="39.75">
      <c r="A37" s="131" t="s">
        <v>274</v>
      </c>
      <c r="B37" s="258" t="s">
        <v>6384</v>
      </c>
      <c r="C37" s="131" t="s">
        <v>331</v>
      </c>
      <c r="D37" s="131">
        <v>14</v>
      </c>
      <c r="E37" s="131">
        <v>8714</v>
      </c>
      <c r="F37" s="258" t="s">
        <v>6682</v>
      </c>
      <c r="G37" s="131" t="s">
        <v>331</v>
      </c>
      <c r="H37" s="9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660"/>
      <c r="AO37" s="214"/>
      <c r="AP37" s="214"/>
      <c r="AQ37" s="214"/>
      <c r="AR37" s="214"/>
      <c r="AS37" s="660"/>
      <c r="AT37" s="353"/>
      <c r="AU37" s="687"/>
      <c r="AV37" s="665"/>
      <c r="AW37" s="131">
        <v>8714</v>
      </c>
      <c r="AX37" s="319"/>
    </row>
    <row r="38" spans="1:51" customHeight="1" ht="39.75">
      <c r="A38" s="131" t="s">
        <v>331</v>
      </c>
      <c r="B38" s="258" t="s">
        <v>6392</v>
      </c>
      <c r="C38" s="131" t="s">
        <v>331</v>
      </c>
      <c r="D38" s="131">
        <v>28</v>
      </c>
      <c r="E38" s="131">
        <v>8715</v>
      </c>
      <c r="F38" s="258" t="s">
        <v>6683</v>
      </c>
      <c r="G38" s="131" t="s">
        <v>331</v>
      </c>
      <c r="H38" s="9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660"/>
      <c r="AO38" s="214"/>
      <c r="AP38" s="214"/>
      <c r="AQ38" s="214"/>
      <c r="AR38" s="214"/>
      <c r="AS38" s="660"/>
      <c r="AT38" s="353"/>
      <c r="AU38" s="687"/>
      <c r="AV38" s="688"/>
      <c r="AW38" s="131">
        <v>8715</v>
      </c>
      <c r="AX38" s="319"/>
    </row>
    <row r="39" spans="1:51" customHeight="1" ht="39.75">
      <c r="A39" s="131" t="s">
        <v>388</v>
      </c>
      <c r="B39" s="258" t="s">
        <v>6401</v>
      </c>
      <c r="C39" s="131" t="s">
        <v>331</v>
      </c>
      <c r="D39" s="131">
        <v>43</v>
      </c>
      <c r="E39" s="131">
        <v>8716</v>
      </c>
      <c r="F39" s="258" t="s">
        <v>6684</v>
      </c>
      <c r="G39" s="131" t="s">
        <v>331</v>
      </c>
      <c r="H39" s="9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660"/>
      <c r="AO39" s="214"/>
      <c r="AP39" s="214"/>
      <c r="AQ39" s="214"/>
      <c r="AR39" s="214"/>
      <c r="AS39" s="660"/>
      <c r="AT39" s="353"/>
      <c r="AU39" s="687"/>
      <c r="AV39" s="665"/>
      <c r="AW39" s="131">
        <v>8716</v>
      </c>
      <c r="AX39" s="319"/>
    </row>
    <row r="40" spans="1:51" customHeight="1" ht="39.75">
      <c r="A40" s="131" t="s">
        <v>388</v>
      </c>
      <c r="B40" s="258" t="s">
        <v>6403</v>
      </c>
      <c r="C40" s="131" t="s">
        <v>331</v>
      </c>
      <c r="D40" s="131">
        <v>44</v>
      </c>
      <c r="E40" s="131">
        <v>8717</v>
      </c>
      <c r="F40" s="258" t="s">
        <v>6685</v>
      </c>
      <c r="G40" s="131" t="s">
        <v>331</v>
      </c>
      <c r="H40" s="9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660"/>
      <c r="AO40" s="214"/>
      <c r="AP40" s="214"/>
      <c r="AQ40" s="214"/>
      <c r="AR40" s="214"/>
      <c r="AS40" s="660"/>
      <c r="AT40" s="353"/>
      <c r="AU40" s="687"/>
      <c r="AV40" s="665"/>
      <c r="AW40" s="131">
        <v>8717</v>
      </c>
      <c r="AX40" s="319"/>
    </row>
    <row r="41" spans="1:51" customHeight="1" ht="39.75">
      <c r="A41" s="131" t="s">
        <v>388</v>
      </c>
      <c r="B41" s="258" t="s">
        <v>6405</v>
      </c>
      <c r="C41" s="131" t="s">
        <v>331</v>
      </c>
      <c r="D41" s="131">
        <v>46</v>
      </c>
      <c r="E41" s="131">
        <v>8718</v>
      </c>
      <c r="F41" s="258" t="s">
        <v>6686</v>
      </c>
      <c r="G41" s="131" t="s">
        <v>331</v>
      </c>
      <c r="H41" s="9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660"/>
      <c r="AO41" s="214"/>
      <c r="AP41" s="214"/>
      <c r="AQ41" s="214"/>
      <c r="AR41" s="214"/>
      <c r="AS41" s="660"/>
      <c r="AT41" s="353"/>
      <c r="AU41" s="687"/>
      <c r="AV41" s="665"/>
      <c r="AW41" s="131">
        <v>8718</v>
      </c>
      <c r="AX41" s="319"/>
    </row>
    <row r="42" spans="1:51" customHeight="1" ht="39.75">
      <c r="A42" s="131" t="s">
        <v>388</v>
      </c>
      <c r="B42" s="258" t="s">
        <v>6415</v>
      </c>
      <c r="C42" s="131" t="s">
        <v>331</v>
      </c>
      <c r="D42" s="131">
        <v>118</v>
      </c>
      <c r="E42" s="131">
        <v>8719</v>
      </c>
      <c r="F42" s="258" t="s">
        <v>6687</v>
      </c>
      <c r="G42" s="131" t="s">
        <v>331</v>
      </c>
      <c r="H42" s="9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660"/>
      <c r="AO42" s="214"/>
      <c r="AP42" s="214"/>
      <c r="AQ42" s="214"/>
      <c r="AR42" s="214"/>
      <c r="AS42" s="660"/>
      <c r="AT42" s="353"/>
      <c r="AU42" s="687"/>
      <c r="AV42" s="665"/>
      <c r="AW42" s="131">
        <v>8719</v>
      </c>
      <c r="AX42" s="319"/>
    </row>
    <row r="43" spans="1:51" customHeight="1" ht="39.75">
      <c r="A43" s="131" t="s">
        <v>388</v>
      </c>
      <c r="B43" s="258" t="s">
        <v>6421</v>
      </c>
      <c r="C43" s="131" t="s">
        <v>331</v>
      </c>
      <c r="D43" s="131">
        <v>147</v>
      </c>
      <c r="E43" s="131">
        <v>8720</v>
      </c>
      <c r="F43" s="258" t="s">
        <v>6688</v>
      </c>
      <c r="G43" s="131" t="s">
        <v>331</v>
      </c>
      <c r="H43" s="9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1"/>
      <c r="AO43" s="690"/>
      <c r="AP43" s="690"/>
      <c r="AQ43" s="690"/>
      <c r="AR43" s="690"/>
      <c r="AS43" s="691"/>
      <c r="AT43" s="353"/>
      <c r="AU43" s="687"/>
      <c r="AV43" s="665"/>
      <c r="AW43" s="131">
        <v>8720</v>
      </c>
      <c r="AX43" s="692"/>
    </row>
    <row r="44" spans="1:51" customHeight="1" ht="16" s="137" customForma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693"/>
      <c r="AO44" s="219"/>
      <c r="AP44" s="608"/>
      <c r="AQ44" s="219"/>
      <c r="AR44" s="608"/>
      <c r="AS44" s="693"/>
      <c r="AT44" s="530"/>
      <c r="AU44" s="530"/>
      <c r="AV44" s="533"/>
      <c r="AW44" s="25"/>
      <c r="AX44" s="533"/>
    </row>
    <row r="45" spans="1:51" customHeight="1" ht="16" s="137" customFormat="1">
      <c r="A45" s="165" t="s">
        <v>206</v>
      </c>
      <c r="B45" s="166" t="s">
        <v>221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128</v>
      </c>
      <c r="S45" s="48" t="s">
        <v>278</v>
      </c>
      <c r="T45" s="16"/>
      <c r="U45" s="16"/>
      <c r="V45" s="16"/>
      <c r="W45" s="16"/>
      <c r="X45" s="13"/>
      <c r="Y45" s="13"/>
      <c r="Z45" s="13"/>
      <c r="AA45" s="13"/>
      <c r="AB45" s="13"/>
      <c r="AC45" s="13"/>
      <c r="AJ45" s="608"/>
      <c r="AK45" s="614"/>
      <c r="AN45" s="614"/>
      <c r="AQ45" s="219"/>
      <c r="AR45" s="608"/>
      <c r="AS45" s="693"/>
      <c r="AT45" s="506"/>
      <c r="AU45" s="506"/>
      <c r="AV45" s="252"/>
      <c r="AW45" s="44"/>
      <c r="AX45" s="252"/>
    </row>
    <row r="46" spans="1:51" customHeight="1" ht="16" s="137" customFormat="1">
      <c r="A46" s="168" t="s">
        <v>209</v>
      </c>
      <c r="B46" s="166" t="s">
        <v>222</v>
      </c>
      <c r="C46" s="16"/>
      <c r="D46" s="16"/>
      <c r="E46" s="44"/>
      <c r="F46" s="169" t="s">
        <v>282</v>
      </c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132</v>
      </c>
      <c r="S46" s="137" t="s">
        <v>279</v>
      </c>
      <c r="T46" s="16"/>
      <c r="U46" s="16"/>
      <c r="V46" s="16"/>
      <c r="W46" s="16"/>
      <c r="X46" s="13"/>
      <c r="Y46" s="13"/>
      <c r="Z46" s="13"/>
      <c r="AA46" s="13"/>
      <c r="AB46" s="13"/>
      <c r="AC46" s="13"/>
      <c r="AJ46" s="533"/>
      <c r="AK46" s="614"/>
      <c r="AL46" s="219" t="s">
        <v>135</v>
      </c>
      <c r="AM46" s="219"/>
      <c r="AN46" s="606"/>
      <c r="AO46" s="219"/>
      <c r="AP46" s="219"/>
      <c r="AQ46" s="219"/>
      <c r="AR46" s="219"/>
      <c r="AS46" s="606"/>
      <c r="AT46" s="530" t="s">
        <v>136</v>
      </c>
      <c r="AU46" s="530"/>
      <c r="AV46" s="219"/>
      <c r="AW46" s="44"/>
    </row>
    <row r="47" spans="1:51" customHeight="1" ht="16" s="137" customFormat="1">
      <c r="B47" s="169" t="s">
        <v>280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139</v>
      </c>
      <c r="S47" s="137" t="s">
        <v>281</v>
      </c>
      <c r="T47" s="16"/>
      <c r="U47" s="16"/>
      <c r="V47" s="16"/>
      <c r="W47" s="16"/>
      <c r="X47" s="13"/>
      <c r="Y47" s="13"/>
      <c r="Z47" s="13"/>
      <c r="AA47" s="13"/>
      <c r="AB47" s="13"/>
      <c r="AC47" s="13"/>
      <c r="AJ47" s="533"/>
      <c r="AK47" s="614"/>
      <c r="AL47" s="137" t="s">
        <v>142</v>
      </c>
      <c r="AN47" s="614"/>
      <c r="AS47" s="694"/>
      <c r="AT47" s="530"/>
      <c r="AU47" s="321" t="s">
        <v>143</v>
      </c>
      <c r="AV47" s="219"/>
      <c r="AW47" s="44"/>
    </row>
    <row r="48" spans="1:51" customHeight="1" ht="16" s="137" customFormat="1">
      <c r="A48" s="13"/>
      <c r="B48" s="13"/>
      <c r="C48" s="16"/>
      <c r="D48" s="25"/>
      <c r="E48" s="25"/>
      <c r="F48" s="25"/>
      <c r="G48" s="25"/>
      <c r="H48" s="41"/>
      <c r="I48" s="41"/>
      <c r="J48" s="17"/>
      <c r="K48" s="13"/>
      <c r="L48" s="13"/>
      <c r="M48" s="13"/>
      <c r="S48" s="137" t="s">
        <v>283</v>
      </c>
      <c r="T48" s="16"/>
      <c r="U48" s="16"/>
      <c r="V48" s="16"/>
      <c r="W48" s="16"/>
      <c r="X48" s="13"/>
      <c r="Y48" s="13"/>
      <c r="Z48" s="13"/>
      <c r="AA48" s="13"/>
      <c r="AB48" s="13"/>
      <c r="AC48" s="13"/>
      <c r="AJ48" s="219"/>
      <c r="AK48" s="614"/>
      <c r="AL48" s="193" t="s">
        <v>215</v>
      </c>
      <c r="AN48" s="614"/>
      <c r="AO48" s="321"/>
      <c r="AS48" s="614"/>
      <c r="AT48" s="321"/>
      <c r="AU48" s="321" t="s">
        <v>284</v>
      </c>
      <c r="AW48" s="25"/>
    </row>
    <row r="49" spans="1:51" customHeight="1" ht="16" s="137" customForma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219"/>
      <c r="AM49" s="219"/>
      <c r="AN49" s="606"/>
      <c r="AO49" s="530"/>
      <c r="AP49" s="219"/>
      <c r="AQ49" s="219"/>
      <c r="AR49" s="219"/>
      <c r="AS49" s="606"/>
      <c r="AT49" s="530"/>
      <c r="AU49" s="530"/>
      <c r="AV49" s="219"/>
      <c r="AW49" s="506"/>
      <c r="AX49" s="252"/>
    </row>
    <row r="50" spans="1:51" customHeight="1" ht="39.75" s="36" customFormat="1">
      <c r="A50" s="131" t="s">
        <v>274</v>
      </c>
      <c r="B50" s="258" t="s">
        <v>6423</v>
      </c>
      <c r="C50" s="131" t="s">
        <v>371</v>
      </c>
      <c r="D50" s="131">
        <v>148</v>
      </c>
      <c r="E50" s="131">
        <v>8721</v>
      </c>
      <c r="F50" s="258" t="s">
        <v>6689</v>
      </c>
      <c r="G50" s="131">
        <v>101</v>
      </c>
      <c r="H50" s="13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660"/>
      <c r="AO50" s="214"/>
      <c r="AP50" s="214"/>
      <c r="AQ50" s="214"/>
      <c r="AR50" s="214"/>
      <c r="AS50" s="660"/>
      <c r="AT50" s="353"/>
      <c r="AU50" s="687"/>
      <c r="AV50" s="665"/>
      <c r="AW50" s="131">
        <v>8721</v>
      </c>
      <c r="AX50" s="319"/>
    </row>
    <row r="51" spans="1:51" customHeight="1" ht="39.75">
      <c r="A51" s="131" t="s">
        <v>388</v>
      </c>
      <c r="B51" s="258" t="s">
        <v>6426</v>
      </c>
      <c r="C51" s="131" t="s">
        <v>331</v>
      </c>
      <c r="D51" s="131">
        <v>151</v>
      </c>
      <c r="E51" s="131">
        <v>8722</v>
      </c>
      <c r="F51" s="258" t="s">
        <v>6690</v>
      </c>
      <c r="G51" s="131" t="s">
        <v>331</v>
      </c>
      <c r="H51" s="13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660"/>
      <c r="AO51" s="214"/>
      <c r="AP51" s="214"/>
      <c r="AQ51" s="214"/>
      <c r="AR51" s="214"/>
      <c r="AS51" s="660"/>
      <c r="AT51" s="353"/>
      <c r="AU51" s="687"/>
      <c r="AV51" s="688"/>
      <c r="AW51" s="131">
        <v>8722</v>
      </c>
      <c r="AX51" s="319"/>
    </row>
    <row r="52" spans="1:51" customHeight="1" ht="39.75">
      <c r="A52" s="131" t="s">
        <v>331</v>
      </c>
      <c r="B52" s="258" t="s">
        <v>6428</v>
      </c>
      <c r="C52" s="131" t="s">
        <v>377</v>
      </c>
      <c r="D52" s="131">
        <v>184</v>
      </c>
      <c r="E52" s="131">
        <v>8723</v>
      </c>
      <c r="F52" s="258" t="s">
        <v>6691</v>
      </c>
      <c r="G52" s="131" t="s">
        <v>331</v>
      </c>
      <c r="H52" s="9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660"/>
      <c r="AO52" s="214"/>
      <c r="AP52" s="214"/>
      <c r="AQ52" s="214"/>
      <c r="AR52" s="214"/>
      <c r="AS52" s="660"/>
      <c r="AT52" s="353"/>
      <c r="AU52" s="687"/>
      <c r="AV52" s="665"/>
      <c r="AW52" s="131">
        <v>8723</v>
      </c>
      <c r="AX52" s="319"/>
    </row>
    <row r="53" spans="1:51" customHeight="1" ht="39.75">
      <c r="A53" s="131" t="s">
        <v>388</v>
      </c>
      <c r="B53" s="258" t="s">
        <v>6434</v>
      </c>
      <c r="C53" s="131" t="s">
        <v>331</v>
      </c>
      <c r="D53" s="131">
        <v>200</v>
      </c>
      <c r="E53" s="131">
        <v>8724</v>
      </c>
      <c r="F53" s="258" t="s">
        <v>6692</v>
      </c>
      <c r="G53" s="131" t="s">
        <v>331</v>
      </c>
      <c r="H53" s="91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660"/>
      <c r="AO53" s="214"/>
      <c r="AP53" s="214"/>
      <c r="AQ53" s="214"/>
      <c r="AR53" s="214"/>
      <c r="AS53" s="660"/>
      <c r="AT53" s="353"/>
      <c r="AU53" s="687"/>
      <c r="AV53" s="665"/>
      <c r="AW53" s="131">
        <v>8724</v>
      </c>
      <c r="AX53" s="319"/>
    </row>
    <row r="54" spans="1:51" customHeight="1" ht="39.75">
      <c r="A54" s="131" t="s">
        <v>388</v>
      </c>
      <c r="B54" s="258" t="s">
        <v>6436</v>
      </c>
      <c r="C54" s="131" t="s">
        <v>331</v>
      </c>
      <c r="D54" s="131">
        <v>201</v>
      </c>
      <c r="E54" s="131">
        <v>8725</v>
      </c>
      <c r="F54" s="258" t="s">
        <v>6693</v>
      </c>
      <c r="G54" s="131" t="s">
        <v>331</v>
      </c>
      <c r="H54" s="91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660"/>
      <c r="AO54" s="214"/>
      <c r="AP54" s="214"/>
      <c r="AQ54" s="214"/>
      <c r="AR54" s="214"/>
      <c r="AS54" s="660"/>
      <c r="AT54" s="353"/>
      <c r="AU54" s="687"/>
      <c r="AV54" s="665"/>
      <c r="AW54" s="131">
        <v>8725</v>
      </c>
      <c r="AX54" s="319"/>
    </row>
    <row r="55" spans="1:51" customHeight="1" ht="39.75">
      <c r="A55" s="131" t="s">
        <v>2301</v>
      </c>
      <c r="B55" s="258" t="s">
        <v>6319</v>
      </c>
      <c r="C55" s="131" t="s">
        <v>371</v>
      </c>
      <c r="D55" s="131">
        <v>67</v>
      </c>
      <c r="E55" s="131">
        <v>8726</v>
      </c>
      <c r="F55" s="258" t="s">
        <v>6694</v>
      </c>
      <c r="G55" s="131" t="s">
        <v>331</v>
      </c>
      <c r="H55" s="9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660"/>
      <c r="AO55" s="214"/>
      <c r="AP55" s="214"/>
      <c r="AQ55" s="214"/>
      <c r="AR55" s="214"/>
      <c r="AS55" s="660"/>
      <c r="AT55" s="353"/>
      <c r="AU55" s="687"/>
      <c r="AV55" s="665"/>
      <c r="AW55" s="131">
        <v>8726</v>
      </c>
      <c r="AX55" s="319"/>
    </row>
    <row r="56" spans="1:51" customHeight="1" ht="39.75">
      <c r="A56" s="131" t="s">
        <v>388</v>
      </c>
      <c r="B56" s="258" t="s">
        <v>6320</v>
      </c>
      <c r="C56" s="131" t="s">
        <v>377</v>
      </c>
      <c r="D56" s="131">
        <v>181</v>
      </c>
      <c r="E56" s="131">
        <v>8727</v>
      </c>
      <c r="F56" s="258" t="s">
        <v>6695</v>
      </c>
      <c r="G56" s="131" t="s">
        <v>331</v>
      </c>
      <c r="H56" s="9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660"/>
      <c r="AO56" s="214"/>
      <c r="AP56" s="214"/>
      <c r="AQ56" s="214"/>
      <c r="AR56" s="214"/>
      <c r="AS56" s="660"/>
      <c r="AT56" s="353"/>
      <c r="AU56" s="687"/>
      <c r="AV56" s="665"/>
      <c r="AW56" s="131">
        <v>8727</v>
      </c>
      <c r="AX56" s="319"/>
    </row>
    <row r="57" spans="1:51" customHeight="1" ht="39.75">
      <c r="A57" s="131" t="s">
        <v>388</v>
      </c>
      <c r="B57" s="258" t="s">
        <v>6322</v>
      </c>
      <c r="C57" s="131" t="s">
        <v>331</v>
      </c>
      <c r="D57" s="131">
        <v>182</v>
      </c>
      <c r="E57" s="131">
        <v>8728</v>
      </c>
      <c r="F57" s="258" t="s">
        <v>6696</v>
      </c>
      <c r="G57" s="131" t="s">
        <v>331</v>
      </c>
      <c r="H57" s="9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660"/>
      <c r="AO57" s="214"/>
      <c r="AP57" s="214"/>
      <c r="AQ57" s="214"/>
      <c r="AR57" s="214"/>
      <c r="AS57" s="660"/>
      <c r="AT57" s="353"/>
      <c r="AU57" s="687"/>
      <c r="AV57" s="665"/>
      <c r="AW57" s="131">
        <v>8728</v>
      </c>
      <c r="AX57" s="319"/>
    </row>
    <row r="58" spans="1:51" customHeight="1" ht="39.75">
      <c r="A58" s="131" t="s">
        <v>2367</v>
      </c>
      <c r="B58" s="258" t="s">
        <v>6370</v>
      </c>
      <c r="C58" s="131" t="s">
        <v>371</v>
      </c>
      <c r="D58" s="131">
        <v>57</v>
      </c>
      <c r="E58" s="131">
        <v>8729</v>
      </c>
      <c r="F58" s="258" t="s">
        <v>6697</v>
      </c>
      <c r="G58" s="131" t="s">
        <v>331</v>
      </c>
      <c r="H58" s="9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660"/>
      <c r="AO58" s="214"/>
      <c r="AP58" s="214"/>
      <c r="AQ58" s="214"/>
      <c r="AR58" s="214"/>
      <c r="AS58" s="660"/>
      <c r="AT58" s="353"/>
      <c r="AU58" s="687"/>
      <c r="AV58" s="688"/>
      <c r="AW58" s="131">
        <v>8729</v>
      </c>
      <c r="AX58" s="319"/>
    </row>
    <row r="59" spans="1:51" customHeight="1" ht="39.75">
      <c r="A59" s="131" t="s">
        <v>388</v>
      </c>
      <c r="B59" s="258" t="s">
        <v>6373</v>
      </c>
      <c r="C59" s="131" t="s">
        <v>331</v>
      </c>
      <c r="D59" s="131">
        <v>94</v>
      </c>
      <c r="E59" s="131">
        <v>8730</v>
      </c>
      <c r="F59" s="258" t="s">
        <v>6698</v>
      </c>
      <c r="G59" s="131" t="s">
        <v>331</v>
      </c>
      <c r="H59" s="9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660"/>
      <c r="AO59" s="214"/>
      <c r="AP59" s="214"/>
      <c r="AQ59" s="214"/>
      <c r="AR59" s="214"/>
      <c r="AS59" s="660"/>
      <c r="AT59" s="353"/>
      <c r="AU59" s="687"/>
      <c r="AV59" s="665"/>
      <c r="AW59" s="131">
        <v>8730</v>
      </c>
      <c r="AX59" s="319"/>
    </row>
    <row r="60" spans="1:51" customHeight="1" ht="39.75">
      <c r="A60" s="131" t="s">
        <v>388</v>
      </c>
      <c r="B60" s="258" t="s">
        <v>6375</v>
      </c>
      <c r="C60" s="131" t="s">
        <v>331</v>
      </c>
      <c r="D60" s="131">
        <v>111</v>
      </c>
      <c r="E60" s="131">
        <v>8731</v>
      </c>
      <c r="F60" s="258" t="s">
        <v>6699</v>
      </c>
      <c r="G60" s="131" t="s">
        <v>331</v>
      </c>
      <c r="H60" s="9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660"/>
      <c r="AO60" s="214"/>
      <c r="AP60" s="214"/>
      <c r="AQ60" s="214"/>
      <c r="AR60" s="214"/>
      <c r="AS60" s="660"/>
      <c r="AT60" s="353"/>
      <c r="AU60" s="687"/>
      <c r="AV60" s="665"/>
      <c r="AW60" s="131">
        <v>8731</v>
      </c>
      <c r="AX60" s="319"/>
    </row>
    <row r="61" spans="1:51" customHeight="1" ht="39.75">
      <c r="A61" s="131" t="s">
        <v>388</v>
      </c>
      <c r="B61" s="258" t="s">
        <v>6377</v>
      </c>
      <c r="C61" s="131" t="s">
        <v>331</v>
      </c>
      <c r="D61" s="131">
        <v>114</v>
      </c>
      <c r="E61" s="131">
        <v>8732</v>
      </c>
      <c r="F61" s="258" t="s">
        <v>6700</v>
      </c>
      <c r="G61" s="131" t="s">
        <v>331</v>
      </c>
      <c r="H61" s="9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660"/>
      <c r="AO61" s="214"/>
      <c r="AP61" s="214"/>
      <c r="AQ61" s="214"/>
      <c r="AR61" s="214"/>
      <c r="AS61" s="660"/>
      <c r="AT61" s="353"/>
      <c r="AU61" s="687"/>
      <c r="AV61" s="665"/>
      <c r="AW61" s="131">
        <v>8732</v>
      </c>
      <c r="AX61" s="319"/>
    </row>
    <row r="62" spans="1:51" customHeight="1" ht="39.75">
      <c r="A62" s="131" t="s">
        <v>331</v>
      </c>
      <c r="B62" s="258" t="s">
        <v>6379</v>
      </c>
      <c r="C62" s="131" t="s">
        <v>331</v>
      </c>
      <c r="D62" s="131">
        <v>145</v>
      </c>
      <c r="E62" s="131">
        <v>8733</v>
      </c>
      <c r="F62" s="258" t="s">
        <v>6701</v>
      </c>
      <c r="G62" s="131" t="s">
        <v>331</v>
      </c>
      <c r="H62" s="9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660"/>
      <c r="AO62" s="214"/>
      <c r="AP62" s="214"/>
      <c r="AQ62" s="214"/>
      <c r="AR62" s="214"/>
      <c r="AS62" s="660"/>
      <c r="AT62" s="353"/>
      <c r="AU62" s="687"/>
      <c r="AV62" s="665"/>
      <c r="AW62" s="131">
        <v>8733</v>
      </c>
      <c r="AX62" s="319"/>
    </row>
    <row r="63" spans="1:51" customHeight="1" ht="39.75">
      <c r="A63" s="131" t="s">
        <v>2356</v>
      </c>
      <c r="B63" s="258" t="s">
        <v>6313</v>
      </c>
      <c r="C63" s="131" t="s">
        <v>331</v>
      </c>
      <c r="D63" s="131">
        <v>93</v>
      </c>
      <c r="E63" s="131">
        <v>8734</v>
      </c>
      <c r="F63" s="258" t="s">
        <v>6702</v>
      </c>
      <c r="G63" s="131" t="s">
        <v>331</v>
      </c>
      <c r="H63" s="9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660"/>
      <c r="AO63" s="214"/>
      <c r="AP63" s="214"/>
      <c r="AQ63" s="214"/>
      <c r="AR63" s="214"/>
      <c r="AS63" s="660"/>
      <c r="AT63" s="353"/>
      <c r="AU63" s="687"/>
      <c r="AV63" s="665"/>
      <c r="AW63" s="131">
        <v>8734</v>
      </c>
      <c r="AX63" s="319"/>
    </row>
    <row r="64" spans="1:51" customHeight="1" ht="39.75">
      <c r="A64" s="131" t="s">
        <v>2308</v>
      </c>
      <c r="B64" s="258" t="s">
        <v>6354</v>
      </c>
      <c r="C64" s="131" t="s">
        <v>331</v>
      </c>
      <c r="D64" s="131">
        <v>1104</v>
      </c>
      <c r="E64" s="131">
        <v>8735</v>
      </c>
      <c r="F64" s="258" t="s">
        <v>6703</v>
      </c>
      <c r="G64" s="131" t="s">
        <v>331</v>
      </c>
      <c r="H64" s="9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660"/>
      <c r="AO64" s="214"/>
      <c r="AP64" s="214"/>
      <c r="AQ64" s="214"/>
      <c r="AR64" s="214"/>
      <c r="AS64" s="660"/>
      <c r="AT64" s="353"/>
      <c r="AU64" s="687"/>
      <c r="AV64" s="688"/>
      <c r="AW64" s="131">
        <v>8735</v>
      </c>
      <c r="AX64" s="319"/>
    </row>
    <row r="65" spans="1:51" customHeight="1" ht="39.75">
      <c r="A65" s="131" t="s">
        <v>388</v>
      </c>
      <c r="B65" s="258" t="s">
        <v>6356</v>
      </c>
      <c r="C65" s="131" t="s">
        <v>331</v>
      </c>
      <c r="D65" s="131">
        <v>134</v>
      </c>
      <c r="E65" s="131">
        <v>8736</v>
      </c>
      <c r="F65" s="258" t="s">
        <v>6704</v>
      </c>
      <c r="G65" s="131" t="s">
        <v>331</v>
      </c>
      <c r="H65" s="91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660"/>
      <c r="AO65" s="214"/>
      <c r="AP65" s="214"/>
      <c r="AQ65" s="214"/>
      <c r="AR65" s="214"/>
      <c r="AS65" s="660"/>
      <c r="AT65" s="353"/>
      <c r="AU65" s="687"/>
      <c r="AV65" s="665"/>
      <c r="AW65" s="131">
        <v>8736</v>
      </c>
      <c r="AX65" s="319"/>
    </row>
    <row r="66" spans="1:51" customHeight="1" ht="39.75">
      <c r="A66" s="131" t="s">
        <v>419</v>
      </c>
      <c r="B66" s="258" t="s">
        <v>6705</v>
      </c>
      <c r="C66" s="131" t="s">
        <v>331</v>
      </c>
      <c r="D66" s="131">
        <v>68</v>
      </c>
      <c r="E66" s="131">
        <v>8737</v>
      </c>
      <c r="F66" s="258" t="s">
        <v>6706</v>
      </c>
      <c r="G66" s="131" t="s">
        <v>331</v>
      </c>
      <c r="H66" s="91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660"/>
      <c r="AO66" s="214"/>
      <c r="AP66" s="214"/>
      <c r="AQ66" s="214"/>
      <c r="AR66" s="214"/>
      <c r="AS66" s="660"/>
      <c r="AT66" s="353"/>
      <c r="AU66" s="687"/>
      <c r="AV66" s="665"/>
      <c r="AW66" s="131">
        <v>8737</v>
      </c>
      <c r="AX66" s="319"/>
    </row>
    <row r="67" spans="1:51" customHeight="1" ht="39.75">
      <c r="A67" s="131" t="s">
        <v>425</v>
      </c>
      <c r="B67" s="131" t="s">
        <v>6438</v>
      </c>
      <c r="C67" s="131" t="s">
        <v>331</v>
      </c>
      <c r="D67" s="131">
        <v>97</v>
      </c>
      <c r="E67" s="131">
        <v>8738</v>
      </c>
      <c r="F67" s="258" t="s">
        <v>6707</v>
      </c>
      <c r="G67" s="131" t="s">
        <v>331</v>
      </c>
      <c r="H67" s="9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660"/>
      <c r="AO67" s="214"/>
      <c r="AP67" s="214"/>
      <c r="AQ67" s="214"/>
      <c r="AR67" s="214"/>
      <c r="AS67" s="660"/>
      <c r="AT67" s="353"/>
      <c r="AU67" s="687"/>
      <c r="AV67" s="665"/>
      <c r="AW67" s="131">
        <v>8738</v>
      </c>
      <c r="AX67" s="319"/>
    </row>
    <row r="68" spans="1:51" customHeight="1" ht="39.75">
      <c r="A68" s="131" t="s">
        <v>331</v>
      </c>
      <c r="B68" s="258" t="s">
        <v>6440</v>
      </c>
      <c r="C68" s="131" t="s">
        <v>331</v>
      </c>
      <c r="D68" s="131">
        <v>110</v>
      </c>
      <c r="E68" s="131">
        <v>8739</v>
      </c>
      <c r="F68" s="258" t="s">
        <v>6441</v>
      </c>
      <c r="G68" s="131" t="s">
        <v>331</v>
      </c>
      <c r="H68" s="91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660"/>
      <c r="AO68" s="214"/>
      <c r="AP68" s="214"/>
      <c r="AQ68" s="214"/>
      <c r="AR68" s="214"/>
      <c r="AS68" s="660"/>
      <c r="AT68" s="353"/>
      <c r="AU68" s="687"/>
      <c r="AV68" s="665"/>
      <c r="AW68" s="131">
        <v>8739</v>
      </c>
      <c r="AX68" s="319"/>
    </row>
    <row r="69" spans="1:51" customHeight="1" ht="39.75">
      <c r="A69" s="131" t="s">
        <v>388</v>
      </c>
      <c r="B69" s="258" t="s">
        <v>6442</v>
      </c>
      <c r="C69" s="131" t="s">
        <v>331</v>
      </c>
      <c r="D69" s="131">
        <v>115</v>
      </c>
      <c r="E69" s="131">
        <v>8740</v>
      </c>
      <c r="F69" s="258" t="s">
        <v>6708</v>
      </c>
      <c r="G69" s="131" t="s">
        <v>331</v>
      </c>
      <c r="H69" s="91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1"/>
      <c r="AO69" s="690"/>
      <c r="AP69" s="690"/>
      <c r="AQ69" s="690"/>
      <c r="AR69" s="690"/>
      <c r="AS69" s="691"/>
      <c r="AT69" s="353"/>
      <c r="AU69" s="687"/>
      <c r="AV69" s="665"/>
      <c r="AW69" s="131">
        <v>8740</v>
      </c>
      <c r="AX69" s="692"/>
    </row>
    <row r="70" spans="1:51" customHeight="1" ht="16" s="137" customFormat="1">
      <c r="A70" s="48"/>
      <c r="B70" s="152"/>
      <c r="C70" s="16"/>
      <c r="D70" s="25"/>
      <c r="E70" s="25"/>
      <c r="F70" s="25"/>
      <c r="G70" s="25"/>
      <c r="H70" s="41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E70" s="614"/>
      <c r="AF70" s="608"/>
      <c r="AG70" s="608"/>
      <c r="AH70" s="608"/>
      <c r="AI70" s="608"/>
      <c r="AJ70" s="608"/>
      <c r="AK70" s="693"/>
      <c r="AL70" s="219"/>
      <c r="AM70" s="608"/>
      <c r="AN70" s="693"/>
      <c r="AO70" s="219"/>
      <c r="AP70" s="608"/>
      <c r="AQ70" s="219"/>
      <c r="AR70" s="608"/>
      <c r="AS70" s="693"/>
      <c r="AT70" s="530"/>
      <c r="AU70" s="530"/>
      <c r="AV70" s="533"/>
      <c r="AW70" s="25"/>
      <c r="AX70" s="533"/>
    </row>
    <row r="71" spans="1:51" customHeight="1" ht="16" s="137" customFormat="1">
      <c r="A71" s="165" t="s">
        <v>206</v>
      </c>
      <c r="B71" s="166" t="s">
        <v>221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128</v>
      </c>
      <c r="S71" s="48" t="s">
        <v>278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J71" s="608"/>
      <c r="AK71" s="614"/>
      <c r="AN71" s="614"/>
      <c r="AQ71" s="219"/>
      <c r="AR71" s="608"/>
      <c r="AS71" s="693"/>
      <c r="AT71" s="506"/>
      <c r="AU71" s="506"/>
      <c r="AV71" s="252"/>
      <c r="AW71" s="44"/>
      <c r="AX71" s="252"/>
    </row>
    <row r="72" spans="1:51" customHeight="1" ht="16" s="137" customFormat="1">
      <c r="A72" s="168" t="s">
        <v>209</v>
      </c>
      <c r="B72" s="166" t="s">
        <v>222</v>
      </c>
      <c r="C72" s="16"/>
      <c r="D72" s="16"/>
      <c r="E72" s="44"/>
      <c r="F72" s="169" t="s">
        <v>282</v>
      </c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132</v>
      </c>
      <c r="S72" s="137" t="s">
        <v>279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J72" s="533"/>
      <c r="AK72" s="614"/>
      <c r="AL72" s="219" t="s">
        <v>135</v>
      </c>
      <c r="AM72" s="219"/>
      <c r="AN72" s="606"/>
      <c r="AO72" s="219"/>
      <c r="AP72" s="219"/>
      <c r="AQ72" s="219"/>
      <c r="AR72" s="219"/>
      <c r="AS72" s="606"/>
      <c r="AT72" s="530" t="s">
        <v>136</v>
      </c>
      <c r="AU72" s="530"/>
      <c r="AV72" s="219"/>
      <c r="AW72" s="44"/>
    </row>
    <row r="73" spans="1:51" customHeight="1" ht="16" s="137" customFormat="1">
      <c r="B73" s="169" t="s">
        <v>280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139</v>
      </c>
      <c r="S73" s="137" t="s">
        <v>281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J73" s="533"/>
      <c r="AK73" s="614"/>
      <c r="AL73" s="137" t="s">
        <v>142</v>
      </c>
      <c r="AN73" s="614"/>
      <c r="AS73" s="694"/>
      <c r="AT73" s="530"/>
      <c r="AU73" s="321" t="s">
        <v>143</v>
      </c>
      <c r="AV73" s="219"/>
      <c r="AW73" s="44"/>
    </row>
    <row r="74" spans="1:51" customHeight="1" ht="16" s="137" customFormat="1">
      <c r="A74" s="13"/>
      <c r="B74" s="13"/>
      <c r="C74" s="16"/>
      <c r="D74" s="25"/>
      <c r="E74" s="25"/>
      <c r="F74" s="25"/>
      <c r="G74" s="25"/>
      <c r="H74" s="41"/>
      <c r="I74" s="41"/>
      <c r="J74" s="17"/>
      <c r="K74" s="13"/>
      <c r="L74" s="13"/>
      <c r="M74" s="13"/>
      <c r="S74" s="137" t="s">
        <v>283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J74" s="219"/>
      <c r="AK74" s="614"/>
      <c r="AL74" s="193" t="s">
        <v>215</v>
      </c>
      <c r="AN74" s="614"/>
      <c r="AO74" s="321"/>
      <c r="AS74" s="614"/>
      <c r="AT74" s="321"/>
      <c r="AU74" s="321" t="s">
        <v>284</v>
      </c>
      <c r="AW74" s="25"/>
    </row>
    <row r="75" spans="1:51" customHeight="1" ht="16" s="137" customFormat="1">
      <c r="C75" s="252"/>
      <c r="D75" s="506"/>
      <c r="E75" s="506"/>
      <c r="F75" s="506"/>
      <c r="G75" s="506"/>
      <c r="H75" s="508"/>
      <c r="I75" s="508"/>
      <c r="J75" s="252"/>
      <c r="K75" s="252"/>
      <c r="L75" s="252"/>
      <c r="M75" s="695"/>
      <c r="N75" s="252"/>
      <c r="O75" s="252"/>
      <c r="P75" s="252"/>
      <c r="Q75" s="252"/>
      <c r="R75" s="252"/>
      <c r="S75" s="695"/>
      <c r="T75" s="252"/>
      <c r="U75" s="252"/>
      <c r="V75" s="252"/>
      <c r="W75" s="252"/>
      <c r="X75" s="252"/>
      <c r="Y75" s="695"/>
      <c r="Z75" s="252"/>
      <c r="AA75" s="252"/>
      <c r="AB75" s="252"/>
      <c r="AC75" s="252"/>
      <c r="AD75" s="252"/>
      <c r="AE75" s="695"/>
      <c r="AF75" s="252"/>
      <c r="AG75" s="252"/>
      <c r="AJ75" s="252"/>
      <c r="AK75" s="695"/>
      <c r="AL75" s="219"/>
      <c r="AM75" s="219"/>
      <c r="AN75" s="606"/>
      <c r="AO75" s="530"/>
      <c r="AP75" s="219"/>
      <c r="AQ75" s="219"/>
      <c r="AR75" s="219"/>
      <c r="AS75" s="606"/>
      <c r="AT75" s="530"/>
      <c r="AU75" s="530"/>
      <c r="AV75" s="219"/>
      <c r="AW75" s="506"/>
      <c r="AX75" s="252"/>
    </row>
    <row r="76" spans="1:51" customHeight="1" ht="39.75" s="36" customFormat="1">
      <c r="A76" s="131" t="s">
        <v>425</v>
      </c>
      <c r="B76" s="258" t="s">
        <v>6444</v>
      </c>
      <c r="C76" s="131" t="s">
        <v>371</v>
      </c>
      <c r="D76" s="131">
        <v>128</v>
      </c>
      <c r="E76" s="131">
        <v>8741</v>
      </c>
      <c r="F76" s="258" t="s">
        <v>6709</v>
      </c>
      <c r="G76" s="131">
        <v>101</v>
      </c>
      <c r="H76" s="91"/>
      <c r="I76" s="686"/>
      <c r="J76" s="214"/>
      <c r="K76" s="214"/>
      <c r="L76" s="214"/>
      <c r="M76" s="660"/>
      <c r="N76" s="214"/>
      <c r="O76" s="214"/>
      <c r="P76" s="214"/>
      <c r="Q76" s="214"/>
      <c r="R76" s="214"/>
      <c r="S76" s="660"/>
      <c r="T76" s="214"/>
      <c r="U76" s="660"/>
      <c r="V76" s="214"/>
      <c r="W76" s="214"/>
      <c r="X76" s="214"/>
      <c r="Y76" s="660"/>
      <c r="Z76" s="214"/>
      <c r="AA76" s="214"/>
      <c r="AB76" s="214"/>
      <c r="AC76" s="214"/>
      <c r="AD76" s="214"/>
      <c r="AE76" s="660"/>
      <c r="AF76" s="214"/>
      <c r="AG76" s="214"/>
      <c r="AH76" s="214"/>
      <c r="AI76" s="214"/>
      <c r="AJ76" s="214"/>
      <c r="AK76" s="660"/>
      <c r="AL76" s="214"/>
      <c r="AM76" s="214"/>
      <c r="AN76" s="660"/>
      <c r="AO76" s="214"/>
      <c r="AP76" s="214"/>
      <c r="AQ76" s="214"/>
      <c r="AR76" s="214"/>
      <c r="AS76" s="660"/>
      <c r="AT76" s="353"/>
      <c r="AU76" s="687"/>
      <c r="AV76" s="665"/>
      <c r="AW76" s="131">
        <v>8741</v>
      </c>
      <c r="AX76" s="319"/>
    </row>
    <row r="77" spans="1:51" customHeight="1" ht="39.75">
      <c r="A77" s="131" t="s">
        <v>388</v>
      </c>
      <c r="B77" s="258" t="s">
        <v>6446</v>
      </c>
      <c r="C77" s="131" t="s">
        <v>331</v>
      </c>
      <c r="D77" s="131">
        <v>136</v>
      </c>
      <c r="E77" s="131">
        <v>8742</v>
      </c>
      <c r="F77" s="258" t="s">
        <v>6710</v>
      </c>
      <c r="G77" s="131" t="s">
        <v>331</v>
      </c>
      <c r="H77" s="91"/>
      <c r="I77" s="686"/>
      <c r="J77" s="214"/>
      <c r="K77" s="214"/>
      <c r="L77" s="214"/>
      <c r="M77" s="660"/>
      <c r="N77" s="214"/>
      <c r="O77" s="214"/>
      <c r="P77" s="214"/>
      <c r="Q77" s="214"/>
      <c r="R77" s="214"/>
      <c r="S77" s="660"/>
      <c r="T77" s="214"/>
      <c r="U77" s="660"/>
      <c r="V77" s="214"/>
      <c r="W77" s="214"/>
      <c r="X77" s="214"/>
      <c r="Y77" s="660"/>
      <c r="Z77" s="214"/>
      <c r="AA77" s="214"/>
      <c r="AB77" s="214"/>
      <c r="AC77" s="214"/>
      <c r="AD77" s="214"/>
      <c r="AE77" s="660"/>
      <c r="AF77" s="214"/>
      <c r="AG77" s="214"/>
      <c r="AH77" s="214"/>
      <c r="AI77" s="214"/>
      <c r="AJ77" s="214"/>
      <c r="AK77" s="660"/>
      <c r="AL77" s="214"/>
      <c r="AM77" s="214"/>
      <c r="AN77" s="660"/>
      <c r="AO77" s="214"/>
      <c r="AP77" s="214"/>
      <c r="AQ77" s="214"/>
      <c r="AR77" s="214"/>
      <c r="AS77" s="660"/>
      <c r="AT77" s="353"/>
      <c r="AU77" s="687"/>
      <c r="AV77" s="688"/>
      <c r="AW77" s="131">
        <v>8742</v>
      </c>
      <c r="AX77" s="319"/>
    </row>
    <row r="78" spans="1:51" customHeight="1" ht="39.75">
      <c r="A78" s="131" t="s">
        <v>375</v>
      </c>
      <c r="B78" s="258" t="s">
        <v>6466</v>
      </c>
      <c r="C78" s="131" t="s">
        <v>331</v>
      </c>
      <c r="D78" s="131">
        <v>12</v>
      </c>
      <c r="E78" s="131">
        <v>8743</v>
      </c>
      <c r="F78" s="258" t="s">
        <v>6711</v>
      </c>
      <c r="G78" s="131" t="s">
        <v>331</v>
      </c>
      <c r="H78" s="91"/>
      <c r="I78" s="686"/>
      <c r="J78" s="214"/>
      <c r="K78" s="214"/>
      <c r="L78" s="214"/>
      <c r="M78" s="660"/>
      <c r="N78" s="214"/>
      <c r="O78" s="214"/>
      <c r="P78" s="214"/>
      <c r="Q78" s="214"/>
      <c r="R78" s="214"/>
      <c r="S78" s="660"/>
      <c r="T78" s="214"/>
      <c r="U78" s="660"/>
      <c r="V78" s="214"/>
      <c r="W78" s="214"/>
      <c r="X78" s="214"/>
      <c r="Y78" s="660"/>
      <c r="Z78" s="214"/>
      <c r="AA78" s="214"/>
      <c r="AB78" s="689"/>
      <c r="AC78" s="214"/>
      <c r="AD78" s="214"/>
      <c r="AE78" s="660"/>
      <c r="AF78" s="214"/>
      <c r="AG78" s="214"/>
      <c r="AH78" s="214"/>
      <c r="AI78" s="214"/>
      <c r="AJ78" s="214"/>
      <c r="AK78" s="660"/>
      <c r="AL78" s="214"/>
      <c r="AM78" s="214"/>
      <c r="AN78" s="660"/>
      <c r="AO78" s="214"/>
      <c r="AP78" s="214"/>
      <c r="AQ78" s="214"/>
      <c r="AR78" s="214"/>
      <c r="AS78" s="660"/>
      <c r="AT78" s="353"/>
      <c r="AU78" s="687"/>
      <c r="AV78" s="665"/>
      <c r="AW78" s="131">
        <v>8743</v>
      </c>
      <c r="AX78" s="319"/>
    </row>
    <row r="79" spans="1:51" customHeight="1" ht="39.75">
      <c r="A79" s="131" t="s">
        <v>388</v>
      </c>
      <c r="B79" s="258" t="s">
        <v>6474</v>
      </c>
      <c r="C79" s="131" t="s">
        <v>331</v>
      </c>
      <c r="D79" s="131">
        <v>17</v>
      </c>
      <c r="E79" s="131">
        <v>8744</v>
      </c>
      <c r="F79" s="258" t="s">
        <v>6712</v>
      </c>
      <c r="G79" s="131" t="s">
        <v>331</v>
      </c>
      <c r="H79" s="91"/>
      <c r="I79" s="686"/>
      <c r="J79" s="214"/>
      <c r="K79" s="214"/>
      <c r="L79" s="214"/>
      <c r="M79" s="660"/>
      <c r="N79" s="214"/>
      <c r="O79" s="214"/>
      <c r="P79" s="214"/>
      <c r="Q79" s="214"/>
      <c r="R79" s="214"/>
      <c r="S79" s="660"/>
      <c r="T79" s="214"/>
      <c r="U79" s="660"/>
      <c r="V79" s="214"/>
      <c r="W79" s="214"/>
      <c r="X79" s="214"/>
      <c r="Y79" s="660"/>
      <c r="Z79" s="214"/>
      <c r="AA79" s="214"/>
      <c r="AB79" s="214"/>
      <c r="AC79" s="214"/>
      <c r="AD79" s="214"/>
      <c r="AE79" s="660"/>
      <c r="AF79" s="214"/>
      <c r="AG79" s="214"/>
      <c r="AH79" s="214"/>
      <c r="AI79" s="214"/>
      <c r="AJ79" s="214"/>
      <c r="AK79" s="660"/>
      <c r="AL79" s="214"/>
      <c r="AM79" s="214"/>
      <c r="AN79" s="660"/>
      <c r="AO79" s="214"/>
      <c r="AP79" s="214"/>
      <c r="AQ79" s="214"/>
      <c r="AR79" s="214"/>
      <c r="AS79" s="660"/>
      <c r="AT79" s="353"/>
      <c r="AU79" s="687"/>
      <c r="AV79" s="665"/>
      <c r="AW79" s="131">
        <v>8744</v>
      </c>
      <c r="AX79" s="319"/>
    </row>
    <row r="80" spans="1:51" customHeight="1" ht="39.75">
      <c r="A80" s="131" t="s">
        <v>388</v>
      </c>
      <c r="B80" s="258" t="s">
        <v>6476</v>
      </c>
      <c r="C80" s="131" t="s">
        <v>331</v>
      </c>
      <c r="D80" s="131">
        <v>18</v>
      </c>
      <c r="E80" s="131">
        <v>8745</v>
      </c>
      <c r="F80" s="258" t="s">
        <v>6713</v>
      </c>
      <c r="G80" s="131" t="s">
        <v>331</v>
      </c>
      <c r="H80" s="91"/>
      <c r="I80" s="686"/>
      <c r="J80" s="214"/>
      <c r="K80" s="214"/>
      <c r="L80" s="214"/>
      <c r="M80" s="660"/>
      <c r="N80" s="214"/>
      <c r="O80" s="214"/>
      <c r="P80" s="214"/>
      <c r="Q80" s="214"/>
      <c r="R80" s="214"/>
      <c r="S80" s="660"/>
      <c r="T80" s="214"/>
      <c r="U80" s="660"/>
      <c r="V80" s="214"/>
      <c r="W80" s="214"/>
      <c r="X80" s="214"/>
      <c r="Y80" s="660"/>
      <c r="Z80" s="214"/>
      <c r="AA80" s="214"/>
      <c r="AB80" s="214"/>
      <c r="AC80" s="214"/>
      <c r="AD80" s="214"/>
      <c r="AE80" s="660"/>
      <c r="AF80" s="214"/>
      <c r="AG80" s="214"/>
      <c r="AH80" s="214"/>
      <c r="AI80" s="214"/>
      <c r="AJ80" s="214"/>
      <c r="AK80" s="660"/>
      <c r="AL80" s="214"/>
      <c r="AM80" s="214"/>
      <c r="AN80" s="660"/>
      <c r="AO80" s="214"/>
      <c r="AP80" s="214"/>
      <c r="AQ80" s="214"/>
      <c r="AR80" s="214"/>
      <c r="AS80" s="660"/>
      <c r="AT80" s="353"/>
      <c r="AU80" s="687"/>
      <c r="AV80" s="665"/>
      <c r="AW80" s="131">
        <v>8745</v>
      </c>
      <c r="AX80" s="319"/>
    </row>
    <row r="81" spans="1:51" customHeight="1" ht="39.75">
      <c r="A81" s="131" t="s">
        <v>388</v>
      </c>
      <c r="B81" s="258" t="s">
        <v>6478</v>
      </c>
      <c r="C81" s="131" t="s">
        <v>331</v>
      </c>
      <c r="D81" s="131">
        <v>19</v>
      </c>
      <c r="E81" s="131">
        <v>8746</v>
      </c>
      <c r="F81" s="258" t="s">
        <v>6714</v>
      </c>
      <c r="G81" s="131" t="s">
        <v>331</v>
      </c>
      <c r="H81" s="91"/>
      <c r="I81" s="686"/>
      <c r="J81" s="214"/>
      <c r="K81" s="214"/>
      <c r="L81" s="214"/>
      <c r="M81" s="660"/>
      <c r="N81" s="214"/>
      <c r="O81" s="214"/>
      <c r="P81" s="214"/>
      <c r="Q81" s="214"/>
      <c r="R81" s="214"/>
      <c r="S81" s="660"/>
      <c r="T81" s="214"/>
      <c r="U81" s="660"/>
      <c r="V81" s="214"/>
      <c r="W81" s="214"/>
      <c r="X81" s="214"/>
      <c r="Y81" s="660"/>
      <c r="Z81" s="214"/>
      <c r="AA81" s="214"/>
      <c r="AB81" s="214"/>
      <c r="AC81" s="214"/>
      <c r="AD81" s="214"/>
      <c r="AE81" s="660"/>
      <c r="AF81" s="214"/>
      <c r="AG81" s="214"/>
      <c r="AH81" s="214"/>
      <c r="AI81" s="214"/>
      <c r="AJ81" s="214"/>
      <c r="AK81" s="660"/>
      <c r="AL81" s="214"/>
      <c r="AM81" s="214"/>
      <c r="AN81" s="660"/>
      <c r="AO81" s="214"/>
      <c r="AP81" s="214"/>
      <c r="AQ81" s="214"/>
      <c r="AR81" s="214"/>
      <c r="AS81" s="660"/>
      <c r="AT81" s="353"/>
      <c r="AU81" s="687"/>
      <c r="AV81" s="665"/>
      <c r="AW81" s="131">
        <v>8746</v>
      </c>
      <c r="AX81" s="319"/>
    </row>
    <row r="82" spans="1:51" customHeight="1" ht="39.75">
      <c r="A82" s="131" t="s">
        <v>388</v>
      </c>
      <c r="B82" s="258" t="s">
        <v>6488</v>
      </c>
      <c r="C82" s="131" t="s">
        <v>331</v>
      </c>
      <c r="D82" s="131">
        <v>30</v>
      </c>
      <c r="E82" s="131">
        <v>8747</v>
      </c>
      <c r="F82" s="258" t="s">
        <v>6715</v>
      </c>
      <c r="G82" s="131" t="s">
        <v>331</v>
      </c>
      <c r="H82" s="91"/>
      <c r="I82" s="686"/>
      <c r="J82" s="214"/>
      <c r="K82" s="214"/>
      <c r="L82" s="214"/>
      <c r="M82" s="660"/>
      <c r="N82" s="214"/>
      <c r="O82" s="214"/>
      <c r="P82" s="214"/>
      <c r="Q82" s="214"/>
      <c r="R82" s="214"/>
      <c r="S82" s="660"/>
      <c r="T82" s="214"/>
      <c r="U82" s="660"/>
      <c r="V82" s="214"/>
      <c r="W82" s="214"/>
      <c r="X82" s="214"/>
      <c r="Y82" s="660"/>
      <c r="Z82" s="214"/>
      <c r="AA82" s="214"/>
      <c r="AB82" s="214"/>
      <c r="AC82" s="214"/>
      <c r="AD82" s="214"/>
      <c r="AE82" s="660"/>
      <c r="AF82" s="214"/>
      <c r="AG82" s="214"/>
      <c r="AH82" s="214"/>
      <c r="AI82" s="214"/>
      <c r="AJ82" s="214"/>
      <c r="AK82" s="660"/>
      <c r="AL82" s="214"/>
      <c r="AM82" s="214"/>
      <c r="AN82" s="660"/>
      <c r="AO82" s="214"/>
      <c r="AP82" s="214"/>
      <c r="AQ82" s="214"/>
      <c r="AR82" s="214"/>
      <c r="AS82" s="660"/>
      <c r="AT82" s="353"/>
      <c r="AU82" s="687"/>
      <c r="AV82" s="665"/>
      <c r="AW82" s="131">
        <v>8747</v>
      </c>
      <c r="AX82" s="319"/>
    </row>
    <row r="83" spans="1:51" customHeight="1" ht="39.75">
      <c r="A83" s="131" t="s">
        <v>388</v>
      </c>
      <c r="B83" s="258" t="s">
        <v>6490</v>
      </c>
      <c r="C83" s="131" t="s">
        <v>331</v>
      </c>
      <c r="D83" s="131">
        <v>31</v>
      </c>
      <c r="E83" s="131">
        <v>8748</v>
      </c>
      <c r="F83" s="258" t="s">
        <v>6491</v>
      </c>
      <c r="G83" s="131" t="s">
        <v>331</v>
      </c>
      <c r="H83" s="91"/>
      <c r="I83" s="686"/>
      <c r="J83" s="214"/>
      <c r="K83" s="214"/>
      <c r="L83" s="214"/>
      <c r="M83" s="660"/>
      <c r="N83" s="214"/>
      <c r="O83" s="214"/>
      <c r="P83" s="214"/>
      <c r="Q83" s="214"/>
      <c r="R83" s="214"/>
      <c r="S83" s="660"/>
      <c r="T83" s="214"/>
      <c r="U83" s="660"/>
      <c r="V83" s="214"/>
      <c r="W83" s="214"/>
      <c r="X83" s="214"/>
      <c r="Y83" s="660"/>
      <c r="Z83" s="214"/>
      <c r="AA83" s="214"/>
      <c r="AB83" s="214"/>
      <c r="AC83" s="214"/>
      <c r="AD83" s="214"/>
      <c r="AE83" s="660"/>
      <c r="AF83" s="214"/>
      <c r="AG83" s="214"/>
      <c r="AH83" s="214"/>
      <c r="AI83" s="214"/>
      <c r="AJ83" s="214"/>
      <c r="AK83" s="660"/>
      <c r="AL83" s="214"/>
      <c r="AM83" s="214"/>
      <c r="AN83" s="660"/>
      <c r="AO83" s="214"/>
      <c r="AP83" s="214"/>
      <c r="AQ83" s="214"/>
      <c r="AR83" s="214"/>
      <c r="AS83" s="660"/>
      <c r="AT83" s="353"/>
      <c r="AU83" s="687"/>
      <c r="AV83" s="665"/>
      <c r="AW83" s="131">
        <v>8748</v>
      </c>
      <c r="AX83" s="319"/>
    </row>
    <row r="84" spans="1:51" customHeight="1" ht="39.75">
      <c r="A84" s="131" t="s">
        <v>388</v>
      </c>
      <c r="B84" s="258" t="s">
        <v>6500</v>
      </c>
      <c r="C84" s="131" t="s">
        <v>331</v>
      </c>
      <c r="D84" s="131">
        <v>41</v>
      </c>
      <c r="E84" s="131">
        <v>8749</v>
      </c>
      <c r="F84" s="258" t="s">
        <v>6716</v>
      </c>
      <c r="G84" s="131">
        <v>103</v>
      </c>
      <c r="H84" s="91"/>
      <c r="I84" s="686"/>
      <c r="J84" s="214"/>
      <c r="K84" s="214"/>
      <c r="L84" s="214"/>
      <c r="M84" s="660"/>
      <c r="N84" s="214"/>
      <c r="O84" s="214"/>
      <c r="P84" s="214"/>
      <c r="Q84" s="214"/>
      <c r="R84" s="214"/>
      <c r="S84" s="660"/>
      <c r="T84" s="214"/>
      <c r="U84" s="660"/>
      <c r="V84" s="214"/>
      <c r="W84" s="214"/>
      <c r="X84" s="214"/>
      <c r="Y84" s="660"/>
      <c r="Z84" s="214"/>
      <c r="AA84" s="214"/>
      <c r="AB84" s="214"/>
      <c r="AC84" s="214"/>
      <c r="AD84" s="214"/>
      <c r="AE84" s="660"/>
      <c r="AF84" s="214"/>
      <c r="AG84" s="214"/>
      <c r="AH84" s="214"/>
      <c r="AI84" s="214"/>
      <c r="AJ84" s="214"/>
      <c r="AK84" s="660"/>
      <c r="AL84" s="214"/>
      <c r="AM84" s="214"/>
      <c r="AN84" s="660"/>
      <c r="AO84" s="214"/>
      <c r="AP84" s="214"/>
      <c r="AQ84" s="214"/>
      <c r="AR84" s="214"/>
      <c r="AS84" s="660"/>
      <c r="AT84" s="353"/>
      <c r="AU84" s="687"/>
      <c r="AV84" s="688"/>
      <c r="AW84" s="131">
        <v>8749</v>
      </c>
      <c r="AX84" s="319"/>
    </row>
    <row r="85" spans="1:51" customHeight="1" ht="39.75">
      <c r="A85" s="131" t="s">
        <v>388</v>
      </c>
      <c r="B85" s="258" t="s">
        <v>6717</v>
      </c>
      <c r="C85" s="131" t="s">
        <v>331</v>
      </c>
      <c r="D85" s="131">
        <v>42</v>
      </c>
      <c r="E85" s="131">
        <v>8750</v>
      </c>
      <c r="F85" s="258" t="s">
        <v>6718</v>
      </c>
      <c r="G85" s="131">
        <v>101</v>
      </c>
      <c r="H85" s="91"/>
      <c r="I85" s="686"/>
      <c r="J85" s="214"/>
      <c r="K85" s="214"/>
      <c r="L85" s="214"/>
      <c r="M85" s="660"/>
      <c r="N85" s="214"/>
      <c r="O85" s="214"/>
      <c r="P85" s="214"/>
      <c r="Q85" s="214"/>
      <c r="R85" s="214"/>
      <c r="S85" s="660"/>
      <c r="T85" s="214"/>
      <c r="U85" s="660"/>
      <c r="V85" s="214"/>
      <c r="W85" s="214"/>
      <c r="X85" s="214"/>
      <c r="Y85" s="660"/>
      <c r="Z85" s="214"/>
      <c r="AA85" s="214"/>
      <c r="AB85" s="214"/>
      <c r="AC85" s="214"/>
      <c r="AD85" s="214"/>
      <c r="AE85" s="660"/>
      <c r="AF85" s="214"/>
      <c r="AG85" s="214"/>
      <c r="AH85" s="214"/>
      <c r="AI85" s="214"/>
      <c r="AJ85" s="214"/>
      <c r="AK85" s="660"/>
      <c r="AL85" s="214"/>
      <c r="AM85" s="214"/>
      <c r="AN85" s="660"/>
      <c r="AO85" s="214"/>
      <c r="AP85" s="214"/>
      <c r="AQ85" s="214"/>
      <c r="AR85" s="214"/>
      <c r="AS85" s="660"/>
      <c r="AT85" s="353"/>
      <c r="AU85" s="687"/>
      <c r="AV85" s="665"/>
      <c r="AW85" s="131">
        <v>8750</v>
      </c>
      <c r="AX85" s="319"/>
    </row>
    <row r="86" spans="1:51" customHeight="1" ht="39.75">
      <c r="A86" s="131" t="s">
        <v>388</v>
      </c>
      <c r="B86" s="258" t="s">
        <v>6505</v>
      </c>
      <c r="C86" s="131" t="s">
        <v>331</v>
      </c>
      <c r="D86" s="131">
        <v>66</v>
      </c>
      <c r="E86" s="131">
        <v>8751</v>
      </c>
      <c r="F86" s="258" t="s">
        <v>6719</v>
      </c>
      <c r="G86" s="131">
        <v>103</v>
      </c>
      <c r="H86" s="91"/>
      <c r="I86" s="686"/>
      <c r="J86" s="214"/>
      <c r="K86" s="214"/>
      <c r="L86" s="214"/>
      <c r="M86" s="660"/>
      <c r="N86" s="214"/>
      <c r="O86" s="214"/>
      <c r="P86" s="214"/>
      <c r="Q86" s="214"/>
      <c r="R86" s="214"/>
      <c r="S86" s="660"/>
      <c r="T86" s="214"/>
      <c r="U86" s="660"/>
      <c r="V86" s="214"/>
      <c r="W86" s="214"/>
      <c r="X86" s="214"/>
      <c r="Y86" s="660"/>
      <c r="Z86" s="214"/>
      <c r="AA86" s="214"/>
      <c r="AB86" s="214"/>
      <c r="AC86" s="214"/>
      <c r="AD86" s="214"/>
      <c r="AE86" s="660"/>
      <c r="AF86" s="214"/>
      <c r="AG86" s="214"/>
      <c r="AH86" s="214"/>
      <c r="AI86" s="214"/>
      <c r="AJ86" s="214"/>
      <c r="AK86" s="660"/>
      <c r="AL86" s="214"/>
      <c r="AM86" s="214"/>
      <c r="AN86" s="660"/>
      <c r="AO86" s="214"/>
      <c r="AP86" s="214"/>
      <c r="AQ86" s="214"/>
      <c r="AR86" s="214"/>
      <c r="AS86" s="660"/>
      <c r="AT86" s="353"/>
      <c r="AU86" s="687"/>
      <c r="AV86" s="665"/>
      <c r="AW86" s="131">
        <v>8751</v>
      </c>
      <c r="AX86" s="319"/>
    </row>
    <row r="87" spans="1:51" customHeight="1" ht="39.75">
      <c r="A87" s="131" t="s">
        <v>388</v>
      </c>
      <c r="B87" s="258" t="s">
        <v>6507</v>
      </c>
      <c r="C87" s="131" t="s">
        <v>331</v>
      </c>
      <c r="D87" s="131">
        <v>78</v>
      </c>
      <c r="E87" s="131">
        <v>8752</v>
      </c>
      <c r="F87" s="258" t="s">
        <v>6720</v>
      </c>
      <c r="G87" s="131">
        <v>101</v>
      </c>
      <c r="H87" s="91"/>
      <c r="I87" s="686"/>
      <c r="J87" s="214"/>
      <c r="K87" s="214"/>
      <c r="L87" s="214"/>
      <c r="M87" s="660"/>
      <c r="N87" s="214"/>
      <c r="O87" s="214"/>
      <c r="P87" s="214"/>
      <c r="Q87" s="214"/>
      <c r="R87" s="214"/>
      <c r="S87" s="660"/>
      <c r="T87" s="214"/>
      <c r="U87" s="660"/>
      <c r="V87" s="214"/>
      <c r="W87" s="214"/>
      <c r="X87" s="214"/>
      <c r="Y87" s="660"/>
      <c r="Z87" s="214"/>
      <c r="AA87" s="214"/>
      <c r="AB87" s="214"/>
      <c r="AC87" s="214"/>
      <c r="AD87" s="214"/>
      <c r="AE87" s="660"/>
      <c r="AF87" s="214"/>
      <c r="AG87" s="214"/>
      <c r="AH87" s="214"/>
      <c r="AI87" s="214"/>
      <c r="AJ87" s="214"/>
      <c r="AK87" s="660"/>
      <c r="AL87" s="214"/>
      <c r="AM87" s="214"/>
      <c r="AN87" s="660"/>
      <c r="AO87" s="214"/>
      <c r="AP87" s="214"/>
      <c r="AQ87" s="214"/>
      <c r="AR87" s="214"/>
      <c r="AS87" s="660"/>
      <c r="AT87" s="353"/>
      <c r="AU87" s="687"/>
      <c r="AV87" s="665"/>
      <c r="AW87" s="131">
        <v>8752</v>
      </c>
      <c r="AX87" s="319"/>
    </row>
    <row r="88" spans="1:51" customHeight="1" ht="39.75">
      <c r="A88" s="131" t="s">
        <v>388</v>
      </c>
      <c r="B88" s="258" t="s">
        <v>6531</v>
      </c>
      <c r="C88" s="131" t="s">
        <v>331</v>
      </c>
      <c r="D88" s="131">
        <v>99</v>
      </c>
      <c r="E88" s="131">
        <v>8753</v>
      </c>
      <c r="F88" s="258" t="s">
        <v>6721</v>
      </c>
      <c r="G88" s="131" t="s">
        <v>331</v>
      </c>
      <c r="H88" s="91"/>
      <c r="I88" s="686"/>
      <c r="J88" s="214"/>
      <c r="K88" s="214"/>
      <c r="L88" s="214"/>
      <c r="M88" s="660"/>
      <c r="N88" s="214"/>
      <c r="O88" s="214"/>
      <c r="P88" s="214"/>
      <c r="Q88" s="214"/>
      <c r="R88" s="214"/>
      <c r="S88" s="660"/>
      <c r="T88" s="214"/>
      <c r="U88" s="660"/>
      <c r="V88" s="214"/>
      <c r="W88" s="214"/>
      <c r="X88" s="214"/>
      <c r="Y88" s="660"/>
      <c r="Z88" s="214"/>
      <c r="AA88" s="214"/>
      <c r="AB88" s="214"/>
      <c r="AC88" s="214"/>
      <c r="AD88" s="214"/>
      <c r="AE88" s="660"/>
      <c r="AF88" s="214"/>
      <c r="AG88" s="214"/>
      <c r="AH88" s="214"/>
      <c r="AI88" s="214"/>
      <c r="AJ88" s="214"/>
      <c r="AK88" s="660"/>
      <c r="AL88" s="214"/>
      <c r="AM88" s="214"/>
      <c r="AN88" s="660"/>
      <c r="AO88" s="214"/>
      <c r="AP88" s="214"/>
      <c r="AQ88" s="214"/>
      <c r="AR88" s="214"/>
      <c r="AS88" s="660"/>
      <c r="AT88" s="353"/>
      <c r="AU88" s="687"/>
      <c r="AV88" s="665"/>
      <c r="AW88" s="131">
        <v>8753</v>
      </c>
      <c r="AX88" s="319"/>
    </row>
    <row r="89" spans="1:51" customHeight="1" ht="39.75">
      <c r="A89" s="131" t="s">
        <v>388</v>
      </c>
      <c r="B89" s="258" t="s">
        <v>6537</v>
      </c>
      <c r="C89" s="131" t="s">
        <v>331</v>
      </c>
      <c r="D89" s="131">
        <v>123</v>
      </c>
      <c r="E89" s="131">
        <v>8754</v>
      </c>
      <c r="F89" s="258" t="s">
        <v>6722</v>
      </c>
      <c r="G89" s="131">
        <v>103</v>
      </c>
      <c r="H89" s="91"/>
      <c r="I89" s="686"/>
      <c r="J89" s="214"/>
      <c r="K89" s="214"/>
      <c r="L89" s="214"/>
      <c r="M89" s="660"/>
      <c r="N89" s="214"/>
      <c r="O89" s="214"/>
      <c r="P89" s="214"/>
      <c r="Q89" s="214"/>
      <c r="R89" s="214"/>
      <c r="S89" s="660"/>
      <c r="T89" s="214"/>
      <c r="U89" s="660"/>
      <c r="V89" s="214"/>
      <c r="W89" s="214"/>
      <c r="X89" s="214"/>
      <c r="Y89" s="660"/>
      <c r="Z89" s="214"/>
      <c r="AA89" s="214"/>
      <c r="AB89" s="214"/>
      <c r="AC89" s="214"/>
      <c r="AD89" s="214"/>
      <c r="AE89" s="660"/>
      <c r="AF89" s="214"/>
      <c r="AG89" s="214"/>
      <c r="AH89" s="214"/>
      <c r="AI89" s="214"/>
      <c r="AJ89" s="214"/>
      <c r="AK89" s="660"/>
      <c r="AL89" s="214"/>
      <c r="AM89" s="214"/>
      <c r="AN89" s="660"/>
      <c r="AO89" s="214"/>
      <c r="AP89" s="214"/>
      <c r="AQ89" s="214"/>
      <c r="AR89" s="214"/>
      <c r="AS89" s="660"/>
      <c r="AT89" s="353"/>
      <c r="AU89" s="687"/>
      <c r="AV89" s="665"/>
      <c r="AW89" s="131">
        <v>8754</v>
      </c>
      <c r="AX89" s="319"/>
    </row>
    <row r="90" spans="1:51" customHeight="1" ht="39.75">
      <c r="A90" s="131" t="s">
        <v>388</v>
      </c>
      <c r="B90" s="258" t="s">
        <v>6517</v>
      </c>
      <c r="C90" s="131" t="s">
        <v>331</v>
      </c>
      <c r="D90" s="131">
        <v>149</v>
      </c>
      <c r="E90" s="131">
        <v>8755</v>
      </c>
      <c r="F90" s="258" t="s">
        <v>6723</v>
      </c>
      <c r="G90" s="131">
        <v>101</v>
      </c>
      <c r="H90" s="91"/>
      <c r="I90" s="686"/>
      <c r="J90" s="214"/>
      <c r="K90" s="214"/>
      <c r="L90" s="214"/>
      <c r="M90" s="660"/>
      <c r="N90" s="214"/>
      <c r="O90" s="214"/>
      <c r="P90" s="214"/>
      <c r="Q90" s="214"/>
      <c r="R90" s="214"/>
      <c r="S90" s="660"/>
      <c r="T90" s="214"/>
      <c r="U90" s="660"/>
      <c r="V90" s="214"/>
      <c r="W90" s="214"/>
      <c r="X90" s="214"/>
      <c r="Y90" s="660"/>
      <c r="Z90" s="214"/>
      <c r="AA90" s="214"/>
      <c r="AB90" s="214"/>
      <c r="AC90" s="214"/>
      <c r="AD90" s="214"/>
      <c r="AE90" s="660"/>
      <c r="AF90" s="214"/>
      <c r="AG90" s="214"/>
      <c r="AH90" s="214"/>
      <c r="AI90" s="214"/>
      <c r="AJ90" s="214"/>
      <c r="AK90" s="660"/>
      <c r="AL90" s="214"/>
      <c r="AM90" s="214"/>
      <c r="AN90" s="660"/>
      <c r="AO90" s="214"/>
      <c r="AP90" s="214"/>
      <c r="AQ90" s="214"/>
      <c r="AR90" s="214"/>
      <c r="AS90" s="660"/>
      <c r="AT90" s="353"/>
      <c r="AU90" s="687"/>
      <c r="AV90" s="688"/>
      <c r="AW90" s="131">
        <v>8755</v>
      </c>
      <c r="AX90" s="319"/>
    </row>
    <row r="91" spans="1:51" customHeight="1" ht="39.75">
      <c r="A91" s="131" t="s">
        <v>216</v>
      </c>
      <c r="B91" s="258" t="s">
        <v>6525</v>
      </c>
      <c r="C91" s="131" t="s">
        <v>331</v>
      </c>
      <c r="D91" s="131">
        <v>59</v>
      </c>
      <c r="E91" s="131">
        <v>8756</v>
      </c>
      <c r="F91" s="258" t="s">
        <v>6724</v>
      </c>
      <c r="G91" s="131" t="s">
        <v>331</v>
      </c>
      <c r="H91" s="91"/>
      <c r="I91" s="686"/>
      <c r="J91" s="214"/>
      <c r="K91" s="214"/>
      <c r="L91" s="214"/>
      <c r="M91" s="660"/>
      <c r="N91" s="214"/>
      <c r="O91" s="214"/>
      <c r="P91" s="214"/>
      <c r="Q91" s="214"/>
      <c r="R91" s="214"/>
      <c r="S91" s="660"/>
      <c r="T91" s="214"/>
      <c r="U91" s="660"/>
      <c r="V91" s="214"/>
      <c r="W91" s="214"/>
      <c r="X91" s="214"/>
      <c r="Y91" s="660"/>
      <c r="Z91" s="214"/>
      <c r="AA91" s="214"/>
      <c r="AB91" s="214"/>
      <c r="AC91" s="214"/>
      <c r="AD91" s="214"/>
      <c r="AE91" s="660"/>
      <c r="AF91" s="214"/>
      <c r="AG91" s="214"/>
      <c r="AH91" s="214"/>
      <c r="AI91" s="214"/>
      <c r="AJ91" s="214"/>
      <c r="AK91" s="660"/>
      <c r="AL91" s="214"/>
      <c r="AM91" s="214"/>
      <c r="AN91" s="660"/>
      <c r="AO91" s="214"/>
      <c r="AP91" s="214"/>
      <c r="AQ91" s="214"/>
      <c r="AR91" s="214"/>
      <c r="AS91" s="660"/>
      <c r="AT91" s="353"/>
      <c r="AU91" s="687"/>
      <c r="AV91" s="665"/>
      <c r="AW91" s="131">
        <v>8756</v>
      </c>
      <c r="AX91" s="319"/>
    </row>
    <row r="92" spans="1:51" customHeight="1" ht="39.75">
      <c r="A92" s="131" t="s">
        <v>1030</v>
      </c>
      <c r="B92" s="258" t="s">
        <v>6553</v>
      </c>
      <c r="C92" s="131" t="s">
        <v>331</v>
      </c>
      <c r="D92" s="131">
        <v>103</v>
      </c>
      <c r="E92" s="131">
        <v>8757</v>
      </c>
      <c r="F92" s="258" t="s">
        <v>6725</v>
      </c>
      <c r="G92" s="131" t="s">
        <v>331</v>
      </c>
      <c r="H92" s="91"/>
      <c r="I92" s="686"/>
      <c r="J92" s="214"/>
      <c r="K92" s="214"/>
      <c r="L92" s="214"/>
      <c r="M92" s="660"/>
      <c r="N92" s="214"/>
      <c r="O92" s="214"/>
      <c r="P92" s="214"/>
      <c r="Q92" s="214"/>
      <c r="R92" s="214"/>
      <c r="S92" s="660"/>
      <c r="T92" s="214"/>
      <c r="U92" s="660"/>
      <c r="V92" s="214"/>
      <c r="W92" s="214"/>
      <c r="X92" s="214"/>
      <c r="Y92" s="660"/>
      <c r="Z92" s="214"/>
      <c r="AA92" s="214"/>
      <c r="AB92" s="214"/>
      <c r="AC92" s="214"/>
      <c r="AD92" s="214"/>
      <c r="AE92" s="660"/>
      <c r="AF92" s="214"/>
      <c r="AG92" s="214"/>
      <c r="AH92" s="214"/>
      <c r="AI92" s="214"/>
      <c r="AJ92" s="214"/>
      <c r="AK92" s="660"/>
      <c r="AL92" s="214"/>
      <c r="AM92" s="214"/>
      <c r="AN92" s="660"/>
      <c r="AO92" s="214"/>
      <c r="AP92" s="214"/>
      <c r="AQ92" s="214"/>
      <c r="AR92" s="214"/>
      <c r="AS92" s="660"/>
      <c r="AT92" s="353"/>
      <c r="AU92" s="687"/>
      <c r="AV92" s="665"/>
      <c r="AW92" s="131">
        <v>8757</v>
      </c>
      <c r="AX92" s="319"/>
    </row>
    <row r="93" spans="1:51" customHeight="1" ht="39.75">
      <c r="A93" s="131" t="s">
        <v>6558</v>
      </c>
      <c r="B93" s="258" t="s">
        <v>6559</v>
      </c>
      <c r="C93" s="131" t="s">
        <v>331</v>
      </c>
      <c r="D93" s="131">
        <v>64</v>
      </c>
      <c r="E93" s="131">
        <v>8758</v>
      </c>
      <c r="F93" s="258" t="s">
        <v>6726</v>
      </c>
      <c r="G93" s="131" t="s">
        <v>331</v>
      </c>
      <c r="H93" s="91"/>
      <c r="I93" s="686"/>
      <c r="J93" s="214"/>
      <c r="K93" s="214"/>
      <c r="L93" s="214"/>
      <c r="M93" s="660"/>
      <c r="N93" s="214"/>
      <c r="O93" s="214"/>
      <c r="P93" s="214"/>
      <c r="Q93" s="214"/>
      <c r="R93" s="214"/>
      <c r="S93" s="660"/>
      <c r="T93" s="214"/>
      <c r="U93" s="660"/>
      <c r="V93" s="214"/>
      <c r="W93" s="214"/>
      <c r="X93" s="214"/>
      <c r="Y93" s="660"/>
      <c r="Z93" s="214"/>
      <c r="AA93" s="214"/>
      <c r="AB93" s="214"/>
      <c r="AC93" s="214"/>
      <c r="AD93" s="214"/>
      <c r="AE93" s="660"/>
      <c r="AF93" s="214"/>
      <c r="AG93" s="214"/>
      <c r="AH93" s="214"/>
      <c r="AI93" s="214"/>
      <c r="AJ93" s="214"/>
      <c r="AK93" s="660"/>
      <c r="AL93" s="214"/>
      <c r="AM93" s="214"/>
      <c r="AN93" s="660"/>
      <c r="AO93" s="214"/>
      <c r="AP93" s="214"/>
      <c r="AQ93" s="214"/>
      <c r="AR93" s="214"/>
      <c r="AS93" s="660"/>
      <c r="AT93" s="353"/>
      <c r="AU93" s="687"/>
      <c r="AV93" s="665"/>
      <c r="AW93" s="131">
        <v>8758</v>
      </c>
      <c r="AX93" s="319"/>
    </row>
    <row r="94" spans="1:51" customHeight="1" ht="39.75">
      <c r="A94" s="131" t="s">
        <v>388</v>
      </c>
      <c r="B94" s="258" t="s">
        <v>6561</v>
      </c>
      <c r="C94" s="131" t="s">
        <v>331</v>
      </c>
      <c r="D94" s="131">
        <v>76</v>
      </c>
      <c r="E94" s="131">
        <v>8759</v>
      </c>
      <c r="F94" s="258" t="s">
        <v>6727</v>
      </c>
      <c r="G94" s="131" t="s">
        <v>331</v>
      </c>
      <c r="H94" s="91"/>
      <c r="I94" s="686"/>
      <c r="J94" s="214"/>
      <c r="K94" s="214"/>
      <c r="L94" s="214"/>
      <c r="M94" s="660"/>
      <c r="N94" s="214"/>
      <c r="O94" s="214"/>
      <c r="P94" s="214"/>
      <c r="Q94" s="214"/>
      <c r="R94" s="214"/>
      <c r="S94" s="660"/>
      <c r="T94" s="214"/>
      <c r="U94" s="660"/>
      <c r="V94" s="214"/>
      <c r="W94" s="214"/>
      <c r="X94" s="214"/>
      <c r="Y94" s="660"/>
      <c r="Z94" s="214"/>
      <c r="AA94" s="214"/>
      <c r="AB94" s="214"/>
      <c r="AC94" s="214"/>
      <c r="AD94" s="214"/>
      <c r="AE94" s="660"/>
      <c r="AF94" s="214"/>
      <c r="AG94" s="214"/>
      <c r="AH94" s="214"/>
      <c r="AI94" s="214"/>
      <c r="AJ94" s="214"/>
      <c r="AK94" s="660"/>
      <c r="AL94" s="214"/>
      <c r="AM94" s="214"/>
      <c r="AN94" s="660"/>
      <c r="AO94" s="214"/>
      <c r="AP94" s="214"/>
      <c r="AQ94" s="214"/>
      <c r="AR94" s="214"/>
      <c r="AS94" s="660"/>
      <c r="AT94" s="353"/>
      <c r="AU94" s="687"/>
      <c r="AV94" s="665"/>
      <c r="AW94" s="131">
        <v>8759</v>
      </c>
      <c r="AX94" s="319"/>
    </row>
    <row r="95" spans="1:51" customHeight="1" ht="39.75">
      <c r="A95" s="131" t="s">
        <v>388</v>
      </c>
      <c r="B95" s="258" t="s">
        <v>6565</v>
      </c>
      <c r="C95" s="131" t="s">
        <v>331</v>
      </c>
      <c r="D95" s="131">
        <v>89</v>
      </c>
      <c r="E95" s="131">
        <v>8760</v>
      </c>
      <c r="F95" s="258" t="s">
        <v>6728</v>
      </c>
      <c r="G95" s="131" t="s">
        <v>331</v>
      </c>
      <c r="H95" s="91"/>
      <c r="I95" s="686"/>
      <c r="J95" s="214"/>
      <c r="K95" s="214"/>
      <c r="L95" s="214"/>
      <c r="M95" s="660"/>
      <c r="N95" s="214"/>
      <c r="O95" s="214"/>
      <c r="P95" s="214"/>
      <c r="Q95" s="214"/>
      <c r="R95" s="214"/>
      <c r="S95" s="660"/>
      <c r="T95" s="214"/>
      <c r="U95" s="660"/>
      <c r="V95" s="214"/>
      <c r="W95" s="214"/>
      <c r="X95" s="214"/>
      <c r="Y95" s="660"/>
      <c r="Z95" s="690"/>
      <c r="AA95" s="214"/>
      <c r="AB95" s="214"/>
      <c r="AC95" s="690"/>
      <c r="AD95" s="690"/>
      <c r="AE95" s="691"/>
      <c r="AF95" s="690"/>
      <c r="AG95" s="690"/>
      <c r="AH95" s="690"/>
      <c r="AI95" s="690"/>
      <c r="AJ95" s="690"/>
      <c r="AK95" s="691"/>
      <c r="AL95" s="690"/>
      <c r="AM95" s="690"/>
      <c r="AN95" s="691"/>
      <c r="AO95" s="690"/>
      <c r="AP95" s="690"/>
      <c r="AQ95" s="690"/>
      <c r="AR95" s="690"/>
      <c r="AS95" s="691"/>
      <c r="AT95" s="353"/>
      <c r="AU95" s="687"/>
      <c r="AV95" s="665"/>
      <c r="AW95" s="131">
        <v>8760</v>
      </c>
      <c r="AX95" s="692"/>
    </row>
    <row r="96" spans="1:51" customHeight="1" ht="16" s="137" customFormat="1">
      <c r="A96" s="48"/>
      <c r="B96" s="152"/>
      <c r="C96" s="16"/>
      <c r="D96" s="25"/>
      <c r="E96" s="25"/>
      <c r="F96" s="25"/>
      <c r="G96" s="25"/>
      <c r="H96" s="41"/>
      <c r="I96" s="41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7"/>
      <c r="W96" s="17"/>
      <c r="X96" s="20"/>
      <c r="Y96" s="20"/>
      <c r="Z96" s="24"/>
      <c r="AA96" s="24"/>
      <c r="AB96" s="6"/>
      <c r="AC96" s="9"/>
      <c r="AE96" s="614"/>
      <c r="AF96" s="608"/>
      <c r="AG96" s="608"/>
      <c r="AH96" s="608"/>
      <c r="AI96" s="608"/>
      <c r="AJ96" s="608"/>
      <c r="AK96" s="693"/>
      <c r="AL96" s="219"/>
      <c r="AM96" s="608"/>
      <c r="AN96" s="693"/>
      <c r="AO96" s="219"/>
      <c r="AP96" s="608"/>
      <c r="AQ96" s="219"/>
      <c r="AR96" s="608"/>
      <c r="AS96" s="693"/>
      <c r="AT96" s="530"/>
      <c r="AU96" s="530"/>
      <c r="AV96" s="533"/>
      <c r="AW96" s="25"/>
      <c r="AX96" s="533"/>
    </row>
    <row r="97" spans="1:51" customHeight="1" ht="16" s="137" customFormat="1">
      <c r="A97" s="165" t="s">
        <v>206</v>
      </c>
      <c r="B97" s="166" t="s">
        <v>221</v>
      </c>
      <c r="C97" s="16"/>
      <c r="D97" s="16"/>
      <c r="E97" s="44"/>
      <c r="F97" s="13"/>
      <c r="G97" s="16"/>
      <c r="H97" s="16"/>
      <c r="I97" s="16"/>
      <c r="J97" s="17"/>
      <c r="K97" s="13"/>
      <c r="L97" s="13"/>
      <c r="M97" s="13"/>
      <c r="N97" s="48"/>
      <c r="O97" s="48"/>
      <c r="P97" s="48"/>
      <c r="Q97" s="167"/>
      <c r="R97" s="167" t="s">
        <v>128</v>
      </c>
      <c r="S97" s="48" t="s">
        <v>278</v>
      </c>
      <c r="T97" s="16"/>
      <c r="U97" s="16"/>
      <c r="V97" s="16"/>
      <c r="W97" s="16"/>
      <c r="X97" s="13"/>
      <c r="Y97" s="13"/>
      <c r="Z97" s="13"/>
      <c r="AA97" s="13"/>
      <c r="AB97" s="13"/>
      <c r="AC97" s="13"/>
      <c r="AJ97" s="608"/>
      <c r="AK97" s="614"/>
      <c r="AN97" s="614"/>
      <c r="AQ97" s="219"/>
      <c r="AR97" s="608"/>
      <c r="AS97" s="693"/>
      <c r="AT97" s="506"/>
      <c r="AU97" s="506"/>
      <c r="AV97" s="252"/>
      <c r="AW97" s="44"/>
      <c r="AX97" s="252"/>
    </row>
    <row r="98" spans="1:51" customHeight="1" ht="16" s="137" customFormat="1">
      <c r="A98" s="168" t="s">
        <v>209</v>
      </c>
      <c r="B98" s="166" t="s">
        <v>222</v>
      </c>
      <c r="C98" s="16"/>
      <c r="D98" s="16"/>
      <c r="E98" s="44"/>
      <c r="F98" s="169" t="s">
        <v>282</v>
      </c>
      <c r="G98" s="45"/>
      <c r="H98" s="45"/>
      <c r="I98" s="45"/>
      <c r="J98" s="45"/>
      <c r="K98" s="13"/>
      <c r="L98" s="13"/>
      <c r="M98" s="13"/>
      <c r="N98" s="48"/>
      <c r="O98" s="48"/>
      <c r="P98" s="48"/>
      <c r="Q98" s="168"/>
      <c r="R98" s="168" t="s">
        <v>132</v>
      </c>
      <c r="S98" s="137" t="s">
        <v>279</v>
      </c>
      <c r="T98" s="16"/>
      <c r="U98" s="16"/>
      <c r="V98" s="16"/>
      <c r="W98" s="16"/>
      <c r="X98" s="13"/>
      <c r="Y98" s="13"/>
      <c r="Z98" s="13"/>
      <c r="AA98" s="13"/>
      <c r="AB98" s="13"/>
      <c r="AC98" s="13"/>
      <c r="AJ98" s="533"/>
      <c r="AK98" s="614"/>
      <c r="AL98" s="219" t="s">
        <v>135</v>
      </c>
      <c r="AM98" s="219"/>
      <c r="AN98" s="606"/>
      <c r="AO98" s="219"/>
      <c r="AP98" s="219"/>
      <c r="AQ98" s="219"/>
      <c r="AR98" s="219"/>
      <c r="AS98" s="606"/>
      <c r="AT98" s="530" t="s">
        <v>136</v>
      </c>
      <c r="AU98" s="530"/>
      <c r="AV98" s="219"/>
      <c r="AW98" s="44"/>
    </row>
    <row r="99" spans="1:51" customHeight="1" ht="16" s="137" customFormat="1">
      <c r="B99" s="169" t="s">
        <v>280</v>
      </c>
      <c r="C99" s="16"/>
      <c r="D99" s="16"/>
      <c r="E99" s="44"/>
      <c r="F99" s="13"/>
      <c r="G99" s="16"/>
      <c r="H99" s="16"/>
      <c r="I99" s="16"/>
      <c r="J99" s="17"/>
      <c r="K99" s="13"/>
      <c r="L99" s="13"/>
      <c r="M99" s="13"/>
      <c r="Q99" s="168"/>
      <c r="R99" s="168" t="s">
        <v>139</v>
      </c>
      <c r="S99" s="137" t="s">
        <v>281</v>
      </c>
      <c r="T99" s="16"/>
      <c r="U99" s="16"/>
      <c r="V99" s="16"/>
      <c r="W99" s="16"/>
      <c r="X99" s="13"/>
      <c r="Y99" s="13"/>
      <c r="Z99" s="13"/>
      <c r="AA99" s="13"/>
      <c r="AB99" s="13"/>
      <c r="AC99" s="13"/>
      <c r="AJ99" s="533"/>
      <c r="AK99" s="614"/>
      <c r="AL99" s="137" t="s">
        <v>142</v>
      </c>
      <c r="AN99" s="614"/>
      <c r="AS99" s="694"/>
      <c r="AT99" s="530"/>
      <c r="AU99" s="321" t="s">
        <v>143</v>
      </c>
      <c r="AV99" s="219"/>
      <c r="AW99" s="44"/>
    </row>
    <row r="100" spans="1:51" customHeight="1" ht="16" s="137" customFormat="1">
      <c r="A100" s="13"/>
      <c r="B100" s="13"/>
      <c r="C100" s="16"/>
      <c r="D100" s="25"/>
      <c r="E100" s="25"/>
      <c r="F100" s="25"/>
      <c r="G100" s="25"/>
      <c r="H100" s="41"/>
      <c r="I100" s="41"/>
      <c r="J100" s="17"/>
      <c r="K100" s="13"/>
      <c r="L100" s="13"/>
      <c r="M100" s="13"/>
      <c r="S100" s="137" t="s">
        <v>283</v>
      </c>
      <c r="T100" s="16"/>
      <c r="U100" s="16"/>
      <c r="V100" s="16"/>
      <c r="W100" s="16"/>
      <c r="X100" s="13"/>
      <c r="Y100" s="13"/>
      <c r="Z100" s="13"/>
      <c r="AA100" s="13"/>
      <c r="AB100" s="13"/>
      <c r="AC100" s="13"/>
      <c r="AJ100" s="219"/>
      <c r="AK100" s="614"/>
      <c r="AL100" s="193" t="s">
        <v>215</v>
      </c>
      <c r="AN100" s="614"/>
      <c r="AO100" s="321"/>
      <c r="AS100" s="614"/>
      <c r="AT100" s="321"/>
      <c r="AU100" s="321" t="s">
        <v>284</v>
      </c>
      <c r="AW100" s="25"/>
    </row>
    <row r="101" spans="1:51" customHeight="1" ht="16" s="137" customFormat="1">
      <c r="C101" s="252"/>
      <c r="D101" s="506"/>
      <c r="E101" s="506"/>
      <c r="F101" s="506"/>
      <c r="G101" s="506"/>
      <c r="H101" s="508"/>
      <c r="I101" s="508"/>
      <c r="J101" s="252"/>
      <c r="K101" s="252"/>
      <c r="L101" s="252"/>
      <c r="M101" s="695"/>
      <c r="N101" s="252"/>
      <c r="O101" s="252"/>
      <c r="P101" s="252"/>
      <c r="Q101" s="252"/>
      <c r="R101" s="252"/>
      <c r="S101" s="695"/>
      <c r="T101" s="252"/>
      <c r="U101" s="252"/>
      <c r="V101" s="252"/>
      <c r="W101" s="252"/>
      <c r="X101" s="252"/>
      <c r="Y101" s="695"/>
      <c r="Z101" s="252"/>
      <c r="AA101" s="252"/>
      <c r="AB101" s="252"/>
      <c r="AC101" s="252"/>
      <c r="AD101" s="252"/>
      <c r="AE101" s="695"/>
      <c r="AF101" s="252"/>
      <c r="AG101" s="252"/>
      <c r="AJ101" s="252"/>
      <c r="AK101" s="695"/>
      <c r="AL101" s="219"/>
      <c r="AM101" s="219"/>
      <c r="AN101" s="606"/>
      <c r="AO101" s="530"/>
      <c r="AP101" s="219"/>
      <c r="AQ101" s="219"/>
      <c r="AR101" s="219"/>
      <c r="AS101" s="606"/>
      <c r="AT101" s="530"/>
      <c r="AU101" s="530"/>
      <c r="AV101" s="219"/>
      <c r="AW101" s="506"/>
      <c r="AX101" s="252"/>
    </row>
    <row r="102" spans="1:51" customHeight="1" ht="39.75" s="36" customFormat="1">
      <c r="A102" s="209" t="s">
        <v>6558</v>
      </c>
      <c r="B102" s="258" t="s">
        <v>6567</v>
      </c>
      <c r="C102" s="131" t="s">
        <v>371</v>
      </c>
      <c r="D102" s="131">
        <v>100</v>
      </c>
      <c r="E102" s="131">
        <v>8761</v>
      </c>
      <c r="F102" s="258" t="s">
        <v>6729</v>
      </c>
      <c r="G102" s="131">
        <v>101</v>
      </c>
      <c r="H102" s="91"/>
      <c r="I102" s="686"/>
      <c r="J102" s="214"/>
      <c r="K102" s="214"/>
      <c r="L102" s="214"/>
      <c r="M102" s="660"/>
      <c r="N102" s="214"/>
      <c r="O102" s="214"/>
      <c r="P102" s="214"/>
      <c r="Q102" s="214"/>
      <c r="R102" s="214"/>
      <c r="S102" s="660"/>
      <c r="T102" s="214"/>
      <c r="U102" s="660"/>
      <c r="V102" s="214"/>
      <c r="W102" s="214"/>
      <c r="X102" s="214"/>
      <c r="Y102" s="660"/>
      <c r="Z102" s="214"/>
      <c r="AA102" s="214"/>
      <c r="AB102" s="214"/>
      <c r="AC102" s="214"/>
      <c r="AD102" s="214"/>
      <c r="AE102" s="660"/>
      <c r="AF102" s="214"/>
      <c r="AG102" s="214"/>
      <c r="AH102" s="214"/>
      <c r="AI102" s="214"/>
      <c r="AJ102" s="214"/>
      <c r="AK102" s="660"/>
      <c r="AL102" s="214"/>
      <c r="AM102" s="214"/>
      <c r="AN102" s="660"/>
      <c r="AO102" s="214"/>
      <c r="AP102" s="214"/>
      <c r="AQ102" s="214"/>
      <c r="AR102" s="214"/>
      <c r="AS102" s="660"/>
      <c r="AT102" s="353"/>
      <c r="AU102" s="687"/>
      <c r="AV102" s="665"/>
      <c r="AW102" s="131">
        <v>8761</v>
      </c>
      <c r="AX102" s="319"/>
    </row>
    <row r="103" spans="1:51" customHeight="1" ht="39.75">
      <c r="A103" s="131" t="s">
        <v>388</v>
      </c>
      <c r="B103" s="258" t="s">
        <v>6569</v>
      </c>
      <c r="C103" s="131" t="s">
        <v>331</v>
      </c>
      <c r="D103" s="131">
        <v>119</v>
      </c>
      <c r="E103" s="131">
        <v>8762</v>
      </c>
      <c r="F103" s="258" t="s">
        <v>6730</v>
      </c>
      <c r="G103" s="131">
        <v>103</v>
      </c>
      <c r="H103" s="91"/>
      <c r="I103" s="686"/>
      <c r="J103" s="214"/>
      <c r="K103" s="214"/>
      <c r="L103" s="214"/>
      <c r="M103" s="660"/>
      <c r="N103" s="214"/>
      <c r="O103" s="214"/>
      <c r="P103" s="214"/>
      <c r="Q103" s="214"/>
      <c r="R103" s="214"/>
      <c r="S103" s="660"/>
      <c r="T103" s="214"/>
      <c r="U103" s="660"/>
      <c r="V103" s="214"/>
      <c r="W103" s="214"/>
      <c r="X103" s="214"/>
      <c r="Y103" s="660"/>
      <c r="Z103" s="214"/>
      <c r="AA103" s="214"/>
      <c r="AB103" s="214"/>
      <c r="AC103" s="214"/>
      <c r="AD103" s="214"/>
      <c r="AE103" s="660"/>
      <c r="AF103" s="214"/>
      <c r="AG103" s="214"/>
      <c r="AH103" s="214"/>
      <c r="AI103" s="214"/>
      <c r="AJ103" s="214"/>
      <c r="AK103" s="660"/>
      <c r="AL103" s="214"/>
      <c r="AM103" s="214"/>
      <c r="AN103" s="660"/>
      <c r="AO103" s="214"/>
      <c r="AP103" s="214"/>
      <c r="AQ103" s="214"/>
      <c r="AR103" s="214"/>
      <c r="AS103" s="660"/>
      <c r="AT103" s="353"/>
      <c r="AU103" s="687"/>
      <c r="AV103" s="688"/>
      <c r="AW103" s="131">
        <v>8762</v>
      </c>
      <c r="AX103" s="319"/>
    </row>
    <row r="104" spans="1:51" customHeight="1" ht="39.75">
      <c r="A104" s="131" t="s">
        <v>202</v>
      </c>
      <c r="B104" s="258" t="s">
        <v>6587</v>
      </c>
      <c r="C104" s="131" t="s">
        <v>331</v>
      </c>
      <c r="D104" s="131">
        <v>116</v>
      </c>
      <c r="E104" s="131">
        <v>8763</v>
      </c>
      <c r="F104" s="258" t="s">
        <v>6731</v>
      </c>
      <c r="G104" s="131">
        <v>101</v>
      </c>
      <c r="H104" s="91"/>
      <c r="I104" s="686"/>
      <c r="J104" s="214"/>
      <c r="K104" s="214"/>
      <c r="L104" s="214"/>
      <c r="M104" s="660"/>
      <c r="N104" s="214"/>
      <c r="O104" s="214"/>
      <c r="P104" s="214"/>
      <c r="Q104" s="214"/>
      <c r="R104" s="214"/>
      <c r="S104" s="660"/>
      <c r="T104" s="214"/>
      <c r="U104" s="660"/>
      <c r="V104" s="214"/>
      <c r="W104" s="214"/>
      <c r="X104" s="214"/>
      <c r="Y104" s="660"/>
      <c r="Z104" s="214"/>
      <c r="AA104" s="214"/>
      <c r="AB104" s="689"/>
      <c r="AC104" s="214"/>
      <c r="AD104" s="214"/>
      <c r="AE104" s="660"/>
      <c r="AF104" s="214"/>
      <c r="AG104" s="214"/>
      <c r="AH104" s="214"/>
      <c r="AI104" s="214"/>
      <c r="AJ104" s="214"/>
      <c r="AK104" s="660"/>
      <c r="AL104" s="214"/>
      <c r="AM104" s="214"/>
      <c r="AN104" s="660"/>
      <c r="AO104" s="214"/>
      <c r="AP104" s="214"/>
      <c r="AQ104" s="214"/>
      <c r="AR104" s="214"/>
      <c r="AS104" s="660"/>
      <c r="AT104" s="353"/>
      <c r="AU104" s="687"/>
      <c r="AV104" s="665"/>
      <c r="AW104" s="131">
        <v>8763</v>
      </c>
      <c r="AX104" s="319"/>
    </row>
    <row r="105" spans="1:51" customHeight="1" ht="39.75">
      <c r="A105" s="131" t="s">
        <v>388</v>
      </c>
      <c r="B105" s="258" t="s">
        <v>6628</v>
      </c>
      <c r="C105" s="131" t="s">
        <v>331</v>
      </c>
      <c r="D105" s="131">
        <v>143</v>
      </c>
      <c r="E105" s="131">
        <v>8764</v>
      </c>
      <c r="F105" s="258" t="s">
        <v>6732</v>
      </c>
      <c r="G105" s="131" t="s">
        <v>388</v>
      </c>
      <c r="H105" s="91"/>
      <c r="I105" s="686"/>
      <c r="J105" s="214"/>
      <c r="K105" s="214"/>
      <c r="L105" s="214"/>
      <c r="M105" s="660"/>
      <c r="N105" s="214"/>
      <c r="O105" s="214"/>
      <c r="P105" s="214"/>
      <c r="Q105" s="214"/>
      <c r="R105" s="214"/>
      <c r="S105" s="660"/>
      <c r="T105" s="214"/>
      <c r="U105" s="660"/>
      <c r="V105" s="214"/>
      <c r="W105" s="214"/>
      <c r="X105" s="214"/>
      <c r="Y105" s="660"/>
      <c r="Z105" s="214"/>
      <c r="AA105" s="214"/>
      <c r="AB105" s="214"/>
      <c r="AC105" s="214"/>
      <c r="AD105" s="214"/>
      <c r="AE105" s="660"/>
      <c r="AF105" s="214"/>
      <c r="AG105" s="214"/>
      <c r="AH105" s="214"/>
      <c r="AI105" s="214"/>
      <c r="AJ105" s="214"/>
      <c r="AK105" s="660"/>
      <c r="AL105" s="214"/>
      <c r="AM105" s="214"/>
      <c r="AN105" s="660"/>
      <c r="AO105" s="214"/>
      <c r="AP105" s="214"/>
      <c r="AQ105" s="214"/>
      <c r="AR105" s="214"/>
      <c r="AS105" s="660"/>
      <c r="AT105" s="353"/>
      <c r="AU105" s="687"/>
      <c r="AV105" s="665"/>
      <c r="AW105" s="131">
        <v>8764</v>
      </c>
      <c r="AX105" s="319"/>
    </row>
    <row r="106" spans="1:51" customHeight="1" ht="39.75">
      <c r="A106" s="131" t="s">
        <v>425</v>
      </c>
      <c r="B106" s="258" t="s">
        <v>6448</v>
      </c>
      <c r="C106" s="131" t="s">
        <v>331</v>
      </c>
      <c r="D106" s="131">
        <v>137</v>
      </c>
      <c r="E106" s="131">
        <v>8765</v>
      </c>
      <c r="F106" s="258" t="s">
        <v>6733</v>
      </c>
      <c r="G106" s="131" t="s">
        <v>388</v>
      </c>
      <c r="H106" s="91"/>
      <c r="I106" s="686"/>
      <c r="J106" s="214"/>
      <c r="K106" s="214"/>
      <c r="L106" s="214"/>
      <c r="M106" s="660"/>
      <c r="N106" s="214"/>
      <c r="O106" s="214"/>
      <c r="P106" s="214"/>
      <c r="Q106" s="214"/>
      <c r="R106" s="214"/>
      <c r="S106" s="660"/>
      <c r="T106" s="214"/>
      <c r="U106" s="660"/>
      <c r="V106" s="214"/>
      <c r="W106" s="214"/>
      <c r="X106" s="214"/>
      <c r="Y106" s="660"/>
      <c r="Z106" s="214"/>
      <c r="AA106" s="214"/>
      <c r="AB106" s="214"/>
      <c r="AC106" s="214"/>
      <c r="AD106" s="214"/>
      <c r="AE106" s="660"/>
      <c r="AF106" s="214"/>
      <c r="AG106" s="214"/>
      <c r="AH106" s="214"/>
      <c r="AI106" s="214"/>
      <c r="AJ106" s="214"/>
      <c r="AK106" s="660"/>
      <c r="AL106" s="214"/>
      <c r="AM106" s="214"/>
      <c r="AN106" s="660"/>
      <c r="AO106" s="214"/>
      <c r="AP106" s="214"/>
      <c r="AQ106" s="214"/>
      <c r="AR106" s="214"/>
      <c r="AS106" s="660"/>
      <c r="AT106" s="353"/>
      <c r="AU106" s="687"/>
      <c r="AV106" s="665"/>
      <c r="AW106" s="131">
        <v>8765</v>
      </c>
      <c r="AX106" s="674"/>
    </row>
    <row r="107" spans="1:51" customHeight="1" ht="39.75">
      <c r="A107" s="131" t="s">
        <v>375</v>
      </c>
      <c r="B107" s="258" t="s">
        <v>6519</v>
      </c>
      <c r="C107" s="131" t="s">
        <v>377</v>
      </c>
      <c r="D107" s="131">
        <v>191</v>
      </c>
      <c r="E107" s="131">
        <v>8766</v>
      </c>
      <c r="F107" s="258" t="s">
        <v>6734</v>
      </c>
      <c r="G107" s="131" t="s">
        <v>388</v>
      </c>
      <c r="H107" s="91"/>
      <c r="I107" s="686"/>
      <c r="J107" s="214"/>
      <c r="K107" s="214"/>
      <c r="L107" s="214"/>
      <c r="M107" s="660"/>
      <c r="N107" s="214"/>
      <c r="O107" s="214"/>
      <c r="P107" s="214"/>
      <c r="Q107" s="214"/>
      <c r="R107" s="214"/>
      <c r="S107" s="660"/>
      <c r="T107" s="214"/>
      <c r="U107" s="660"/>
      <c r="V107" s="214"/>
      <c r="W107" s="214"/>
      <c r="X107" s="214"/>
      <c r="Y107" s="660"/>
      <c r="Z107" s="214"/>
      <c r="AA107" s="214"/>
      <c r="AB107" s="214"/>
      <c r="AC107" s="214"/>
      <c r="AD107" s="214"/>
      <c r="AE107" s="660"/>
      <c r="AF107" s="214"/>
      <c r="AG107" s="214"/>
      <c r="AH107" s="214"/>
      <c r="AI107" s="214"/>
      <c r="AJ107" s="214"/>
      <c r="AK107" s="660"/>
      <c r="AL107" s="214"/>
      <c r="AM107" s="214"/>
      <c r="AN107" s="660"/>
      <c r="AO107" s="214"/>
      <c r="AP107" s="214"/>
      <c r="AQ107" s="214"/>
      <c r="AR107" s="214"/>
      <c r="AS107" s="660"/>
      <c r="AT107" s="353"/>
      <c r="AU107" s="687"/>
      <c r="AV107" s="665"/>
      <c r="AW107" s="131">
        <v>8766</v>
      </c>
      <c r="AX107" s="319"/>
    </row>
    <row r="108" spans="1:51" customHeight="1" ht="39.75">
      <c r="A108" s="131" t="s">
        <v>388</v>
      </c>
      <c r="B108" s="258" t="s">
        <v>6521</v>
      </c>
      <c r="C108" s="131" t="s">
        <v>331</v>
      </c>
      <c r="D108" s="131">
        <v>192</v>
      </c>
      <c r="E108" s="131">
        <v>8767</v>
      </c>
      <c r="F108" s="258" t="s">
        <v>6735</v>
      </c>
      <c r="G108" s="131" t="s">
        <v>388</v>
      </c>
      <c r="H108" s="91"/>
      <c r="I108" s="686"/>
      <c r="J108" s="214"/>
      <c r="K108" s="214"/>
      <c r="L108" s="214"/>
      <c r="M108" s="660"/>
      <c r="N108" s="214"/>
      <c r="O108" s="214"/>
      <c r="P108" s="214"/>
      <c r="Q108" s="214"/>
      <c r="R108" s="214"/>
      <c r="S108" s="660"/>
      <c r="T108" s="214"/>
      <c r="U108" s="660"/>
      <c r="V108" s="214"/>
      <c r="W108" s="214"/>
      <c r="X108" s="214"/>
      <c r="Y108" s="660"/>
      <c r="Z108" s="214"/>
      <c r="AA108" s="214"/>
      <c r="AB108" s="214"/>
      <c r="AC108" s="214"/>
      <c r="AD108" s="214"/>
      <c r="AE108" s="660"/>
      <c r="AF108" s="214"/>
      <c r="AG108" s="214"/>
      <c r="AH108" s="214"/>
      <c r="AI108" s="214"/>
      <c r="AJ108" s="214"/>
      <c r="AK108" s="660"/>
      <c r="AL108" s="214"/>
      <c r="AM108" s="214"/>
      <c r="AN108" s="660"/>
      <c r="AO108" s="214"/>
      <c r="AP108" s="214"/>
      <c r="AQ108" s="214"/>
      <c r="AR108" s="214"/>
      <c r="AS108" s="660"/>
      <c r="AT108" s="353"/>
      <c r="AU108" s="687"/>
      <c r="AV108" s="665"/>
      <c r="AW108" s="131">
        <v>8767</v>
      </c>
      <c r="AX108" s="319"/>
    </row>
    <row r="109" spans="1:51" customHeight="1" ht="39.75">
      <c r="A109" s="131" t="s">
        <v>202</v>
      </c>
      <c r="B109" s="258" t="s">
        <v>6592</v>
      </c>
      <c r="C109" s="131" t="s">
        <v>331</v>
      </c>
      <c r="D109" s="131">
        <v>193</v>
      </c>
      <c r="E109" s="131">
        <v>8768</v>
      </c>
      <c r="F109" s="258" t="s">
        <v>6736</v>
      </c>
      <c r="G109" s="131" t="s">
        <v>388</v>
      </c>
      <c r="H109" s="91"/>
      <c r="I109" s="686"/>
      <c r="J109" s="214"/>
      <c r="K109" s="214"/>
      <c r="L109" s="214"/>
      <c r="M109" s="660"/>
      <c r="N109" s="214"/>
      <c r="O109" s="214"/>
      <c r="P109" s="214"/>
      <c r="Q109" s="214"/>
      <c r="R109" s="214"/>
      <c r="S109" s="660"/>
      <c r="T109" s="214"/>
      <c r="U109" s="660"/>
      <c r="V109" s="214"/>
      <c r="W109" s="214"/>
      <c r="X109" s="214"/>
      <c r="Y109" s="660"/>
      <c r="Z109" s="214"/>
      <c r="AA109" s="214"/>
      <c r="AB109" s="214"/>
      <c r="AC109" s="214"/>
      <c r="AD109" s="214"/>
      <c r="AE109" s="660"/>
      <c r="AF109" s="214"/>
      <c r="AG109" s="214"/>
      <c r="AH109" s="214"/>
      <c r="AI109" s="214"/>
      <c r="AJ109" s="214"/>
      <c r="AK109" s="660"/>
      <c r="AL109" s="214"/>
      <c r="AM109" s="214"/>
      <c r="AN109" s="660"/>
      <c r="AO109" s="214"/>
      <c r="AP109" s="214"/>
      <c r="AQ109" s="214"/>
      <c r="AR109" s="214"/>
      <c r="AS109" s="660"/>
      <c r="AT109" s="353"/>
      <c r="AU109" s="687"/>
      <c r="AV109" s="665"/>
      <c r="AW109" s="131">
        <v>8768</v>
      </c>
      <c r="AX109" s="319"/>
    </row>
    <row r="110" spans="1:51" customHeight="1" ht="39.75">
      <c r="A110" s="131" t="s">
        <v>375</v>
      </c>
      <c r="B110" s="258" t="s">
        <v>6462</v>
      </c>
      <c r="C110" s="131" t="s">
        <v>371</v>
      </c>
      <c r="D110" s="131">
        <v>8</v>
      </c>
      <c r="E110" s="131">
        <v>8769</v>
      </c>
      <c r="F110" s="258" t="s">
        <v>6737</v>
      </c>
      <c r="G110" s="131" t="s">
        <v>388</v>
      </c>
      <c r="H110" s="91"/>
      <c r="I110" s="686"/>
      <c r="J110" s="214"/>
      <c r="K110" s="214"/>
      <c r="L110" s="214"/>
      <c r="M110" s="660"/>
      <c r="N110" s="214"/>
      <c r="O110" s="214"/>
      <c r="P110" s="214"/>
      <c r="Q110" s="214"/>
      <c r="R110" s="214"/>
      <c r="S110" s="660"/>
      <c r="T110" s="214"/>
      <c r="U110" s="660"/>
      <c r="V110" s="214"/>
      <c r="W110" s="214"/>
      <c r="X110" s="214"/>
      <c r="Y110" s="660"/>
      <c r="Z110" s="214"/>
      <c r="AA110" s="214"/>
      <c r="AB110" s="214"/>
      <c r="AC110" s="214"/>
      <c r="AD110" s="214"/>
      <c r="AE110" s="660"/>
      <c r="AF110" s="214"/>
      <c r="AG110" s="214"/>
      <c r="AH110" s="214"/>
      <c r="AI110" s="214"/>
      <c r="AJ110" s="214"/>
      <c r="AK110" s="660"/>
      <c r="AL110" s="214"/>
      <c r="AM110" s="214"/>
      <c r="AN110" s="660"/>
      <c r="AO110" s="214"/>
      <c r="AP110" s="214"/>
      <c r="AQ110" s="214"/>
      <c r="AR110" s="214"/>
      <c r="AS110" s="660"/>
      <c r="AT110" s="353"/>
      <c r="AU110" s="687"/>
      <c r="AV110" s="688"/>
      <c r="AW110" s="131">
        <v>8769</v>
      </c>
      <c r="AX110" s="319"/>
    </row>
    <row r="111" spans="1:51" customHeight="1" ht="39.75">
      <c r="A111" s="131" t="s">
        <v>2317</v>
      </c>
      <c r="B111" s="258" t="s">
        <v>6334</v>
      </c>
      <c r="C111" s="131" t="s">
        <v>377</v>
      </c>
      <c r="D111" s="131">
        <v>183</v>
      </c>
      <c r="E111" s="131">
        <v>8770</v>
      </c>
      <c r="F111" s="258" t="s">
        <v>6738</v>
      </c>
      <c r="G111" s="131" t="s">
        <v>388</v>
      </c>
      <c r="H111" s="91"/>
      <c r="I111" s="686"/>
      <c r="J111" s="214"/>
      <c r="K111" s="214"/>
      <c r="L111" s="214"/>
      <c r="M111" s="660"/>
      <c r="N111" s="214"/>
      <c r="O111" s="214"/>
      <c r="P111" s="214"/>
      <c r="Q111" s="214"/>
      <c r="R111" s="214"/>
      <c r="S111" s="660"/>
      <c r="T111" s="214"/>
      <c r="U111" s="660"/>
      <c r="V111" s="214"/>
      <c r="W111" s="214"/>
      <c r="X111" s="214"/>
      <c r="Y111" s="660"/>
      <c r="Z111" s="214"/>
      <c r="AA111" s="214"/>
      <c r="AB111" s="214"/>
      <c r="AC111" s="214"/>
      <c r="AD111" s="214"/>
      <c r="AE111" s="660"/>
      <c r="AF111" s="214"/>
      <c r="AG111" s="214"/>
      <c r="AH111" s="214"/>
      <c r="AI111" s="214"/>
      <c r="AJ111" s="214"/>
      <c r="AK111" s="660"/>
      <c r="AL111" s="214"/>
      <c r="AM111" s="214"/>
      <c r="AN111" s="660"/>
      <c r="AO111" s="214"/>
      <c r="AP111" s="214"/>
      <c r="AQ111" s="214"/>
      <c r="AR111" s="214"/>
      <c r="AS111" s="660"/>
      <c r="AT111" s="353"/>
      <c r="AU111" s="687"/>
      <c r="AV111" s="665"/>
      <c r="AW111" s="131">
        <v>8770</v>
      </c>
      <c r="AX111" s="319"/>
    </row>
    <row r="112" spans="1:51" customHeight="1" ht="39.75">
      <c r="A112" s="209" t="s">
        <v>419</v>
      </c>
      <c r="B112" s="258" t="s">
        <v>6360</v>
      </c>
      <c r="C112" s="131" t="s">
        <v>371</v>
      </c>
      <c r="D112" s="131">
        <v>135</v>
      </c>
      <c r="E112" s="131">
        <v>8771</v>
      </c>
      <c r="F112" s="258" t="s">
        <v>6686</v>
      </c>
      <c r="G112" s="131" t="s">
        <v>388</v>
      </c>
      <c r="H112" s="91"/>
      <c r="I112" s="686"/>
      <c r="J112" s="214"/>
      <c r="K112" s="214"/>
      <c r="L112" s="214"/>
      <c r="M112" s="660"/>
      <c r="N112" s="214"/>
      <c r="O112" s="214"/>
      <c r="P112" s="214"/>
      <c r="Q112" s="214"/>
      <c r="R112" s="214"/>
      <c r="S112" s="660"/>
      <c r="T112" s="214"/>
      <c r="U112" s="660"/>
      <c r="V112" s="214"/>
      <c r="W112" s="214"/>
      <c r="X112" s="214"/>
      <c r="Y112" s="660"/>
      <c r="Z112" s="214"/>
      <c r="AA112" s="214"/>
      <c r="AB112" s="214"/>
      <c r="AC112" s="214"/>
      <c r="AD112" s="214"/>
      <c r="AE112" s="660"/>
      <c r="AF112" s="214"/>
      <c r="AG112" s="214"/>
      <c r="AH112" s="214"/>
      <c r="AI112" s="214"/>
      <c r="AJ112" s="214"/>
      <c r="AK112" s="660"/>
      <c r="AL112" s="214"/>
      <c r="AM112" s="214"/>
      <c r="AN112" s="660"/>
      <c r="AO112" s="214"/>
      <c r="AP112" s="214"/>
      <c r="AQ112" s="214"/>
      <c r="AR112" s="214"/>
      <c r="AS112" s="660"/>
      <c r="AT112" s="353"/>
      <c r="AU112" s="687"/>
      <c r="AV112" s="665"/>
      <c r="AW112" s="131">
        <v>8771</v>
      </c>
      <c r="AX112" s="319"/>
    </row>
    <row r="113" spans="1:51" customHeight="1" ht="39.75">
      <c r="A113" s="131" t="s">
        <v>274</v>
      </c>
      <c r="B113" s="258" t="s">
        <v>6430</v>
      </c>
      <c r="C113" s="131" t="s">
        <v>377</v>
      </c>
      <c r="D113" s="131">
        <v>198</v>
      </c>
      <c r="E113" s="131">
        <v>8772</v>
      </c>
      <c r="F113" s="258" t="s">
        <v>6739</v>
      </c>
      <c r="G113" s="131" t="s">
        <v>4685</v>
      </c>
      <c r="H113" s="91"/>
      <c r="I113" s="686"/>
      <c r="J113" s="214"/>
      <c r="K113" s="214"/>
      <c r="L113" s="214"/>
      <c r="M113" s="660"/>
      <c r="N113" s="214"/>
      <c r="O113" s="214"/>
      <c r="P113" s="214"/>
      <c r="Q113" s="214"/>
      <c r="R113" s="214"/>
      <c r="S113" s="660"/>
      <c r="T113" s="214"/>
      <c r="U113" s="660"/>
      <c r="V113" s="214"/>
      <c r="W113" s="214"/>
      <c r="X113" s="214"/>
      <c r="Y113" s="660"/>
      <c r="Z113" s="214"/>
      <c r="AA113" s="214"/>
      <c r="AB113" s="214"/>
      <c r="AC113" s="214"/>
      <c r="AD113" s="214"/>
      <c r="AE113" s="660"/>
      <c r="AF113" s="214"/>
      <c r="AG113" s="214"/>
      <c r="AH113" s="214"/>
      <c r="AI113" s="214"/>
      <c r="AJ113" s="214"/>
      <c r="AK113" s="660"/>
      <c r="AL113" s="214"/>
      <c r="AM113" s="214"/>
      <c r="AN113" s="660"/>
      <c r="AO113" s="214"/>
      <c r="AP113" s="214"/>
      <c r="AQ113" s="214"/>
      <c r="AR113" s="214"/>
      <c r="AS113" s="660"/>
      <c r="AT113" s="353"/>
      <c r="AU113" s="687"/>
      <c r="AV113" s="665"/>
      <c r="AW113" s="131">
        <v>8772</v>
      </c>
      <c r="AX113" s="319"/>
    </row>
    <row r="114" spans="1:51" customHeight="1" ht="39.75">
      <c r="A114" s="131" t="s">
        <v>425</v>
      </c>
      <c r="B114" s="258" t="s">
        <v>6450</v>
      </c>
      <c r="C114" s="131" t="s">
        <v>199</v>
      </c>
      <c r="D114" s="131">
        <v>194</v>
      </c>
      <c r="E114" s="131">
        <v>8773</v>
      </c>
      <c r="F114" s="258" t="s">
        <v>6740</v>
      </c>
      <c r="G114" s="131">
        <v>101</v>
      </c>
      <c r="H114" s="91"/>
      <c r="I114" s="686"/>
      <c r="J114" s="214"/>
      <c r="K114" s="214"/>
      <c r="L114" s="214"/>
      <c r="M114" s="660"/>
      <c r="N114" s="214"/>
      <c r="O114" s="214"/>
      <c r="P114" s="214"/>
      <c r="Q114" s="214"/>
      <c r="R114" s="214"/>
      <c r="S114" s="660"/>
      <c r="T114" s="214"/>
      <c r="U114" s="660"/>
      <c r="V114" s="214"/>
      <c r="W114" s="214"/>
      <c r="X114" s="214"/>
      <c r="Y114" s="660"/>
      <c r="Z114" s="214"/>
      <c r="AA114" s="214"/>
      <c r="AB114" s="214"/>
      <c r="AC114" s="214"/>
      <c r="AD114" s="214"/>
      <c r="AE114" s="660"/>
      <c r="AF114" s="214"/>
      <c r="AG114" s="214"/>
      <c r="AH114" s="214"/>
      <c r="AI114" s="214"/>
      <c r="AJ114" s="214"/>
      <c r="AK114" s="660"/>
      <c r="AL114" s="214"/>
      <c r="AM114" s="214"/>
      <c r="AN114" s="660"/>
      <c r="AO114" s="214"/>
      <c r="AP114" s="214"/>
      <c r="AQ114" s="214"/>
      <c r="AR114" s="214"/>
      <c r="AS114" s="660"/>
      <c r="AT114" s="353"/>
      <c r="AU114" s="687"/>
      <c r="AV114" s="665"/>
      <c r="AW114" s="131">
        <v>8773</v>
      </c>
      <c r="AX114" s="319"/>
    </row>
    <row r="115" spans="1:51" customHeight="1" ht="39.75">
      <c r="A115" s="131" t="s">
        <v>375</v>
      </c>
      <c r="B115" s="258" t="s">
        <v>6571</v>
      </c>
      <c r="C115" s="131" t="s">
        <v>377</v>
      </c>
      <c r="D115" s="131">
        <v>187</v>
      </c>
      <c r="E115" s="131">
        <v>8774</v>
      </c>
      <c r="F115" s="258" t="s">
        <v>6741</v>
      </c>
      <c r="G115" s="131" t="s">
        <v>388</v>
      </c>
      <c r="H115" s="91"/>
      <c r="I115" s="686"/>
      <c r="J115" s="214"/>
      <c r="K115" s="214"/>
      <c r="L115" s="214"/>
      <c r="M115" s="660"/>
      <c r="N115" s="214"/>
      <c r="O115" s="214"/>
      <c r="P115" s="214"/>
      <c r="Q115" s="214"/>
      <c r="R115" s="214"/>
      <c r="S115" s="660"/>
      <c r="T115" s="214"/>
      <c r="U115" s="660"/>
      <c r="V115" s="214"/>
      <c r="W115" s="214"/>
      <c r="X115" s="214"/>
      <c r="Y115" s="660"/>
      <c r="Z115" s="214"/>
      <c r="AA115" s="214"/>
      <c r="AB115" s="214"/>
      <c r="AC115" s="214"/>
      <c r="AD115" s="214"/>
      <c r="AE115" s="660"/>
      <c r="AF115" s="214"/>
      <c r="AG115" s="214"/>
      <c r="AH115" s="214"/>
      <c r="AI115" s="214"/>
      <c r="AJ115" s="214"/>
      <c r="AK115" s="660"/>
      <c r="AL115" s="214"/>
      <c r="AM115" s="214"/>
      <c r="AN115" s="660"/>
      <c r="AO115" s="214"/>
      <c r="AP115" s="214"/>
      <c r="AQ115" s="214"/>
      <c r="AR115" s="214"/>
      <c r="AS115" s="660"/>
      <c r="AT115" s="353"/>
      <c r="AU115" s="687"/>
      <c r="AV115" s="665"/>
      <c r="AW115" s="131">
        <v>8774</v>
      </c>
      <c r="AX115" s="319"/>
    </row>
    <row r="116" spans="1:51" customHeight="1" ht="39.75">
      <c r="A116" s="131" t="s">
        <v>2301</v>
      </c>
      <c r="B116" s="258" t="s">
        <v>6599</v>
      </c>
      <c r="C116" s="131" t="s">
        <v>331</v>
      </c>
      <c r="D116" s="131">
        <v>212</v>
      </c>
      <c r="E116" s="131">
        <v>8775</v>
      </c>
      <c r="F116" s="258" t="s">
        <v>6742</v>
      </c>
      <c r="G116" s="131" t="s">
        <v>4685</v>
      </c>
      <c r="H116" s="91"/>
      <c r="I116" s="686"/>
      <c r="J116" s="214"/>
      <c r="K116" s="214"/>
      <c r="L116" s="214"/>
      <c r="M116" s="660"/>
      <c r="N116" s="214"/>
      <c r="O116" s="214"/>
      <c r="P116" s="214"/>
      <c r="Q116" s="214"/>
      <c r="R116" s="214"/>
      <c r="S116" s="660"/>
      <c r="T116" s="214"/>
      <c r="U116" s="660"/>
      <c r="V116" s="214"/>
      <c r="W116" s="214"/>
      <c r="X116" s="214"/>
      <c r="Y116" s="660"/>
      <c r="Z116" s="214"/>
      <c r="AA116" s="214"/>
      <c r="AB116" s="214"/>
      <c r="AC116" s="214"/>
      <c r="AD116" s="214"/>
      <c r="AE116" s="660"/>
      <c r="AF116" s="214"/>
      <c r="AG116" s="214"/>
      <c r="AH116" s="214"/>
      <c r="AI116" s="214"/>
      <c r="AJ116" s="214"/>
      <c r="AK116" s="660"/>
      <c r="AL116" s="214"/>
      <c r="AM116" s="214"/>
      <c r="AN116" s="660"/>
      <c r="AO116" s="214"/>
      <c r="AP116" s="214"/>
      <c r="AQ116" s="214"/>
      <c r="AR116" s="214"/>
      <c r="AS116" s="660"/>
      <c r="AT116" s="353"/>
      <c r="AU116" s="687"/>
      <c r="AV116" s="688"/>
      <c r="AW116" s="131">
        <v>8775</v>
      </c>
      <c r="AX116" s="319"/>
    </row>
    <row r="117" spans="1:51" customHeight="1" ht="39.75">
      <c r="A117" s="131" t="s">
        <v>6558</v>
      </c>
      <c r="B117" s="258" t="s">
        <v>6617</v>
      </c>
      <c r="C117" s="131" t="s">
        <v>331</v>
      </c>
      <c r="D117" s="131">
        <v>203</v>
      </c>
      <c r="E117" s="131">
        <v>8776</v>
      </c>
      <c r="F117" s="258" t="s">
        <v>6743</v>
      </c>
      <c r="G117" s="131">
        <v>101</v>
      </c>
      <c r="H117" s="91"/>
      <c r="I117" s="686"/>
      <c r="J117" s="214"/>
      <c r="K117" s="214"/>
      <c r="L117" s="214"/>
      <c r="M117" s="660"/>
      <c r="N117" s="214"/>
      <c r="O117" s="214"/>
      <c r="P117" s="214"/>
      <c r="Q117" s="214"/>
      <c r="R117" s="214"/>
      <c r="S117" s="660"/>
      <c r="T117" s="214"/>
      <c r="U117" s="660"/>
      <c r="V117" s="214"/>
      <c r="W117" s="214"/>
      <c r="X117" s="214"/>
      <c r="Y117" s="660"/>
      <c r="Z117" s="214"/>
      <c r="AA117" s="214"/>
      <c r="AB117" s="214"/>
      <c r="AC117" s="214"/>
      <c r="AD117" s="214"/>
      <c r="AE117" s="660"/>
      <c r="AF117" s="214"/>
      <c r="AG117" s="214"/>
      <c r="AH117" s="214"/>
      <c r="AI117" s="214"/>
      <c r="AJ117" s="214"/>
      <c r="AK117" s="660"/>
      <c r="AL117" s="214"/>
      <c r="AM117" s="214"/>
      <c r="AN117" s="660"/>
      <c r="AO117" s="214"/>
      <c r="AP117" s="214"/>
      <c r="AQ117" s="214"/>
      <c r="AR117" s="214"/>
      <c r="AS117" s="660"/>
      <c r="AT117" s="353"/>
      <c r="AU117" s="687"/>
      <c r="AV117" s="665"/>
      <c r="AW117" s="131">
        <v>8776</v>
      </c>
      <c r="AX117" s="319"/>
    </row>
    <row r="118" spans="1:51" customHeight="1" ht="39.75">
      <c r="A118" s="131" t="s">
        <v>388</v>
      </c>
      <c r="B118" s="258" t="s">
        <v>6619</v>
      </c>
      <c r="C118" s="131" t="s">
        <v>331</v>
      </c>
      <c r="D118" s="131">
        <v>209</v>
      </c>
      <c r="E118" s="131">
        <v>8777</v>
      </c>
      <c r="F118" s="258" t="s">
        <v>6744</v>
      </c>
      <c r="G118" s="131" t="s">
        <v>388</v>
      </c>
      <c r="H118" s="91"/>
      <c r="I118" s="686"/>
      <c r="J118" s="214"/>
      <c r="K118" s="214"/>
      <c r="L118" s="214"/>
      <c r="M118" s="660"/>
      <c r="N118" s="214"/>
      <c r="O118" s="214"/>
      <c r="P118" s="214"/>
      <c r="Q118" s="214"/>
      <c r="R118" s="214"/>
      <c r="S118" s="660"/>
      <c r="T118" s="214"/>
      <c r="U118" s="660"/>
      <c r="V118" s="214"/>
      <c r="W118" s="214"/>
      <c r="X118" s="214"/>
      <c r="Y118" s="660"/>
      <c r="Z118" s="214"/>
      <c r="AA118" s="214"/>
      <c r="AB118" s="214"/>
      <c r="AC118" s="214"/>
      <c r="AD118" s="214"/>
      <c r="AE118" s="660"/>
      <c r="AF118" s="214"/>
      <c r="AG118" s="214"/>
      <c r="AH118" s="214"/>
      <c r="AI118" s="214"/>
      <c r="AJ118" s="214"/>
      <c r="AK118" s="660"/>
      <c r="AL118" s="214"/>
      <c r="AM118" s="214"/>
      <c r="AN118" s="660"/>
      <c r="AO118" s="214"/>
      <c r="AP118" s="214"/>
      <c r="AQ118" s="214"/>
      <c r="AR118" s="214"/>
      <c r="AS118" s="660"/>
      <c r="AT118" s="353"/>
      <c r="AU118" s="687"/>
      <c r="AV118" s="665"/>
      <c r="AW118" s="131">
        <v>8777</v>
      </c>
      <c r="AX118" s="319"/>
    </row>
    <row r="119" spans="1:51" customHeight="1" ht="39.75">
      <c r="A119" s="131" t="s">
        <v>1030</v>
      </c>
      <c r="B119" s="258" t="s">
        <v>6745</v>
      </c>
      <c r="C119" s="131" t="s">
        <v>276</v>
      </c>
      <c r="D119" s="131"/>
      <c r="E119" s="131">
        <v>8778</v>
      </c>
      <c r="F119" s="258" t="s">
        <v>6746</v>
      </c>
      <c r="G119" s="131" t="s">
        <v>388</v>
      </c>
      <c r="H119" s="91"/>
      <c r="I119" s="686"/>
      <c r="J119" s="214"/>
      <c r="K119" s="214"/>
      <c r="L119" s="214"/>
      <c r="M119" s="660"/>
      <c r="N119" s="214"/>
      <c r="O119" s="214"/>
      <c r="P119" s="214"/>
      <c r="Q119" s="214"/>
      <c r="R119" s="214"/>
      <c r="S119" s="660"/>
      <c r="T119" s="214"/>
      <c r="U119" s="660"/>
      <c r="V119" s="214"/>
      <c r="W119" s="214"/>
      <c r="X119" s="214"/>
      <c r="Y119" s="660"/>
      <c r="Z119" s="214"/>
      <c r="AA119" s="214"/>
      <c r="AB119" s="214"/>
      <c r="AC119" s="214"/>
      <c r="AD119" s="214"/>
      <c r="AE119" s="660"/>
      <c r="AF119" s="214"/>
      <c r="AG119" s="214"/>
      <c r="AH119" s="214"/>
      <c r="AI119" s="214"/>
      <c r="AJ119" s="214"/>
      <c r="AK119" s="660"/>
      <c r="AL119" s="214"/>
      <c r="AM119" s="214"/>
      <c r="AN119" s="660"/>
      <c r="AO119" s="214"/>
      <c r="AP119" s="214"/>
      <c r="AQ119" s="214"/>
      <c r="AR119" s="214"/>
      <c r="AS119" s="660"/>
      <c r="AT119" s="353"/>
      <c r="AU119" s="687"/>
      <c r="AV119" s="665"/>
      <c r="AW119" s="131">
        <v>8778</v>
      </c>
      <c r="AX119" s="319"/>
    </row>
    <row r="120" spans="1:51" customHeight="1" ht="39.75">
      <c r="A120" s="131" t="s">
        <v>6558</v>
      </c>
      <c r="B120" s="258" t="s">
        <v>6630</v>
      </c>
      <c r="C120" s="131" t="s">
        <v>377</v>
      </c>
      <c r="D120" s="131">
        <v>210</v>
      </c>
      <c r="E120" s="131">
        <v>8779</v>
      </c>
      <c r="F120" s="258" t="s">
        <v>6747</v>
      </c>
      <c r="G120" s="131" t="s">
        <v>388</v>
      </c>
      <c r="H120" s="91"/>
      <c r="I120" s="686"/>
      <c r="J120" s="214"/>
      <c r="K120" s="214"/>
      <c r="L120" s="214"/>
      <c r="M120" s="660"/>
      <c r="N120" s="214"/>
      <c r="O120" s="214"/>
      <c r="P120" s="214"/>
      <c r="Q120" s="214"/>
      <c r="R120" s="214"/>
      <c r="S120" s="660"/>
      <c r="T120" s="214"/>
      <c r="U120" s="660"/>
      <c r="V120" s="214"/>
      <c r="W120" s="214"/>
      <c r="X120" s="214"/>
      <c r="Y120" s="660"/>
      <c r="Z120" s="214"/>
      <c r="AA120" s="214"/>
      <c r="AB120" s="214"/>
      <c r="AC120" s="214"/>
      <c r="AD120" s="214"/>
      <c r="AE120" s="660"/>
      <c r="AF120" s="214"/>
      <c r="AG120" s="214"/>
      <c r="AH120" s="214"/>
      <c r="AI120" s="214"/>
      <c r="AJ120" s="214"/>
      <c r="AK120" s="660"/>
      <c r="AL120" s="214"/>
      <c r="AM120" s="214"/>
      <c r="AN120" s="660"/>
      <c r="AO120" s="214"/>
      <c r="AP120" s="214"/>
      <c r="AQ120" s="214"/>
      <c r="AR120" s="214"/>
      <c r="AS120" s="660"/>
      <c r="AT120" s="353"/>
      <c r="AU120" s="687"/>
      <c r="AV120" s="665"/>
      <c r="AW120" s="131">
        <v>8779</v>
      </c>
      <c r="AX120" s="319"/>
    </row>
    <row r="121" spans="1:51" customHeight="1" ht="39.75">
      <c r="A121" s="131" t="s">
        <v>375</v>
      </c>
      <c r="B121" s="258" t="s">
        <v>6484</v>
      </c>
      <c r="C121" s="131" t="s">
        <v>371</v>
      </c>
      <c r="D121" s="131">
        <v>16</v>
      </c>
      <c r="E121" s="131">
        <v>8780</v>
      </c>
      <c r="F121" s="258" t="s">
        <v>6748</v>
      </c>
      <c r="G121" s="131" t="s">
        <v>388</v>
      </c>
      <c r="H121" s="91"/>
      <c r="I121" s="686"/>
      <c r="J121" s="214"/>
      <c r="K121" s="214"/>
      <c r="L121" s="214"/>
      <c r="M121" s="660"/>
      <c r="N121" s="214"/>
      <c r="O121" s="214"/>
      <c r="P121" s="214"/>
      <c r="Q121" s="214"/>
      <c r="R121" s="214"/>
      <c r="S121" s="660"/>
      <c r="T121" s="214"/>
      <c r="U121" s="660"/>
      <c r="V121" s="214"/>
      <c r="W121" s="214"/>
      <c r="X121" s="214"/>
      <c r="Y121" s="660"/>
      <c r="Z121" s="690"/>
      <c r="AA121" s="214"/>
      <c r="AB121" s="214"/>
      <c r="AC121" s="690"/>
      <c r="AD121" s="690"/>
      <c r="AE121" s="691"/>
      <c r="AF121" s="690"/>
      <c r="AG121" s="690"/>
      <c r="AH121" s="690"/>
      <c r="AI121" s="690"/>
      <c r="AJ121" s="690"/>
      <c r="AK121" s="691"/>
      <c r="AL121" s="690"/>
      <c r="AM121" s="690"/>
      <c r="AN121" s="691"/>
      <c r="AO121" s="690"/>
      <c r="AP121" s="690"/>
      <c r="AQ121" s="690"/>
      <c r="AR121" s="690"/>
      <c r="AS121" s="691"/>
      <c r="AT121" s="353"/>
      <c r="AU121" s="687"/>
      <c r="AV121" s="665"/>
      <c r="AW121" s="131">
        <v>8780</v>
      </c>
      <c r="AX121" s="692"/>
    </row>
    <row r="122" spans="1:51" customHeight="1" ht="16" s="137" customFormat="1">
      <c r="H122" s="41"/>
      <c r="I122" s="41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7"/>
      <c r="W122" s="17"/>
      <c r="X122" s="20"/>
      <c r="Y122" s="20"/>
      <c r="Z122" s="24"/>
      <c r="AA122" s="24"/>
      <c r="AB122" s="6"/>
      <c r="AC122" s="9"/>
      <c r="AE122" s="614"/>
      <c r="AF122" s="608"/>
      <c r="AG122" s="608"/>
      <c r="AH122" s="608"/>
      <c r="AI122" s="608"/>
      <c r="AJ122" s="608"/>
      <c r="AK122" s="693"/>
      <c r="AL122" s="219"/>
      <c r="AM122" s="608"/>
      <c r="AN122" s="693"/>
      <c r="AO122" s="219"/>
      <c r="AP122" s="608"/>
      <c r="AQ122" s="219"/>
      <c r="AR122" s="608"/>
      <c r="AS122" s="693"/>
      <c r="AT122" s="530"/>
      <c r="AU122" s="530"/>
      <c r="AV122" s="533"/>
      <c r="AX122" s="533"/>
    </row>
    <row r="123" spans="1:51" customHeight="1" ht="16" s="137" customFormat="1">
      <c r="A123" s="165" t="s">
        <v>206</v>
      </c>
      <c r="B123" s="166" t="s">
        <v>221</v>
      </c>
      <c r="C123" s="16"/>
      <c r="D123" s="16"/>
      <c r="E123" s="44"/>
      <c r="F123" s="13"/>
      <c r="G123" s="16"/>
      <c r="H123" s="16"/>
      <c r="I123" s="16"/>
      <c r="J123" s="17"/>
      <c r="K123" s="13"/>
      <c r="L123" s="13"/>
      <c r="M123" s="13"/>
      <c r="N123" s="48"/>
      <c r="O123" s="48"/>
      <c r="P123" s="48"/>
      <c r="Q123" s="167"/>
      <c r="R123" s="167" t="s">
        <v>128</v>
      </c>
      <c r="S123" s="48" t="s">
        <v>278</v>
      </c>
      <c r="T123" s="16"/>
      <c r="U123" s="16"/>
      <c r="V123" s="16"/>
      <c r="W123" s="16"/>
      <c r="X123" s="13"/>
      <c r="Y123" s="13"/>
      <c r="Z123" s="13"/>
      <c r="AA123" s="13"/>
      <c r="AB123" s="13"/>
      <c r="AC123" s="13"/>
      <c r="AJ123" s="608"/>
      <c r="AK123" s="614"/>
      <c r="AN123" s="614"/>
      <c r="AQ123" s="219"/>
      <c r="AR123" s="608"/>
      <c r="AS123" s="693"/>
      <c r="AT123" s="506"/>
      <c r="AU123" s="506"/>
      <c r="AV123" s="252"/>
      <c r="AW123" s="44"/>
      <c r="AX123" s="252"/>
    </row>
    <row r="124" spans="1:51" customHeight="1" ht="16" s="137" customFormat="1">
      <c r="A124" s="168" t="s">
        <v>209</v>
      </c>
      <c r="B124" s="166" t="s">
        <v>222</v>
      </c>
      <c r="C124" s="16"/>
      <c r="D124" s="16"/>
      <c r="E124" s="44"/>
      <c r="F124" s="169" t="s">
        <v>282</v>
      </c>
      <c r="G124" s="45"/>
      <c r="H124" s="45"/>
      <c r="I124" s="45"/>
      <c r="J124" s="45"/>
      <c r="K124" s="13"/>
      <c r="L124" s="13"/>
      <c r="M124" s="13"/>
      <c r="N124" s="48"/>
      <c r="O124" s="48"/>
      <c r="P124" s="48"/>
      <c r="Q124" s="168"/>
      <c r="R124" s="168" t="s">
        <v>132</v>
      </c>
      <c r="S124" s="137" t="s">
        <v>279</v>
      </c>
      <c r="T124" s="16"/>
      <c r="U124" s="16"/>
      <c r="V124" s="16"/>
      <c r="W124" s="16"/>
      <c r="X124" s="13"/>
      <c r="Y124" s="13"/>
      <c r="Z124" s="13"/>
      <c r="AA124" s="13"/>
      <c r="AB124" s="13"/>
      <c r="AC124" s="13"/>
      <c r="AJ124" s="533"/>
      <c r="AK124" s="614"/>
      <c r="AL124" s="219" t="s">
        <v>135</v>
      </c>
      <c r="AM124" s="219"/>
      <c r="AN124" s="606"/>
      <c r="AO124" s="219"/>
      <c r="AP124" s="219"/>
      <c r="AQ124" s="219"/>
      <c r="AR124" s="219"/>
      <c r="AS124" s="606"/>
      <c r="AT124" s="530" t="s">
        <v>136</v>
      </c>
      <c r="AU124" s="530"/>
      <c r="AV124" s="219"/>
      <c r="AW124" s="44"/>
    </row>
    <row r="125" spans="1:51" customHeight="1" ht="16" s="137" customFormat="1">
      <c r="B125" s="169" t="s">
        <v>280</v>
      </c>
      <c r="C125" s="16"/>
      <c r="D125" s="16"/>
      <c r="E125" s="44"/>
      <c r="F125" s="13"/>
      <c r="G125" s="16"/>
      <c r="H125" s="16"/>
      <c r="I125" s="16"/>
      <c r="J125" s="17"/>
      <c r="K125" s="13"/>
      <c r="L125" s="13"/>
      <c r="M125" s="13"/>
      <c r="Q125" s="168"/>
      <c r="R125" s="168" t="s">
        <v>139</v>
      </c>
      <c r="S125" s="137" t="s">
        <v>281</v>
      </c>
      <c r="T125" s="16"/>
      <c r="U125" s="16"/>
      <c r="V125" s="16"/>
      <c r="W125" s="16"/>
      <c r="X125" s="13"/>
      <c r="Y125" s="13"/>
      <c r="Z125" s="13"/>
      <c r="AA125" s="13"/>
      <c r="AB125" s="13"/>
      <c r="AC125" s="13"/>
      <c r="AJ125" s="533"/>
      <c r="AK125" s="614"/>
      <c r="AL125" s="137" t="s">
        <v>142</v>
      </c>
      <c r="AN125" s="614"/>
      <c r="AS125" s="694"/>
      <c r="AT125" s="530"/>
      <c r="AU125" s="321" t="s">
        <v>143</v>
      </c>
      <c r="AV125" s="219"/>
      <c r="AW125" s="44"/>
    </row>
    <row r="126" spans="1:51" customHeight="1" ht="16" s="137" customFormat="1">
      <c r="A126" s="13"/>
      <c r="B126" s="13"/>
      <c r="C126" s="16"/>
      <c r="D126" s="25"/>
      <c r="E126" s="25"/>
      <c r="F126" s="25"/>
      <c r="G126" s="25"/>
      <c r="H126" s="41"/>
      <c r="I126" s="41"/>
      <c r="J126" s="17"/>
      <c r="K126" s="13"/>
      <c r="L126" s="13"/>
      <c r="M126" s="13"/>
      <c r="S126" s="137" t="s">
        <v>283</v>
      </c>
      <c r="T126" s="16"/>
      <c r="U126" s="16"/>
      <c r="V126" s="16"/>
      <c r="W126" s="16"/>
      <c r="X126" s="13"/>
      <c r="Y126" s="13"/>
      <c r="Z126" s="13"/>
      <c r="AA126" s="13"/>
      <c r="AB126" s="13"/>
      <c r="AC126" s="13"/>
      <c r="AJ126" s="219"/>
      <c r="AK126" s="614"/>
      <c r="AL126" s="193" t="s">
        <v>215</v>
      </c>
      <c r="AN126" s="614"/>
      <c r="AO126" s="321"/>
      <c r="AS126" s="614"/>
      <c r="AT126" s="321"/>
      <c r="AU126" s="321" t="s">
        <v>284</v>
      </c>
      <c r="AW126" s="25"/>
    </row>
    <row r="127" spans="1:51" customHeight="1" ht="16" s="137" customFormat="1">
      <c r="C127" s="252"/>
      <c r="D127" s="506"/>
      <c r="E127" s="506"/>
      <c r="F127" s="506"/>
      <c r="G127" s="506"/>
      <c r="H127" s="508"/>
      <c r="I127" s="508"/>
      <c r="J127" s="252"/>
      <c r="K127" s="252"/>
      <c r="L127" s="252"/>
      <c r="M127" s="695"/>
      <c r="N127" s="252"/>
      <c r="O127" s="252"/>
      <c r="P127" s="252"/>
      <c r="Q127" s="252"/>
      <c r="R127" s="252"/>
      <c r="S127" s="695"/>
      <c r="T127" s="252"/>
      <c r="U127" s="252"/>
      <c r="V127" s="252"/>
      <c r="W127" s="252"/>
      <c r="X127" s="252"/>
      <c r="Y127" s="695"/>
      <c r="Z127" s="252"/>
      <c r="AA127" s="252"/>
      <c r="AB127" s="252"/>
      <c r="AC127" s="252"/>
      <c r="AD127" s="252"/>
      <c r="AE127" s="695"/>
      <c r="AF127" s="252"/>
      <c r="AG127" s="252"/>
      <c r="AJ127" s="252"/>
      <c r="AK127" s="695"/>
      <c r="AL127" s="219"/>
      <c r="AM127" s="219"/>
      <c r="AN127" s="606"/>
      <c r="AO127" s="530"/>
      <c r="AP127" s="219"/>
      <c r="AQ127" s="219"/>
      <c r="AR127" s="219"/>
      <c r="AS127" s="606"/>
      <c r="AT127" s="530"/>
      <c r="AU127" s="530"/>
      <c r="AV127" s="219"/>
      <c r="AW127" s="506"/>
      <c r="AX127" s="252"/>
    </row>
    <row r="128" spans="1:51" customHeight="1" ht="39.75" s="36" customFormat="1">
      <c r="A128" s="131" t="s">
        <v>375</v>
      </c>
      <c r="B128" s="131" t="s">
        <v>6484</v>
      </c>
      <c r="C128" s="131" t="s">
        <v>371</v>
      </c>
      <c r="D128" s="131">
        <v>26</v>
      </c>
      <c r="E128" s="131">
        <v>8781</v>
      </c>
      <c r="F128" s="131" t="s">
        <v>6749</v>
      </c>
      <c r="G128" s="131">
        <v>101</v>
      </c>
      <c r="H128" s="91"/>
      <c r="I128" s="686"/>
      <c r="J128" s="214"/>
      <c r="K128" s="214"/>
      <c r="L128" s="214"/>
      <c r="M128" s="660"/>
      <c r="N128" s="214"/>
      <c r="O128" s="214"/>
      <c r="P128" s="214"/>
      <c r="Q128" s="214"/>
      <c r="R128" s="214"/>
      <c r="S128" s="660"/>
      <c r="T128" s="214"/>
      <c r="U128" s="660"/>
      <c r="V128" s="214"/>
      <c r="W128" s="214"/>
      <c r="X128" s="214"/>
      <c r="Y128" s="660"/>
      <c r="Z128" s="214"/>
      <c r="AA128" s="214"/>
      <c r="AB128" s="214"/>
      <c r="AC128" s="214"/>
      <c r="AD128" s="214"/>
      <c r="AE128" s="660"/>
      <c r="AF128" s="214"/>
      <c r="AG128" s="214"/>
      <c r="AH128" s="214"/>
      <c r="AI128" s="214"/>
      <c r="AJ128" s="214"/>
      <c r="AK128" s="660"/>
      <c r="AL128" s="214"/>
      <c r="AM128" s="214"/>
      <c r="AN128" s="660"/>
      <c r="AO128" s="214"/>
      <c r="AP128" s="214"/>
      <c r="AQ128" s="214"/>
      <c r="AR128" s="214"/>
      <c r="AS128" s="660"/>
      <c r="AT128" s="353"/>
      <c r="AU128" s="687"/>
      <c r="AV128" s="665"/>
      <c r="AW128" s="131">
        <v>8781</v>
      </c>
      <c r="AX128" s="319"/>
      <c r="AY128" s="36"/>
    </row>
    <row r="129" spans="1:51" customHeight="1" ht="39.75">
      <c r="A129" s="131" t="s">
        <v>388</v>
      </c>
      <c r="B129" s="131" t="s">
        <v>6535</v>
      </c>
      <c r="C129" s="131" t="s">
        <v>331</v>
      </c>
      <c r="D129" s="131">
        <v>121</v>
      </c>
      <c r="E129" s="131">
        <v>8782</v>
      </c>
      <c r="F129" s="131" t="s">
        <v>6750</v>
      </c>
      <c r="G129" s="131" t="s">
        <v>331</v>
      </c>
      <c r="H129" s="91"/>
      <c r="I129" s="686"/>
      <c r="J129" s="214"/>
      <c r="K129" s="214"/>
      <c r="L129" s="214"/>
      <c r="M129" s="660"/>
      <c r="N129" s="214"/>
      <c r="O129" s="214"/>
      <c r="P129" s="214"/>
      <c r="Q129" s="214"/>
      <c r="R129" s="214"/>
      <c r="S129" s="660"/>
      <c r="T129" s="214"/>
      <c r="U129" s="660"/>
      <c r="V129" s="214"/>
      <c r="W129" s="214"/>
      <c r="X129" s="214"/>
      <c r="Y129" s="660"/>
      <c r="Z129" s="214"/>
      <c r="AA129" s="214"/>
      <c r="AB129" s="214"/>
      <c r="AC129" s="214"/>
      <c r="AD129" s="214"/>
      <c r="AE129" s="660"/>
      <c r="AF129" s="214"/>
      <c r="AG129" s="214"/>
      <c r="AH129" s="214"/>
      <c r="AI129" s="214"/>
      <c r="AJ129" s="214"/>
      <c r="AK129" s="660"/>
      <c r="AL129" s="214"/>
      <c r="AM129" s="214"/>
      <c r="AN129" s="660"/>
      <c r="AO129" s="214"/>
      <c r="AP129" s="214"/>
      <c r="AQ129" s="214"/>
      <c r="AR129" s="214"/>
      <c r="AS129" s="660"/>
      <c r="AT129" s="353"/>
      <c r="AU129" s="687"/>
      <c r="AV129" s="688"/>
      <c r="AW129" s="131">
        <v>8782</v>
      </c>
      <c r="AX129" s="319"/>
    </row>
    <row r="130" spans="1:51" customHeight="1" ht="39.75">
      <c r="A130" s="131" t="s">
        <v>216</v>
      </c>
      <c r="B130" s="131"/>
      <c r="C130" s="131"/>
      <c r="D130" s="131">
        <v>72</v>
      </c>
      <c r="E130" s="131">
        <v>8783</v>
      </c>
      <c r="F130" s="131" t="s">
        <v>6751</v>
      </c>
      <c r="G130" s="131" t="s">
        <v>331</v>
      </c>
      <c r="H130" s="91"/>
      <c r="I130" s="686"/>
      <c r="J130" s="214"/>
      <c r="K130" s="214"/>
      <c r="L130" s="214"/>
      <c r="M130" s="660"/>
      <c r="N130" s="214"/>
      <c r="O130" s="214"/>
      <c r="P130" s="214"/>
      <c r="Q130" s="214"/>
      <c r="R130" s="214"/>
      <c r="S130" s="660"/>
      <c r="T130" s="214"/>
      <c r="U130" s="660"/>
      <c r="V130" s="214"/>
      <c r="W130" s="214"/>
      <c r="X130" s="214"/>
      <c r="Y130" s="660"/>
      <c r="Z130" s="214"/>
      <c r="AA130" s="214"/>
      <c r="AB130" s="689"/>
      <c r="AC130" s="214"/>
      <c r="AD130" s="214"/>
      <c r="AE130" s="660"/>
      <c r="AF130" s="214"/>
      <c r="AG130" s="214"/>
      <c r="AH130" s="214"/>
      <c r="AI130" s="214"/>
      <c r="AJ130" s="214"/>
      <c r="AK130" s="660"/>
      <c r="AL130" s="214"/>
      <c r="AM130" s="214"/>
      <c r="AN130" s="660"/>
      <c r="AO130" s="214"/>
      <c r="AP130" s="214"/>
      <c r="AQ130" s="214"/>
      <c r="AR130" s="214"/>
      <c r="AS130" s="660"/>
      <c r="AT130" s="353"/>
      <c r="AU130" s="687"/>
      <c r="AV130" s="665"/>
      <c r="AW130" s="131">
        <v>8783</v>
      </c>
      <c r="AX130" s="319"/>
    </row>
    <row r="131" spans="1:51" customHeight="1" ht="39.75">
      <c r="A131" s="131"/>
      <c r="B131" s="258"/>
      <c r="C131" s="131"/>
      <c r="D131" s="131"/>
      <c r="E131" s="209"/>
      <c r="F131" s="258"/>
      <c r="G131" s="131"/>
      <c r="H131" s="91"/>
      <c r="I131" s="686"/>
      <c r="J131" s="214"/>
      <c r="K131" s="214"/>
      <c r="L131" s="214"/>
      <c r="M131" s="660"/>
      <c r="N131" s="214"/>
      <c r="O131" s="214"/>
      <c r="P131" s="214"/>
      <c r="Q131" s="214"/>
      <c r="R131" s="214"/>
      <c r="S131" s="660"/>
      <c r="T131" s="214"/>
      <c r="U131" s="660"/>
      <c r="V131" s="214"/>
      <c r="W131" s="214"/>
      <c r="X131" s="214"/>
      <c r="Y131" s="660"/>
      <c r="Z131" s="214"/>
      <c r="AA131" s="214"/>
      <c r="AB131" s="214"/>
      <c r="AC131" s="214"/>
      <c r="AD131" s="214"/>
      <c r="AE131" s="660"/>
      <c r="AF131" s="214"/>
      <c r="AG131" s="214"/>
      <c r="AH131" s="214"/>
      <c r="AI131" s="214"/>
      <c r="AJ131" s="214"/>
      <c r="AK131" s="660"/>
      <c r="AL131" s="214"/>
      <c r="AM131" s="214"/>
      <c r="AN131" s="660"/>
      <c r="AO131" s="214"/>
      <c r="AP131" s="214"/>
      <c r="AQ131" s="214"/>
      <c r="AR131" s="214"/>
      <c r="AS131" s="660"/>
      <c r="AT131" s="353"/>
      <c r="AU131" s="687"/>
      <c r="AV131" s="665"/>
      <c r="AW131" s="209"/>
      <c r="AX131" s="319"/>
    </row>
    <row r="132" spans="1:51" customHeight="1" ht="39.75">
      <c r="A132" s="131"/>
      <c r="B132" s="258"/>
      <c r="C132" s="131"/>
      <c r="D132" s="131"/>
      <c r="E132" s="209"/>
      <c r="F132" s="258"/>
      <c r="G132" s="131"/>
      <c r="H132" s="91"/>
      <c r="I132" s="686"/>
      <c r="J132" s="214"/>
      <c r="K132" s="214"/>
      <c r="L132" s="214"/>
      <c r="M132" s="660"/>
      <c r="N132" s="214"/>
      <c r="O132" s="214"/>
      <c r="P132" s="214"/>
      <c r="Q132" s="214"/>
      <c r="R132" s="214"/>
      <c r="S132" s="660"/>
      <c r="T132" s="214"/>
      <c r="U132" s="660"/>
      <c r="V132" s="214"/>
      <c r="W132" s="214"/>
      <c r="X132" s="214"/>
      <c r="Y132" s="660"/>
      <c r="Z132" s="214"/>
      <c r="AA132" s="214"/>
      <c r="AB132" s="214"/>
      <c r="AC132" s="214"/>
      <c r="AD132" s="214"/>
      <c r="AE132" s="660"/>
      <c r="AF132" s="214"/>
      <c r="AG132" s="214"/>
      <c r="AH132" s="214"/>
      <c r="AI132" s="214"/>
      <c r="AJ132" s="214"/>
      <c r="AK132" s="660"/>
      <c r="AL132" s="214"/>
      <c r="AM132" s="214"/>
      <c r="AN132" s="660"/>
      <c r="AO132" s="214"/>
      <c r="AP132" s="214"/>
      <c r="AQ132" s="214"/>
      <c r="AR132" s="214"/>
      <c r="AS132" s="660"/>
      <c r="AT132" s="353"/>
      <c r="AU132" s="687"/>
      <c r="AV132" s="665"/>
      <c r="AW132" s="209"/>
      <c r="AX132" s="674"/>
    </row>
    <row r="133" spans="1:51" customHeight="1" ht="39.75">
      <c r="A133" s="131"/>
      <c r="B133" s="258"/>
      <c r="C133" s="131"/>
      <c r="D133" s="131"/>
      <c r="E133" s="209"/>
      <c r="F133" s="258"/>
      <c r="G133" s="131"/>
      <c r="H133" s="91"/>
      <c r="I133" s="686"/>
      <c r="J133" s="214"/>
      <c r="K133" s="214"/>
      <c r="L133" s="214"/>
      <c r="M133" s="660"/>
      <c r="N133" s="214"/>
      <c r="O133" s="214"/>
      <c r="P133" s="214"/>
      <c r="Q133" s="214"/>
      <c r="R133" s="214"/>
      <c r="S133" s="660"/>
      <c r="T133" s="214"/>
      <c r="U133" s="660"/>
      <c r="V133" s="214"/>
      <c r="W133" s="214"/>
      <c r="X133" s="214"/>
      <c r="Y133" s="660"/>
      <c r="Z133" s="214"/>
      <c r="AA133" s="214"/>
      <c r="AB133" s="214"/>
      <c r="AC133" s="214"/>
      <c r="AD133" s="214"/>
      <c r="AE133" s="660"/>
      <c r="AF133" s="214"/>
      <c r="AG133" s="214"/>
      <c r="AH133" s="214"/>
      <c r="AI133" s="214"/>
      <c r="AJ133" s="214"/>
      <c r="AK133" s="660"/>
      <c r="AL133" s="214"/>
      <c r="AM133" s="214"/>
      <c r="AN133" s="660"/>
      <c r="AO133" s="214"/>
      <c r="AP133" s="214"/>
      <c r="AQ133" s="214"/>
      <c r="AR133" s="214"/>
      <c r="AS133" s="660"/>
      <c r="AT133" s="353"/>
      <c r="AU133" s="687"/>
      <c r="AV133" s="665"/>
      <c r="AW133" s="209"/>
      <c r="AX133" s="319"/>
    </row>
    <row r="134" spans="1:51" customHeight="1" ht="39.75">
      <c r="A134" s="131"/>
      <c r="B134" s="258"/>
      <c r="C134" s="131"/>
      <c r="D134" s="131"/>
      <c r="E134" s="209"/>
      <c r="F134" s="258"/>
      <c r="G134" s="131"/>
      <c r="H134" s="91"/>
      <c r="I134" s="686"/>
      <c r="J134" s="214"/>
      <c r="K134" s="214"/>
      <c r="L134" s="214"/>
      <c r="M134" s="660"/>
      <c r="N134" s="214"/>
      <c r="O134" s="214"/>
      <c r="P134" s="214"/>
      <c r="Q134" s="214"/>
      <c r="R134" s="214"/>
      <c r="S134" s="660"/>
      <c r="T134" s="214"/>
      <c r="U134" s="660"/>
      <c r="V134" s="214"/>
      <c r="W134" s="214"/>
      <c r="X134" s="214"/>
      <c r="Y134" s="660"/>
      <c r="Z134" s="214"/>
      <c r="AA134" s="214"/>
      <c r="AB134" s="214"/>
      <c r="AC134" s="214"/>
      <c r="AD134" s="214"/>
      <c r="AE134" s="660"/>
      <c r="AF134" s="214"/>
      <c r="AG134" s="214"/>
      <c r="AH134" s="214"/>
      <c r="AI134" s="214"/>
      <c r="AJ134" s="214"/>
      <c r="AK134" s="660"/>
      <c r="AL134" s="214"/>
      <c r="AM134" s="214"/>
      <c r="AN134" s="660"/>
      <c r="AO134" s="214"/>
      <c r="AP134" s="214"/>
      <c r="AQ134" s="214"/>
      <c r="AR134" s="214"/>
      <c r="AS134" s="660"/>
      <c r="AT134" s="353"/>
      <c r="AU134" s="687"/>
      <c r="AV134" s="665"/>
      <c r="AW134" s="209"/>
      <c r="AX134" s="319"/>
    </row>
    <row r="135" spans="1:51" customHeight="1" ht="39.75">
      <c r="A135" s="131"/>
      <c r="B135" s="258"/>
      <c r="C135" s="131"/>
      <c r="D135" s="131"/>
      <c r="E135" s="209"/>
      <c r="F135" s="258"/>
      <c r="G135" s="131"/>
      <c r="H135" s="91"/>
      <c r="I135" s="686"/>
      <c r="J135" s="214"/>
      <c r="K135" s="214"/>
      <c r="L135" s="214"/>
      <c r="M135" s="660"/>
      <c r="N135" s="214"/>
      <c r="O135" s="214"/>
      <c r="P135" s="214"/>
      <c r="Q135" s="214"/>
      <c r="R135" s="214"/>
      <c r="S135" s="660"/>
      <c r="T135" s="214"/>
      <c r="U135" s="660"/>
      <c r="V135" s="214"/>
      <c r="W135" s="214"/>
      <c r="X135" s="214"/>
      <c r="Y135" s="660"/>
      <c r="Z135" s="214"/>
      <c r="AA135" s="214"/>
      <c r="AB135" s="214"/>
      <c r="AC135" s="214"/>
      <c r="AD135" s="214"/>
      <c r="AE135" s="660"/>
      <c r="AF135" s="214"/>
      <c r="AG135" s="214"/>
      <c r="AH135" s="214"/>
      <c r="AI135" s="214"/>
      <c r="AJ135" s="214"/>
      <c r="AK135" s="660"/>
      <c r="AL135" s="214"/>
      <c r="AM135" s="214"/>
      <c r="AN135" s="660"/>
      <c r="AO135" s="214"/>
      <c r="AP135" s="214"/>
      <c r="AQ135" s="214"/>
      <c r="AR135" s="214"/>
      <c r="AS135" s="660"/>
      <c r="AT135" s="353"/>
      <c r="AU135" s="687"/>
      <c r="AV135" s="665"/>
      <c r="AW135" s="209"/>
      <c r="AX135" s="319"/>
    </row>
    <row r="136" spans="1:51" customHeight="1" ht="39.75">
      <c r="A136" s="131"/>
      <c r="B136" s="258"/>
      <c r="C136" s="131"/>
      <c r="D136" s="131"/>
      <c r="E136" s="209"/>
      <c r="F136" s="258"/>
      <c r="G136" s="131"/>
      <c r="H136" s="91"/>
      <c r="I136" s="686"/>
      <c r="J136" s="214"/>
      <c r="K136" s="214"/>
      <c r="L136" s="214"/>
      <c r="M136" s="660"/>
      <c r="N136" s="214"/>
      <c r="O136" s="214"/>
      <c r="P136" s="214"/>
      <c r="Q136" s="214"/>
      <c r="R136" s="214"/>
      <c r="S136" s="660"/>
      <c r="T136" s="214"/>
      <c r="U136" s="660"/>
      <c r="V136" s="214"/>
      <c r="W136" s="214"/>
      <c r="X136" s="214"/>
      <c r="Y136" s="660"/>
      <c r="Z136" s="214"/>
      <c r="AA136" s="214"/>
      <c r="AB136" s="214"/>
      <c r="AC136" s="214"/>
      <c r="AD136" s="214"/>
      <c r="AE136" s="660"/>
      <c r="AF136" s="214"/>
      <c r="AG136" s="214"/>
      <c r="AH136" s="214"/>
      <c r="AI136" s="214"/>
      <c r="AJ136" s="214"/>
      <c r="AK136" s="660"/>
      <c r="AL136" s="214"/>
      <c r="AM136" s="214"/>
      <c r="AN136" s="660"/>
      <c r="AO136" s="214"/>
      <c r="AP136" s="214"/>
      <c r="AQ136" s="214"/>
      <c r="AR136" s="214"/>
      <c r="AS136" s="660"/>
      <c r="AT136" s="353"/>
      <c r="AU136" s="687"/>
      <c r="AV136" s="688"/>
      <c r="AW136" s="209"/>
      <c r="AX136" s="319"/>
    </row>
    <row r="137" spans="1:51" customHeight="1" ht="39.75">
      <c r="A137" s="131"/>
      <c r="B137" s="258"/>
      <c r="C137" s="131"/>
      <c r="D137" s="131"/>
      <c r="E137" s="209"/>
      <c r="F137" s="258"/>
      <c r="G137" s="131"/>
      <c r="H137" s="91"/>
      <c r="I137" s="686"/>
      <c r="J137" s="214"/>
      <c r="K137" s="214"/>
      <c r="L137" s="214"/>
      <c r="M137" s="660"/>
      <c r="N137" s="214"/>
      <c r="O137" s="214"/>
      <c r="P137" s="214"/>
      <c r="Q137" s="214"/>
      <c r="R137" s="214"/>
      <c r="S137" s="660"/>
      <c r="T137" s="214"/>
      <c r="U137" s="660"/>
      <c r="V137" s="214"/>
      <c r="W137" s="214"/>
      <c r="X137" s="214"/>
      <c r="Y137" s="660"/>
      <c r="Z137" s="214"/>
      <c r="AA137" s="214"/>
      <c r="AB137" s="214"/>
      <c r="AC137" s="214"/>
      <c r="AD137" s="214"/>
      <c r="AE137" s="660"/>
      <c r="AF137" s="214"/>
      <c r="AG137" s="214"/>
      <c r="AH137" s="214"/>
      <c r="AI137" s="214"/>
      <c r="AJ137" s="214"/>
      <c r="AK137" s="660"/>
      <c r="AL137" s="214"/>
      <c r="AM137" s="214"/>
      <c r="AN137" s="660"/>
      <c r="AO137" s="214"/>
      <c r="AP137" s="214"/>
      <c r="AQ137" s="214"/>
      <c r="AR137" s="214"/>
      <c r="AS137" s="660"/>
      <c r="AT137" s="353"/>
      <c r="AU137" s="687"/>
      <c r="AV137" s="665"/>
      <c r="AW137" s="209"/>
      <c r="AX137" s="319"/>
    </row>
    <row r="138" spans="1:51" customHeight="1" ht="39.75">
      <c r="A138" s="209"/>
      <c r="B138" s="258"/>
      <c r="C138" s="131"/>
      <c r="D138" s="131"/>
      <c r="E138" s="209"/>
      <c r="F138" s="258"/>
      <c r="G138" s="131"/>
      <c r="H138" s="91"/>
      <c r="I138" s="686"/>
      <c r="J138" s="214"/>
      <c r="K138" s="214"/>
      <c r="L138" s="214"/>
      <c r="M138" s="660"/>
      <c r="N138" s="214"/>
      <c r="O138" s="214"/>
      <c r="P138" s="214"/>
      <c r="Q138" s="214"/>
      <c r="R138" s="214"/>
      <c r="S138" s="660"/>
      <c r="T138" s="214"/>
      <c r="U138" s="660"/>
      <c r="V138" s="214"/>
      <c r="W138" s="214"/>
      <c r="X138" s="214"/>
      <c r="Y138" s="660"/>
      <c r="Z138" s="214"/>
      <c r="AA138" s="214"/>
      <c r="AB138" s="214"/>
      <c r="AC138" s="214"/>
      <c r="AD138" s="214"/>
      <c r="AE138" s="660"/>
      <c r="AF138" s="214"/>
      <c r="AG138" s="214"/>
      <c r="AH138" s="214"/>
      <c r="AI138" s="214"/>
      <c r="AJ138" s="214"/>
      <c r="AK138" s="660"/>
      <c r="AL138" s="214"/>
      <c r="AM138" s="214"/>
      <c r="AN138" s="660"/>
      <c r="AO138" s="214"/>
      <c r="AP138" s="214"/>
      <c r="AQ138" s="214"/>
      <c r="AR138" s="214"/>
      <c r="AS138" s="660"/>
      <c r="AT138" s="353"/>
      <c r="AU138" s="687"/>
      <c r="AV138" s="665"/>
      <c r="AW138" s="209"/>
      <c r="AX138" s="319"/>
    </row>
    <row r="139" spans="1:51" customHeight="1" ht="39.75">
      <c r="A139" s="131"/>
      <c r="B139" s="258"/>
      <c r="C139" s="131"/>
      <c r="D139" s="131"/>
      <c r="E139" s="209"/>
      <c r="F139" s="258"/>
      <c r="G139" s="131"/>
      <c r="H139" s="91"/>
      <c r="I139" s="686"/>
      <c r="J139" s="214"/>
      <c r="K139" s="214"/>
      <c r="L139" s="214"/>
      <c r="M139" s="660"/>
      <c r="N139" s="214"/>
      <c r="O139" s="214"/>
      <c r="P139" s="214"/>
      <c r="Q139" s="214"/>
      <c r="R139" s="214"/>
      <c r="S139" s="660"/>
      <c r="T139" s="214"/>
      <c r="U139" s="660"/>
      <c r="V139" s="214"/>
      <c r="W139" s="214"/>
      <c r="X139" s="214"/>
      <c r="Y139" s="660"/>
      <c r="Z139" s="214"/>
      <c r="AA139" s="214"/>
      <c r="AB139" s="214"/>
      <c r="AC139" s="214"/>
      <c r="AD139" s="214"/>
      <c r="AE139" s="660"/>
      <c r="AF139" s="214"/>
      <c r="AG139" s="214"/>
      <c r="AH139" s="214"/>
      <c r="AI139" s="214"/>
      <c r="AJ139" s="214"/>
      <c r="AK139" s="660"/>
      <c r="AL139" s="214"/>
      <c r="AM139" s="214"/>
      <c r="AN139" s="660"/>
      <c r="AO139" s="214"/>
      <c r="AP139" s="214"/>
      <c r="AQ139" s="214"/>
      <c r="AR139" s="214"/>
      <c r="AS139" s="660"/>
      <c r="AT139" s="353"/>
      <c r="AU139" s="687"/>
      <c r="AV139" s="665"/>
      <c r="AW139" s="209"/>
      <c r="AX139" s="319"/>
    </row>
    <row r="140" spans="1:51" customHeight="1" ht="39.75">
      <c r="A140" s="131"/>
      <c r="B140" s="258"/>
      <c r="C140" s="131"/>
      <c r="D140" s="131"/>
      <c r="E140" s="209"/>
      <c r="F140" s="258"/>
      <c r="G140" s="131"/>
      <c r="H140" s="91"/>
      <c r="I140" s="686"/>
      <c r="J140" s="214"/>
      <c r="K140" s="214"/>
      <c r="L140" s="214"/>
      <c r="M140" s="660"/>
      <c r="N140" s="214"/>
      <c r="O140" s="214"/>
      <c r="P140" s="214"/>
      <c r="Q140" s="214"/>
      <c r="R140" s="214"/>
      <c r="S140" s="660"/>
      <c r="T140" s="214"/>
      <c r="U140" s="660"/>
      <c r="V140" s="214"/>
      <c r="W140" s="214"/>
      <c r="X140" s="214"/>
      <c r="Y140" s="660"/>
      <c r="Z140" s="214"/>
      <c r="AA140" s="214"/>
      <c r="AB140" s="214"/>
      <c r="AC140" s="214"/>
      <c r="AD140" s="214"/>
      <c r="AE140" s="660"/>
      <c r="AF140" s="214"/>
      <c r="AG140" s="214"/>
      <c r="AH140" s="214"/>
      <c r="AI140" s="214"/>
      <c r="AJ140" s="214"/>
      <c r="AK140" s="660"/>
      <c r="AL140" s="214"/>
      <c r="AM140" s="214"/>
      <c r="AN140" s="660"/>
      <c r="AO140" s="214"/>
      <c r="AP140" s="214"/>
      <c r="AQ140" s="214"/>
      <c r="AR140" s="214"/>
      <c r="AS140" s="660"/>
      <c r="AT140" s="353"/>
      <c r="AU140" s="687"/>
      <c r="AV140" s="665"/>
      <c r="AW140" s="209"/>
      <c r="AX140" s="319"/>
    </row>
    <row r="141" spans="1:51" customHeight="1" ht="39.75">
      <c r="A141" s="131"/>
      <c r="B141" s="258"/>
      <c r="C141" s="131"/>
      <c r="D141" s="131"/>
      <c r="E141" s="209"/>
      <c r="F141" s="258"/>
      <c r="G141" s="131"/>
      <c r="H141" s="91"/>
      <c r="I141" s="686"/>
      <c r="J141" s="214"/>
      <c r="K141" s="214"/>
      <c r="L141" s="214"/>
      <c r="M141" s="660"/>
      <c r="N141" s="214"/>
      <c r="O141" s="214"/>
      <c r="P141" s="214"/>
      <c r="Q141" s="214"/>
      <c r="R141" s="214"/>
      <c r="S141" s="660"/>
      <c r="T141" s="214"/>
      <c r="U141" s="660"/>
      <c r="V141" s="214"/>
      <c r="W141" s="214"/>
      <c r="X141" s="214"/>
      <c r="Y141" s="660"/>
      <c r="Z141" s="214"/>
      <c r="AA141" s="214"/>
      <c r="AB141" s="214"/>
      <c r="AC141" s="214"/>
      <c r="AD141" s="214"/>
      <c r="AE141" s="660"/>
      <c r="AF141" s="214"/>
      <c r="AG141" s="214"/>
      <c r="AH141" s="214"/>
      <c r="AI141" s="214"/>
      <c r="AJ141" s="214"/>
      <c r="AK141" s="660"/>
      <c r="AL141" s="214"/>
      <c r="AM141" s="214"/>
      <c r="AN141" s="660"/>
      <c r="AO141" s="214"/>
      <c r="AP141" s="214"/>
      <c r="AQ141" s="214"/>
      <c r="AR141" s="214"/>
      <c r="AS141" s="660"/>
      <c r="AT141" s="353"/>
      <c r="AU141" s="687"/>
      <c r="AV141" s="665"/>
      <c r="AW141" s="209"/>
      <c r="AX141" s="319"/>
    </row>
    <row r="142" spans="1:51" customHeight="1" ht="39.75">
      <c r="A142" s="131"/>
      <c r="B142" s="258"/>
      <c r="C142" s="131"/>
      <c r="D142" s="131"/>
      <c r="E142" s="209"/>
      <c r="F142" s="258"/>
      <c r="G142" s="131"/>
      <c r="H142" s="91"/>
      <c r="I142" s="686"/>
      <c r="J142" s="214"/>
      <c r="K142" s="214"/>
      <c r="L142" s="214"/>
      <c r="M142" s="660"/>
      <c r="N142" s="214"/>
      <c r="O142" s="214"/>
      <c r="P142" s="214"/>
      <c r="Q142" s="214"/>
      <c r="R142" s="214"/>
      <c r="S142" s="660"/>
      <c r="T142" s="214"/>
      <c r="U142" s="660"/>
      <c r="V142" s="214"/>
      <c r="W142" s="214"/>
      <c r="X142" s="214"/>
      <c r="Y142" s="660"/>
      <c r="Z142" s="214"/>
      <c r="AA142" s="214"/>
      <c r="AB142" s="214"/>
      <c r="AC142" s="214"/>
      <c r="AD142" s="214"/>
      <c r="AE142" s="660"/>
      <c r="AF142" s="214"/>
      <c r="AG142" s="214"/>
      <c r="AH142" s="214"/>
      <c r="AI142" s="214"/>
      <c r="AJ142" s="214"/>
      <c r="AK142" s="660"/>
      <c r="AL142" s="214"/>
      <c r="AM142" s="214"/>
      <c r="AN142" s="660"/>
      <c r="AO142" s="214"/>
      <c r="AP142" s="214"/>
      <c r="AQ142" s="214"/>
      <c r="AR142" s="214"/>
      <c r="AS142" s="660"/>
      <c r="AT142" s="353"/>
      <c r="AU142" s="687"/>
      <c r="AV142" s="688"/>
      <c r="AW142" s="209"/>
      <c r="AX142" s="319"/>
    </row>
    <row r="143" spans="1:51" customHeight="1" ht="39.75">
      <c r="A143" s="131"/>
      <c r="B143" s="258"/>
      <c r="C143" s="131"/>
      <c r="D143" s="131"/>
      <c r="E143" s="209"/>
      <c r="F143" s="258"/>
      <c r="G143" s="131"/>
      <c r="H143" s="91"/>
      <c r="I143" s="686"/>
      <c r="J143" s="214"/>
      <c r="K143" s="214"/>
      <c r="L143" s="214"/>
      <c r="M143" s="660"/>
      <c r="N143" s="214"/>
      <c r="O143" s="214"/>
      <c r="P143" s="214"/>
      <c r="Q143" s="214"/>
      <c r="R143" s="214"/>
      <c r="S143" s="660"/>
      <c r="T143" s="214"/>
      <c r="U143" s="660"/>
      <c r="V143" s="214"/>
      <c r="W143" s="214"/>
      <c r="X143" s="214"/>
      <c r="Y143" s="660"/>
      <c r="Z143" s="214"/>
      <c r="AA143" s="214"/>
      <c r="AB143" s="214"/>
      <c r="AC143" s="214"/>
      <c r="AD143" s="214"/>
      <c r="AE143" s="660"/>
      <c r="AF143" s="214"/>
      <c r="AG143" s="214"/>
      <c r="AH143" s="214"/>
      <c r="AI143" s="214"/>
      <c r="AJ143" s="214"/>
      <c r="AK143" s="660"/>
      <c r="AL143" s="214"/>
      <c r="AM143" s="214"/>
      <c r="AN143" s="660"/>
      <c r="AO143" s="214"/>
      <c r="AP143" s="214"/>
      <c r="AQ143" s="214"/>
      <c r="AR143" s="214"/>
      <c r="AS143" s="660"/>
      <c r="AT143" s="353"/>
      <c r="AU143" s="687"/>
      <c r="AV143" s="665"/>
      <c r="AW143" s="209"/>
      <c r="AX143" s="319"/>
    </row>
    <row r="144" spans="1:51" customHeight="1" ht="39.75">
      <c r="A144" s="131"/>
      <c r="B144" s="258"/>
      <c r="C144" s="131"/>
      <c r="D144" s="131"/>
      <c r="E144" s="209"/>
      <c r="F144" s="258"/>
      <c r="G144" s="131"/>
      <c r="H144" s="91"/>
      <c r="I144" s="686"/>
      <c r="J144" s="214"/>
      <c r="K144" s="214"/>
      <c r="L144" s="214"/>
      <c r="M144" s="660"/>
      <c r="N144" s="214"/>
      <c r="O144" s="214"/>
      <c r="P144" s="214"/>
      <c r="Q144" s="214"/>
      <c r="R144" s="214"/>
      <c r="S144" s="660"/>
      <c r="T144" s="214"/>
      <c r="U144" s="660"/>
      <c r="V144" s="214"/>
      <c r="W144" s="214"/>
      <c r="X144" s="214"/>
      <c r="Y144" s="660"/>
      <c r="Z144" s="214"/>
      <c r="AA144" s="214"/>
      <c r="AB144" s="214"/>
      <c r="AC144" s="214"/>
      <c r="AD144" s="214"/>
      <c r="AE144" s="660"/>
      <c r="AF144" s="214"/>
      <c r="AG144" s="214"/>
      <c r="AH144" s="214"/>
      <c r="AI144" s="214"/>
      <c r="AJ144" s="214"/>
      <c r="AK144" s="660"/>
      <c r="AL144" s="214"/>
      <c r="AM144" s="214"/>
      <c r="AN144" s="660"/>
      <c r="AO144" s="214"/>
      <c r="AP144" s="214"/>
      <c r="AQ144" s="214"/>
      <c r="AR144" s="214"/>
      <c r="AS144" s="660"/>
      <c r="AT144" s="353"/>
      <c r="AU144" s="687"/>
      <c r="AV144" s="665"/>
      <c r="AW144" s="209"/>
      <c r="AX144" s="319"/>
    </row>
    <row r="145" spans="1:51" customHeight="1" ht="39.75">
      <c r="A145" s="131"/>
      <c r="B145" s="258"/>
      <c r="C145" s="131"/>
      <c r="D145" s="131"/>
      <c r="E145" s="209"/>
      <c r="F145" s="258"/>
      <c r="G145" s="131"/>
      <c r="H145" s="91"/>
      <c r="I145" s="686"/>
      <c r="J145" s="214"/>
      <c r="K145" s="214"/>
      <c r="L145" s="214"/>
      <c r="M145" s="660"/>
      <c r="N145" s="214"/>
      <c r="O145" s="214"/>
      <c r="P145" s="214"/>
      <c r="Q145" s="214"/>
      <c r="R145" s="214"/>
      <c r="S145" s="660"/>
      <c r="T145" s="214"/>
      <c r="U145" s="660"/>
      <c r="V145" s="214"/>
      <c r="W145" s="214"/>
      <c r="X145" s="214"/>
      <c r="Y145" s="660"/>
      <c r="Z145" s="214"/>
      <c r="AA145" s="214"/>
      <c r="AB145" s="214"/>
      <c r="AC145" s="214"/>
      <c r="AD145" s="214"/>
      <c r="AE145" s="660"/>
      <c r="AF145" s="214"/>
      <c r="AG145" s="214"/>
      <c r="AH145" s="214"/>
      <c r="AI145" s="214"/>
      <c r="AJ145" s="214"/>
      <c r="AK145" s="660"/>
      <c r="AL145" s="214"/>
      <c r="AM145" s="214"/>
      <c r="AN145" s="660"/>
      <c r="AO145" s="214"/>
      <c r="AP145" s="214"/>
      <c r="AQ145" s="214"/>
      <c r="AR145" s="214"/>
      <c r="AS145" s="660"/>
      <c r="AT145" s="353"/>
      <c r="AU145" s="687"/>
      <c r="AV145" s="665"/>
      <c r="AW145" s="209"/>
      <c r="AX145" s="319"/>
    </row>
    <row r="146" spans="1:51" customHeight="1" ht="39.75">
      <c r="A146" s="131"/>
      <c r="B146" s="258"/>
      <c r="C146" s="131"/>
      <c r="D146" s="131"/>
      <c r="E146" s="209"/>
      <c r="F146" s="258"/>
      <c r="G146" s="131"/>
      <c r="H146" s="91"/>
      <c r="I146" s="686"/>
      <c r="J146" s="214"/>
      <c r="K146" s="214"/>
      <c r="L146" s="214"/>
      <c r="M146" s="660"/>
      <c r="N146" s="214"/>
      <c r="O146" s="214"/>
      <c r="P146" s="214"/>
      <c r="Q146" s="214"/>
      <c r="R146" s="214"/>
      <c r="S146" s="660"/>
      <c r="T146" s="214"/>
      <c r="U146" s="660"/>
      <c r="V146" s="214"/>
      <c r="W146" s="214"/>
      <c r="X146" s="214"/>
      <c r="Y146" s="660"/>
      <c r="Z146" s="214"/>
      <c r="AA146" s="214"/>
      <c r="AB146" s="214"/>
      <c r="AC146" s="214"/>
      <c r="AD146" s="214"/>
      <c r="AE146" s="660"/>
      <c r="AF146" s="214"/>
      <c r="AG146" s="214"/>
      <c r="AH146" s="214"/>
      <c r="AI146" s="214"/>
      <c r="AJ146" s="214"/>
      <c r="AK146" s="660"/>
      <c r="AL146" s="214"/>
      <c r="AM146" s="214"/>
      <c r="AN146" s="660"/>
      <c r="AO146" s="214"/>
      <c r="AP146" s="214"/>
      <c r="AQ146" s="214"/>
      <c r="AR146" s="214"/>
      <c r="AS146" s="660"/>
      <c r="AT146" s="353"/>
      <c r="AU146" s="687"/>
      <c r="AV146" s="665"/>
      <c r="AW146" s="209"/>
      <c r="AX146" s="319"/>
    </row>
    <row r="147" spans="1:51" customHeight="1" ht="39.75">
      <c r="A147" s="131"/>
      <c r="B147" s="258"/>
      <c r="C147" s="131"/>
      <c r="D147" s="131"/>
      <c r="E147" s="209"/>
      <c r="F147" s="258"/>
      <c r="G147" s="131"/>
      <c r="H147" s="91"/>
      <c r="I147" s="686"/>
      <c r="J147" s="214"/>
      <c r="K147" s="214"/>
      <c r="L147" s="214"/>
      <c r="M147" s="660"/>
      <c r="N147" s="214"/>
      <c r="O147" s="214"/>
      <c r="P147" s="214"/>
      <c r="Q147" s="214"/>
      <c r="R147" s="214"/>
      <c r="S147" s="660"/>
      <c r="T147" s="214"/>
      <c r="U147" s="660"/>
      <c r="V147" s="214"/>
      <c r="W147" s="214"/>
      <c r="X147" s="214"/>
      <c r="Y147" s="660"/>
      <c r="Z147" s="690"/>
      <c r="AA147" s="214"/>
      <c r="AB147" s="214"/>
      <c r="AC147" s="690"/>
      <c r="AD147" s="690"/>
      <c r="AE147" s="691"/>
      <c r="AF147" s="690"/>
      <c r="AG147" s="690"/>
      <c r="AH147" s="690"/>
      <c r="AI147" s="690"/>
      <c r="AJ147" s="690"/>
      <c r="AK147" s="691"/>
      <c r="AL147" s="690"/>
      <c r="AM147" s="690"/>
      <c r="AN147" s="691"/>
      <c r="AO147" s="690"/>
      <c r="AP147" s="690"/>
      <c r="AQ147" s="690"/>
      <c r="AR147" s="690"/>
      <c r="AS147" s="691"/>
      <c r="AT147" s="353"/>
      <c r="AU147" s="687"/>
      <c r="AV147" s="665"/>
      <c r="AW147" s="209"/>
      <c r="AX147" s="692"/>
    </row>
    <row r="148" spans="1:51" customHeight="1" ht="16" s="137" customFormat="1">
      <c r="H148" s="41"/>
      <c r="I148" s="41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7"/>
      <c r="W148" s="17"/>
      <c r="X148" s="20"/>
      <c r="Y148" s="20"/>
      <c r="Z148" s="24"/>
      <c r="AA148" s="24"/>
      <c r="AB148" s="6"/>
      <c r="AC148" s="9"/>
      <c r="AE148" s="614"/>
      <c r="AF148" s="608"/>
      <c r="AG148" s="608"/>
      <c r="AH148" s="608"/>
      <c r="AI148" s="608"/>
      <c r="AJ148" s="608"/>
      <c r="AK148" s="693"/>
      <c r="AL148" s="219"/>
      <c r="AM148" s="608"/>
      <c r="AN148" s="693"/>
      <c r="AO148" s="219"/>
      <c r="AP148" s="608"/>
      <c r="AQ148" s="219"/>
      <c r="AR148" s="608"/>
      <c r="AS148" s="693"/>
      <c r="AT148" s="530"/>
      <c r="AU148" s="530"/>
      <c r="AV148" s="533"/>
      <c r="AX148" s="533"/>
    </row>
    <row r="149" spans="1:51" customHeight="1" ht="16" s="137" customFormat="1">
      <c r="A149" s="165" t="s">
        <v>206</v>
      </c>
      <c r="B149" s="166" t="s">
        <v>221</v>
      </c>
      <c r="C149" s="16"/>
      <c r="D149" s="16"/>
      <c r="E149" s="44"/>
      <c r="F149" s="13"/>
      <c r="G149" s="16"/>
      <c r="H149" s="16"/>
      <c r="I149" s="16"/>
      <c r="J149" s="17"/>
      <c r="K149" s="13"/>
      <c r="L149" s="13"/>
      <c r="M149" s="13"/>
      <c r="N149" s="48"/>
      <c r="O149" s="48"/>
      <c r="P149" s="48"/>
      <c r="Q149" s="167"/>
      <c r="R149" s="167" t="s">
        <v>128</v>
      </c>
      <c r="S149" s="48" t="s">
        <v>278</v>
      </c>
      <c r="T149" s="16"/>
      <c r="U149" s="16"/>
      <c r="V149" s="16"/>
      <c r="W149" s="16"/>
      <c r="X149" s="13"/>
      <c r="Y149" s="13"/>
      <c r="Z149" s="13"/>
      <c r="AA149" s="13"/>
      <c r="AB149" s="13"/>
      <c r="AC149" s="13"/>
      <c r="AJ149" s="608"/>
      <c r="AK149" s="614"/>
      <c r="AN149" s="614"/>
      <c r="AQ149" s="219"/>
      <c r="AR149" s="608"/>
      <c r="AS149" s="693"/>
      <c r="AT149" s="506"/>
      <c r="AU149" s="506"/>
      <c r="AV149" s="252"/>
      <c r="AW149" s="44"/>
      <c r="AX149" s="252"/>
    </row>
    <row r="150" spans="1:51" customHeight="1" ht="16" s="137" customFormat="1">
      <c r="A150" s="168" t="s">
        <v>209</v>
      </c>
      <c r="B150" s="166" t="s">
        <v>222</v>
      </c>
      <c r="C150" s="16"/>
      <c r="D150" s="16"/>
      <c r="E150" s="44"/>
      <c r="F150" s="169" t="s">
        <v>282</v>
      </c>
      <c r="G150" s="45"/>
      <c r="H150" s="45"/>
      <c r="I150" s="45"/>
      <c r="J150" s="45"/>
      <c r="K150" s="13"/>
      <c r="L150" s="13"/>
      <c r="M150" s="13"/>
      <c r="N150" s="48"/>
      <c r="O150" s="48"/>
      <c r="P150" s="48"/>
      <c r="Q150" s="168"/>
      <c r="R150" s="168" t="s">
        <v>132</v>
      </c>
      <c r="S150" s="137" t="s">
        <v>279</v>
      </c>
      <c r="T150" s="16"/>
      <c r="U150" s="16"/>
      <c r="V150" s="16"/>
      <c r="W150" s="16"/>
      <c r="X150" s="13"/>
      <c r="Y150" s="13"/>
      <c r="Z150" s="13"/>
      <c r="AA150" s="13"/>
      <c r="AB150" s="13"/>
      <c r="AC150" s="13"/>
      <c r="AJ150" s="533"/>
      <c r="AK150" s="614"/>
      <c r="AL150" s="219" t="s">
        <v>135</v>
      </c>
      <c r="AM150" s="219"/>
      <c r="AN150" s="606"/>
      <c r="AO150" s="219"/>
      <c r="AP150" s="219"/>
      <c r="AQ150" s="219"/>
      <c r="AR150" s="219"/>
      <c r="AS150" s="606"/>
      <c r="AT150" s="530" t="s">
        <v>136</v>
      </c>
      <c r="AU150" s="530"/>
      <c r="AV150" s="219"/>
      <c r="AW150" s="44"/>
    </row>
    <row r="151" spans="1:51" customHeight="1" ht="16" s="137" customFormat="1">
      <c r="B151" s="169" t="s">
        <v>280</v>
      </c>
      <c r="C151" s="16"/>
      <c r="D151" s="16"/>
      <c r="E151" s="44"/>
      <c r="F151" s="13"/>
      <c r="G151" s="16"/>
      <c r="H151" s="16"/>
      <c r="I151" s="16"/>
      <c r="J151" s="17"/>
      <c r="K151" s="13"/>
      <c r="L151" s="13"/>
      <c r="M151" s="13"/>
      <c r="Q151" s="168"/>
      <c r="R151" s="168" t="s">
        <v>139</v>
      </c>
      <c r="S151" s="137" t="s">
        <v>281</v>
      </c>
      <c r="T151" s="16"/>
      <c r="U151" s="16"/>
      <c r="V151" s="16"/>
      <c r="W151" s="16"/>
      <c r="X151" s="13"/>
      <c r="Y151" s="13"/>
      <c r="Z151" s="13"/>
      <c r="AA151" s="13"/>
      <c r="AB151" s="13"/>
      <c r="AC151" s="13"/>
      <c r="AJ151" s="533"/>
      <c r="AK151" s="614"/>
      <c r="AL151" s="137" t="s">
        <v>142</v>
      </c>
      <c r="AN151" s="614"/>
      <c r="AS151" s="694"/>
      <c r="AT151" s="530"/>
      <c r="AU151" s="321" t="s">
        <v>143</v>
      </c>
      <c r="AV151" s="219"/>
      <c r="AW151" s="44"/>
    </row>
    <row r="152" spans="1:51" customHeight="1" ht="16" s="137" customFormat="1">
      <c r="A152" s="13"/>
      <c r="B152" s="13"/>
      <c r="C152" s="16"/>
      <c r="D152" s="25"/>
      <c r="E152" s="25"/>
      <c r="F152" s="25"/>
      <c r="G152" s="25"/>
      <c r="H152" s="41"/>
      <c r="I152" s="41"/>
      <c r="J152" s="17"/>
      <c r="K152" s="13"/>
      <c r="L152" s="13"/>
      <c r="M152" s="13"/>
      <c r="S152" s="137" t="s">
        <v>283</v>
      </c>
      <c r="T152" s="16"/>
      <c r="U152" s="16"/>
      <c r="V152" s="16"/>
      <c r="W152" s="16"/>
      <c r="X152" s="13"/>
      <c r="Y152" s="13"/>
      <c r="Z152" s="13"/>
      <c r="AA152" s="13"/>
      <c r="AB152" s="13"/>
      <c r="AC152" s="13"/>
      <c r="AJ152" s="219"/>
      <c r="AK152" s="614"/>
      <c r="AL152" s="193" t="s">
        <v>215</v>
      </c>
      <c r="AN152" s="614"/>
      <c r="AO152" s="321"/>
      <c r="AS152" s="614"/>
      <c r="AT152" s="321"/>
      <c r="AU152" s="321" t="s">
        <v>284</v>
      </c>
      <c r="AW152" s="25"/>
    </row>
    <row r="153" spans="1:51" customHeight="1" ht="16" s="137" customFormat="1">
      <c r="C153" s="252"/>
      <c r="D153" s="506"/>
      <c r="E153" s="506"/>
      <c r="F153" s="506"/>
      <c r="G153" s="506"/>
      <c r="H153" s="508"/>
      <c r="I153" s="508"/>
      <c r="J153" s="252"/>
      <c r="K153" s="252"/>
      <c r="L153" s="252"/>
      <c r="M153" s="695"/>
      <c r="N153" s="252"/>
      <c r="O153" s="252"/>
      <c r="P153" s="252"/>
      <c r="Q153" s="252"/>
      <c r="R153" s="252"/>
      <c r="S153" s="695"/>
      <c r="T153" s="252"/>
      <c r="U153" s="252"/>
      <c r="V153" s="252"/>
      <c r="W153" s="252"/>
      <c r="X153" s="252"/>
      <c r="Y153" s="695"/>
      <c r="Z153" s="252"/>
      <c r="AA153" s="252"/>
      <c r="AB153" s="252"/>
      <c r="AC153" s="252"/>
      <c r="AD153" s="252"/>
      <c r="AE153" s="695"/>
      <c r="AF153" s="252"/>
      <c r="AG153" s="252"/>
      <c r="AJ153" s="252"/>
      <c r="AK153" s="695"/>
      <c r="AL153" s="219"/>
      <c r="AM153" s="219"/>
      <c r="AN153" s="606"/>
      <c r="AO153" s="530"/>
      <c r="AP153" s="219"/>
      <c r="AQ153" s="219"/>
      <c r="AR153" s="219"/>
      <c r="AS153" s="606"/>
      <c r="AT153" s="530"/>
      <c r="AU153" s="530"/>
      <c r="AV153" s="219"/>
      <c r="AW153" s="506"/>
      <c r="AX153" s="252"/>
    </row>
    <row r="154" spans="1:51" customHeight="1" ht="16.5">
      <c r="AW154" s="44"/>
    </row>
    <row r="155" spans="1:51" customHeight="1" ht="16.5">
      <c r="AW155" s="44"/>
    </row>
    <row r="156" spans="1:51" customHeight="1" ht="16.5">
      <c r="AW156" s="44"/>
    </row>
    <row r="157" spans="1:51" customHeight="1" ht="16.5">
      <c r="AW157" s="44"/>
    </row>
    <row r="158" spans="1:51" customHeight="1" ht="16.5">
      <c r="AW158" s="44"/>
    </row>
    <row r="159" spans="1:51" customHeight="1" ht="16.5">
      <c r="AW159" s="44"/>
    </row>
    <row r="160" spans="1:51" customHeight="1" ht="16.5">
      <c r="AW160" s="44"/>
    </row>
    <row r="161" spans="1:51" customHeight="1" ht="16.5">
      <c r="AW161" s="44"/>
    </row>
    <row r="162" spans="1:51" customHeight="1" ht="16.5">
      <c r="AW162" s="44"/>
    </row>
    <row r="163" spans="1:51" customHeight="1" ht="16.5">
      <c r="AW163" s="44"/>
    </row>
    <row r="164" spans="1:51" customHeight="1" ht="16.5">
      <c r="AW164" s="44"/>
    </row>
    <row r="165" spans="1:51" customHeight="1" ht="16.5">
      <c r="AW165" s="44"/>
    </row>
    <row r="166" spans="1:51" customHeight="1" ht="16.5">
      <c r="AW166" s="44"/>
    </row>
    <row r="167" spans="1:51" customHeight="1" ht="16.5">
      <c r="AW167" s="44"/>
    </row>
    <row r="168" spans="1:51" customHeight="1" ht="16.5">
      <c r="AW168" s="44"/>
    </row>
    <row r="169" spans="1:51" customHeight="1" ht="16.5">
      <c r="AW169" s="44"/>
    </row>
    <row r="170" spans="1:51" customHeight="1" ht="16.5">
      <c r="AW170" s="44"/>
    </row>
    <row r="171" spans="1:51" customHeight="1" ht="16.5">
      <c r="AW171" s="44"/>
    </row>
    <row r="172" spans="1:51" customHeight="1" ht="16.5">
      <c r="AW172" s="44"/>
    </row>
    <row r="173" spans="1:51" customHeight="1" ht="16.5">
      <c r="AW173" s="44"/>
    </row>
    <row r="174" spans="1:51" customHeight="1" ht="16.5">
      <c r="AW174" s="44"/>
    </row>
    <row r="175" spans="1:51" customHeight="1" ht="16.5">
      <c r="AW175" s="44"/>
    </row>
    <row r="176" spans="1:51" customHeight="1" ht="16.5">
      <c r="AW176" s="44"/>
    </row>
    <row r="177" spans="1:51" customHeight="1" ht="16.5">
      <c r="AW177" s="44"/>
    </row>
    <row r="178" spans="1:51" customHeight="1" ht="16.5">
      <c r="AW178" s="44"/>
    </row>
    <row r="179" spans="1:51" customHeight="1" ht="16.5">
      <c r="AW179" s="44"/>
    </row>
    <row r="180" spans="1:51" customHeight="1" ht="16.5">
      <c r="AW180" s="44"/>
    </row>
    <row r="181" spans="1:51" customHeight="1" ht="16.5">
      <c r="AW181" s="44"/>
    </row>
    <row r="182" spans="1:51" customHeight="1" ht="16.5">
      <c r="AW182" s="44"/>
    </row>
    <row r="183" spans="1:51" customHeight="1" ht="16.5">
      <c r="AW183" s="44"/>
    </row>
    <row r="184" spans="1:51" customHeight="1" ht="16.5">
      <c r="AW184" s="44"/>
    </row>
    <row r="185" spans="1:51" customHeight="1" ht="16.5">
      <c r="AW185" s="44"/>
    </row>
    <row r="186" spans="1:51" customHeight="1" ht="16.5">
      <c r="AW186" s="44"/>
    </row>
    <row r="187" spans="1:51" customHeight="1" ht="16.5">
      <c r="AW187" s="44"/>
    </row>
    <row r="188" spans="1:51" customHeight="1" ht="16.5">
      <c r="AW188" s="44"/>
    </row>
    <row r="189" spans="1:51" customHeight="1" ht="16.5">
      <c r="AW189" s="44"/>
    </row>
    <row r="190" spans="1:51" customHeight="1" ht="16.5">
      <c r="AW190" s="44"/>
    </row>
    <row r="191" spans="1:51" customHeight="1" ht="16.5">
      <c r="AW191" s="44"/>
    </row>
    <row r="192" spans="1:51" customHeight="1" ht="16.5">
      <c r="AW192" s="44"/>
    </row>
    <row r="193" spans="1:51" customHeight="1" ht="16.5">
      <c r="AW193" s="44"/>
    </row>
    <row r="194" spans="1:51" customHeight="1" ht="16.5">
      <c r="AW194" s="44"/>
    </row>
    <row r="195" spans="1:51" customHeight="1" ht="16.5">
      <c r="AW195" s="44"/>
    </row>
    <row r="196" spans="1:51" customHeight="1" ht="16.5">
      <c r="AW196" s="44"/>
    </row>
    <row r="197" spans="1:51" customHeight="1" ht="16.5">
      <c r="AW197" s="44"/>
    </row>
    <row r="198" spans="1:51" customHeight="1" ht="16.5">
      <c r="AW198" s="44"/>
    </row>
    <row r="199" spans="1:51" customHeight="1" ht="16.5">
      <c r="AW199" s="44"/>
    </row>
    <row r="200" spans="1:51" customHeight="1" ht="16.5">
      <c r="AW200" s="44"/>
    </row>
    <row r="201" spans="1:51" customHeight="1" ht="16.5">
      <c r="AW201" s="44"/>
    </row>
    <row r="202" spans="1:51" customHeight="1" ht="16.5">
      <c r="AW202" s="44"/>
    </row>
    <row r="203" spans="1:51" customHeight="1" ht="16.5">
      <c r="AW203" s="44"/>
    </row>
    <row r="204" spans="1:51" customHeight="1" ht="16.5">
      <c r="AW204" s="44"/>
    </row>
    <row r="205" spans="1:51" customHeight="1" ht="16.5">
      <c r="AW205" s="44"/>
    </row>
    <row r="206" spans="1:51" customHeight="1" ht="16.5">
      <c r="AW206" s="44"/>
    </row>
    <row r="207" spans="1:51" customHeight="1" ht="16.5">
      <c r="AW207" s="44"/>
    </row>
    <row r="208" spans="1:51" customHeight="1" ht="16.5">
      <c r="AW208" s="44"/>
    </row>
    <row r="209" spans="1:51" customHeight="1" ht="16.5">
      <c r="AW209" s="44"/>
    </row>
    <row r="210" spans="1:51" customHeight="1" ht="16.5">
      <c r="AW210" s="44"/>
    </row>
    <row r="211" spans="1:51" customHeight="1" ht="16.5">
      <c r="AW211" s="44"/>
    </row>
    <row r="212" spans="1:51" customHeight="1" ht="16.5">
      <c r="AW212" s="44"/>
    </row>
    <row r="213" spans="1:51" customHeight="1" ht="16.5">
      <c r="AW213" s="44"/>
    </row>
    <row r="214" spans="1:51" customHeight="1" ht="16.5">
      <c r="AW214" s="44"/>
    </row>
    <row r="215" spans="1:51" customHeight="1" ht="16.5">
      <c r="AW215" s="44"/>
    </row>
    <row r="216" spans="1:51" customHeight="1" ht="16.5">
      <c r="AW216" s="44"/>
    </row>
    <row r="217" spans="1:51" customHeight="1" ht="16.5">
      <c r="AW217" s="44"/>
    </row>
    <row r="218" spans="1:51" customHeight="1" ht="16.5">
      <c r="AW218" s="44"/>
    </row>
    <row r="219" spans="1:51" customHeight="1" ht="16.5">
      <c r="AW219" s="44"/>
    </row>
    <row r="220" spans="1:51" customHeight="1" ht="16.5">
      <c r="AW220" s="44"/>
    </row>
    <row r="221" spans="1:51" customHeight="1" ht="16.5">
      <c r="AW221" s="44"/>
    </row>
    <row r="222" spans="1:51" customHeight="1" ht="16.5">
      <c r="AW222" s="44"/>
    </row>
    <row r="223" spans="1:51" customHeight="1" ht="16.5">
      <c r="AW223" s="44"/>
    </row>
    <row r="224" spans="1:51" customHeight="1" ht="16.5">
      <c r="AW224" s="44"/>
    </row>
    <row r="225" spans="1:51" customHeight="1" ht="16.5">
      <c r="AW225" s="44"/>
    </row>
    <row r="226" spans="1:51" customHeight="1" ht="16.5">
      <c r="AW226" s="44"/>
    </row>
    <row r="227" spans="1:51" customHeight="1" ht="16.5">
      <c r="AW227" s="44"/>
    </row>
    <row r="228" spans="1:51" customHeight="1" ht="16.5">
      <c r="AW228" s="44"/>
    </row>
    <row r="229" spans="1:51" customHeight="1" ht="16.5">
      <c r="AW229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2:C12"/>
    <mergeCell ref="E16:E23"/>
    <mergeCell ref="G9:I9"/>
    <mergeCell ref="B13:C13"/>
    <mergeCell ref="G7:I7"/>
    <mergeCell ref="B10:C10"/>
    <mergeCell ref="B11:C11"/>
    <mergeCell ref="B9:C9"/>
    <mergeCell ref="Y5:AE6"/>
    <mergeCell ref="G5:I5"/>
    <mergeCell ref="B6:C6"/>
    <mergeCell ref="G6:I6"/>
    <mergeCell ref="G8:I8"/>
    <mergeCell ref="B7:C7"/>
    <mergeCell ref="B8:C8"/>
    <mergeCell ref="AX16:AX23"/>
    <mergeCell ref="AW16:AW23"/>
    <mergeCell ref="AR7:AS7"/>
    <mergeCell ref="Z22:AE22"/>
    <mergeCell ref="T21:Y21"/>
    <mergeCell ref="H16:AS16"/>
    <mergeCell ref="AL22:AP22"/>
    <mergeCell ref="H17:Y17"/>
    <mergeCell ref="T22:Y22"/>
    <mergeCell ref="H21:M21"/>
    <mergeCell ref="N20:S20"/>
    <mergeCell ref="AF22:AK22"/>
    <mergeCell ref="Z21:AE21"/>
    <mergeCell ref="Z20:AE20"/>
    <mergeCell ref="AF20:AK20"/>
    <mergeCell ref="AF21:AK21"/>
    <mergeCell ref="B2:E2"/>
    <mergeCell ref="B3:C3"/>
    <mergeCell ref="B4:C4"/>
    <mergeCell ref="B5:C5"/>
    <mergeCell ref="G2:I2"/>
    <mergeCell ref="G3:I3"/>
    <mergeCell ref="G4:I4"/>
    <mergeCell ref="AR6:AW6"/>
    <mergeCell ref="AV16:AV23"/>
    <mergeCell ref="AU16:AU23"/>
    <mergeCell ref="AT16:AT22"/>
    <mergeCell ref="AQ22:AS22"/>
    <mergeCell ref="AQ17:AS21"/>
    <mergeCell ref="AL17:AP19"/>
    <mergeCell ref="AL20:AP20"/>
    <mergeCell ref="AL21:AP21"/>
    <mergeCell ref="Z17:AK17"/>
    <mergeCell ref="AF18:AK19"/>
    <mergeCell ref="Z18:AE19"/>
    <mergeCell ref="A16:A23"/>
    <mergeCell ref="B16:B23"/>
    <mergeCell ref="H18:Y19"/>
    <mergeCell ref="H20:M20"/>
    <mergeCell ref="N22:S22"/>
    <mergeCell ref="F16:F23"/>
    <mergeCell ref="C16:C23"/>
    <mergeCell ref="D16:D23"/>
    <mergeCell ref="T20:Y20"/>
    <mergeCell ref="G16:G23"/>
    <mergeCell ref="H22:M22"/>
    <mergeCell ref="N21:S21"/>
  </mergeCells>
  <printOptions gridLines="false" gridLinesSet="true"/>
  <pageMargins left="1.5" right="0.7" top="0.75" bottom="0.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171"/>
  <sheetViews>
    <sheetView tabSelected="0" workbookViewId="0" showGridLines="true" showRowColHeaders="1">
      <selection activeCell="E67" sqref="E67"/>
    </sheetView>
  </sheetViews>
  <sheetFormatPr customHeight="true" defaultRowHeight="16.5" defaultColWidth="9.1796875" outlineLevelRow="0" outlineLevelCol="0"/>
  <cols>
    <col min="1" max="1" width="17.26953125" customWidth="true" style="13"/>
    <col min="2" max="2" width="10.7265625" customWidth="true" style="13"/>
    <col min="3" max="3" width="10.1796875" customWidth="true" style="13"/>
    <col min="4" max="4" width="9" customWidth="true" style="13"/>
    <col min="5" max="5" width="8.453125" customWidth="true" style="44"/>
    <col min="6" max="6" width="20.1796875" customWidth="true" style="13"/>
    <col min="7" max="7" width="10.81640625" customWidth="true" style="13"/>
    <col min="8" max="8" width="5.7265625" customWidth="true" style="13"/>
    <col min="9" max="9" width="5.7265625" customWidth="true" style="13"/>
    <col min="10" max="10" width="5.7265625" customWidth="true" style="1"/>
    <col min="11" max="11" width="5.7265625" customWidth="true" style="1"/>
    <col min="12" max="12" width="5.7265625" customWidth="true" style="1"/>
    <col min="13" max="13" width="5.7265625" customWidth="true" style="562"/>
    <col min="14" max="14" width="5.7265625" customWidth="true" style="1"/>
    <col min="15" max="15" width="5.7265625" customWidth="true" style="1"/>
    <col min="16" max="16" width="5.7265625" customWidth="true" style="1"/>
    <col min="17" max="17" width="5.7265625" customWidth="true" style="1"/>
    <col min="18" max="18" width="5.7265625" customWidth="true" style="1"/>
    <col min="19" max="19" width="5.7265625" customWidth="true" style="562"/>
    <col min="20" max="20" width="5.7265625" customWidth="true" style="1"/>
    <col min="21" max="21" width="5.7265625" customWidth="true" style="1"/>
    <col min="22" max="22" width="5.7265625" customWidth="true" style="1"/>
    <col min="23" max="23" width="5.7265625" customWidth="true" style="1"/>
    <col min="24" max="24" width="5.7265625" customWidth="true" style="1"/>
    <col min="25" max="25" width="5.7265625" customWidth="true" style="562"/>
    <col min="26" max="26" width="5.7265625" customWidth="true" style="1"/>
    <col min="27" max="27" width="5.7265625" customWidth="true" style="1"/>
    <col min="28" max="28" width="5.7265625" customWidth="true" style="1"/>
    <col min="29" max="29" width="5.7265625" customWidth="true" style="1"/>
    <col min="30" max="30" width="5.7265625" customWidth="true" style="1"/>
    <col min="31" max="31" width="5.7265625" customWidth="true" style="562"/>
    <col min="32" max="32" width="5.7265625" customWidth="true" style="1"/>
    <col min="33" max="33" width="5.7265625" customWidth="true" style="1"/>
    <col min="34" max="34" width="5.7265625" customWidth="true" style="1"/>
    <col min="35" max="35" width="5.7265625" customWidth="true" style="1"/>
    <col min="36" max="36" width="5.7265625" customWidth="true" style="1"/>
    <col min="37" max="37" width="5.7265625" customWidth="true" style="562"/>
    <col min="38" max="38" width="5.7265625" customWidth="true" style="1"/>
    <col min="39" max="39" width="5.7265625" customWidth="true" style="1"/>
    <col min="40" max="40" width="5.7265625" customWidth="true" style="562"/>
    <col min="41" max="41" width="5.7265625" customWidth="true" style="1"/>
    <col min="42" max="42" width="5.7265625" customWidth="true" style="1"/>
    <col min="43" max="43" width="5.7265625" customWidth="true" style="1"/>
    <col min="44" max="44" width="5.7265625" customWidth="true" style="1"/>
    <col min="45" max="45" width="5.7265625" customWidth="true" style="562"/>
    <col min="46" max="46" width="8.453125" customWidth="true" style="1"/>
    <col min="47" max="47" width="8.81640625" customWidth="true" style="1"/>
    <col min="48" max="48" width="11.54296875" customWidth="true" style="1"/>
    <col min="49" max="49" width="11.1796875" customWidth="true" style="1"/>
    <col min="50" max="50" width="17.453125" customWidth="true" style="1"/>
    <col min="51" max="51" width="6.453125" customWidth="true" style="13"/>
  </cols>
  <sheetData>
    <row r="1" spans="1:51" customHeight="1" ht="16.5">
      <c r="A1" s="28"/>
      <c r="B1" s="30"/>
      <c r="C1" s="30"/>
      <c r="D1" s="30"/>
      <c r="E1" s="36"/>
      <c r="F1" s="51"/>
      <c r="G1" s="30"/>
      <c r="H1" s="30"/>
      <c r="I1" s="30"/>
    </row>
    <row r="2" spans="1:51" customHeight="1" ht="42" s="4" customFormat="1">
      <c r="A2" s="72"/>
      <c r="B2" s="1015" t="s">
        <v>223</v>
      </c>
      <c r="C2" s="1015"/>
      <c r="D2" s="1015"/>
      <c r="E2" s="1015"/>
      <c r="F2" s="277"/>
      <c r="G2" s="1018" t="s">
        <v>224</v>
      </c>
      <c r="H2" s="1018"/>
      <c r="I2" s="1018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M2" s="26"/>
      <c r="AN2" s="675"/>
      <c r="AO2" s="26"/>
      <c r="AP2" s="26"/>
      <c r="AR2" s="26"/>
      <c r="AS2" s="675"/>
      <c r="AT2" s="47"/>
      <c r="AU2" s="47"/>
      <c r="AV2" s="47"/>
      <c r="AW2" s="47"/>
    </row>
    <row r="3" spans="1:51" customHeight="1" ht="30" s="4" customFormat="1">
      <c r="A3" s="32"/>
      <c r="B3" s="1016" t="s">
        <v>225</v>
      </c>
      <c r="C3" s="1017"/>
      <c r="D3" s="216" t="s">
        <v>226</v>
      </c>
      <c r="E3" s="216" t="s">
        <v>4</v>
      </c>
      <c r="F3" s="35"/>
      <c r="G3" s="1019" t="s">
        <v>227</v>
      </c>
      <c r="H3" s="1020"/>
      <c r="I3" s="1021"/>
      <c r="J3" s="249" t="s">
        <v>225</v>
      </c>
      <c r="K3" s="2"/>
      <c r="L3" s="2"/>
      <c r="M3" s="678"/>
      <c r="R3" s="61"/>
      <c r="S3" s="679"/>
      <c r="T3" s="143"/>
      <c r="U3" s="143" t="s">
        <v>6752</v>
      </c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143"/>
      <c r="AM3" s="143"/>
      <c r="AN3" s="679"/>
      <c r="AO3" s="61"/>
      <c r="AS3" s="568"/>
      <c r="AT3" s="82"/>
      <c r="AU3" s="57"/>
      <c r="AV3" s="146"/>
      <c r="AW3" s="57"/>
    </row>
    <row r="4" spans="1:51" customHeight="1" ht="26.25">
      <c r="A4" s="73"/>
      <c r="B4" s="989" t="s">
        <v>229</v>
      </c>
      <c r="C4" s="990"/>
      <c r="D4" s="59" t="s">
        <v>11</v>
      </c>
      <c r="E4" s="123">
        <v>4</v>
      </c>
      <c r="F4" s="35"/>
      <c r="G4" s="991" t="s">
        <v>230</v>
      </c>
      <c r="H4" s="992"/>
      <c r="I4" s="993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6753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143"/>
      <c r="AM4" s="143"/>
      <c r="AN4" s="679"/>
      <c r="AO4" s="27"/>
      <c r="AP4" s="4"/>
      <c r="AQ4" s="27"/>
      <c r="AR4" s="27"/>
      <c r="AS4" s="680"/>
      <c r="AT4" s="8"/>
      <c r="AU4" s="8"/>
      <c r="AV4" s="8"/>
      <c r="AW4" s="8"/>
    </row>
    <row r="5" spans="1:51" customHeight="1" ht="22.5">
      <c r="A5" s="49"/>
      <c r="B5" s="989" t="s">
        <v>232</v>
      </c>
      <c r="C5" s="990"/>
      <c r="D5" s="59" t="s">
        <v>15</v>
      </c>
      <c r="E5" s="123">
        <v>3.75</v>
      </c>
      <c r="F5" s="56"/>
      <c r="G5" s="991" t="s">
        <v>233</v>
      </c>
      <c r="H5" s="992"/>
      <c r="I5" s="993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7" t="s">
        <v>234</v>
      </c>
      <c r="Z5" s="937"/>
      <c r="AA5" s="937"/>
      <c r="AB5" s="937"/>
      <c r="AC5" s="937"/>
      <c r="AD5" s="937"/>
      <c r="AE5" s="937"/>
      <c r="AF5" s="143"/>
      <c r="AG5" s="143"/>
      <c r="AH5" s="61"/>
      <c r="AI5" s="61"/>
      <c r="AJ5" s="61"/>
      <c r="AK5" s="681"/>
      <c r="AL5" s="143"/>
      <c r="AM5" s="143"/>
      <c r="AN5" s="679"/>
      <c r="AO5" s="27"/>
      <c r="AP5" s="3"/>
      <c r="AQ5" s="27"/>
      <c r="AR5" s="27"/>
      <c r="AS5" s="680"/>
      <c r="AT5" s="8"/>
      <c r="AU5" s="8"/>
      <c r="AV5" s="8"/>
      <c r="AW5" s="8"/>
    </row>
    <row r="6" spans="1:51" customHeight="1" ht="18">
      <c r="A6" s="32"/>
      <c r="B6" s="989" t="s">
        <v>235</v>
      </c>
      <c r="C6" s="990"/>
      <c r="D6" s="59" t="s">
        <v>18</v>
      </c>
      <c r="E6" s="123">
        <v>3.5</v>
      </c>
      <c r="F6" s="32"/>
      <c r="G6" s="991" t="s">
        <v>236</v>
      </c>
      <c r="H6" s="992"/>
      <c r="I6" s="993"/>
      <c r="J6" s="203">
        <v>3</v>
      </c>
      <c r="P6" s="22"/>
      <c r="R6" s="22"/>
      <c r="S6" s="580"/>
      <c r="T6" s="22"/>
      <c r="U6" s="22"/>
      <c r="V6" s="22"/>
      <c r="X6" s="143"/>
      <c r="Y6" s="937"/>
      <c r="Z6" s="937"/>
      <c r="AA6" s="937"/>
      <c r="AB6" s="937"/>
      <c r="AC6" s="937"/>
      <c r="AD6" s="937"/>
      <c r="AE6" s="937"/>
      <c r="AF6" s="143"/>
      <c r="AG6" s="143"/>
      <c r="AH6" s="22"/>
      <c r="AI6" s="22"/>
      <c r="AJ6" s="22"/>
      <c r="AK6" s="580"/>
      <c r="AL6" s="143"/>
      <c r="AM6" s="143"/>
      <c r="AN6" s="679"/>
      <c r="AO6" s="275"/>
      <c r="AP6" s="275"/>
      <c r="AQ6" s="275"/>
      <c r="AR6" s="1025" t="s">
        <v>1</v>
      </c>
      <c r="AS6" s="1025"/>
      <c r="AT6" s="1025"/>
      <c r="AU6" s="1025"/>
      <c r="AV6" s="1025"/>
      <c r="AW6" s="1025"/>
      <c r="AX6" s="275"/>
    </row>
    <row r="7" spans="1:51" customHeight="1" ht="19.5">
      <c r="A7" s="32"/>
      <c r="B7" s="989" t="s">
        <v>237</v>
      </c>
      <c r="C7" s="990"/>
      <c r="D7" s="59" t="s">
        <v>21</v>
      </c>
      <c r="E7" s="123">
        <v>3.25</v>
      </c>
      <c r="F7" s="34"/>
      <c r="G7" s="991" t="s">
        <v>238</v>
      </c>
      <c r="H7" s="992"/>
      <c r="I7" s="993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L7" s="143"/>
      <c r="AP7" s="5"/>
      <c r="AR7" s="1033" t="s">
        <v>5</v>
      </c>
      <c r="AS7" s="1033"/>
      <c r="AT7" s="314" t="s">
        <v>7</v>
      </c>
      <c r="AU7" s="230" t="s">
        <v>6</v>
      </c>
      <c r="AV7" s="230" t="s">
        <v>8</v>
      </c>
      <c r="AW7" s="230" t="s">
        <v>9</v>
      </c>
      <c r="AX7" s="177"/>
    </row>
    <row r="8" spans="1:51" customHeight="1" ht="15">
      <c r="A8" s="1"/>
      <c r="B8" s="989" t="s">
        <v>239</v>
      </c>
      <c r="C8" s="990"/>
      <c r="D8" s="59" t="s">
        <v>24</v>
      </c>
      <c r="E8" s="123">
        <v>3</v>
      </c>
      <c r="F8" s="34"/>
      <c r="G8" s="991" t="s">
        <v>240</v>
      </c>
      <c r="H8" s="992"/>
      <c r="I8" s="993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143"/>
      <c r="AM8" s="22"/>
      <c r="AN8" s="580" t="s">
        <v>241</v>
      </c>
      <c r="AO8" s="22"/>
      <c r="AP8" s="22"/>
      <c r="AR8" s="59" t="s">
        <v>13</v>
      </c>
      <c r="AS8" s="683">
        <v>58</v>
      </c>
      <c r="AT8" s="273">
        <v>58</v>
      </c>
      <c r="AU8" s="59">
        <v>0</v>
      </c>
      <c r="AV8" s="59">
        <v>49</v>
      </c>
      <c r="AW8" s="59">
        <v>84.48</v>
      </c>
      <c r="AX8" s="177"/>
    </row>
    <row r="9" spans="1:51" customHeight="1" ht="15">
      <c r="A9" s="32"/>
      <c r="B9" s="989" t="s">
        <v>242</v>
      </c>
      <c r="C9" s="990"/>
      <c r="D9" s="59" t="s">
        <v>26</v>
      </c>
      <c r="E9" s="123">
        <v>2.75</v>
      </c>
      <c r="F9" s="34"/>
      <c r="G9" s="991" t="s">
        <v>243</v>
      </c>
      <c r="H9" s="992"/>
      <c r="I9" s="993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M9" s="22"/>
      <c r="AN9" s="580"/>
      <c r="AO9" s="22"/>
      <c r="AP9" s="22"/>
      <c r="AR9" s="59" t="s">
        <v>16</v>
      </c>
      <c r="AS9" s="683">
        <v>60</v>
      </c>
      <c r="AT9" s="273">
        <v>60</v>
      </c>
      <c r="AU9" s="59">
        <v>0</v>
      </c>
      <c r="AV9" s="684">
        <v>57</v>
      </c>
      <c r="AW9" s="684">
        <v>95</v>
      </c>
      <c r="AX9" s="177"/>
    </row>
    <row r="10" spans="1:51" customHeight="1" ht="12.75">
      <c r="A10" s="1"/>
      <c r="B10" s="989" t="s">
        <v>244</v>
      </c>
      <c r="C10" s="990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P10" s="5"/>
      <c r="AR10" s="59" t="s">
        <v>19</v>
      </c>
      <c r="AS10" s="683">
        <v>118</v>
      </c>
      <c r="AT10" s="273">
        <v>118</v>
      </c>
      <c r="AU10" s="59">
        <v>0</v>
      </c>
      <c r="AV10" s="684">
        <v>106</v>
      </c>
      <c r="AW10" s="684">
        <v>89.83</v>
      </c>
      <c r="AX10" s="177"/>
    </row>
    <row r="11" spans="1:51" customHeight="1" ht="15">
      <c r="A11" s="32"/>
      <c r="B11" s="989" t="s">
        <v>245</v>
      </c>
      <c r="C11" s="990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P11" s="5"/>
    </row>
    <row r="12" spans="1:51" customHeight="1" ht="12.75">
      <c r="A12" s="1"/>
      <c r="B12" s="989" t="s">
        <v>246</v>
      </c>
      <c r="C12" s="990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P12" s="5"/>
      <c r="AT12" s="52"/>
      <c r="AU12" s="52"/>
      <c r="AV12" s="52"/>
      <c r="AW12" s="52"/>
    </row>
    <row r="13" spans="1:51" customHeight="1" ht="15">
      <c r="A13" s="32"/>
      <c r="B13" s="989" t="s">
        <v>247</v>
      </c>
      <c r="C13" s="990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P13" s="5"/>
      <c r="AT13" s="52"/>
      <c r="AU13" s="52"/>
      <c r="AV13" s="52"/>
      <c r="AW13" s="52"/>
    </row>
    <row r="14" spans="1:51" customHeight="1" ht="12.75">
      <c r="A14" s="1"/>
      <c r="B14" s="248" t="s">
        <v>248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M14" s="22"/>
      <c r="AN14" s="580"/>
      <c r="AO14" s="22"/>
      <c r="AP14" s="22"/>
      <c r="AR14" s="22"/>
      <c r="AS14" s="580"/>
      <c r="AT14" s="52"/>
      <c r="AU14" s="52"/>
      <c r="AV14" s="52"/>
      <c r="AW14" s="52"/>
    </row>
    <row r="15" spans="1:51" customHeight="1" ht="15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M15" s="22"/>
      <c r="AN15" s="580"/>
      <c r="AO15" s="22"/>
      <c r="AP15" s="22"/>
      <c r="AR15" s="22"/>
      <c r="AS15" s="580"/>
      <c r="AT15" s="8"/>
      <c r="AU15" s="8"/>
      <c r="AV15" s="8"/>
      <c r="AW15" s="8"/>
    </row>
    <row r="16" spans="1:51" customHeight="1" ht="18" s="1" customFormat="1">
      <c r="A16" s="1029" t="s">
        <v>45</v>
      </c>
      <c r="B16" s="981" t="s">
        <v>46</v>
      </c>
      <c r="C16" s="1029" t="s">
        <v>47</v>
      </c>
      <c r="D16" s="981" t="s">
        <v>48</v>
      </c>
      <c r="E16" s="981" t="s">
        <v>49</v>
      </c>
      <c r="F16" s="981" t="s">
        <v>50</v>
      </c>
      <c r="G16" s="981" t="s">
        <v>249</v>
      </c>
      <c r="H16" s="1022" t="s">
        <v>6754</v>
      </c>
      <c r="I16" s="1023"/>
      <c r="J16" s="1023"/>
      <c r="K16" s="1023"/>
      <c r="L16" s="1023"/>
      <c r="M16" s="1023"/>
      <c r="N16" s="1023"/>
      <c r="O16" s="1023"/>
      <c r="P16" s="1023"/>
      <c r="Q16" s="1023"/>
      <c r="R16" s="1023"/>
      <c r="S16" s="1023"/>
      <c r="T16" s="1023"/>
      <c r="U16" s="1023"/>
      <c r="V16" s="1023"/>
      <c r="W16" s="1023"/>
      <c r="X16" s="1023"/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4"/>
      <c r="AT16" s="1026" t="s">
        <v>54</v>
      </c>
      <c r="AU16" s="982" t="s">
        <v>252</v>
      </c>
      <c r="AV16" s="995" t="s">
        <v>56</v>
      </c>
      <c r="AW16" s="995" t="s">
        <v>253</v>
      </c>
      <c r="AX16" s="994" t="s">
        <v>58</v>
      </c>
    </row>
    <row r="17" spans="1:51" customHeight="1" ht="18" s="57" customFormat="1">
      <c r="A17" s="1029"/>
      <c r="B17" s="981"/>
      <c r="C17" s="1029"/>
      <c r="D17" s="981"/>
      <c r="E17" s="981"/>
      <c r="F17" s="981"/>
      <c r="G17" s="981"/>
      <c r="H17" s="1003" t="s">
        <v>59</v>
      </c>
      <c r="I17" s="1004"/>
      <c r="J17" s="1004"/>
      <c r="K17" s="1004"/>
      <c r="L17" s="1004"/>
      <c r="M17" s="1004"/>
      <c r="N17" s="1004"/>
      <c r="O17" s="1004"/>
      <c r="P17" s="1004"/>
      <c r="Q17" s="1004"/>
      <c r="R17" s="1004"/>
      <c r="S17" s="1004"/>
      <c r="T17" s="1004"/>
      <c r="U17" s="1004"/>
      <c r="V17" s="1004"/>
      <c r="W17" s="1004"/>
      <c r="X17" s="1004"/>
      <c r="Y17" s="1004"/>
      <c r="Z17" s="1004"/>
      <c r="AA17" s="1004"/>
      <c r="AB17" s="1004"/>
      <c r="AC17" s="1004"/>
      <c r="AD17" s="1004"/>
      <c r="AE17" s="1005"/>
      <c r="AF17" s="1004" t="s">
        <v>61</v>
      </c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5"/>
      <c r="AT17" s="1027"/>
      <c r="AU17" s="982"/>
      <c r="AV17" s="996"/>
      <c r="AW17" s="996"/>
      <c r="AX17" s="994"/>
    </row>
    <row r="18" spans="1:51" customHeight="1" ht="18" s="57" customFormat="1">
      <c r="A18" s="1029"/>
      <c r="B18" s="981"/>
      <c r="C18" s="1029"/>
      <c r="D18" s="981"/>
      <c r="E18" s="981"/>
      <c r="F18" s="981"/>
      <c r="G18" s="981"/>
      <c r="H18" s="1006" t="s">
        <v>256</v>
      </c>
      <c r="I18" s="1007"/>
      <c r="J18" s="1007"/>
      <c r="K18" s="1007"/>
      <c r="L18" s="1007"/>
      <c r="M18" s="1007"/>
      <c r="N18" s="1007"/>
      <c r="O18" s="1007"/>
      <c r="P18" s="1007"/>
      <c r="Q18" s="1007"/>
      <c r="R18" s="1007"/>
      <c r="S18" s="1007"/>
      <c r="T18" s="1007"/>
      <c r="U18" s="1007"/>
      <c r="V18" s="1007"/>
      <c r="W18" s="1007"/>
      <c r="X18" s="1007"/>
      <c r="Y18" s="1008"/>
      <c r="Z18" s="1006" t="s">
        <v>6755</v>
      </c>
      <c r="AA18" s="1007"/>
      <c r="AB18" s="1007"/>
      <c r="AC18" s="1007"/>
      <c r="AD18" s="1007"/>
      <c r="AE18" s="1008"/>
      <c r="AF18" s="1006" t="s">
        <v>6755</v>
      </c>
      <c r="AG18" s="1007"/>
      <c r="AH18" s="1007"/>
      <c r="AI18" s="1007"/>
      <c r="AJ18" s="1007"/>
      <c r="AK18" s="1008"/>
      <c r="AL18" s="1006" t="s">
        <v>255</v>
      </c>
      <c r="AM18" s="1007"/>
      <c r="AN18" s="1008"/>
      <c r="AO18" s="1006" t="s">
        <v>158</v>
      </c>
      <c r="AP18" s="1007"/>
      <c r="AQ18" s="1007"/>
      <c r="AR18" s="1007"/>
      <c r="AS18" s="1008"/>
      <c r="AT18" s="1027"/>
      <c r="AU18" s="982"/>
      <c r="AV18" s="996"/>
      <c r="AW18" s="996"/>
      <c r="AX18" s="994"/>
    </row>
    <row r="19" spans="1:51" customHeight="1" ht="8.25" s="57" customFormat="1">
      <c r="A19" s="1029"/>
      <c r="B19" s="981"/>
      <c r="C19" s="1029"/>
      <c r="D19" s="981"/>
      <c r="E19" s="981"/>
      <c r="F19" s="981"/>
      <c r="G19" s="981"/>
      <c r="H19" s="1012"/>
      <c r="I19" s="1013"/>
      <c r="J19" s="1013"/>
      <c r="K19" s="1013"/>
      <c r="L19" s="1013"/>
      <c r="M19" s="1013"/>
      <c r="N19" s="1013"/>
      <c r="O19" s="1013"/>
      <c r="P19" s="1013"/>
      <c r="Q19" s="1013"/>
      <c r="R19" s="1013"/>
      <c r="S19" s="1013"/>
      <c r="T19" s="1013"/>
      <c r="U19" s="1013"/>
      <c r="V19" s="1013"/>
      <c r="W19" s="1013"/>
      <c r="X19" s="1013"/>
      <c r="Y19" s="1014"/>
      <c r="Z19" s="1012"/>
      <c r="AA19" s="1013"/>
      <c r="AB19" s="1013"/>
      <c r="AC19" s="1013"/>
      <c r="AD19" s="1013"/>
      <c r="AE19" s="1014"/>
      <c r="AF19" s="1012"/>
      <c r="AG19" s="1013"/>
      <c r="AH19" s="1013"/>
      <c r="AI19" s="1013"/>
      <c r="AJ19" s="1013"/>
      <c r="AK19" s="1014"/>
      <c r="AL19" s="1009"/>
      <c r="AM19" s="1010"/>
      <c r="AN19" s="1011"/>
      <c r="AO19" s="1012"/>
      <c r="AP19" s="1013"/>
      <c r="AQ19" s="1013"/>
      <c r="AR19" s="1013"/>
      <c r="AS19" s="1014"/>
      <c r="AT19" s="1027"/>
      <c r="AU19" s="982"/>
      <c r="AV19" s="996"/>
      <c r="AW19" s="996"/>
      <c r="AX19" s="994"/>
    </row>
    <row r="20" spans="1:51" customHeight="1" ht="18" s="58" customFormat="1">
      <c r="A20" s="1029"/>
      <c r="B20" s="981"/>
      <c r="C20" s="1029"/>
      <c r="D20" s="981"/>
      <c r="E20" s="981"/>
      <c r="F20" s="981"/>
      <c r="G20" s="981"/>
      <c r="H20" s="1000" t="s">
        <v>6756</v>
      </c>
      <c r="I20" s="1001"/>
      <c r="J20" s="1001"/>
      <c r="K20" s="1001"/>
      <c r="L20" s="1001"/>
      <c r="M20" s="1002"/>
      <c r="N20" s="1000" t="s">
        <v>6757</v>
      </c>
      <c r="O20" s="1001"/>
      <c r="P20" s="1001"/>
      <c r="Q20" s="1001"/>
      <c r="R20" s="1001"/>
      <c r="S20" s="1002"/>
      <c r="T20" s="1000" t="s">
        <v>6758</v>
      </c>
      <c r="U20" s="1001"/>
      <c r="V20" s="1001"/>
      <c r="W20" s="1001"/>
      <c r="X20" s="1001"/>
      <c r="Y20" s="1002"/>
      <c r="Z20" s="1000" t="s">
        <v>6759</v>
      </c>
      <c r="AA20" s="1001"/>
      <c r="AB20" s="1001"/>
      <c r="AC20" s="1001"/>
      <c r="AD20" s="1001"/>
      <c r="AE20" s="1002"/>
      <c r="AF20" s="1000" t="s">
        <v>6760</v>
      </c>
      <c r="AG20" s="1001"/>
      <c r="AH20" s="1001"/>
      <c r="AI20" s="1001"/>
      <c r="AJ20" s="1001"/>
      <c r="AK20" s="1002"/>
      <c r="AL20" s="1009"/>
      <c r="AM20" s="1010"/>
      <c r="AN20" s="1011"/>
      <c r="AO20" s="1221" t="s">
        <v>6761</v>
      </c>
      <c r="AP20" s="1222"/>
      <c r="AQ20" s="1222"/>
      <c r="AR20" s="1222"/>
      <c r="AS20" s="1223"/>
      <c r="AT20" s="1027"/>
      <c r="AU20" s="982"/>
      <c r="AV20" s="996"/>
      <c r="AW20" s="996"/>
      <c r="AX20" s="994"/>
    </row>
    <row r="21" spans="1:51" customHeight="1" ht="22.5" s="58" customFormat="1">
      <c r="A21" s="1029"/>
      <c r="B21" s="981"/>
      <c r="C21" s="1029"/>
      <c r="D21" s="981"/>
      <c r="E21" s="981"/>
      <c r="F21" s="981"/>
      <c r="G21" s="981"/>
      <c r="H21" s="1003" t="s">
        <v>264</v>
      </c>
      <c r="I21" s="1004"/>
      <c r="J21" s="1004"/>
      <c r="K21" s="1004"/>
      <c r="L21" s="1004"/>
      <c r="M21" s="1005"/>
      <c r="N21" s="1003" t="s">
        <v>265</v>
      </c>
      <c r="O21" s="1004"/>
      <c r="P21" s="1004"/>
      <c r="Q21" s="1004"/>
      <c r="R21" s="1004"/>
      <c r="S21" s="1005"/>
      <c r="T21" s="1003" t="s">
        <v>266</v>
      </c>
      <c r="U21" s="1004"/>
      <c r="V21" s="1004"/>
      <c r="W21" s="1004"/>
      <c r="X21" s="1004"/>
      <c r="Y21" s="1005"/>
      <c r="Z21" s="1000" t="s">
        <v>6762</v>
      </c>
      <c r="AA21" s="1001"/>
      <c r="AB21" s="1001"/>
      <c r="AC21" s="1001"/>
      <c r="AD21" s="1001"/>
      <c r="AE21" s="1002"/>
      <c r="AF21" s="1000" t="s">
        <v>6763</v>
      </c>
      <c r="AG21" s="1001"/>
      <c r="AH21" s="1001"/>
      <c r="AI21" s="1001"/>
      <c r="AJ21" s="1001"/>
      <c r="AK21" s="1002"/>
      <c r="AL21" s="1012"/>
      <c r="AM21" s="1013"/>
      <c r="AN21" s="1014"/>
      <c r="AO21" s="1000" t="s">
        <v>6764</v>
      </c>
      <c r="AP21" s="1001"/>
      <c r="AQ21" s="1001"/>
      <c r="AR21" s="1001"/>
      <c r="AS21" s="1002"/>
      <c r="AT21" s="1027"/>
      <c r="AU21" s="982"/>
      <c r="AV21" s="996"/>
      <c r="AW21" s="996"/>
      <c r="AX21" s="994"/>
    </row>
    <row r="22" spans="1:51" customHeight="1" ht="15.75" s="58" customFormat="1">
      <c r="A22" s="1029"/>
      <c r="B22" s="981"/>
      <c r="C22" s="1029"/>
      <c r="D22" s="981"/>
      <c r="E22" s="981"/>
      <c r="F22" s="981"/>
      <c r="G22" s="981"/>
      <c r="H22" s="1000" t="s">
        <v>92</v>
      </c>
      <c r="I22" s="1001"/>
      <c r="J22" s="1001"/>
      <c r="K22" s="1001"/>
      <c r="L22" s="1001"/>
      <c r="M22" s="1002"/>
      <c r="N22" s="1000" t="s">
        <v>92</v>
      </c>
      <c r="O22" s="1001"/>
      <c r="P22" s="1001"/>
      <c r="Q22" s="1001"/>
      <c r="R22" s="1001"/>
      <c r="S22" s="1002"/>
      <c r="T22" s="1000" t="s">
        <v>92</v>
      </c>
      <c r="U22" s="1001"/>
      <c r="V22" s="1001"/>
      <c r="W22" s="1001"/>
      <c r="X22" s="1001"/>
      <c r="Y22" s="1002"/>
      <c r="Z22" s="1000" t="s">
        <v>92</v>
      </c>
      <c r="AA22" s="1001"/>
      <c r="AB22" s="1001"/>
      <c r="AC22" s="1001"/>
      <c r="AD22" s="1001"/>
      <c r="AE22" s="1002"/>
      <c r="AF22" s="1000" t="s">
        <v>92</v>
      </c>
      <c r="AG22" s="1001"/>
      <c r="AH22" s="1001"/>
      <c r="AI22" s="1001"/>
      <c r="AJ22" s="1001"/>
      <c r="AK22" s="1002"/>
      <c r="AL22" s="1012" t="s">
        <v>91</v>
      </c>
      <c r="AM22" s="1013"/>
      <c r="AN22" s="1014"/>
      <c r="AO22" s="1221" t="s">
        <v>92</v>
      </c>
      <c r="AP22" s="1222"/>
      <c r="AQ22" s="1222"/>
      <c r="AR22" s="1222"/>
      <c r="AS22" s="1223"/>
      <c r="AT22" s="1028"/>
      <c r="AU22" s="982"/>
      <c r="AV22" s="996"/>
      <c r="AW22" s="996"/>
      <c r="AX22" s="994"/>
    </row>
    <row r="23" spans="1:51" customHeight="1" ht="74.25" s="57" customFormat="1">
      <c r="A23" s="1030"/>
      <c r="B23" s="984"/>
      <c r="C23" s="1030"/>
      <c r="D23" s="984"/>
      <c r="E23" s="984"/>
      <c r="F23" s="984"/>
      <c r="G23" s="984"/>
      <c r="H23" s="84" t="s">
        <v>270</v>
      </c>
      <c r="I23" s="84" t="s">
        <v>271</v>
      </c>
      <c r="J23" s="85" t="s">
        <v>272</v>
      </c>
      <c r="K23" s="85" t="s">
        <v>101</v>
      </c>
      <c r="L23" s="68" t="s">
        <v>226</v>
      </c>
      <c r="M23" s="590" t="s">
        <v>4</v>
      </c>
      <c r="N23" s="84" t="s">
        <v>270</v>
      </c>
      <c r="O23" s="84" t="s">
        <v>271</v>
      </c>
      <c r="P23" s="69" t="s">
        <v>272</v>
      </c>
      <c r="Q23" s="69" t="s">
        <v>101</v>
      </c>
      <c r="R23" s="68" t="s">
        <v>226</v>
      </c>
      <c r="S23" s="590" t="s">
        <v>4</v>
      </c>
      <c r="T23" s="84" t="s">
        <v>270</v>
      </c>
      <c r="U23" s="84" t="s">
        <v>271</v>
      </c>
      <c r="V23" s="69" t="s">
        <v>272</v>
      </c>
      <c r="W23" s="69" t="s">
        <v>101</v>
      </c>
      <c r="X23" s="68" t="s">
        <v>226</v>
      </c>
      <c r="Y23" s="590" t="s">
        <v>4</v>
      </c>
      <c r="Z23" s="84" t="s">
        <v>270</v>
      </c>
      <c r="AA23" s="84" t="s">
        <v>271</v>
      </c>
      <c r="AB23" s="69" t="s">
        <v>272</v>
      </c>
      <c r="AC23" s="69" t="s">
        <v>101</v>
      </c>
      <c r="AD23" s="68" t="s">
        <v>226</v>
      </c>
      <c r="AE23" s="590" t="s">
        <v>4</v>
      </c>
      <c r="AF23" s="84" t="s">
        <v>270</v>
      </c>
      <c r="AG23" s="84" t="s">
        <v>271</v>
      </c>
      <c r="AH23" s="69" t="s">
        <v>272</v>
      </c>
      <c r="AI23" s="69" t="s">
        <v>101</v>
      </c>
      <c r="AJ23" s="68" t="s">
        <v>226</v>
      </c>
      <c r="AK23" s="590" t="s">
        <v>4</v>
      </c>
      <c r="AL23" s="69" t="s">
        <v>95</v>
      </c>
      <c r="AM23" s="68" t="s">
        <v>226</v>
      </c>
      <c r="AN23" s="590" t="s">
        <v>4</v>
      </c>
      <c r="AO23" s="68" t="s">
        <v>273</v>
      </c>
      <c r="AP23" s="69" t="s">
        <v>272</v>
      </c>
      <c r="AQ23" s="69" t="s">
        <v>101</v>
      </c>
      <c r="AR23" s="68" t="s">
        <v>226</v>
      </c>
      <c r="AS23" s="590" t="s">
        <v>4</v>
      </c>
      <c r="AT23" s="276"/>
      <c r="AU23" s="982"/>
      <c r="AV23" s="997"/>
      <c r="AW23" s="997"/>
      <c r="AX23" s="994"/>
    </row>
    <row r="24" spans="1:51" customHeight="1" ht="39.75" s="36" customFormat="1">
      <c r="A24" s="131" t="s">
        <v>4678</v>
      </c>
      <c r="B24" s="258" t="s">
        <v>6765</v>
      </c>
      <c r="C24" s="131" t="s">
        <v>218</v>
      </c>
      <c r="D24" s="131">
        <v>94</v>
      </c>
      <c r="E24" s="131">
        <v>5501</v>
      </c>
      <c r="F24" s="258" t="s">
        <v>6766</v>
      </c>
      <c r="G24" s="131">
        <v>105</v>
      </c>
      <c r="H24" s="9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660"/>
      <c r="AO24" s="214"/>
      <c r="AP24" s="214"/>
      <c r="AQ24" s="214"/>
      <c r="AR24" s="214"/>
      <c r="AS24" s="660"/>
      <c r="AT24" s="353"/>
      <c r="AU24" s="687"/>
      <c r="AV24" s="665"/>
      <c r="AW24" s="131">
        <v>5501</v>
      </c>
      <c r="AX24" s="319"/>
      <c r="AY24" s="36"/>
    </row>
    <row r="25" spans="1:51" customHeight="1" ht="39.75">
      <c r="A25" s="131" t="s">
        <v>388</v>
      </c>
      <c r="B25" s="258" t="s">
        <v>6767</v>
      </c>
      <c r="C25" s="131" t="s">
        <v>323</v>
      </c>
      <c r="D25" s="131">
        <v>213</v>
      </c>
      <c r="E25" s="131">
        <v>5502</v>
      </c>
      <c r="F25" s="258" t="s">
        <v>6768</v>
      </c>
      <c r="G25" s="131">
        <v>101</v>
      </c>
      <c r="H25" s="9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660"/>
      <c r="AO25" s="214"/>
      <c r="AP25" s="214"/>
      <c r="AQ25" s="214"/>
      <c r="AR25" s="214"/>
      <c r="AS25" s="660"/>
      <c r="AT25" s="353"/>
      <c r="AU25" s="687"/>
      <c r="AV25" s="688"/>
      <c r="AW25" s="131">
        <v>5502</v>
      </c>
      <c r="AX25" s="319"/>
    </row>
    <row r="26" spans="1:51" customHeight="1" ht="39.75">
      <c r="A26" s="131" t="s">
        <v>1137</v>
      </c>
      <c r="B26" s="258" t="s">
        <v>6769</v>
      </c>
      <c r="C26" s="131" t="s">
        <v>218</v>
      </c>
      <c r="D26" s="131">
        <v>125</v>
      </c>
      <c r="E26" s="131">
        <v>5503</v>
      </c>
      <c r="F26" s="258" t="s">
        <v>2565</v>
      </c>
      <c r="G26" s="131">
        <v>101</v>
      </c>
      <c r="H26" s="9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660"/>
      <c r="AO26" s="214"/>
      <c r="AP26" s="214"/>
      <c r="AQ26" s="214"/>
      <c r="AR26" s="214"/>
      <c r="AS26" s="660"/>
      <c r="AT26" s="353"/>
      <c r="AU26" s="687"/>
      <c r="AV26" s="665"/>
      <c r="AW26" s="131">
        <v>5503</v>
      </c>
      <c r="AX26" s="319"/>
    </row>
    <row r="27" spans="1:51" customHeight="1" ht="39.75">
      <c r="A27" s="131" t="s">
        <v>6770</v>
      </c>
      <c r="B27" s="258" t="s">
        <v>6771</v>
      </c>
      <c r="C27" s="131" t="s">
        <v>218</v>
      </c>
      <c r="D27" s="131">
        <v>132</v>
      </c>
      <c r="E27" s="131">
        <v>5504</v>
      </c>
      <c r="F27" s="258" t="s">
        <v>6772</v>
      </c>
      <c r="G27" s="131">
        <v>102</v>
      </c>
      <c r="H27" s="9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660"/>
      <c r="AO27" s="214"/>
      <c r="AP27" s="214"/>
      <c r="AQ27" s="214"/>
      <c r="AR27" s="214"/>
      <c r="AS27" s="660"/>
      <c r="AT27" s="353"/>
      <c r="AU27" s="687"/>
      <c r="AV27" s="665"/>
      <c r="AW27" s="131">
        <v>5504</v>
      </c>
      <c r="AX27" s="319"/>
    </row>
    <row r="28" spans="1:51" customHeight="1" ht="39.75">
      <c r="A28" s="131" t="s">
        <v>6773</v>
      </c>
      <c r="B28" s="258" t="s">
        <v>6774</v>
      </c>
      <c r="C28" s="131" t="s">
        <v>388</v>
      </c>
      <c r="D28" s="131">
        <v>37</v>
      </c>
      <c r="E28" s="131">
        <v>5505</v>
      </c>
      <c r="F28" s="258" t="s">
        <v>6775</v>
      </c>
      <c r="G28" s="131">
        <v>101</v>
      </c>
      <c r="H28" s="9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660"/>
      <c r="AO28" s="214"/>
      <c r="AP28" s="214"/>
      <c r="AQ28" s="214"/>
      <c r="AR28" s="214"/>
      <c r="AS28" s="660"/>
      <c r="AT28" s="353"/>
      <c r="AU28" s="687"/>
      <c r="AV28" s="665"/>
      <c r="AW28" s="131">
        <v>5505</v>
      </c>
      <c r="AX28" s="319"/>
    </row>
    <row r="29" spans="1:51" customHeight="1" ht="39.75">
      <c r="A29" s="131" t="s">
        <v>6776</v>
      </c>
      <c r="B29" s="258" t="s">
        <v>6777</v>
      </c>
      <c r="C29" s="131" t="s">
        <v>388</v>
      </c>
      <c r="D29" s="131">
        <v>60</v>
      </c>
      <c r="E29" s="131">
        <v>5506</v>
      </c>
      <c r="F29" s="258" t="s">
        <v>6778</v>
      </c>
      <c r="G29" s="131">
        <v>102</v>
      </c>
      <c r="H29" s="9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660"/>
      <c r="AO29" s="214"/>
      <c r="AP29" s="214"/>
      <c r="AQ29" s="214"/>
      <c r="AR29" s="214"/>
      <c r="AS29" s="660"/>
      <c r="AT29" s="353"/>
      <c r="AU29" s="687"/>
      <c r="AV29" s="665"/>
      <c r="AW29" s="131">
        <v>5506</v>
      </c>
      <c r="AX29" s="319"/>
    </row>
    <row r="30" spans="1:51" customHeight="1" ht="39.75">
      <c r="A30" s="131" t="s">
        <v>6779</v>
      </c>
      <c r="B30" s="258" t="s">
        <v>6780</v>
      </c>
      <c r="C30" s="131" t="s">
        <v>388</v>
      </c>
      <c r="D30" s="131">
        <v>31</v>
      </c>
      <c r="E30" s="131">
        <v>5507</v>
      </c>
      <c r="F30" s="258" t="s">
        <v>6781</v>
      </c>
      <c r="G30" s="131" t="s">
        <v>388</v>
      </c>
      <c r="H30" s="9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660"/>
      <c r="AO30" s="214"/>
      <c r="AP30" s="214"/>
      <c r="AQ30" s="214"/>
      <c r="AR30" s="214"/>
      <c r="AS30" s="660"/>
      <c r="AT30" s="353"/>
      <c r="AU30" s="687"/>
      <c r="AV30" s="665"/>
      <c r="AW30" s="131">
        <v>5507</v>
      </c>
      <c r="AX30" s="319"/>
    </row>
    <row r="31" spans="1:51" customHeight="1" ht="39.75">
      <c r="A31" s="131" t="s">
        <v>425</v>
      </c>
      <c r="B31" s="258" t="s">
        <v>6782</v>
      </c>
      <c r="C31" s="131" t="s">
        <v>388</v>
      </c>
      <c r="D31" s="131">
        <v>78</v>
      </c>
      <c r="E31" s="131">
        <v>5508</v>
      </c>
      <c r="F31" s="258" t="s">
        <v>6783</v>
      </c>
      <c r="G31" s="131" t="s">
        <v>388</v>
      </c>
      <c r="H31" s="9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660"/>
      <c r="AO31" s="214"/>
      <c r="AP31" s="214"/>
      <c r="AQ31" s="214"/>
      <c r="AR31" s="214"/>
      <c r="AS31" s="660"/>
      <c r="AT31" s="353"/>
      <c r="AU31" s="687"/>
      <c r="AV31" s="665"/>
      <c r="AW31" s="131">
        <v>5508</v>
      </c>
      <c r="AX31" s="319"/>
    </row>
    <row r="32" spans="1:51" customHeight="1" ht="39.75">
      <c r="A32" s="131" t="s">
        <v>6784</v>
      </c>
      <c r="B32" s="258" t="s">
        <v>6785</v>
      </c>
      <c r="C32" s="131" t="s">
        <v>323</v>
      </c>
      <c r="D32" s="131">
        <v>121</v>
      </c>
      <c r="E32" s="131">
        <v>5509</v>
      </c>
      <c r="F32" s="258" t="s">
        <v>6786</v>
      </c>
      <c r="G32" s="131" t="s">
        <v>388</v>
      </c>
      <c r="H32" s="9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660"/>
      <c r="AO32" s="214"/>
      <c r="AP32" s="214"/>
      <c r="AQ32" s="214"/>
      <c r="AR32" s="214"/>
      <c r="AS32" s="660"/>
      <c r="AT32" s="353"/>
      <c r="AU32" s="687"/>
      <c r="AV32" s="688"/>
      <c r="AW32" s="131">
        <v>5509</v>
      </c>
      <c r="AX32" s="319"/>
    </row>
    <row r="33" spans="1:51" customHeight="1" ht="39.75">
      <c r="A33" s="131" t="s">
        <v>375</v>
      </c>
      <c r="B33" s="258" t="s">
        <v>6787</v>
      </c>
      <c r="C33" s="131" t="s">
        <v>218</v>
      </c>
      <c r="D33" s="131">
        <v>1</v>
      </c>
      <c r="E33" s="131">
        <v>5510</v>
      </c>
      <c r="F33" s="258" t="s">
        <v>6788</v>
      </c>
      <c r="G33" s="131" t="s">
        <v>388</v>
      </c>
      <c r="H33" s="9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660"/>
      <c r="AO33" s="214"/>
      <c r="AP33" s="214"/>
      <c r="AQ33" s="214"/>
      <c r="AR33" s="214"/>
      <c r="AS33" s="660"/>
      <c r="AT33" s="353"/>
      <c r="AU33" s="687"/>
      <c r="AV33" s="665"/>
      <c r="AW33" s="131">
        <v>5510</v>
      </c>
      <c r="AX33" s="319"/>
    </row>
    <row r="34" spans="1:51" customHeight="1" ht="39.75">
      <c r="A34" s="131" t="s">
        <v>388</v>
      </c>
      <c r="B34" s="258" t="s">
        <v>6789</v>
      </c>
      <c r="C34" s="131" t="s">
        <v>388</v>
      </c>
      <c r="D34" s="131">
        <v>61</v>
      </c>
      <c r="E34" s="131">
        <v>5511</v>
      </c>
      <c r="F34" s="258" t="s">
        <v>6790</v>
      </c>
      <c r="G34" s="131" t="s">
        <v>388</v>
      </c>
      <c r="H34" s="9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660"/>
      <c r="AO34" s="214"/>
      <c r="AP34" s="214"/>
      <c r="AQ34" s="214"/>
      <c r="AR34" s="214"/>
      <c r="AS34" s="660"/>
      <c r="AT34" s="353"/>
      <c r="AU34" s="687"/>
      <c r="AV34" s="665"/>
      <c r="AW34" s="131">
        <v>5511</v>
      </c>
      <c r="AX34" s="319"/>
    </row>
    <row r="35" spans="1:51" customHeight="1" ht="39.75">
      <c r="A35" s="131" t="s">
        <v>388</v>
      </c>
      <c r="B35" s="258" t="s">
        <v>6791</v>
      </c>
      <c r="C35" s="131" t="s">
        <v>388</v>
      </c>
      <c r="D35" s="131">
        <v>66</v>
      </c>
      <c r="E35" s="131">
        <v>5512</v>
      </c>
      <c r="F35" s="258" t="s">
        <v>6792</v>
      </c>
      <c r="G35" s="131" t="s">
        <v>388</v>
      </c>
      <c r="H35" s="9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660"/>
      <c r="AO35" s="214"/>
      <c r="AP35" s="214"/>
      <c r="AQ35" s="214"/>
      <c r="AR35" s="214"/>
      <c r="AS35" s="660"/>
      <c r="AT35" s="353"/>
      <c r="AU35" s="687"/>
      <c r="AV35" s="665"/>
      <c r="AW35" s="131">
        <v>5512</v>
      </c>
      <c r="AX35" s="319"/>
    </row>
    <row r="36" spans="1:51" customHeight="1" ht="39.75">
      <c r="A36" s="131" t="s">
        <v>388</v>
      </c>
      <c r="B36" s="258" t="s">
        <v>6793</v>
      </c>
      <c r="C36" s="131" t="s">
        <v>388</v>
      </c>
      <c r="D36" s="131">
        <v>92</v>
      </c>
      <c r="E36" s="131">
        <v>5513</v>
      </c>
      <c r="F36" s="258" t="s">
        <v>6794</v>
      </c>
      <c r="G36" s="131" t="s">
        <v>3708</v>
      </c>
      <c r="H36" s="9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660"/>
      <c r="AO36" s="214"/>
      <c r="AP36" s="214"/>
      <c r="AQ36" s="214"/>
      <c r="AR36" s="214"/>
      <c r="AS36" s="660"/>
      <c r="AT36" s="353"/>
      <c r="AU36" s="687"/>
      <c r="AV36" s="665"/>
      <c r="AW36" s="131">
        <v>5513</v>
      </c>
      <c r="AX36" s="319"/>
    </row>
    <row r="37" spans="1:51" customHeight="1" ht="39.75">
      <c r="A37" s="131" t="s">
        <v>388</v>
      </c>
      <c r="B37" s="258" t="s">
        <v>6795</v>
      </c>
      <c r="C37" s="131" t="s">
        <v>388</v>
      </c>
      <c r="D37" s="131">
        <v>117</v>
      </c>
      <c r="E37" s="131">
        <v>5514</v>
      </c>
      <c r="F37" s="258" t="s">
        <v>6796</v>
      </c>
      <c r="G37" s="131">
        <v>102</v>
      </c>
      <c r="H37" s="9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660"/>
      <c r="AO37" s="214"/>
      <c r="AP37" s="214"/>
      <c r="AQ37" s="214"/>
      <c r="AR37" s="214"/>
      <c r="AS37" s="660"/>
      <c r="AT37" s="353"/>
      <c r="AU37" s="687"/>
      <c r="AV37" s="665"/>
      <c r="AW37" s="131">
        <v>5514</v>
      </c>
      <c r="AX37" s="319"/>
    </row>
    <row r="38" spans="1:51" customHeight="1" ht="39.75">
      <c r="A38" s="131" t="s">
        <v>388</v>
      </c>
      <c r="B38" s="258" t="s">
        <v>6797</v>
      </c>
      <c r="C38" s="131" t="s">
        <v>323</v>
      </c>
      <c r="D38" s="131">
        <v>302</v>
      </c>
      <c r="E38" s="131">
        <v>5515</v>
      </c>
      <c r="F38" s="258" t="s">
        <v>6798</v>
      </c>
      <c r="G38" s="131" t="s">
        <v>388</v>
      </c>
      <c r="H38" s="9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660"/>
      <c r="AO38" s="214"/>
      <c r="AP38" s="214"/>
      <c r="AQ38" s="214"/>
      <c r="AR38" s="214"/>
      <c r="AS38" s="660"/>
      <c r="AT38" s="353"/>
      <c r="AU38" s="687"/>
      <c r="AV38" s="688"/>
      <c r="AW38" s="131">
        <v>5515</v>
      </c>
      <c r="AX38" s="319"/>
    </row>
    <row r="39" spans="1:51" customHeight="1" ht="39.75">
      <c r="A39" s="131" t="s">
        <v>1132</v>
      </c>
      <c r="B39" s="258" t="s">
        <v>6799</v>
      </c>
      <c r="C39" s="131" t="s">
        <v>388</v>
      </c>
      <c r="D39" s="131">
        <v>25</v>
      </c>
      <c r="E39" s="131">
        <v>5516</v>
      </c>
      <c r="F39" s="258" t="s">
        <v>6800</v>
      </c>
      <c r="G39" s="131" t="s">
        <v>388</v>
      </c>
      <c r="H39" s="9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660"/>
      <c r="AO39" s="214"/>
      <c r="AP39" s="214"/>
      <c r="AQ39" s="214"/>
      <c r="AR39" s="214"/>
      <c r="AS39" s="660"/>
      <c r="AT39" s="353"/>
      <c r="AU39" s="687"/>
      <c r="AV39" s="665"/>
      <c r="AW39" s="131">
        <v>5516</v>
      </c>
      <c r="AX39" s="319"/>
    </row>
    <row r="40" spans="1:51" customHeight="1" ht="39.75">
      <c r="A40" s="131" t="s">
        <v>388</v>
      </c>
      <c r="B40" s="258" t="s">
        <v>6801</v>
      </c>
      <c r="C40" s="131" t="s">
        <v>2126</v>
      </c>
      <c r="D40" s="131">
        <v>222</v>
      </c>
      <c r="E40" s="131">
        <v>5517</v>
      </c>
      <c r="F40" s="258" t="s">
        <v>6802</v>
      </c>
      <c r="G40" s="131" t="s">
        <v>388</v>
      </c>
      <c r="H40" s="9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660"/>
      <c r="AO40" s="214"/>
      <c r="AP40" s="214"/>
      <c r="AQ40" s="214"/>
      <c r="AR40" s="214"/>
      <c r="AS40" s="660"/>
      <c r="AT40" s="353"/>
      <c r="AU40" s="687"/>
      <c r="AV40" s="665"/>
      <c r="AW40" s="131">
        <v>5517</v>
      </c>
      <c r="AX40" s="319"/>
    </row>
    <row r="41" spans="1:51" customHeight="1" ht="39.75">
      <c r="A41" s="131" t="s">
        <v>6803</v>
      </c>
      <c r="B41" s="258" t="s">
        <v>6804</v>
      </c>
      <c r="C41" s="131" t="s">
        <v>218</v>
      </c>
      <c r="D41" s="131">
        <v>13</v>
      </c>
      <c r="E41" s="131">
        <v>5518</v>
      </c>
      <c r="F41" s="258" t="s">
        <v>6805</v>
      </c>
      <c r="G41" s="131" t="s">
        <v>388</v>
      </c>
      <c r="H41" s="9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660"/>
      <c r="AO41" s="214"/>
      <c r="AP41" s="214"/>
      <c r="AQ41" s="214"/>
      <c r="AR41" s="214"/>
      <c r="AS41" s="660"/>
      <c r="AT41" s="353"/>
      <c r="AU41" s="687"/>
      <c r="AV41" s="665"/>
      <c r="AW41" s="131">
        <v>5518</v>
      </c>
      <c r="AX41" s="319"/>
    </row>
    <row r="42" spans="1:51" customHeight="1" ht="39.75">
      <c r="A42" s="131" t="s">
        <v>6806</v>
      </c>
      <c r="B42" s="258" t="s">
        <v>6807</v>
      </c>
      <c r="C42" s="131" t="s">
        <v>323</v>
      </c>
      <c r="D42" s="131">
        <v>7</v>
      </c>
      <c r="E42" s="131">
        <v>5519</v>
      </c>
      <c r="F42" s="258" t="s">
        <v>6808</v>
      </c>
      <c r="G42" s="131" t="s">
        <v>388</v>
      </c>
      <c r="H42" s="9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660"/>
      <c r="AO42" s="214"/>
      <c r="AP42" s="214"/>
      <c r="AQ42" s="214"/>
      <c r="AR42" s="214"/>
      <c r="AS42" s="660"/>
      <c r="AT42" s="353"/>
      <c r="AU42" s="687"/>
      <c r="AV42" s="665"/>
      <c r="AW42" s="131">
        <v>5519</v>
      </c>
      <c r="AX42" s="319"/>
    </row>
    <row r="43" spans="1:51" customHeight="1" ht="39.75">
      <c r="A43" s="131" t="s">
        <v>388</v>
      </c>
      <c r="B43" s="258" t="s">
        <v>6809</v>
      </c>
      <c r="C43" s="131" t="s">
        <v>549</v>
      </c>
      <c r="D43" s="131">
        <v>220</v>
      </c>
      <c r="E43" s="131">
        <v>5520</v>
      </c>
      <c r="F43" s="258" t="s">
        <v>6810</v>
      </c>
      <c r="G43" s="131" t="s">
        <v>388</v>
      </c>
      <c r="H43" s="9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1"/>
      <c r="AO43" s="690"/>
      <c r="AP43" s="690"/>
      <c r="AQ43" s="690"/>
      <c r="AR43" s="690"/>
      <c r="AS43" s="691"/>
      <c r="AT43" s="353"/>
      <c r="AU43" s="687"/>
      <c r="AV43" s="665"/>
      <c r="AW43" s="131">
        <v>5520</v>
      </c>
      <c r="AX43" s="80"/>
    </row>
    <row r="44" spans="1:51" customHeight="1" ht="16" s="137" customForma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693"/>
      <c r="AO44" s="219"/>
      <c r="AP44" s="608"/>
      <c r="AQ44" s="219"/>
      <c r="AR44" s="608"/>
      <c r="AS44" s="693"/>
      <c r="AT44" s="530"/>
      <c r="AU44" s="530"/>
      <c r="AV44" s="533"/>
      <c r="AW44" s="506"/>
      <c r="AX44" s="533"/>
    </row>
    <row r="45" spans="1:51" customHeight="1" ht="16" s="137" customFormat="1">
      <c r="A45" s="165" t="s">
        <v>206</v>
      </c>
      <c r="B45" s="166" t="s">
        <v>221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128</v>
      </c>
      <c r="S45" s="48" t="s">
        <v>278</v>
      </c>
      <c r="T45" s="16"/>
      <c r="U45" s="16"/>
      <c r="V45" s="16"/>
      <c r="W45" s="16"/>
      <c r="X45" s="13"/>
      <c r="Y45" s="13"/>
      <c r="Z45" s="13"/>
      <c r="AA45" s="13"/>
      <c r="AB45" s="13"/>
      <c r="AC45" s="13"/>
      <c r="AJ45" s="608"/>
      <c r="AK45" s="614"/>
      <c r="AN45" s="614"/>
      <c r="AQ45" s="219"/>
      <c r="AR45" s="608"/>
      <c r="AS45" s="693"/>
      <c r="AT45" s="506"/>
      <c r="AU45" s="506"/>
      <c r="AV45" s="252"/>
      <c r="AW45" s="321"/>
      <c r="AX45" s="252"/>
    </row>
    <row r="46" spans="1:51" customHeight="1" ht="16" s="137" customFormat="1">
      <c r="A46" s="168" t="s">
        <v>209</v>
      </c>
      <c r="B46" s="166" t="s">
        <v>222</v>
      </c>
      <c r="C46" s="16"/>
      <c r="D46" s="16"/>
      <c r="E46" s="44"/>
      <c r="F46" s="169" t="s">
        <v>6811</v>
      </c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132</v>
      </c>
      <c r="S46" s="137" t="s">
        <v>279</v>
      </c>
      <c r="T46" s="16"/>
      <c r="U46" s="16"/>
      <c r="V46" s="16"/>
      <c r="W46" s="16"/>
      <c r="X46" s="13"/>
      <c r="Y46" s="13"/>
      <c r="Z46" s="13"/>
      <c r="AA46" s="13"/>
      <c r="AB46" s="13"/>
      <c r="AC46" s="13"/>
      <c r="AJ46" s="533"/>
      <c r="AK46" s="614"/>
      <c r="AL46" s="219" t="s">
        <v>135</v>
      </c>
      <c r="AM46" s="219"/>
      <c r="AN46" s="606"/>
      <c r="AO46" s="219"/>
      <c r="AP46" s="219"/>
      <c r="AQ46" s="219"/>
      <c r="AR46" s="219"/>
      <c r="AS46" s="606"/>
      <c r="AT46" s="530" t="s">
        <v>136</v>
      </c>
      <c r="AU46" s="530"/>
      <c r="AV46" s="219"/>
      <c r="AW46" s="321"/>
    </row>
    <row r="47" spans="1:51" customHeight="1" ht="16" s="137" customFormat="1">
      <c r="B47" s="169" t="s">
        <v>280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139</v>
      </c>
      <c r="S47" s="137" t="s">
        <v>281</v>
      </c>
      <c r="T47" s="16"/>
      <c r="U47" s="16"/>
      <c r="V47" s="16"/>
      <c r="W47" s="16"/>
      <c r="X47" s="13"/>
      <c r="Y47" s="13"/>
      <c r="Z47" s="13"/>
      <c r="AA47" s="13"/>
      <c r="AB47" s="13"/>
      <c r="AC47" s="13"/>
      <c r="AJ47" s="533"/>
      <c r="AK47" s="614"/>
      <c r="AL47" s="137" t="s">
        <v>142</v>
      </c>
      <c r="AN47" s="614"/>
      <c r="AS47" s="694"/>
      <c r="AT47" s="530"/>
      <c r="AU47" s="321" t="s">
        <v>143</v>
      </c>
      <c r="AV47" s="219"/>
      <c r="AW47" s="321"/>
    </row>
    <row r="48" spans="1:51" customHeight="1" ht="16" s="137" customFormat="1">
      <c r="A48" s="13"/>
      <c r="B48" s="13"/>
      <c r="C48" s="16"/>
      <c r="D48" s="25"/>
      <c r="E48" s="25"/>
      <c r="F48" s="25"/>
      <c r="G48" s="25"/>
      <c r="H48" s="41"/>
      <c r="I48" s="41"/>
      <c r="J48" s="17"/>
      <c r="K48" s="13"/>
      <c r="L48" s="13"/>
      <c r="M48" s="13"/>
      <c r="S48" s="137" t="s">
        <v>283</v>
      </c>
      <c r="T48" s="16"/>
      <c r="U48" s="16"/>
      <c r="V48" s="16"/>
      <c r="W48" s="16"/>
      <c r="X48" s="13"/>
      <c r="Y48" s="13"/>
      <c r="Z48" s="13"/>
      <c r="AA48" s="13"/>
      <c r="AB48" s="13"/>
      <c r="AC48" s="13"/>
      <c r="AJ48" s="219"/>
      <c r="AK48" s="614"/>
      <c r="AL48" s="193" t="s">
        <v>215</v>
      </c>
      <c r="AN48" s="614"/>
      <c r="AO48" s="321"/>
      <c r="AS48" s="614"/>
      <c r="AT48" s="321"/>
      <c r="AU48" s="321" t="s">
        <v>284</v>
      </c>
      <c r="AW48" s="506"/>
    </row>
    <row r="49" spans="1:51" customHeight="1" ht="16" s="137" customForma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219"/>
      <c r="AM49" s="219"/>
      <c r="AN49" s="606"/>
      <c r="AO49" s="530"/>
      <c r="AP49" s="219"/>
      <c r="AQ49" s="219"/>
      <c r="AR49" s="219"/>
      <c r="AS49" s="606"/>
      <c r="AT49" s="530"/>
      <c r="AU49" s="530"/>
      <c r="AV49" s="219"/>
      <c r="AW49" s="506"/>
      <c r="AX49" s="252"/>
    </row>
    <row r="50" spans="1:51" customHeight="1" ht="39.75" s="36" customFormat="1">
      <c r="A50" s="131" t="s">
        <v>1012</v>
      </c>
      <c r="B50" s="258" t="s">
        <v>6812</v>
      </c>
      <c r="C50" s="131" t="s">
        <v>218</v>
      </c>
      <c r="D50" s="131">
        <v>22</v>
      </c>
      <c r="E50" s="131">
        <v>5521</v>
      </c>
      <c r="F50" s="258" t="s">
        <v>6813</v>
      </c>
      <c r="G50" s="131">
        <v>102</v>
      </c>
      <c r="H50" s="9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660"/>
      <c r="AO50" s="214"/>
      <c r="AP50" s="214"/>
      <c r="AQ50" s="214"/>
      <c r="AR50" s="214"/>
      <c r="AS50" s="660"/>
      <c r="AT50" s="353"/>
      <c r="AU50" s="687"/>
      <c r="AV50" s="665"/>
      <c r="AW50" s="131">
        <v>5521</v>
      </c>
      <c r="AX50" s="319"/>
    </row>
    <row r="51" spans="1:51" customHeight="1" ht="39.75">
      <c r="A51" s="131" t="s">
        <v>388</v>
      </c>
      <c r="B51" s="258" t="s">
        <v>6814</v>
      </c>
      <c r="C51" s="131" t="s">
        <v>388</v>
      </c>
      <c r="D51" s="131">
        <v>28</v>
      </c>
      <c r="E51" s="131">
        <v>5522</v>
      </c>
      <c r="F51" s="258" t="s">
        <v>6815</v>
      </c>
      <c r="G51" s="131" t="s">
        <v>388</v>
      </c>
      <c r="H51" s="9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660"/>
      <c r="AO51" s="214"/>
      <c r="AP51" s="214"/>
      <c r="AQ51" s="214"/>
      <c r="AR51" s="214"/>
      <c r="AS51" s="660"/>
      <c r="AT51" s="353"/>
      <c r="AU51" s="687"/>
      <c r="AV51" s="688"/>
      <c r="AW51" s="131">
        <v>5522</v>
      </c>
      <c r="AX51" s="319"/>
    </row>
    <row r="52" spans="1:51" customHeight="1" ht="39.75">
      <c r="A52" s="131" t="s">
        <v>388</v>
      </c>
      <c r="B52" s="258" t="s">
        <v>6816</v>
      </c>
      <c r="C52" s="131" t="s">
        <v>323</v>
      </c>
      <c r="D52" s="131">
        <v>48</v>
      </c>
      <c r="E52" s="131">
        <v>5523</v>
      </c>
      <c r="F52" s="258" t="s">
        <v>6817</v>
      </c>
      <c r="G52" s="131" t="s">
        <v>388</v>
      </c>
      <c r="H52" s="9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660"/>
      <c r="AO52" s="214"/>
      <c r="AP52" s="214"/>
      <c r="AQ52" s="214"/>
      <c r="AR52" s="214"/>
      <c r="AS52" s="660"/>
      <c r="AT52" s="353"/>
      <c r="AU52" s="687"/>
      <c r="AV52" s="665"/>
      <c r="AW52" s="131">
        <v>5523</v>
      </c>
      <c r="AX52" s="319"/>
    </row>
    <row r="53" spans="1:51" customHeight="1" ht="39.75">
      <c r="A53" s="131" t="s">
        <v>388</v>
      </c>
      <c r="B53" s="258" t="s">
        <v>6818</v>
      </c>
      <c r="C53" s="131" t="s">
        <v>388</v>
      </c>
      <c r="D53" s="131">
        <v>304</v>
      </c>
      <c r="E53" s="131">
        <v>5524</v>
      </c>
      <c r="F53" s="258" t="s">
        <v>6819</v>
      </c>
      <c r="G53" s="131" t="s">
        <v>388</v>
      </c>
      <c r="H53" s="91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660"/>
      <c r="AO53" s="214"/>
      <c r="AP53" s="214"/>
      <c r="AQ53" s="214"/>
      <c r="AR53" s="214"/>
      <c r="AS53" s="660"/>
      <c r="AT53" s="353"/>
      <c r="AU53" s="687"/>
      <c r="AV53" s="665"/>
      <c r="AW53" s="131">
        <v>5524</v>
      </c>
      <c r="AX53" s="319"/>
    </row>
    <row r="54" spans="1:51" customHeight="1" ht="39.75">
      <c r="A54" s="131" t="s">
        <v>6773</v>
      </c>
      <c r="B54" s="258" t="s">
        <v>6820</v>
      </c>
      <c r="C54" s="131" t="s">
        <v>549</v>
      </c>
      <c r="D54" s="131">
        <v>305</v>
      </c>
      <c r="E54" s="131">
        <v>5525</v>
      </c>
      <c r="F54" s="258" t="s">
        <v>6821</v>
      </c>
      <c r="G54" s="131" t="s">
        <v>388</v>
      </c>
      <c r="H54" s="91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660"/>
      <c r="AO54" s="214"/>
      <c r="AP54" s="214"/>
      <c r="AQ54" s="214"/>
      <c r="AR54" s="214"/>
      <c r="AS54" s="660"/>
      <c r="AT54" s="353"/>
      <c r="AU54" s="687"/>
      <c r="AV54" s="665"/>
      <c r="AW54" s="131">
        <v>5525</v>
      </c>
      <c r="AX54" s="319"/>
    </row>
    <row r="55" spans="1:51" customHeight="1" ht="39.75">
      <c r="A55" s="131" t="s">
        <v>375</v>
      </c>
      <c r="B55" s="258" t="s">
        <v>6822</v>
      </c>
      <c r="C55" s="131" t="s">
        <v>218</v>
      </c>
      <c r="D55" s="131">
        <v>69</v>
      </c>
      <c r="E55" s="131">
        <v>5526</v>
      </c>
      <c r="F55" s="258" t="s">
        <v>6823</v>
      </c>
      <c r="G55" s="131" t="s">
        <v>6824</v>
      </c>
      <c r="H55" s="9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660"/>
      <c r="AO55" s="214"/>
      <c r="AP55" s="214"/>
      <c r="AQ55" s="214"/>
      <c r="AR55" s="214"/>
      <c r="AS55" s="660"/>
      <c r="AT55" s="353"/>
      <c r="AU55" s="687"/>
      <c r="AV55" s="665"/>
      <c r="AW55" s="131">
        <v>5526</v>
      </c>
      <c r="AX55" s="319"/>
    </row>
    <row r="56" spans="1:51" customHeight="1" ht="39.75">
      <c r="A56" s="131" t="s">
        <v>2308</v>
      </c>
      <c r="B56" s="258" t="s">
        <v>6825</v>
      </c>
      <c r="C56" s="131" t="s">
        <v>388</v>
      </c>
      <c r="D56" s="131">
        <v>87</v>
      </c>
      <c r="E56" s="131">
        <v>5527</v>
      </c>
      <c r="F56" s="258" t="s">
        <v>6826</v>
      </c>
      <c r="G56" s="131">
        <v>102</v>
      </c>
      <c r="H56" s="9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660"/>
      <c r="AO56" s="214"/>
      <c r="AP56" s="214"/>
      <c r="AQ56" s="214"/>
      <c r="AR56" s="214"/>
      <c r="AS56" s="660"/>
      <c r="AT56" s="353"/>
      <c r="AU56" s="687"/>
      <c r="AV56" s="665"/>
      <c r="AW56" s="131">
        <v>5527</v>
      </c>
      <c r="AX56" s="319"/>
    </row>
    <row r="57" spans="1:51" customHeight="1" ht="39.75">
      <c r="A57" s="131" t="s">
        <v>375</v>
      </c>
      <c r="B57" s="258" t="s">
        <v>6827</v>
      </c>
      <c r="C57" s="131" t="s">
        <v>388</v>
      </c>
      <c r="D57" s="131">
        <v>41</v>
      </c>
      <c r="E57" s="131">
        <v>5528</v>
      </c>
      <c r="F57" s="258" t="s">
        <v>6828</v>
      </c>
      <c r="G57" s="131">
        <v>102</v>
      </c>
      <c r="H57" s="9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660"/>
      <c r="AO57" s="214"/>
      <c r="AP57" s="214"/>
      <c r="AQ57" s="214"/>
      <c r="AR57" s="214"/>
      <c r="AS57" s="660"/>
      <c r="AT57" s="353"/>
      <c r="AU57" s="687"/>
      <c r="AV57" s="665"/>
      <c r="AW57" s="131">
        <v>5528</v>
      </c>
      <c r="AX57" s="319"/>
    </row>
    <row r="58" spans="1:51" customHeight="1" ht="39.75">
      <c r="A58" s="131" t="s">
        <v>6806</v>
      </c>
      <c r="B58" s="258" t="s">
        <v>6829</v>
      </c>
      <c r="C58" s="131" t="s">
        <v>388</v>
      </c>
      <c r="D58" s="131">
        <v>84</v>
      </c>
      <c r="E58" s="131">
        <v>5529</v>
      </c>
      <c r="F58" s="258" t="s">
        <v>6830</v>
      </c>
      <c r="G58" s="131">
        <v>101.02</v>
      </c>
      <c r="H58" s="9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660"/>
      <c r="AO58" s="214"/>
      <c r="AP58" s="214"/>
      <c r="AQ58" s="214"/>
      <c r="AR58" s="214"/>
      <c r="AS58" s="660"/>
      <c r="AT58" s="353"/>
      <c r="AU58" s="687"/>
      <c r="AV58" s="688"/>
      <c r="AW58" s="131">
        <v>5529</v>
      </c>
      <c r="AX58" s="319"/>
    </row>
    <row r="59" spans="1:51" customHeight="1" ht="39.75">
      <c r="A59" s="131" t="s">
        <v>388</v>
      </c>
      <c r="B59" s="258" t="s">
        <v>6831</v>
      </c>
      <c r="C59" s="131" t="s">
        <v>388</v>
      </c>
      <c r="D59" s="131">
        <v>89</v>
      </c>
      <c r="E59" s="131">
        <v>5530</v>
      </c>
      <c r="F59" s="258" t="s">
        <v>6832</v>
      </c>
      <c r="G59" s="131">
        <v>102</v>
      </c>
      <c r="H59" s="9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660"/>
      <c r="AO59" s="214"/>
      <c r="AP59" s="214"/>
      <c r="AQ59" s="214"/>
      <c r="AR59" s="214"/>
      <c r="AS59" s="660"/>
      <c r="AT59" s="353"/>
      <c r="AU59" s="687"/>
      <c r="AV59" s="665"/>
      <c r="AW59" s="131">
        <v>5530</v>
      </c>
      <c r="AX59" s="319"/>
    </row>
    <row r="60" spans="1:51" customHeight="1" ht="39.75">
      <c r="A60" s="131" t="s">
        <v>1012</v>
      </c>
      <c r="B60" s="258" t="s">
        <v>6833</v>
      </c>
      <c r="C60" s="131" t="s">
        <v>218</v>
      </c>
      <c r="D60" s="131">
        <v>26</v>
      </c>
      <c r="E60" s="131">
        <v>5531</v>
      </c>
      <c r="F60" s="258" t="s">
        <v>6834</v>
      </c>
      <c r="G60" s="131">
        <v>102</v>
      </c>
      <c r="H60" s="9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660"/>
      <c r="AO60" s="214"/>
      <c r="AP60" s="214"/>
      <c r="AQ60" s="214"/>
      <c r="AR60" s="214"/>
      <c r="AS60" s="660"/>
      <c r="AT60" s="353"/>
      <c r="AU60" s="687"/>
      <c r="AV60" s="665"/>
      <c r="AW60" s="131">
        <v>5531</v>
      </c>
      <c r="AX60" s="319"/>
    </row>
    <row r="61" spans="1:51" customHeight="1" ht="39.75">
      <c r="A61" s="131" t="s">
        <v>6835</v>
      </c>
      <c r="B61" s="258" t="s">
        <v>6774</v>
      </c>
      <c r="C61" s="131" t="s">
        <v>388</v>
      </c>
      <c r="D61" s="131">
        <v>37</v>
      </c>
      <c r="E61" s="131">
        <v>5532</v>
      </c>
      <c r="F61" s="258" t="s">
        <v>6836</v>
      </c>
      <c r="G61" s="131">
        <v>106</v>
      </c>
      <c r="H61" s="9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660"/>
      <c r="AO61" s="214"/>
      <c r="AP61" s="214"/>
      <c r="AQ61" s="214"/>
      <c r="AR61" s="214"/>
      <c r="AS61" s="660"/>
      <c r="AT61" s="353"/>
      <c r="AU61" s="687"/>
      <c r="AV61" s="665"/>
      <c r="AW61" s="131">
        <v>5532</v>
      </c>
      <c r="AX61" s="319"/>
    </row>
    <row r="62" spans="1:51" customHeight="1" ht="39.75">
      <c r="A62" s="131" t="s">
        <v>216</v>
      </c>
      <c r="B62" s="258" t="s">
        <v>6837</v>
      </c>
      <c r="C62" s="131" t="s">
        <v>388</v>
      </c>
      <c r="D62" s="131">
        <v>52</v>
      </c>
      <c r="E62" s="131">
        <v>5533</v>
      </c>
      <c r="F62" s="258" t="s">
        <v>6838</v>
      </c>
      <c r="G62" s="131">
        <v>102</v>
      </c>
      <c r="H62" s="9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660"/>
      <c r="AO62" s="214"/>
      <c r="AP62" s="214"/>
      <c r="AQ62" s="214"/>
      <c r="AR62" s="214"/>
      <c r="AS62" s="660"/>
      <c r="AT62" s="353"/>
      <c r="AU62" s="687"/>
      <c r="AV62" s="665"/>
      <c r="AW62" s="131">
        <v>5533</v>
      </c>
      <c r="AX62" s="319"/>
    </row>
    <row r="63" spans="1:51" customHeight="1" ht="39.75">
      <c r="A63" s="131" t="s">
        <v>6839</v>
      </c>
      <c r="B63" s="258" t="s">
        <v>6840</v>
      </c>
      <c r="C63" s="131" t="s">
        <v>388</v>
      </c>
      <c r="D63" s="131">
        <v>82</v>
      </c>
      <c r="E63" s="131">
        <v>5534</v>
      </c>
      <c r="F63" s="258" t="s">
        <v>6841</v>
      </c>
      <c r="G63" s="131" t="s">
        <v>6842</v>
      </c>
      <c r="H63" s="9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660"/>
      <c r="AO63" s="214"/>
      <c r="AP63" s="214"/>
      <c r="AQ63" s="214"/>
      <c r="AR63" s="214"/>
      <c r="AS63" s="660"/>
      <c r="AT63" s="353"/>
      <c r="AU63" s="687"/>
      <c r="AV63" s="665"/>
      <c r="AW63" s="131">
        <v>5534</v>
      </c>
      <c r="AX63" s="319"/>
    </row>
    <row r="64" spans="1:51" customHeight="1" ht="39.75">
      <c r="A64" s="131" t="s">
        <v>6843</v>
      </c>
      <c r="B64" s="258" t="s">
        <v>6844</v>
      </c>
      <c r="C64" s="131" t="s">
        <v>388</v>
      </c>
      <c r="D64" s="131">
        <v>25</v>
      </c>
      <c r="E64" s="131">
        <v>5535</v>
      </c>
      <c r="F64" s="258" t="s">
        <v>6845</v>
      </c>
      <c r="G64" s="131" t="s">
        <v>388</v>
      </c>
      <c r="H64" s="9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660"/>
      <c r="AO64" s="214"/>
      <c r="AP64" s="214"/>
      <c r="AQ64" s="214"/>
      <c r="AR64" s="214"/>
      <c r="AS64" s="660"/>
      <c r="AT64" s="353"/>
      <c r="AU64" s="687"/>
      <c r="AV64" s="688"/>
      <c r="AW64" s="131">
        <v>5535</v>
      </c>
      <c r="AX64" s="319"/>
    </row>
    <row r="65" spans="1:51" customHeight="1" ht="39.75">
      <c r="A65" s="131" t="s">
        <v>425</v>
      </c>
      <c r="B65" s="258" t="s">
        <v>6846</v>
      </c>
      <c r="C65" s="131" t="s">
        <v>323</v>
      </c>
      <c r="D65" s="131">
        <v>39</v>
      </c>
      <c r="E65" s="131">
        <v>5536</v>
      </c>
      <c r="F65" s="258" t="s">
        <v>6847</v>
      </c>
      <c r="G65" s="131" t="s">
        <v>388</v>
      </c>
      <c r="H65" s="91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660"/>
      <c r="AO65" s="214"/>
      <c r="AP65" s="214"/>
      <c r="AQ65" s="214"/>
      <c r="AR65" s="214"/>
      <c r="AS65" s="660"/>
      <c r="AT65" s="353"/>
      <c r="AU65" s="687"/>
      <c r="AV65" s="665"/>
      <c r="AW65" s="131">
        <v>5536</v>
      </c>
      <c r="AX65" s="319"/>
    </row>
    <row r="66" spans="1:51" customHeight="1" ht="39.75">
      <c r="A66" s="131" t="s">
        <v>388</v>
      </c>
      <c r="B66" s="258" t="s">
        <v>6848</v>
      </c>
      <c r="C66" s="131" t="s">
        <v>218</v>
      </c>
      <c r="D66" s="131">
        <v>10</v>
      </c>
      <c r="E66" s="131">
        <v>5537</v>
      </c>
      <c r="F66" s="258" t="s">
        <v>6849</v>
      </c>
      <c r="G66" s="131" t="s">
        <v>388</v>
      </c>
      <c r="H66" s="91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660"/>
      <c r="AO66" s="214"/>
      <c r="AP66" s="214"/>
      <c r="AQ66" s="214"/>
      <c r="AR66" s="214"/>
      <c r="AS66" s="660"/>
      <c r="AT66" s="353"/>
      <c r="AU66" s="687"/>
      <c r="AV66" s="665"/>
      <c r="AW66" s="131">
        <v>5537</v>
      </c>
      <c r="AX66" s="319"/>
    </row>
    <row r="67" spans="1:51" customHeight="1" ht="39.75">
      <c r="A67" s="131"/>
      <c r="B67" s="258"/>
      <c r="C67" s="131"/>
      <c r="D67" s="131"/>
      <c r="E67" s="131"/>
      <c r="F67" s="258"/>
      <c r="G67" s="131"/>
      <c r="H67" s="9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660"/>
      <c r="AO67" s="214"/>
      <c r="AP67" s="214"/>
      <c r="AQ67" s="214"/>
      <c r="AR67" s="214"/>
      <c r="AS67" s="660"/>
      <c r="AT67" s="353"/>
      <c r="AU67" s="687"/>
      <c r="AV67" s="665"/>
      <c r="AW67" s="131"/>
      <c r="AX67" s="319"/>
    </row>
    <row r="68" spans="1:51" customHeight="1" ht="39.75">
      <c r="A68" s="131"/>
      <c r="B68" s="258"/>
      <c r="C68" s="131"/>
      <c r="D68" s="131"/>
      <c r="E68" s="131"/>
      <c r="F68" s="258"/>
      <c r="G68" s="131"/>
      <c r="H68" s="91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660"/>
      <c r="AO68" s="214"/>
      <c r="AP68" s="214"/>
      <c r="AQ68" s="214"/>
      <c r="AR68" s="214"/>
      <c r="AS68" s="660"/>
      <c r="AT68" s="353"/>
      <c r="AU68" s="687"/>
      <c r="AV68" s="665"/>
      <c r="AW68" s="131"/>
      <c r="AX68" s="319"/>
    </row>
    <row r="69" spans="1:51" customHeight="1" ht="39.75">
      <c r="A69" s="131"/>
      <c r="B69" s="258"/>
      <c r="C69" s="131"/>
      <c r="D69" s="131"/>
      <c r="E69" s="131"/>
      <c r="F69" s="258"/>
      <c r="G69" s="131"/>
      <c r="H69" s="91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1"/>
      <c r="AO69" s="690"/>
      <c r="AP69" s="690"/>
      <c r="AQ69" s="690"/>
      <c r="AR69" s="690"/>
      <c r="AS69" s="691"/>
      <c r="AT69" s="353"/>
      <c r="AU69" s="687"/>
      <c r="AV69" s="665"/>
      <c r="AW69" s="131"/>
      <c r="AX69" s="80"/>
    </row>
    <row r="70" spans="1:51" customHeight="1" ht="16" s="137" customFormat="1">
      <c r="A70" s="48"/>
      <c r="B70" s="152"/>
      <c r="C70" s="16"/>
      <c r="D70" s="25"/>
      <c r="E70" s="25"/>
      <c r="F70" s="25"/>
      <c r="G70" s="25"/>
      <c r="H70" s="41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D70" s="7"/>
      <c r="AE70" s="7"/>
      <c r="AF70" s="9"/>
      <c r="AG70" s="9"/>
      <c r="AH70" s="21"/>
      <c r="AI70" s="608"/>
      <c r="AJ70" s="608"/>
      <c r="AK70" s="693"/>
      <c r="AL70" s="219"/>
      <c r="AM70" s="608"/>
      <c r="AN70" s="693"/>
      <c r="AO70" s="219"/>
      <c r="AP70" s="608"/>
      <c r="AQ70" s="219"/>
      <c r="AR70" s="608"/>
      <c r="AS70" s="693"/>
      <c r="AT70" s="530"/>
      <c r="AU70" s="530"/>
      <c r="AV70" s="533"/>
      <c r="AW70" s="506"/>
      <c r="AX70" s="533"/>
    </row>
    <row r="71" spans="1:51" customHeight="1" ht="16" s="137" customFormat="1">
      <c r="A71" s="165" t="s">
        <v>206</v>
      </c>
      <c r="B71" s="166" t="s">
        <v>221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128</v>
      </c>
      <c r="S71" s="48" t="s">
        <v>278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J71" s="608"/>
      <c r="AK71" s="614"/>
      <c r="AN71" s="614"/>
      <c r="AQ71" s="219"/>
      <c r="AR71" s="608"/>
      <c r="AS71" s="693"/>
      <c r="AT71" s="506"/>
      <c r="AU71" s="506"/>
      <c r="AV71" s="252"/>
      <c r="AW71" s="321"/>
      <c r="AX71" s="252"/>
    </row>
    <row r="72" spans="1:51" customHeight="1" ht="16" s="137" customFormat="1">
      <c r="A72" s="168" t="s">
        <v>209</v>
      </c>
      <c r="B72" s="166" t="s">
        <v>222</v>
      </c>
      <c r="C72" s="16"/>
      <c r="D72" s="16"/>
      <c r="E72" s="44"/>
      <c r="F72" s="169" t="s">
        <v>6811</v>
      </c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132</v>
      </c>
      <c r="S72" s="137" t="s">
        <v>279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"/>
      <c r="AJ72" s="533"/>
      <c r="AK72" s="614"/>
      <c r="AL72" s="219" t="s">
        <v>135</v>
      </c>
      <c r="AM72" s="219"/>
      <c r="AN72" s="606"/>
      <c r="AO72" s="219"/>
      <c r="AP72" s="219"/>
      <c r="AQ72" s="219"/>
      <c r="AR72" s="219"/>
      <c r="AS72" s="606"/>
      <c r="AT72" s="530" t="s">
        <v>136</v>
      </c>
      <c r="AU72" s="530"/>
      <c r="AV72" s="219"/>
      <c r="AW72" s="321"/>
    </row>
    <row r="73" spans="1:51" customHeight="1" ht="16" s="137" customFormat="1">
      <c r="B73" s="169" t="s">
        <v>280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139</v>
      </c>
      <c r="S73" s="137" t="s">
        <v>281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"/>
      <c r="AJ73" s="533"/>
      <c r="AK73" s="614"/>
      <c r="AL73" s="137" t="s">
        <v>142</v>
      </c>
      <c r="AN73" s="614"/>
      <c r="AS73" s="694"/>
      <c r="AT73" s="530"/>
      <c r="AU73" s="321" t="s">
        <v>143</v>
      </c>
      <c r="AV73" s="219"/>
      <c r="AW73" s="321"/>
    </row>
    <row r="74" spans="1:51" customHeight="1" ht="16" s="137" customFormat="1">
      <c r="A74" s="13"/>
      <c r="B74" s="13"/>
      <c r="C74" s="16"/>
      <c r="D74" s="25"/>
      <c r="E74" s="25"/>
      <c r="F74" s="25"/>
      <c r="G74" s="25"/>
      <c r="H74" s="41"/>
      <c r="I74" s="41"/>
      <c r="J74" s="17"/>
      <c r="K74" s="13"/>
      <c r="L74" s="13"/>
      <c r="M74" s="13"/>
      <c r="S74" s="137" t="s">
        <v>283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"/>
      <c r="AJ74" s="219"/>
      <c r="AK74" s="614"/>
      <c r="AL74" s="193" t="s">
        <v>215</v>
      </c>
      <c r="AN74" s="614"/>
      <c r="AO74" s="321"/>
      <c r="AS74" s="614"/>
      <c r="AT74" s="321"/>
      <c r="AU74" s="321" t="s">
        <v>284</v>
      </c>
      <c r="AW74" s="506"/>
    </row>
    <row r="75" spans="1:51" customHeight="1" ht="16" s="137" customFormat="1">
      <c r="A75" s="13"/>
      <c r="B75" s="13"/>
      <c r="C75" s="16"/>
      <c r="D75" s="25"/>
      <c r="E75" s="25"/>
      <c r="F75" s="25"/>
      <c r="G75" s="25"/>
      <c r="H75" s="41"/>
      <c r="I75" s="41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"/>
      <c r="AJ75" s="252"/>
      <c r="AK75" s="695"/>
      <c r="AL75" s="219"/>
      <c r="AM75" s="219"/>
      <c r="AN75" s="606"/>
      <c r="AO75" s="530"/>
      <c r="AP75" s="219"/>
      <c r="AQ75" s="219"/>
      <c r="AR75" s="219"/>
      <c r="AS75" s="606"/>
      <c r="AT75" s="530"/>
      <c r="AU75" s="530"/>
      <c r="AV75" s="219"/>
      <c r="AW75" s="506"/>
      <c r="AX75" s="252"/>
    </row>
    <row r="76" spans="1:51" customHeight="1" ht="16.5">
      <c r="AW76" s="44"/>
    </row>
    <row r="77" spans="1:51" customHeight="1" ht="16.5">
      <c r="AW77" s="44"/>
    </row>
    <row r="78" spans="1:51" customHeight="1" ht="16.5">
      <c r="AW78" s="44"/>
    </row>
    <row r="79" spans="1:51" customHeight="1" ht="16.5">
      <c r="AW79" s="44"/>
    </row>
    <row r="80" spans="1:51" customHeight="1" ht="16.5">
      <c r="AW80" s="44"/>
    </row>
    <row r="81" spans="1:51" customHeight="1" ht="16.5">
      <c r="AW81" s="44"/>
    </row>
    <row r="82" spans="1:51" customHeight="1" ht="16.5">
      <c r="AW82" s="44"/>
    </row>
    <row r="83" spans="1:51" customHeight="1" ht="16.5">
      <c r="AW83" s="44"/>
    </row>
    <row r="84" spans="1:51" customHeight="1" ht="16.5">
      <c r="AW84" s="44"/>
    </row>
    <row r="85" spans="1:51" customHeight="1" ht="16.5">
      <c r="AW85" s="44"/>
    </row>
    <row r="86" spans="1:51" customHeight="1" ht="16.5">
      <c r="AW86" s="44"/>
    </row>
    <row r="87" spans="1:51" customHeight="1" ht="16.5">
      <c r="AW87" s="44"/>
    </row>
    <row r="88" spans="1:51" customHeight="1" ht="16.5">
      <c r="AW88" s="44"/>
    </row>
    <row r="89" spans="1:51" customHeight="1" ht="16.5">
      <c r="AW89" s="44"/>
    </row>
    <row r="90" spans="1:51" customHeight="1" ht="16.5">
      <c r="AW90" s="44"/>
    </row>
    <row r="91" spans="1:51" customHeight="1" ht="16.5">
      <c r="AW91" s="44"/>
    </row>
    <row r="92" spans="1:51" customHeight="1" ht="16.5">
      <c r="AW92" s="44"/>
    </row>
    <row r="93" spans="1:51" customHeight="1" ht="16.5">
      <c r="AW93" s="44"/>
    </row>
    <row r="94" spans="1:51" customHeight="1" ht="16.5">
      <c r="AW94" s="44"/>
    </row>
    <row r="95" spans="1:51" customHeight="1" ht="16.5">
      <c r="AW95" s="44"/>
    </row>
    <row r="96" spans="1:51" customHeight="1" ht="16.5">
      <c r="AW96" s="44"/>
    </row>
    <row r="97" spans="1:51" customHeight="1" ht="16.5">
      <c r="AW97" s="44"/>
    </row>
    <row r="98" spans="1:51" customHeight="1" ht="16.5">
      <c r="AW98" s="44"/>
    </row>
    <row r="99" spans="1:51" customHeight="1" ht="16.5">
      <c r="AW99" s="44"/>
    </row>
    <row r="100" spans="1:51" customHeight="1" ht="16.5">
      <c r="AW100" s="44"/>
    </row>
    <row r="101" spans="1:51" customHeight="1" ht="16.5">
      <c r="AW101" s="44"/>
    </row>
    <row r="102" spans="1:51" customHeight="1" ht="16.5">
      <c r="AW102" s="44"/>
    </row>
    <row r="103" spans="1:51" customHeight="1" ht="16.5">
      <c r="AW103" s="44"/>
    </row>
    <row r="104" spans="1:51" customHeight="1" ht="16.5">
      <c r="AW104" s="44"/>
    </row>
    <row r="105" spans="1:51" customHeight="1" ht="16.5">
      <c r="AW105" s="44"/>
    </row>
    <row r="106" spans="1:51" customHeight="1" ht="16.5">
      <c r="AW106" s="44"/>
    </row>
    <row r="107" spans="1:51" customHeight="1" ht="16.5">
      <c r="AW107" s="44"/>
    </row>
    <row r="108" spans="1:51" customHeight="1" ht="16.5">
      <c r="AW108" s="44"/>
    </row>
    <row r="109" spans="1:51" customHeight="1" ht="16.5">
      <c r="AW109" s="44"/>
    </row>
    <row r="110" spans="1:51" customHeight="1" ht="16.5">
      <c r="AW110" s="44"/>
    </row>
    <row r="111" spans="1:51" customHeight="1" ht="16.5">
      <c r="AW111" s="44"/>
    </row>
    <row r="112" spans="1:51" customHeight="1" ht="16.5">
      <c r="AW112" s="44"/>
    </row>
    <row r="113" spans="1:51" customHeight="1" ht="16.5">
      <c r="AW113" s="44"/>
    </row>
    <row r="114" spans="1:51" customHeight="1" ht="16.5">
      <c r="AW114" s="44"/>
    </row>
    <row r="115" spans="1:51" customHeight="1" ht="16.5">
      <c r="AW115" s="44"/>
    </row>
    <row r="116" spans="1:51" customHeight="1" ht="16.5">
      <c r="AW116" s="44"/>
    </row>
    <row r="117" spans="1:51" customHeight="1" ht="16.5">
      <c r="AW117" s="44"/>
    </row>
    <row r="118" spans="1:51" customHeight="1" ht="16.5">
      <c r="AW118" s="44"/>
    </row>
    <row r="119" spans="1:51" customHeight="1" ht="16.5">
      <c r="AW119" s="44"/>
    </row>
    <row r="120" spans="1:51" customHeight="1" ht="16.5">
      <c r="AW120" s="44"/>
    </row>
    <row r="121" spans="1:51" customHeight="1" ht="16.5">
      <c r="AW121" s="44"/>
    </row>
    <row r="122" spans="1:51" customHeight="1" ht="16.5">
      <c r="AW122" s="44"/>
    </row>
    <row r="123" spans="1:51" customHeight="1" ht="16.5">
      <c r="AW123" s="44"/>
    </row>
    <row r="124" spans="1:51" customHeight="1" ht="16.5">
      <c r="AW124" s="44"/>
    </row>
    <row r="125" spans="1:51" customHeight="1" ht="16.5">
      <c r="AW125" s="44"/>
    </row>
    <row r="126" spans="1:51" customHeight="1" ht="16.5">
      <c r="AW126" s="44"/>
    </row>
    <row r="127" spans="1:51" customHeight="1" ht="16.5">
      <c r="AW127" s="44"/>
    </row>
    <row r="128" spans="1:51" customHeight="1" ht="16.5">
      <c r="AW128" s="44"/>
    </row>
    <row r="129" spans="1:51" customHeight="1" ht="16.5">
      <c r="AW129" s="44"/>
    </row>
    <row r="130" spans="1:51" customHeight="1" ht="16.5">
      <c r="AW130" s="44"/>
    </row>
    <row r="131" spans="1:51" customHeight="1" ht="16.5">
      <c r="AW131" s="44"/>
    </row>
    <row r="132" spans="1:51" customHeight="1" ht="16.5">
      <c r="AW132" s="44"/>
    </row>
    <row r="133" spans="1:51" customHeight="1" ht="16.5">
      <c r="AW133" s="44"/>
    </row>
    <row r="134" spans="1:51" customHeight="1" ht="16.5">
      <c r="AW134" s="44"/>
    </row>
    <row r="135" spans="1:51" customHeight="1" ht="16.5">
      <c r="AW135" s="44"/>
    </row>
    <row r="136" spans="1:51" customHeight="1" ht="16.5">
      <c r="AW136" s="44"/>
    </row>
    <row r="137" spans="1:51" customHeight="1" ht="16.5">
      <c r="AW137" s="44"/>
    </row>
    <row r="138" spans="1:51" customHeight="1" ht="16.5">
      <c r="AW138" s="44"/>
    </row>
    <row r="139" spans="1:51" customHeight="1" ht="16.5">
      <c r="AW139" s="44"/>
    </row>
    <row r="140" spans="1:51" customHeight="1" ht="16.5">
      <c r="AW140" s="44"/>
    </row>
    <row r="141" spans="1:51" customHeight="1" ht="16.5">
      <c r="AW141" s="44"/>
    </row>
    <row r="142" spans="1:51" customHeight="1" ht="16.5">
      <c r="AW142" s="44"/>
    </row>
    <row r="143" spans="1:51" customHeight="1" ht="16.5">
      <c r="AW143" s="44"/>
    </row>
    <row r="144" spans="1:51" customHeight="1" ht="16.5">
      <c r="AW144" s="44"/>
    </row>
    <row r="145" spans="1:51" customHeight="1" ht="16.5">
      <c r="AW145" s="44"/>
    </row>
    <row r="146" spans="1:51" customHeight="1" ht="16.5">
      <c r="AW146" s="44"/>
    </row>
    <row r="147" spans="1:51" customHeight="1" ht="16.5">
      <c r="AW147" s="44"/>
    </row>
    <row r="148" spans="1:51" customHeight="1" ht="16.5">
      <c r="AW148" s="44"/>
    </row>
    <row r="149" spans="1:51" customHeight="1" ht="16.5">
      <c r="AW149" s="44"/>
    </row>
    <row r="150" spans="1:51" customHeight="1" ht="16.5">
      <c r="AW150" s="44"/>
    </row>
    <row r="151" spans="1:51" customHeight="1" ht="16.5">
      <c r="AW151" s="44"/>
    </row>
    <row r="152" spans="1:51" customHeight="1" ht="16.5">
      <c r="AW152" s="44"/>
    </row>
    <row r="153" spans="1:51" customHeight="1" ht="16.5">
      <c r="AW153" s="44"/>
    </row>
    <row r="154" spans="1:51" customHeight="1" ht="16.5">
      <c r="AW154" s="44"/>
    </row>
    <row r="155" spans="1:51" customHeight="1" ht="16.5">
      <c r="AW155" s="44"/>
    </row>
    <row r="156" spans="1:51" customHeight="1" ht="16.5">
      <c r="AW156" s="44"/>
    </row>
    <row r="157" spans="1:51" customHeight="1" ht="16.5">
      <c r="AW157" s="44"/>
    </row>
    <row r="158" spans="1:51" customHeight="1" ht="16.5">
      <c r="AW158" s="44"/>
    </row>
    <row r="159" spans="1:51" customHeight="1" ht="16.5">
      <c r="AW159" s="44"/>
    </row>
    <row r="160" spans="1:51" customHeight="1" ht="16.5">
      <c r="AW160" s="44"/>
    </row>
    <row r="161" spans="1:51" customHeight="1" ht="16.5">
      <c r="AW161" s="44"/>
    </row>
    <row r="162" spans="1:51" customHeight="1" ht="16.5">
      <c r="AW162" s="44"/>
    </row>
    <row r="163" spans="1:51" customHeight="1" ht="16.5">
      <c r="AW163" s="44"/>
    </row>
    <row r="164" spans="1:51" customHeight="1" ht="16.5">
      <c r="AW164" s="44"/>
    </row>
    <row r="165" spans="1:51" customHeight="1" ht="16.5">
      <c r="AW165" s="44"/>
    </row>
    <row r="166" spans="1:51" customHeight="1" ht="16.5">
      <c r="AW166" s="44"/>
    </row>
    <row r="167" spans="1:51" customHeight="1" ht="16.5">
      <c r="AW167" s="44"/>
    </row>
    <row r="168" spans="1:51" customHeight="1" ht="16.5">
      <c r="AW168" s="44"/>
    </row>
    <row r="169" spans="1:51" customHeight="1" ht="16.5">
      <c r="AW169" s="44"/>
    </row>
    <row r="170" spans="1:51" customHeight="1" ht="16.5">
      <c r="AW170" s="44"/>
    </row>
    <row r="171" spans="1:51" customHeight="1" ht="16.5">
      <c r="AW171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R7:AS7"/>
    <mergeCell ref="AR6:AW6"/>
    <mergeCell ref="AV16:AV23"/>
    <mergeCell ref="AU16:AU23"/>
    <mergeCell ref="AT16:AT22"/>
    <mergeCell ref="AF17:AS17"/>
    <mergeCell ref="AO20:AS20"/>
    <mergeCell ref="AO22:AS22"/>
    <mergeCell ref="AL22:AN22"/>
    <mergeCell ref="AL18:AN21"/>
    <mergeCell ref="B12:C12"/>
    <mergeCell ref="G9:I9"/>
    <mergeCell ref="B11:C11"/>
    <mergeCell ref="G6:I6"/>
    <mergeCell ref="G7:I7"/>
    <mergeCell ref="B9:C9"/>
    <mergeCell ref="B10:C10"/>
    <mergeCell ref="B13:C13"/>
    <mergeCell ref="AX16:AX23"/>
    <mergeCell ref="AW16:AW23"/>
    <mergeCell ref="H20:M20"/>
    <mergeCell ref="N22:S22"/>
    <mergeCell ref="Z22:AE22"/>
    <mergeCell ref="N20:S20"/>
    <mergeCell ref="T20:Y20"/>
    <mergeCell ref="AF22:AK22"/>
    <mergeCell ref="T22:Y22"/>
    <mergeCell ref="AO21:AS21"/>
    <mergeCell ref="Z21:AE21"/>
    <mergeCell ref="B2:E2"/>
    <mergeCell ref="B3:C3"/>
    <mergeCell ref="B4:C4"/>
    <mergeCell ref="B5:C5"/>
    <mergeCell ref="B8:C8"/>
    <mergeCell ref="B6:C6"/>
    <mergeCell ref="B7:C7"/>
    <mergeCell ref="A16:A23"/>
    <mergeCell ref="B16:B23"/>
    <mergeCell ref="G16:G23"/>
    <mergeCell ref="H16:AS16"/>
    <mergeCell ref="H17:AE17"/>
    <mergeCell ref="AO18:AS19"/>
    <mergeCell ref="F16:F23"/>
    <mergeCell ref="C16:C23"/>
    <mergeCell ref="D16:D23"/>
    <mergeCell ref="E16:E23"/>
    <mergeCell ref="Z18:AE19"/>
    <mergeCell ref="AF18:AK19"/>
    <mergeCell ref="AF20:AK20"/>
    <mergeCell ref="AF21:AK21"/>
    <mergeCell ref="Z20:AE20"/>
    <mergeCell ref="G2:I2"/>
    <mergeCell ref="G3:I3"/>
    <mergeCell ref="G4:I4"/>
    <mergeCell ref="G5:I5"/>
    <mergeCell ref="H22:M22"/>
    <mergeCell ref="H18:Y19"/>
    <mergeCell ref="H21:M21"/>
    <mergeCell ref="N21:S21"/>
    <mergeCell ref="T21:Y21"/>
    <mergeCell ref="G8:I8"/>
    <mergeCell ref="Y5:AE6"/>
  </mergeCells>
  <printOptions gridLines="false" gridLinesSet="true"/>
  <pageMargins left="1.5" right="0.7" top="0.75" bottom="0.5" header="0.5" footer="0.5"/>
  <pageSetup paperSize="5038" orientation="landscape" scale="100" fitToHeight="1" fitToWidth="1" pageOrder="downThenOver"/>
  <headerFooter differentOddEven="false" differentFirst="false" scaleWithDoc="true" alignWithMargins="true">
    <oddHeader>&amp;R&amp;"SutonnyMJ,Regular"&amp;P</oddHeader>
    <oddFooter/>
    <evenHeader>&amp;R&amp;"SutonnyMJ,Regular"&amp;P</evenHeader>
    <evenFooter/>
    <firstHeader/>
    <firstFooter/>
  </headerFooter>
  <drawing r:id="rId1"/>
  <tableParts count="0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75"/>
  <sheetViews>
    <sheetView tabSelected="0" workbookViewId="0" showGridLines="true" showRowColHeaders="1">
      <selection activeCell="T11" sqref="T11"/>
    </sheetView>
  </sheetViews>
  <sheetFormatPr customHeight="true" defaultRowHeight="12.75" outlineLevelRow="0" outlineLevelCol="0"/>
  <cols>
    <col min="1" max="1" width="16" customWidth="true" style="23"/>
    <col min="2" max="2" width="11" customWidth="true" style="1"/>
    <col min="3" max="3" width="9.81640625" customWidth="true" style="1"/>
    <col min="4" max="4" width="8.7265625" customWidth="true" style="1"/>
    <col min="5" max="5" width="9.54296875" customWidth="true" style="1"/>
    <col min="6" max="6" width="22.26953125" customWidth="true" style="1"/>
    <col min="7" max="7" width="8.26953125" customWidth="true" style="1"/>
    <col min="8" max="8" width="4.7265625" customWidth="true" style="1"/>
    <col min="9" max="9" width="5.453125" customWidth="true" style="1"/>
    <col min="10" max="10" width="6" customWidth="true" style="1"/>
    <col min="11" max="11" width="6" customWidth="true" style="1"/>
    <col min="12" max="12" width="6" customWidth="true" style="1"/>
    <col min="13" max="13" width="6" customWidth="true" style="1"/>
    <col min="14" max="14" width="6" customWidth="true" style="1"/>
    <col min="15" max="15" width="6" customWidth="true" style="1"/>
    <col min="16" max="16" width="6" customWidth="true" style="1"/>
    <col min="17" max="17" width="6" customWidth="true" style="1"/>
    <col min="18" max="18" width="6" customWidth="true" style="1"/>
    <col min="19" max="19" width="6" customWidth="true" style="1"/>
    <col min="20" max="20" width="6" customWidth="true" style="1"/>
    <col min="21" max="21" width="6" customWidth="true" style="1"/>
    <col min="22" max="22" width="6" customWidth="true" style="1"/>
    <col min="23" max="23" width="6" customWidth="true" style="1"/>
    <col min="24" max="24" width="6" customWidth="true" style="1"/>
    <col min="25" max="25" width="6" customWidth="true" style="1"/>
    <col min="26" max="26" width="6" customWidth="true" style="1"/>
    <col min="27" max="27" width="6" customWidth="true" style="1"/>
    <col min="28" max="28" width="6" customWidth="true" style="1"/>
    <col min="29" max="29" width="6" customWidth="true" style="1"/>
    <col min="30" max="30" width="6" customWidth="true" style="1"/>
    <col min="31" max="31" width="6" customWidth="true" style="1"/>
    <col min="32" max="32" width="6" customWidth="true" style="1"/>
    <col min="33" max="33" width="6" customWidth="true" style="1"/>
    <col min="34" max="34" width="6" customWidth="true" style="0"/>
    <col min="35" max="35" width="6" customWidth="true" style="1"/>
    <col min="36" max="36" width="6" customWidth="true" style="1"/>
    <col min="37" max="37" width="6" customWidth="true" style="1"/>
    <col min="38" max="38" width="6" customWidth="true" style="1"/>
    <col min="39" max="39" width="6" customWidth="true" style="1"/>
    <col min="40" max="40" width="6" customWidth="true" style="1"/>
    <col min="41" max="41" width="6" customWidth="true" style="1"/>
    <col min="42" max="42" width="6" customWidth="true" style="1"/>
    <col min="43" max="43" width="6" customWidth="true" style="1"/>
    <col min="44" max="44" width="6" customWidth="true" style="1"/>
    <col min="45" max="45" width="8.54296875" customWidth="true" style="1"/>
    <col min="46" max="46" width="6" customWidth="true" style="1"/>
    <col min="47" max="47" width="6" customWidth="true" style="1"/>
    <col min="48" max="48" width="6" customWidth="true" style="1"/>
    <col min="49" max="49" width="6" customWidth="true" style="1"/>
    <col min="50" max="50" width="8.54296875" customWidth="true" style="1"/>
    <col min="51" max="51" width="8.453125" customWidth="true" style="0"/>
    <col min="52" max="52" width="7.26953125" customWidth="true" style="0"/>
    <col min="53" max="53" width="11.1796875" customWidth="true" style="0"/>
    <col min="54" max="54" width="14.54296875" customWidth="true" style="0"/>
  </cols>
  <sheetData>
    <row r="1" spans="1:61" customHeight="1" ht="7.5">
      <c r="C1" s="23"/>
      <c r="E1" s="23"/>
      <c r="G1" s="1"/>
      <c r="N1" s="1"/>
      <c r="P1" s="1"/>
      <c r="U1" s="1"/>
      <c r="AC1" s="1"/>
      <c r="AH1" s="1"/>
      <c r="AJ1" s="1"/>
      <c r="AW1" s="1"/>
      <c r="AZ1" s="1"/>
      <c r="BA1" s="1"/>
      <c r="BB1" s="1"/>
    </row>
    <row r="2" spans="1:61" customHeight="1" ht="30" s="4" customFormat="1">
      <c r="A2" s="1224" t="s">
        <v>502</v>
      </c>
      <c r="B2" s="1224"/>
      <c r="C2" s="289"/>
      <c r="D2" s="138"/>
      <c r="E2" s="138"/>
      <c r="O2" s="100"/>
      <c r="P2" s="174"/>
      <c r="Q2" s="174"/>
      <c r="R2" s="174"/>
      <c r="S2" s="174"/>
      <c r="T2" s="174"/>
      <c r="U2" s="176"/>
      <c r="V2" s="176"/>
      <c r="W2" s="176"/>
      <c r="X2" s="176"/>
      <c r="Y2" s="26"/>
      <c r="Z2" s="26"/>
      <c r="AA2" s="31"/>
      <c r="AD2" s="26"/>
      <c r="AE2" s="65"/>
      <c r="AF2" s="26"/>
      <c r="AG2" s="26"/>
      <c r="AJ2" s="26"/>
      <c r="AL2" s="65"/>
      <c r="AM2" s="65"/>
      <c r="AN2" s="65"/>
      <c r="AO2" s="26"/>
      <c r="AR2" s="141"/>
      <c r="AT2" s="26"/>
      <c r="AW2" s="141" t="s">
        <v>1</v>
      </c>
      <c r="AY2" s="1"/>
      <c r="AZ2" s="141"/>
      <c r="BA2" s="141"/>
    </row>
    <row r="3" spans="1:61" customHeight="1" ht="31.5" s="4" customFormat="1">
      <c r="A3" s="59" t="s">
        <v>1142</v>
      </c>
      <c r="B3" s="59" t="s">
        <v>6850</v>
      </c>
      <c r="C3" s="59" t="s">
        <v>6851</v>
      </c>
      <c r="D3" s="125"/>
      <c r="E3" s="125"/>
      <c r="F3" s="274"/>
      <c r="G3" s="2"/>
      <c r="H3" s="2"/>
      <c r="I3" s="2"/>
      <c r="J3" s="2"/>
      <c r="O3" s="182" t="s">
        <v>12</v>
      </c>
      <c r="P3" s="182"/>
      <c r="Q3" s="182"/>
      <c r="R3" s="182"/>
      <c r="S3" s="182"/>
      <c r="T3" s="182"/>
      <c r="U3" s="182"/>
      <c r="V3" s="182"/>
      <c r="W3" s="182"/>
      <c r="X3" s="183"/>
      <c r="Y3" s="184"/>
      <c r="Z3" s="185"/>
      <c r="AA3" s="184"/>
      <c r="AD3" s="61"/>
      <c r="AE3" s="61"/>
      <c r="AF3" s="61"/>
      <c r="AG3" s="61"/>
      <c r="AJ3" s="61"/>
      <c r="AK3" s="61"/>
      <c r="AL3" s="61"/>
      <c r="AM3" s="61"/>
      <c r="AN3" s="61"/>
      <c r="AO3" s="61"/>
      <c r="AP3" s="61"/>
      <c r="AR3" s="141"/>
      <c r="AT3" s="61"/>
      <c r="AU3" s="61"/>
      <c r="AV3" s="975" t="s">
        <v>5</v>
      </c>
      <c r="AW3" s="975"/>
      <c r="AX3" s="297" t="s">
        <v>7</v>
      </c>
      <c r="AY3" s="297" t="s">
        <v>1143</v>
      </c>
      <c r="AZ3" s="298" t="s">
        <v>8</v>
      </c>
      <c r="BA3" s="299" t="s">
        <v>9</v>
      </c>
    </row>
    <row r="4" spans="1:61" customHeight="1" ht="24.75">
      <c r="A4" s="59" t="s">
        <v>504</v>
      </c>
      <c r="B4" s="59" t="s">
        <v>11</v>
      </c>
      <c r="C4" s="117">
        <v>4</v>
      </c>
      <c r="D4" s="125"/>
      <c r="E4" s="125"/>
      <c r="F4" s="35"/>
      <c r="I4" s="937" t="s">
        <v>6852</v>
      </c>
      <c r="J4" s="937"/>
      <c r="K4" s="937"/>
      <c r="L4" s="937"/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41"/>
      <c r="AS4" s="4"/>
      <c r="AT4" s="4"/>
      <c r="AU4" s="4"/>
      <c r="AV4" s="59" t="s">
        <v>13</v>
      </c>
      <c r="AW4" s="124"/>
      <c r="AX4" s="147"/>
      <c r="AY4" s="59"/>
      <c r="AZ4" s="59"/>
      <c r="BA4" s="15"/>
      <c r="BB4" s="1"/>
    </row>
    <row r="5" spans="1:61" customHeight="1" ht="24">
      <c r="A5" s="59" t="s">
        <v>1145</v>
      </c>
      <c r="B5" s="59" t="s">
        <v>15</v>
      </c>
      <c r="C5" s="59">
        <v>3.75</v>
      </c>
      <c r="D5" s="125"/>
      <c r="E5" s="125"/>
      <c r="I5" s="937"/>
      <c r="J5" s="937"/>
      <c r="K5" s="937"/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41"/>
      <c r="AS5" s="4"/>
      <c r="AT5" s="3"/>
      <c r="AU5" s="3"/>
      <c r="AV5" s="59" t="s">
        <v>16</v>
      </c>
      <c r="AW5" s="59"/>
      <c r="AX5" s="59"/>
      <c r="AY5" s="59"/>
      <c r="AZ5" s="154"/>
      <c r="BA5" s="15"/>
      <c r="BB5" s="1"/>
    </row>
    <row r="6" spans="1:61" customHeight="1" ht="15">
      <c r="A6" s="59" t="s">
        <v>1146</v>
      </c>
      <c r="B6" s="59" t="s">
        <v>18</v>
      </c>
      <c r="C6" s="117">
        <v>3.5</v>
      </c>
      <c r="D6" s="125"/>
      <c r="E6" s="125"/>
      <c r="F6" s="32"/>
      <c r="M6" s="30"/>
      <c r="N6" s="937" t="s">
        <v>557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41"/>
      <c r="AS6" s="4"/>
      <c r="AT6" s="22"/>
      <c r="AV6" s="59" t="s">
        <v>19</v>
      </c>
      <c r="AW6" s="59"/>
      <c r="AX6" s="59"/>
      <c r="AY6" s="59"/>
      <c r="AZ6" s="154"/>
      <c r="BA6" s="15"/>
      <c r="BB6" s="1"/>
    </row>
    <row r="7" spans="1:61" customHeight="1" ht="15">
      <c r="A7" s="59" t="s">
        <v>20</v>
      </c>
      <c r="B7" s="59" t="s">
        <v>21</v>
      </c>
      <c r="C7" s="59">
        <v>3.25</v>
      </c>
      <c r="D7" s="125"/>
      <c r="E7" s="125"/>
      <c r="F7" s="45"/>
      <c r="M7" s="30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30"/>
      <c r="Z7" s="186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61" customHeight="1" ht="15">
      <c r="A8" s="59" t="s">
        <v>1147</v>
      </c>
      <c r="B8" s="59" t="s">
        <v>24</v>
      </c>
      <c r="C8" s="117">
        <v>3</v>
      </c>
      <c r="D8" s="125"/>
      <c r="E8" s="125"/>
      <c r="F8" s="13"/>
      <c r="L8" s="937" t="s">
        <v>6853</v>
      </c>
      <c r="M8" s="937"/>
      <c r="N8" s="937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143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61" customHeight="1" ht="15">
      <c r="A9" s="59" t="s">
        <v>1149</v>
      </c>
      <c r="B9" s="59" t="s">
        <v>26</v>
      </c>
      <c r="C9" s="59">
        <v>2.75</v>
      </c>
      <c r="D9" s="125"/>
      <c r="E9" s="125"/>
      <c r="F9" s="32"/>
      <c r="L9" s="937"/>
      <c r="M9" s="937"/>
      <c r="N9" s="937"/>
      <c r="O9" s="937"/>
      <c r="P9" s="937"/>
      <c r="Q9" s="937"/>
      <c r="R9" s="937"/>
      <c r="S9" s="937"/>
      <c r="T9" s="937"/>
      <c r="U9" s="937"/>
      <c r="V9" s="937"/>
      <c r="W9" s="937"/>
      <c r="X9" s="937"/>
      <c r="Y9" s="937"/>
      <c r="Z9" s="937"/>
      <c r="AA9" s="143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61" customHeight="1" ht="15">
      <c r="A10" s="59" t="s">
        <v>1150</v>
      </c>
      <c r="B10" s="59" t="s">
        <v>29</v>
      </c>
      <c r="C10" s="117">
        <v>2.5</v>
      </c>
      <c r="D10" s="125"/>
      <c r="E10" s="125"/>
      <c r="F10" s="45"/>
      <c r="M10" s="30"/>
      <c r="N10" s="186"/>
      <c r="V10" s="143"/>
      <c r="W10" s="143"/>
      <c r="X10" s="143"/>
      <c r="Y10" s="143"/>
      <c r="Z10" s="143"/>
      <c r="AA10" s="143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2"/>
      <c r="AZ10" s="52"/>
      <c r="BA10" s="1"/>
      <c r="BB10" s="1"/>
    </row>
    <row r="11" spans="1:61" customHeight="1" ht="15">
      <c r="A11" s="59" t="s">
        <v>1151</v>
      </c>
      <c r="B11" s="59" t="s">
        <v>31</v>
      </c>
      <c r="C11" s="59">
        <v>2.25</v>
      </c>
      <c r="D11" s="125"/>
      <c r="E11" s="125"/>
      <c r="F11" s="45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2"/>
      <c r="AZ11" s="52"/>
      <c r="BA11" s="1"/>
      <c r="BB11" s="1"/>
    </row>
    <row r="12" spans="1:61" customHeight="1" ht="15">
      <c r="A12" s="59" t="s">
        <v>1152</v>
      </c>
      <c r="B12" s="59" t="s">
        <v>34</v>
      </c>
      <c r="C12" s="117">
        <v>2</v>
      </c>
      <c r="D12" s="125"/>
      <c r="E12" s="125"/>
      <c r="F12" s="45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2"/>
      <c r="AZ12" s="52"/>
      <c r="BA12" s="1"/>
      <c r="BB12" s="1"/>
    </row>
    <row r="13" spans="1:61" customHeight="1" ht="15">
      <c r="A13" s="59" t="s">
        <v>35</v>
      </c>
      <c r="B13" s="59" t="s">
        <v>36</v>
      </c>
      <c r="C13" s="117">
        <v>0</v>
      </c>
      <c r="D13" s="125"/>
      <c r="E13" s="125"/>
      <c r="F13" s="45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2"/>
      <c r="AZ13" s="52"/>
      <c r="BA13" s="1"/>
      <c r="BB13" s="1"/>
    </row>
    <row r="14" spans="1:61" customHeight="1" ht="15">
      <c r="A14" s="74" t="s">
        <v>6854</v>
      </c>
      <c r="B14" s="75"/>
      <c r="C14" s="76"/>
      <c r="D14" s="75"/>
      <c r="E14" s="75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2"/>
      <c r="AZ14" s="52"/>
      <c r="BA14" s="1"/>
      <c r="BB14" s="1"/>
    </row>
    <row r="15" spans="1:61" customHeight="1" ht="15">
      <c r="A15" s="32"/>
      <c r="B15" s="77"/>
      <c r="C15" s="75"/>
      <c r="D15" s="77"/>
      <c r="E15" s="75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61" customHeight="1" ht="16.5" s="7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81" t="s">
        <v>50</v>
      </c>
      <c r="G16" s="944" t="s">
        <v>1771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81" t="s">
        <v>5740</v>
      </c>
      <c r="AZ16" s="981" t="s">
        <v>186</v>
      </c>
      <c r="BA16" s="944" t="s">
        <v>49</v>
      </c>
      <c r="BB16" s="944" t="s">
        <v>58</v>
      </c>
    </row>
    <row r="17" spans="1:61" customHeight="1" ht="19.5" s="7" customFormat="1">
      <c r="A17" s="944"/>
      <c r="B17" s="944"/>
      <c r="C17" s="944"/>
      <c r="D17" s="944"/>
      <c r="E17" s="944"/>
      <c r="F17" s="981"/>
      <c r="G17" s="944"/>
      <c r="H17" s="1081" t="s">
        <v>59</v>
      </c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 t="s">
        <v>254</v>
      </c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1"/>
      <c r="AV17" s="1081"/>
      <c r="AW17" s="1081"/>
      <c r="AX17" s="1081"/>
      <c r="AY17" s="1029"/>
      <c r="AZ17" s="981"/>
      <c r="BA17" s="944"/>
      <c r="BB17" s="944"/>
    </row>
    <row r="18" spans="1:61" customHeight="1" ht="19.5" s="7" customFormat="1">
      <c r="A18" s="944"/>
      <c r="B18" s="944"/>
      <c r="C18" s="944"/>
      <c r="D18" s="944"/>
      <c r="E18" s="944"/>
      <c r="F18" s="981"/>
      <c r="G18" s="944"/>
      <c r="H18" s="1081" t="s">
        <v>62</v>
      </c>
      <c r="I18" s="1081"/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 t="s">
        <v>60</v>
      </c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29"/>
      <c r="AZ18" s="981"/>
      <c r="BA18" s="944"/>
      <c r="BB18" s="944"/>
    </row>
    <row r="19" spans="1:61" customHeight="1" ht="19.5" s="7" customFormat="1">
      <c r="A19" s="944"/>
      <c r="B19" s="944"/>
      <c r="C19" s="944"/>
      <c r="D19" s="944"/>
      <c r="E19" s="944"/>
      <c r="F19" s="981"/>
      <c r="G19" s="944"/>
      <c r="H19" s="988" t="s">
        <v>6855</v>
      </c>
      <c r="I19" s="988"/>
      <c r="J19" s="1140"/>
      <c r="K19" s="1140"/>
      <c r="L19" s="1140"/>
      <c r="M19" s="988" t="s">
        <v>6856</v>
      </c>
      <c r="N19" s="988"/>
      <c r="O19" s="1140"/>
      <c r="P19" s="1140"/>
      <c r="Q19" s="1140"/>
      <c r="R19" s="988" t="s">
        <v>6857</v>
      </c>
      <c r="S19" s="988"/>
      <c r="T19" s="1140"/>
      <c r="U19" s="1140"/>
      <c r="V19" s="1140"/>
      <c r="W19" s="988" t="s">
        <v>6858</v>
      </c>
      <c r="X19" s="988"/>
      <c r="Y19" s="1140"/>
      <c r="Z19" s="1140"/>
      <c r="AA19" s="1140"/>
      <c r="AB19" s="988" t="s">
        <v>6859</v>
      </c>
      <c r="AC19" s="988"/>
      <c r="AD19" s="1140"/>
      <c r="AE19" s="1140"/>
      <c r="AF19" s="1140"/>
      <c r="AG19" s="1029" t="s">
        <v>6860</v>
      </c>
      <c r="AH19" s="1029"/>
      <c r="AI19" s="1029"/>
      <c r="AJ19" s="988" t="s">
        <v>6861</v>
      </c>
      <c r="AK19" s="988"/>
      <c r="AL19" s="1140"/>
      <c r="AM19" s="1140"/>
      <c r="AN19" s="1140"/>
      <c r="AO19" s="988" t="s">
        <v>6862</v>
      </c>
      <c r="AP19" s="988"/>
      <c r="AQ19" s="1140"/>
      <c r="AR19" s="1140"/>
      <c r="AS19" s="1140"/>
      <c r="AT19" s="988" t="s">
        <v>6863</v>
      </c>
      <c r="AU19" s="988"/>
      <c r="AV19" s="1140"/>
      <c r="AW19" s="1140"/>
      <c r="AX19" s="1140"/>
      <c r="AY19" s="1029"/>
      <c r="AZ19" s="981"/>
      <c r="BA19" s="944"/>
      <c r="BB19" s="944"/>
    </row>
    <row r="20" spans="1:61" customHeight="1" ht="33" s="7" customFormat="1">
      <c r="A20" s="944"/>
      <c r="B20" s="944"/>
      <c r="C20" s="944"/>
      <c r="D20" s="944"/>
      <c r="E20" s="944"/>
      <c r="F20" s="981"/>
      <c r="G20" s="944"/>
      <c r="H20" s="1044" t="s">
        <v>6864</v>
      </c>
      <c r="I20" s="1044"/>
      <c r="J20" s="1044"/>
      <c r="K20" s="1044"/>
      <c r="L20" s="1044"/>
      <c r="M20" s="1044" t="s">
        <v>2617</v>
      </c>
      <c r="N20" s="1044"/>
      <c r="O20" s="1044"/>
      <c r="P20" s="1044"/>
      <c r="Q20" s="1044"/>
      <c r="R20" s="1044" t="s">
        <v>3295</v>
      </c>
      <c r="S20" s="1044"/>
      <c r="T20" s="1044"/>
      <c r="U20" s="1044"/>
      <c r="V20" s="1044"/>
      <c r="W20" s="1044" t="s">
        <v>6865</v>
      </c>
      <c r="X20" s="1044"/>
      <c r="Y20" s="1044"/>
      <c r="Z20" s="1044"/>
      <c r="AA20" s="1044"/>
      <c r="AB20" s="1044" t="s">
        <v>6866</v>
      </c>
      <c r="AC20" s="1044"/>
      <c r="AD20" s="1044"/>
      <c r="AE20" s="1044"/>
      <c r="AF20" s="1044"/>
      <c r="AG20" s="1044" t="s">
        <v>60</v>
      </c>
      <c r="AH20" s="1044"/>
      <c r="AI20" s="1044"/>
      <c r="AJ20" s="1044" t="s">
        <v>6867</v>
      </c>
      <c r="AK20" s="1044"/>
      <c r="AL20" s="1044"/>
      <c r="AM20" s="1044"/>
      <c r="AN20" s="1044"/>
      <c r="AO20" s="1044" t="s">
        <v>6868</v>
      </c>
      <c r="AP20" s="1044"/>
      <c r="AQ20" s="1044"/>
      <c r="AR20" s="1044"/>
      <c r="AS20" s="1044"/>
      <c r="AT20" s="1044" t="s">
        <v>6869</v>
      </c>
      <c r="AU20" s="1044"/>
      <c r="AV20" s="1044"/>
      <c r="AW20" s="1044"/>
      <c r="AX20" s="1044"/>
      <c r="AY20" s="1029"/>
      <c r="AZ20" s="981"/>
      <c r="BA20" s="944"/>
      <c r="BB20" s="944"/>
    </row>
    <row r="21" spans="1:61" customHeight="1" ht="15.75" s="7" customFormat="1">
      <c r="A21" s="944"/>
      <c r="B21" s="944"/>
      <c r="C21" s="944"/>
      <c r="D21" s="944"/>
      <c r="E21" s="944"/>
      <c r="F21" s="981"/>
      <c r="G21" s="944"/>
      <c r="H21" s="994" t="s">
        <v>91</v>
      </c>
      <c r="I21" s="994"/>
      <c r="J21" s="994"/>
      <c r="K21" s="994"/>
      <c r="L21" s="994"/>
      <c r="M21" s="994" t="s">
        <v>92</v>
      </c>
      <c r="N21" s="994"/>
      <c r="O21" s="994"/>
      <c r="P21" s="994"/>
      <c r="Q21" s="994"/>
      <c r="R21" s="994" t="s">
        <v>92</v>
      </c>
      <c r="S21" s="994"/>
      <c r="T21" s="994"/>
      <c r="U21" s="994"/>
      <c r="V21" s="994"/>
      <c r="W21" s="994" t="s">
        <v>92</v>
      </c>
      <c r="X21" s="994"/>
      <c r="Y21" s="994"/>
      <c r="Z21" s="994"/>
      <c r="AA21" s="994"/>
      <c r="AB21" s="994" t="s">
        <v>92</v>
      </c>
      <c r="AC21" s="994"/>
      <c r="AD21" s="994"/>
      <c r="AE21" s="994"/>
      <c r="AF21" s="994"/>
      <c r="AG21" s="994" t="s">
        <v>91</v>
      </c>
      <c r="AH21" s="994"/>
      <c r="AI21" s="994"/>
      <c r="AJ21" s="994" t="s">
        <v>92</v>
      </c>
      <c r="AK21" s="994"/>
      <c r="AL21" s="994"/>
      <c r="AM21" s="994"/>
      <c r="AN21" s="994"/>
      <c r="AO21" s="994" t="s">
        <v>91</v>
      </c>
      <c r="AP21" s="994"/>
      <c r="AQ21" s="994"/>
      <c r="AR21" s="994"/>
      <c r="AS21" s="994"/>
      <c r="AT21" s="994" t="s">
        <v>92</v>
      </c>
      <c r="AU21" s="994"/>
      <c r="AV21" s="994"/>
      <c r="AW21" s="994"/>
      <c r="AX21" s="994"/>
      <c r="AY21" s="1029"/>
      <c r="AZ21" s="981"/>
      <c r="BA21" s="944"/>
      <c r="BB21" s="944"/>
    </row>
    <row r="22" spans="1:61" customHeight="1" ht="63.75" s="7" customFormat="1">
      <c r="A22" s="958"/>
      <c r="B22" s="958"/>
      <c r="C22" s="958"/>
      <c r="D22" s="958"/>
      <c r="E22" s="958"/>
      <c r="F22" s="984"/>
      <c r="G22" s="958"/>
      <c r="H22" s="84" t="s">
        <v>195</v>
      </c>
      <c r="I22" s="85" t="s">
        <v>196</v>
      </c>
      <c r="J22" s="69" t="s">
        <v>95</v>
      </c>
      <c r="K22" s="68" t="s">
        <v>1177</v>
      </c>
      <c r="L22" s="68" t="s">
        <v>4</v>
      </c>
      <c r="M22" s="68" t="s">
        <v>543</v>
      </c>
      <c r="N22" s="69" t="s">
        <v>272</v>
      </c>
      <c r="O22" s="69" t="s">
        <v>101</v>
      </c>
      <c r="P22" s="68" t="s">
        <v>1177</v>
      </c>
      <c r="Q22" s="68" t="s">
        <v>4</v>
      </c>
      <c r="R22" s="68" t="s">
        <v>543</v>
      </c>
      <c r="S22" s="69" t="s">
        <v>272</v>
      </c>
      <c r="T22" s="69" t="s">
        <v>101</v>
      </c>
      <c r="U22" s="68" t="s">
        <v>1177</v>
      </c>
      <c r="V22" s="68" t="s">
        <v>4</v>
      </c>
      <c r="W22" s="68" t="s">
        <v>543</v>
      </c>
      <c r="X22" s="69" t="s">
        <v>272</v>
      </c>
      <c r="Y22" s="69" t="s">
        <v>101</v>
      </c>
      <c r="Z22" s="68" t="s">
        <v>1177</v>
      </c>
      <c r="AA22" s="68" t="s">
        <v>4</v>
      </c>
      <c r="AB22" s="68" t="s">
        <v>543</v>
      </c>
      <c r="AC22" s="69" t="s">
        <v>272</v>
      </c>
      <c r="AD22" s="69" t="s">
        <v>101</v>
      </c>
      <c r="AE22" s="68" t="s">
        <v>1177</v>
      </c>
      <c r="AF22" s="68" t="s">
        <v>4</v>
      </c>
      <c r="AG22" s="69" t="s">
        <v>95</v>
      </c>
      <c r="AH22" s="68" t="s">
        <v>1177</v>
      </c>
      <c r="AI22" s="68" t="s">
        <v>4</v>
      </c>
      <c r="AJ22" s="68" t="s">
        <v>543</v>
      </c>
      <c r="AK22" s="69" t="s">
        <v>272</v>
      </c>
      <c r="AL22" s="69" t="s">
        <v>101</v>
      </c>
      <c r="AM22" s="68" t="s">
        <v>1177</v>
      </c>
      <c r="AN22" s="68" t="s">
        <v>4</v>
      </c>
      <c r="AO22" s="68" t="s">
        <v>195</v>
      </c>
      <c r="AP22" s="69" t="s">
        <v>196</v>
      </c>
      <c r="AQ22" s="69" t="s">
        <v>95</v>
      </c>
      <c r="AR22" s="68" t="s">
        <v>1177</v>
      </c>
      <c r="AS22" s="68" t="s">
        <v>4</v>
      </c>
      <c r="AT22" s="68" t="s">
        <v>543</v>
      </c>
      <c r="AU22" s="69" t="s">
        <v>272</v>
      </c>
      <c r="AV22" s="69" t="s">
        <v>101</v>
      </c>
      <c r="AW22" s="68" t="s">
        <v>1177</v>
      </c>
      <c r="AX22" s="68" t="s">
        <v>4</v>
      </c>
      <c r="AY22" s="91">
        <v>750</v>
      </c>
      <c r="AZ22" s="981"/>
      <c r="BA22" s="944"/>
      <c r="BB22" s="944"/>
    </row>
    <row r="23" spans="1:61" customHeight="1" ht="39.75" s="33" customFormat="1">
      <c r="A23" s="131" t="s">
        <v>382</v>
      </c>
      <c r="B23" s="258" t="s">
        <v>6870</v>
      </c>
      <c r="C23" s="131" t="s">
        <v>371</v>
      </c>
      <c r="D23" s="131">
        <v>3</v>
      </c>
      <c r="E23" s="131">
        <v>1201</v>
      </c>
      <c r="F23" s="258" t="s">
        <v>6871</v>
      </c>
      <c r="G23" s="131" t="s">
        <v>6872</v>
      </c>
      <c r="H23" s="264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131">
        <v>1201</v>
      </c>
      <c r="BB23" s="70"/>
    </row>
    <row r="24" spans="1:61" customHeight="1" ht="39.75" s="33" customFormat="1">
      <c r="A24" s="131" t="s">
        <v>197</v>
      </c>
      <c r="B24" s="258" t="s">
        <v>6873</v>
      </c>
      <c r="C24" s="131" t="s">
        <v>371</v>
      </c>
      <c r="D24" s="131">
        <v>5</v>
      </c>
      <c r="E24" s="131">
        <v>1202</v>
      </c>
      <c r="F24" s="258" t="s">
        <v>6874</v>
      </c>
      <c r="G24" s="131" t="s">
        <v>388</v>
      </c>
      <c r="H24" s="264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131">
        <v>1202</v>
      </c>
      <c r="BB24" s="70"/>
    </row>
    <row r="25" spans="1:61" customHeight="1" ht="39.75" s="33" customFormat="1">
      <c r="A25" s="131" t="s">
        <v>197</v>
      </c>
      <c r="B25" s="258" t="s">
        <v>6875</v>
      </c>
      <c r="C25" s="131" t="s">
        <v>371</v>
      </c>
      <c r="D25" s="131">
        <v>9</v>
      </c>
      <c r="E25" s="131">
        <v>1203</v>
      </c>
      <c r="F25" s="258" t="s">
        <v>6876</v>
      </c>
      <c r="G25" s="131" t="s">
        <v>388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131">
        <v>1203</v>
      </c>
      <c r="BB25" s="70"/>
    </row>
    <row r="26" spans="1:61" customHeight="1" ht="39.75" s="33" customFormat="1">
      <c r="A26" s="131" t="s">
        <v>197</v>
      </c>
      <c r="B26" s="258" t="s">
        <v>6877</v>
      </c>
      <c r="C26" s="131" t="s">
        <v>371</v>
      </c>
      <c r="D26" s="131">
        <v>10</v>
      </c>
      <c r="E26" s="131">
        <v>1204</v>
      </c>
      <c r="F26" s="258" t="s">
        <v>2836</v>
      </c>
      <c r="G26" s="131" t="s">
        <v>388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131">
        <v>1204</v>
      </c>
      <c r="BB26" s="70"/>
    </row>
    <row r="27" spans="1:61" customHeight="1" ht="39.75" s="33" customFormat="1">
      <c r="A27" s="131" t="s">
        <v>197</v>
      </c>
      <c r="B27" s="258" t="s">
        <v>6878</v>
      </c>
      <c r="C27" s="131" t="s">
        <v>371</v>
      </c>
      <c r="D27" s="131">
        <v>15</v>
      </c>
      <c r="E27" s="131">
        <v>1205</v>
      </c>
      <c r="F27" s="258" t="s">
        <v>6879</v>
      </c>
      <c r="G27" s="131" t="s">
        <v>388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131">
        <v>1205</v>
      </c>
      <c r="BB27" s="70"/>
    </row>
    <row r="28" spans="1:61" customHeight="1" ht="39.75" s="33" customFormat="1">
      <c r="A28" s="131" t="s">
        <v>3385</v>
      </c>
      <c r="B28" s="258" t="s">
        <v>6880</v>
      </c>
      <c r="C28" s="131" t="s">
        <v>371</v>
      </c>
      <c r="D28" s="131">
        <v>4</v>
      </c>
      <c r="E28" s="131">
        <v>1206</v>
      </c>
      <c r="F28" s="258" t="s">
        <v>6881</v>
      </c>
      <c r="G28" s="131" t="s">
        <v>388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131">
        <v>1206</v>
      </c>
      <c r="BB28" s="70"/>
    </row>
    <row r="29" spans="1:61" customHeight="1" ht="39.75" s="33" customFormat="1">
      <c r="A29" s="131" t="s">
        <v>3385</v>
      </c>
      <c r="B29" s="258" t="s">
        <v>6882</v>
      </c>
      <c r="C29" s="131" t="s">
        <v>371</v>
      </c>
      <c r="D29" s="131">
        <v>14</v>
      </c>
      <c r="E29" s="131">
        <v>1207</v>
      </c>
      <c r="F29" s="258" t="s">
        <v>6883</v>
      </c>
      <c r="G29" s="131" t="s">
        <v>388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131">
        <v>1207</v>
      </c>
      <c r="BB29" s="70"/>
    </row>
    <row r="30" spans="1:61" customHeight="1" ht="39.75" s="33" customFormat="1">
      <c r="A30" s="131" t="s">
        <v>425</v>
      </c>
      <c r="B30" s="258" t="s">
        <v>6884</v>
      </c>
      <c r="C30" s="131" t="s">
        <v>371</v>
      </c>
      <c r="D30" s="131">
        <v>1</v>
      </c>
      <c r="E30" s="131">
        <v>1208</v>
      </c>
      <c r="F30" s="258" t="s">
        <v>6885</v>
      </c>
      <c r="G30" s="131" t="s">
        <v>388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131">
        <v>1208</v>
      </c>
      <c r="BB30" s="70"/>
    </row>
    <row r="31" spans="1:61" customHeight="1" ht="39.75" s="33" customFormat="1">
      <c r="A31" s="131" t="s">
        <v>425</v>
      </c>
      <c r="B31" s="258" t="s">
        <v>6886</v>
      </c>
      <c r="C31" s="131" t="s">
        <v>371</v>
      </c>
      <c r="D31" s="131">
        <v>12</v>
      </c>
      <c r="E31" s="131">
        <v>1209</v>
      </c>
      <c r="F31" s="258" t="s">
        <v>6887</v>
      </c>
      <c r="G31" s="131" t="s">
        <v>388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131">
        <v>1209</v>
      </c>
      <c r="BB31" s="70"/>
    </row>
    <row r="32" spans="1:61" customHeight="1" ht="39.75" s="33" customFormat="1">
      <c r="A32" s="131" t="s">
        <v>375</v>
      </c>
      <c r="B32" s="258" t="s">
        <v>6888</v>
      </c>
      <c r="C32" s="131" t="s">
        <v>371</v>
      </c>
      <c r="D32" s="131">
        <v>11</v>
      </c>
      <c r="E32" s="131">
        <v>1210</v>
      </c>
      <c r="F32" s="258" t="s">
        <v>6889</v>
      </c>
      <c r="G32" s="131" t="s">
        <v>388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131">
        <v>1210</v>
      </c>
      <c r="BB32" s="70"/>
    </row>
    <row r="33" spans="1:61" customHeight="1" ht="39.75" s="33" customFormat="1">
      <c r="A33" s="131" t="s">
        <v>375</v>
      </c>
      <c r="B33" s="258" t="s">
        <v>6890</v>
      </c>
      <c r="C33" s="131" t="s">
        <v>371</v>
      </c>
      <c r="D33" s="131">
        <v>17</v>
      </c>
      <c r="E33" s="131">
        <v>1211</v>
      </c>
      <c r="F33" s="258" t="s">
        <v>6891</v>
      </c>
      <c r="G33" s="131" t="s">
        <v>388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131">
        <v>1211</v>
      </c>
      <c r="BB33" s="70"/>
    </row>
    <row r="34" spans="1:61" customHeight="1" ht="39.75" s="42" customFormat="1">
      <c r="A34" s="131" t="s">
        <v>375</v>
      </c>
      <c r="B34" s="258" t="s">
        <v>6892</v>
      </c>
      <c r="C34" s="131" t="s">
        <v>371</v>
      </c>
      <c r="D34" s="131">
        <v>18</v>
      </c>
      <c r="E34" s="131">
        <v>1212</v>
      </c>
      <c r="F34" s="258" t="s">
        <v>6893</v>
      </c>
      <c r="G34" s="131" t="s">
        <v>388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131">
        <v>1212</v>
      </c>
      <c r="BB34" s="70"/>
    </row>
    <row r="35" spans="1:61" customHeight="1" ht="39.75" s="42" customFormat="1">
      <c r="A35" s="131" t="s">
        <v>375</v>
      </c>
      <c r="B35" s="258" t="s">
        <v>6894</v>
      </c>
      <c r="C35" s="131" t="s">
        <v>371</v>
      </c>
      <c r="D35" s="131">
        <v>19</v>
      </c>
      <c r="E35" s="131">
        <v>1213</v>
      </c>
      <c r="F35" s="258" t="s">
        <v>6895</v>
      </c>
      <c r="G35" s="131" t="s">
        <v>388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131">
        <v>1213</v>
      </c>
      <c r="BB35" s="70"/>
    </row>
    <row r="36" spans="1:61" customHeight="1" ht="39.75" s="33" customFormat="1">
      <c r="A36" s="131" t="s">
        <v>375</v>
      </c>
      <c r="B36" s="258" t="s">
        <v>6896</v>
      </c>
      <c r="C36" s="131" t="s">
        <v>371</v>
      </c>
      <c r="D36" s="131">
        <v>20</v>
      </c>
      <c r="E36" s="131">
        <v>1214</v>
      </c>
      <c r="F36" s="258" t="s">
        <v>6897</v>
      </c>
      <c r="G36" s="131" t="s">
        <v>388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131">
        <v>1214</v>
      </c>
      <c r="BB36" s="70"/>
    </row>
    <row r="37" spans="1:61" customHeight="1" ht="39.75" s="33" customFormat="1">
      <c r="A37" s="131" t="s">
        <v>216</v>
      </c>
      <c r="B37" s="258" t="s">
        <v>6898</v>
      </c>
      <c r="C37" s="131" t="s">
        <v>371</v>
      </c>
      <c r="D37" s="131">
        <v>8</v>
      </c>
      <c r="E37" s="131">
        <v>1215</v>
      </c>
      <c r="F37" s="258" t="s">
        <v>6899</v>
      </c>
      <c r="G37" s="131" t="s">
        <v>388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131">
        <v>1215</v>
      </c>
      <c r="BB37" s="70"/>
    </row>
    <row r="38" spans="1:61" customHeight="1" ht="39.75" s="33" customFormat="1">
      <c r="A38" s="131" t="s">
        <v>202</v>
      </c>
      <c r="B38" s="258" t="s">
        <v>6900</v>
      </c>
      <c r="C38" s="131" t="s">
        <v>371</v>
      </c>
      <c r="D38" s="131">
        <v>2</v>
      </c>
      <c r="E38" s="131">
        <v>1216</v>
      </c>
      <c r="F38" s="258" t="s">
        <v>6901</v>
      </c>
      <c r="G38" s="131" t="s">
        <v>388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131">
        <v>1216</v>
      </c>
      <c r="BB38" s="70"/>
    </row>
    <row r="39" spans="1:61" customHeight="1" ht="39.75" s="33" customFormat="1">
      <c r="A39" s="131" t="s">
        <v>202</v>
      </c>
      <c r="B39" s="258" t="s">
        <v>6902</v>
      </c>
      <c r="C39" s="131" t="s">
        <v>371</v>
      </c>
      <c r="D39" s="131">
        <v>13</v>
      </c>
      <c r="E39" s="131">
        <v>1217</v>
      </c>
      <c r="F39" s="258" t="s">
        <v>6903</v>
      </c>
      <c r="G39" s="131" t="s">
        <v>388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131">
        <v>1217</v>
      </c>
      <c r="BB39" s="70"/>
    </row>
    <row r="40" spans="1:61" customHeight="1" ht="39.75" s="33" customFormat="1">
      <c r="A40" s="131" t="s">
        <v>202</v>
      </c>
      <c r="B40" s="258" t="s">
        <v>6904</v>
      </c>
      <c r="C40" s="131" t="s">
        <v>371</v>
      </c>
      <c r="D40" s="131">
        <v>16</v>
      </c>
      <c r="E40" s="131">
        <v>1218</v>
      </c>
      <c r="F40" s="258" t="s">
        <v>6905</v>
      </c>
      <c r="G40" s="131" t="s">
        <v>388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131">
        <v>1218</v>
      </c>
      <c r="BB40" s="70"/>
    </row>
    <row r="41" spans="1:61" customHeight="1" ht="39.75" s="33" customFormat="1">
      <c r="A41" s="131" t="s">
        <v>375</v>
      </c>
      <c r="B41" s="258" t="s">
        <v>6906</v>
      </c>
      <c r="C41" s="131" t="s">
        <v>371</v>
      </c>
      <c r="D41" s="131">
        <v>7</v>
      </c>
      <c r="E41" s="131">
        <v>1219</v>
      </c>
      <c r="F41" s="258" t="s">
        <v>6907</v>
      </c>
      <c r="G41" s="131" t="s">
        <v>388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131">
        <v>1219</v>
      </c>
      <c r="BB41" s="70"/>
    </row>
    <row r="42" spans="1:61" customHeight="1" ht="39.75" s="33" customFormat="1">
      <c r="A42" s="71"/>
      <c r="B42" s="71"/>
      <c r="C42" s="71"/>
      <c r="D42" s="71"/>
      <c r="E42" s="71"/>
      <c r="F42" s="71"/>
      <c r="G42" s="71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131"/>
      <c r="BB42" s="70"/>
    </row>
    <row r="43" spans="1:61" customHeight="1" ht="20.15" s="7" customFormat="1">
      <c r="A43" s="48"/>
      <c r="B43" s="152"/>
      <c r="C43" s="18"/>
      <c r="D43" s="18"/>
      <c r="E43" s="18"/>
      <c r="F43" s="164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18"/>
      <c r="AK43" s="48"/>
      <c r="AL43" s="48"/>
      <c r="AM43" s="48"/>
      <c r="AN43" s="48"/>
      <c r="AO43" s="48"/>
      <c r="AP43" s="48"/>
      <c r="AQ43" s="48"/>
      <c r="AR43" s="48"/>
      <c r="AS43" s="18"/>
      <c r="AT43" s="48"/>
      <c r="AU43" s="48"/>
      <c r="AV43" s="48"/>
      <c r="AW43" s="48"/>
      <c r="AX43" s="18"/>
      <c r="AY43" s="48"/>
      <c r="AZ43" s="48"/>
      <c r="BA43" s="18"/>
      <c r="BB43" s="48"/>
      <c r="BC43" s="48"/>
      <c r="BD43" s="48"/>
      <c r="BE43" s="48"/>
      <c r="BF43" s="48"/>
      <c r="BG43" s="48"/>
      <c r="BH43" s="48"/>
      <c r="BI43" s="48"/>
    </row>
    <row r="44" spans="1:61" customHeight="1" ht="20.15" s="7" customFormat="1">
      <c r="A44" s="48"/>
      <c r="B44" s="152"/>
      <c r="C44" s="18"/>
      <c r="D44" s="18"/>
      <c r="E44" s="18"/>
      <c r="F44" s="164"/>
      <c r="G44" s="48"/>
      <c r="H44" s="48"/>
      <c r="I44" s="48"/>
      <c r="J44" s="48"/>
      <c r="K44" s="48"/>
      <c r="L44" s="48"/>
      <c r="M44" s="48"/>
      <c r="N44" s="48"/>
      <c r="O44" s="167"/>
      <c r="P44" s="167" t="s">
        <v>128</v>
      </c>
      <c r="Q44" s="48" t="s">
        <v>129</v>
      </c>
      <c r="R44" s="48"/>
      <c r="S44" s="48"/>
      <c r="T44" s="48"/>
      <c r="U44" s="48"/>
      <c r="V44" s="48"/>
      <c r="W44" s="48"/>
      <c r="Z44" s="48"/>
      <c r="AA44" s="114" t="s">
        <v>130</v>
      </c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136"/>
      <c r="AP44" s="48"/>
      <c r="AQ44" s="48"/>
      <c r="AR44" s="48"/>
      <c r="AS44" s="18"/>
      <c r="AU44" s="48"/>
      <c r="AV44" s="48"/>
      <c r="AW44" s="48"/>
      <c r="AX44" s="18"/>
      <c r="AY44" s="48"/>
      <c r="AZ44" s="48"/>
      <c r="BA44" s="18"/>
      <c r="BB44" s="48"/>
      <c r="BC44" s="48"/>
      <c r="BD44" s="48"/>
      <c r="BE44" s="48"/>
      <c r="BF44" s="48"/>
      <c r="BG44" s="48"/>
      <c r="BH44" s="48"/>
      <c r="BI44" s="48"/>
    </row>
    <row r="45" spans="1:61" customHeight="1" ht="20.15" s="7" customFormat="1">
      <c r="A45" s="165" t="s">
        <v>206</v>
      </c>
      <c r="B45" s="166" t="s">
        <v>221</v>
      </c>
      <c r="C45" s="18"/>
      <c r="D45" s="18"/>
      <c r="E45" s="18"/>
      <c r="F45" s="164"/>
      <c r="G45" s="48"/>
      <c r="H45" s="48"/>
      <c r="I45" s="48"/>
      <c r="J45" s="48"/>
      <c r="K45" s="48"/>
      <c r="L45" s="48"/>
      <c r="M45" s="48"/>
      <c r="N45" s="48"/>
      <c r="O45" s="168"/>
      <c r="P45" s="168" t="s">
        <v>132</v>
      </c>
      <c r="Q45" s="7" t="s">
        <v>133</v>
      </c>
      <c r="R45" s="48"/>
      <c r="S45" s="48"/>
      <c r="T45" s="114"/>
      <c r="U45" s="48"/>
      <c r="V45" s="48"/>
      <c r="W45" s="48"/>
      <c r="Z45" s="48"/>
      <c r="AA45" s="114" t="s">
        <v>134</v>
      </c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136" t="s">
        <v>135</v>
      </c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136" t="s">
        <v>136</v>
      </c>
      <c r="AZ45" s="48"/>
      <c r="BA45" s="18"/>
      <c r="BB45" s="48"/>
      <c r="BC45" s="48"/>
      <c r="BD45" s="48"/>
      <c r="BE45" s="48"/>
      <c r="BF45" s="48"/>
      <c r="BG45" s="48"/>
      <c r="BH45" s="48"/>
      <c r="BI45" s="48"/>
    </row>
    <row r="46" spans="1:61" customHeight="1" ht="20.15" s="7" customFormat="1">
      <c r="A46" s="168" t="s">
        <v>209</v>
      </c>
      <c r="B46" s="166" t="s">
        <v>222</v>
      </c>
      <c r="C46" s="18"/>
      <c r="D46" s="18"/>
      <c r="E46" s="18"/>
      <c r="G46" s="169"/>
      <c r="O46" s="168"/>
      <c r="P46" s="168" t="s">
        <v>139</v>
      </c>
      <c r="Q46" s="7" t="s">
        <v>140</v>
      </c>
      <c r="R46" s="36"/>
      <c r="T46" s="170"/>
      <c r="W46" s="13"/>
      <c r="Z46" s="36"/>
      <c r="AA46" s="114" t="s">
        <v>141</v>
      </c>
      <c r="AB46" s="136"/>
      <c r="AC46" s="13"/>
      <c r="AD46" s="13"/>
      <c r="AE46" s="1"/>
      <c r="AF46" s="1"/>
      <c r="AG46" s="1"/>
      <c r="AH46" s="1"/>
      <c r="AI46" s="1"/>
      <c r="AJ46" s="1"/>
      <c r="AL46" s="135" t="s">
        <v>142</v>
      </c>
      <c r="AM46" s="1"/>
      <c r="AN46" s="1"/>
      <c r="AO46" s="1"/>
      <c r="AS46" s="128"/>
      <c r="AT46" s="1"/>
      <c r="AX46" s="128"/>
      <c r="AY46" s="136"/>
      <c r="AZ46" s="103" t="s">
        <v>143</v>
      </c>
      <c r="BA46" s="18"/>
    </row>
    <row r="47" spans="1:61" customHeight="1" ht="20.15" s="7" customFormat="1">
      <c r="B47" s="169" t="s">
        <v>280</v>
      </c>
      <c r="C47" s="44"/>
      <c r="D47" s="44"/>
      <c r="E47" s="44"/>
      <c r="F47" s="122"/>
      <c r="G47" s="169" t="s">
        <v>6908</v>
      </c>
      <c r="Q47" s="7" t="s">
        <v>145</v>
      </c>
      <c r="R47" s="36"/>
      <c r="T47" s="170"/>
      <c r="W47" s="13"/>
      <c r="Z47" s="36"/>
      <c r="AA47" s="114" t="s">
        <v>146</v>
      </c>
      <c r="AB47" s="135"/>
      <c r="AJ47" s="44"/>
      <c r="AL47" s="169" t="s">
        <v>215</v>
      </c>
      <c r="AO47" s="44"/>
      <c r="AT47" s="44"/>
      <c r="AY47" s="135"/>
      <c r="AZ47" s="103" t="s">
        <v>284</v>
      </c>
      <c r="BA47" s="44"/>
    </row>
    <row r="48" spans="1:61" customHeight="1" ht="20.15" s="7" customFormat="1">
      <c r="B48" s="128"/>
      <c r="C48" s="44"/>
      <c r="D48" s="44"/>
      <c r="E48" s="44"/>
      <c r="F48" s="122"/>
      <c r="O48" s="36"/>
      <c r="P48" s="36"/>
      <c r="Q48" s="36"/>
      <c r="R48" s="36"/>
      <c r="Y48" s="135"/>
      <c r="Z48" s="171"/>
      <c r="AJ48" s="44"/>
      <c r="AL48" s="48"/>
      <c r="AM48" s="48"/>
      <c r="AN48" s="48"/>
      <c r="AO48" s="18"/>
      <c r="AP48" s="48"/>
      <c r="AQ48" s="48"/>
      <c r="AR48" s="48"/>
      <c r="AS48" s="48"/>
      <c r="AT48" s="18"/>
      <c r="AU48" s="48"/>
      <c r="AV48" s="48"/>
      <c r="AW48" s="48"/>
      <c r="AX48" s="48"/>
      <c r="AY48" s="48"/>
      <c r="AZ48" s="48"/>
      <c r="BA48" s="44"/>
    </row>
    <row r="49" spans="1:61" customHeight="1" ht="12.75">
      <c r="BA49" s="1"/>
    </row>
    <row r="50" spans="1:61" customHeight="1" ht="12.75">
      <c r="BA50" s="1"/>
    </row>
    <row r="51" spans="1:61" customHeight="1" ht="12.75">
      <c r="BA51" s="1"/>
    </row>
    <row r="52" spans="1:61" customHeight="1" ht="12.75">
      <c r="BA52" s="1"/>
    </row>
    <row r="53" spans="1:61" customHeight="1" ht="12.75">
      <c r="BA53" s="1"/>
    </row>
    <row r="54" spans="1:61" customHeight="1" ht="12.75">
      <c r="BA54" s="1"/>
    </row>
    <row r="55" spans="1:61" customHeight="1" ht="12.75">
      <c r="BA55" s="1"/>
    </row>
    <row r="56" spans="1:61" customHeight="1" ht="12.75">
      <c r="BA56" s="1"/>
    </row>
    <row r="57" spans="1:61" customHeight="1" ht="12.75">
      <c r="BA57" s="1"/>
    </row>
    <row r="58" spans="1:61" customHeight="1" ht="12.75">
      <c r="BA58" s="1"/>
    </row>
    <row r="59" spans="1:61" customHeight="1" ht="12.75">
      <c r="BA59" s="1"/>
    </row>
    <row r="75" spans="1:61" customHeight="1" ht="12.5">
      <c r="AB75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T19:AX19"/>
    <mergeCell ref="AT20:AX20"/>
    <mergeCell ref="AV3:AW3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BA16:BA22"/>
    <mergeCell ref="AZ16:AZ22"/>
    <mergeCell ref="W19:AA19"/>
    <mergeCell ref="R21:V21"/>
    <mergeCell ref="AJ19:AN19"/>
    <mergeCell ref="H21:L21"/>
    <mergeCell ref="AY16:AY21"/>
    <mergeCell ref="AB19:AF19"/>
    <mergeCell ref="W21:AA21"/>
    <mergeCell ref="AB20:AF20"/>
    <mergeCell ref="A16:A22"/>
    <mergeCell ref="B16:B22"/>
    <mergeCell ref="C16:C22"/>
    <mergeCell ref="R20:V20"/>
    <mergeCell ref="H16:AX16"/>
    <mergeCell ref="D16:D22"/>
    <mergeCell ref="E16:E22"/>
    <mergeCell ref="F16:F22"/>
    <mergeCell ref="AT21:AX21"/>
    <mergeCell ref="AG19:AI19"/>
    <mergeCell ref="AO19:AS19"/>
    <mergeCell ref="AJ17:AX18"/>
    <mergeCell ref="G16:G22"/>
    <mergeCell ref="H20:L20"/>
    <mergeCell ref="AG20:AI20"/>
    <mergeCell ref="AO21:AS21"/>
    <mergeCell ref="A2:B2"/>
    <mergeCell ref="I4:AC5"/>
    <mergeCell ref="AJ20:AN20"/>
    <mergeCell ref="AJ21:AN21"/>
    <mergeCell ref="AO20:AS20"/>
    <mergeCell ref="AG21:AI21"/>
    <mergeCell ref="W20:AA20"/>
    <mergeCell ref="M21:Q21"/>
    <mergeCell ref="AB21:AF21"/>
    <mergeCell ref="N6:X7"/>
    <mergeCell ref="L8:Z9"/>
  </mergeCells>
  <printOptions gridLines="false" gridLinesSet="true"/>
  <pageMargins left="1.5" right="1" top="0.75" bottom="0.75" header="0.5" footer="0.5"/>
  <pageSetup paperSize="30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75"/>
  <sheetViews>
    <sheetView tabSelected="0" workbookViewId="0" showGridLines="true" showRowColHeaders="1">
      <selection activeCell="P55" sqref="P55"/>
    </sheetView>
  </sheetViews>
  <sheetFormatPr customHeight="true" defaultRowHeight="12.75" outlineLevelRow="0" outlineLevelCol="0"/>
  <cols>
    <col min="1" max="1" width="16" customWidth="true" style="23"/>
    <col min="2" max="2" width="11" customWidth="true" style="1"/>
    <col min="3" max="3" width="9.81640625" customWidth="true" style="1"/>
    <col min="4" max="4" width="8.7265625" customWidth="true" style="1"/>
    <col min="5" max="5" width="9.54296875" customWidth="true" style="1"/>
    <col min="6" max="6" width="22.26953125" customWidth="true" style="1"/>
    <col min="7" max="7" width="8.26953125" customWidth="true" style="1"/>
    <col min="8" max="8" width="4.7265625" customWidth="true" style="1"/>
    <col min="9" max="9" width="5.453125" customWidth="true" style="1"/>
    <col min="10" max="10" width="6" customWidth="true" style="1"/>
    <col min="11" max="11" width="6" customWidth="true" style="1"/>
    <col min="12" max="12" width="6" customWidth="true" style="1"/>
    <col min="13" max="13" width="6" customWidth="true" style="1"/>
    <col min="14" max="14" width="6" customWidth="true" style="1"/>
    <col min="15" max="15" width="6" customWidth="true" style="1"/>
    <col min="16" max="16" width="6" customWidth="true" style="1"/>
    <col min="17" max="17" width="6" customWidth="true" style="1"/>
    <col min="18" max="18" width="6" customWidth="true" style="1"/>
    <col min="19" max="19" width="6" customWidth="true" style="1"/>
    <col min="20" max="20" width="6" customWidth="true" style="1"/>
    <col min="21" max="21" width="6" customWidth="true" style="1"/>
    <col min="22" max="22" width="6" customWidth="true" style="1"/>
    <col min="23" max="23" width="6" customWidth="true" style="1"/>
    <col min="24" max="24" width="6" customWidth="true" style="1"/>
    <col min="25" max="25" width="6" customWidth="true" style="1"/>
    <col min="26" max="26" width="6" customWidth="true" style="1"/>
    <col min="27" max="27" width="6" customWidth="true" style="1"/>
    <col min="28" max="28" width="6" customWidth="true" style="1"/>
    <col min="29" max="29" width="6" customWidth="true" style="1"/>
    <col min="30" max="30" width="6" customWidth="true" style="1"/>
    <col min="31" max="31" width="6" customWidth="true" style="1"/>
    <col min="32" max="32" width="6" customWidth="true" style="1"/>
    <col min="33" max="33" width="6" customWidth="true" style="1"/>
    <col min="34" max="34" width="6" customWidth="true" style="0"/>
    <col min="35" max="35" width="6" customWidth="true" style="1"/>
    <col min="36" max="36" width="6" customWidth="true" style="1"/>
    <col min="37" max="37" width="6" customWidth="true" style="1"/>
    <col min="38" max="38" width="6" customWidth="true" style="1"/>
    <col min="39" max="39" width="6" customWidth="true" style="1"/>
    <col min="40" max="40" width="6" customWidth="true" style="1"/>
    <col min="41" max="41" width="6" customWidth="true" style="1"/>
    <col min="42" max="42" width="6" customWidth="true" style="1"/>
    <col min="43" max="43" width="6" customWidth="true" style="1"/>
    <col min="44" max="44" width="6" customWidth="true" style="1"/>
    <col min="45" max="45" width="8.54296875" customWidth="true" style="1"/>
    <col min="46" max="46" width="6" customWidth="true" style="1"/>
    <col min="47" max="47" width="6" customWidth="true" style="1"/>
    <col min="48" max="48" width="6" customWidth="true" style="1"/>
    <col min="49" max="49" width="6" customWidth="true" style="1"/>
    <col min="50" max="50" width="8.54296875" customWidth="true" style="1"/>
    <col min="51" max="51" width="8.453125" customWidth="true" style="0"/>
    <col min="52" max="52" width="7.26953125" customWidth="true" style="0"/>
    <col min="53" max="53" width="11.1796875" customWidth="true" style="0"/>
    <col min="54" max="54" width="14.54296875" customWidth="true" style="0"/>
  </cols>
  <sheetData>
    <row r="1" spans="1:61" customHeight="1" ht="7.5">
      <c r="C1" s="23"/>
      <c r="E1" s="23"/>
      <c r="G1" s="1"/>
      <c r="N1" s="1"/>
      <c r="P1" s="1"/>
      <c r="U1" s="1"/>
      <c r="AC1" s="1"/>
      <c r="AH1" s="1"/>
      <c r="AJ1" s="1"/>
      <c r="AW1" s="1"/>
      <c r="AZ1" s="1"/>
      <c r="BA1" s="1"/>
      <c r="BB1" s="1"/>
    </row>
    <row r="2" spans="1:61" customHeight="1" ht="30" s="4" customFormat="1">
      <c r="A2" s="1224" t="s">
        <v>502</v>
      </c>
      <c r="B2" s="1224"/>
      <c r="C2" s="289"/>
      <c r="D2" s="138"/>
      <c r="E2" s="138"/>
      <c r="O2" s="100"/>
      <c r="P2" s="174"/>
      <c r="Q2" s="174"/>
      <c r="R2" s="174"/>
      <c r="S2" s="174"/>
      <c r="T2" s="174"/>
      <c r="U2" s="176"/>
      <c r="V2" s="176"/>
      <c r="W2" s="176"/>
      <c r="X2" s="176"/>
      <c r="Y2" s="26"/>
      <c r="Z2" s="26"/>
      <c r="AA2" s="31"/>
      <c r="AD2" s="26"/>
      <c r="AE2" s="65"/>
      <c r="AF2" s="26"/>
      <c r="AG2" s="26"/>
      <c r="AJ2" s="26"/>
      <c r="AL2" s="65"/>
      <c r="AM2" s="65"/>
      <c r="AN2" s="65"/>
      <c r="AO2" s="26"/>
      <c r="AR2" s="141"/>
      <c r="AT2" s="26"/>
      <c r="AW2" s="141" t="s">
        <v>1</v>
      </c>
      <c r="AY2" s="1"/>
      <c r="AZ2" s="141"/>
      <c r="BA2" s="141"/>
    </row>
    <row r="3" spans="1:61" customHeight="1" ht="31.5" s="4" customFormat="1">
      <c r="A3" s="59" t="s">
        <v>1142</v>
      </c>
      <c r="B3" s="59" t="s">
        <v>6850</v>
      </c>
      <c r="C3" s="59" t="s">
        <v>6851</v>
      </c>
      <c r="D3" s="125"/>
      <c r="E3" s="125"/>
      <c r="F3" s="274"/>
      <c r="G3" s="2"/>
      <c r="H3" s="2"/>
      <c r="I3" s="2"/>
      <c r="J3" s="2"/>
      <c r="O3" s="182" t="s">
        <v>12</v>
      </c>
      <c r="P3" s="182"/>
      <c r="Q3" s="182"/>
      <c r="R3" s="182"/>
      <c r="S3" s="182"/>
      <c r="T3" s="182"/>
      <c r="U3" s="182"/>
      <c r="V3" s="182"/>
      <c r="W3" s="182"/>
      <c r="X3" s="183"/>
      <c r="Y3" s="184"/>
      <c r="Z3" s="185"/>
      <c r="AA3" s="184"/>
      <c r="AD3" s="61"/>
      <c r="AE3" s="61"/>
      <c r="AF3" s="61"/>
      <c r="AG3" s="61"/>
      <c r="AJ3" s="61"/>
      <c r="AK3" s="61"/>
      <c r="AL3" s="61"/>
      <c r="AM3" s="61"/>
      <c r="AN3" s="61"/>
      <c r="AO3" s="61"/>
      <c r="AP3" s="61"/>
      <c r="AR3" s="141"/>
      <c r="AT3" s="61"/>
      <c r="AU3" s="61"/>
      <c r="AV3" s="975" t="s">
        <v>5</v>
      </c>
      <c r="AW3" s="975"/>
      <c r="AX3" s="297" t="s">
        <v>7</v>
      </c>
      <c r="AY3" s="297" t="s">
        <v>1143</v>
      </c>
      <c r="AZ3" s="298" t="s">
        <v>8</v>
      </c>
      <c r="BA3" s="299" t="s">
        <v>9</v>
      </c>
    </row>
    <row r="4" spans="1:61" customHeight="1" ht="24.75">
      <c r="A4" s="59" t="s">
        <v>504</v>
      </c>
      <c r="B4" s="59" t="s">
        <v>11</v>
      </c>
      <c r="C4" s="117">
        <v>4</v>
      </c>
      <c r="D4" s="125"/>
      <c r="E4" s="125"/>
      <c r="F4" s="35"/>
      <c r="I4" s="937" t="s">
        <v>6909</v>
      </c>
      <c r="J4" s="937"/>
      <c r="K4" s="937"/>
      <c r="L4" s="937"/>
      <c r="M4" s="937"/>
      <c r="N4" s="937"/>
      <c r="O4" s="937"/>
      <c r="P4" s="937"/>
      <c r="Q4" s="937"/>
      <c r="R4" s="937"/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41"/>
      <c r="AS4" s="4"/>
      <c r="AT4" s="4"/>
      <c r="AU4" s="4"/>
      <c r="AV4" s="59" t="s">
        <v>13</v>
      </c>
      <c r="AW4" s="124"/>
      <c r="AX4" s="147"/>
      <c r="AY4" s="59"/>
      <c r="AZ4" s="59"/>
      <c r="BA4" s="15"/>
      <c r="BB4" s="1"/>
    </row>
    <row r="5" spans="1:61" customHeight="1" ht="24">
      <c r="A5" s="59" t="s">
        <v>1145</v>
      </c>
      <c r="B5" s="59" t="s">
        <v>15</v>
      </c>
      <c r="C5" s="59">
        <v>3.75</v>
      </c>
      <c r="D5" s="125"/>
      <c r="E5" s="125"/>
      <c r="I5" s="937"/>
      <c r="J5" s="937"/>
      <c r="K5" s="937"/>
      <c r="L5" s="937"/>
      <c r="M5" s="937"/>
      <c r="N5" s="937"/>
      <c r="O5" s="937"/>
      <c r="P5" s="937"/>
      <c r="Q5" s="937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41"/>
      <c r="AS5" s="4"/>
      <c r="AT5" s="3"/>
      <c r="AU5" s="3"/>
      <c r="AV5" s="59" t="s">
        <v>16</v>
      </c>
      <c r="AW5" s="59"/>
      <c r="AX5" s="59"/>
      <c r="AY5" s="59"/>
      <c r="AZ5" s="154"/>
      <c r="BA5" s="15"/>
      <c r="BB5" s="1"/>
    </row>
    <row r="6" spans="1:61" customHeight="1" ht="15">
      <c r="A6" s="59" t="s">
        <v>1146</v>
      </c>
      <c r="B6" s="59" t="s">
        <v>18</v>
      </c>
      <c r="C6" s="117">
        <v>3.5</v>
      </c>
      <c r="D6" s="125"/>
      <c r="E6" s="125"/>
      <c r="F6" s="32"/>
      <c r="M6" s="30"/>
      <c r="N6" s="937" t="s">
        <v>6910</v>
      </c>
      <c r="O6" s="937"/>
      <c r="P6" s="937"/>
      <c r="Q6" s="937"/>
      <c r="R6" s="937"/>
      <c r="S6" s="937"/>
      <c r="T6" s="937"/>
      <c r="U6" s="937"/>
      <c r="V6" s="937"/>
      <c r="W6" s="937"/>
      <c r="X6" s="937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41"/>
      <c r="AS6" s="4"/>
      <c r="AT6" s="22"/>
      <c r="AV6" s="59" t="s">
        <v>19</v>
      </c>
      <c r="AW6" s="59"/>
      <c r="AX6" s="59"/>
      <c r="AY6" s="59"/>
      <c r="AZ6" s="154"/>
      <c r="BA6" s="15"/>
      <c r="BB6" s="1"/>
    </row>
    <row r="7" spans="1:61" customHeight="1" ht="15">
      <c r="A7" s="59" t="s">
        <v>20</v>
      </c>
      <c r="B7" s="59" t="s">
        <v>21</v>
      </c>
      <c r="C7" s="59">
        <v>3.25</v>
      </c>
      <c r="D7" s="125"/>
      <c r="E7" s="125"/>
      <c r="F7" s="45"/>
      <c r="M7" s="30"/>
      <c r="N7" s="937"/>
      <c r="O7" s="937"/>
      <c r="P7" s="937"/>
      <c r="Q7" s="937"/>
      <c r="R7" s="937"/>
      <c r="S7" s="937"/>
      <c r="T7" s="937"/>
      <c r="U7" s="937"/>
      <c r="V7" s="937"/>
      <c r="W7" s="937"/>
      <c r="X7" s="937"/>
      <c r="Y7" s="30"/>
      <c r="Z7" s="186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61" customHeight="1" ht="15">
      <c r="A8" s="59" t="s">
        <v>1147</v>
      </c>
      <c r="B8" s="59" t="s">
        <v>24</v>
      </c>
      <c r="C8" s="117">
        <v>3</v>
      </c>
      <c r="D8" s="125"/>
      <c r="E8" s="125"/>
      <c r="F8" s="13"/>
      <c r="L8" s="937" t="s">
        <v>6853</v>
      </c>
      <c r="M8" s="937"/>
      <c r="N8" s="937"/>
      <c r="O8" s="937"/>
      <c r="P8" s="937"/>
      <c r="Q8" s="937"/>
      <c r="R8" s="937"/>
      <c r="S8" s="937"/>
      <c r="T8" s="937"/>
      <c r="U8" s="937"/>
      <c r="V8" s="937"/>
      <c r="W8" s="937"/>
      <c r="X8" s="937"/>
      <c r="Y8" s="937"/>
      <c r="Z8" s="937"/>
      <c r="AA8" s="143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61" customHeight="1" ht="15">
      <c r="A9" s="59" t="s">
        <v>1149</v>
      </c>
      <c r="B9" s="59" t="s">
        <v>26</v>
      </c>
      <c r="C9" s="59">
        <v>2.75</v>
      </c>
      <c r="D9" s="125"/>
      <c r="E9" s="125"/>
      <c r="F9" s="32"/>
      <c r="L9" s="937"/>
      <c r="M9" s="937"/>
      <c r="N9" s="937"/>
      <c r="O9" s="937"/>
      <c r="P9" s="937"/>
      <c r="Q9" s="937"/>
      <c r="R9" s="937"/>
      <c r="S9" s="937"/>
      <c r="T9" s="937"/>
      <c r="U9" s="937"/>
      <c r="V9" s="937"/>
      <c r="W9" s="937"/>
      <c r="X9" s="937"/>
      <c r="Y9" s="937"/>
      <c r="Z9" s="937"/>
      <c r="AA9" s="143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61" customHeight="1" ht="15">
      <c r="A10" s="59" t="s">
        <v>1150</v>
      </c>
      <c r="B10" s="59" t="s">
        <v>29</v>
      </c>
      <c r="C10" s="117">
        <v>2.5</v>
      </c>
      <c r="D10" s="125"/>
      <c r="E10" s="125"/>
      <c r="F10" s="45"/>
      <c r="M10" s="30"/>
      <c r="N10" s="186"/>
      <c r="V10" s="143"/>
      <c r="W10" s="143"/>
      <c r="X10" s="143"/>
      <c r="Y10" s="143"/>
      <c r="Z10" s="143"/>
      <c r="AA10" s="143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2"/>
      <c r="AZ10" s="52"/>
      <c r="BA10" s="1"/>
      <c r="BB10" s="1"/>
    </row>
    <row r="11" spans="1:61" customHeight="1" ht="15">
      <c r="A11" s="59" t="s">
        <v>1151</v>
      </c>
      <c r="B11" s="59" t="s">
        <v>31</v>
      </c>
      <c r="C11" s="59">
        <v>2.25</v>
      </c>
      <c r="D11" s="125"/>
      <c r="E11" s="125"/>
      <c r="F11" s="45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2"/>
      <c r="AZ11" s="52"/>
      <c r="BA11" s="1"/>
      <c r="BB11" s="1"/>
    </row>
    <row r="12" spans="1:61" customHeight="1" ht="15">
      <c r="A12" s="59" t="s">
        <v>1152</v>
      </c>
      <c r="B12" s="59" t="s">
        <v>34</v>
      </c>
      <c r="C12" s="117">
        <v>2</v>
      </c>
      <c r="D12" s="125"/>
      <c r="E12" s="125"/>
      <c r="F12" s="45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2"/>
      <c r="AZ12" s="52"/>
      <c r="BA12" s="1"/>
      <c r="BB12" s="1"/>
    </row>
    <row r="13" spans="1:61" customHeight="1" ht="15">
      <c r="A13" s="59" t="s">
        <v>35</v>
      </c>
      <c r="B13" s="59" t="s">
        <v>36</v>
      </c>
      <c r="C13" s="117">
        <v>0</v>
      </c>
      <c r="D13" s="125"/>
      <c r="E13" s="125"/>
      <c r="F13" s="45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2"/>
      <c r="AZ13" s="52"/>
      <c r="BA13" s="1"/>
      <c r="BB13" s="1"/>
    </row>
    <row r="14" spans="1:61" customHeight="1" ht="15">
      <c r="A14" s="74" t="s">
        <v>6854</v>
      </c>
      <c r="B14" s="75"/>
      <c r="C14" s="76"/>
      <c r="D14" s="75"/>
      <c r="E14" s="75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2"/>
      <c r="AZ14" s="52"/>
      <c r="BA14" s="1"/>
      <c r="BB14" s="1"/>
    </row>
    <row r="15" spans="1:61" customHeight="1" ht="15">
      <c r="A15" s="32"/>
      <c r="B15" s="77"/>
      <c r="C15" s="75"/>
      <c r="D15" s="77"/>
      <c r="E15" s="75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61" customHeight="1" ht="16.5" s="7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81" t="s">
        <v>50</v>
      </c>
      <c r="G16" s="944" t="s">
        <v>1771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81" t="s">
        <v>5740</v>
      </c>
      <c r="AZ16" s="981" t="s">
        <v>186</v>
      </c>
      <c r="BA16" s="944" t="s">
        <v>49</v>
      </c>
      <c r="BB16" s="944" t="s">
        <v>58</v>
      </c>
    </row>
    <row r="17" spans="1:61" customHeight="1" ht="19.5" s="7" customFormat="1">
      <c r="A17" s="944"/>
      <c r="B17" s="944"/>
      <c r="C17" s="944"/>
      <c r="D17" s="944"/>
      <c r="E17" s="944"/>
      <c r="F17" s="981"/>
      <c r="G17" s="944"/>
      <c r="H17" s="1081" t="s">
        <v>59</v>
      </c>
      <c r="I17" s="1081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 t="s">
        <v>254</v>
      </c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1"/>
      <c r="AV17" s="1081"/>
      <c r="AW17" s="1081"/>
      <c r="AX17" s="1081"/>
      <c r="AY17" s="1029"/>
      <c r="AZ17" s="981"/>
      <c r="BA17" s="944"/>
      <c r="BB17" s="944"/>
    </row>
    <row r="18" spans="1:61" customHeight="1" ht="19.5" s="7" customFormat="1">
      <c r="A18" s="944"/>
      <c r="B18" s="944"/>
      <c r="C18" s="944"/>
      <c r="D18" s="944"/>
      <c r="E18" s="944"/>
      <c r="F18" s="981"/>
      <c r="G18" s="944"/>
      <c r="H18" s="1081" t="s">
        <v>62</v>
      </c>
      <c r="I18" s="1081"/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 t="s">
        <v>60</v>
      </c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29"/>
      <c r="AZ18" s="981"/>
      <c r="BA18" s="944"/>
      <c r="BB18" s="944"/>
    </row>
    <row r="19" spans="1:61" customHeight="1" ht="19.5" s="7" customFormat="1">
      <c r="A19" s="944"/>
      <c r="B19" s="944"/>
      <c r="C19" s="944"/>
      <c r="D19" s="944"/>
      <c r="E19" s="944"/>
      <c r="F19" s="981"/>
      <c r="G19" s="944"/>
      <c r="H19" s="988" t="s">
        <v>6855</v>
      </c>
      <c r="I19" s="988"/>
      <c r="J19" s="1140"/>
      <c r="K19" s="1140"/>
      <c r="L19" s="1140"/>
      <c r="M19" s="988" t="s">
        <v>6856</v>
      </c>
      <c r="N19" s="988"/>
      <c r="O19" s="1140"/>
      <c r="P19" s="1140"/>
      <c r="Q19" s="1140"/>
      <c r="R19" s="988" t="s">
        <v>6857</v>
      </c>
      <c r="S19" s="988"/>
      <c r="T19" s="1140"/>
      <c r="U19" s="1140"/>
      <c r="V19" s="1140"/>
      <c r="W19" s="988" t="s">
        <v>6858</v>
      </c>
      <c r="X19" s="988"/>
      <c r="Y19" s="1140"/>
      <c r="Z19" s="1140"/>
      <c r="AA19" s="1140"/>
      <c r="AB19" s="988" t="s">
        <v>6859</v>
      </c>
      <c r="AC19" s="988"/>
      <c r="AD19" s="1140"/>
      <c r="AE19" s="1140"/>
      <c r="AF19" s="1140"/>
      <c r="AG19" s="1029" t="s">
        <v>6860</v>
      </c>
      <c r="AH19" s="1029"/>
      <c r="AI19" s="1029"/>
      <c r="AJ19" s="988" t="s">
        <v>6861</v>
      </c>
      <c r="AK19" s="988"/>
      <c r="AL19" s="1140"/>
      <c r="AM19" s="1140"/>
      <c r="AN19" s="1140"/>
      <c r="AO19" s="988" t="s">
        <v>6862</v>
      </c>
      <c r="AP19" s="988"/>
      <c r="AQ19" s="1140"/>
      <c r="AR19" s="1140"/>
      <c r="AS19" s="1140"/>
      <c r="AT19" s="988" t="s">
        <v>6863</v>
      </c>
      <c r="AU19" s="988"/>
      <c r="AV19" s="1140"/>
      <c r="AW19" s="1140"/>
      <c r="AX19" s="1140"/>
      <c r="AY19" s="1029"/>
      <c r="AZ19" s="981"/>
      <c r="BA19" s="944"/>
      <c r="BB19" s="944"/>
    </row>
    <row r="20" spans="1:61" customHeight="1" ht="33" s="7" customFormat="1">
      <c r="A20" s="944"/>
      <c r="B20" s="944"/>
      <c r="C20" s="944"/>
      <c r="D20" s="944"/>
      <c r="E20" s="944"/>
      <c r="F20" s="981"/>
      <c r="G20" s="944"/>
      <c r="H20" s="1044" t="s">
        <v>6864</v>
      </c>
      <c r="I20" s="1044"/>
      <c r="J20" s="1044"/>
      <c r="K20" s="1044"/>
      <c r="L20" s="1044"/>
      <c r="M20" s="1044" t="s">
        <v>2617</v>
      </c>
      <c r="N20" s="1044"/>
      <c r="O20" s="1044"/>
      <c r="P20" s="1044"/>
      <c r="Q20" s="1044"/>
      <c r="R20" s="1044" t="s">
        <v>3295</v>
      </c>
      <c r="S20" s="1044"/>
      <c r="T20" s="1044"/>
      <c r="U20" s="1044"/>
      <c r="V20" s="1044"/>
      <c r="W20" s="1044" t="s">
        <v>6865</v>
      </c>
      <c r="X20" s="1044"/>
      <c r="Y20" s="1044"/>
      <c r="Z20" s="1044"/>
      <c r="AA20" s="1044"/>
      <c r="AB20" s="1044" t="s">
        <v>6866</v>
      </c>
      <c r="AC20" s="1044"/>
      <c r="AD20" s="1044"/>
      <c r="AE20" s="1044"/>
      <c r="AF20" s="1044"/>
      <c r="AG20" s="1044" t="s">
        <v>60</v>
      </c>
      <c r="AH20" s="1044"/>
      <c r="AI20" s="1044"/>
      <c r="AJ20" s="1044" t="s">
        <v>6867</v>
      </c>
      <c r="AK20" s="1044"/>
      <c r="AL20" s="1044"/>
      <c r="AM20" s="1044"/>
      <c r="AN20" s="1044"/>
      <c r="AO20" s="1044" t="s">
        <v>6868</v>
      </c>
      <c r="AP20" s="1044"/>
      <c r="AQ20" s="1044"/>
      <c r="AR20" s="1044"/>
      <c r="AS20" s="1044"/>
      <c r="AT20" s="1044" t="s">
        <v>6869</v>
      </c>
      <c r="AU20" s="1044"/>
      <c r="AV20" s="1044"/>
      <c r="AW20" s="1044"/>
      <c r="AX20" s="1044"/>
      <c r="AY20" s="1029"/>
      <c r="AZ20" s="981"/>
      <c r="BA20" s="944"/>
      <c r="BB20" s="944"/>
    </row>
    <row r="21" spans="1:61" customHeight="1" ht="15.75" s="7" customFormat="1">
      <c r="A21" s="944"/>
      <c r="B21" s="944"/>
      <c r="C21" s="944"/>
      <c r="D21" s="944"/>
      <c r="E21" s="944"/>
      <c r="F21" s="981"/>
      <c r="G21" s="944"/>
      <c r="H21" s="994" t="s">
        <v>91</v>
      </c>
      <c r="I21" s="994"/>
      <c r="J21" s="994"/>
      <c r="K21" s="994"/>
      <c r="L21" s="994"/>
      <c r="M21" s="994" t="s">
        <v>92</v>
      </c>
      <c r="N21" s="994"/>
      <c r="O21" s="994"/>
      <c r="P21" s="994"/>
      <c r="Q21" s="994"/>
      <c r="R21" s="994" t="s">
        <v>92</v>
      </c>
      <c r="S21" s="994"/>
      <c r="T21" s="994"/>
      <c r="U21" s="994"/>
      <c r="V21" s="994"/>
      <c r="W21" s="994" t="s">
        <v>92</v>
      </c>
      <c r="X21" s="994"/>
      <c r="Y21" s="994"/>
      <c r="Z21" s="994"/>
      <c r="AA21" s="994"/>
      <c r="AB21" s="994" t="s">
        <v>92</v>
      </c>
      <c r="AC21" s="994"/>
      <c r="AD21" s="994"/>
      <c r="AE21" s="994"/>
      <c r="AF21" s="994"/>
      <c r="AG21" s="994" t="s">
        <v>91</v>
      </c>
      <c r="AH21" s="994"/>
      <c r="AI21" s="994"/>
      <c r="AJ21" s="994" t="s">
        <v>92</v>
      </c>
      <c r="AK21" s="994"/>
      <c r="AL21" s="994"/>
      <c r="AM21" s="994"/>
      <c r="AN21" s="994"/>
      <c r="AO21" s="994" t="s">
        <v>91</v>
      </c>
      <c r="AP21" s="994"/>
      <c r="AQ21" s="994"/>
      <c r="AR21" s="994"/>
      <c r="AS21" s="994"/>
      <c r="AT21" s="994" t="s">
        <v>92</v>
      </c>
      <c r="AU21" s="994"/>
      <c r="AV21" s="994"/>
      <c r="AW21" s="994"/>
      <c r="AX21" s="994"/>
      <c r="AY21" s="1029"/>
      <c r="AZ21" s="981"/>
      <c r="BA21" s="944"/>
      <c r="BB21" s="944"/>
    </row>
    <row r="22" spans="1:61" customHeight="1" ht="63.75" s="7" customFormat="1">
      <c r="A22" s="958"/>
      <c r="B22" s="958"/>
      <c r="C22" s="958"/>
      <c r="D22" s="958"/>
      <c r="E22" s="958"/>
      <c r="F22" s="984"/>
      <c r="G22" s="958"/>
      <c r="H22" s="84" t="s">
        <v>195</v>
      </c>
      <c r="I22" s="85" t="s">
        <v>196</v>
      </c>
      <c r="J22" s="69" t="s">
        <v>95</v>
      </c>
      <c r="K22" s="68" t="s">
        <v>1177</v>
      </c>
      <c r="L22" s="68" t="s">
        <v>4</v>
      </c>
      <c r="M22" s="68" t="s">
        <v>543</v>
      </c>
      <c r="N22" s="69" t="s">
        <v>272</v>
      </c>
      <c r="O22" s="69" t="s">
        <v>101</v>
      </c>
      <c r="P22" s="68" t="s">
        <v>1177</v>
      </c>
      <c r="Q22" s="68" t="s">
        <v>4</v>
      </c>
      <c r="R22" s="68" t="s">
        <v>543</v>
      </c>
      <c r="S22" s="69" t="s">
        <v>272</v>
      </c>
      <c r="T22" s="69" t="s">
        <v>101</v>
      </c>
      <c r="U22" s="68" t="s">
        <v>1177</v>
      </c>
      <c r="V22" s="68" t="s">
        <v>4</v>
      </c>
      <c r="W22" s="68" t="s">
        <v>543</v>
      </c>
      <c r="X22" s="69" t="s">
        <v>272</v>
      </c>
      <c r="Y22" s="69" t="s">
        <v>101</v>
      </c>
      <c r="Z22" s="68" t="s">
        <v>1177</v>
      </c>
      <c r="AA22" s="68" t="s">
        <v>4</v>
      </c>
      <c r="AB22" s="68" t="s">
        <v>543</v>
      </c>
      <c r="AC22" s="69" t="s">
        <v>272</v>
      </c>
      <c r="AD22" s="69" t="s">
        <v>101</v>
      </c>
      <c r="AE22" s="68" t="s">
        <v>1177</v>
      </c>
      <c r="AF22" s="68" t="s">
        <v>4</v>
      </c>
      <c r="AG22" s="69" t="s">
        <v>95</v>
      </c>
      <c r="AH22" s="68" t="s">
        <v>1177</v>
      </c>
      <c r="AI22" s="68" t="s">
        <v>4</v>
      </c>
      <c r="AJ22" s="68" t="s">
        <v>543</v>
      </c>
      <c r="AK22" s="69" t="s">
        <v>272</v>
      </c>
      <c r="AL22" s="69" t="s">
        <v>101</v>
      </c>
      <c r="AM22" s="68" t="s">
        <v>1177</v>
      </c>
      <c r="AN22" s="68" t="s">
        <v>4</v>
      </c>
      <c r="AO22" s="68" t="s">
        <v>195</v>
      </c>
      <c r="AP22" s="69" t="s">
        <v>196</v>
      </c>
      <c r="AQ22" s="69" t="s">
        <v>95</v>
      </c>
      <c r="AR22" s="68" t="s">
        <v>1177</v>
      </c>
      <c r="AS22" s="68" t="s">
        <v>4</v>
      </c>
      <c r="AT22" s="68" t="s">
        <v>543</v>
      </c>
      <c r="AU22" s="69" t="s">
        <v>272</v>
      </c>
      <c r="AV22" s="69" t="s">
        <v>101</v>
      </c>
      <c r="AW22" s="68" t="s">
        <v>1177</v>
      </c>
      <c r="AX22" s="68" t="s">
        <v>4</v>
      </c>
      <c r="AY22" s="91">
        <v>750</v>
      </c>
      <c r="AZ22" s="981"/>
      <c r="BA22" s="944"/>
      <c r="BB22" s="944"/>
    </row>
    <row r="23" spans="1:61" customHeight="1" ht="39.75" s="33" customFormat="1">
      <c r="A23" s="131" t="s">
        <v>6911</v>
      </c>
      <c r="B23" s="258" t="s">
        <v>6912</v>
      </c>
      <c r="C23" s="131" t="s">
        <v>377</v>
      </c>
      <c r="D23" s="131">
        <v>12</v>
      </c>
      <c r="E23" s="131">
        <v>9001</v>
      </c>
      <c r="F23" s="258" t="s">
        <v>6913</v>
      </c>
      <c r="G23" s="131">
        <v>102</v>
      </c>
      <c r="H23" s="264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131">
        <v>9001</v>
      </c>
      <c r="BB23" s="70"/>
    </row>
    <row r="24" spans="1:61" customHeight="1" ht="39.75" s="33" customFormat="1">
      <c r="A24" s="131"/>
      <c r="B24" s="258"/>
      <c r="C24" s="131"/>
      <c r="D24" s="131"/>
      <c r="E24" s="131"/>
      <c r="F24" s="258"/>
      <c r="G24" s="131"/>
      <c r="H24" s="264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131"/>
      <c r="BB24" s="70"/>
    </row>
    <row r="25" spans="1:61" customHeight="1" ht="39.75" s="33" customFormat="1">
      <c r="A25" s="131"/>
      <c r="B25" s="258"/>
      <c r="C25" s="131"/>
      <c r="D25" s="131"/>
      <c r="E25" s="131"/>
      <c r="F25" s="258"/>
      <c r="G25" s="131"/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131"/>
      <c r="BB25" s="70"/>
    </row>
    <row r="26" spans="1:61" customHeight="1" ht="39.75" s="33" customFormat="1">
      <c r="A26" s="131"/>
      <c r="B26" s="258"/>
      <c r="C26" s="131"/>
      <c r="D26" s="131"/>
      <c r="E26" s="131"/>
      <c r="F26" s="258"/>
      <c r="G26" s="131"/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131"/>
      <c r="BB26" s="70"/>
    </row>
    <row r="27" spans="1:61" customHeight="1" ht="39.75" s="33" customFormat="1">
      <c r="A27" s="131"/>
      <c r="B27" s="258"/>
      <c r="C27" s="131"/>
      <c r="D27" s="131"/>
      <c r="E27" s="131"/>
      <c r="F27" s="258"/>
      <c r="G27" s="131"/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131"/>
      <c r="BB27" s="70"/>
    </row>
    <row r="28" spans="1:61" customHeight="1" ht="39.75" s="33" customFormat="1">
      <c r="A28" s="131"/>
      <c r="B28" s="258"/>
      <c r="C28" s="131"/>
      <c r="D28" s="131"/>
      <c r="E28" s="131"/>
      <c r="F28" s="258"/>
      <c r="G28" s="131"/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131"/>
      <c r="BB28" s="70"/>
    </row>
    <row r="29" spans="1:61" customHeight="1" ht="39.75" s="33" customFormat="1">
      <c r="A29" s="131"/>
      <c r="B29" s="258"/>
      <c r="C29" s="131"/>
      <c r="D29" s="131"/>
      <c r="E29" s="131"/>
      <c r="F29" s="258"/>
      <c r="G29" s="131"/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131"/>
      <c r="BB29" s="70"/>
    </row>
    <row r="30" spans="1:61" customHeight="1" ht="39.75" s="33" customFormat="1">
      <c r="A30" s="131"/>
      <c r="B30" s="258"/>
      <c r="C30" s="131"/>
      <c r="D30" s="131"/>
      <c r="E30" s="131"/>
      <c r="F30" s="258"/>
      <c r="G30" s="131"/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131"/>
      <c r="BB30" s="70"/>
    </row>
    <row r="31" spans="1:61" customHeight="1" ht="39.75" s="33" customForma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131"/>
      <c r="BB31" s="70"/>
    </row>
    <row r="32" spans="1:61" customHeight="1" ht="39.75" s="33" customForma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131"/>
      <c r="BB32" s="70"/>
    </row>
    <row r="33" spans="1:61" customHeight="1" ht="39.75" s="33" customForma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131"/>
      <c r="BB33" s="70"/>
    </row>
    <row r="34" spans="1:61" customHeight="1" ht="39.75" s="42" customForma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131"/>
      <c r="BB34" s="70"/>
    </row>
    <row r="35" spans="1:61" customHeight="1" ht="39.75" s="42" customForma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131"/>
      <c r="BB35" s="70"/>
    </row>
    <row r="36" spans="1:61" customHeight="1" ht="39.75" s="33" customForma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131"/>
      <c r="BB36" s="70"/>
    </row>
    <row r="37" spans="1:61" customHeight="1" ht="39.75" s="33" customForma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131"/>
      <c r="BB37" s="70"/>
    </row>
    <row r="38" spans="1:61" customHeight="1" ht="39.75" s="33" customForma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131"/>
      <c r="BB38" s="70"/>
    </row>
    <row r="39" spans="1:61" customHeight="1" ht="39.75" s="33" customForma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131"/>
      <c r="BB39" s="70"/>
    </row>
    <row r="40" spans="1:61" customHeight="1" ht="39.75" s="33" customForma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131"/>
      <c r="BB40" s="70"/>
    </row>
    <row r="41" spans="1:61" customHeight="1" ht="39.75" s="33" customForma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131"/>
      <c r="BB41" s="70"/>
    </row>
    <row r="42" spans="1:61" customHeight="1" ht="39.75" s="33" customFormat="1">
      <c r="A42" s="131"/>
      <c r="B42" s="258"/>
      <c r="C42" s="131"/>
      <c r="D42" s="131"/>
      <c r="E42" s="131"/>
      <c r="F42" s="258"/>
      <c r="G42" s="131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131"/>
      <c r="BB42" s="70"/>
    </row>
    <row r="43" spans="1:61" customHeight="1" ht="20.15" s="7" customFormat="1">
      <c r="A43" s="48"/>
      <c r="B43" s="152"/>
      <c r="C43" s="18"/>
      <c r="D43" s="18"/>
      <c r="E43" s="18"/>
      <c r="F43" s="164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18"/>
      <c r="AK43" s="48"/>
      <c r="AL43" s="48"/>
      <c r="AM43" s="48"/>
      <c r="AN43" s="48"/>
      <c r="AO43" s="48"/>
      <c r="AP43" s="48"/>
      <c r="AQ43" s="48"/>
      <c r="AR43" s="48"/>
      <c r="AS43" s="18"/>
      <c r="AT43" s="48"/>
      <c r="AU43" s="48"/>
      <c r="AV43" s="48"/>
      <c r="AW43" s="48"/>
      <c r="AX43" s="18"/>
      <c r="AY43" s="48"/>
      <c r="AZ43" s="48"/>
      <c r="BA43" s="18"/>
      <c r="BB43" s="48"/>
      <c r="BC43" s="48"/>
      <c r="BD43" s="48"/>
      <c r="BE43" s="48"/>
      <c r="BF43" s="48"/>
      <c r="BG43" s="48"/>
      <c r="BH43" s="48"/>
      <c r="BI43" s="48"/>
    </row>
    <row r="44" spans="1:61" customHeight="1" ht="20.15" s="7" customFormat="1">
      <c r="A44" s="48"/>
      <c r="B44" s="152"/>
      <c r="C44" s="18"/>
      <c r="D44" s="18"/>
      <c r="E44" s="18"/>
      <c r="F44" s="164"/>
      <c r="G44" s="48"/>
      <c r="H44" s="48"/>
      <c r="I44" s="48"/>
      <c r="J44" s="48"/>
      <c r="K44" s="48"/>
      <c r="L44" s="48"/>
      <c r="M44" s="48"/>
      <c r="N44" s="48"/>
      <c r="O44" s="167"/>
      <c r="P44" s="167" t="s">
        <v>128</v>
      </c>
      <c r="Q44" s="48" t="s">
        <v>129</v>
      </c>
      <c r="R44" s="48"/>
      <c r="S44" s="48"/>
      <c r="T44" s="48"/>
      <c r="U44" s="48"/>
      <c r="V44" s="48"/>
      <c r="W44" s="48"/>
      <c r="Z44" s="48"/>
      <c r="AA44" s="114" t="s">
        <v>130</v>
      </c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667"/>
      <c r="AP44" s="48"/>
      <c r="AQ44" s="48"/>
      <c r="AR44" s="48"/>
      <c r="AS44" s="18"/>
      <c r="AU44" s="48"/>
      <c r="AV44" s="48"/>
      <c r="AW44" s="48"/>
      <c r="AX44" s="18"/>
      <c r="AY44" s="48"/>
      <c r="AZ44" s="48"/>
      <c r="BA44" s="18"/>
      <c r="BB44" s="48"/>
      <c r="BC44" s="48"/>
      <c r="BD44" s="48"/>
      <c r="BE44" s="48"/>
      <c r="BF44" s="48"/>
      <c r="BG44" s="48"/>
      <c r="BH44" s="48"/>
      <c r="BI44" s="48"/>
    </row>
    <row r="45" spans="1:61" customHeight="1" ht="20.15" s="7" customFormat="1">
      <c r="A45" s="165" t="s">
        <v>206</v>
      </c>
      <c r="B45" s="166" t="s">
        <v>221</v>
      </c>
      <c r="C45" s="18"/>
      <c r="D45" s="18"/>
      <c r="E45" s="18"/>
      <c r="F45" s="164"/>
      <c r="G45" s="48"/>
      <c r="H45" s="48"/>
      <c r="I45" s="48"/>
      <c r="J45" s="48"/>
      <c r="K45" s="48"/>
      <c r="L45" s="48"/>
      <c r="M45" s="48"/>
      <c r="N45" s="48"/>
      <c r="O45" s="168"/>
      <c r="P45" s="168" t="s">
        <v>132</v>
      </c>
      <c r="Q45" s="7" t="s">
        <v>133</v>
      </c>
      <c r="R45" s="48"/>
      <c r="S45" s="48"/>
      <c r="T45" s="114"/>
      <c r="U45" s="48"/>
      <c r="V45" s="48"/>
      <c r="W45" s="48"/>
      <c r="Z45" s="48"/>
      <c r="AA45" s="114" t="s">
        <v>134</v>
      </c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667" t="s">
        <v>135</v>
      </c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667" t="s">
        <v>136</v>
      </c>
      <c r="AZ45" s="48"/>
      <c r="BA45" s="18"/>
      <c r="BB45" s="48"/>
      <c r="BC45" s="48"/>
      <c r="BD45" s="48"/>
      <c r="BE45" s="48"/>
      <c r="BF45" s="48"/>
      <c r="BG45" s="48"/>
      <c r="BH45" s="48"/>
      <c r="BI45" s="48"/>
    </row>
    <row r="46" spans="1:61" customHeight="1" ht="20.15" s="7" customFormat="1">
      <c r="A46" s="168" t="s">
        <v>209</v>
      </c>
      <c r="B46" s="166" t="s">
        <v>222</v>
      </c>
      <c r="C46" s="18"/>
      <c r="D46" s="18"/>
      <c r="E46" s="18"/>
      <c r="G46" s="169"/>
      <c r="O46" s="168"/>
      <c r="P46" s="168" t="s">
        <v>139</v>
      </c>
      <c r="Q46" s="7" t="s">
        <v>140</v>
      </c>
      <c r="R46" s="36"/>
      <c r="T46" s="170"/>
      <c r="W46" s="13"/>
      <c r="Z46" s="36"/>
      <c r="AA46" s="114" t="s">
        <v>141</v>
      </c>
      <c r="AB46" s="667"/>
      <c r="AC46" s="13"/>
      <c r="AD46" s="13"/>
      <c r="AE46" s="1"/>
      <c r="AF46" s="1"/>
      <c r="AG46" s="1"/>
      <c r="AH46" s="1"/>
      <c r="AI46" s="1"/>
      <c r="AJ46" s="1"/>
      <c r="AL46" s="98" t="s">
        <v>142</v>
      </c>
      <c r="AM46" s="1"/>
      <c r="AN46" s="1"/>
      <c r="AO46" s="1"/>
      <c r="AS46" s="128"/>
      <c r="AT46" s="1"/>
      <c r="AX46" s="128"/>
      <c r="AY46" s="667"/>
      <c r="AZ46" s="103" t="s">
        <v>143</v>
      </c>
      <c r="BA46" s="18"/>
    </row>
    <row r="47" spans="1:61" customHeight="1" ht="20.15" s="7" customFormat="1">
      <c r="B47" s="169" t="s">
        <v>280</v>
      </c>
      <c r="C47" s="44"/>
      <c r="D47" s="44"/>
      <c r="E47" s="44"/>
      <c r="F47" s="122"/>
      <c r="G47" s="169" t="s">
        <v>6908</v>
      </c>
      <c r="Q47" s="7" t="s">
        <v>145</v>
      </c>
      <c r="R47" s="36"/>
      <c r="T47" s="170"/>
      <c r="W47" s="13"/>
      <c r="Z47" s="36"/>
      <c r="AA47" s="114" t="s">
        <v>146</v>
      </c>
      <c r="AB47" s="98"/>
      <c r="AJ47" s="44"/>
      <c r="AL47" s="169" t="s">
        <v>215</v>
      </c>
      <c r="AO47" s="44"/>
      <c r="AT47" s="44"/>
      <c r="AY47" s="98"/>
      <c r="AZ47" s="103" t="s">
        <v>284</v>
      </c>
      <c r="BA47" s="44"/>
    </row>
    <row r="48" spans="1:61" customHeight="1" ht="20.15" s="7" customFormat="1">
      <c r="B48" s="128"/>
      <c r="C48" s="44"/>
      <c r="D48" s="44"/>
      <c r="E48" s="44"/>
      <c r="F48" s="122"/>
      <c r="O48" s="36"/>
      <c r="P48" s="36"/>
      <c r="Q48" s="36"/>
      <c r="R48" s="36"/>
      <c r="Y48" s="98"/>
      <c r="Z48" s="171"/>
      <c r="AJ48" s="44"/>
      <c r="AL48" s="48"/>
      <c r="AM48" s="48"/>
      <c r="AN48" s="48"/>
      <c r="AO48" s="18"/>
      <c r="AP48" s="48"/>
      <c r="AQ48" s="48"/>
      <c r="AR48" s="48"/>
      <c r="AS48" s="48"/>
      <c r="AT48" s="18"/>
      <c r="AU48" s="48"/>
      <c r="AV48" s="48"/>
      <c r="AW48" s="48"/>
      <c r="AX48" s="48"/>
      <c r="AY48" s="48"/>
      <c r="AZ48" s="48"/>
      <c r="BA48" s="44"/>
    </row>
    <row r="49" spans="1:61" customHeight="1" ht="12.75">
      <c r="BA49" s="1"/>
    </row>
    <row r="50" spans="1:61" customHeight="1" ht="12.75">
      <c r="BA50" s="1"/>
    </row>
    <row r="51" spans="1:61" customHeight="1" ht="12.75">
      <c r="BA51" s="1"/>
    </row>
    <row r="52" spans="1:61" customHeight="1" ht="12.75">
      <c r="BA52" s="1"/>
    </row>
    <row r="53" spans="1:61" customHeight="1" ht="12.75">
      <c r="BA53" s="1"/>
    </row>
    <row r="54" spans="1:61" customHeight="1" ht="12.75">
      <c r="BA54" s="1"/>
    </row>
    <row r="55" spans="1:61" customHeight="1" ht="12.75">
      <c r="BA55" s="1"/>
    </row>
    <row r="56" spans="1:61" customHeight="1" ht="12.75">
      <c r="BA56" s="1"/>
    </row>
    <row r="57" spans="1:61" customHeight="1" ht="12.75">
      <c r="BA57" s="1"/>
    </row>
    <row r="58" spans="1:61" customHeight="1" ht="12.75">
      <c r="BA58" s="1"/>
    </row>
    <row r="59" spans="1:61" customHeight="1" ht="12.75">
      <c r="BA59" s="1"/>
    </row>
    <row r="75" spans="1:61" customHeight="1" ht="12.5">
      <c r="AB75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V3:AW3"/>
    <mergeCell ref="AT19:AX19"/>
    <mergeCell ref="N6:X7"/>
    <mergeCell ref="AT21:AX21"/>
    <mergeCell ref="A2:B2"/>
    <mergeCell ref="I4:AC5"/>
    <mergeCell ref="L8:Z9"/>
    <mergeCell ref="W19:AA19"/>
    <mergeCell ref="R21:V21"/>
    <mergeCell ref="H20:L20"/>
    <mergeCell ref="H21:L21"/>
    <mergeCell ref="F16:F22"/>
    <mergeCell ref="G16:G22"/>
    <mergeCell ref="AO19:AS19"/>
    <mergeCell ref="AO20:AS20"/>
    <mergeCell ref="AO21:AS21"/>
    <mergeCell ref="A16:A22"/>
    <mergeCell ref="B16:B22"/>
    <mergeCell ref="C16:C22"/>
    <mergeCell ref="R20:V20"/>
    <mergeCell ref="H16:AX16"/>
    <mergeCell ref="AJ19:AN19"/>
    <mergeCell ref="AJ20:AN20"/>
    <mergeCell ref="AJ21:AN21"/>
    <mergeCell ref="W20:AA20"/>
    <mergeCell ref="AB21:AF21"/>
    <mergeCell ref="D16:D22"/>
    <mergeCell ref="E16:E22"/>
    <mergeCell ref="AZ16:AZ22"/>
    <mergeCell ref="AY16:AY21"/>
    <mergeCell ref="AB19:AF19"/>
    <mergeCell ref="W21:AA21"/>
    <mergeCell ref="AB20:AF20"/>
    <mergeCell ref="AG21:AI21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AJ17:AX18"/>
    <mergeCell ref="BA16:BA22"/>
    <mergeCell ref="AG19:AI19"/>
    <mergeCell ref="AG20:AI20"/>
    <mergeCell ref="M21:Q21"/>
    <mergeCell ref="AT20:AX20"/>
  </mergeCells>
  <printOptions gridLines="false" gridLinesSet="true"/>
  <pageMargins left="1.5" right="1" top="0.5" bottom="0.5" header="0.5" footer="0.5"/>
  <pageSetup paperSize="33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J238"/>
  <sheetViews>
    <sheetView tabSelected="0" workbookViewId="0" showGridLines="true" showRowColHeaders="1">
      <selection activeCell="A1" sqref="A1"/>
    </sheetView>
  </sheetViews>
  <sheetFormatPr customHeight="true" defaultRowHeight="12.75" outlineLevelRow="0" outlineLevelCol="0"/>
  <cols>
    <col min="1" max="1" width="17.81640625" customWidth="true" style="0"/>
    <col min="2" max="2" width="8.7265625" customWidth="true" style="0"/>
    <col min="3" max="3" width="9.453125" customWidth="true" style="0"/>
    <col min="4" max="4" width="10.453125" customWidth="true" style="0"/>
    <col min="6" max="6" width="25" customWidth="true" style="0"/>
    <col min="8" max="8" width="11.81640625" customWidth="true" style="0"/>
    <col min="9" max="9" width="4.26953125" customWidth="true" style="0"/>
    <col min="10" max="10" width="4.26953125" customWidth="true" style="0"/>
    <col min="11" max="11" width="4.26953125" customWidth="true" style="0"/>
    <col min="12" max="12" width="4.26953125" customWidth="true" style="0"/>
    <col min="13" max="13" width="4.26953125" customWidth="true" style="0"/>
    <col min="14" max="14" width="4.26953125" customWidth="true" style="0"/>
    <col min="15" max="15" width="4.26953125" customWidth="true" style="0"/>
    <col min="16" max="16" width="4.26953125" customWidth="true" style="0"/>
    <col min="17" max="17" width="4.26953125" customWidth="true" style="0"/>
    <col min="18" max="18" width="4.26953125" customWidth="true" style="0"/>
    <col min="19" max="19" width="4.26953125" customWidth="true" style="0"/>
    <col min="20" max="20" width="4.26953125" customWidth="true" style="0"/>
    <col min="21" max="21" width="4.26953125" customWidth="true" style="0"/>
    <col min="22" max="22" width="4.26953125" customWidth="true" style="0"/>
    <col min="23" max="23" width="4.26953125" customWidth="true" style="0"/>
    <col min="24" max="24" width="4.26953125" customWidth="true" style="0"/>
    <col min="25" max="25" width="4.26953125" customWidth="true" style="0"/>
    <col min="26" max="26" width="4.26953125" customWidth="true" style="0"/>
    <col min="27" max="27" width="4.26953125" customWidth="true" style="0"/>
    <col min="28" max="28" width="4.26953125" customWidth="true" style="0"/>
    <col min="29" max="29" width="4.26953125" customWidth="true" style="0"/>
    <col min="30" max="30" width="4.26953125" customWidth="true" style="0"/>
    <col min="31" max="31" width="4.26953125" customWidth="true" style="0"/>
    <col min="32" max="32" width="4.26953125" customWidth="true" style="0"/>
    <col min="33" max="33" width="4.26953125" customWidth="true" style="0"/>
    <col min="34" max="34" width="4.26953125" customWidth="true" style="0"/>
    <col min="35" max="35" width="4.26953125" customWidth="true" style="0"/>
    <col min="36" max="36" width="4.26953125" customWidth="true" style="0"/>
    <col min="37" max="37" width="4.26953125" customWidth="true" style="0"/>
    <col min="38" max="38" width="4.26953125" customWidth="true" style="0"/>
    <col min="39" max="39" width="5.26953125" customWidth="true" style="0"/>
    <col min="40" max="40" width="4.26953125" customWidth="true" style="0"/>
    <col min="41" max="41" width="5" customWidth="true" style="0"/>
    <col min="42" max="42" width="4.26953125" customWidth="true" style="0"/>
    <col min="43" max="43" width="4.26953125" customWidth="true" style="0"/>
    <col min="44" max="44" width="5" customWidth="true" style="0"/>
    <col min="45" max="45" width="4.26953125" customWidth="true" style="0"/>
    <col min="46" max="46" width="4.26953125" customWidth="true" style="0"/>
    <col min="47" max="47" width="5.26953125" customWidth="true" style="0"/>
    <col min="48" max="48" width="4.26953125" customWidth="true" style="0"/>
    <col min="49" max="49" width="4.26953125" customWidth="true" style="0"/>
    <col min="50" max="50" width="4.26953125" customWidth="true" style="0"/>
    <col min="51" max="51" width="4.26953125" customWidth="true" style="1"/>
    <col min="52" max="52" width="4.26953125" customWidth="true" style="0"/>
    <col min="53" max="53" width="4.26953125" customWidth="true" style="0"/>
    <col min="54" max="54" width="4.26953125" customWidth="true" style="0"/>
    <col min="55" max="55" width="4.26953125" customWidth="true" style="1"/>
    <col min="56" max="56" width="4.26953125" customWidth="true" style="1"/>
    <col min="57" max="57" width="4" customWidth="true" style="0"/>
    <col min="58" max="58" width="5.453125" customWidth="true" style="0"/>
    <col min="59" max="59" width="4.81640625" customWidth="true" style="0"/>
    <col min="60" max="60" width="5.1796875" customWidth="true" style="1"/>
    <col min="61" max="61" width="5.453125" customWidth="true" style="1"/>
    <col min="62" max="62" width="4.26953125" customWidth="true" style="0"/>
    <col min="63" max="63" width="4.7265625" customWidth="true" style="0"/>
    <col min="64" max="64" width="4.26953125" customWidth="true" style="0"/>
    <col min="65" max="65" width="4.26953125" customWidth="true" style="1"/>
    <col min="66" max="66" width="4.26953125" customWidth="true" style="1"/>
    <col min="67" max="67" width="4.26953125" customWidth="true" style="0"/>
    <col min="68" max="68" width="4.26953125" customWidth="true" style="0"/>
    <col min="69" max="69" width="4.26953125" customWidth="true" style="0"/>
    <col min="70" max="70" width="4.26953125" customWidth="true" style="1"/>
    <col min="71" max="71" width="4.26953125" customWidth="true" style="1"/>
    <col min="72" max="72" width="4.26953125" customWidth="true" style="0"/>
    <col min="73" max="73" width="4.26953125" customWidth="true" style="0"/>
    <col min="74" max="74" width="4.26953125" customWidth="true" style="0"/>
    <col min="75" max="75" width="6.26953125" customWidth="true" style="1"/>
    <col min="76" max="76" width="8.26953125" customWidth="true" style="1"/>
    <col min="77" max="77" width="10.26953125" customWidth="true" style="0"/>
    <col min="78" max="78" width="10.26953125" customWidth="true" style="0"/>
    <col min="80" max="80" width="11.1796875" customWidth="true" style="0"/>
    <col min="81" max="81" width="13.26953125" customWidth="true" style="0"/>
  </cols>
  <sheetData>
    <row r="1" spans="1:88" customHeight="1" ht="12.75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customHeight="1" ht="21.75">
      <c r="A2" s="72"/>
      <c r="B2" s="960" t="s">
        <v>0</v>
      </c>
      <c r="C2" s="960"/>
      <c r="D2" s="96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51" t="s">
        <v>12</v>
      </c>
      <c r="Y2" s="1051"/>
      <c r="Z2" s="1051"/>
      <c r="AA2" s="1051"/>
      <c r="AB2" s="1051"/>
      <c r="AC2" s="1051"/>
      <c r="AD2" s="1051"/>
      <c r="AE2" s="1051"/>
      <c r="AF2" s="1051"/>
      <c r="AG2" s="1051"/>
      <c r="AH2" s="1051"/>
      <c r="AI2" s="1051"/>
      <c r="AJ2" s="1051"/>
      <c r="AK2" s="1051"/>
      <c r="AL2" s="1051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customHeight="1" ht="31.5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61"/>
      <c r="CB3" s="961"/>
    </row>
    <row r="4" spans="1:88" customHeight="1" ht="15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33"/>
      <c r="Q4" s="133"/>
      <c r="R4" s="1186" t="s">
        <v>6914</v>
      </c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0" t="s">
        <v>1</v>
      </c>
      <c r="BY4" s="980"/>
      <c r="BZ4" s="980"/>
      <c r="CA4" s="980"/>
      <c r="CB4" s="980"/>
      <c r="CC4" s="141"/>
      <c r="CD4" s="141"/>
      <c r="CE4" s="137"/>
    </row>
    <row r="5" spans="1:88" customHeight="1" ht="15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33"/>
      <c r="Q5" s="133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79"/>
      <c r="BY5" s="979"/>
      <c r="BZ5" s="979"/>
      <c r="CA5" s="979"/>
      <c r="CB5" s="979"/>
      <c r="CC5" s="141"/>
      <c r="CD5" s="141"/>
      <c r="CE5" s="141"/>
      <c r="CF5" s="48"/>
      <c r="CG5" s="48"/>
      <c r="CH5" s="48"/>
      <c r="CI5" s="48"/>
      <c r="CJ5" s="48"/>
    </row>
    <row r="6" spans="1:88" customHeight="1" ht="15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"/>
      <c r="AX6" s="137"/>
      <c r="AY6" s="137"/>
      <c r="AZ6" s="137"/>
      <c r="BA6" s="150"/>
      <c r="BB6" s="137"/>
      <c r="BC6" s="126"/>
      <c r="BD6" s="126"/>
      <c r="BE6" s="1225"/>
      <c r="BF6" s="1225"/>
      <c r="BG6" s="145"/>
      <c r="BH6" s="145"/>
      <c r="BI6" s="146"/>
      <c r="BJ6" s="177"/>
      <c r="BK6" s="177"/>
      <c r="BL6" s="177"/>
      <c r="BM6" s="126"/>
      <c r="BN6" s="126"/>
      <c r="BO6" s="1225"/>
      <c r="BP6" s="1225"/>
      <c r="BQ6" s="145"/>
      <c r="BR6" s="145"/>
      <c r="BS6" s="146"/>
      <c r="BT6" s="177"/>
      <c r="BU6" s="177"/>
      <c r="BV6" s="145"/>
      <c r="BW6" s="998" t="s">
        <v>5</v>
      </c>
      <c r="BX6" s="1198"/>
      <c r="BY6" s="229" t="s">
        <v>7</v>
      </c>
      <c r="BZ6" s="229" t="s">
        <v>1143</v>
      </c>
      <c r="CA6" s="230" t="s">
        <v>8</v>
      </c>
      <c r="CB6" s="272" t="s">
        <v>9</v>
      </c>
      <c r="CC6" s="177"/>
      <c r="CD6" s="961"/>
      <c r="CE6" s="961"/>
      <c r="CF6" s="48"/>
      <c r="CG6" s="48"/>
      <c r="CH6" s="48"/>
      <c r="CI6" s="48"/>
      <c r="CJ6" s="48"/>
    </row>
    <row r="7" spans="1:88" customHeight="1" ht="15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7" t="s">
        <v>6915</v>
      </c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63"/>
      <c r="CE7" s="963"/>
      <c r="CF7" s="48"/>
      <c r="CG7" s="48"/>
    </row>
    <row r="8" spans="1:88" customHeight="1" ht="15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63"/>
      <c r="CE8" s="963"/>
      <c r="CF8" s="48"/>
      <c r="CG8" s="48"/>
    </row>
    <row r="9" spans="1:88" customHeight="1" ht="15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6" t="s">
        <v>6916</v>
      </c>
      <c r="T9" s="1226"/>
      <c r="U9" s="1226"/>
      <c r="V9" s="1226"/>
      <c r="W9" s="1226"/>
      <c r="X9" s="1226"/>
      <c r="Y9" s="1226"/>
      <c r="Z9" s="1226"/>
      <c r="AA9" s="1226"/>
      <c r="AB9" s="1226"/>
      <c r="AC9" s="1226"/>
      <c r="AD9" s="1226"/>
      <c r="AE9" s="1226"/>
      <c r="AF9" s="1226"/>
      <c r="AG9" s="1226"/>
      <c r="AH9" s="1226"/>
      <c r="AI9" s="1226"/>
      <c r="AJ9" s="1226"/>
      <c r="AK9" s="1226"/>
      <c r="AL9" s="1226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63"/>
      <c r="CE9" s="963"/>
      <c r="CF9" s="48"/>
      <c r="CG9" s="48"/>
    </row>
    <row r="10" spans="1:88" customHeight="1" ht="15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6"/>
      <c r="T10" s="1226"/>
      <c r="U10" s="1226"/>
      <c r="V10" s="1226"/>
      <c r="W10" s="1226"/>
      <c r="X10" s="1226"/>
      <c r="Y10" s="1226"/>
      <c r="Z10" s="1226"/>
      <c r="AA10" s="1226"/>
      <c r="AB10" s="1226"/>
      <c r="AC10" s="1226"/>
      <c r="AD10" s="1226"/>
      <c r="AE10" s="1226"/>
      <c r="AF10" s="1226"/>
      <c r="AG10" s="1226"/>
      <c r="AH10" s="1226"/>
      <c r="AI10" s="1226"/>
      <c r="AJ10" s="1226"/>
      <c r="AK10" s="1226"/>
      <c r="AL10" s="1226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customHeight="1" ht="15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customHeight="1" ht="15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customHeight="1" ht="15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customHeight="1" ht="15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customHeight="1" ht="15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customHeight="1" ht="15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8" customHeight="1" ht="15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8" customHeight="1" ht="15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8" customHeight="1" ht="15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8" customHeight="1" ht="16.5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6917</v>
      </c>
      <c r="H20" s="944" t="s">
        <v>6918</v>
      </c>
      <c r="I20" s="1022" t="s">
        <v>6919</v>
      </c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3"/>
      <c r="BJ20" s="1023"/>
      <c r="BK20" s="1023"/>
      <c r="BL20" s="1023"/>
      <c r="BM20" s="1023"/>
      <c r="BN20" s="1023"/>
      <c r="BO20" s="1023"/>
      <c r="BP20" s="1023"/>
      <c r="BQ20" s="1023"/>
      <c r="BR20" s="1023"/>
      <c r="BS20" s="1023"/>
      <c r="BT20" s="1023"/>
      <c r="BU20" s="1023"/>
      <c r="BV20" s="1023"/>
      <c r="BW20" s="1023"/>
      <c r="BX20" s="1046" t="s">
        <v>5505</v>
      </c>
      <c r="BY20" s="981" t="s">
        <v>186</v>
      </c>
      <c r="BZ20" s="984" t="s">
        <v>6920</v>
      </c>
      <c r="CA20" s="1044" t="s">
        <v>56</v>
      </c>
      <c r="CB20" s="1044" t="s">
        <v>253</v>
      </c>
      <c r="CC20" s="994" t="s">
        <v>1774</v>
      </c>
    </row>
    <row r="21" spans="1:88" customHeight="1" ht="16.5">
      <c r="A21" s="944"/>
      <c r="B21" s="944"/>
      <c r="C21" s="944"/>
      <c r="D21" s="944"/>
      <c r="E21" s="944"/>
      <c r="F21" s="944"/>
      <c r="G21" s="944"/>
      <c r="H21" s="944"/>
      <c r="I21" s="1022" t="s">
        <v>59</v>
      </c>
      <c r="J21" s="1023"/>
      <c r="K21" s="1023"/>
      <c r="L21" s="1023"/>
      <c r="M21" s="1023"/>
      <c r="N21" s="1023"/>
      <c r="O21" s="1023"/>
      <c r="P21" s="1023"/>
      <c r="Q21" s="1023"/>
      <c r="R21" s="1023"/>
      <c r="S21" s="1023"/>
      <c r="T21" s="1023"/>
      <c r="U21" s="1023"/>
      <c r="V21" s="1023"/>
      <c r="W21" s="1023"/>
      <c r="X21" s="1023"/>
      <c r="Y21" s="1023"/>
      <c r="Z21" s="1023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3"/>
      <c r="AL21" s="1023"/>
      <c r="AM21" s="1023"/>
      <c r="AN21" s="1023"/>
      <c r="AO21" s="1023"/>
      <c r="AP21" s="1023"/>
      <c r="AQ21" s="1023"/>
      <c r="AR21" s="1023"/>
      <c r="AS21" s="1023"/>
      <c r="AT21" s="1023"/>
      <c r="AU21" s="1023"/>
      <c r="AV21" s="1023"/>
      <c r="AW21" s="1023"/>
      <c r="AX21" s="1024"/>
      <c r="AY21" s="1081" t="s">
        <v>61</v>
      </c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  <c r="BX21" s="1227"/>
      <c r="BY21" s="981"/>
      <c r="BZ21" s="1074"/>
      <c r="CA21" s="1044"/>
      <c r="CB21" s="1044"/>
      <c r="CC21" s="994"/>
    </row>
    <row r="22" spans="1:88" customHeight="1" ht="16.5">
      <c r="A22" s="944"/>
      <c r="B22" s="944"/>
      <c r="C22" s="944"/>
      <c r="D22" s="944"/>
      <c r="E22" s="944"/>
      <c r="F22" s="944"/>
      <c r="G22" s="944"/>
      <c r="H22" s="944"/>
      <c r="I22" s="1022" t="s">
        <v>62</v>
      </c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81" t="s">
        <v>63</v>
      </c>
      <c r="AN22" s="1081"/>
      <c r="AO22" s="1081"/>
      <c r="AP22" s="1081"/>
      <c r="AQ22" s="1081"/>
      <c r="AR22" s="1081"/>
      <c r="AS22" s="1081"/>
      <c r="AT22" s="1081"/>
      <c r="AU22" s="1081"/>
      <c r="AV22" s="981" t="s">
        <v>2043</v>
      </c>
      <c r="AW22" s="981"/>
      <c r="AX22" s="981"/>
      <c r="AY22" s="1029" t="s">
        <v>64</v>
      </c>
      <c r="AZ22" s="1029"/>
      <c r="BA22" s="1029"/>
      <c r="BB22" s="1029"/>
      <c r="BC22" s="1029"/>
      <c r="BD22" s="1029"/>
      <c r="BE22" s="1029"/>
      <c r="BF22" s="1029"/>
      <c r="BG22" s="1029"/>
      <c r="BH22" s="1029"/>
      <c r="BI22" s="1029" t="s">
        <v>160</v>
      </c>
      <c r="BJ22" s="1029"/>
      <c r="BK22" s="1029"/>
      <c r="BL22" s="1029"/>
      <c r="BM22" s="1029"/>
      <c r="BN22" s="1029" t="s">
        <v>160</v>
      </c>
      <c r="BO22" s="1029"/>
      <c r="BP22" s="1029"/>
      <c r="BQ22" s="1029"/>
      <c r="BR22" s="1029"/>
      <c r="BS22" s="1029" t="s">
        <v>6921</v>
      </c>
      <c r="BT22" s="1029"/>
      <c r="BU22" s="1029"/>
      <c r="BV22" s="1029"/>
      <c r="BW22" s="1029"/>
      <c r="BX22" s="1227"/>
      <c r="BY22" s="981"/>
      <c r="BZ22" s="1074"/>
      <c r="CA22" s="1044"/>
      <c r="CB22" s="1044"/>
      <c r="CC22" s="994"/>
    </row>
    <row r="23" spans="1:88" customHeight="1" ht="25.5">
      <c r="A23" s="944"/>
      <c r="B23" s="944"/>
      <c r="C23" s="944"/>
      <c r="D23" s="944"/>
      <c r="E23" s="944"/>
      <c r="F23" s="944"/>
      <c r="G23" s="944"/>
      <c r="H23" s="944"/>
      <c r="I23" s="934" t="s">
        <v>5508</v>
      </c>
      <c r="J23" s="935"/>
      <c r="K23" s="935"/>
      <c r="L23" s="935"/>
      <c r="M23" s="936"/>
      <c r="N23" s="934" t="s">
        <v>6922</v>
      </c>
      <c r="O23" s="935"/>
      <c r="P23" s="935"/>
      <c r="Q23" s="935"/>
      <c r="R23" s="936"/>
      <c r="S23" s="934" t="s">
        <v>6923</v>
      </c>
      <c r="T23" s="935"/>
      <c r="U23" s="935"/>
      <c r="V23" s="935"/>
      <c r="W23" s="936"/>
      <c r="X23" s="934" t="s">
        <v>6924</v>
      </c>
      <c r="Y23" s="935"/>
      <c r="Z23" s="935"/>
      <c r="AA23" s="935"/>
      <c r="AB23" s="936"/>
      <c r="AC23" s="934" t="s">
        <v>6925</v>
      </c>
      <c r="AD23" s="935"/>
      <c r="AE23" s="935"/>
      <c r="AF23" s="935"/>
      <c r="AG23" s="936"/>
      <c r="AH23" s="934" t="s">
        <v>6926</v>
      </c>
      <c r="AI23" s="935"/>
      <c r="AJ23" s="935"/>
      <c r="AK23" s="935"/>
      <c r="AL23" s="936"/>
      <c r="AM23" s="955" t="s">
        <v>6927</v>
      </c>
      <c r="AN23" s="955"/>
      <c r="AO23" s="955"/>
      <c r="AP23" s="955" t="s">
        <v>6928</v>
      </c>
      <c r="AQ23" s="955"/>
      <c r="AR23" s="955"/>
      <c r="AS23" s="955" t="s">
        <v>6929</v>
      </c>
      <c r="AT23" s="955"/>
      <c r="AU23" s="955"/>
      <c r="AV23" s="955" t="s">
        <v>6930</v>
      </c>
      <c r="AW23" s="955"/>
      <c r="AX23" s="955"/>
      <c r="AY23" s="1029" t="s">
        <v>6931</v>
      </c>
      <c r="AZ23" s="1029"/>
      <c r="BA23" s="1029"/>
      <c r="BB23" s="1029"/>
      <c r="BC23" s="1029"/>
      <c r="BD23" s="1029" t="s">
        <v>6932</v>
      </c>
      <c r="BE23" s="1029"/>
      <c r="BF23" s="1029"/>
      <c r="BG23" s="1029"/>
      <c r="BH23" s="1029"/>
      <c r="BI23" s="1029" t="s">
        <v>6933</v>
      </c>
      <c r="BJ23" s="1029"/>
      <c r="BK23" s="1029"/>
      <c r="BL23" s="1029"/>
      <c r="BM23" s="1029"/>
      <c r="BN23" s="1029" t="s">
        <v>6934</v>
      </c>
      <c r="BO23" s="1029"/>
      <c r="BP23" s="1029"/>
      <c r="BQ23" s="1029"/>
      <c r="BR23" s="1029"/>
      <c r="BS23" s="1029" t="s">
        <v>6935</v>
      </c>
      <c r="BT23" s="1029"/>
      <c r="BU23" s="1029"/>
      <c r="BV23" s="1029"/>
      <c r="BW23" s="1029"/>
      <c r="BX23" s="1227"/>
      <c r="BY23" s="981"/>
      <c r="BZ23" s="1074"/>
      <c r="CA23" s="1044"/>
      <c r="CB23" s="1044"/>
      <c r="CC23" s="994"/>
    </row>
    <row r="24" spans="1:88" customHeight="1" ht="15.75">
      <c r="A24" s="944"/>
      <c r="B24" s="944"/>
      <c r="C24" s="944"/>
      <c r="D24" s="944"/>
      <c r="E24" s="944"/>
      <c r="F24" s="944"/>
      <c r="G24" s="944"/>
      <c r="H24" s="944"/>
      <c r="I24" s="934" t="s">
        <v>183</v>
      </c>
      <c r="J24" s="935"/>
      <c r="K24" s="935"/>
      <c r="L24" s="935"/>
      <c r="M24" s="936"/>
      <c r="N24" s="934" t="s">
        <v>183</v>
      </c>
      <c r="O24" s="935"/>
      <c r="P24" s="935"/>
      <c r="Q24" s="935"/>
      <c r="R24" s="936"/>
      <c r="S24" s="934" t="s">
        <v>183</v>
      </c>
      <c r="T24" s="935"/>
      <c r="U24" s="935"/>
      <c r="V24" s="935"/>
      <c r="W24" s="936"/>
      <c r="X24" s="934" t="s">
        <v>183</v>
      </c>
      <c r="Y24" s="935"/>
      <c r="Z24" s="935"/>
      <c r="AA24" s="935"/>
      <c r="AB24" s="936"/>
      <c r="AC24" s="934" t="s">
        <v>183</v>
      </c>
      <c r="AD24" s="935"/>
      <c r="AE24" s="935"/>
      <c r="AF24" s="935"/>
      <c r="AG24" s="936"/>
      <c r="AH24" s="934" t="s">
        <v>183</v>
      </c>
      <c r="AI24" s="935"/>
      <c r="AJ24" s="935"/>
      <c r="AK24" s="935"/>
      <c r="AL24" s="936"/>
      <c r="AM24" s="955" t="s">
        <v>183</v>
      </c>
      <c r="AN24" s="955"/>
      <c r="AO24" s="955"/>
      <c r="AP24" s="955" t="s">
        <v>831</v>
      </c>
      <c r="AQ24" s="955"/>
      <c r="AR24" s="955"/>
      <c r="AS24" s="955" t="s">
        <v>831</v>
      </c>
      <c r="AT24" s="955"/>
      <c r="AU24" s="955"/>
      <c r="AV24" s="955" t="s">
        <v>6936</v>
      </c>
      <c r="AW24" s="955"/>
      <c r="AX24" s="955"/>
      <c r="AY24" s="994" t="s">
        <v>91</v>
      </c>
      <c r="AZ24" s="994"/>
      <c r="BA24" s="994"/>
      <c r="BB24" s="994"/>
      <c r="BC24" s="994"/>
      <c r="BD24" s="994" t="s">
        <v>91</v>
      </c>
      <c r="BE24" s="994"/>
      <c r="BF24" s="994"/>
      <c r="BG24" s="994"/>
      <c r="BH24" s="994"/>
      <c r="BI24" s="994" t="s">
        <v>91</v>
      </c>
      <c r="BJ24" s="994"/>
      <c r="BK24" s="994"/>
      <c r="BL24" s="994"/>
      <c r="BM24" s="994"/>
      <c r="BN24" s="994" t="s">
        <v>91</v>
      </c>
      <c r="BO24" s="994"/>
      <c r="BP24" s="994"/>
      <c r="BQ24" s="994"/>
      <c r="BR24" s="994"/>
      <c r="BS24" s="994" t="s">
        <v>183</v>
      </c>
      <c r="BT24" s="994"/>
      <c r="BU24" s="994"/>
      <c r="BV24" s="994"/>
      <c r="BW24" s="994"/>
      <c r="BX24" s="1227"/>
      <c r="BY24" s="981"/>
      <c r="BZ24" s="1074"/>
      <c r="CA24" s="1044"/>
      <c r="CB24" s="1044"/>
      <c r="CC24" s="994"/>
    </row>
    <row r="25" spans="1:88" customHeight="1" ht="25.5" s="93" customFormat="1">
      <c r="A25" s="944"/>
      <c r="B25" s="944"/>
      <c r="C25" s="944"/>
      <c r="D25" s="944"/>
      <c r="E25" s="944"/>
      <c r="F25" s="944"/>
      <c r="G25" s="944"/>
      <c r="H25" s="944"/>
      <c r="I25" s="934" t="s">
        <v>6937</v>
      </c>
      <c r="J25" s="935"/>
      <c r="K25" s="935"/>
      <c r="L25" s="935"/>
      <c r="M25" s="936"/>
      <c r="N25" s="934" t="s">
        <v>6938</v>
      </c>
      <c r="O25" s="935"/>
      <c r="P25" s="935"/>
      <c r="Q25" s="935"/>
      <c r="R25" s="936"/>
      <c r="S25" s="934" t="s">
        <v>6939</v>
      </c>
      <c r="T25" s="935"/>
      <c r="U25" s="935"/>
      <c r="V25" s="935"/>
      <c r="W25" s="936"/>
      <c r="X25" s="934" t="s">
        <v>6940</v>
      </c>
      <c r="Y25" s="935"/>
      <c r="Z25" s="935"/>
      <c r="AA25" s="935"/>
      <c r="AB25" s="936"/>
      <c r="AC25" s="934" t="s">
        <v>6941</v>
      </c>
      <c r="AD25" s="935"/>
      <c r="AE25" s="935"/>
      <c r="AF25" s="935"/>
      <c r="AG25" s="936"/>
      <c r="AH25" s="934" t="s">
        <v>6942</v>
      </c>
      <c r="AI25" s="935"/>
      <c r="AJ25" s="935"/>
      <c r="AK25" s="935"/>
      <c r="AL25" s="936"/>
      <c r="AM25" s="955" t="s">
        <v>6943</v>
      </c>
      <c r="AN25" s="955"/>
      <c r="AO25" s="955"/>
      <c r="AP25" s="955" t="s">
        <v>6944</v>
      </c>
      <c r="AQ25" s="955"/>
      <c r="AR25" s="955"/>
      <c r="AS25" s="955" t="s">
        <v>6945</v>
      </c>
      <c r="AT25" s="955"/>
      <c r="AU25" s="955"/>
      <c r="AV25" s="981" t="s">
        <v>2043</v>
      </c>
      <c r="AW25" s="981"/>
      <c r="AX25" s="981"/>
      <c r="AY25" s="955" t="s">
        <v>86</v>
      </c>
      <c r="AZ25" s="955"/>
      <c r="BA25" s="955"/>
      <c r="BB25" s="955"/>
      <c r="BC25" s="955"/>
      <c r="BD25" s="955" t="s">
        <v>85</v>
      </c>
      <c r="BE25" s="955"/>
      <c r="BF25" s="955"/>
      <c r="BG25" s="955"/>
      <c r="BH25" s="955"/>
      <c r="BI25" s="955" t="s">
        <v>182</v>
      </c>
      <c r="BJ25" s="955"/>
      <c r="BK25" s="955"/>
      <c r="BL25" s="955"/>
      <c r="BM25" s="955"/>
      <c r="BN25" s="955" t="s">
        <v>5467</v>
      </c>
      <c r="BO25" s="955"/>
      <c r="BP25" s="955"/>
      <c r="BQ25" s="955"/>
      <c r="BR25" s="955"/>
      <c r="BS25" s="955" t="s">
        <v>6946</v>
      </c>
      <c r="BT25" s="955"/>
      <c r="BU25" s="955"/>
      <c r="BV25" s="955"/>
      <c r="BW25" s="955"/>
      <c r="BX25" s="1227"/>
      <c r="BY25" s="981"/>
      <c r="BZ25" s="1074"/>
      <c r="CA25" s="1044"/>
      <c r="CB25" s="1044"/>
      <c r="CC25" s="994"/>
    </row>
    <row r="26" spans="1:88" customHeight="1" ht="66.75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318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318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318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318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318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318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318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318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318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318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48"/>
      <c r="BY26" s="981"/>
      <c r="BZ26" s="1075"/>
      <c r="CA26" s="1044"/>
      <c r="CB26" s="1044"/>
      <c r="CC26" s="994"/>
    </row>
    <row r="27" spans="1:88" customHeight="1" ht="39.75">
      <c r="A27" s="91" t="s">
        <v>382</v>
      </c>
      <c r="B27" s="254" t="s">
        <v>6947</v>
      </c>
      <c r="C27" s="91" t="s">
        <v>2196</v>
      </c>
      <c r="D27" s="91">
        <v>1</v>
      </c>
      <c r="E27" s="91">
        <v>1</v>
      </c>
      <c r="F27" s="95" t="s">
        <v>6948</v>
      </c>
      <c r="G27" s="91" t="s">
        <v>6949</v>
      </c>
      <c r="H27" s="91" t="s">
        <v>6950</v>
      </c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94"/>
      <c r="AZ27" s="70"/>
      <c r="BA27" s="70"/>
      <c r="BB27" s="70"/>
      <c r="BC27" s="94"/>
      <c r="BD27" s="94"/>
      <c r="BE27" s="70"/>
      <c r="BF27" s="70"/>
      <c r="BG27" s="70"/>
      <c r="BH27" s="94"/>
      <c r="BI27" s="94"/>
      <c r="BJ27" s="70"/>
      <c r="BK27" s="70"/>
      <c r="BL27" s="70"/>
      <c r="BM27" s="94"/>
      <c r="BN27" s="94"/>
      <c r="BO27" s="70"/>
      <c r="BP27" s="70"/>
      <c r="BQ27" s="70"/>
      <c r="BR27" s="94"/>
      <c r="BS27" s="94"/>
      <c r="BT27" s="70"/>
      <c r="BU27" s="70"/>
      <c r="BV27" s="70"/>
      <c r="BW27" s="94"/>
      <c r="BX27" s="94"/>
      <c r="BY27" s="71"/>
      <c r="BZ27" s="71"/>
      <c r="CA27" s="71"/>
      <c r="CB27" s="91">
        <v>1</v>
      </c>
      <c r="CC27" s="71"/>
    </row>
    <row r="28" spans="1:88" customHeight="1" ht="39.75">
      <c r="A28" s="91" t="s">
        <v>388</v>
      </c>
      <c r="B28" s="254" t="s">
        <v>6951</v>
      </c>
      <c r="C28" s="91" t="s">
        <v>388</v>
      </c>
      <c r="D28" s="91">
        <v>2</v>
      </c>
      <c r="E28" s="91">
        <v>2</v>
      </c>
      <c r="F28" s="95" t="s">
        <v>6952</v>
      </c>
      <c r="G28" s="91" t="s">
        <v>388</v>
      </c>
      <c r="H28" s="91" t="s">
        <v>388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94"/>
      <c r="AZ28" s="70"/>
      <c r="BA28" s="70"/>
      <c r="BB28" s="70"/>
      <c r="BC28" s="94"/>
      <c r="BD28" s="94"/>
      <c r="BE28" s="70"/>
      <c r="BF28" s="70"/>
      <c r="BG28" s="70"/>
      <c r="BH28" s="94"/>
      <c r="BI28" s="94"/>
      <c r="BJ28" s="70"/>
      <c r="BK28" s="70"/>
      <c r="BL28" s="70"/>
      <c r="BM28" s="94"/>
      <c r="BN28" s="94"/>
      <c r="BO28" s="70"/>
      <c r="BP28" s="70"/>
      <c r="BQ28" s="70"/>
      <c r="BR28" s="94"/>
      <c r="BS28" s="94"/>
      <c r="BT28" s="70"/>
      <c r="BU28" s="70"/>
      <c r="BV28" s="70"/>
      <c r="BW28" s="94"/>
      <c r="BX28" s="94"/>
      <c r="BY28" s="71"/>
      <c r="BZ28" s="71"/>
      <c r="CA28" s="71"/>
      <c r="CB28" s="91">
        <v>2</v>
      </c>
      <c r="CC28" s="71"/>
    </row>
    <row r="29" spans="1:88" customHeight="1" ht="39.75">
      <c r="A29" s="91" t="s">
        <v>388</v>
      </c>
      <c r="B29" s="254" t="s">
        <v>6953</v>
      </c>
      <c r="C29" s="91" t="s">
        <v>388</v>
      </c>
      <c r="D29" s="91">
        <v>18</v>
      </c>
      <c r="E29" s="91">
        <v>3</v>
      </c>
      <c r="F29" s="95" t="s">
        <v>6954</v>
      </c>
      <c r="G29" s="91" t="s">
        <v>388</v>
      </c>
      <c r="H29" s="91" t="s">
        <v>388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94"/>
      <c r="AZ29" s="70"/>
      <c r="BA29" s="70"/>
      <c r="BB29" s="70"/>
      <c r="BC29" s="94"/>
      <c r="BD29" s="94"/>
      <c r="BE29" s="70"/>
      <c r="BF29" s="70"/>
      <c r="BG29" s="70"/>
      <c r="BH29" s="94"/>
      <c r="BI29" s="94"/>
      <c r="BJ29" s="70"/>
      <c r="BK29" s="70"/>
      <c r="BL29" s="70"/>
      <c r="BM29" s="94"/>
      <c r="BN29" s="94"/>
      <c r="BO29" s="70"/>
      <c r="BP29" s="70"/>
      <c r="BQ29" s="70"/>
      <c r="BR29" s="94"/>
      <c r="BS29" s="94"/>
      <c r="BT29" s="70"/>
      <c r="BU29" s="70"/>
      <c r="BV29" s="70"/>
      <c r="BW29" s="94"/>
      <c r="BX29" s="94"/>
      <c r="BY29" s="71"/>
      <c r="BZ29" s="71"/>
      <c r="CA29" s="71"/>
      <c r="CB29" s="91">
        <v>3</v>
      </c>
      <c r="CC29" s="71"/>
    </row>
    <row r="30" spans="1:88" customHeight="1" ht="39.75">
      <c r="A30" s="91" t="s">
        <v>388</v>
      </c>
      <c r="B30" s="254" t="s">
        <v>6955</v>
      </c>
      <c r="C30" s="91" t="s">
        <v>388</v>
      </c>
      <c r="D30" s="91">
        <v>24</v>
      </c>
      <c r="E30" s="91">
        <v>4</v>
      </c>
      <c r="F30" s="95" t="s">
        <v>6956</v>
      </c>
      <c r="G30" s="91" t="s">
        <v>388</v>
      </c>
      <c r="H30" s="91" t="s">
        <v>388</v>
      </c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94"/>
      <c r="AZ30" s="70"/>
      <c r="BA30" s="70"/>
      <c r="BB30" s="70"/>
      <c r="BC30" s="94"/>
      <c r="BD30" s="94"/>
      <c r="BE30" s="70"/>
      <c r="BF30" s="70"/>
      <c r="BG30" s="70"/>
      <c r="BH30" s="94"/>
      <c r="BI30" s="94"/>
      <c r="BJ30" s="70"/>
      <c r="BK30" s="70"/>
      <c r="BL30" s="70"/>
      <c r="BM30" s="94"/>
      <c r="BN30" s="94"/>
      <c r="BO30" s="70"/>
      <c r="BP30" s="70"/>
      <c r="BQ30" s="70"/>
      <c r="BR30" s="94"/>
      <c r="BS30" s="94"/>
      <c r="BT30" s="70"/>
      <c r="BU30" s="70"/>
      <c r="BV30" s="70"/>
      <c r="BW30" s="94"/>
      <c r="BX30" s="94"/>
      <c r="BY30" s="71"/>
      <c r="BZ30" s="71"/>
      <c r="CA30" s="71"/>
      <c r="CB30" s="91">
        <v>4</v>
      </c>
      <c r="CC30" s="71"/>
    </row>
    <row r="31" spans="1:88" customHeight="1" ht="39.75">
      <c r="A31" s="91" t="s">
        <v>388</v>
      </c>
      <c r="B31" s="254" t="s">
        <v>6957</v>
      </c>
      <c r="C31" s="91" t="s">
        <v>388</v>
      </c>
      <c r="D31" s="91">
        <v>27</v>
      </c>
      <c r="E31" s="91">
        <v>5</v>
      </c>
      <c r="F31" s="95" t="s">
        <v>6958</v>
      </c>
      <c r="G31" s="91" t="s">
        <v>388</v>
      </c>
      <c r="H31" s="91" t="s">
        <v>388</v>
      </c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94"/>
      <c r="AZ31" s="70"/>
      <c r="BA31" s="70"/>
      <c r="BB31" s="70"/>
      <c r="BC31" s="94"/>
      <c r="BD31" s="94"/>
      <c r="BE31" s="70"/>
      <c r="BF31" s="70"/>
      <c r="BG31" s="70"/>
      <c r="BH31" s="94"/>
      <c r="BI31" s="94"/>
      <c r="BJ31" s="70"/>
      <c r="BK31" s="70"/>
      <c r="BL31" s="70"/>
      <c r="BM31" s="94"/>
      <c r="BN31" s="94"/>
      <c r="BO31" s="70"/>
      <c r="BP31" s="70"/>
      <c r="BQ31" s="70"/>
      <c r="BR31" s="94"/>
      <c r="BS31" s="94"/>
      <c r="BT31" s="70"/>
      <c r="BU31" s="70"/>
      <c r="BV31" s="70"/>
      <c r="BW31" s="94"/>
      <c r="BX31" s="94"/>
      <c r="BY31" s="71"/>
      <c r="BZ31" s="71"/>
      <c r="CA31" s="71"/>
      <c r="CB31" s="91">
        <v>5</v>
      </c>
      <c r="CC31" s="71"/>
    </row>
    <row r="32" spans="1:88" customHeight="1" ht="39.75">
      <c r="A32" s="91" t="s">
        <v>388</v>
      </c>
      <c r="B32" s="254" t="s">
        <v>6959</v>
      </c>
      <c r="C32" s="91" t="s">
        <v>388</v>
      </c>
      <c r="D32" s="91">
        <v>36</v>
      </c>
      <c r="E32" s="91">
        <v>6</v>
      </c>
      <c r="F32" s="95" t="s">
        <v>6960</v>
      </c>
      <c r="G32" s="91" t="s">
        <v>388</v>
      </c>
      <c r="H32" s="91" t="s">
        <v>388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94"/>
      <c r="AZ32" s="70"/>
      <c r="BA32" s="70"/>
      <c r="BB32" s="70"/>
      <c r="BC32" s="94"/>
      <c r="BD32" s="94"/>
      <c r="BE32" s="70"/>
      <c r="BF32" s="70"/>
      <c r="BG32" s="70"/>
      <c r="BH32" s="94"/>
      <c r="BI32" s="94"/>
      <c r="BJ32" s="70"/>
      <c r="BK32" s="70"/>
      <c r="BL32" s="70"/>
      <c r="BM32" s="94"/>
      <c r="BN32" s="94"/>
      <c r="BO32" s="70"/>
      <c r="BP32" s="70"/>
      <c r="BQ32" s="70"/>
      <c r="BR32" s="94"/>
      <c r="BS32" s="94"/>
      <c r="BT32" s="70"/>
      <c r="BU32" s="70"/>
      <c r="BV32" s="70"/>
      <c r="BW32" s="94"/>
      <c r="BX32" s="94"/>
      <c r="BY32" s="71"/>
      <c r="BZ32" s="71"/>
      <c r="CA32" s="71"/>
      <c r="CB32" s="91">
        <v>6</v>
      </c>
      <c r="CC32" s="71"/>
    </row>
    <row r="33" spans="1:88" customHeight="1" ht="39.75">
      <c r="A33" s="91" t="s">
        <v>388</v>
      </c>
      <c r="B33" s="254" t="s">
        <v>6961</v>
      </c>
      <c r="C33" s="91" t="s">
        <v>388</v>
      </c>
      <c r="D33" s="91">
        <v>41</v>
      </c>
      <c r="E33" s="91">
        <v>7</v>
      </c>
      <c r="F33" s="95" t="s">
        <v>6962</v>
      </c>
      <c r="G33" s="91" t="s">
        <v>388</v>
      </c>
      <c r="H33" s="91" t="s">
        <v>388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94"/>
      <c r="AZ33" s="70"/>
      <c r="BA33" s="70"/>
      <c r="BB33" s="70"/>
      <c r="BC33" s="94"/>
      <c r="BD33" s="94"/>
      <c r="BE33" s="70"/>
      <c r="BF33" s="70"/>
      <c r="BG33" s="70"/>
      <c r="BH33" s="94"/>
      <c r="BI33" s="94"/>
      <c r="BJ33" s="70"/>
      <c r="BK33" s="70"/>
      <c r="BL33" s="70"/>
      <c r="BM33" s="94"/>
      <c r="BN33" s="94"/>
      <c r="BO33" s="70"/>
      <c r="BP33" s="70"/>
      <c r="BQ33" s="70"/>
      <c r="BR33" s="94"/>
      <c r="BS33" s="94"/>
      <c r="BT33" s="70"/>
      <c r="BU33" s="70"/>
      <c r="BV33" s="70"/>
      <c r="BW33" s="94"/>
      <c r="BX33" s="94"/>
      <c r="BY33" s="71"/>
      <c r="BZ33" s="71"/>
      <c r="CA33" s="71"/>
      <c r="CB33" s="91">
        <v>7</v>
      </c>
      <c r="CC33" s="71"/>
    </row>
    <row r="34" spans="1:88" customHeight="1" ht="39.75">
      <c r="A34" s="91" t="s">
        <v>388</v>
      </c>
      <c r="B34" s="254" t="s">
        <v>6963</v>
      </c>
      <c r="C34" s="91" t="s">
        <v>388</v>
      </c>
      <c r="D34" s="91">
        <v>42</v>
      </c>
      <c r="E34" s="91">
        <v>8</v>
      </c>
      <c r="F34" s="95" t="s">
        <v>6964</v>
      </c>
      <c r="G34" s="91" t="s">
        <v>388</v>
      </c>
      <c r="H34" s="91" t="s">
        <v>388</v>
      </c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94"/>
      <c r="AZ34" s="70"/>
      <c r="BA34" s="70"/>
      <c r="BB34" s="70"/>
      <c r="BC34" s="94"/>
      <c r="BD34" s="94"/>
      <c r="BE34" s="70"/>
      <c r="BF34" s="70"/>
      <c r="BG34" s="70"/>
      <c r="BH34" s="94"/>
      <c r="BI34" s="94"/>
      <c r="BJ34" s="70"/>
      <c r="BK34" s="70"/>
      <c r="BL34" s="70"/>
      <c r="BM34" s="94"/>
      <c r="BN34" s="94"/>
      <c r="BO34" s="70"/>
      <c r="BP34" s="70"/>
      <c r="BQ34" s="70"/>
      <c r="BR34" s="94"/>
      <c r="BS34" s="94"/>
      <c r="BT34" s="70"/>
      <c r="BU34" s="70"/>
      <c r="BV34" s="70"/>
      <c r="BW34" s="94"/>
      <c r="BX34" s="94"/>
      <c r="BY34" s="71"/>
      <c r="BZ34" s="71"/>
      <c r="CA34" s="71"/>
      <c r="CB34" s="91">
        <v>8</v>
      </c>
      <c r="CC34" s="71"/>
    </row>
    <row r="35" spans="1:88" customHeight="1" ht="39.75">
      <c r="A35" s="91" t="s">
        <v>388</v>
      </c>
      <c r="B35" s="254" t="s">
        <v>6965</v>
      </c>
      <c r="C35" s="91" t="s">
        <v>388</v>
      </c>
      <c r="D35" s="91">
        <v>45</v>
      </c>
      <c r="E35" s="91">
        <v>9</v>
      </c>
      <c r="F35" s="95" t="s">
        <v>6966</v>
      </c>
      <c r="G35" s="91" t="s">
        <v>388</v>
      </c>
      <c r="H35" s="91" t="s">
        <v>388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94"/>
      <c r="AZ35" s="70"/>
      <c r="BA35" s="70"/>
      <c r="BB35" s="70"/>
      <c r="BC35" s="94"/>
      <c r="BD35" s="94"/>
      <c r="BE35" s="70"/>
      <c r="BF35" s="70"/>
      <c r="BG35" s="70"/>
      <c r="BH35" s="94"/>
      <c r="BI35" s="94"/>
      <c r="BJ35" s="70"/>
      <c r="BK35" s="70"/>
      <c r="BL35" s="70"/>
      <c r="BM35" s="94"/>
      <c r="BN35" s="94"/>
      <c r="BO35" s="70"/>
      <c r="BP35" s="70"/>
      <c r="BQ35" s="70"/>
      <c r="BR35" s="94"/>
      <c r="BS35" s="94"/>
      <c r="BT35" s="70"/>
      <c r="BU35" s="70"/>
      <c r="BV35" s="70"/>
      <c r="BW35" s="94"/>
      <c r="BX35" s="94"/>
      <c r="BY35" s="71"/>
      <c r="BZ35" s="71"/>
      <c r="CA35" s="71"/>
      <c r="CB35" s="91">
        <v>9</v>
      </c>
      <c r="CC35" s="71"/>
    </row>
    <row r="36" spans="1:88" customHeight="1" ht="39.75">
      <c r="A36" s="91" t="s">
        <v>388</v>
      </c>
      <c r="B36" s="254" t="s">
        <v>6967</v>
      </c>
      <c r="C36" s="91" t="s">
        <v>388</v>
      </c>
      <c r="D36" s="91">
        <v>47</v>
      </c>
      <c r="E36" s="91">
        <v>10</v>
      </c>
      <c r="F36" s="95" t="s">
        <v>6968</v>
      </c>
      <c r="G36" s="91" t="s">
        <v>388</v>
      </c>
      <c r="H36" s="91" t="s">
        <v>388</v>
      </c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94"/>
      <c r="AZ36" s="70"/>
      <c r="BA36" s="70"/>
      <c r="BB36" s="70"/>
      <c r="BC36" s="94"/>
      <c r="BD36" s="94"/>
      <c r="BE36" s="70"/>
      <c r="BF36" s="70"/>
      <c r="BG36" s="70"/>
      <c r="BH36" s="94"/>
      <c r="BI36" s="94"/>
      <c r="BJ36" s="70"/>
      <c r="BK36" s="70"/>
      <c r="BL36" s="70"/>
      <c r="BM36" s="94"/>
      <c r="BN36" s="94"/>
      <c r="BO36" s="70"/>
      <c r="BP36" s="70"/>
      <c r="BQ36" s="70"/>
      <c r="BR36" s="94"/>
      <c r="BS36" s="94"/>
      <c r="BT36" s="70"/>
      <c r="BU36" s="70"/>
      <c r="BV36" s="70"/>
      <c r="BW36" s="94"/>
      <c r="BX36" s="94"/>
      <c r="BY36" s="71"/>
      <c r="BZ36" s="71"/>
      <c r="CA36" s="71"/>
      <c r="CB36" s="91">
        <v>10</v>
      </c>
      <c r="CC36" s="71"/>
    </row>
    <row r="37" spans="1:88" customHeight="1" ht="39.75">
      <c r="A37" s="91" t="s">
        <v>388</v>
      </c>
      <c r="B37" s="254" t="s">
        <v>6969</v>
      </c>
      <c r="C37" s="91" t="s">
        <v>388</v>
      </c>
      <c r="D37" s="91">
        <v>48</v>
      </c>
      <c r="E37" s="91">
        <v>11</v>
      </c>
      <c r="F37" s="95" t="s">
        <v>6970</v>
      </c>
      <c r="G37" s="91" t="s">
        <v>388</v>
      </c>
      <c r="H37" s="91" t="s">
        <v>388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94"/>
      <c r="AZ37" s="70"/>
      <c r="BA37" s="70"/>
      <c r="BB37" s="70"/>
      <c r="BC37" s="94"/>
      <c r="BD37" s="94"/>
      <c r="BE37" s="70"/>
      <c r="BF37" s="70"/>
      <c r="BG37" s="70"/>
      <c r="BH37" s="94"/>
      <c r="BI37" s="94"/>
      <c r="BJ37" s="70"/>
      <c r="BK37" s="70"/>
      <c r="BL37" s="70"/>
      <c r="BM37" s="94"/>
      <c r="BN37" s="94"/>
      <c r="BO37" s="70"/>
      <c r="BP37" s="70"/>
      <c r="BQ37" s="70"/>
      <c r="BR37" s="94"/>
      <c r="BS37" s="94"/>
      <c r="BT37" s="70"/>
      <c r="BU37" s="70"/>
      <c r="BV37" s="70"/>
      <c r="BW37" s="94"/>
      <c r="BX37" s="94"/>
      <c r="BY37" s="71"/>
      <c r="BZ37" s="71"/>
      <c r="CA37" s="71"/>
      <c r="CB37" s="91">
        <v>11</v>
      </c>
      <c r="CC37" s="71"/>
    </row>
    <row r="38" spans="1:88" customHeight="1" ht="39.75">
      <c r="A38" s="91" t="s">
        <v>388</v>
      </c>
      <c r="B38" s="254" t="s">
        <v>6971</v>
      </c>
      <c r="C38" s="91" t="s">
        <v>388</v>
      </c>
      <c r="D38" s="91">
        <v>53</v>
      </c>
      <c r="E38" s="91">
        <v>12</v>
      </c>
      <c r="F38" s="95" t="s">
        <v>6972</v>
      </c>
      <c r="G38" s="91" t="s">
        <v>388</v>
      </c>
      <c r="H38" s="91" t="s">
        <v>388</v>
      </c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94"/>
      <c r="AZ38" s="70"/>
      <c r="BA38" s="70"/>
      <c r="BB38" s="70"/>
      <c r="BC38" s="94"/>
      <c r="BD38" s="94"/>
      <c r="BE38" s="70"/>
      <c r="BF38" s="70"/>
      <c r="BG38" s="70"/>
      <c r="BH38" s="94"/>
      <c r="BI38" s="94"/>
      <c r="BJ38" s="70"/>
      <c r="BK38" s="70"/>
      <c r="BL38" s="70"/>
      <c r="BM38" s="94"/>
      <c r="BN38" s="94"/>
      <c r="BO38" s="70"/>
      <c r="BP38" s="70"/>
      <c r="BQ38" s="70"/>
      <c r="BR38" s="94"/>
      <c r="BS38" s="94"/>
      <c r="BT38" s="70"/>
      <c r="BU38" s="70"/>
      <c r="BV38" s="70"/>
      <c r="BW38" s="94"/>
      <c r="BX38" s="94"/>
      <c r="BY38" s="71"/>
      <c r="BZ38" s="71"/>
      <c r="CA38" s="71"/>
      <c r="CB38" s="91">
        <v>12</v>
      </c>
      <c r="CC38" s="71"/>
    </row>
    <row r="39" spans="1:88" customHeight="1" ht="39.75">
      <c r="A39" s="91" t="s">
        <v>388</v>
      </c>
      <c r="B39" s="254" t="s">
        <v>6973</v>
      </c>
      <c r="C39" s="91" t="s">
        <v>388</v>
      </c>
      <c r="D39" s="91">
        <v>54</v>
      </c>
      <c r="E39" s="91">
        <v>13</v>
      </c>
      <c r="F39" s="95" t="s">
        <v>6974</v>
      </c>
      <c r="G39" s="91" t="s">
        <v>388</v>
      </c>
      <c r="H39" s="91" t="s">
        <v>388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94"/>
      <c r="AZ39" s="70"/>
      <c r="BA39" s="70"/>
      <c r="BB39" s="70"/>
      <c r="BC39" s="94"/>
      <c r="BD39" s="94"/>
      <c r="BE39" s="70"/>
      <c r="BF39" s="70"/>
      <c r="BG39" s="70"/>
      <c r="BH39" s="94"/>
      <c r="BI39" s="94"/>
      <c r="BJ39" s="70"/>
      <c r="BK39" s="70"/>
      <c r="BL39" s="70"/>
      <c r="BM39" s="94"/>
      <c r="BN39" s="94"/>
      <c r="BO39" s="70"/>
      <c r="BP39" s="70"/>
      <c r="BQ39" s="70"/>
      <c r="BR39" s="94"/>
      <c r="BS39" s="94"/>
      <c r="BT39" s="70"/>
      <c r="BU39" s="70"/>
      <c r="BV39" s="70"/>
      <c r="BW39" s="94"/>
      <c r="BX39" s="94"/>
      <c r="BY39" s="71"/>
      <c r="BZ39" s="71"/>
      <c r="CA39" s="71"/>
      <c r="CB39" s="91">
        <v>13</v>
      </c>
      <c r="CC39" s="71"/>
    </row>
    <row r="40" spans="1:88" customHeight="1" ht="39.75">
      <c r="A40" s="91" t="s">
        <v>388</v>
      </c>
      <c r="B40" s="254" t="s">
        <v>6975</v>
      </c>
      <c r="C40" s="91" t="s">
        <v>388</v>
      </c>
      <c r="D40" s="91">
        <v>61</v>
      </c>
      <c r="E40" s="91">
        <v>14</v>
      </c>
      <c r="F40" s="95" t="s">
        <v>6976</v>
      </c>
      <c r="G40" s="91" t="s">
        <v>388</v>
      </c>
      <c r="H40" s="91" t="s">
        <v>388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94"/>
      <c r="AZ40" s="70"/>
      <c r="BA40" s="70"/>
      <c r="BB40" s="70"/>
      <c r="BC40" s="94"/>
      <c r="BD40" s="94"/>
      <c r="BE40" s="70"/>
      <c r="BF40" s="70"/>
      <c r="BG40" s="70"/>
      <c r="BH40" s="94"/>
      <c r="BI40" s="94"/>
      <c r="BJ40" s="70"/>
      <c r="BK40" s="70"/>
      <c r="BL40" s="70"/>
      <c r="BM40" s="94"/>
      <c r="BN40" s="94"/>
      <c r="BO40" s="70"/>
      <c r="BP40" s="70"/>
      <c r="BQ40" s="70"/>
      <c r="BR40" s="94"/>
      <c r="BS40" s="94"/>
      <c r="BT40" s="70"/>
      <c r="BU40" s="70"/>
      <c r="BV40" s="70"/>
      <c r="BW40" s="94"/>
      <c r="BX40" s="94"/>
      <c r="BY40" s="71"/>
      <c r="BZ40" s="71"/>
      <c r="CA40" s="71"/>
      <c r="CB40" s="91">
        <v>14</v>
      </c>
      <c r="CC40" s="71"/>
    </row>
    <row r="41" spans="1:88" customHeight="1" ht="39.75">
      <c r="A41" s="91" t="s">
        <v>388</v>
      </c>
      <c r="B41" s="254" t="s">
        <v>6977</v>
      </c>
      <c r="C41" s="91" t="s">
        <v>2126</v>
      </c>
      <c r="D41" s="91">
        <v>81</v>
      </c>
      <c r="E41" s="91">
        <v>15</v>
      </c>
      <c r="F41" s="95" t="s">
        <v>6978</v>
      </c>
      <c r="G41" s="91" t="s">
        <v>388</v>
      </c>
      <c r="H41" s="91" t="s">
        <v>388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94"/>
      <c r="AZ41" s="70"/>
      <c r="BA41" s="70"/>
      <c r="BB41" s="70"/>
      <c r="BC41" s="94"/>
      <c r="BD41" s="94"/>
      <c r="BE41" s="70"/>
      <c r="BF41" s="70"/>
      <c r="BG41" s="70"/>
      <c r="BH41" s="94"/>
      <c r="BI41" s="94"/>
      <c r="BJ41" s="70"/>
      <c r="BK41" s="70"/>
      <c r="BL41" s="70"/>
      <c r="BM41" s="94"/>
      <c r="BN41" s="94"/>
      <c r="BO41" s="70"/>
      <c r="BP41" s="70"/>
      <c r="BQ41" s="70"/>
      <c r="BR41" s="94"/>
      <c r="BS41" s="94"/>
      <c r="BT41" s="70"/>
      <c r="BU41" s="70"/>
      <c r="BV41" s="70"/>
      <c r="BW41" s="94"/>
      <c r="BX41" s="94"/>
      <c r="BY41" s="71"/>
      <c r="BZ41" s="71"/>
      <c r="CA41" s="71"/>
      <c r="CB41" s="91">
        <v>15</v>
      </c>
      <c r="CC41" s="71"/>
    </row>
    <row r="42" spans="1:88" customHeight="1" ht="39.75">
      <c r="A42" s="91" t="s">
        <v>388</v>
      </c>
      <c r="B42" s="254" t="s">
        <v>6979</v>
      </c>
      <c r="C42" s="91" t="s">
        <v>388</v>
      </c>
      <c r="D42" s="91">
        <v>83</v>
      </c>
      <c r="E42" s="91">
        <v>16</v>
      </c>
      <c r="F42" s="95" t="s">
        <v>6980</v>
      </c>
      <c r="G42" s="91" t="s">
        <v>388</v>
      </c>
      <c r="H42" s="91" t="s">
        <v>388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94"/>
      <c r="AZ42" s="70"/>
      <c r="BA42" s="70"/>
      <c r="BB42" s="70"/>
      <c r="BC42" s="94"/>
      <c r="BD42" s="94"/>
      <c r="BE42" s="70"/>
      <c r="BF42" s="70"/>
      <c r="BG42" s="70"/>
      <c r="BH42" s="94"/>
      <c r="BI42" s="94"/>
      <c r="BJ42" s="70"/>
      <c r="BK42" s="70"/>
      <c r="BL42" s="70"/>
      <c r="BM42" s="94"/>
      <c r="BN42" s="94"/>
      <c r="BO42" s="70"/>
      <c r="BP42" s="70"/>
      <c r="BQ42" s="70"/>
      <c r="BR42" s="94"/>
      <c r="BS42" s="94"/>
      <c r="BT42" s="70"/>
      <c r="BU42" s="70"/>
      <c r="BV42" s="70"/>
      <c r="BW42" s="94"/>
      <c r="BX42" s="94"/>
      <c r="BY42" s="71"/>
      <c r="BZ42" s="71"/>
      <c r="CA42" s="71"/>
      <c r="CB42" s="91">
        <v>16</v>
      </c>
      <c r="CC42" s="71"/>
    </row>
    <row r="43" spans="1:88" customHeight="1" ht="39.75">
      <c r="A43" s="91" t="s">
        <v>388</v>
      </c>
      <c r="B43" s="254" t="s">
        <v>6981</v>
      </c>
      <c r="C43" s="91" t="s">
        <v>388</v>
      </c>
      <c r="D43" s="91">
        <v>85</v>
      </c>
      <c r="E43" s="91">
        <v>17</v>
      </c>
      <c r="F43" s="95" t="s">
        <v>6982</v>
      </c>
      <c r="G43" s="91" t="s">
        <v>388</v>
      </c>
      <c r="H43" s="91" t="s">
        <v>388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94"/>
      <c r="AZ43" s="70"/>
      <c r="BA43" s="70"/>
      <c r="BB43" s="70"/>
      <c r="BC43" s="94"/>
      <c r="BD43" s="94"/>
      <c r="BE43" s="70"/>
      <c r="BF43" s="70"/>
      <c r="BG43" s="70"/>
      <c r="BH43" s="94"/>
      <c r="BI43" s="94"/>
      <c r="BJ43" s="70"/>
      <c r="BK43" s="70"/>
      <c r="BL43" s="70"/>
      <c r="BM43" s="94"/>
      <c r="BN43" s="94"/>
      <c r="BO43" s="70"/>
      <c r="BP43" s="70"/>
      <c r="BQ43" s="70"/>
      <c r="BR43" s="94"/>
      <c r="BS43" s="94"/>
      <c r="BT43" s="70"/>
      <c r="BU43" s="70"/>
      <c r="BV43" s="70"/>
      <c r="BW43" s="94"/>
      <c r="BX43" s="94"/>
      <c r="BY43" s="71"/>
      <c r="BZ43" s="71"/>
      <c r="CA43" s="71"/>
      <c r="CB43" s="91">
        <v>17</v>
      </c>
      <c r="CC43" s="71"/>
    </row>
    <row r="44" spans="1:88" customHeight="1" ht="39.75">
      <c r="A44" s="91" t="s">
        <v>1409</v>
      </c>
      <c r="B44" s="254" t="s">
        <v>6983</v>
      </c>
      <c r="C44" s="91" t="s">
        <v>2196</v>
      </c>
      <c r="D44" s="91">
        <v>3</v>
      </c>
      <c r="E44" s="91">
        <v>18</v>
      </c>
      <c r="F44" s="95" t="s">
        <v>6984</v>
      </c>
      <c r="G44" s="91" t="s">
        <v>388</v>
      </c>
      <c r="H44" s="91" t="s">
        <v>388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94"/>
      <c r="AZ44" s="70"/>
      <c r="BA44" s="70"/>
      <c r="BB44" s="70"/>
      <c r="BC44" s="94"/>
      <c r="BD44" s="94"/>
      <c r="BE44" s="70"/>
      <c r="BF44" s="70"/>
      <c r="BG44" s="70"/>
      <c r="BH44" s="94"/>
      <c r="BI44" s="94"/>
      <c r="BJ44" s="70"/>
      <c r="BK44" s="70"/>
      <c r="BL44" s="70"/>
      <c r="BM44" s="94"/>
      <c r="BN44" s="94"/>
      <c r="BO44" s="70"/>
      <c r="BP44" s="70"/>
      <c r="BQ44" s="70"/>
      <c r="BR44" s="94"/>
      <c r="BS44" s="94"/>
      <c r="BT44" s="70"/>
      <c r="BU44" s="70"/>
      <c r="BV44" s="70"/>
      <c r="BW44" s="94"/>
      <c r="BX44" s="94"/>
      <c r="BY44" s="71"/>
      <c r="BZ44" s="71"/>
      <c r="CA44" s="71"/>
      <c r="CB44" s="91">
        <v>18</v>
      </c>
      <c r="CC44" s="71"/>
    </row>
    <row r="45" spans="1:88" customHeight="1" ht="39.75">
      <c r="A45" s="91" t="s">
        <v>388</v>
      </c>
      <c r="B45" s="254" t="s">
        <v>6985</v>
      </c>
      <c r="C45" s="91" t="s">
        <v>388</v>
      </c>
      <c r="D45" s="91">
        <v>5</v>
      </c>
      <c r="E45" s="91">
        <v>19</v>
      </c>
      <c r="F45" s="95" t="s">
        <v>6986</v>
      </c>
      <c r="G45" s="91" t="s">
        <v>388</v>
      </c>
      <c r="H45" s="91" t="s">
        <v>388</v>
      </c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94"/>
      <c r="AZ45" s="70"/>
      <c r="BA45" s="70"/>
      <c r="BB45" s="70"/>
      <c r="BC45" s="94"/>
      <c r="BD45" s="94"/>
      <c r="BE45" s="70"/>
      <c r="BF45" s="70"/>
      <c r="BG45" s="70"/>
      <c r="BH45" s="94"/>
      <c r="BI45" s="94"/>
      <c r="BJ45" s="70"/>
      <c r="BK45" s="70"/>
      <c r="BL45" s="70"/>
      <c r="BM45" s="94"/>
      <c r="BN45" s="94"/>
      <c r="BO45" s="70"/>
      <c r="BP45" s="70"/>
      <c r="BQ45" s="70"/>
      <c r="BR45" s="94"/>
      <c r="BS45" s="94"/>
      <c r="BT45" s="70"/>
      <c r="BU45" s="70"/>
      <c r="BV45" s="70"/>
      <c r="BW45" s="94"/>
      <c r="BX45" s="94"/>
      <c r="BY45" s="71"/>
      <c r="BZ45" s="71"/>
      <c r="CA45" s="71"/>
      <c r="CB45" s="91">
        <v>19</v>
      </c>
      <c r="CC45" s="71"/>
    </row>
    <row r="46" spans="1:88" customHeight="1" ht="39.75">
      <c r="A46" s="91" t="s">
        <v>388</v>
      </c>
      <c r="B46" s="254" t="s">
        <v>6987</v>
      </c>
      <c r="C46" s="91" t="s">
        <v>388</v>
      </c>
      <c r="D46" s="91">
        <v>6</v>
      </c>
      <c r="E46" s="91">
        <v>20</v>
      </c>
      <c r="F46" s="95" t="s">
        <v>6988</v>
      </c>
      <c r="G46" s="91" t="s">
        <v>388</v>
      </c>
      <c r="H46" s="91" t="s">
        <v>388</v>
      </c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94"/>
      <c r="AZ46" s="70"/>
      <c r="BA46" s="70"/>
      <c r="BB46" s="70"/>
      <c r="BC46" s="94"/>
      <c r="BD46" s="94"/>
      <c r="BE46" s="70"/>
      <c r="BF46" s="70"/>
      <c r="BG46" s="70"/>
      <c r="BH46" s="94"/>
      <c r="BI46" s="94"/>
      <c r="BJ46" s="70"/>
      <c r="BK46" s="70"/>
      <c r="BL46" s="70"/>
      <c r="BM46" s="94"/>
      <c r="BN46" s="94"/>
      <c r="BO46" s="70"/>
      <c r="BP46" s="70"/>
      <c r="BQ46" s="70"/>
      <c r="BR46" s="94"/>
      <c r="BS46" s="94"/>
      <c r="BT46" s="70"/>
      <c r="BU46" s="70"/>
      <c r="BV46" s="70"/>
      <c r="BW46" s="94"/>
      <c r="BX46" s="94"/>
      <c r="BY46" s="71"/>
      <c r="BZ46" s="71"/>
      <c r="CA46" s="71"/>
      <c r="CB46" s="91">
        <v>20</v>
      </c>
      <c r="CC46" s="71"/>
    </row>
    <row r="47" spans="1:88" customHeight="1" ht="20.15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8" customHeight="1" ht="20.15">
      <c r="A48" s="165" t="s">
        <v>206</v>
      </c>
      <c r="B48" s="166" t="s">
        <v>221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128</v>
      </c>
      <c r="AC48" s="48" t="s">
        <v>129</v>
      </c>
      <c r="AD48" s="48"/>
      <c r="AE48" s="48"/>
      <c r="AF48" s="48"/>
      <c r="AG48" s="48"/>
      <c r="AH48" s="48"/>
      <c r="AI48" s="48"/>
      <c r="AJ48" s="114"/>
      <c r="AQ48" s="114" t="s">
        <v>130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 t="s">
        <v>136</v>
      </c>
      <c r="CA48" s="48"/>
      <c r="CB48" s="18"/>
      <c r="CC48" s="48"/>
      <c r="CD48" s="48"/>
    </row>
    <row r="49" spans="1:88" customHeight="1" ht="20.15">
      <c r="A49" s="168" t="s">
        <v>209</v>
      </c>
      <c r="B49" s="166" t="s">
        <v>222</v>
      </c>
      <c r="C49" s="166"/>
      <c r="D49" s="166"/>
      <c r="E49" s="18"/>
      <c r="F49" s="164"/>
      <c r="G49" s="48"/>
      <c r="H49" s="169" t="s">
        <v>6989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132</v>
      </c>
      <c r="AC49" t="s">
        <v>133</v>
      </c>
      <c r="AD49" s="48"/>
      <c r="AE49" s="48"/>
      <c r="AF49" s="114"/>
      <c r="AG49" s="48"/>
      <c r="AH49" s="114"/>
      <c r="AI49" s="48"/>
      <c r="AJ49" s="114"/>
      <c r="AQ49" s="114" t="s">
        <v>134</v>
      </c>
      <c r="AS49" s="114"/>
      <c r="AZ49" s="48"/>
      <c r="BA49" s="48"/>
      <c r="BB49" s="48"/>
      <c r="BC49" s="48"/>
      <c r="BD49" s="48"/>
      <c r="BE49" s="48"/>
      <c r="BF49" s="48"/>
      <c r="BG49" t="s">
        <v>135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/>
      <c r="CA49" s="103" t="s">
        <v>143</v>
      </c>
      <c r="CB49" s="18"/>
      <c r="CC49" s="166"/>
      <c r="CD49" s="48"/>
    </row>
    <row r="50" spans="1:88" customHeight="1" ht="20.15">
      <c r="B50" s="169" t="s">
        <v>280</v>
      </c>
      <c r="D50" s="166"/>
      <c r="E50" s="18"/>
      <c r="F50" s="169"/>
      <c r="L50" s="168"/>
      <c r="M50" s="168"/>
      <c r="Q50" s="168"/>
      <c r="R50" s="168"/>
      <c r="W50" s="168"/>
      <c r="AA50" s="168"/>
      <c r="AB50" s="168" t="s">
        <v>139</v>
      </c>
      <c r="AC50" t="s">
        <v>140</v>
      </c>
      <c r="AD50" s="36"/>
      <c r="AF50" s="170"/>
      <c r="AH50" s="170"/>
      <c r="AJ50" s="114"/>
      <c r="AQ50" s="114" t="s">
        <v>141</v>
      </c>
      <c r="AS50" s="114"/>
      <c r="BG50" t="s">
        <v>142</v>
      </c>
      <c r="BY50" s="136"/>
      <c r="BZ50" s="135"/>
      <c r="CA50" s="103" t="s">
        <v>336</v>
      </c>
      <c r="CB50" s="18"/>
    </row>
    <row r="51" spans="1:88" customHeight="1" ht="20.15">
      <c r="E51" s="44"/>
      <c r="F51" s="122"/>
      <c r="AC51" t="s">
        <v>145</v>
      </c>
      <c r="AD51" s="36"/>
      <c r="AF51" s="170"/>
      <c r="AH51" s="170"/>
      <c r="AJ51" s="114"/>
      <c r="AQ51" s="114" t="s">
        <v>146</v>
      </c>
      <c r="AS51" s="114"/>
      <c r="BG51" t="s">
        <v>2035</v>
      </c>
      <c r="CB51" s="44"/>
    </row>
    <row r="52" spans="1:88" customHeight="1" ht="20.15">
      <c r="B52" s="128"/>
      <c r="E52" s="44"/>
      <c r="F52" s="122"/>
      <c r="AY52" s="171"/>
      <c r="BI52" s="171"/>
      <c r="BN52" s="171"/>
      <c r="CB52" s="44"/>
    </row>
    <row r="53" spans="1:88" customHeight="1" ht="39.75">
      <c r="A53" s="91" t="s">
        <v>1409</v>
      </c>
      <c r="B53" s="254" t="s">
        <v>6990</v>
      </c>
      <c r="C53" s="91" t="s">
        <v>2196</v>
      </c>
      <c r="D53" s="91">
        <v>7</v>
      </c>
      <c r="E53" s="91">
        <v>21</v>
      </c>
      <c r="F53" s="95" t="s">
        <v>6991</v>
      </c>
      <c r="G53" s="91" t="s">
        <v>6992</v>
      </c>
      <c r="H53" s="254" t="s">
        <v>6950</v>
      </c>
      <c r="I53" s="64"/>
      <c r="J53" s="64"/>
      <c r="K53" s="70"/>
      <c r="L53" s="70"/>
      <c r="M53" s="70"/>
      <c r="N53" s="64"/>
      <c r="O53" s="64"/>
      <c r="P53" s="70"/>
      <c r="Q53" s="70"/>
      <c r="R53" s="70"/>
      <c r="S53" s="64"/>
      <c r="T53" s="64"/>
      <c r="U53" s="70"/>
      <c r="V53" s="70"/>
      <c r="W53" s="70"/>
      <c r="X53" s="64"/>
      <c r="Y53" s="64"/>
      <c r="Z53" s="70"/>
      <c r="AA53" s="70"/>
      <c r="AB53" s="70"/>
      <c r="AC53" s="64"/>
      <c r="AD53" s="64"/>
      <c r="AE53" s="70"/>
      <c r="AF53" s="70"/>
      <c r="AG53" s="70"/>
      <c r="AH53" s="64"/>
      <c r="AI53" s="64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1"/>
      <c r="BZ53" s="71"/>
      <c r="CA53" s="71"/>
      <c r="CB53" s="91">
        <v>21</v>
      </c>
      <c r="CC53" s="71"/>
    </row>
    <row r="54" spans="1:88" customHeight="1" ht="39.75">
      <c r="A54" s="91" t="s">
        <v>388</v>
      </c>
      <c r="B54" s="254" t="s">
        <v>6993</v>
      </c>
      <c r="C54" s="91" t="s">
        <v>388</v>
      </c>
      <c r="D54" s="91">
        <v>9</v>
      </c>
      <c r="E54" s="91">
        <v>22</v>
      </c>
      <c r="F54" s="95" t="s">
        <v>6994</v>
      </c>
      <c r="G54" s="91" t="s">
        <v>388</v>
      </c>
      <c r="H54" s="91" t="s">
        <v>388</v>
      </c>
      <c r="I54" s="64"/>
      <c r="J54" s="64"/>
      <c r="K54" s="70"/>
      <c r="L54" s="70"/>
      <c r="M54" s="70"/>
      <c r="N54" s="64"/>
      <c r="O54" s="64"/>
      <c r="P54" s="70"/>
      <c r="Q54" s="70"/>
      <c r="R54" s="70"/>
      <c r="S54" s="64"/>
      <c r="T54" s="64"/>
      <c r="U54" s="70"/>
      <c r="V54" s="70"/>
      <c r="W54" s="70"/>
      <c r="X54" s="64"/>
      <c r="Y54" s="64"/>
      <c r="Z54" s="70"/>
      <c r="AA54" s="70"/>
      <c r="AB54" s="70"/>
      <c r="AC54" s="64"/>
      <c r="AD54" s="64"/>
      <c r="AE54" s="70"/>
      <c r="AF54" s="70"/>
      <c r="AG54" s="70"/>
      <c r="AH54" s="64"/>
      <c r="AI54" s="64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1"/>
      <c r="BZ54" s="71"/>
      <c r="CA54" s="71"/>
      <c r="CB54" s="91">
        <v>22</v>
      </c>
      <c r="CC54" s="71"/>
    </row>
    <row r="55" spans="1:88" customHeight="1" ht="39.75">
      <c r="A55" s="91" t="s">
        <v>388</v>
      </c>
      <c r="B55" s="254" t="s">
        <v>6995</v>
      </c>
      <c r="C55" s="91" t="s">
        <v>388</v>
      </c>
      <c r="D55" s="91">
        <v>11</v>
      </c>
      <c r="E55" s="91">
        <v>23</v>
      </c>
      <c r="F55" s="95" t="s">
        <v>6996</v>
      </c>
      <c r="G55" s="91" t="s">
        <v>388</v>
      </c>
      <c r="H55" s="91" t="s">
        <v>388</v>
      </c>
      <c r="I55" s="64"/>
      <c r="J55" s="64"/>
      <c r="K55" s="70"/>
      <c r="L55" s="70"/>
      <c r="M55" s="70"/>
      <c r="N55" s="64"/>
      <c r="O55" s="64"/>
      <c r="P55" s="70"/>
      <c r="Q55" s="70"/>
      <c r="R55" s="70"/>
      <c r="S55" s="64"/>
      <c r="T55" s="64"/>
      <c r="U55" s="70"/>
      <c r="V55" s="70"/>
      <c r="W55" s="70"/>
      <c r="X55" s="64"/>
      <c r="Y55" s="64"/>
      <c r="Z55" s="70"/>
      <c r="AA55" s="70"/>
      <c r="AB55" s="70"/>
      <c r="AC55" s="64"/>
      <c r="AD55" s="64"/>
      <c r="AE55" s="70"/>
      <c r="AF55" s="70"/>
      <c r="AG55" s="70"/>
      <c r="AH55" s="64"/>
      <c r="AI55" s="64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1"/>
      <c r="BZ55" s="71"/>
      <c r="CA55" s="71"/>
      <c r="CB55" s="91">
        <v>23</v>
      </c>
      <c r="CC55" s="71"/>
    </row>
    <row r="56" spans="1:88" customHeight="1" ht="39.75">
      <c r="A56" s="91" t="s">
        <v>388</v>
      </c>
      <c r="B56" s="254" t="s">
        <v>6997</v>
      </c>
      <c r="C56" s="91" t="s">
        <v>388</v>
      </c>
      <c r="D56" s="91">
        <v>15</v>
      </c>
      <c r="E56" s="91">
        <v>24</v>
      </c>
      <c r="F56" s="95" t="s">
        <v>6998</v>
      </c>
      <c r="G56" s="91" t="s">
        <v>388</v>
      </c>
      <c r="H56" s="91" t="s">
        <v>388</v>
      </c>
      <c r="I56" s="64"/>
      <c r="J56" s="64"/>
      <c r="K56" s="70"/>
      <c r="L56" s="70"/>
      <c r="M56" s="70"/>
      <c r="N56" s="64"/>
      <c r="O56" s="64"/>
      <c r="P56" s="70"/>
      <c r="Q56" s="70"/>
      <c r="R56" s="70"/>
      <c r="S56" s="64"/>
      <c r="T56" s="64"/>
      <c r="U56" s="70"/>
      <c r="V56" s="70"/>
      <c r="W56" s="70"/>
      <c r="X56" s="64"/>
      <c r="Y56" s="64"/>
      <c r="Z56" s="70"/>
      <c r="AA56" s="70"/>
      <c r="AB56" s="70"/>
      <c r="AC56" s="64"/>
      <c r="AD56" s="64"/>
      <c r="AE56" s="70"/>
      <c r="AF56" s="70"/>
      <c r="AG56" s="70"/>
      <c r="AH56" s="64"/>
      <c r="AI56" s="64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  <c r="BZ56" s="71"/>
      <c r="CA56" s="71"/>
      <c r="CB56" s="91">
        <v>24</v>
      </c>
      <c r="CC56" s="71"/>
    </row>
    <row r="57" spans="1:88" customHeight="1" ht="39.75">
      <c r="A57" s="91" t="s">
        <v>388</v>
      </c>
      <c r="B57" s="254" t="s">
        <v>6999</v>
      </c>
      <c r="C57" s="91" t="s">
        <v>388</v>
      </c>
      <c r="D57" s="91">
        <v>16</v>
      </c>
      <c r="E57" s="91">
        <v>25</v>
      </c>
      <c r="F57" s="95" t="s">
        <v>7000</v>
      </c>
      <c r="G57" s="91" t="s">
        <v>388</v>
      </c>
      <c r="H57" s="91" t="s">
        <v>388</v>
      </c>
      <c r="I57" s="64"/>
      <c r="J57" s="64"/>
      <c r="K57" s="70"/>
      <c r="L57" s="70"/>
      <c r="M57" s="70"/>
      <c r="N57" s="64"/>
      <c r="O57" s="64"/>
      <c r="P57" s="70"/>
      <c r="Q57" s="70"/>
      <c r="R57" s="70"/>
      <c r="S57" s="64"/>
      <c r="T57" s="64"/>
      <c r="U57" s="70"/>
      <c r="V57" s="70"/>
      <c r="W57" s="70"/>
      <c r="X57" s="64"/>
      <c r="Y57" s="64"/>
      <c r="Z57" s="70"/>
      <c r="AA57" s="70"/>
      <c r="AB57" s="70"/>
      <c r="AC57" s="64"/>
      <c r="AD57" s="64"/>
      <c r="AE57" s="70"/>
      <c r="AF57" s="70"/>
      <c r="AG57" s="70"/>
      <c r="AH57" s="64"/>
      <c r="AI57" s="64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1"/>
      <c r="BZ57" s="71"/>
      <c r="CA57" s="71"/>
      <c r="CB57" s="91">
        <v>25</v>
      </c>
      <c r="CC57" s="71"/>
    </row>
    <row r="58" spans="1:88" customHeight="1" ht="39.75">
      <c r="A58" s="91" t="s">
        <v>388</v>
      </c>
      <c r="B58" s="254" t="s">
        <v>7001</v>
      </c>
      <c r="C58" s="91" t="s">
        <v>388</v>
      </c>
      <c r="D58" s="91">
        <v>23</v>
      </c>
      <c r="E58" s="91">
        <v>26</v>
      </c>
      <c r="F58" s="95" t="s">
        <v>7002</v>
      </c>
      <c r="G58" s="91" t="s">
        <v>388</v>
      </c>
      <c r="H58" s="91" t="s">
        <v>388</v>
      </c>
      <c r="I58" s="64"/>
      <c r="J58" s="64"/>
      <c r="K58" s="70"/>
      <c r="L58" s="70"/>
      <c r="M58" s="70"/>
      <c r="N58" s="64"/>
      <c r="O58" s="64"/>
      <c r="P58" s="70"/>
      <c r="Q58" s="70"/>
      <c r="R58" s="70"/>
      <c r="S58" s="64"/>
      <c r="T58" s="64"/>
      <c r="U58" s="70"/>
      <c r="V58" s="70"/>
      <c r="W58" s="70"/>
      <c r="X58" s="64"/>
      <c r="Y58" s="64"/>
      <c r="Z58" s="70"/>
      <c r="AA58" s="70"/>
      <c r="AB58" s="70"/>
      <c r="AC58" s="64"/>
      <c r="AD58" s="64"/>
      <c r="AE58" s="70"/>
      <c r="AF58" s="70"/>
      <c r="AG58" s="70"/>
      <c r="AH58" s="64"/>
      <c r="AI58" s="64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1"/>
      <c r="BZ58" s="71"/>
      <c r="CA58" s="71"/>
      <c r="CB58" s="91">
        <v>26</v>
      </c>
      <c r="CC58" s="71"/>
    </row>
    <row r="59" spans="1:88" customHeight="1" ht="39.75">
      <c r="A59" s="91" t="s">
        <v>388</v>
      </c>
      <c r="B59" s="254" t="s">
        <v>7003</v>
      </c>
      <c r="C59" s="91" t="s">
        <v>388</v>
      </c>
      <c r="D59" s="91">
        <v>25</v>
      </c>
      <c r="E59" s="91">
        <v>27</v>
      </c>
      <c r="F59" s="95" t="s">
        <v>7004</v>
      </c>
      <c r="G59" s="91" t="s">
        <v>388</v>
      </c>
      <c r="H59" s="91" t="s">
        <v>388</v>
      </c>
      <c r="I59" s="64"/>
      <c r="J59" s="64"/>
      <c r="K59" s="70"/>
      <c r="L59" s="70"/>
      <c r="M59" s="70"/>
      <c r="N59" s="64"/>
      <c r="O59" s="64"/>
      <c r="P59" s="70"/>
      <c r="Q59" s="70"/>
      <c r="R59" s="70"/>
      <c r="S59" s="64"/>
      <c r="T59" s="64"/>
      <c r="U59" s="70"/>
      <c r="V59" s="70"/>
      <c r="W59" s="70"/>
      <c r="X59" s="64"/>
      <c r="Y59" s="64"/>
      <c r="Z59" s="70"/>
      <c r="AA59" s="70"/>
      <c r="AB59" s="70"/>
      <c r="AC59" s="64"/>
      <c r="AD59" s="64"/>
      <c r="AE59" s="70"/>
      <c r="AF59" s="70"/>
      <c r="AG59" s="70"/>
      <c r="AH59" s="64"/>
      <c r="AI59" s="64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1"/>
      <c r="BZ59" s="71"/>
      <c r="CA59" s="71"/>
      <c r="CB59" s="91">
        <v>27</v>
      </c>
      <c r="CC59" s="71"/>
    </row>
    <row r="60" spans="1:88" customHeight="1" ht="39.75">
      <c r="A60" s="91" t="s">
        <v>388</v>
      </c>
      <c r="B60" s="254" t="s">
        <v>7005</v>
      </c>
      <c r="C60" s="91" t="s">
        <v>388</v>
      </c>
      <c r="D60" s="91">
        <v>29</v>
      </c>
      <c r="E60" s="91">
        <v>28</v>
      </c>
      <c r="F60" s="95" t="s">
        <v>7006</v>
      </c>
      <c r="G60" s="91" t="s">
        <v>388</v>
      </c>
      <c r="H60" s="91" t="s">
        <v>388</v>
      </c>
      <c r="I60" s="64"/>
      <c r="J60" s="64"/>
      <c r="K60" s="70"/>
      <c r="L60" s="70"/>
      <c r="M60" s="70"/>
      <c r="N60" s="64"/>
      <c r="O60" s="64"/>
      <c r="P60" s="70"/>
      <c r="Q60" s="70"/>
      <c r="R60" s="70"/>
      <c r="S60" s="64"/>
      <c r="T60" s="64"/>
      <c r="U60" s="70"/>
      <c r="V60" s="70"/>
      <c r="W60" s="70"/>
      <c r="X60" s="64"/>
      <c r="Y60" s="64"/>
      <c r="Z60" s="70"/>
      <c r="AA60" s="70"/>
      <c r="AB60" s="70"/>
      <c r="AC60" s="64"/>
      <c r="AD60" s="64"/>
      <c r="AE60" s="70"/>
      <c r="AF60" s="70"/>
      <c r="AG60" s="70"/>
      <c r="AH60" s="64"/>
      <c r="AI60" s="64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1"/>
      <c r="BZ60" s="71"/>
      <c r="CA60" s="71"/>
      <c r="CB60" s="91">
        <v>28</v>
      </c>
      <c r="CC60" s="71"/>
    </row>
    <row r="61" spans="1:88" customHeight="1" ht="39.75">
      <c r="A61" s="91" t="s">
        <v>388</v>
      </c>
      <c r="B61" s="254" t="s">
        <v>7007</v>
      </c>
      <c r="C61" s="91" t="s">
        <v>388</v>
      </c>
      <c r="D61" s="91">
        <v>31</v>
      </c>
      <c r="E61" s="91">
        <v>29</v>
      </c>
      <c r="F61" s="95" t="s">
        <v>7008</v>
      </c>
      <c r="G61" s="91" t="s">
        <v>388</v>
      </c>
      <c r="H61" s="91" t="s">
        <v>388</v>
      </c>
      <c r="I61" s="64"/>
      <c r="J61" s="64"/>
      <c r="K61" s="70"/>
      <c r="L61" s="70"/>
      <c r="M61" s="70"/>
      <c r="N61" s="64"/>
      <c r="O61" s="64"/>
      <c r="P61" s="70"/>
      <c r="Q61" s="70"/>
      <c r="R61" s="70"/>
      <c r="S61" s="64"/>
      <c r="T61" s="64"/>
      <c r="U61" s="70"/>
      <c r="V61" s="70"/>
      <c r="W61" s="70"/>
      <c r="X61" s="64"/>
      <c r="Y61" s="64"/>
      <c r="Z61" s="70"/>
      <c r="AA61" s="70"/>
      <c r="AB61" s="70"/>
      <c r="AC61" s="64"/>
      <c r="AD61" s="64"/>
      <c r="AE61" s="70"/>
      <c r="AF61" s="70"/>
      <c r="AG61" s="70"/>
      <c r="AH61" s="64"/>
      <c r="AI61" s="64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1"/>
      <c r="BZ61" s="71"/>
      <c r="CA61" s="71"/>
      <c r="CB61" s="91">
        <v>29</v>
      </c>
      <c r="CC61" s="71"/>
    </row>
    <row r="62" spans="1:88" customHeight="1" ht="39.75">
      <c r="A62" s="91" t="s">
        <v>388</v>
      </c>
      <c r="B62" s="254" t="s">
        <v>7009</v>
      </c>
      <c r="C62" s="91" t="s">
        <v>388</v>
      </c>
      <c r="D62" s="91">
        <v>35</v>
      </c>
      <c r="E62" s="91">
        <v>30</v>
      </c>
      <c r="F62" s="95" t="s">
        <v>7010</v>
      </c>
      <c r="G62" s="91" t="s">
        <v>388</v>
      </c>
      <c r="H62" s="91" t="s">
        <v>388</v>
      </c>
      <c r="I62" s="64"/>
      <c r="J62" s="64"/>
      <c r="K62" s="70"/>
      <c r="L62" s="70"/>
      <c r="M62" s="70"/>
      <c r="N62" s="64"/>
      <c r="O62" s="64"/>
      <c r="P62" s="70"/>
      <c r="Q62" s="70"/>
      <c r="R62" s="70"/>
      <c r="S62" s="64"/>
      <c r="T62" s="64"/>
      <c r="U62" s="70"/>
      <c r="V62" s="70"/>
      <c r="W62" s="70"/>
      <c r="X62" s="64"/>
      <c r="Y62" s="64"/>
      <c r="Z62" s="70"/>
      <c r="AA62" s="70"/>
      <c r="AB62" s="70"/>
      <c r="AC62" s="64"/>
      <c r="AD62" s="64"/>
      <c r="AE62" s="70"/>
      <c r="AF62" s="70"/>
      <c r="AG62" s="70"/>
      <c r="AH62" s="64"/>
      <c r="AI62" s="64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1"/>
      <c r="BZ62" s="71"/>
      <c r="CA62" s="71"/>
      <c r="CB62" s="91">
        <v>30</v>
      </c>
      <c r="CC62" s="71"/>
    </row>
    <row r="63" spans="1:88" customHeight="1" ht="39.75">
      <c r="A63" s="91" t="s">
        <v>388</v>
      </c>
      <c r="B63" s="254" t="s">
        <v>7011</v>
      </c>
      <c r="C63" s="91" t="s">
        <v>388</v>
      </c>
      <c r="D63" s="91">
        <v>39</v>
      </c>
      <c r="E63" s="91">
        <v>31</v>
      </c>
      <c r="F63" s="95" t="s">
        <v>7012</v>
      </c>
      <c r="G63" s="91" t="s">
        <v>388</v>
      </c>
      <c r="H63" s="91" t="s">
        <v>388</v>
      </c>
      <c r="I63" s="64"/>
      <c r="J63" s="64"/>
      <c r="K63" s="70"/>
      <c r="L63" s="70"/>
      <c r="M63" s="70"/>
      <c r="N63" s="64"/>
      <c r="O63" s="64"/>
      <c r="P63" s="70"/>
      <c r="Q63" s="70"/>
      <c r="R63" s="70"/>
      <c r="S63" s="64"/>
      <c r="T63" s="64"/>
      <c r="U63" s="70"/>
      <c r="V63" s="70"/>
      <c r="W63" s="70"/>
      <c r="X63" s="64"/>
      <c r="Y63" s="64"/>
      <c r="Z63" s="70"/>
      <c r="AA63" s="70"/>
      <c r="AB63" s="70"/>
      <c r="AC63" s="64"/>
      <c r="AD63" s="64"/>
      <c r="AE63" s="70"/>
      <c r="AF63" s="70"/>
      <c r="AG63" s="70"/>
      <c r="AH63" s="64"/>
      <c r="AI63" s="64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1"/>
      <c r="BZ63" s="71"/>
      <c r="CA63" s="71"/>
      <c r="CB63" s="91">
        <v>31</v>
      </c>
      <c r="CC63" s="71"/>
    </row>
    <row r="64" spans="1:88" customHeight="1" ht="39.75">
      <c r="A64" s="91" t="s">
        <v>388</v>
      </c>
      <c r="B64" s="254" t="s">
        <v>7013</v>
      </c>
      <c r="C64" s="91" t="s">
        <v>388</v>
      </c>
      <c r="D64" s="91">
        <v>46</v>
      </c>
      <c r="E64" s="91">
        <v>32</v>
      </c>
      <c r="F64" s="95" t="s">
        <v>7014</v>
      </c>
      <c r="G64" s="91" t="s">
        <v>388</v>
      </c>
      <c r="H64" s="91" t="s">
        <v>388</v>
      </c>
      <c r="I64" s="64"/>
      <c r="J64" s="64"/>
      <c r="K64" s="70"/>
      <c r="L64" s="70"/>
      <c r="M64" s="70"/>
      <c r="N64" s="64"/>
      <c r="O64" s="64"/>
      <c r="P64" s="70"/>
      <c r="Q64" s="70"/>
      <c r="R64" s="70"/>
      <c r="S64" s="64"/>
      <c r="T64" s="64"/>
      <c r="U64" s="70"/>
      <c r="V64" s="70"/>
      <c r="W64" s="70"/>
      <c r="X64" s="64"/>
      <c r="Y64" s="64"/>
      <c r="Z64" s="70"/>
      <c r="AA64" s="70"/>
      <c r="AB64" s="70"/>
      <c r="AC64" s="64"/>
      <c r="AD64" s="64"/>
      <c r="AE64" s="70"/>
      <c r="AF64" s="70"/>
      <c r="AG64" s="70"/>
      <c r="AH64" s="64"/>
      <c r="AI64" s="64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1"/>
      <c r="BZ64" s="71"/>
      <c r="CA64" s="71"/>
      <c r="CB64" s="91">
        <v>32</v>
      </c>
      <c r="CC64" s="71"/>
    </row>
    <row r="65" spans="1:88" customHeight="1" ht="39.75">
      <c r="A65" s="91" t="s">
        <v>388</v>
      </c>
      <c r="B65" s="254" t="s">
        <v>7015</v>
      </c>
      <c r="C65" s="91" t="s">
        <v>388</v>
      </c>
      <c r="D65" s="91">
        <v>56</v>
      </c>
      <c r="E65" s="91">
        <v>33</v>
      </c>
      <c r="F65" s="95" t="s">
        <v>7016</v>
      </c>
      <c r="G65" s="91" t="s">
        <v>388</v>
      </c>
      <c r="H65" s="91" t="s">
        <v>388</v>
      </c>
      <c r="I65" s="64"/>
      <c r="J65" s="64"/>
      <c r="K65" s="70"/>
      <c r="L65" s="70"/>
      <c r="M65" s="70"/>
      <c r="N65" s="64"/>
      <c r="O65" s="64"/>
      <c r="P65" s="70"/>
      <c r="Q65" s="70"/>
      <c r="R65" s="70"/>
      <c r="S65" s="64"/>
      <c r="T65" s="64"/>
      <c r="U65" s="70"/>
      <c r="V65" s="70"/>
      <c r="W65" s="70"/>
      <c r="X65" s="64"/>
      <c r="Y65" s="64"/>
      <c r="Z65" s="70"/>
      <c r="AA65" s="70"/>
      <c r="AB65" s="70"/>
      <c r="AC65" s="64"/>
      <c r="AD65" s="64"/>
      <c r="AE65" s="70"/>
      <c r="AF65" s="70"/>
      <c r="AG65" s="70"/>
      <c r="AH65" s="64"/>
      <c r="AI65" s="64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1"/>
      <c r="BZ65" s="71"/>
      <c r="CA65" s="71"/>
      <c r="CB65" s="91">
        <v>33</v>
      </c>
      <c r="CC65" s="71"/>
    </row>
    <row r="66" spans="1:88" customHeight="1" ht="39.75">
      <c r="A66" s="91" t="s">
        <v>388</v>
      </c>
      <c r="B66" s="254" t="s">
        <v>7017</v>
      </c>
      <c r="C66" s="91" t="s">
        <v>388</v>
      </c>
      <c r="D66" s="91">
        <v>58</v>
      </c>
      <c r="E66" s="91">
        <v>34</v>
      </c>
      <c r="F66" s="95" t="s">
        <v>7018</v>
      </c>
      <c r="G66" s="91" t="s">
        <v>388</v>
      </c>
      <c r="H66" s="91" t="s">
        <v>388</v>
      </c>
      <c r="I66" s="64"/>
      <c r="J66" s="64"/>
      <c r="K66" s="70"/>
      <c r="L66" s="70"/>
      <c r="M66" s="70"/>
      <c r="N66" s="64"/>
      <c r="O66" s="64"/>
      <c r="P66" s="70"/>
      <c r="Q66" s="70"/>
      <c r="R66" s="70"/>
      <c r="S66" s="64"/>
      <c r="T66" s="64"/>
      <c r="U66" s="70"/>
      <c r="V66" s="70"/>
      <c r="W66" s="70"/>
      <c r="X66" s="64"/>
      <c r="Y66" s="64"/>
      <c r="Z66" s="70"/>
      <c r="AA66" s="70"/>
      <c r="AB66" s="70"/>
      <c r="AC66" s="64"/>
      <c r="AD66" s="64"/>
      <c r="AE66" s="70"/>
      <c r="AF66" s="70"/>
      <c r="AG66" s="70"/>
      <c r="AH66" s="64"/>
      <c r="AI66" s="64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1"/>
      <c r="BZ66" s="71"/>
      <c r="CA66" s="71"/>
      <c r="CB66" s="91">
        <v>34</v>
      </c>
      <c r="CC66" s="71"/>
    </row>
    <row r="67" spans="1:88" customHeight="1" ht="39.75">
      <c r="A67" s="91" t="s">
        <v>388</v>
      </c>
      <c r="B67" s="254" t="s">
        <v>7019</v>
      </c>
      <c r="C67" s="91" t="s">
        <v>388</v>
      </c>
      <c r="D67" s="91">
        <v>63</v>
      </c>
      <c r="E67" s="91">
        <v>35</v>
      </c>
      <c r="F67" s="95" t="s">
        <v>7020</v>
      </c>
      <c r="G67" s="91" t="s">
        <v>388</v>
      </c>
      <c r="H67" s="91" t="s">
        <v>388</v>
      </c>
      <c r="I67" s="64"/>
      <c r="J67" s="64"/>
      <c r="K67" s="70"/>
      <c r="L67" s="70"/>
      <c r="M67" s="70"/>
      <c r="N67" s="64"/>
      <c r="O67" s="64"/>
      <c r="P67" s="70"/>
      <c r="Q67" s="70"/>
      <c r="R67" s="70"/>
      <c r="S67" s="64"/>
      <c r="T67" s="64"/>
      <c r="U67" s="70"/>
      <c r="V67" s="70"/>
      <c r="W67" s="70"/>
      <c r="X67" s="64"/>
      <c r="Y67" s="64"/>
      <c r="Z67" s="70"/>
      <c r="AA67" s="70"/>
      <c r="AB67" s="70"/>
      <c r="AC67" s="64"/>
      <c r="AD67" s="64"/>
      <c r="AE67" s="70"/>
      <c r="AF67" s="70"/>
      <c r="AG67" s="70"/>
      <c r="AH67" s="64"/>
      <c r="AI67" s="64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1"/>
      <c r="BZ67" s="71"/>
      <c r="CA67" s="71"/>
      <c r="CB67" s="91">
        <v>35</v>
      </c>
      <c r="CC67" s="71"/>
    </row>
    <row r="68" spans="1:88" customHeight="1" ht="39.75">
      <c r="A68" s="91" t="s">
        <v>388</v>
      </c>
      <c r="B68" s="254" t="s">
        <v>7021</v>
      </c>
      <c r="C68" s="91" t="s">
        <v>388</v>
      </c>
      <c r="D68" s="91">
        <v>84</v>
      </c>
      <c r="E68" s="91">
        <v>36</v>
      </c>
      <c r="F68" s="95" t="s">
        <v>7022</v>
      </c>
      <c r="G68" s="91" t="s">
        <v>388</v>
      </c>
      <c r="H68" s="91" t="s">
        <v>388</v>
      </c>
      <c r="I68" s="64"/>
      <c r="J68" s="64"/>
      <c r="K68" s="70"/>
      <c r="L68" s="70"/>
      <c r="M68" s="70"/>
      <c r="N68" s="64"/>
      <c r="O68" s="64"/>
      <c r="P68" s="70"/>
      <c r="Q68" s="70"/>
      <c r="R68" s="70"/>
      <c r="S68" s="64"/>
      <c r="T68" s="64"/>
      <c r="U68" s="70"/>
      <c r="V68" s="70"/>
      <c r="W68" s="70"/>
      <c r="X68" s="64"/>
      <c r="Y68" s="64"/>
      <c r="Z68" s="70"/>
      <c r="AA68" s="70"/>
      <c r="AB68" s="70"/>
      <c r="AC68" s="64"/>
      <c r="AD68" s="64"/>
      <c r="AE68" s="70"/>
      <c r="AF68" s="70"/>
      <c r="AG68" s="70"/>
      <c r="AH68" s="64"/>
      <c r="AI68" s="64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1"/>
      <c r="BZ68" s="71"/>
      <c r="CA68" s="71"/>
      <c r="CB68" s="91">
        <v>36</v>
      </c>
      <c r="CC68" s="71"/>
    </row>
    <row r="69" spans="1:88" customHeight="1" ht="39.75">
      <c r="A69" s="91" t="s">
        <v>388</v>
      </c>
      <c r="B69" s="254" t="s">
        <v>7023</v>
      </c>
      <c r="C69" s="91" t="s">
        <v>2126</v>
      </c>
      <c r="D69" s="91">
        <v>88</v>
      </c>
      <c r="E69" s="91">
        <v>37</v>
      </c>
      <c r="F69" s="95" t="s">
        <v>7024</v>
      </c>
      <c r="G69" s="91" t="s">
        <v>388</v>
      </c>
      <c r="H69" s="91" t="s">
        <v>388</v>
      </c>
      <c r="I69" s="64"/>
      <c r="J69" s="64"/>
      <c r="K69" s="70"/>
      <c r="L69" s="70"/>
      <c r="M69" s="70"/>
      <c r="N69" s="64"/>
      <c r="O69" s="64"/>
      <c r="P69" s="70"/>
      <c r="Q69" s="70"/>
      <c r="R69" s="70"/>
      <c r="S69" s="64"/>
      <c r="T69" s="64"/>
      <c r="U69" s="70"/>
      <c r="V69" s="70"/>
      <c r="W69" s="70"/>
      <c r="X69" s="64"/>
      <c r="Y69" s="64"/>
      <c r="Z69" s="70"/>
      <c r="AA69" s="70"/>
      <c r="AB69" s="70"/>
      <c r="AC69" s="64"/>
      <c r="AD69" s="64"/>
      <c r="AE69" s="70"/>
      <c r="AF69" s="70"/>
      <c r="AG69" s="70"/>
      <c r="AH69" s="64"/>
      <c r="AI69" s="64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1"/>
      <c r="BZ69" s="71"/>
      <c r="CA69" s="71"/>
      <c r="CB69" s="91">
        <v>37</v>
      </c>
      <c r="CC69" s="71"/>
    </row>
    <row r="70" spans="1:88" customHeight="1" ht="39.75">
      <c r="A70" s="91" t="s">
        <v>388</v>
      </c>
      <c r="B70" s="254" t="s">
        <v>7025</v>
      </c>
      <c r="C70" s="91" t="s">
        <v>388</v>
      </c>
      <c r="D70" s="91">
        <v>89</v>
      </c>
      <c r="E70" s="91">
        <v>38</v>
      </c>
      <c r="F70" s="95" t="s">
        <v>7026</v>
      </c>
      <c r="G70" s="91" t="s">
        <v>388</v>
      </c>
      <c r="H70" s="91" t="s">
        <v>388</v>
      </c>
      <c r="I70" s="64"/>
      <c r="J70" s="64"/>
      <c r="K70" s="70"/>
      <c r="L70" s="70"/>
      <c r="M70" s="70"/>
      <c r="N70" s="64"/>
      <c r="O70" s="64"/>
      <c r="P70" s="70"/>
      <c r="Q70" s="70"/>
      <c r="R70" s="70"/>
      <c r="S70" s="64"/>
      <c r="T70" s="64"/>
      <c r="U70" s="70"/>
      <c r="V70" s="70"/>
      <c r="W70" s="70"/>
      <c r="X70" s="64"/>
      <c r="Y70" s="64"/>
      <c r="Z70" s="70"/>
      <c r="AA70" s="70"/>
      <c r="AB70" s="70"/>
      <c r="AC70" s="64"/>
      <c r="AD70" s="64"/>
      <c r="AE70" s="70"/>
      <c r="AF70" s="70"/>
      <c r="AG70" s="70"/>
      <c r="AH70" s="64"/>
      <c r="AI70" s="64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1"/>
      <c r="BZ70" s="71"/>
      <c r="CA70" s="71"/>
      <c r="CB70" s="91">
        <v>38</v>
      </c>
      <c r="CC70" s="71"/>
    </row>
    <row r="71" spans="1:88" customHeight="1" ht="39.75">
      <c r="A71" s="91" t="s">
        <v>329</v>
      </c>
      <c r="B71" s="254" t="s">
        <v>7027</v>
      </c>
      <c r="C71" s="91" t="s">
        <v>2196</v>
      </c>
      <c r="D71" s="91">
        <v>12</v>
      </c>
      <c r="E71" s="91">
        <v>39</v>
      </c>
      <c r="F71" s="95" t="s">
        <v>7028</v>
      </c>
      <c r="G71" s="91" t="s">
        <v>388</v>
      </c>
      <c r="H71" s="91" t="s">
        <v>388</v>
      </c>
      <c r="I71" s="64"/>
      <c r="J71" s="64"/>
      <c r="K71" s="70"/>
      <c r="L71" s="70"/>
      <c r="M71" s="70"/>
      <c r="N71" s="64"/>
      <c r="O71" s="64"/>
      <c r="P71" s="70"/>
      <c r="Q71" s="70"/>
      <c r="R71" s="70"/>
      <c r="S71" s="64"/>
      <c r="T71" s="64"/>
      <c r="U71" s="70"/>
      <c r="V71" s="70"/>
      <c r="W71" s="70"/>
      <c r="X71" s="64"/>
      <c r="Y71" s="64"/>
      <c r="Z71" s="70"/>
      <c r="AA71" s="70"/>
      <c r="AB71" s="70"/>
      <c r="AC71" s="64"/>
      <c r="AD71" s="64"/>
      <c r="AE71" s="70"/>
      <c r="AF71" s="70"/>
      <c r="AG71" s="70"/>
      <c r="AH71" s="64"/>
      <c r="AI71" s="64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1"/>
      <c r="BZ71" s="71"/>
      <c r="CA71" s="71"/>
      <c r="CB71" s="91">
        <v>39</v>
      </c>
      <c r="CC71" s="71"/>
    </row>
    <row r="72" spans="1:88" customHeight="1" ht="39.75">
      <c r="A72" s="91" t="s">
        <v>388</v>
      </c>
      <c r="B72" s="254" t="s">
        <v>7029</v>
      </c>
      <c r="C72" s="91" t="s">
        <v>388</v>
      </c>
      <c r="D72" s="91">
        <v>49</v>
      </c>
      <c r="E72" s="91">
        <v>40</v>
      </c>
      <c r="F72" s="95" t="s">
        <v>7030</v>
      </c>
      <c r="G72" s="91" t="s">
        <v>388</v>
      </c>
      <c r="H72" s="91" t="s">
        <v>388</v>
      </c>
      <c r="I72" s="64"/>
      <c r="J72" s="64"/>
      <c r="K72" s="70"/>
      <c r="L72" s="70"/>
      <c r="M72" s="70"/>
      <c r="N72" s="64"/>
      <c r="O72" s="64"/>
      <c r="P72" s="70"/>
      <c r="Q72" s="70"/>
      <c r="R72" s="70"/>
      <c r="S72" s="64"/>
      <c r="T72" s="64"/>
      <c r="U72" s="70"/>
      <c r="V72" s="70"/>
      <c r="W72" s="70"/>
      <c r="X72" s="64"/>
      <c r="Y72" s="64"/>
      <c r="Z72" s="70"/>
      <c r="AA72" s="70"/>
      <c r="AB72" s="70"/>
      <c r="AC72" s="64"/>
      <c r="AD72" s="64"/>
      <c r="AE72" s="70"/>
      <c r="AF72" s="70"/>
      <c r="AG72" s="70"/>
      <c r="AH72" s="64"/>
      <c r="AI72" s="64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1"/>
      <c r="BZ72" s="71"/>
      <c r="CA72" s="71"/>
      <c r="CB72" s="91">
        <v>40</v>
      </c>
      <c r="CC72" s="71"/>
    </row>
    <row r="73" spans="1:88" customHeight="1" ht="20.15">
      <c r="A73" s="48"/>
      <c r="B73" s="152"/>
      <c r="C73" s="48"/>
      <c r="D73" s="48"/>
      <c r="E73" s="18"/>
      <c r="F73" s="164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18"/>
      <c r="CC73" s="48"/>
    </row>
    <row r="74" spans="1:88" customHeight="1" ht="20.15">
      <c r="A74" s="165" t="s">
        <v>206</v>
      </c>
      <c r="B74" s="166" t="s">
        <v>221</v>
      </c>
      <c r="C74" s="166"/>
      <c r="D74" s="48"/>
      <c r="E74" s="18"/>
      <c r="F74" s="164"/>
      <c r="G74" s="48"/>
      <c r="H74" s="48"/>
      <c r="I74" s="48"/>
      <c r="J74" s="48"/>
      <c r="K74" s="48"/>
      <c r="L74" s="167"/>
      <c r="M74" s="167"/>
      <c r="N74" s="48"/>
      <c r="O74" s="48"/>
      <c r="P74" s="48"/>
      <c r="Q74" s="167"/>
      <c r="R74" s="167"/>
      <c r="S74" s="48"/>
      <c r="T74" s="48"/>
      <c r="U74" s="48"/>
      <c r="V74" s="48"/>
      <c r="W74" s="48"/>
      <c r="X74" s="48"/>
      <c r="Y74" s="48"/>
      <c r="Z74" s="48"/>
      <c r="AA74" s="167"/>
      <c r="AB74" s="167" t="s">
        <v>128</v>
      </c>
      <c r="AC74" s="48" t="s">
        <v>129</v>
      </c>
      <c r="AD74" s="48"/>
      <c r="AE74" s="48"/>
      <c r="AF74" s="48"/>
      <c r="AG74" s="48"/>
      <c r="AH74" s="48"/>
      <c r="AI74" s="48"/>
      <c r="AJ74" s="114"/>
      <c r="AQ74" s="114" t="s">
        <v>130</v>
      </c>
      <c r="AS74" s="114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136" t="s">
        <v>136</v>
      </c>
      <c r="CA74" s="48"/>
      <c r="CB74" s="18"/>
      <c r="CC74" s="48"/>
      <c r="CD74" s="48"/>
    </row>
    <row r="75" spans="1:88" customHeight="1" ht="20.15">
      <c r="A75" s="168" t="s">
        <v>209</v>
      </c>
      <c r="B75" s="166" t="s">
        <v>222</v>
      </c>
      <c r="C75" s="166"/>
      <c r="D75" s="166"/>
      <c r="E75" s="18"/>
      <c r="F75" s="164"/>
      <c r="G75" s="48"/>
      <c r="H75" s="169" t="s">
        <v>6989</v>
      </c>
      <c r="I75" s="48"/>
      <c r="J75" s="48"/>
      <c r="K75" s="48"/>
      <c r="L75" s="168"/>
      <c r="M75" s="168"/>
      <c r="N75" s="48"/>
      <c r="O75" s="48"/>
      <c r="P75" s="48"/>
      <c r="Q75" s="168"/>
      <c r="R75" s="168"/>
      <c r="T75" s="48"/>
      <c r="U75" s="48"/>
      <c r="V75" s="114"/>
      <c r="W75" s="48"/>
      <c r="X75" s="48"/>
      <c r="Y75" s="48"/>
      <c r="Z75" s="48"/>
      <c r="AA75" s="168"/>
      <c r="AB75" s="168" t="s">
        <v>132</v>
      </c>
      <c r="AC75" t="s">
        <v>133</v>
      </c>
      <c r="AD75" s="48"/>
      <c r="AE75" s="48"/>
      <c r="AF75" s="114"/>
      <c r="AG75" s="48"/>
      <c r="AH75" s="114"/>
      <c r="AI75" s="48"/>
      <c r="AJ75" s="114"/>
      <c r="AQ75" s="114" t="s">
        <v>134</v>
      </c>
      <c r="AS75" s="114"/>
      <c r="AY75" s="48"/>
      <c r="AZ75" s="48"/>
      <c r="BA75" s="48"/>
      <c r="BB75" s="48"/>
      <c r="BC75" s="48"/>
      <c r="BD75" s="48"/>
      <c r="BE75" s="48"/>
      <c r="BF75" s="48"/>
      <c r="BG75" t="s">
        <v>135</v>
      </c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136"/>
      <c r="BZ75" s="136"/>
      <c r="CA75" s="103" t="s">
        <v>143</v>
      </c>
      <c r="CB75" s="18"/>
      <c r="CC75" s="166"/>
      <c r="CD75" s="48"/>
    </row>
    <row r="76" spans="1:88" customHeight="1" ht="20.15">
      <c r="B76" s="169" t="s">
        <v>280</v>
      </c>
      <c r="D76" s="166"/>
      <c r="E76" s="18"/>
      <c r="F76" s="169"/>
      <c r="L76" s="168"/>
      <c r="M76" s="168"/>
      <c r="Q76" s="168"/>
      <c r="R76" s="168"/>
      <c r="T76" s="36"/>
      <c r="V76" s="170"/>
      <c r="AA76" s="168"/>
      <c r="AB76" s="168" t="s">
        <v>139</v>
      </c>
      <c r="AC76" t="s">
        <v>140</v>
      </c>
      <c r="AD76" s="36"/>
      <c r="AF76" s="170"/>
      <c r="AH76" s="170"/>
      <c r="AJ76" s="114"/>
      <c r="AQ76" s="114" t="s">
        <v>141</v>
      </c>
      <c r="AS76" s="114"/>
      <c r="BG76" t="s">
        <v>142</v>
      </c>
      <c r="BY76" s="136"/>
      <c r="BZ76" s="135"/>
      <c r="CA76" s="103" t="s">
        <v>336</v>
      </c>
      <c r="CB76" s="18"/>
    </row>
    <row r="77" spans="1:88" customHeight="1" ht="20.15">
      <c r="E77" s="44"/>
      <c r="F77" s="122"/>
      <c r="T77" s="36"/>
      <c r="V77" s="170"/>
      <c r="AC77" t="s">
        <v>145</v>
      </c>
      <c r="AD77" s="36"/>
      <c r="AF77" s="170"/>
      <c r="AH77" s="170"/>
      <c r="AJ77" s="114"/>
      <c r="AQ77" s="114" t="s">
        <v>146</v>
      </c>
      <c r="AS77" s="114"/>
      <c r="BG77" t="s">
        <v>2035</v>
      </c>
      <c r="CB77" s="44"/>
    </row>
    <row r="78" spans="1:88" customHeight="1" ht="20.15">
      <c r="B78" s="128"/>
      <c r="E78" s="44"/>
      <c r="F78" s="122"/>
      <c r="AY78" s="171"/>
      <c r="BI78" s="171"/>
      <c r="BN78" s="171"/>
      <c r="CB78" s="44"/>
    </row>
    <row r="79" spans="1:88" customHeight="1" ht="39.75">
      <c r="A79" s="91" t="s">
        <v>329</v>
      </c>
      <c r="B79" s="254" t="s">
        <v>7031</v>
      </c>
      <c r="C79" s="91" t="s">
        <v>2196</v>
      </c>
      <c r="D79" s="91">
        <v>50</v>
      </c>
      <c r="E79" s="91">
        <v>41</v>
      </c>
      <c r="F79" s="95" t="s">
        <v>7032</v>
      </c>
      <c r="G79" s="91" t="s">
        <v>6992</v>
      </c>
      <c r="H79" s="254" t="s">
        <v>6950</v>
      </c>
      <c r="I79" s="64"/>
      <c r="J79" s="64"/>
      <c r="K79" s="70"/>
      <c r="L79" s="70"/>
      <c r="M79" s="70"/>
      <c r="N79" s="64"/>
      <c r="O79" s="64"/>
      <c r="P79" s="70"/>
      <c r="Q79" s="70"/>
      <c r="R79" s="70"/>
      <c r="S79" s="64"/>
      <c r="T79" s="64"/>
      <c r="U79" s="70"/>
      <c r="V79" s="70"/>
      <c r="W79" s="70"/>
      <c r="X79" s="64"/>
      <c r="Y79" s="64"/>
      <c r="Z79" s="70"/>
      <c r="AA79" s="70"/>
      <c r="AB79" s="70"/>
      <c r="AC79" s="64"/>
      <c r="AD79" s="64"/>
      <c r="AE79" s="70"/>
      <c r="AF79" s="70"/>
      <c r="AG79" s="70"/>
      <c r="AH79" s="64"/>
      <c r="AI79" s="64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1"/>
      <c r="BZ79" s="71"/>
      <c r="CA79" s="71"/>
      <c r="CB79" s="91">
        <v>41</v>
      </c>
      <c r="CC79" s="71"/>
    </row>
    <row r="80" spans="1:88" customHeight="1" ht="39.75">
      <c r="A80" s="91" t="s">
        <v>388</v>
      </c>
      <c r="B80" s="254" t="s">
        <v>7033</v>
      </c>
      <c r="C80" s="91" t="s">
        <v>388</v>
      </c>
      <c r="D80" s="91">
        <v>57</v>
      </c>
      <c r="E80" s="91">
        <v>42</v>
      </c>
      <c r="F80" s="95" t="s">
        <v>7034</v>
      </c>
      <c r="G80" s="91" t="s">
        <v>388</v>
      </c>
      <c r="H80" s="91" t="s">
        <v>388</v>
      </c>
      <c r="I80" s="64"/>
      <c r="J80" s="64"/>
      <c r="K80" s="70"/>
      <c r="L80" s="70"/>
      <c r="M80" s="70"/>
      <c r="N80" s="64"/>
      <c r="O80" s="64"/>
      <c r="P80" s="70"/>
      <c r="Q80" s="70"/>
      <c r="R80" s="70"/>
      <c r="S80" s="64"/>
      <c r="T80" s="64"/>
      <c r="U80" s="70"/>
      <c r="V80" s="70"/>
      <c r="W80" s="70"/>
      <c r="X80" s="64"/>
      <c r="Y80" s="64"/>
      <c r="Z80" s="70"/>
      <c r="AA80" s="70"/>
      <c r="AB80" s="70"/>
      <c r="AC80" s="64"/>
      <c r="AD80" s="64"/>
      <c r="AE80" s="70"/>
      <c r="AF80" s="70"/>
      <c r="AG80" s="70"/>
      <c r="AH80" s="64"/>
      <c r="AI80" s="64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1"/>
      <c r="BZ80" s="71"/>
      <c r="CA80" s="71"/>
      <c r="CB80" s="91">
        <v>42</v>
      </c>
      <c r="CC80" s="71"/>
    </row>
    <row r="81" spans="1:88" customHeight="1" ht="39.75">
      <c r="A81" s="91" t="s">
        <v>388</v>
      </c>
      <c r="B81" s="254" t="s">
        <v>7035</v>
      </c>
      <c r="C81" s="91" t="s">
        <v>388</v>
      </c>
      <c r="D81" s="91">
        <v>59</v>
      </c>
      <c r="E81" s="91">
        <v>43</v>
      </c>
      <c r="F81" s="95" t="s">
        <v>7036</v>
      </c>
      <c r="G81" s="91" t="s">
        <v>388</v>
      </c>
      <c r="H81" s="91" t="s">
        <v>388</v>
      </c>
      <c r="I81" s="64"/>
      <c r="J81" s="64"/>
      <c r="K81" s="70"/>
      <c r="L81" s="70"/>
      <c r="M81" s="70"/>
      <c r="N81" s="64"/>
      <c r="O81" s="64"/>
      <c r="P81" s="70"/>
      <c r="Q81" s="70"/>
      <c r="R81" s="70"/>
      <c r="S81" s="64"/>
      <c r="T81" s="64"/>
      <c r="U81" s="70"/>
      <c r="V81" s="70"/>
      <c r="W81" s="70"/>
      <c r="X81" s="64"/>
      <c r="Y81" s="64"/>
      <c r="Z81" s="70"/>
      <c r="AA81" s="70"/>
      <c r="AB81" s="70"/>
      <c r="AC81" s="64"/>
      <c r="AD81" s="64"/>
      <c r="AE81" s="70"/>
      <c r="AF81" s="70"/>
      <c r="AG81" s="70"/>
      <c r="AH81" s="64"/>
      <c r="AI81" s="64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1"/>
      <c r="BZ81" s="71"/>
      <c r="CA81" s="71"/>
      <c r="CB81" s="91">
        <v>43</v>
      </c>
      <c r="CC81" s="71"/>
    </row>
    <row r="82" spans="1:88" customHeight="1" ht="39.75">
      <c r="A82" s="91" t="s">
        <v>388</v>
      </c>
      <c r="B82" s="254" t="s">
        <v>7037</v>
      </c>
      <c r="C82" s="91" t="s">
        <v>2126</v>
      </c>
      <c r="D82" s="91">
        <v>86</v>
      </c>
      <c r="E82" s="91">
        <v>44</v>
      </c>
      <c r="F82" s="95" t="s">
        <v>7038</v>
      </c>
      <c r="G82" s="91" t="s">
        <v>388</v>
      </c>
      <c r="H82" s="91" t="s">
        <v>388</v>
      </c>
      <c r="I82" s="64"/>
      <c r="J82" s="64"/>
      <c r="K82" s="70"/>
      <c r="L82" s="70"/>
      <c r="M82" s="70"/>
      <c r="N82" s="64"/>
      <c r="O82" s="64"/>
      <c r="P82" s="70"/>
      <c r="Q82" s="70"/>
      <c r="R82" s="70"/>
      <c r="S82" s="64"/>
      <c r="T82" s="64"/>
      <c r="U82" s="70"/>
      <c r="V82" s="70"/>
      <c r="W82" s="70"/>
      <c r="X82" s="64"/>
      <c r="Y82" s="64"/>
      <c r="Z82" s="70"/>
      <c r="AA82" s="70"/>
      <c r="AB82" s="70"/>
      <c r="AC82" s="64"/>
      <c r="AD82" s="64"/>
      <c r="AE82" s="70"/>
      <c r="AF82" s="70"/>
      <c r="AG82" s="70"/>
      <c r="AH82" s="64"/>
      <c r="AI82" s="64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1"/>
      <c r="BZ82" s="71"/>
      <c r="CA82" s="71"/>
      <c r="CB82" s="91">
        <v>44</v>
      </c>
      <c r="CC82" s="71"/>
    </row>
    <row r="83" spans="1:88" customHeight="1" ht="39.75">
      <c r="A83" s="91" t="s">
        <v>388</v>
      </c>
      <c r="B83" s="254" t="s">
        <v>7039</v>
      </c>
      <c r="C83" s="91" t="s">
        <v>388</v>
      </c>
      <c r="D83" s="91">
        <v>87</v>
      </c>
      <c r="E83" s="91">
        <v>45</v>
      </c>
      <c r="F83" s="95" t="s">
        <v>7040</v>
      </c>
      <c r="G83" s="91" t="s">
        <v>388</v>
      </c>
      <c r="H83" s="91" t="s">
        <v>388</v>
      </c>
      <c r="I83" s="64"/>
      <c r="J83" s="64"/>
      <c r="K83" s="70"/>
      <c r="L83" s="70"/>
      <c r="M83" s="70"/>
      <c r="N83" s="64"/>
      <c r="O83" s="64"/>
      <c r="P83" s="70"/>
      <c r="Q83" s="70"/>
      <c r="R83" s="70"/>
      <c r="S83" s="64"/>
      <c r="T83" s="64"/>
      <c r="U83" s="70"/>
      <c r="V83" s="70"/>
      <c r="W83" s="70"/>
      <c r="X83" s="64"/>
      <c r="Y83" s="64"/>
      <c r="Z83" s="70"/>
      <c r="AA83" s="70"/>
      <c r="AB83" s="70"/>
      <c r="AC83" s="64"/>
      <c r="AD83" s="64"/>
      <c r="AE83" s="70"/>
      <c r="AF83" s="70"/>
      <c r="AG83" s="70"/>
      <c r="AH83" s="64"/>
      <c r="AI83" s="64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1"/>
      <c r="BZ83" s="71"/>
      <c r="CA83" s="71"/>
      <c r="CB83" s="91">
        <v>45</v>
      </c>
      <c r="CC83" s="71"/>
    </row>
    <row r="84" spans="1:88" customHeight="1" ht="39.75">
      <c r="A84" s="91" t="s">
        <v>425</v>
      </c>
      <c r="B84" s="254" t="s">
        <v>7041</v>
      </c>
      <c r="C84" s="91" t="s">
        <v>2196</v>
      </c>
      <c r="D84" s="91">
        <v>4</v>
      </c>
      <c r="E84" s="91">
        <v>46</v>
      </c>
      <c r="F84" s="95" t="s">
        <v>7042</v>
      </c>
      <c r="G84" s="91" t="s">
        <v>388</v>
      </c>
      <c r="H84" s="91" t="s">
        <v>388</v>
      </c>
      <c r="I84" s="64"/>
      <c r="J84" s="64"/>
      <c r="K84" s="70"/>
      <c r="L84" s="70"/>
      <c r="M84" s="70"/>
      <c r="N84" s="64"/>
      <c r="O84" s="64"/>
      <c r="P84" s="70"/>
      <c r="Q84" s="70"/>
      <c r="R84" s="70"/>
      <c r="S84" s="64"/>
      <c r="T84" s="64"/>
      <c r="U84" s="70"/>
      <c r="V84" s="70"/>
      <c r="W84" s="70"/>
      <c r="X84" s="64"/>
      <c r="Y84" s="64"/>
      <c r="Z84" s="70"/>
      <c r="AA84" s="70"/>
      <c r="AB84" s="70"/>
      <c r="AC84" s="64"/>
      <c r="AD84" s="64"/>
      <c r="AE84" s="70"/>
      <c r="AF84" s="70"/>
      <c r="AG84" s="70"/>
      <c r="AH84" s="64"/>
      <c r="AI84" s="64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1"/>
      <c r="BZ84" s="71"/>
      <c r="CA84" s="71"/>
      <c r="CB84" s="91">
        <v>46</v>
      </c>
      <c r="CC84" s="71"/>
    </row>
    <row r="85" spans="1:88" customHeight="1" ht="39.75">
      <c r="A85" s="91" t="s">
        <v>388</v>
      </c>
      <c r="B85" s="254" t="s">
        <v>7043</v>
      </c>
      <c r="C85" s="91" t="s">
        <v>388</v>
      </c>
      <c r="D85" s="91">
        <v>14</v>
      </c>
      <c r="E85" s="91">
        <v>47</v>
      </c>
      <c r="F85" s="95" t="s">
        <v>7044</v>
      </c>
      <c r="G85" s="91" t="s">
        <v>388</v>
      </c>
      <c r="H85" s="91" t="s">
        <v>388</v>
      </c>
      <c r="I85" s="64"/>
      <c r="J85" s="64"/>
      <c r="K85" s="70"/>
      <c r="L85" s="70"/>
      <c r="M85" s="70"/>
      <c r="N85" s="64"/>
      <c r="O85" s="64"/>
      <c r="P85" s="70"/>
      <c r="Q85" s="70"/>
      <c r="R85" s="70"/>
      <c r="S85" s="64"/>
      <c r="T85" s="64"/>
      <c r="U85" s="70"/>
      <c r="V85" s="70"/>
      <c r="W85" s="70"/>
      <c r="X85" s="64"/>
      <c r="Y85" s="64"/>
      <c r="Z85" s="70"/>
      <c r="AA85" s="70"/>
      <c r="AB85" s="70"/>
      <c r="AC85" s="64"/>
      <c r="AD85" s="64"/>
      <c r="AE85" s="70"/>
      <c r="AF85" s="70"/>
      <c r="AG85" s="70"/>
      <c r="AH85" s="64"/>
      <c r="AI85" s="64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1"/>
      <c r="BZ85" s="71"/>
      <c r="CA85" s="71"/>
      <c r="CB85" s="91">
        <v>47</v>
      </c>
      <c r="CC85" s="71"/>
    </row>
    <row r="86" spans="1:88" customHeight="1" ht="39.75">
      <c r="A86" s="91" t="s">
        <v>388</v>
      </c>
      <c r="B86" s="254" t="s">
        <v>7045</v>
      </c>
      <c r="C86" s="91" t="s">
        <v>388</v>
      </c>
      <c r="D86" s="91">
        <v>17</v>
      </c>
      <c r="E86" s="91">
        <v>48</v>
      </c>
      <c r="F86" s="95" t="s">
        <v>7046</v>
      </c>
      <c r="G86" s="91" t="s">
        <v>388</v>
      </c>
      <c r="H86" s="91" t="s">
        <v>388</v>
      </c>
      <c r="I86" s="64"/>
      <c r="J86" s="64"/>
      <c r="K86" s="70"/>
      <c r="L86" s="70"/>
      <c r="M86" s="70"/>
      <c r="N86" s="64"/>
      <c r="O86" s="64"/>
      <c r="P86" s="70"/>
      <c r="Q86" s="70"/>
      <c r="R86" s="70"/>
      <c r="S86" s="64"/>
      <c r="T86" s="64"/>
      <c r="U86" s="70"/>
      <c r="V86" s="70"/>
      <c r="W86" s="70"/>
      <c r="X86" s="64"/>
      <c r="Y86" s="64"/>
      <c r="Z86" s="70"/>
      <c r="AA86" s="70"/>
      <c r="AB86" s="70"/>
      <c r="AC86" s="64"/>
      <c r="AD86" s="64"/>
      <c r="AE86" s="70"/>
      <c r="AF86" s="70"/>
      <c r="AG86" s="70"/>
      <c r="AH86" s="64"/>
      <c r="AI86" s="64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1"/>
      <c r="BZ86" s="71"/>
      <c r="CA86" s="71"/>
      <c r="CB86" s="91">
        <v>48</v>
      </c>
      <c r="CC86" s="71"/>
    </row>
    <row r="87" spans="1:88" customHeight="1" ht="39.75">
      <c r="A87" s="91" t="s">
        <v>388</v>
      </c>
      <c r="B87" s="254" t="s">
        <v>7047</v>
      </c>
      <c r="C87" s="91" t="s">
        <v>388</v>
      </c>
      <c r="D87" s="91">
        <v>19</v>
      </c>
      <c r="E87" s="91">
        <v>49</v>
      </c>
      <c r="F87" s="95" t="s">
        <v>7048</v>
      </c>
      <c r="G87" s="91" t="s">
        <v>388</v>
      </c>
      <c r="H87" s="91" t="s">
        <v>388</v>
      </c>
      <c r="I87" s="64"/>
      <c r="J87" s="64"/>
      <c r="K87" s="70"/>
      <c r="L87" s="70"/>
      <c r="M87" s="70"/>
      <c r="N87" s="64"/>
      <c r="O87" s="64"/>
      <c r="P87" s="70"/>
      <c r="Q87" s="70"/>
      <c r="R87" s="70"/>
      <c r="S87" s="64"/>
      <c r="T87" s="64"/>
      <c r="U87" s="70"/>
      <c r="V87" s="70"/>
      <c r="W87" s="70"/>
      <c r="X87" s="64"/>
      <c r="Y87" s="64"/>
      <c r="Z87" s="70"/>
      <c r="AA87" s="70"/>
      <c r="AB87" s="70"/>
      <c r="AC87" s="64"/>
      <c r="AD87" s="64"/>
      <c r="AE87" s="70"/>
      <c r="AF87" s="70"/>
      <c r="AG87" s="70"/>
      <c r="AH87" s="64"/>
      <c r="AI87" s="64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1"/>
      <c r="BZ87" s="71"/>
      <c r="CA87" s="71"/>
      <c r="CB87" s="91">
        <v>49</v>
      </c>
      <c r="CC87" s="71"/>
    </row>
    <row r="88" spans="1:88" customHeight="1" ht="39.75">
      <c r="A88" s="91" t="s">
        <v>388</v>
      </c>
      <c r="B88" s="254" t="s">
        <v>7049</v>
      </c>
      <c r="C88" s="91" t="s">
        <v>388</v>
      </c>
      <c r="D88" s="91">
        <v>24</v>
      </c>
      <c r="E88" s="91">
        <v>50</v>
      </c>
      <c r="F88" s="95" t="s">
        <v>7050</v>
      </c>
      <c r="G88" s="91" t="s">
        <v>388</v>
      </c>
      <c r="H88" s="91" t="s">
        <v>388</v>
      </c>
      <c r="I88" s="64"/>
      <c r="J88" s="64"/>
      <c r="K88" s="70"/>
      <c r="L88" s="70"/>
      <c r="M88" s="70"/>
      <c r="N88" s="64"/>
      <c r="O88" s="64"/>
      <c r="P88" s="70"/>
      <c r="Q88" s="70"/>
      <c r="R88" s="70"/>
      <c r="S88" s="64"/>
      <c r="T88" s="64"/>
      <c r="U88" s="70"/>
      <c r="V88" s="70"/>
      <c r="W88" s="70"/>
      <c r="X88" s="64"/>
      <c r="Y88" s="64"/>
      <c r="Z88" s="70"/>
      <c r="AA88" s="70"/>
      <c r="AB88" s="70"/>
      <c r="AC88" s="64"/>
      <c r="AD88" s="64"/>
      <c r="AE88" s="70"/>
      <c r="AF88" s="70"/>
      <c r="AG88" s="70"/>
      <c r="AH88" s="64"/>
      <c r="AI88" s="64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1"/>
      <c r="BZ88" s="71"/>
      <c r="CA88" s="71"/>
      <c r="CB88" s="91">
        <v>50</v>
      </c>
      <c r="CC88" s="71"/>
    </row>
    <row r="89" spans="1:88" customHeight="1" ht="39.75">
      <c r="A89" s="91" t="s">
        <v>388</v>
      </c>
      <c r="B89" s="254" t="s">
        <v>7051</v>
      </c>
      <c r="C89" s="91" t="s">
        <v>388</v>
      </c>
      <c r="D89" s="91">
        <v>38</v>
      </c>
      <c r="E89" s="91">
        <v>51</v>
      </c>
      <c r="F89" s="95" t="s">
        <v>7052</v>
      </c>
      <c r="G89" s="91" t="s">
        <v>388</v>
      </c>
      <c r="H89" s="91" t="s">
        <v>388</v>
      </c>
      <c r="I89" s="64"/>
      <c r="J89" s="64"/>
      <c r="K89" s="70"/>
      <c r="L89" s="70"/>
      <c r="M89" s="70"/>
      <c r="N89" s="64"/>
      <c r="O89" s="64"/>
      <c r="P89" s="70"/>
      <c r="Q89" s="70"/>
      <c r="R89" s="70"/>
      <c r="S89" s="64"/>
      <c r="T89" s="64"/>
      <c r="U89" s="70"/>
      <c r="V89" s="70"/>
      <c r="W89" s="70"/>
      <c r="X89" s="64"/>
      <c r="Y89" s="64"/>
      <c r="Z89" s="70"/>
      <c r="AA89" s="70"/>
      <c r="AB89" s="70"/>
      <c r="AC89" s="64"/>
      <c r="AD89" s="64"/>
      <c r="AE89" s="70"/>
      <c r="AF89" s="70"/>
      <c r="AG89" s="70"/>
      <c r="AH89" s="64"/>
      <c r="AI89" s="64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1"/>
      <c r="BZ89" s="71"/>
      <c r="CA89" s="71"/>
      <c r="CB89" s="91">
        <v>51</v>
      </c>
      <c r="CC89" s="71"/>
    </row>
    <row r="90" spans="1:88" customHeight="1" ht="39.75">
      <c r="A90" s="91" t="s">
        <v>388</v>
      </c>
      <c r="B90" s="254" t="s">
        <v>7053</v>
      </c>
      <c r="C90" s="91" t="s">
        <v>388</v>
      </c>
      <c r="D90" s="91">
        <v>40</v>
      </c>
      <c r="E90" s="91">
        <v>52</v>
      </c>
      <c r="F90" s="95" t="s">
        <v>7054</v>
      </c>
      <c r="G90" s="91" t="s">
        <v>388</v>
      </c>
      <c r="H90" s="91" t="s">
        <v>388</v>
      </c>
      <c r="I90" s="64"/>
      <c r="J90" s="64"/>
      <c r="K90" s="70"/>
      <c r="L90" s="70"/>
      <c r="M90" s="70"/>
      <c r="N90" s="64"/>
      <c r="O90" s="64"/>
      <c r="P90" s="70"/>
      <c r="Q90" s="70"/>
      <c r="R90" s="70"/>
      <c r="S90" s="64"/>
      <c r="T90" s="64"/>
      <c r="U90" s="70"/>
      <c r="V90" s="70"/>
      <c r="W90" s="70"/>
      <c r="X90" s="64"/>
      <c r="Y90" s="64"/>
      <c r="Z90" s="70"/>
      <c r="AA90" s="70"/>
      <c r="AB90" s="70"/>
      <c r="AC90" s="64"/>
      <c r="AD90" s="64"/>
      <c r="AE90" s="70"/>
      <c r="AF90" s="70"/>
      <c r="AG90" s="70"/>
      <c r="AH90" s="64"/>
      <c r="AI90" s="64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1"/>
      <c r="BZ90" s="71"/>
      <c r="CA90" s="71"/>
      <c r="CB90" s="91">
        <v>52</v>
      </c>
      <c r="CC90" s="71"/>
    </row>
    <row r="91" spans="1:88" customHeight="1" ht="39.75">
      <c r="A91" s="91" t="s">
        <v>388</v>
      </c>
      <c r="B91" s="254" t="s">
        <v>7055</v>
      </c>
      <c r="C91" s="91" t="s">
        <v>388</v>
      </c>
      <c r="D91" s="91">
        <v>43</v>
      </c>
      <c r="E91" s="91">
        <v>53</v>
      </c>
      <c r="F91" s="95" t="s">
        <v>7056</v>
      </c>
      <c r="G91" s="91" t="s">
        <v>388</v>
      </c>
      <c r="H91" s="91" t="s">
        <v>388</v>
      </c>
      <c r="I91" s="64"/>
      <c r="J91" s="64"/>
      <c r="K91" s="70"/>
      <c r="L91" s="70"/>
      <c r="M91" s="70"/>
      <c r="N91" s="64"/>
      <c r="O91" s="64"/>
      <c r="P91" s="70"/>
      <c r="Q91" s="70"/>
      <c r="R91" s="70"/>
      <c r="S91" s="64"/>
      <c r="T91" s="64"/>
      <c r="U91" s="70"/>
      <c r="V91" s="70"/>
      <c r="W91" s="70"/>
      <c r="X91" s="64"/>
      <c r="Y91" s="64"/>
      <c r="Z91" s="70"/>
      <c r="AA91" s="70"/>
      <c r="AB91" s="70"/>
      <c r="AC91" s="64"/>
      <c r="AD91" s="64"/>
      <c r="AE91" s="70"/>
      <c r="AF91" s="70"/>
      <c r="AG91" s="70"/>
      <c r="AH91" s="64"/>
      <c r="AI91" s="64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1"/>
      <c r="BZ91" s="71"/>
      <c r="CA91" s="71"/>
      <c r="CB91" s="91">
        <v>53</v>
      </c>
      <c r="CC91" s="71"/>
    </row>
    <row r="92" spans="1:88" customHeight="1" ht="39.75">
      <c r="A92" s="91" t="s">
        <v>388</v>
      </c>
      <c r="B92" s="254" t="s">
        <v>7057</v>
      </c>
      <c r="C92" s="91" t="s">
        <v>388</v>
      </c>
      <c r="D92" s="91">
        <v>60</v>
      </c>
      <c r="E92" s="91">
        <v>54</v>
      </c>
      <c r="F92" s="95" t="s">
        <v>7058</v>
      </c>
      <c r="G92" s="91" t="s">
        <v>388</v>
      </c>
      <c r="H92" s="91" t="s">
        <v>388</v>
      </c>
      <c r="I92" s="64"/>
      <c r="J92" s="64"/>
      <c r="K92" s="70"/>
      <c r="L92" s="70"/>
      <c r="M92" s="70"/>
      <c r="N92" s="64"/>
      <c r="O92" s="64"/>
      <c r="P92" s="70"/>
      <c r="Q92" s="70"/>
      <c r="R92" s="70"/>
      <c r="S92" s="64"/>
      <c r="T92" s="64"/>
      <c r="U92" s="70"/>
      <c r="V92" s="70"/>
      <c r="W92" s="70"/>
      <c r="X92" s="64"/>
      <c r="Y92" s="64"/>
      <c r="Z92" s="70"/>
      <c r="AA92" s="70"/>
      <c r="AB92" s="70"/>
      <c r="AC92" s="64"/>
      <c r="AD92" s="64"/>
      <c r="AE92" s="70"/>
      <c r="AF92" s="70"/>
      <c r="AG92" s="70"/>
      <c r="AH92" s="64"/>
      <c r="AI92" s="64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1"/>
      <c r="BZ92" s="71"/>
      <c r="CA92" s="71"/>
      <c r="CB92" s="91">
        <v>54</v>
      </c>
      <c r="CC92" s="71"/>
    </row>
    <row r="93" spans="1:88" customHeight="1" ht="39.75">
      <c r="A93" s="91" t="s">
        <v>388</v>
      </c>
      <c r="B93" s="254" t="s">
        <v>7059</v>
      </c>
      <c r="C93" s="91" t="s">
        <v>2126</v>
      </c>
      <c r="D93" s="91">
        <v>82</v>
      </c>
      <c r="E93" s="91">
        <v>55</v>
      </c>
      <c r="F93" s="95" t="s">
        <v>7060</v>
      </c>
      <c r="G93" s="91" t="s">
        <v>388</v>
      </c>
      <c r="H93" s="91" t="s">
        <v>388</v>
      </c>
      <c r="I93" s="64"/>
      <c r="J93" s="64"/>
      <c r="K93" s="70"/>
      <c r="L93" s="70"/>
      <c r="M93" s="70"/>
      <c r="N93" s="64"/>
      <c r="O93" s="64"/>
      <c r="P93" s="70"/>
      <c r="Q93" s="70"/>
      <c r="R93" s="70"/>
      <c r="S93" s="64"/>
      <c r="T93" s="64"/>
      <c r="U93" s="70"/>
      <c r="V93" s="70"/>
      <c r="W93" s="70"/>
      <c r="X93" s="64"/>
      <c r="Y93" s="64"/>
      <c r="Z93" s="70"/>
      <c r="AA93" s="70"/>
      <c r="AB93" s="70"/>
      <c r="AC93" s="64"/>
      <c r="AD93" s="64"/>
      <c r="AE93" s="70"/>
      <c r="AF93" s="70"/>
      <c r="AG93" s="70"/>
      <c r="AH93" s="64"/>
      <c r="AI93" s="64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1"/>
      <c r="BZ93" s="71"/>
      <c r="CA93" s="71"/>
      <c r="CB93" s="91">
        <v>55</v>
      </c>
      <c r="CC93" s="71"/>
    </row>
    <row r="94" spans="1:88" customHeight="1" ht="39.75">
      <c r="A94" s="91" t="s">
        <v>375</v>
      </c>
      <c r="B94" s="254" t="s">
        <v>7061</v>
      </c>
      <c r="C94" s="91" t="s">
        <v>388</v>
      </c>
      <c r="D94" s="91">
        <v>8</v>
      </c>
      <c r="E94" s="91">
        <v>56</v>
      </c>
      <c r="F94" s="95" t="s">
        <v>7062</v>
      </c>
      <c r="G94" s="91" t="s">
        <v>388</v>
      </c>
      <c r="H94" s="91" t="s">
        <v>388</v>
      </c>
      <c r="I94" s="64"/>
      <c r="J94" s="64"/>
      <c r="K94" s="70"/>
      <c r="L94" s="70"/>
      <c r="M94" s="70"/>
      <c r="N94" s="64"/>
      <c r="O94" s="64"/>
      <c r="P94" s="70"/>
      <c r="Q94" s="70"/>
      <c r="R94" s="70"/>
      <c r="S94" s="64"/>
      <c r="T94" s="64"/>
      <c r="U94" s="70"/>
      <c r="V94" s="70"/>
      <c r="W94" s="70"/>
      <c r="X94" s="64"/>
      <c r="Y94" s="64"/>
      <c r="Z94" s="70"/>
      <c r="AA94" s="70"/>
      <c r="AB94" s="70"/>
      <c r="AC94" s="64"/>
      <c r="AD94" s="64"/>
      <c r="AE94" s="70"/>
      <c r="AF94" s="70"/>
      <c r="AG94" s="70"/>
      <c r="AH94" s="64"/>
      <c r="AI94" s="64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1"/>
      <c r="BZ94" s="71"/>
      <c r="CA94" s="71"/>
      <c r="CB94" s="91">
        <v>56</v>
      </c>
      <c r="CC94" s="71"/>
    </row>
    <row r="95" spans="1:88" customHeight="1" ht="39.75">
      <c r="A95" s="91" t="s">
        <v>388</v>
      </c>
      <c r="B95" s="254" t="s">
        <v>7063</v>
      </c>
      <c r="C95" s="91" t="s">
        <v>388</v>
      </c>
      <c r="D95" s="91">
        <v>13</v>
      </c>
      <c r="E95" s="91">
        <v>57</v>
      </c>
      <c r="F95" s="95" t="s">
        <v>7064</v>
      </c>
      <c r="G95" s="91" t="s">
        <v>388</v>
      </c>
      <c r="H95" s="91" t="s">
        <v>388</v>
      </c>
      <c r="I95" s="64"/>
      <c r="J95" s="64"/>
      <c r="K95" s="70"/>
      <c r="L95" s="70"/>
      <c r="M95" s="70"/>
      <c r="N95" s="64"/>
      <c r="O95" s="64"/>
      <c r="P95" s="70"/>
      <c r="Q95" s="70"/>
      <c r="R95" s="70"/>
      <c r="S95" s="64"/>
      <c r="T95" s="64"/>
      <c r="U95" s="70"/>
      <c r="V95" s="70"/>
      <c r="W95" s="70"/>
      <c r="X95" s="64"/>
      <c r="Y95" s="64"/>
      <c r="Z95" s="70"/>
      <c r="AA95" s="70"/>
      <c r="AB95" s="70"/>
      <c r="AC95" s="64"/>
      <c r="AD95" s="64"/>
      <c r="AE95" s="70"/>
      <c r="AF95" s="70"/>
      <c r="AG95" s="70"/>
      <c r="AH95" s="64"/>
      <c r="AI95" s="64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1"/>
      <c r="BZ95" s="71"/>
      <c r="CA95" s="71"/>
      <c r="CB95" s="91">
        <v>57</v>
      </c>
      <c r="CC95" s="71"/>
    </row>
    <row r="96" spans="1:88" customHeight="1" ht="39.75">
      <c r="A96" s="91" t="s">
        <v>388</v>
      </c>
      <c r="B96" s="254" t="s">
        <v>7065</v>
      </c>
      <c r="C96" s="91" t="s">
        <v>388</v>
      </c>
      <c r="D96" s="91">
        <v>22</v>
      </c>
      <c r="E96" s="91">
        <v>58</v>
      </c>
      <c r="F96" s="95" t="s">
        <v>7066</v>
      </c>
      <c r="G96" s="91" t="s">
        <v>388</v>
      </c>
      <c r="H96" s="91" t="s">
        <v>388</v>
      </c>
      <c r="I96" s="64"/>
      <c r="J96" s="64"/>
      <c r="K96" s="70"/>
      <c r="L96" s="70"/>
      <c r="M96" s="70"/>
      <c r="N96" s="64"/>
      <c r="O96" s="64"/>
      <c r="P96" s="70"/>
      <c r="Q96" s="70"/>
      <c r="R96" s="70"/>
      <c r="S96" s="64"/>
      <c r="T96" s="64"/>
      <c r="U96" s="70"/>
      <c r="V96" s="70"/>
      <c r="W96" s="70"/>
      <c r="X96" s="64"/>
      <c r="Y96" s="64"/>
      <c r="Z96" s="70"/>
      <c r="AA96" s="70"/>
      <c r="AB96" s="70"/>
      <c r="AC96" s="64"/>
      <c r="AD96" s="64"/>
      <c r="AE96" s="70"/>
      <c r="AF96" s="70"/>
      <c r="AG96" s="70"/>
      <c r="AH96" s="64"/>
      <c r="AI96" s="64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1"/>
      <c r="BZ96" s="71"/>
      <c r="CA96" s="71"/>
      <c r="CB96" s="91">
        <v>58</v>
      </c>
      <c r="CC96" s="71"/>
    </row>
    <row r="97" spans="1:88" customHeight="1" ht="39.75">
      <c r="A97" s="91" t="s">
        <v>388</v>
      </c>
      <c r="B97" s="254" t="s">
        <v>7067</v>
      </c>
      <c r="C97" s="91" t="s">
        <v>388</v>
      </c>
      <c r="D97" s="91">
        <v>30</v>
      </c>
      <c r="E97" s="91">
        <v>59</v>
      </c>
      <c r="F97" s="95" t="s">
        <v>7068</v>
      </c>
      <c r="G97" s="91" t="s">
        <v>388</v>
      </c>
      <c r="H97" s="91" t="s">
        <v>388</v>
      </c>
      <c r="I97" s="64"/>
      <c r="J97" s="64"/>
      <c r="K97" s="70"/>
      <c r="L97" s="70"/>
      <c r="M97" s="70"/>
      <c r="N97" s="64"/>
      <c r="O97" s="64"/>
      <c r="P97" s="70"/>
      <c r="Q97" s="70"/>
      <c r="R97" s="70"/>
      <c r="S97" s="64"/>
      <c r="T97" s="64"/>
      <c r="U97" s="70"/>
      <c r="V97" s="70"/>
      <c r="W97" s="70"/>
      <c r="X97" s="64"/>
      <c r="Y97" s="64"/>
      <c r="Z97" s="70"/>
      <c r="AA97" s="70"/>
      <c r="AB97" s="70"/>
      <c r="AC97" s="64"/>
      <c r="AD97" s="64"/>
      <c r="AE97" s="70"/>
      <c r="AF97" s="70"/>
      <c r="AG97" s="70"/>
      <c r="AH97" s="64"/>
      <c r="AI97" s="64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1"/>
      <c r="BZ97" s="71"/>
      <c r="CA97" s="71"/>
      <c r="CB97" s="91">
        <v>59</v>
      </c>
      <c r="CC97" s="71"/>
    </row>
    <row r="98" spans="1:88" customHeight="1" ht="39.75">
      <c r="A98" s="91" t="s">
        <v>388</v>
      </c>
      <c r="B98" s="254" t="s">
        <v>7069</v>
      </c>
      <c r="C98" s="91" t="s">
        <v>388</v>
      </c>
      <c r="D98" s="91">
        <v>33</v>
      </c>
      <c r="E98" s="91">
        <v>60</v>
      </c>
      <c r="F98" s="95" t="s">
        <v>7070</v>
      </c>
      <c r="G98" s="91" t="s">
        <v>388</v>
      </c>
      <c r="H98" s="91" t="s">
        <v>388</v>
      </c>
      <c r="I98" s="64"/>
      <c r="J98" s="64"/>
      <c r="K98" s="70"/>
      <c r="L98" s="70"/>
      <c r="M98" s="70"/>
      <c r="N98" s="64"/>
      <c r="O98" s="64"/>
      <c r="P98" s="70"/>
      <c r="Q98" s="70"/>
      <c r="R98" s="70"/>
      <c r="S98" s="64"/>
      <c r="T98" s="64"/>
      <c r="U98" s="70"/>
      <c r="V98" s="70"/>
      <c r="W98" s="70"/>
      <c r="X98" s="64"/>
      <c r="Y98" s="64"/>
      <c r="Z98" s="70"/>
      <c r="AA98" s="70"/>
      <c r="AB98" s="70"/>
      <c r="AC98" s="64"/>
      <c r="AD98" s="64"/>
      <c r="AE98" s="70"/>
      <c r="AF98" s="70"/>
      <c r="AG98" s="70"/>
      <c r="AH98" s="64"/>
      <c r="AI98" s="64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1"/>
      <c r="BZ98" s="71"/>
      <c r="CA98" s="71"/>
      <c r="CB98" s="91">
        <v>60</v>
      </c>
      <c r="CC98" s="71"/>
    </row>
    <row r="99" spans="1:88" customHeight="1" ht="20.15">
      <c r="A99" s="48"/>
      <c r="B99" s="152"/>
      <c r="C99" s="48"/>
      <c r="D99" s="48"/>
      <c r="E99" s="18"/>
      <c r="F99" s="164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18"/>
      <c r="CC99" s="48"/>
    </row>
    <row r="100" spans="1:88" customHeight="1" ht="20.15">
      <c r="A100" s="165" t="s">
        <v>206</v>
      </c>
      <c r="B100" s="166" t="s">
        <v>221</v>
      </c>
      <c r="C100" s="166"/>
      <c r="D100" s="48"/>
      <c r="E100" s="18"/>
      <c r="F100" s="164"/>
      <c r="G100" s="48"/>
      <c r="H100" s="48"/>
      <c r="I100" s="48"/>
      <c r="J100" s="48"/>
      <c r="K100" s="48"/>
      <c r="L100" s="167"/>
      <c r="M100" s="167"/>
      <c r="N100" s="48"/>
      <c r="O100" s="48"/>
      <c r="P100" s="48"/>
      <c r="Q100" s="167"/>
      <c r="R100" s="167"/>
      <c r="S100" s="48"/>
      <c r="T100" s="48"/>
      <c r="U100" s="48"/>
      <c r="V100" s="48"/>
      <c r="W100" s="48"/>
      <c r="X100" s="48"/>
      <c r="Y100" s="48"/>
      <c r="Z100" s="48"/>
      <c r="AA100" s="167"/>
      <c r="AB100" s="167" t="s">
        <v>128</v>
      </c>
      <c r="AC100" s="48" t="s">
        <v>129</v>
      </c>
      <c r="AD100" s="48"/>
      <c r="AE100" s="48"/>
      <c r="AF100" s="48"/>
      <c r="AG100" s="48"/>
      <c r="AH100" s="48"/>
      <c r="AI100" s="48"/>
      <c r="AJ100" s="114"/>
      <c r="AQ100" s="114" t="s">
        <v>130</v>
      </c>
      <c r="AS100" s="114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136" t="s">
        <v>136</v>
      </c>
      <c r="CA100" s="48"/>
      <c r="CB100" s="18"/>
      <c r="CC100" s="48"/>
      <c r="CD100" s="48"/>
    </row>
    <row r="101" spans="1:88" customHeight="1" ht="20.15">
      <c r="A101" s="168" t="s">
        <v>209</v>
      </c>
      <c r="B101" s="166" t="s">
        <v>222</v>
      </c>
      <c r="C101" s="166"/>
      <c r="D101" s="166"/>
      <c r="E101" s="18"/>
      <c r="F101" s="164"/>
      <c r="G101" s="48"/>
      <c r="H101" s="169" t="s">
        <v>6989</v>
      </c>
      <c r="I101" s="48"/>
      <c r="J101" s="48"/>
      <c r="K101" s="48"/>
      <c r="L101" s="168"/>
      <c r="M101" s="168"/>
      <c r="N101" s="48"/>
      <c r="O101" s="48"/>
      <c r="P101" s="48"/>
      <c r="Q101" s="168"/>
      <c r="R101" s="168"/>
      <c r="T101" s="48"/>
      <c r="U101" s="48"/>
      <c r="V101" s="114"/>
      <c r="W101" s="48"/>
      <c r="X101" s="48"/>
      <c r="Y101" s="48"/>
      <c r="Z101" s="48"/>
      <c r="AA101" s="168"/>
      <c r="AB101" s="168" t="s">
        <v>132</v>
      </c>
      <c r="AC101" t="s">
        <v>133</v>
      </c>
      <c r="AD101" s="48"/>
      <c r="AE101" s="48"/>
      <c r="AF101" s="114"/>
      <c r="AG101" s="48"/>
      <c r="AH101" s="114"/>
      <c r="AI101" s="48"/>
      <c r="AJ101" s="114"/>
      <c r="AQ101" s="114" t="s">
        <v>134</v>
      </c>
      <c r="AS101" s="114"/>
      <c r="AY101" s="48"/>
      <c r="AZ101" s="48"/>
      <c r="BA101" s="48"/>
      <c r="BB101" s="48"/>
      <c r="BC101" s="48"/>
      <c r="BD101" s="48"/>
      <c r="BE101" s="48"/>
      <c r="BF101" s="48"/>
      <c r="BG101" t="s">
        <v>135</v>
      </c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136"/>
      <c r="BZ101" s="136"/>
      <c r="CA101" s="103" t="s">
        <v>143</v>
      </c>
      <c r="CB101" s="18"/>
      <c r="CC101" s="166"/>
      <c r="CD101" s="48"/>
    </row>
    <row r="102" spans="1:88" customHeight="1" ht="20.15">
      <c r="B102" s="169" t="s">
        <v>280</v>
      </c>
      <c r="D102" s="166"/>
      <c r="E102" s="18"/>
      <c r="F102" s="169"/>
      <c r="L102" s="168"/>
      <c r="M102" s="168"/>
      <c r="Q102" s="168"/>
      <c r="R102" s="168"/>
      <c r="T102" s="36"/>
      <c r="V102" s="170"/>
      <c r="AA102" s="168"/>
      <c r="AB102" s="168" t="s">
        <v>139</v>
      </c>
      <c r="AC102" t="s">
        <v>140</v>
      </c>
      <c r="AD102" s="36"/>
      <c r="AF102" s="170"/>
      <c r="AH102" s="170"/>
      <c r="AJ102" s="114"/>
      <c r="AQ102" s="114" t="s">
        <v>141</v>
      </c>
      <c r="AS102" s="114"/>
      <c r="BG102" t="s">
        <v>142</v>
      </c>
      <c r="BY102" s="136"/>
      <c r="BZ102" s="135"/>
      <c r="CA102" s="103" t="s">
        <v>336</v>
      </c>
      <c r="CB102" s="18"/>
    </row>
    <row r="103" spans="1:88" customHeight="1" ht="20.15">
      <c r="B103" s="128"/>
      <c r="E103" s="44"/>
      <c r="F103" s="122"/>
      <c r="N103" s="36"/>
      <c r="O103" s="36"/>
      <c r="P103" s="36"/>
      <c r="Q103" s="36"/>
      <c r="AA103" s="171"/>
      <c r="AC103" t="s">
        <v>145</v>
      </c>
      <c r="AE103" s="171"/>
      <c r="AK103" s="44"/>
      <c r="AQ103" s="114" t="s">
        <v>146</v>
      </c>
      <c r="AY103" s="171"/>
      <c r="BG103" t="s">
        <v>2035</v>
      </c>
      <c r="BI103" s="171"/>
      <c r="BN103" s="171"/>
      <c r="CB103" s="44"/>
    </row>
    <row r="104" spans="1:88" customHeight="1" ht="20.15">
      <c r="E104" s="44"/>
      <c r="F104" s="122"/>
      <c r="T104" s="36"/>
      <c r="V104" s="170"/>
      <c r="AD104" s="36"/>
      <c r="AF104" s="170"/>
      <c r="AH104" s="170"/>
      <c r="AJ104" s="114"/>
      <c r="AP104" s="114"/>
      <c r="AS104" s="114"/>
      <c r="CB104" s="44"/>
    </row>
    <row r="105" spans="1:88" customHeight="1" ht="39.75">
      <c r="A105" s="91" t="s">
        <v>375</v>
      </c>
      <c r="B105" s="254" t="s">
        <v>7071</v>
      </c>
      <c r="C105" s="91" t="s">
        <v>2196</v>
      </c>
      <c r="D105" s="91">
        <v>37</v>
      </c>
      <c r="E105" s="91">
        <v>61</v>
      </c>
      <c r="F105" s="95" t="s">
        <v>7072</v>
      </c>
      <c r="G105" s="91" t="s">
        <v>6992</v>
      </c>
      <c r="H105" s="254" t="s">
        <v>6950</v>
      </c>
      <c r="I105" s="64"/>
      <c r="J105" s="64"/>
      <c r="K105" s="70"/>
      <c r="L105" s="70"/>
      <c r="M105" s="70"/>
      <c r="N105" s="64"/>
      <c r="O105" s="64"/>
      <c r="P105" s="70"/>
      <c r="Q105" s="70"/>
      <c r="R105" s="70"/>
      <c r="S105" s="64"/>
      <c r="T105" s="64"/>
      <c r="U105" s="70"/>
      <c r="V105" s="70"/>
      <c r="W105" s="70"/>
      <c r="X105" s="64"/>
      <c r="Y105" s="64"/>
      <c r="Z105" s="70"/>
      <c r="AA105" s="70"/>
      <c r="AB105" s="70"/>
      <c r="AC105" s="64"/>
      <c r="AD105" s="64"/>
      <c r="AE105" s="70"/>
      <c r="AF105" s="70"/>
      <c r="AG105" s="70"/>
      <c r="AH105" s="64"/>
      <c r="AI105" s="64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1"/>
      <c r="BZ105" s="71"/>
      <c r="CA105" s="71"/>
      <c r="CB105" s="91">
        <v>61</v>
      </c>
      <c r="CC105" s="71"/>
    </row>
    <row r="106" spans="1:88" customHeight="1" ht="39.75">
      <c r="A106" s="91" t="s">
        <v>388</v>
      </c>
      <c r="B106" s="254" t="s">
        <v>7073</v>
      </c>
      <c r="C106" s="91" t="s">
        <v>388</v>
      </c>
      <c r="D106" s="91">
        <v>44</v>
      </c>
      <c r="E106" s="91">
        <v>62</v>
      </c>
      <c r="F106" s="95" t="s">
        <v>7074</v>
      </c>
      <c r="G106" s="91" t="s">
        <v>388</v>
      </c>
      <c r="H106" s="91" t="s">
        <v>388</v>
      </c>
      <c r="I106" s="64"/>
      <c r="J106" s="64"/>
      <c r="K106" s="70"/>
      <c r="L106" s="70"/>
      <c r="M106" s="70"/>
      <c r="N106" s="64"/>
      <c r="O106" s="64"/>
      <c r="P106" s="70"/>
      <c r="Q106" s="70"/>
      <c r="R106" s="70"/>
      <c r="S106" s="64"/>
      <c r="T106" s="64"/>
      <c r="U106" s="70"/>
      <c r="V106" s="70"/>
      <c r="W106" s="70"/>
      <c r="X106" s="64"/>
      <c r="Y106" s="64"/>
      <c r="Z106" s="70"/>
      <c r="AA106" s="70"/>
      <c r="AB106" s="70"/>
      <c r="AC106" s="64"/>
      <c r="AD106" s="64"/>
      <c r="AE106" s="70"/>
      <c r="AF106" s="70"/>
      <c r="AG106" s="70"/>
      <c r="AH106" s="64"/>
      <c r="AI106" s="64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1"/>
      <c r="BZ106" s="71"/>
      <c r="CA106" s="71"/>
      <c r="CB106" s="91">
        <v>62</v>
      </c>
      <c r="CC106" s="71"/>
    </row>
    <row r="107" spans="1:88" customHeight="1" ht="39.75">
      <c r="A107" s="91" t="s">
        <v>388</v>
      </c>
      <c r="B107" s="254" t="s">
        <v>7075</v>
      </c>
      <c r="C107" s="91" t="s">
        <v>388</v>
      </c>
      <c r="D107" s="91">
        <v>51</v>
      </c>
      <c r="E107" s="91">
        <v>63</v>
      </c>
      <c r="F107" s="95" t="s">
        <v>7076</v>
      </c>
      <c r="G107" s="91" t="s">
        <v>388</v>
      </c>
      <c r="H107" s="91" t="s">
        <v>388</v>
      </c>
      <c r="I107" s="64"/>
      <c r="J107" s="64"/>
      <c r="K107" s="70"/>
      <c r="L107" s="70"/>
      <c r="M107" s="70"/>
      <c r="N107" s="64"/>
      <c r="O107" s="64"/>
      <c r="P107" s="70"/>
      <c r="Q107" s="70"/>
      <c r="R107" s="70"/>
      <c r="S107" s="64"/>
      <c r="T107" s="64"/>
      <c r="U107" s="70"/>
      <c r="V107" s="70"/>
      <c r="W107" s="70"/>
      <c r="X107" s="64"/>
      <c r="Y107" s="64"/>
      <c r="Z107" s="70"/>
      <c r="AA107" s="70"/>
      <c r="AB107" s="70"/>
      <c r="AC107" s="64"/>
      <c r="AD107" s="64"/>
      <c r="AE107" s="70"/>
      <c r="AF107" s="70"/>
      <c r="AG107" s="70"/>
      <c r="AH107" s="64"/>
      <c r="AI107" s="64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1"/>
      <c r="BZ107" s="71"/>
      <c r="CA107" s="71"/>
      <c r="CB107" s="91">
        <v>63</v>
      </c>
      <c r="CC107" s="71"/>
    </row>
    <row r="108" spans="1:88" customHeight="1" ht="39.75">
      <c r="A108" s="91" t="s">
        <v>388</v>
      </c>
      <c r="B108" s="254" t="s">
        <v>7077</v>
      </c>
      <c r="C108" s="91" t="s">
        <v>388</v>
      </c>
      <c r="D108" s="91">
        <v>52</v>
      </c>
      <c r="E108" s="91">
        <v>64</v>
      </c>
      <c r="F108" s="95" t="s">
        <v>7078</v>
      </c>
      <c r="G108" s="91" t="s">
        <v>388</v>
      </c>
      <c r="H108" s="91" t="s">
        <v>388</v>
      </c>
      <c r="I108" s="64"/>
      <c r="J108" s="64"/>
      <c r="K108" s="70"/>
      <c r="L108" s="70"/>
      <c r="M108" s="70"/>
      <c r="N108" s="64"/>
      <c r="O108" s="64"/>
      <c r="P108" s="70"/>
      <c r="Q108" s="70"/>
      <c r="R108" s="70"/>
      <c r="S108" s="64"/>
      <c r="T108" s="64"/>
      <c r="U108" s="70"/>
      <c r="V108" s="70"/>
      <c r="W108" s="70"/>
      <c r="X108" s="64"/>
      <c r="Y108" s="64"/>
      <c r="Z108" s="70"/>
      <c r="AA108" s="70"/>
      <c r="AB108" s="70"/>
      <c r="AC108" s="64"/>
      <c r="AD108" s="64"/>
      <c r="AE108" s="70"/>
      <c r="AF108" s="70"/>
      <c r="AG108" s="70"/>
      <c r="AH108" s="64"/>
      <c r="AI108" s="64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1"/>
      <c r="BZ108" s="71"/>
      <c r="CA108" s="71"/>
      <c r="CB108" s="91">
        <v>64</v>
      </c>
      <c r="CC108" s="71"/>
    </row>
    <row r="109" spans="1:88" customHeight="1" ht="39.75">
      <c r="A109" s="91" t="s">
        <v>388</v>
      </c>
      <c r="B109" s="254" t="s">
        <v>7079</v>
      </c>
      <c r="C109" s="91" t="s">
        <v>388</v>
      </c>
      <c r="D109" s="91">
        <v>55</v>
      </c>
      <c r="E109" s="91">
        <v>65</v>
      </c>
      <c r="F109" s="95" t="s">
        <v>7080</v>
      </c>
      <c r="G109" s="91" t="s">
        <v>388</v>
      </c>
      <c r="H109" s="91" t="s">
        <v>388</v>
      </c>
      <c r="I109" s="64"/>
      <c r="J109" s="64"/>
      <c r="K109" s="70"/>
      <c r="L109" s="70"/>
      <c r="M109" s="70"/>
      <c r="N109" s="64"/>
      <c r="O109" s="64"/>
      <c r="P109" s="70"/>
      <c r="Q109" s="70"/>
      <c r="R109" s="70"/>
      <c r="S109" s="64"/>
      <c r="T109" s="64"/>
      <c r="U109" s="70"/>
      <c r="V109" s="70"/>
      <c r="W109" s="70"/>
      <c r="X109" s="64"/>
      <c r="Y109" s="64"/>
      <c r="Z109" s="70"/>
      <c r="AA109" s="70"/>
      <c r="AB109" s="70"/>
      <c r="AC109" s="64"/>
      <c r="AD109" s="64"/>
      <c r="AE109" s="70"/>
      <c r="AF109" s="70"/>
      <c r="AG109" s="70"/>
      <c r="AH109" s="64"/>
      <c r="AI109" s="64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1"/>
      <c r="BZ109" s="71"/>
      <c r="CA109" s="71"/>
      <c r="CB109" s="91">
        <v>65</v>
      </c>
      <c r="CC109" s="71"/>
    </row>
    <row r="110" spans="1:88" customHeight="1" ht="39.75">
      <c r="A110" s="91" t="s">
        <v>388</v>
      </c>
      <c r="B110" s="254" t="s">
        <v>7081</v>
      </c>
      <c r="C110" s="91" t="s">
        <v>388</v>
      </c>
      <c r="D110" s="91">
        <v>62</v>
      </c>
      <c r="E110" s="91">
        <v>66</v>
      </c>
      <c r="F110" s="95" t="s">
        <v>7082</v>
      </c>
      <c r="G110" s="91" t="s">
        <v>388</v>
      </c>
      <c r="H110" s="91" t="s">
        <v>388</v>
      </c>
      <c r="I110" s="64"/>
      <c r="J110" s="64"/>
      <c r="K110" s="70"/>
      <c r="L110" s="70"/>
      <c r="M110" s="70"/>
      <c r="N110" s="64"/>
      <c r="O110" s="64"/>
      <c r="P110" s="70"/>
      <c r="Q110" s="70"/>
      <c r="R110" s="70"/>
      <c r="S110" s="64"/>
      <c r="T110" s="64"/>
      <c r="U110" s="70"/>
      <c r="V110" s="70"/>
      <c r="W110" s="70"/>
      <c r="X110" s="64"/>
      <c r="Y110" s="64"/>
      <c r="Z110" s="70"/>
      <c r="AA110" s="70"/>
      <c r="AB110" s="70"/>
      <c r="AC110" s="64"/>
      <c r="AD110" s="64"/>
      <c r="AE110" s="70"/>
      <c r="AF110" s="70"/>
      <c r="AG110" s="70"/>
      <c r="AH110" s="64"/>
      <c r="AI110" s="64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1"/>
      <c r="BZ110" s="71"/>
      <c r="CA110" s="71"/>
      <c r="CB110" s="91">
        <v>66</v>
      </c>
      <c r="CC110" s="71"/>
    </row>
    <row r="111" spans="1:88" customHeight="1" ht="39.75">
      <c r="A111" s="91" t="s">
        <v>388</v>
      </c>
      <c r="B111" s="254" t="s">
        <v>7083</v>
      </c>
      <c r="C111" s="91" t="s">
        <v>2126</v>
      </c>
      <c r="D111" s="91">
        <v>80</v>
      </c>
      <c r="E111" s="91">
        <v>67</v>
      </c>
      <c r="F111" s="95" t="s">
        <v>7084</v>
      </c>
      <c r="G111" s="91" t="s">
        <v>388</v>
      </c>
      <c r="H111" s="91" t="s">
        <v>388</v>
      </c>
      <c r="I111" s="64"/>
      <c r="J111" s="64"/>
      <c r="K111" s="70"/>
      <c r="L111" s="70"/>
      <c r="M111" s="70"/>
      <c r="N111" s="64"/>
      <c r="O111" s="64"/>
      <c r="P111" s="70"/>
      <c r="Q111" s="70"/>
      <c r="R111" s="70"/>
      <c r="S111" s="64"/>
      <c r="T111" s="64"/>
      <c r="U111" s="70"/>
      <c r="V111" s="70"/>
      <c r="W111" s="70"/>
      <c r="X111" s="64"/>
      <c r="Y111" s="64"/>
      <c r="Z111" s="70"/>
      <c r="AA111" s="70"/>
      <c r="AB111" s="70"/>
      <c r="AC111" s="64"/>
      <c r="AD111" s="64"/>
      <c r="AE111" s="70"/>
      <c r="AF111" s="70"/>
      <c r="AG111" s="70"/>
      <c r="AH111" s="64"/>
      <c r="AI111" s="64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1"/>
      <c r="BZ111" s="71"/>
      <c r="CA111" s="71"/>
      <c r="CB111" s="91">
        <v>67</v>
      </c>
      <c r="CC111" s="71"/>
    </row>
    <row r="112" spans="1:88" customHeight="1" ht="39.75">
      <c r="A112" s="91" t="s">
        <v>7085</v>
      </c>
      <c r="B112" s="254" t="s">
        <v>7086</v>
      </c>
      <c r="C112" s="91" t="s">
        <v>2196</v>
      </c>
      <c r="D112" s="91">
        <v>10</v>
      </c>
      <c r="E112" s="91">
        <v>68</v>
      </c>
      <c r="F112" s="95" t="s">
        <v>7087</v>
      </c>
      <c r="G112" s="91" t="s">
        <v>388</v>
      </c>
      <c r="H112" s="91" t="s">
        <v>388</v>
      </c>
      <c r="I112" s="64"/>
      <c r="J112" s="64"/>
      <c r="K112" s="70"/>
      <c r="L112" s="70"/>
      <c r="M112" s="70"/>
      <c r="N112" s="64"/>
      <c r="O112" s="64"/>
      <c r="P112" s="70"/>
      <c r="Q112" s="70"/>
      <c r="R112" s="70"/>
      <c r="S112" s="64"/>
      <c r="T112" s="64"/>
      <c r="U112" s="70"/>
      <c r="V112" s="70"/>
      <c r="W112" s="70"/>
      <c r="X112" s="64"/>
      <c r="Y112" s="64"/>
      <c r="Z112" s="70"/>
      <c r="AA112" s="70"/>
      <c r="AB112" s="70"/>
      <c r="AC112" s="64"/>
      <c r="AD112" s="64"/>
      <c r="AE112" s="70"/>
      <c r="AF112" s="70"/>
      <c r="AG112" s="70"/>
      <c r="AH112" s="64"/>
      <c r="AI112" s="64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1"/>
      <c r="BZ112" s="71"/>
      <c r="CA112" s="71"/>
      <c r="CB112" s="91">
        <v>68</v>
      </c>
      <c r="CC112" s="71"/>
    </row>
    <row r="113" spans="1:88" customHeight="1" ht="39.75">
      <c r="A113" s="91" t="s">
        <v>388</v>
      </c>
      <c r="B113" s="254" t="s">
        <v>7088</v>
      </c>
      <c r="C113" s="91" t="s">
        <v>388</v>
      </c>
      <c r="D113" s="91">
        <v>20</v>
      </c>
      <c r="E113" s="91">
        <v>69</v>
      </c>
      <c r="F113" s="95" t="s">
        <v>7089</v>
      </c>
      <c r="G113" s="91" t="s">
        <v>388</v>
      </c>
      <c r="H113" s="91" t="s">
        <v>388</v>
      </c>
      <c r="I113" s="64"/>
      <c r="J113" s="64"/>
      <c r="K113" s="70"/>
      <c r="L113" s="70"/>
      <c r="M113" s="70"/>
      <c r="N113" s="64"/>
      <c r="O113" s="64"/>
      <c r="P113" s="70"/>
      <c r="Q113" s="70"/>
      <c r="R113" s="70"/>
      <c r="S113" s="64"/>
      <c r="T113" s="64"/>
      <c r="U113" s="70"/>
      <c r="V113" s="70"/>
      <c r="W113" s="70"/>
      <c r="X113" s="64"/>
      <c r="Y113" s="64"/>
      <c r="Z113" s="70"/>
      <c r="AA113" s="70"/>
      <c r="AB113" s="70"/>
      <c r="AC113" s="64"/>
      <c r="AD113" s="64"/>
      <c r="AE113" s="70"/>
      <c r="AF113" s="70"/>
      <c r="AG113" s="70"/>
      <c r="AH113" s="64"/>
      <c r="AI113" s="64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1"/>
      <c r="BZ113" s="71"/>
      <c r="CA113" s="71"/>
      <c r="CB113" s="91">
        <v>69</v>
      </c>
      <c r="CC113" s="71"/>
    </row>
    <row r="114" spans="1:88" customHeight="1" ht="39.75">
      <c r="A114" s="91" t="s">
        <v>388</v>
      </c>
      <c r="B114" s="254" t="s">
        <v>7090</v>
      </c>
      <c r="C114" s="91" t="s">
        <v>388</v>
      </c>
      <c r="D114" s="91">
        <v>21</v>
      </c>
      <c r="E114" s="91">
        <v>70</v>
      </c>
      <c r="F114" s="95" t="s">
        <v>7091</v>
      </c>
      <c r="G114" s="91" t="s">
        <v>388</v>
      </c>
      <c r="H114" s="91" t="s">
        <v>388</v>
      </c>
      <c r="I114" s="64"/>
      <c r="J114" s="64"/>
      <c r="K114" s="70"/>
      <c r="L114" s="70"/>
      <c r="M114" s="70"/>
      <c r="N114" s="64"/>
      <c r="O114" s="64"/>
      <c r="P114" s="70"/>
      <c r="Q114" s="70"/>
      <c r="R114" s="70"/>
      <c r="S114" s="64"/>
      <c r="T114" s="64"/>
      <c r="U114" s="70"/>
      <c r="V114" s="70"/>
      <c r="W114" s="70"/>
      <c r="X114" s="64"/>
      <c r="Y114" s="64"/>
      <c r="Z114" s="70"/>
      <c r="AA114" s="70"/>
      <c r="AB114" s="70"/>
      <c r="AC114" s="64"/>
      <c r="AD114" s="64"/>
      <c r="AE114" s="70"/>
      <c r="AF114" s="70"/>
      <c r="AG114" s="70"/>
      <c r="AH114" s="64"/>
      <c r="AI114" s="64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1"/>
      <c r="BZ114" s="71"/>
      <c r="CA114" s="71"/>
      <c r="CB114" s="91">
        <v>70</v>
      </c>
      <c r="CC114" s="71"/>
    </row>
    <row r="115" spans="1:88" customHeight="1" ht="39.75">
      <c r="A115" s="293"/>
      <c r="B115" s="129"/>
      <c r="C115" s="129"/>
      <c r="D115" s="129"/>
      <c r="E115" s="129"/>
      <c r="F115" s="107"/>
      <c r="G115" s="129"/>
      <c r="H115" s="129"/>
      <c r="I115" s="64"/>
      <c r="J115" s="64"/>
      <c r="K115" s="70"/>
      <c r="L115" s="70"/>
      <c r="M115" s="70"/>
      <c r="N115" s="64"/>
      <c r="O115" s="64"/>
      <c r="P115" s="70"/>
      <c r="Q115" s="70"/>
      <c r="R115" s="70"/>
      <c r="S115" s="64"/>
      <c r="T115" s="64"/>
      <c r="U115" s="70"/>
      <c r="V115" s="70"/>
      <c r="W115" s="70"/>
      <c r="X115" s="64"/>
      <c r="Y115" s="64"/>
      <c r="Z115" s="70"/>
      <c r="AA115" s="70"/>
      <c r="AB115" s="70"/>
      <c r="AC115" s="64"/>
      <c r="AD115" s="64"/>
      <c r="AE115" s="70"/>
      <c r="AF115" s="70"/>
      <c r="AG115" s="70"/>
      <c r="AH115" s="64"/>
      <c r="AI115" s="64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1"/>
      <c r="BZ115" s="71"/>
      <c r="CA115" s="71"/>
      <c r="CB115" s="129"/>
      <c r="CC115" s="71"/>
    </row>
    <row r="116" spans="1:88" customHeight="1" ht="39.75">
      <c r="A116" s="91"/>
      <c r="B116" s="254"/>
      <c r="C116" s="91"/>
      <c r="D116" s="91"/>
      <c r="E116" s="91"/>
      <c r="F116" s="95"/>
      <c r="G116" s="91"/>
      <c r="H116" s="91"/>
      <c r="I116" s="64"/>
      <c r="J116" s="64"/>
      <c r="K116" s="70"/>
      <c r="L116" s="70"/>
      <c r="M116" s="70"/>
      <c r="N116" s="64"/>
      <c r="O116" s="64"/>
      <c r="P116" s="70"/>
      <c r="Q116" s="70"/>
      <c r="R116" s="70"/>
      <c r="S116" s="64"/>
      <c r="T116" s="64"/>
      <c r="U116" s="70"/>
      <c r="V116" s="70"/>
      <c r="W116" s="70"/>
      <c r="X116" s="64"/>
      <c r="Y116" s="64"/>
      <c r="Z116" s="70"/>
      <c r="AA116" s="70"/>
      <c r="AB116" s="70"/>
      <c r="AC116" s="64"/>
      <c r="AD116" s="64"/>
      <c r="AE116" s="70"/>
      <c r="AF116" s="70"/>
      <c r="AG116" s="70"/>
      <c r="AH116" s="64"/>
      <c r="AI116" s="64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1"/>
      <c r="BZ116" s="71"/>
      <c r="CA116" s="71"/>
      <c r="CB116" s="91"/>
      <c r="CC116" s="71"/>
    </row>
    <row r="117" spans="1:88" customHeight="1" ht="39.75">
      <c r="A117" s="91"/>
      <c r="B117" s="254"/>
      <c r="C117" s="91"/>
      <c r="D117" s="91"/>
      <c r="E117" s="91"/>
      <c r="F117" s="95"/>
      <c r="G117" s="91"/>
      <c r="H117" s="91"/>
      <c r="I117" s="64"/>
      <c r="J117" s="64"/>
      <c r="K117" s="70"/>
      <c r="L117" s="70"/>
      <c r="M117" s="70"/>
      <c r="N117" s="64"/>
      <c r="O117" s="64"/>
      <c r="P117" s="70"/>
      <c r="Q117" s="70"/>
      <c r="R117" s="70"/>
      <c r="S117" s="64"/>
      <c r="T117" s="64"/>
      <c r="U117" s="70"/>
      <c r="V117" s="70"/>
      <c r="W117" s="70"/>
      <c r="X117" s="64"/>
      <c r="Y117" s="64"/>
      <c r="Z117" s="70"/>
      <c r="AA117" s="70"/>
      <c r="AB117" s="70"/>
      <c r="AC117" s="64"/>
      <c r="AD117" s="64"/>
      <c r="AE117" s="70"/>
      <c r="AF117" s="70"/>
      <c r="AG117" s="70"/>
      <c r="AH117" s="64"/>
      <c r="AI117" s="64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1"/>
      <c r="BZ117" s="71"/>
      <c r="CA117" s="71"/>
      <c r="CB117" s="91"/>
      <c r="CC117" s="71"/>
    </row>
    <row r="118" spans="1:88" customHeight="1" ht="39.75">
      <c r="A118" s="91"/>
      <c r="B118" s="254"/>
      <c r="C118" s="91"/>
      <c r="D118" s="91"/>
      <c r="E118" s="91"/>
      <c r="F118" s="253"/>
      <c r="G118" s="91"/>
      <c r="H118" s="91"/>
      <c r="I118" s="64"/>
      <c r="J118" s="64"/>
      <c r="K118" s="70"/>
      <c r="L118" s="70"/>
      <c r="M118" s="70"/>
      <c r="N118" s="64"/>
      <c r="O118" s="64"/>
      <c r="P118" s="70"/>
      <c r="Q118" s="70"/>
      <c r="R118" s="70"/>
      <c r="S118" s="64"/>
      <c r="T118" s="64"/>
      <c r="U118" s="70"/>
      <c r="V118" s="70"/>
      <c r="W118" s="70"/>
      <c r="X118" s="64"/>
      <c r="Y118" s="64"/>
      <c r="Z118" s="70"/>
      <c r="AA118" s="70"/>
      <c r="AB118" s="70"/>
      <c r="AC118" s="64"/>
      <c r="AD118" s="64"/>
      <c r="AE118" s="70"/>
      <c r="AF118" s="70"/>
      <c r="AG118" s="70"/>
      <c r="AH118" s="64"/>
      <c r="AI118" s="64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1"/>
      <c r="BZ118" s="71"/>
      <c r="CA118" s="71"/>
      <c r="CB118" s="91"/>
      <c r="CC118" s="71"/>
    </row>
    <row r="119" spans="1:88" customHeight="1" ht="39.75">
      <c r="A119" s="91"/>
      <c r="B119" s="254"/>
      <c r="C119" s="91"/>
      <c r="D119" s="91"/>
      <c r="E119" s="91"/>
      <c r="F119" s="253"/>
      <c r="G119" s="91"/>
      <c r="H119" s="91"/>
      <c r="I119" s="64"/>
      <c r="J119" s="64"/>
      <c r="K119" s="70"/>
      <c r="L119" s="70"/>
      <c r="M119" s="70"/>
      <c r="N119" s="64"/>
      <c r="O119" s="64"/>
      <c r="P119" s="70"/>
      <c r="Q119" s="70"/>
      <c r="R119" s="70"/>
      <c r="S119" s="64"/>
      <c r="T119" s="64"/>
      <c r="U119" s="70"/>
      <c r="V119" s="70"/>
      <c r="W119" s="70"/>
      <c r="X119" s="64"/>
      <c r="Y119" s="64"/>
      <c r="Z119" s="70"/>
      <c r="AA119" s="70"/>
      <c r="AB119" s="70"/>
      <c r="AC119" s="64"/>
      <c r="AD119" s="64"/>
      <c r="AE119" s="70"/>
      <c r="AF119" s="70"/>
      <c r="AG119" s="70"/>
      <c r="AH119" s="64"/>
      <c r="AI119" s="64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1"/>
      <c r="BZ119" s="71"/>
      <c r="CA119" s="71"/>
      <c r="CB119" s="91"/>
      <c r="CC119" s="71"/>
    </row>
    <row r="120" spans="1:88" customHeight="1" ht="39.75">
      <c r="A120" s="91"/>
      <c r="B120" s="254"/>
      <c r="C120" s="91"/>
      <c r="D120" s="91"/>
      <c r="E120" s="91"/>
      <c r="F120" s="253"/>
      <c r="G120" s="91"/>
      <c r="H120" s="91"/>
      <c r="I120" s="64"/>
      <c r="J120" s="64"/>
      <c r="K120" s="70"/>
      <c r="L120" s="70"/>
      <c r="M120" s="70"/>
      <c r="N120" s="64"/>
      <c r="O120" s="64"/>
      <c r="P120" s="70"/>
      <c r="Q120" s="70"/>
      <c r="R120" s="70"/>
      <c r="S120" s="64"/>
      <c r="T120" s="64"/>
      <c r="U120" s="70"/>
      <c r="V120" s="70"/>
      <c r="W120" s="70"/>
      <c r="X120" s="64"/>
      <c r="Y120" s="64"/>
      <c r="Z120" s="70"/>
      <c r="AA120" s="70"/>
      <c r="AB120" s="70"/>
      <c r="AC120" s="64"/>
      <c r="AD120" s="64"/>
      <c r="AE120" s="70"/>
      <c r="AF120" s="70"/>
      <c r="AG120" s="70"/>
      <c r="AH120" s="64"/>
      <c r="AI120" s="64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1"/>
      <c r="BZ120" s="71"/>
      <c r="CA120" s="71"/>
      <c r="CB120" s="91"/>
      <c r="CC120" s="71"/>
    </row>
    <row r="121" spans="1:88" customHeight="1" ht="39.75">
      <c r="A121" s="115"/>
      <c r="B121" s="115"/>
      <c r="C121" s="115"/>
      <c r="D121" s="115"/>
      <c r="E121" s="115"/>
      <c r="F121" s="255"/>
      <c r="G121" s="115"/>
      <c r="H121" s="115"/>
      <c r="I121" s="64"/>
      <c r="J121" s="64"/>
      <c r="K121" s="70"/>
      <c r="L121" s="70"/>
      <c r="M121" s="70"/>
      <c r="N121" s="64"/>
      <c r="O121" s="64"/>
      <c r="P121" s="70"/>
      <c r="Q121" s="70"/>
      <c r="R121" s="70"/>
      <c r="S121" s="64"/>
      <c r="T121" s="64"/>
      <c r="U121" s="70"/>
      <c r="V121" s="70"/>
      <c r="W121" s="70"/>
      <c r="X121" s="64"/>
      <c r="Y121" s="64"/>
      <c r="Z121" s="70"/>
      <c r="AA121" s="70"/>
      <c r="AB121" s="70"/>
      <c r="AC121" s="64"/>
      <c r="AD121" s="64"/>
      <c r="AE121" s="70"/>
      <c r="AF121" s="70"/>
      <c r="AG121" s="70"/>
      <c r="AH121" s="64"/>
      <c r="AI121" s="64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1"/>
      <c r="BZ121" s="71"/>
      <c r="CA121" s="71"/>
      <c r="CB121" s="115"/>
      <c r="CC121" s="71"/>
    </row>
    <row r="122" spans="1:88" customHeight="1" ht="39.75">
      <c r="A122" s="115"/>
      <c r="B122" s="115"/>
      <c r="C122" s="115"/>
      <c r="D122" s="115"/>
      <c r="E122" s="115"/>
      <c r="F122" s="255"/>
      <c r="G122" s="115"/>
      <c r="H122" s="115"/>
      <c r="I122" s="64"/>
      <c r="J122" s="64"/>
      <c r="K122" s="70"/>
      <c r="L122" s="70"/>
      <c r="M122" s="70"/>
      <c r="N122" s="64"/>
      <c r="O122" s="64"/>
      <c r="P122" s="70"/>
      <c r="Q122" s="70"/>
      <c r="R122" s="70"/>
      <c r="S122" s="64"/>
      <c r="T122" s="64"/>
      <c r="U122" s="70"/>
      <c r="V122" s="70"/>
      <c r="W122" s="70"/>
      <c r="X122" s="64"/>
      <c r="Y122" s="64"/>
      <c r="Z122" s="70"/>
      <c r="AA122" s="70"/>
      <c r="AB122" s="70"/>
      <c r="AC122" s="64"/>
      <c r="AD122" s="64"/>
      <c r="AE122" s="70"/>
      <c r="AF122" s="70"/>
      <c r="AG122" s="70"/>
      <c r="AH122" s="64"/>
      <c r="AI122" s="64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1"/>
      <c r="BZ122" s="71"/>
      <c r="CA122" s="71"/>
      <c r="CB122" s="115"/>
      <c r="CC122" s="71"/>
    </row>
    <row r="123" spans="1:88" customHeight="1" ht="39.75">
      <c r="A123" s="64"/>
      <c r="B123" s="64"/>
      <c r="C123" s="64"/>
      <c r="D123" s="64"/>
      <c r="E123" s="64"/>
      <c r="F123" s="79"/>
      <c r="G123" s="64"/>
      <c r="H123" s="64"/>
      <c r="I123" s="64"/>
      <c r="J123" s="64"/>
      <c r="K123" s="70"/>
      <c r="L123" s="70"/>
      <c r="M123" s="70"/>
      <c r="N123" s="64"/>
      <c r="O123" s="64"/>
      <c r="P123" s="70"/>
      <c r="Q123" s="70"/>
      <c r="R123" s="70"/>
      <c r="S123" s="64"/>
      <c r="T123" s="64"/>
      <c r="U123" s="70"/>
      <c r="V123" s="70"/>
      <c r="W123" s="70"/>
      <c r="X123" s="64"/>
      <c r="Y123" s="64"/>
      <c r="Z123" s="70"/>
      <c r="AA123" s="70"/>
      <c r="AB123" s="70"/>
      <c r="AC123" s="64"/>
      <c r="AD123" s="64"/>
      <c r="AE123" s="70"/>
      <c r="AF123" s="70"/>
      <c r="AG123" s="70"/>
      <c r="AH123" s="64"/>
      <c r="AI123" s="64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1"/>
      <c r="BZ123" s="71"/>
      <c r="CA123" s="71"/>
      <c r="CB123" s="64"/>
      <c r="CC123" s="71"/>
    </row>
    <row r="124" spans="1:88" customHeight="1" ht="39.75">
      <c r="A124" s="64"/>
      <c r="B124" s="64"/>
      <c r="C124" s="64"/>
      <c r="D124" s="64"/>
      <c r="E124" s="64"/>
      <c r="F124" s="79"/>
      <c r="G124" s="64"/>
      <c r="H124" s="64"/>
      <c r="I124" s="64"/>
      <c r="J124" s="64"/>
      <c r="K124" s="70"/>
      <c r="L124" s="70"/>
      <c r="M124" s="70"/>
      <c r="N124" s="64"/>
      <c r="O124" s="64"/>
      <c r="P124" s="70"/>
      <c r="Q124" s="70"/>
      <c r="R124" s="70"/>
      <c r="S124" s="64"/>
      <c r="T124" s="64"/>
      <c r="U124" s="70"/>
      <c r="V124" s="70"/>
      <c r="W124" s="70"/>
      <c r="X124" s="64"/>
      <c r="Y124" s="64"/>
      <c r="Z124" s="70"/>
      <c r="AA124" s="70"/>
      <c r="AB124" s="70"/>
      <c r="AC124" s="64"/>
      <c r="AD124" s="64"/>
      <c r="AE124" s="70"/>
      <c r="AF124" s="70"/>
      <c r="AG124" s="70"/>
      <c r="AH124" s="64"/>
      <c r="AI124" s="64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1"/>
      <c r="BZ124" s="71"/>
      <c r="CA124" s="71"/>
      <c r="CB124" s="64"/>
      <c r="CC124" s="71"/>
    </row>
    <row r="125" spans="1:88" customHeight="1" ht="20.15">
      <c r="A125" s="48"/>
      <c r="B125" s="152"/>
      <c r="C125" s="48"/>
      <c r="D125" s="48"/>
      <c r="E125" s="18"/>
      <c r="F125" s="164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18"/>
      <c r="CC125" s="48"/>
    </row>
    <row r="126" spans="1:88" customHeight="1" ht="20.15">
      <c r="A126" s="165" t="s">
        <v>206</v>
      </c>
      <c r="B126" s="166" t="s">
        <v>221</v>
      </c>
      <c r="C126" s="166"/>
      <c r="D126" s="48"/>
      <c r="E126" s="18"/>
      <c r="F126" s="164"/>
      <c r="G126" s="48"/>
      <c r="H126" s="48"/>
      <c r="I126" s="48"/>
      <c r="J126" s="48"/>
      <c r="K126" s="48"/>
      <c r="L126" s="167"/>
      <c r="M126" s="167"/>
      <c r="N126" s="48"/>
      <c r="O126" s="48"/>
      <c r="P126" s="48"/>
      <c r="Q126" s="167"/>
      <c r="R126" s="167"/>
      <c r="S126" s="48"/>
      <c r="T126" s="48"/>
      <c r="U126" s="48"/>
      <c r="V126" s="48"/>
      <c r="W126" s="48"/>
      <c r="X126" s="48"/>
      <c r="Y126" s="48"/>
      <c r="Z126" s="48"/>
      <c r="AA126" s="167"/>
      <c r="AB126" s="167" t="s">
        <v>128</v>
      </c>
      <c r="AC126" s="48" t="s">
        <v>129</v>
      </c>
      <c r="AD126" s="48"/>
      <c r="AE126" s="48"/>
      <c r="AF126" s="48"/>
      <c r="AG126" s="48"/>
      <c r="AH126" s="48"/>
      <c r="AI126" s="48"/>
      <c r="AJ126" s="114"/>
      <c r="AQ126" s="114" t="s">
        <v>130</v>
      </c>
      <c r="AS126" s="114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136" t="s">
        <v>136</v>
      </c>
      <c r="CA126" s="48"/>
      <c r="CB126" s="18"/>
      <c r="CC126" s="48"/>
      <c r="CD126" s="48"/>
    </row>
    <row r="127" spans="1:88" customHeight="1" ht="20.15">
      <c r="A127" s="168" t="s">
        <v>209</v>
      </c>
      <c r="B127" s="166" t="s">
        <v>222</v>
      </c>
      <c r="C127" s="166"/>
      <c r="D127" s="166"/>
      <c r="E127" s="18"/>
      <c r="F127" s="164"/>
      <c r="G127" s="48"/>
      <c r="H127" s="169" t="s">
        <v>6989</v>
      </c>
      <c r="I127" s="48"/>
      <c r="J127" s="48"/>
      <c r="K127" s="48"/>
      <c r="L127" s="168"/>
      <c r="M127" s="168"/>
      <c r="N127" s="48"/>
      <c r="O127" s="48"/>
      <c r="P127" s="48"/>
      <c r="Q127" s="168"/>
      <c r="R127" s="168"/>
      <c r="T127" s="48"/>
      <c r="U127" s="48"/>
      <c r="V127" s="114"/>
      <c r="W127" s="48"/>
      <c r="X127" s="48"/>
      <c r="Y127" s="48"/>
      <c r="Z127" s="48"/>
      <c r="AA127" s="168"/>
      <c r="AB127" s="168" t="s">
        <v>132</v>
      </c>
      <c r="AC127" t="s">
        <v>133</v>
      </c>
      <c r="AD127" s="48"/>
      <c r="AE127" s="48"/>
      <c r="AF127" s="114"/>
      <c r="AG127" s="48"/>
      <c r="AH127" s="114"/>
      <c r="AI127" s="48"/>
      <c r="AJ127" s="114"/>
      <c r="AQ127" s="114" t="s">
        <v>134</v>
      </c>
      <c r="AS127" s="114"/>
      <c r="AY127" s="48"/>
      <c r="AZ127" s="48"/>
      <c r="BA127" s="48"/>
      <c r="BB127" s="48"/>
      <c r="BC127" s="48"/>
      <c r="BD127" s="48"/>
      <c r="BE127" s="48"/>
      <c r="BF127" s="48"/>
      <c r="BG127" t="s">
        <v>135</v>
      </c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136"/>
      <c r="BZ127" s="136"/>
      <c r="CA127" s="103" t="s">
        <v>143</v>
      </c>
      <c r="CB127" s="18"/>
      <c r="CC127" s="166"/>
      <c r="CD127" s="48"/>
    </row>
    <row r="128" spans="1:88" customHeight="1" ht="20.15">
      <c r="B128" s="169" t="s">
        <v>280</v>
      </c>
      <c r="D128" s="166"/>
      <c r="E128" s="18"/>
      <c r="F128" s="169"/>
      <c r="L128" s="168"/>
      <c r="M128" s="168"/>
      <c r="Q128" s="168"/>
      <c r="R128" s="168"/>
      <c r="T128" s="36"/>
      <c r="V128" s="170"/>
      <c r="AA128" s="168"/>
      <c r="AB128" s="168" t="s">
        <v>139</v>
      </c>
      <c r="AC128" t="s">
        <v>140</v>
      </c>
      <c r="AD128" s="36"/>
      <c r="AF128" s="170"/>
      <c r="AH128" s="170"/>
      <c r="AJ128" s="114"/>
      <c r="AQ128" s="114" t="s">
        <v>141</v>
      </c>
      <c r="AS128" s="114"/>
      <c r="BG128" t="s">
        <v>142</v>
      </c>
      <c r="BY128" s="136"/>
      <c r="BZ128" s="135"/>
      <c r="CA128" s="103" t="s">
        <v>336</v>
      </c>
      <c r="CB128" s="18"/>
    </row>
    <row r="129" spans="1:88" customHeight="1" ht="20.15">
      <c r="B129" s="128"/>
      <c r="E129" s="44"/>
      <c r="F129" s="122"/>
      <c r="N129" s="36"/>
      <c r="O129" s="36"/>
      <c r="P129" s="36"/>
      <c r="Q129" s="36"/>
      <c r="AA129" s="171"/>
      <c r="AC129" t="s">
        <v>145</v>
      </c>
      <c r="AE129" s="171"/>
      <c r="AK129" s="44"/>
      <c r="AQ129" s="114" t="s">
        <v>146</v>
      </c>
      <c r="AY129" s="171"/>
      <c r="BG129" t="s">
        <v>2035</v>
      </c>
      <c r="BI129" s="171"/>
      <c r="BN129" s="171"/>
      <c r="CB129" s="44"/>
    </row>
    <row r="130" spans="1:88" customHeight="1" ht="20.15">
      <c r="B130" s="128"/>
      <c r="E130" s="44"/>
      <c r="F130" s="122"/>
      <c r="N130" s="36"/>
      <c r="O130" s="36"/>
      <c r="P130" s="36"/>
      <c r="Q130" s="36"/>
      <c r="AA130" s="171"/>
      <c r="AE130" s="171"/>
      <c r="AK130" s="44"/>
      <c r="AY130" s="171"/>
      <c r="BI130" s="171"/>
      <c r="BN130" s="171"/>
      <c r="CB130" s="44"/>
    </row>
    <row r="131" spans="1:88" customHeight="1" ht="16.5">
      <c r="E131" s="44"/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8"/>
      <c r="BZ131" s="48"/>
      <c r="CA131" s="48"/>
      <c r="CB131" s="18"/>
      <c r="CC131" s="48"/>
      <c r="CD131" s="48"/>
      <c r="CE131" s="48"/>
      <c r="CF131" s="48"/>
      <c r="CG131" s="48"/>
    </row>
    <row r="132" spans="1:88" customHeight="1" ht="16.5">
      <c r="E132" s="44"/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8"/>
      <c r="BZ132" s="48"/>
      <c r="CA132" s="48"/>
      <c r="CB132" s="18"/>
      <c r="CC132" s="48"/>
      <c r="CD132" s="48"/>
      <c r="CE132" s="48"/>
      <c r="CF132" s="48"/>
      <c r="CG132" s="48"/>
    </row>
    <row r="133" spans="1:88" customHeight="1" ht="16.5">
      <c r="E133" s="44"/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8"/>
      <c r="BZ133" s="48"/>
      <c r="CA133" s="48"/>
      <c r="CB133" s="18"/>
      <c r="CC133" s="48"/>
      <c r="CD133" s="48"/>
      <c r="CE133" s="48"/>
      <c r="CF133" s="48"/>
      <c r="CG133" s="48"/>
    </row>
    <row r="134" spans="1:88" customHeight="1" ht="16.5">
      <c r="E134" s="44"/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8"/>
      <c r="BZ134" s="48"/>
      <c r="CA134" s="48"/>
      <c r="CB134" s="18"/>
      <c r="CC134" s="48"/>
      <c r="CD134" s="48"/>
      <c r="CE134" s="48"/>
      <c r="CF134" s="48"/>
      <c r="CG134" s="48"/>
    </row>
    <row r="135" spans="1:88" customHeight="1" ht="16.5">
      <c r="E135" s="44"/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8"/>
      <c r="BZ135" s="48"/>
      <c r="CA135" s="48"/>
      <c r="CB135" s="18"/>
      <c r="CC135" s="48"/>
      <c r="CD135" s="48"/>
      <c r="CE135" s="48"/>
      <c r="CF135" s="48"/>
      <c r="CG135" s="48"/>
    </row>
    <row r="136" spans="1:88" customHeight="1" ht="16.5">
      <c r="E136" s="44"/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8"/>
      <c r="BZ136" s="48"/>
      <c r="CA136" s="48"/>
      <c r="CB136" s="18"/>
      <c r="CC136" s="48"/>
      <c r="CD136" s="48"/>
      <c r="CE136" s="48"/>
      <c r="CF136" s="48"/>
      <c r="CG136" s="48"/>
    </row>
    <row r="137" spans="1:88" customHeight="1" ht="16.5">
      <c r="E137" s="44"/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8"/>
      <c r="BZ137" s="48"/>
      <c r="CA137" s="48"/>
      <c r="CB137" s="18"/>
      <c r="CC137" s="48"/>
      <c r="CD137" s="48"/>
      <c r="CE137" s="48"/>
      <c r="CF137" s="48"/>
      <c r="CG137" s="48"/>
    </row>
    <row r="138" spans="1:88" customHeight="1" ht="16.5">
      <c r="E138" s="44"/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8"/>
      <c r="BZ138" s="48"/>
      <c r="CA138" s="48"/>
      <c r="CB138" s="18"/>
      <c r="CC138" s="48"/>
      <c r="CD138" s="48"/>
      <c r="CE138" s="48"/>
      <c r="CF138" s="48"/>
      <c r="CG138" s="48"/>
    </row>
    <row r="139" spans="1:88" customHeight="1" ht="16.5">
      <c r="E139" s="44"/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8"/>
      <c r="BZ139" s="48"/>
      <c r="CA139" s="48"/>
      <c r="CB139" s="18"/>
      <c r="CC139" s="48"/>
      <c r="CD139" s="48"/>
      <c r="CE139" s="48"/>
      <c r="CF139" s="48"/>
      <c r="CG139" s="48"/>
    </row>
    <row r="140" spans="1:88" customHeight="1" ht="16.5">
      <c r="E140" s="44"/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8"/>
      <c r="BZ140" s="48"/>
      <c r="CA140" s="48"/>
      <c r="CB140" s="18"/>
      <c r="CC140" s="48"/>
      <c r="CD140" s="48"/>
      <c r="CE140" s="48"/>
      <c r="CF140" s="48"/>
      <c r="CG140" s="48"/>
    </row>
    <row r="141" spans="1:88" customHeight="1" ht="16.5">
      <c r="E141" s="44"/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8"/>
      <c r="BZ141" s="48"/>
      <c r="CA141" s="48"/>
      <c r="CB141" s="18"/>
      <c r="CC141" s="48"/>
      <c r="CD141" s="48"/>
      <c r="CE141" s="48"/>
      <c r="CF141" s="48"/>
      <c r="CG141" s="48"/>
    </row>
    <row r="142" spans="1:88" customHeight="1" ht="16.5">
      <c r="E142" s="44"/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8"/>
      <c r="BZ142" s="48"/>
      <c r="CA142" s="48"/>
      <c r="CB142" s="18"/>
      <c r="CC142" s="48"/>
      <c r="CD142" s="48"/>
      <c r="CE142" s="48"/>
      <c r="CF142" s="48"/>
      <c r="CG142" s="48"/>
    </row>
    <row r="143" spans="1:88" customHeight="1" ht="16.5">
      <c r="E143" s="44"/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8"/>
      <c r="BZ143" s="48"/>
      <c r="CA143" s="48"/>
      <c r="CB143" s="18"/>
      <c r="CC143" s="48"/>
      <c r="CD143" s="48"/>
      <c r="CE143" s="48"/>
      <c r="CF143" s="48"/>
      <c r="CG143" s="48"/>
    </row>
    <row r="144" spans="1:88" customHeight="1" ht="16.5">
      <c r="E144" s="44"/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8"/>
      <c r="BZ144" s="48"/>
      <c r="CA144" s="48"/>
      <c r="CB144" s="18"/>
      <c r="CC144" s="48"/>
      <c r="CD144" s="48"/>
      <c r="CE144" s="48"/>
      <c r="CF144" s="48"/>
      <c r="CG144" s="48"/>
    </row>
    <row r="145" spans="1:88" customHeight="1" ht="16.5">
      <c r="E145" s="44"/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8"/>
      <c r="BZ145" s="48"/>
      <c r="CA145" s="48"/>
      <c r="CB145" s="18"/>
      <c r="CC145" s="48"/>
      <c r="CD145" s="48"/>
      <c r="CE145" s="48"/>
      <c r="CF145" s="48"/>
      <c r="CG145" s="48"/>
    </row>
    <row r="146" spans="1:88" customHeight="1" ht="16.5">
      <c r="E146" s="44"/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8"/>
      <c r="BZ146" s="48"/>
      <c r="CA146" s="48"/>
      <c r="CB146" s="18"/>
      <c r="CC146" s="48"/>
      <c r="CD146" s="48"/>
      <c r="CE146" s="48"/>
      <c r="CF146" s="48"/>
      <c r="CG146" s="48"/>
    </row>
    <row r="147" spans="1:88" customHeight="1" ht="16.5">
      <c r="E147" s="44"/>
      <c r="AM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8"/>
      <c r="BZ147" s="48"/>
      <c r="CA147" s="48"/>
      <c r="CB147" s="18"/>
      <c r="CC147" s="48"/>
      <c r="CD147" s="48"/>
      <c r="CE147" s="48"/>
      <c r="CF147" s="48"/>
      <c r="CG147" s="48"/>
    </row>
    <row r="148" spans="1:88" customHeight="1" ht="16.5">
      <c r="E148" s="44"/>
      <c r="AM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8"/>
      <c r="BZ148" s="48"/>
      <c r="CA148" s="48"/>
      <c r="CB148" s="18"/>
      <c r="CC148" s="48"/>
      <c r="CD148" s="48"/>
      <c r="CE148" s="48"/>
      <c r="CF148" s="48"/>
      <c r="CG148" s="48"/>
    </row>
    <row r="149" spans="1:88" customHeight="1" ht="16.5">
      <c r="E149" s="44"/>
      <c r="AM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8"/>
      <c r="BZ149" s="48"/>
      <c r="CA149" s="48"/>
      <c r="CB149" s="18"/>
      <c r="CC149" s="48"/>
      <c r="CD149" s="48"/>
      <c r="CE149" s="48"/>
      <c r="CF149" s="48"/>
      <c r="CG149" s="48"/>
    </row>
    <row r="150" spans="1:88" customHeight="1" ht="16.5">
      <c r="E150" s="44"/>
      <c r="AM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16"/>
      <c r="BC150" s="16"/>
      <c r="BD150" s="16"/>
      <c r="BH150" s="16"/>
      <c r="BI150" s="16"/>
      <c r="BM150" s="16"/>
      <c r="BN150" s="16"/>
      <c r="BR150" s="16"/>
      <c r="BS150" s="16"/>
      <c r="BW150" s="16"/>
      <c r="BX150" s="16"/>
      <c r="BY150" s="48"/>
      <c r="BZ150" s="48"/>
      <c r="CA150" s="48"/>
      <c r="CB150" s="18"/>
      <c r="CC150" s="48"/>
      <c r="CD150" s="48"/>
      <c r="CE150" s="48"/>
      <c r="CF150" s="48"/>
      <c r="CG150" s="48"/>
    </row>
    <row r="151" spans="1:88" customHeight="1" ht="16.5">
      <c r="E151" s="44"/>
      <c r="AM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BC151" s="48"/>
      <c r="BD151" s="48"/>
      <c r="BH151" s="48"/>
      <c r="BI151" s="48"/>
      <c r="BM151" s="48"/>
      <c r="BN151" s="48"/>
      <c r="BR151" s="48"/>
      <c r="BS151" s="48"/>
      <c r="BW151" s="48"/>
      <c r="BX151" s="48"/>
      <c r="BY151" s="48"/>
      <c r="BZ151" s="48"/>
      <c r="CA151" s="48"/>
      <c r="CB151" s="18"/>
      <c r="CC151" s="48"/>
      <c r="CD151" s="48"/>
      <c r="CE151" s="48"/>
      <c r="CF151" s="48"/>
      <c r="CG151" s="48"/>
    </row>
    <row r="152" spans="1:88" customHeight="1" ht="16.5">
      <c r="E152" s="44"/>
      <c r="AM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BC152" s="48"/>
      <c r="BD152" s="48"/>
      <c r="BH152" s="48"/>
      <c r="BI152" s="48"/>
      <c r="BM152" s="48"/>
      <c r="BN152" s="48"/>
      <c r="BR152" s="48"/>
      <c r="BS152" s="48"/>
      <c r="BW152" s="48"/>
      <c r="BX152" s="48"/>
      <c r="BY152" s="48"/>
      <c r="BZ152" s="48"/>
      <c r="CA152" s="48"/>
      <c r="CB152" s="18"/>
      <c r="CC152" s="48"/>
      <c r="CD152" s="48"/>
      <c r="CE152" s="48"/>
      <c r="CF152" s="48"/>
      <c r="CG152" s="48"/>
    </row>
    <row r="153" spans="1:88" customHeight="1" ht="16.5">
      <c r="E153" s="44"/>
      <c r="AM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BC153" s="48"/>
      <c r="BD153" s="48"/>
      <c r="BH153" s="48"/>
      <c r="BI153" s="48"/>
      <c r="BM153" s="48"/>
      <c r="BN153" s="48"/>
      <c r="BR153" s="48"/>
      <c r="BS153" s="48"/>
      <c r="BW153" s="48"/>
      <c r="BX153" s="48"/>
      <c r="BY153" s="48"/>
      <c r="BZ153" s="48"/>
      <c r="CA153" s="48"/>
      <c r="CB153" s="18"/>
      <c r="CC153" s="48"/>
      <c r="CD153" s="48"/>
      <c r="CE153" s="48"/>
      <c r="CF153" s="48"/>
      <c r="CG153" s="48"/>
    </row>
    <row r="154" spans="1:88" customHeight="1" ht="16.5">
      <c r="E154" s="44"/>
      <c r="AM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52"/>
      <c r="BC154" s="52"/>
      <c r="BD154" s="48"/>
      <c r="BH154" s="52"/>
      <c r="BI154" s="52"/>
      <c r="BM154" s="52"/>
      <c r="BN154" s="52"/>
      <c r="BR154" s="52"/>
      <c r="BS154" s="48"/>
      <c r="BW154" s="52"/>
      <c r="BX154" s="52"/>
      <c r="BY154" s="48"/>
      <c r="BZ154" s="48"/>
      <c r="CA154" s="48"/>
      <c r="CB154" s="18"/>
      <c r="CC154" s="48"/>
      <c r="CD154" s="48"/>
      <c r="CE154" s="48"/>
      <c r="CF154" s="48"/>
      <c r="CG154" s="48"/>
    </row>
    <row r="155" spans="1:88" customHeight="1" ht="16.5">
      <c r="E155" s="44"/>
      <c r="AM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52"/>
      <c r="BC155" s="52"/>
      <c r="BD155" s="48"/>
      <c r="BH155" s="52"/>
      <c r="BI155" s="52"/>
      <c r="BM155" s="52"/>
      <c r="BN155" s="52"/>
      <c r="BR155" s="52"/>
      <c r="BS155" s="48"/>
      <c r="BW155" s="52"/>
      <c r="BX155" s="52"/>
      <c r="BY155" s="48"/>
      <c r="BZ155" s="48"/>
      <c r="CA155" s="48"/>
      <c r="CB155" s="18"/>
      <c r="CC155" s="48"/>
      <c r="CD155" s="48"/>
      <c r="CE155" s="48"/>
      <c r="CF155" s="48"/>
      <c r="CG155" s="48"/>
    </row>
    <row r="156" spans="1:88" customHeight="1" ht="16.5">
      <c r="E156" s="44"/>
      <c r="AM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172"/>
      <c r="BC156" s="48"/>
      <c r="BD156" s="48"/>
      <c r="BH156" s="48"/>
      <c r="BI156" s="172"/>
      <c r="BM156" s="48"/>
      <c r="BN156" s="172"/>
      <c r="BR156" s="48"/>
      <c r="BS156" s="48"/>
      <c r="BW156" s="48"/>
      <c r="BX156" s="48"/>
      <c r="BY156" s="48"/>
      <c r="BZ156" s="48"/>
      <c r="CA156" s="48"/>
      <c r="CB156" s="18"/>
      <c r="CC156" s="48"/>
      <c r="CD156" s="48"/>
      <c r="CE156" s="48"/>
      <c r="CF156" s="48"/>
      <c r="CG156" s="48"/>
    </row>
    <row r="157" spans="1:88" customHeight="1" ht="16.5">
      <c r="E157" s="44"/>
      <c r="AM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16"/>
      <c r="BC157" s="16"/>
      <c r="BD157" s="16"/>
      <c r="BH157" s="16"/>
      <c r="BI157" s="16"/>
      <c r="BM157" s="16"/>
      <c r="BN157" s="16"/>
      <c r="BR157" s="16"/>
      <c r="BS157" s="16"/>
      <c r="BW157" s="16"/>
      <c r="BX157" s="16"/>
      <c r="BY157" s="48"/>
      <c r="BZ157" s="48"/>
      <c r="CA157" s="48"/>
      <c r="CB157" s="18"/>
      <c r="CC157" s="48"/>
      <c r="CD157" s="48"/>
      <c r="CE157" s="48"/>
      <c r="CF157" s="48"/>
      <c r="CG157" s="48"/>
    </row>
    <row r="158" spans="1:88" customHeight="1" ht="16.5">
      <c r="E158" s="44"/>
      <c r="AM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16"/>
      <c r="BC158" s="16"/>
      <c r="BD158" s="16"/>
      <c r="BH158" s="16"/>
      <c r="BI158" s="16"/>
      <c r="BM158" s="16"/>
      <c r="BN158" s="16"/>
      <c r="BR158" s="16"/>
      <c r="BS158" s="16"/>
      <c r="BW158" s="16"/>
      <c r="BX158" s="16"/>
      <c r="BY158" s="48"/>
      <c r="BZ158" s="48"/>
      <c r="CA158" s="48"/>
      <c r="CB158" s="18"/>
      <c r="CC158" s="48"/>
      <c r="CD158" s="48"/>
      <c r="CE158" s="48"/>
      <c r="CF158" s="48"/>
      <c r="CG158" s="48"/>
    </row>
    <row r="159" spans="1:88" customHeight="1" ht="16.5">
      <c r="E159" s="44"/>
      <c r="AM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16"/>
      <c r="BC159" s="16"/>
      <c r="BD159" s="16"/>
      <c r="BH159" s="16"/>
      <c r="BI159" s="16"/>
      <c r="BM159" s="16"/>
      <c r="BN159" s="16"/>
      <c r="BR159" s="16"/>
      <c r="BS159" s="16"/>
      <c r="BW159" s="16"/>
      <c r="BX159" s="16"/>
      <c r="BY159" s="48"/>
      <c r="BZ159" s="48"/>
      <c r="CA159" s="48"/>
      <c r="CB159" s="18"/>
      <c r="CC159" s="48"/>
      <c r="CD159" s="48"/>
      <c r="CE159" s="48"/>
      <c r="CF159" s="48"/>
      <c r="CG159" s="48"/>
    </row>
    <row r="160" spans="1:88" customHeight="1" ht="16.5">
      <c r="E160" s="44"/>
      <c r="AM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16"/>
      <c r="BC160" s="16"/>
      <c r="BD160" s="16"/>
      <c r="BH160" s="16"/>
      <c r="BI160" s="16"/>
      <c r="BM160" s="16"/>
      <c r="BN160" s="16"/>
      <c r="BR160" s="16"/>
      <c r="BS160" s="16"/>
      <c r="BW160" s="16"/>
      <c r="BX160" s="16"/>
      <c r="BY160" s="48"/>
      <c r="BZ160" s="48"/>
      <c r="CA160" s="48"/>
      <c r="CB160" s="18"/>
      <c r="CC160" s="48"/>
      <c r="CD160" s="48"/>
      <c r="CE160" s="48"/>
      <c r="CF160" s="48"/>
      <c r="CG160" s="48"/>
    </row>
    <row r="161" spans="1:88" customHeight="1" ht="16.5">
      <c r="E161" s="44"/>
      <c r="AM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16"/>
      <c r="BC161" s="16"/>
      <c r="BD161" s="16"/>
      <c r="BH161" s="16"/>
      <c r="BI161" s="16"/>
      <c r="BM161" s="16"/>
      <c r="BN161" s="16"/>
      <c r="BR161" s="16"/>
      <c r="BS161" s="16"/>
      <c r="BW161" s="16"/>
      <c r="BX161" s="16"/>
      <c r="BY161" s="48"/>
      <c r="BZ161" s="48"/>
      <c r="CA161" s="48"/>
      <c r="CB161" s="18"/>
      <c r="CC161" s="48"/>
      <c r="CD161" s="48"/>
      <c r="CE161" s="48"/>
      <c r="CF161" s="48"/>
      <c r="CG161" s="48"/>
    </row>
    <row r="162" spans="1:88" customHeight="1" ht="16.5">
      <c r="E162" s="44"/>
      <c r="AM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16"/>
      <c r="BC162" s="16"/>
      <c r="BD162" s="16"/>
      <c r="BH162" s="16"/>
      <c r="BI162" s="16"/>
      <c r="BM162" s="16"/>
      <c r="BN162" s="16"/>
      <c r="BR162" s="16"/>
      <c r="BS162" s="16"/>
      <c r="BW162" s="16"/>
      <c r="BX162" s="16"/>
      <c r="BY162" s="48"/>
      <c r="BZ162" s="48"/>
      <c r="CA162" s="48"/>
      <c r="CB162" s="18"/>
      <c r="CC162" s="48"/>
      <c r="CD162" s="48"/>
      <c r="CE162" s="48"/>
      <c r="CF162" s="48"/>
      <c r="CG162" s="48"/>
    </row>
    <row r="163" spans="1:88" customHeight="1" ht="16.5">
      <c r="E163" s="44"/>
      <c r="AM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16"/>
      <c r="BC163" s="16"/>
      <c r="BD163" s="16"/>
      <c r="BH163" s="16"/>
      <c r="BI163" s="16"/>
      <c r="BM163" s="16"/>
      <c r="BN163" s="16"/>
      <c r="BR163" s="16"/>
      <c r="BS163" s="16"/>
      <c r="BW163" s="16"/>
      <c r="BX163" s="16"/>
      <c r="BY163" s="48"/>
      <c r="BZ163" s="48"/>
      <c r="CA163" s="48"/>
      <c r="CB163" s="18"/>
      <c r="CC163" s="48"/>
      <c r="CD163" s="48"/>
      <c r="CE163" s="48"/>
      <c r="CF163" s="48"/>
      <c r="CG163" s="48"/>
    </row>
    <row r="164" spans="1:88" customHeight="1" ht="16.5">
      <c r="E164" s="44"/>
      <c r="AM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16"/>
      <c r="BC164" s="16"/>
      <c r="BD164" s="16"/>
      <c r="BH164" s="16"/>
      <c r="BI164" s="16"/>
      <c r="BM164" s="16"/>
      <c r="BN164" s="16"/>
      <c r="BR164" s="16"/>
      <c r="BS164" s="16"/>
      <c r="BW164" s="16"/>
      <c r="BX164" s="16"/>
      <c r="BY164" s="48"/>
      <c r="BZ164" s="48"/>
      <c r="CA164" s="48"/>
      <c r="CB164" s="18"/>
      <c r="CC164" s="48"/>
      <c r="CD164" s="48"/>
      <c r="CE164" s="48"/>
      <c r="CF164" s="48"/>
      <c r="CG164" s="48"/>
    </row>
    <row r="165" spans="1:88" customHeight="1" ht="16.5">
      <c r="E165" s="44"/>
      <c r="AM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16"/>
      <c r="BC165" s="16"/>
      <c r="BD165" s="16"/>
      <c r="BH165" s="16"/>
      <c r="BI165" s="16"/>
      <c r="BM165" s="16"/>
      <c r="BN165" s="16"/>
      <c r="BR165" s="16"/>
      <c r="BS165" s="16"/>
      <c r="BW165" s="16"/>
      <c r="BX165" s="16"/>
      <c r="BY165" s="48"/>
      <c r="BZ165" s="48"/>
      <c r="CA165" s="48"/>
      <c r="CB165" s="18"/>
      <c r="CC165" s="48"/>
      <c r="CD165" s="48"/>
      <c r="CE165" s="48"/>
      <c r="CF165" s="48"/>
      <c r="CG165" s="48"/>
    </row>
    <row r="166" spans="1:88" customHeight="1" ht="16.5">
      <c r="E166" s="44"/>
      <c r="AM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16"/>
      <c r="BC166" s="16"/>
      <c r="BD166" s="16"/>
      <c r="BH166" s="16"/>
      <c r="BI166" s="16"/>
      <c r="BM166" s="16"/>
      <c r="BN166" s="16"/>
      <c r="BR166" s="16"/>
      <c r="BS166" s="16"/>
      <c r="BW166" s="16"/>
      <c r="BX166" s="16"/>
      <c r="BY166" s="48"/>
      <c r="BZ166" s="48"/>
      <c r="CA166" s="48"/>
      <c r="CB166" s="18"/>
      <c r="CC166" s="48"/>
      <c r="CD166" s="48"/>
      <c r="CE166" s="48"/>
      <c r="CF166" s="48"/>
      <c r="CG166" s="48"/>
    </row>
    <row r="167" spans="1:88" customHeight="1" ht="16.5">
      <c r="E167" s="44"/>
      <c r="AM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16"/>
      <c r="BC167" s="16"/>
      <c r="BD167" s="16"/>
      <c r="BH167" s="16"/>
      <c r="BI167" s="16"/>
      <c r="BM167" s="16"/>
      <c r="BN167" s="16"/>
      <c r="BR167" s="16"/>
      <c r="BS167" s="16"/>
      <c r="BW167" s="16"/>
      <c r="BX167" s="16"/>
      <c r="BY167" s="48"/>
      <c r="BZ167" s="48"/>
      <c r="CA167" s="48"/>
      <c r="CB167" s="18"/>
      <c r="CC167" s="48"/>
      <c r="CD167" s="48"/>
      <c r="CE167" s="48"/>
      <c r="CF167" s="48"/>
      <c r="CG167" s="48"/>
    </row>
    <row r="168" spans="1:88" customHeight="1" ht="16.5">
      <c r="E168" s="44"/>
      <c r="AM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16"/>
      <c r="BC168" s="16"/>
      <c r="BD168" s="16"/>
      <c r="BH168" s="16"/>
      <c r="BI168" s="16"/>
      <c r="BM168" s="16"/>
      <c r="BN168" s="16"/>
      <c r="BR168" s="16"/>
      <c r="BS168" s="16"/>
      <c r="BW168" s="16"/>
      <c r="BX168" s="16"/>
      <c r="BY168" s="48"/>
      <c r="BZ168" s="48"/>
      <c r="CA168" s="48"/>
      <c r="CB168" s="18"/>
      <c r="CC168" s="48"/>
      <c r="CD168" s="48"/>
      <c r="CE168" s="48"/>
      <c r="CF168" s="48"/>
      <c r="CG168" s="48"/>
    </row>
    <row r="169" spans="1:88" customHeight="1" ht="16.5">
      <c r="E169" s="44"/>
      <c r="AM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16"/>
      <c r="BC169" s="16"/>
      <c r="BD169" s="16"/>
      <c r="BH169" s="16"/>
      <c r="BI169" s="16"/>
      <c r="BM169" s="16"/>
      <c r="BN169" s="16"/>
      <c r="BR169" s="16"/>
      <c r="BS169" s="16"/>
      <c r="BW169" s="16"/>
      <c r="BX169" s="16"/>
      <c r="BY169" s="48"/>
      <c r="BZ169" s="48"/>
      <c r="CA169" s="48"/>
      <c r="CB169" s="18"/>
      <c r="CC169" s="48"/>
      <c r="CD169" s="48"/>
      <c r="CE169" s="48"/>
      <c r="CF169" s="48"/>
      <c r="CG169" s="48"/>
    </row>
    <row r="170" spans="1:88" customHeight="1" ht="16.5">
      <c r="E170" s="44"/>
      <c r="AM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16"/>
      <c r="BC170" s="16"/>
      <c r="BD170" s="16"/>
      <c r="BH170" s="16"/>
      <c r="BI170" s="16"/>
      <c r="BM170" s="16"/>
      <c r="BN170" s="16"/>
      <c r="BR170" s="16"/>
      <c r="BS170" s="16"/>
      <c r="BW170" s="16"/>
      <c r="BX170" s="16"/>
      <c r="BY170" s="48"/>
      <c r="BZ170" s="48"/>
      <c r="CA170" s="48"/>
      <c r="CB170" s="18"/>
      <c r="CC170" s="48"/>
      <c r="CD170" s="48"/>
      <c r="CE170" s="48"/>
      <c r="CF170" s="48"/>
      <c r="CG170" s="48"/>
    </row>
    <row r="171" spans="1:88" customHeight="1" ht="16.5">
      <c r="E171" s="44"/>
      <c r="AM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16"/>
      <c r="BC171" s="16"/>
      <c r="BD171" s="16"/>
      <c r="BH171" s="16"/>
      <c r="BI171" s="16"/>
      <c r="BM171" s="16"/>
      <c r="BN171" s="16"/>
      <c r="BR171" s="16"/>
      <c r="BS171" s="16"/>
      <c r="BW171" s="16"/>
      <c r="BX171" s="16"/>
      <c r="BY171" s="48"/>
      <c r="BZ171" s="48"/>
      <c r="CA171" s="48"/>
      <c r="CB171" s="18"/>
      <c r="CC171" s="48"/>
      <c r="CD171" s="48"/>
      <c r="CE171" s="48"/>
      <c r="CF171" s="48"/>
      <c r="CG171" s="48"/>
    </row>
    <row r="172" spans="1:88" customHeight="1" ht="16.5">
      <c r="E172" s="44"/>
      <c r="AM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16"/>
      <c r="BC172" s="16"/>
      <c r="BD172" s="16"/>
      <c r="BH172" s="16"/>
      <c r="BI172" s="16"/>
      <c r="BM172" s="16"/>
      <c r="BN172" s="16"/>
      <c r="BR172" s="16"/>
      <c r="BS172" s="16"/>
      <c r="BW172" s="16"/>
      <c r="BX172" s="16"/>
      <c r="BY172" s="48"/>
      <c r="BZ172" s="48"/>
      <c r="CA172" s="48"/>
      <c r="CB172" s="18"/>
      <c r="CC172" s="48"/>
      <c r="CD172" s="48"/>
      <c r="CE172" s="48"/>
      <c r="CF172" s="48"/>
      <c r="CG172" s="48"/>
    </row>
    <row r="173" spans="1:88" customHeight="1" ht="16.5">
      <c r="E173" s="44"/>
      <c r="AM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16"/>
      <c r="BC173" s="16"/>
      <c r="BD173" s="16"/>
      <c r="BH173" s="16"/>
      <c r="BI173" s="16"/>
      <c r="BM173" s="16"/>
      <c r="BN173" s="16"/>
      <c r="BR173" s="16"/>
      <c r="BS173" s="16"/>
      <c r="BW173" s="16"/>
      <c r="BX173" s="16"/>
      <c r="BY173" s="48"/>
      <c r="BZ173" s="48"/>
      <c r="CA173" s="48"/>
      <c r="CB173" s="18"/>
      <c r="CC173" s="48"/>
      <c r="CD173" s="48"/>
      <c r="CE173" s="48"/>
      <c r="CF173" s="48"/>
      <c r="CG173" s="48"/>
    </row>
    <row r="174" spans="1:88" customHeight="1" ht="16.5">
      <c r="E174" s="44"/>
      <c r="AM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16"/>
      <c r="BC174" s="16"/>
      <c r="BD174" s="16"/>
      <c r="BH174" s="16"/>
      <c r="BI174" s="16"/>
      <c r="BM174" s="16"/>
      <c r="BN174" s="16"/>
      <c r="BR174" s="16"/>
      <c r="BS174" s="16"/>
      <c r="BW174" s="16"/>
      <c r="BX174" s="16"/>
      <c r="BY174" s="48"/>
      <c r="BZ174" s="48"/>
      <c r="CA174" s="48"/>
      <c r="CB174" s="18"/>
      <c r="CC174" s="48"/>
      <c r="CD174" s="48"/>
      <c r="CE174" s="48"/>
      <c r="CF174" s="48"/>
      <c r="CG174" s="48"/>
    </row>
    <row r="175" spans="1:88" customHeight="1" ht="16.5">
      <c r="E175" s="44"/>
      <c r="AM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16"/>
      <c r="BC175" s="16"/>
      <c r="BD175" s="16"/>
      <c r="BH175" s="16"/>
      <c r="BI175" s="16"/>
      <c r="BM175" s="16"/>
      <c r="BN175" s="16"/>
      <c r="BR175" s="16"/>
      <c r="BS175" s="16"/>
      <c r="BW175" s="16"/>
      <c r="BX175" s="16"/>
      <c r="BY175" s="48"/>
      <c r="BZ175" s="48"/>
      <c r="CA175" s="48"/>
      <c r="CB175" s="18"/>
      <c r="CC175" s="48"/>
      <c r="CD175" s="48"/>
      <c r="CE175" s="48"/>
      <c r="CF175" s="48"/>
      <c r="CG175" s="48"/>
    </row>
    <row r="176" spans="1:88" customHeight="1" ht="16.5">
      <c r="E176" s="44"/>
      <c r="AM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16"/>
      <c r="BC176" s="16"/>
      <c r="BD176" s="16"/>
      <c r="BH176" s="16"/>
      <c r="BI176" s="16"/>
      <c r="BM176" s="16"/>
      <c r="BN176" s="16"/>
      <c r="BR176" s="16"/>
      <c r="BS176" s="16"/>
      <c r="BW176" s="16"/>
      <c r="BX176" s="16"/>
      <c r="BY176" s="48"/>
      <c r="BZ176" s="48"/>
      <c r="CA176" s="48"/>
      <c r="CB176" s="18"/>
      <c r="CC176" s="48"/>
      <c r="CD176" s="48"/>
      <c r="CE176" s="48"/>
      <c r="CF176" s="48"/>
      <c r="CG176" s="48"/>
    </row>
    <row r="177" spans="1:88" customHeight="1" ht="16.5">
      <c r="E177" s="44"/>
      <c r="AM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BC177" s="48"/>
      <c r="BD177" s="48"/>
      <c r="BH177" s="48"/>
      <c r="BI177" s="48"/>
      <c r="BM177" s="48"/>
      <c r="BN177" s="48"/>
      <c r="BR177" s="48"/>
      <c r="BS177" s="48"/>
      <c r="BW177" s="48"/>
      <c r="BX177" s="48"/>
      <c r="BY177" s="48"/>
      <c r="BZ177" s="48"/>
      <c r="CA177" s="48"/>
      <c r="CB177" s="18"/>
      <c r="CC177" s="48"/>
      <c r="CD177" s="48"/>
      <c r="CE177" s="48"/>
      <c r="CF177" s="48"/>
      <c r="CG177" s="48"/>
    </row>
    <row r="178" spans="1:88" customHeight="1" ht="16.5">
      <c r="E178" s="44"/>
      <c r="AM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BC178" s="48"/>
      <c r="BD178" s="48"/>
      <c r="BH178" s="48"/>
      <c r="BI178" s="48"/>
      <c r="BM178" s="48"/>
      <c r="BN178" s="48"/>
      <c r="BR178" s="48"/>
      <c r="BS178" s="48"/>
      <c r="BW178" s="48"/>
      <c r="BX178" s="48"/>
      <c r="BY178" s="48"/>
      <c r="BZ178" s="48"/>
      <c r="CA178" s="48"/>
      <c r="CB178" s="18"/>
      <c r="CC178" s="48"/>
      <c r="CD178" s="48"/>
      <c r="CE178" s="48"/>
      <c r="CF178" s="48"/>
      <c r="CG178" s="48"/>
    </row>
    <row r="179" spans="1:88" customHeight="1" ht="16.5">
      <c r="E179" s="44"/>
      <c r="AM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BC179" s="48"/>
      <c r="BD179" s="48"/>
      <c r="BH179" s="48"/>
      <c r="BI179" s="48"/>
      <c r="BM179" s="48"/>
      <c r="BN179" s="48"/>
      <c r="BR179" s="48"/>
      <c r="BS179" s="48"/>
      <c r="BW179" s="48"/>
      <c r="BX179" s="48"/>
      <c r="BY179" s="48"/>
      <c r="BZ179" s="48"/>
      <c r="CA179" s="48"/>
      <c r="CB179" s="18"/>
      <c r="CC179" s="48"/>
      <c r="CD179" s="48"/>
      <c r="CE179" s="48"/>
      <c r="CF179" s="48"/>
      <c r="CG179" s="48"/>
    </row>
    <row r="180" spans="1:88" customHeight="1" ht="16.5">
      <c r="E180" s="44"/>
      <c r="AM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52"/>
      <c r="BC180" s="52"/>
      <c r="BD180" s="48"/>
      <c r="BH180" s="52"/>
      <c r="BI180" s="52"/>
      <c r="BM180" s="52"/>
      <c r="BN180" s="52"/>
      <c r="BR180" s="52"/>
      <c r="BS180" s="48"/>
      <c r="BW180" s="52"/>
      <c r="BX180" s="52"/>
      <c r="BY180" s="48"/>
      <c r="BZ180" s="48"/>
      <c r="CA180" s="48"/>
      <c r="CB180" s="18"/>
      <c r="CC180" s="48"/>
      <c r="CD180" s="48"/>
      <c r="CE180" s="48"/>
      <c r="CF180" s="48"/>
      <c r="CG180" s="48"/>
    </row>
    <row r="181" spans="1:88" customHeight="1" ht="16.5">
      <c r="E181" s="44"/>
      <c r="AM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52"/>
      <c r="BC181" s="52"/>
      <c r="BD181" s="48"/>
      <c r="BH181" s="52"/>
      <c r="BI181" s="52"/>
      <c r="BM181" s="52"/>
      <c r="BN181" s="52"/>
      <c r="BR181" s="52"/>
      <c r="BS181" s="48"/>
      <c r="BW181" s="52"/>
      <c r="BX181" s="52"/>
      <c r="BY181" s="48"/>
      <c r="BZ181" s="48"/>
      <c r="CA181" s="48"/>
      <c r="CB181" s="18"/>
      <c r="CC181" s="48"/>
      <c r="CD181" s="48"/>
      <c r="CE181" s="48"/>
      <c r="CF181" s="48"/>
      <c r="CG181" s="48"/>
    </row>
    <row r="182" spans="1:88" customHeight="1" ht="16.5">
      <c r="E182" s="44"/>
      <c r="AM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172"/>
      <c r="BC182" s="48"/>
      <c r="BD182" s="48"/>
      <c r="BH182" s="48"/>
      <c r="BI182" s="172"/>
      <c r="BM182" s="48"/>
      <c r="BN182" s="172"/>
      <c r="BR182" s="48"/>
      <c r="BS182" s="48"/>
      <c r="BW182" s="48"/>
      <c r="BX182" s="48"/>
      <c r="BY182" s="48"/>
      <c r="BZ182" s="48"/>
      <c r="CA182" s="48"/>
      <c r="CB182" s="18"/>
      <c r="CC182" s="48"/>
      <c r="CD182" s="48"/>
      <c r="CE182" s="48"/>
      <c r="CF182" s="48"/>
      <c r="CG182" s="48"/>
    </row>
    <row r="183" spans="1:88" customHeight="1" ht="16.5">
      <c r="E183" s="44"/>
      <c r="AM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16"/>
      <c r="BC183" s="16"/>
      <c r="BD183" s="16"/>
      <c r="BH183" s="16"/>
      <c r="BI183" s="16"/>
      <c r="BM183" s="16"/>
      <c r="BN183" s="16"/>
      <c r="BR183" s="16"/>
      <c r="BS183" s="16"/>
      <c r="BW183" s="16"/>
      <c r="BX183" s="16"/>
      <c r="BY183" s="48"/>
      <c r="BZ183" s="48"/>
      <c r="CA183" s="48"/>
      <c r="CB183" s="18"/>
      <c r="CC183" s="48"/>
      <c r="CD183" s="48"/>
      <c r="CE183" s="48"/>
      <c r="CF183" s="48"/>
      <c r="CG183" s="48"/>
    </row>
    <row r="184" spans="1:88" customHeight="1" ht="16.5">
      <c r="E184" s="44"/>
      <c r="AM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16"/>
      <c r="BC184" s="16"/>
      <c r="BD184" s="16"/>
      <c r="BH184" s="16"/>
      <c r="BI184" s="16"/>
      <c r="BM184" s="16"/>
      <c r="BN184" s="16"/>
      <c r="BR184" s="16"/>
      <c r="BS184" s="16"/>
      <c r="BW184" s="16"/>
      <c r="BX184" s="16"/>
      <c r="BY184" s="48"/>
      <c r="BZ184" s="48"/>
      <c r="CA184" s="48"/>
      <c r="CB184" s="18"/>
      <c r="CC184" s="48"/>
      <c r="CD184" s="48"/>
      <c r="CE184" s="48"/>
      <c r="CF184" s="48"/>
      <c r="CG184" s="48"/>
    </row>
    <row r="185" spans="1:88" customHeight="1" ht="16.5">
      <c r="E185" s="44"/>
      <c r="AM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16"/>
      <c r="BC185" s="16"/>
      <c r="BD185" s="16"/>
      <c r="BH185" s="16"/>
      <c r="BI185" s="16"/>
      <c r="BM185" s="16"/>
      <c r="BN185" s="16"/>
      <c r="BR185" s="16"/>
      <c r="BS185" s="16"/>
      <c r="BW185" s="16"/>
      <c r="BX185" s="16"/>
      <c r="BY185" s="48"/>
      <c r="BZ185" s="48"/>
      <c r="CA185" s="48"/>
      <c r="CB185" s="18"/>
      <c r="CC185" s="48"/>
      <c r="CD185" s="48"/>
      <c r="CE185" s="48"/>
      <c r="CF185" s="48"/>
      <c r="CG185" s="48"/>
    </row>
    <row r="186" spans="1:88" customHeight="1" ht="16.5">
      <c r="E186" s="44"/>
      <c r="AM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16"/>
      <c r="BC186" s="16"/>
      <c r="BD186" s="16"/>
      <c r="BH186" s="16"/>
      <c r="BI186" s="16"/>
      <c r="BM186" s="16"/>
      <c r="BN186" s="16"/>
      <c r="BR186" s="16"/>
      <c r="BS186" s="16"/>
      <c r="BW186" s="16"/>
      <c r="BX186" s="16"/>
      <c r="BY186" s="48"/>
      <c r="BZ186" s="48"/>
      <c r="CA186" s="48"/>
      <c r="CB186" s="18"/>
      <c r="CC186" s="48"/>
      <c r="CD186" s="48"/>
      <c r="CE186" s="48"/>
      <c r="CF186" s="48"/>
      <c r="CG186" s="48"/>
    </row>
    <row r="187" spans="1:88" customHeight="1" ht="16.5">
      <c r="E187" s="44"/>
      <c r="AM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16"/>
      <c r="BC187" s="16"/>
      <c r="BD187" s="16"/>
      <c r="BH187" s="16"/>
      <c r="BI187" s="16"/>
      <c r="BM187" s="16"/>
      <c r="BN187" s="16"/>
      <c r="BR187" s="16"/>
      <c r="BS187" s="16"/>
      <c r="BW187" s="16"/>
      <c r="BX187" s="16"/>
      <c r="BY187" s="48"/>
      <c r="BZ187" s="48"/>
      <c r="CA187" s="48"/>
      <c r="CB187" s="18"/>
      <c r="CC187" s="48"/>
      <c r="CD187" s="48"/>
      <c r="CE187" s="48"/>
      <c r="CF187" s="48"/>
      <c r="CG187" s="48"/>
    </row>
    <row r="188" spans="1:88" customHeight="1" ht="16.5">
      <c r="E188" s="44"/>
      <c r="AM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16"/>
      <c r="BC188" s="16"/>
      <c r="BD188" s="16"/>
      <c r="BH188" s="16"/>
      <c r="BI188" s="16"/>
      <c r="BM188" s="16"/>
      <c r="BN188" s="16"/>
      <c r="BR188" s="16"/>
      <c r="BS188" s="16"/>
      <c r="BW188" s="16"/>
      <c r="BX188" s="16"/>
      <c r="BY188" s="48"/>
      <c r="BZ188" s="48"/>
      <c r="CA188" s="48"/>
      <c r="CB188" s="18"/>
      <c r="CC188" s="48"/>
      <c r="CD188" s="48"/>
      <c r="CE188" s="48"/>
      <c r="CF188" s="48"/>
      <c r="CG188" s="48"/>
    </row>
    <row r="189" spans="1:88" customHeight="1" ht="16.5">
      <c r="E189" s="44"/>
      <c r="AM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16"/>
      <c r="BC189" s="16"/>
      <c r="BD189" s="16"/>
      <c r="BH189" s="16"/>
      <c r="BI189" s="16"/>
      <c r="BM189" s="16"/>
      <c r="BN189" s="16"/>
      <c r="BR189" s="16"/>
      <c r="BS189" s="16"/>
      <c r="BW189" s="16"/>
      <c r="BX189" s="16"/>
      <c r="BY189" s="48"/>
      <c r="BZ189" s="48"/>
      <c r="CA189" s="48"/>
      <c r="CB189" s="18"/>
      <c r="CC189" s="48"/>
      <c r="CD189" s="48"/>
      <c r="CE189" s="48"/>
      <c r="CF189" s="48"/>
      <c r="CG189" s="48"/>
    </row>
    <row r="190" spans="1:88" customHeight="1" ht="16.5">
      <c r="E190" s="44"/>
      <c r="AM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16"/>
      <c r="BC190" s="16"/>
      <c r="BD190" s="16"/>
      <c r="BH190" s="16"/>
      <c r="BI190" s="16"/>
      <c r="BM190" s="16"/>
      <c r="BN190" s="16"/>
      <c r="BR190" s="16"/>
      <c r="BS190" s="16"/>
      <c r="BW190" s="16"/>
      <c r="BX190" s="16"/>
      <c r="BY190" s="48"/>
      <c r="BZ190" s="48"/>
      <c r="CA190" s="48"/>
      <c r="CB190" s="18"/>
      <c r="CC190" s="48"/>
      <c r="CD190" s="48"/>
      <c r="CE190" s="48"/>
      <c r="CF190" s="48"/>
      <c r="CG190" s="48"/>
    </row>
    <row r="191" spans="1:88" customHeight="1" ht="16.5">
      <c r="E191" s="44"/>
      <c r="AM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16"/>
      <c r="BC191" s="16"/>
      <c r="BD191" s="16"/>
      <c r="BH191" s="16"/>
      <c r="BI191" s="16"/>
      <c r="BM191" s="16"/>
      <c r="BN191" s="16"/>
      <c r="BR191" s="16"/>
      <c r="BS191" s="16"/>
      <c r="BW191" s="16"/>
      <c r="BX191" s="16"/>
      <c r="BY191" s="48"/>
      <c r="BZ191" s="48"/>
      <c r="CA191" s="48"/>
      <c r="CB191" s="18"/>
      <c r="CC191" s="48"/>
      <c r="CD191" s="48"/>
      <c r="CE191" s="48"/>
      <c r="CF191" s="48"/>
      <c r="CG191" s="48"/>
    </row>
    <row r="192" spans="1:88" customHeight="1" ht="16.5">
      <c r="E192" s="44"/>
      <c r="AM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16"/>
      <c r="BC192" s="16"/>
      <c r="BD192" s="16"/>
      <c r="BH192" s="16"/>
      <c r="BI192" s="16"/>
      <c r="BM192" s="16"/>
      <c r="BN192" s="16"/>
      <c r="BR192" s="16"/>
      <c r="BS192" s="16"/>
      <c r="BW192" s="16"/>
      <c r="BX192" s="16"/>
      <c r="BY192" s="48"/>
      <c r="BZ192" s="48"/>
      <c r="CA192" s="48"/>
      <c r="CB192" s="18"/>
      <c r="CC192" s="48"/>
      <c r="CD192" s="48"/>
      <c r="CE192" s="48"/>
      <c r="CF192" s="48"/>
      <c r="CG192" s="48"/>
    </row>
    <row r="193" spans="1:88" customHeight="1" ht="16.5">
      <c r="E193" s="44"/>
      <c r="AM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16"/>
      <c r="BC193" s="16"/>
      <c r="BD193" s="16"/>
      <c r="BH193" s="16"/>
      <c r="BI193" s="16"/>
      <c r="BM193" s="16"/>
      <c r="BN193" s="16"/>
      <c r="BR193" s="16"/>
      <c r="BS193" s="16"/>
      <c r="BW193" s="16"/>
      <c r="BX193" s="16"/>
      <c r="BY193" s="48"/>
      <c r="BZ193" s="48"/>
      <c r="CA193" s="48"/>
      <c r="CB193" s="18"/>
      <c r="CC193" s="48"/>
      <c r="CD193" s="48"/>
      <c r="CE193" s="48"/>
      <c r="CF193" s="48"/>
      <c r="CG193" s="48"/>
    </row>
    <row r="194" spans="1:88" customHeight="1" ht="16.5">
      <c r="E194" s="44"/>
      <c r="AM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16"/>
      <c r="BC194" s="16"/>
      <c r="BD194" s="16"/>
      <c r="BH194" s="16"/>
      <c r="BI194" s="16"/>
      <c r="BM194" s="16"/>
      <c r="BN194" s="16"/>
      <c r="BR194" s="16"/>
      <c r="BS194" s="16"/>
      <c r="BW194" s="16"/>
      <c r="BX194" s="16"/>
      <c r="BY194" s="48"/>
      <c r="BZ194" s="48"/>
      <c r="CA194" s="48"/>
      <c r="CB194" s="18"/>
      <c r="CC194" s="48"/>
      <c r="CD194" s="48"/>
      <c r="CE194" s="48"/>
      <c r="CF194" s="48"/>
      <c r="CG194" s="48"/>
    </row>
    <row r="195" spans="1:88" customHeight="1" ht="16.5">
      <c r="E195" s="44"/>
      <c r="AM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16"/>
      <c r="BC195" s="16"/>
      <c r="BD195" s="16"/>
      <c r="BH195" s="16"/>
      <c r="BI195" s="16"/>
      <c r="BM195" s="16"/>
      <c r="BN195" s="16"/>
      <c r="BR195" s="16"/>
      <c r="BS195" s="16"/>
      <c r="BW195" s="16"/>
      <c r="BX195" s="16"/>
      <c r="BY195" s="48"/>
      <c r="BZ195" s="48"/>
      <c r="CA195" s="48"/>
      <c r="CB195" s="18"/>
      <c r="CC195" s="48"/>
      <c r="CD195" s="48"/>
      <c r="CE195" s="48"/>
      <c r="CF195" s="48"/>
      <c r="CG195" s="48"/>
    </row>
    <row r="196" spans="1:88" customHeight="1" ht="16.5">
      <c r="E196" s="44"/>
      <c r="AM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16"/>
      <c r="BC196" s="16"/>
      <c r="BD196" s="16"/>
      <c r="BH196" s="16"/>
      <c r="BI196" s="16"/>
      <c r="BM196" s="16"/>
      <c r="BN196" s="16"/>
      <c r="BR196" s="16"/>
      <c r="BS196" s="16"/>
      <c r="BW196" s="16"/>
      <c r="BX196" s="16"/>
      <c r="BY196" s="48"/>
      <c r="BZ196" s="48"/>
      <c r="CA196" s="48"/>
      <c r="CB196" s="18"/>
      <c r="CC196" s="48"/>
      <c r="CD196" s="48"/>
      <c r="CE196" s="48"/>
      <c r="CF196" s="48"/>
      <c r="CG196" s="48"/>
    </row>
    <row r="197" spans="1:88" customHeight="1" ht="16.5">
      <c r="E197" s="44"/>
      <c r="AM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16"/>
      <c r="BC197" s="16"/>
      <c r="BD197" s="16"/>
      <c r="BH197" s="16"/>
      <c r="BI197" s="16"/>
      <c r="BM197" s="16"/>
      <c r="BN197" s="16"/>
      <c r="BR197" s="16"/>
      <c r="BS197" s="16"/>
      <c r="BW197" s="16"/>
      <c r="BX197" s="16"/>
      <c r="BY197" s="48"/>
      <c r="BZ197" s="48"/>
      <c r="CA197" s="48"/>
      <c r="CB197" s="18"/>
      <c r="CC197" s="48"/>
      <c r="CD197" s="48"/>
      <c r="CE197" s="48"/>
      <c r="CF197" s="48"/>
      <c r="CG197" s="48"/>
    </row>
    <row r="198" spans="1:88" customHeight="1" ht="16.5">
      <c r="E198" s="44"/>
      <c r="AM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16"/>
      <c r="BC198" s="16"/>
      <c r="BD198" s="16"/>
      <c r="BH198" s="16"/>
      <c r="BI198" s="16"/>
      <c r="BM198" s="16"/>
      <c r="BN198" s="16"/>
      <c r="BR198" s="16"/>
      <c r="BS198" s="16"/>
      <c r="BW198" s="16"/>
      <c r="BX198" s="16"/>
      <c r="BY198" s="48"/>
      <c r="BZ198" s="48"/>
      <c r="CA198" s="48"/>
      <c r="CB198" s="18"/>
      <c r="CC198" s="48"/>
      <c r="CD198" s="48"/>
      <c r="CE198" s="48"/>
      <c r="CF198" s="48"/>
      <c r="CG198" s="48"/>
    </row>
    <row r="199" spans="1:88" customHeight="1" ht="16.5">
      <c r="E199" s="44"/>
      <c r="AM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16"/>
      <c r="BC199" s="16"/>
      <c r="BD199" s="16"/>
      <c r="BH199" s="16"/>
      <c r="BI199" s="16"/>
      <c r="BM199" s="16"/>
      <c r="BN199" s="16"/>
      <c r="BR199" s="16"/>
      <c r="BS199" s="16"/>
      <c r="BW199" s="16"/>
      <c r="BX199" s="16"/>
      <c r="BY199" s="48"/>
      <c r="BZ199" s="48"/>
      <c r="CA199" s="48"/>
      <c r="CB199" s="18"/>
      <c r="CC199" s="48"/>
      <c r="CD199" s="48"/>
      <c r="CE199" s="48"/>
      <c r="CF199" s="48"/>
      <c r="CG199" s="48"/>
    </row>
    <row r="200" spans="1:88" customHeight="1" ht="16.5">
      <c r="E200" s="44"/>
      <c r="AM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16"/>
      <c r="BC200" s="16"/>
      <c r="BD200" s="16"/>
      <c r="BH200" s="16"/>
      <c r="BI200" s="16"/>
      <c r="BM200" s="16"/>
      <c r="BN200" s="16"/>
      <c r="BR200" s="16"/>
      <c r="BS200" s="16"/>
      <c r="BW200" s="16"/>
      <c r="BX200" s="16"/>
      <c r="BY200" s="48"/>
      <c r="BZ200" s="48"/>
      <c r="CA200" s="48"/>
      <c r="CB200" s="18"/>
      <c r="CC200" s="48"/>
      <c r="CD200" s="48"/>
      <c r="CE200" s="48"/>
      <c r="CF200" s="48"/>
      <c r="CG200" s="48"/>
    </row>
    <row r="201" spans="1:88" customHeight="1" ht="16.5">
      <c r="E201" s="44"/>
      <c r="AM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16"/>
      <c r="BC201" s="16"/>
      <c r="BD201" s="16"/>
      <c r="BH201" s="16"/>
      <c r="BI201" s="16"/>
      <c r="BM201" s="16"/>
      <c r="BN201" s="16"/>
      <c r="BR201" s="16"/>
      <c r="BS201" s="16"/>
      <c r="BW201" s="16"/>
      <c r="BX201" s="16"/>
      <c r="BY201" s="48"/>
      <c r="BZ201" s="48"/>
      <c r="CA201" s="48"/>
      <c r="CB201" s="18"/>
      <c r="CC201" s="48"/>
      <c r="CD201" s="48"/>
      <c r="CE201" s="48"/>
      <c r="CF201" s="48"/>
      <c r="CG201" s="48"/>
    </row>
    <row r="202" spans="1:88" customHeight="1" ht="16.5">
      <c r="E202" s="44"/>
      <c r="AM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16"/>
      <c r="BC202" s="16"/>
      <c r="BD202" s="16"/>
      <c r="BH202" s="16"/>
      <c r="BI202" s="16"/>
      <c r="BM202" s="16"/>
      <c r="BN202" s="16"/>
      <c r="BR202" s="16"/>
      <c r="BS202" s="16"/>
      <c r="BW202" s="16"/>
      <c r="BX202" s="16"/>
      <c r="BY202" s="48"/>
      <c r="BZ202" s="48"/>
      <c r="CA202" s="48"/>
      <c r="CB202" s="18"/>
      <c r="CC202" s="48"/>
      <c r="CD202" s="48"/>
      <c r="CE202" s="48"/>
      <c r="CF202" s="48"/>
      <c r="CG202" s="48"/>
    </row>
    <row r="203" spans="1:88" customHeight="1" ht="16.5">
      <c r="E203" s="44"/>
      <c r="AM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BC203" s="48"/>
      <c r="BD203" s="48"/>
      <c r="BH203" s="48"/>
      <c r="BI203" s="48"/>
      <c r="BM203" s="48"/>
      <c r="BN203" s="48"/>
      <c r="BR203" s="48"/>
      <c r="BS203" s="48"/>
      <c r="BW203" s="48"/>
      <c r="BX203" s="48"/>
      <c r="BY203" s="48"/>
      <c r="BZ203" s="48"/>
      <c r="CA203" s="48"/>
      <c r="CB203" s="18"/>
      <c r="CC203" s="48"/>
      <c r="CD203" s="48"/>
      <c r="CE203" s="48"/>
      <c r="CF203" s="48"/>
      <c r="CG203" s="48"/>
    </row>
    <row r="204" spans="1:88" customHeight="1" ht="16.5">
      <c r="E204" s="44"/>
      <c r="AM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BC204" s="48"/>
      <c r="BD204" s="48"/>
      <c r="BH204" s="48"/>
      <c r="BI204" s="48"/>
      <c r="BM204" s="48"/>
      <c r="BN204" s="48"/>
      <c r="BR204" s="48"/>
      <c r="BS204" s="48"/>
      <c r="BW204" s="48"/>
      <c r="BX204" s="48"/>
      <c r="BY204" s="48"/>
      <c r="BZ204" s="48"/>
      <c r="CA204" s="48"/>
      <c r="CB204" s="18"/>
      <c r="CC204" s="48"/>
      <c r="CD204" s="48"/>
      <c r="CE204" s="48"/>
      <c r="CF204" s="48"/>
      <c r="CG204" s="48"/>
    </row>
    <row r="205" spans="1:88" customHeight="1" ht="16.5">
      <c r="E205" s="44"/>
      <c r="AM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BC205" s="48"/>
      <c r="BD205" s="48"/>
      <c r="BH205" s="48"/>
      <c r="BI205" s="48"/>
      <c r="BM205" s="48"/>
      <c r="BN205" s="48"/>
      <c r="BR205" s="48"/>
      <c r="BS205" s="48"/>
      <c r="BW205" s="48"/>
      <c r="BX205" s="48"/>
      <c r="BY205" s="48"/>
      <c r="BZ205" s="48"/>
      <c r="CA205" s="48"/>
      <c r="CB205" s="18"/>
      <c r="CC205" s="48"/>
      <c r="CD205" s="48"/>
      <c r="CE205" s="48"/>
      <c r="CF205" s="48"/>
      <c r="CG205" s="48"/>
    </row>
    <row r="206" spans="1:88" customHeight="1" ht="16.5">
      <c r="E206" s="44"/>
      <c r="AM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52"/>
      <c r="BC206" s="52"/>
      <c r="BD206" s="48"/>
      <c r="BH206" s="52"/>
      <c r="BI206" s="52"/>
      <c r="BM206" s="52"/>
      <c r="BN206" s="52"/>
      <c r="BR206" s="52"/>
      <c r="BS206" s="48"/>
      <c r="BW206" s="52"/>
      <c r="BX206" s="52"/>
      <c r="BY206" s="48"/>
      <c r="BZ206" s="48"/>
      <c r="CA206" s="48"/>
      <c r="CB206" s="18"/>
      <c r="CC206" s="48"/>
      <c r="CD206" s="48"/>
      <c r="CE206" s="48"/>
      <c r="CF206" s="48"/>
      <c r="CG206" s="48"/>
    </row>
    <row r="207" spans="1:88" customHeight="1" ht="16.5">
      <c r="E207" s="44"/>
      <c r="AM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52"/>
      <c r="BC207" s="52"/>
      <c r="BD207" s="48"/>
      <c r="BH207" s="52"/>
      <c r="BI207" s="52"/>
      <c r="BM207" s="52"/>
      <c r="BN207" s="52"/>
      <c r="BR207" s="52"/>
      <c r="BS207" s="48"/>
      <c r="BW207" s="52"/>
      <c r="BX207" s="52"/>
      <c r="BY207" s="48"/>
      <c r="BZ207" s="48"/>
      <c r="CA207" s="48"/>
      <c r="CB207" s="18"/>
      <c r="CC207" s="48"/>
      <c r="CD207" s="48"/>
      <c r="CE207" s="48"/>
      <c r="CF207" s="48"/>
      <c r="CG207" s="48"/>
    </row>
    <row r="208" spans="1:88" customHeight="1" ht="16.5">
      <c r="E208" s="44"/>
      <c r="AM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172"/>
      <c r="BC208" s="48"/>
      <c r="BD208" s="48"/>
      <c r="BH208" s="48"/>
      <c r="BI208" s="172"/>
      <c r="BM208" s="48"/>
      <c r="BN208" s="172"/>
      <c r="BR208" s="48"/>
      <c r="BS208" s="48"/>
      <c r="BW208" s="48"/>
      <c r="BX208" s="48"/>
      <c r="BY208" s="48"/>
      <c r="BZ208" s="48"/>
      <c r="CA208" s="48"/>
      <c r="CB208" s="18"/>
      <c r="CC208" s="48"/>
      <c r="CD208" s="48"/>
      <c r="CE208" s="48"/>
      <c r="CF208" s="48"/>
      <c r="CG208" s="48"/>
    </row>
    <row r="209" spans="1:88" customHeight="1" ht="16.5">
      <c r="E209" s="44"/>
      <c r="AM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17"/>
      <c r="BC209" s="17"/>
      <c r="BD209" s="17"/>
      <c r="BH209" s="17"/>
      <c r="BI209" s="17"/>
      <c r="BM209" s="17"/>
      <c r="BN209" s="17"/>
      <c r="BR209" s="17"/>
      <c r="BS209" s="17"/>
      <c r="BW209" s="17"/>
      <c r="BX209" s="17"/>
      <c r="BY209" s="48"/>
      <c r="BZ209" s="48"/>
      <c r="CA209" s="48"/>
      <c r="CB209" s="18"/>
      <c r="CC209" s="48"/>
      <c r="CD209" s="48"/>
      <c r="CE209" s="48"/>
      <c r="CF209" s="48"/>
      <c r="CG209" s="48"/>
    </row>
    <row r="210" spans="1:88" customHeight="1" ht="16.5">
      <c r="E210" s="44"/>
      <c r="AM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0"/>
      <c r="BC210" s="40"/>
      <c r="BD210" s="20"/>
      <c r="BH210" s="40"/>
      <c r="BI210" s="40"/>
      <c r="BM210" s="40"/>
      <c r="BN210" s="40"/>
      <c r="BR210" s="40"/>
      <c r="BS210" s="20"/>
      <c r="BW210" s="40"/>
      <c r="BX210" s="40"/>
      <c r="BY210" s="48"/>
      <c r="BZ210" s="48"/>
      <c r="CA210" s="48"/>
      <c r="CB210" s="18"/>
      <c r="CC210" s="48"/>
      <c r="CD210" s="48"/>
      <c r="CE210" s="48"/>
      <c r="CF210" s="48"/>
      <c r="CG210" s="48"/>
    </row>
    <row r="211" spans="1:88" customHeight="1" ht="16.5">
      <c r="E211" s="44"/>
      <c r="AM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0"/>
      <c r="BC211" s="40"/>
      <c r="BD211" s="40"/>
      <c r="BH211" s="40"/>
      <c r="BI211" s="40"/>
      <c r="BM211" s="40"/>
      <c r="BN211" s="40"/>
      <c r="BR211" s="40"/>
      <c r="BS211" s="40"/>
      <c r="BW211" s="40"/>
      <c r="BX211" s="40"/>
      <c r="BY211" s="48"/>
      <c r="BZ211" s="48"/>
      <c r="CA211" s="48"/>
      <c r="CB211" s="18"/>
      <c r="CC211" s="48"/>
      <c r="CD211" s="48"/>
      <c r="CE211" s="48"/>
      <c r="CF211" s="48"/>
      <c r="CG211" s="48"/>
    </row>
    <row r="212" spans="1:88" customHeight="1" ht="16.5">
      <c r="E212" s="44"/>
      <c r="AM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0"/>
      <c r="BC212" s="40"/>
      <c r="BD212" s="20"/>
      <c r="BH212" s="40"/>
      <c r="BI212" s="40"/>
      <c r="BM212" s="40"/>
      <c r="BN212" s="40"/>
      <c r="BR212" s="40"/>
      <c r="BS212" s="20"/>
      <c r="BW212" s="40"/>
      <c r="BX212" s="40"/>
      <c r="BY212" s="48"/>
      <c r="BZ212" s="48"/>
      <c r="CA212" s="48"/>
      <c r="CB212" s="18"/>
      <c r="CC212" s="48"/>
      <c r="CD212" s="48"/>
      <c r="CE212" s="48"/>
      <c r="CF212" s="48"/>
      <c r="CG212" s="48"/>
    </row>
    <row r="213" spans="1:88" customHeight="1" ht="16.5">
      <c r="E213" s="44"/>
      <c r="AM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0"/>
      <c r="BC213" s="40"/>
      <c r="BD213" s="17"/>
      <c r="BH213" s="40"/>
      <c r="BI213" s="40"/>
      <c r="BM213" s="40"/>
      <c r="BN213" s="40"/>
      <c r="BR213" s="40"/>
      <c r="BS213" s="17"/>
      <c r="BW213" s="40"/>
      <c r="BX213" s="40"/>
      <c r="BY213" s="48"/>
      <c r="BZ213" s="48"/>
      <c r="CA213" s="48"/>
      <c r="CB213" s="18"/>
      <c r="CC213" s="48"/>
      <c r="CD213" s="48"/>
      <c r="CE213" s="48"/>
      <c r="CF213" s="48"/>
      <c r="CG213" s="48"/>
    </row>
    <row r="214" spans="1:88" customHeight="1" ht="16.5">
      <c r="E214" s="44"/>
      <c r="AM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17"/>
      <c r="BC214" s="17"/>
      <c r="BD214" s="17"/>
      <c r="BH214" s="17"/>
      <c r="BI214" s="17"/>
      <c r="BM214" s="17"/>
      <c r="BN214" s="17"/>
      <c r="BR214" s="17"/>
      <c r="BS214" s="17"/>
      <c r="BW214" s="17"/>
      <c r="BX214" s="17"/>
      <c r="BY214" s="48"/>
      <c r="BZ214" s="48"/>
      <c r="CA214" s="48"/>
      <c r="CB214" s="18"/>
      <c r="CC214" s="48"/>
      <c r="CD214" s="48"/>
      <c r="CE214" s="48"/>
      <c r="CF214" s="48"/>
      <c r="CG214" s="48"/>
    </row>
    <row r="215" spans="1:88" customHeight="1" ht="16.5">
      <c r="E215" s="44"/>
      <c r="AM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52"/>
      <c r="BC215" s="52"/>
      <c r="BD215" s="52"/>
      <c r="BH215" s="52"/>
      <c r="BI215" s="52"/>
      <c r="BM215" s="52"/>
      <c r="BN215" s="52"/>
      <c r="BR215" s="52"/>
      <c r="BS215" s="52"/>
      <c r="BW215" s="52"/>
      <c r="BX215" s="52"/>
      <c r="BY215" s="48"/>
      <c r="BZ215" s="48"/>
      <c r="CA215" s="48"/>
      <c r="CB215" s="18"/>
      <c r="CC215" s="48"/>
      <c r="CD215" s="48"/>
      <c r="CE215" s="48"/>
      <c r="CF215" s="48"/>
      <c r="CG215" s="48"/>
    </row>
    <row r="216" spans="1:88" customHeight="1" ht="16.5">
      <c r="E216" s="44"/>
      <c r="AM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52"/>
      <c r="BC216" s="52"/>
      <c r="BD216" s="52"/>
      <c r="BH216" s="52"/>
      <c r="BI216" s="52"/>
      <c r="BM216" s="52"/>
      <c r="BN216" s="52"/>
      <c r="BR216" s="52"/>
      <c r="BS216" s="52"/>
      <c r="BW216" s="52"/>
      <c r="BX216" s="52"/>
      <c r="BY216" s="48"/>
      <c r="BZ216" s="48"/>
      <c r="CA216" s="48"/>
      <c r="CB216" s="18"/>
      <c r="CC216" s="48"/>
      <c r="CD216" s="48"/>
      <c r="CE216" s="48"/>
      <c r="CF216" s="48"/>
      <c r="CG216" s="48"/>
    </row>
    <row r="217" spans="1:88" customHeight="1" ht="16.5">
      <c r="E217" s="44"/>
      <c r="AM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52"/>
      <c r="BC217" s="52"/>
      <c r="BD217" s="52"/>
      <c r="BH217" s="52"/>
      <c r="BI217" s="52"/>
      <c r="BM217" s="52"/>
      <c r="BN217" s="52"/>
      <c r="BR217" s="52"/>
      <c r="BS217" s="52"/>
      <c r="BW217" s="52"/>
      <c r="BX217" s="52"/>
      <c r="BY217" s="48"/>
      <c r="BZ217" s="48"/>
      <c r="CA217" s="48"/>
      <c r="CB217" s="18"/>
      <c r="CC217" s="48"/>
      <c r="CD217" s="48"/>
      <c r="CE217" s="48"/>
      <c r="CF217" s="48"/>
      <c r="CG217" s="48"/>
    </row>
    <row r="218" spans="1:88" customHeight="1" ht="16.5">
      <c r="E218" s="44"/>
      <c r="AM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52"/>
      <c r="BC218" s="52"/>
      <c r="BD218" s="52"/>
      <c r="BH218" s="52"/>
      <c r="BI218" s="52"/>
      <c r="BM218" s="52"/>
      <c r="BN218" s="52"/>
      <c r="BR218" s="52"/>
      <c r="BS218" s="52"/>
      <c r="BW218" s="52"/>
      <c r="BX218" s="52"/>
      <c r="BY218" s="48"/>
      <c r="BZ218" s="48"/>
      <c r="CA218" s="48"/>
      <c r="CB218" s="18"/>
      <c r="CC218" s="48"/>
      <c r="CD218" s="48"/>
      <c r="CE218" s="48"/>
      <c r="CF218" s="48"/>
      <c r="CG218" s="48"/>
    </row>
    <row r="219" spans="1:88" customHeight="1" ht="16.5">
      <c r="E219" s="44"/>
      <c r="AM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52"/>
      <c r="BC219" s="52"/>
      <c r="BD219" s="52"/>
      <c r="BH219" s="52"/>
      <c r="BI219" s="52"/>
      <c r="BM219" s="52"/>
      <c r="BN219" s="52"/>
      <c r="BR219" s="52"/>
      <c r="BS219" s="52"/>
      <c r="BW219" s="52"/>
      <c r="BX219" s="52"/>
      <c r="BY219" s="48"/>
      <c r="BZ219" s="48"/>
      <c r="CA219" s="48"/>
      <c r="CB219" s="18"/>
      <c r="CC219" s="48"/>
      <c r="CD219" s="48"/>
      <c r="CE219" s="48"/>
      <c r="CF219" s="48"/>
      <c r="CG219" s="48"/>
    </row>
    <row r="220" spans="1:88" customHeight="1" ht="12.75">
      <c r="AM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52"/>
      <c r="BC220" s="52"/>
      <c r="BD220" s="52"/>
      <c r="BH220" s="52"/>
      <c r="BI220" s="52"/>
      <c r="BM220" s="52"/>
      <c r="BN220" s="52"/>
      <c r="BR220" s="52"/>
      <c r="BS220" s="52"/>
      <c r="BW220" s="52"/>
      <c r="BX220" s="52"/>
      <c r="BY220" s="48"/>
      <c r="BZ220" s="48"/>
      <c r="CA220" s="48"/>
      <c r="CB220" s="48"/>
      <c r="CC220" s="48"/>
      <c r="CD220" s="48"/>
      <c r="CE220" s="48"/>
      <c r="CF220" s="48"/>
      <c r="CG220" s="48"/>
    </row>
    <row r="221" spans="1:88" customHeight="1" ht="12.75">
      <c r="AM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52"/>
      <c r="BC221" s="52"/>
      <c r="BD221" s="52"/>
      <c r="BH221" s="52"/>
      <c r="BI221" s="52"/>
      <c r="BM221" s="52"/>
      <c r="BN221" s="52"/>
      <c r="BR221" s="52"/>
      <c r="BS221" s="52"/>
      <c r="BW221" s="52"/>
      <c r="BX221" s="52"/>
      <c r="BY221" s="48"/>
      <c r="BZ221" s="48"/>
      <c r="CA221" s="48"/>
      <c r="CB221" s="48"/>
      <c r="CC221" s="48"/>
      <c r="CD221" s="48"/>
      <c r="CE221" s="48"/>
      <c r="CF221" s="48"/>
      <c r="CG221" s="48"/>
    </row>
    <row r="222" spans="1:88" customHeight="1" ht="12.75">
      <c r="AM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52"/>
      <c r="BC222" s="52"/>
      <c r="BD222" s="52"/>
      <c r="BH222" s="52"/>
      <c r="BI222" s="52"/>
      <c r="BM222" s="52"/>
      <c r="BN222" s="52"/>
      <c r="BR222" s="52"/>
      <c r="BS222" s="52"/>
      <c r="BW222" s="52"/>
      <c r="BX222" s="52"/>
      <c r="BY222" s="48"/>
      <c r="BZ222" s="48"/>
      <c r="CA222" s="48"/>
      <c r="CB222" s="48"/>
      <c r="CC222" s="48"/>
      <c r="CD222" s="48"/>
      <c r="CE222" s="48"/>
      <c r="CF222" s="48"/>
      <c r="CG222" s="48"/>
    </row>
    <row r="223" spans="1:88" customHeight="1" ht="12.75">
      <c r="AM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52"/>
      <c r="BC223" s="52"/>
      <c r="BD223" s="52"/>
      <c r="BH223" s="52"/>
      <c r="BI223" s="52"/>
      <c r="BM223" s="52"/>
      <c r="BN223" s="52"/>
      <c r="BR223" s="52"/>
      <c r="BS223" s="52"/>
      <c r="BW223" s="52"/>
      <c r="BX223" s="52"/>
      <c r="BY223" s="48"/>
      <c r="BZ223" s="48"/>
      <c r="CA223" s="48"/>
      <c r="CB223" s="48"/>
      <c r="CC223" s="48"/>
      <c r="CD223" s="48"/>
      <c r="CE223" s="48"/>
      <c r="CF223" s="48"/>
      <c r="CG223" s="48"/>
    </row>
    <row r="224" spans="1:88" customHeight="1" ht="12.75">
      <c r="AM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52"/>
      <c r="BC224" s="52"/>
      <c r="BD224" s="52"/>
      <c r="BH224" s="52"/>
      <c r="BI224" s="52"/>
      <c r="BM224" s="52"/>
      <c r="BN224" s="52"/>
      <c r="BR224" s="52"/>
      <c r="BS224" s="52"/>
      <c r="BW224" s="52"/>
      <c r="BX224" s="52"/>
      <c r="BY224" s="48"/>
      <c r="BZ224" s="48"/>
      <c r="CA224" s="48"/>
      <c r="CB224" s="48"/>
      <c r="CC224" s="48"/>
      <c r="CD224" s="48"/>
      <c r="CE224" s="48"/>
      <c r="CF224" s="48"/>
      <c r="CG224" s="48"/>
    </row>
    <row r="225" spans="1:88" customHeight="1" ht="12.75">
      <c r="AM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52"/>
      <c r="BC225" s="52"/>
      <c r="BD225" s="52"/>
      <c r="BH225" s="52"/>
      <c r="BI225" s="52"/>
      <c r="BM225" s="52"/>
      <c r="BN225" s="52"/>
      <c r="BR225" s="52"/>
      <c r="BS225" s="52"/>
      <c r="BW225" s="52"/>
      <c r="BX225" s="52"/>
      <c r="BY225" s="48"/>
      <c r="BZ225" s="48"/>
      <c r="CA225" s="48"/>
      <c r="CB225" s="48"/>
      <c r="CC225" s="48"/>
      <c r="CD225" s="48"/>
      <c r="CE225" s="48"/>
      <c r="CF225" s="48"/>
      <c r="CG225" s="48"/>
    </row>
    <row r="226" spans="1:88" customHeight="1" ht="12.75">
      <c r="AM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52"/>
      <c r="BC226" s="52"/>
      <c r="BD226" s="52"/>
      <c r="BH226" s="52"/>
      <c r="BI226" s="52"/>
      <c r="BM226" s="52"/>
      <c r="BN226" s="52"/>
      <c r="BR226" s="52"/>
      <c r="BS226" s="52"/>
      <c r="BW226" s="52"/>
      <c r="BX226" s="52"/>
      <c r="BY226" s="48"/>
      <c r="BZ226" s="48"/>
      <c r="CA226" s="48"/>
      <c r="CB226" s="48"/>
      <c r="CC226" s="48"/>
      <c r="CD226" s="48"/>
      <c r="CE226" s="48"/>
      <c r="CF226" s="48"/>
      <c r="CG226" s="48"/>
    </row>
    <row r="227" spans="1:88" customHeight="1" ht="12.75">
      <c r="AM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52"/>
      <c r="BC227" s="52"/>
      <c r="BD227" s="52"/>
      <c r="BH227" s="52"/>
      <c r="BI227" s="52"/>
      <c r="BM227" s="52"/>
      <c r="BN227" s="52"/>
      <c r="BR227" s="52"/>
      <c r="BS227" s="52"/>
      <c r="BW227" s="52"/>
      <c r="BX227" s="52"/>
      <c r="BY227" s="48"/>
      <c r="BZ227" s="48"/>
      <c r="CA227" s="48"/>
      <c r="CB227" s="48"/>
      <c r="CC227" s="48"/>
      <c r="CD227" s="48"/>
      <c r="CE227" s="48"/>
      <c r="CF227" s="48"/>
      <c r="CG227" s="48"/>
    </row>
    <row r="228" spans="1:88" customHeight="1" ht="12.75">
      <c r="AM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52"/>
      <c r="BC228" s="52"/>
      <c r="BD228" s="52"/>
      <c r="BH228" s="52"/>
      <c r="BI228" s="52"/>
      <c r="BM228" s="52"/>
      <c r="BN228" s="52"/>
      <c r="BR228" s="52"/>
      <c r="BS228" s="52"/>
      <c r="BW228" s="52"/>
      <c r="BX228" s="52"/>
      <c r="BY228" s="48"/>
      <c r="BZ228" s="48"/>
      <c r="CA228" s="48"/>
      <c r="CB228" s="48"/>
      <c r="CC228" s="48"/>
      <c r="CD228" s="48"/>
      <c r="CE228" s="48"/>
      <c r="CF228" s="48"/>
      <c r="CG228" s="48"/>
    </row>
    <row r="229" spans="1:88" customHeight="1" ht="12.75">
      <c r="AM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52"/>
      <c r="BC229" s="52"/>
      <c r="BD229" s="52"/>
      <c r="BH229" s="52"/>
      <c r="BI229" s="52"/>
      <c r="BM229" s="52"/>
      <c r="BN229" s="52"/>
      <c r="BR229" s="52"/>
      <c r="BS229" s="52"/>
      <c r="BW229" s="52"/>
      <c r="BX229" s="52"/>
      <c r="BY229" s="48"/>
      <c r="BZ229" s="48"/>
      <c r="CA229" s="48"/>
      <c r="CB229" s="48"/>
      <c r="CC229" s="48"/>
      <c r="CD229" s="48"/>
      <c r="CE229" s="48"/>
      <c r="CF229" s="48"/>
      <c r="CG229" s="48"/>
    </row>
    <row r="230" spans="1:88" customHeight="1" ht="12.75">
      <c r="AM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52"/>
      <c r="BC230" s="52"/>
      <c r="BD230" s="52"/>
      <c r="BH230" s="52"/>
      <c r="BI230" s="52"/>
      <c r="BM230" s="52"/>
      <c r="BN230" s="52"/>
      <c r="BR230" s="52"/>
      <c r="BS230" s="52"/>
      <c r="BW230" s="52"/>
      <c r="BX230" s="52"/>
      <c r="BY230" s="48"/>
      <c r="BZ230" s="48"/>
      <c r="CA230" s="48"/>
      <c r="CB230" s="48"/>
      <c r="CC230" s="48"/>
      <c r="CD230" s="48"/>
      <c r="CE230" s="48"/>
      <c r="CF230" s="48"/>
      <c r="CG230" s="48"/>
    </row>
    <row r="231" spans="1:88" customHeight="1" ht="12.75">
      <c r="AM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52"/>
      <c r="BC231" s="52"/>
      <c r="BD231" s="52"/>
      <c r="BH231" s="52"/>
      <c r="BI231" s="52"/>
      <c r="BM231" s="52"/>
      <c r="BN231" s="52"/>
      <c r="BR231" s="52"/>
      <c r="BS231" s="52"/>
      <c r="BW231" s="52"/>
      <c r="BX231" s="52"/>
      <c r="BY231" s="48"/>
      <c r="BZ231" s="48"/>
      <c r="CA231" s="48"/>
      <c r="CB231" s="48"/>
      <c r="CC231" s="48"/>
      <c r="CD231" s="48"/>
      <c r="CE231" s="48"/>
      <c r="CF231" s="48"/>
      <c r="CG231" s="48"/>
    </row>
    <row r="232" spans="1:88" customHeight="1" ht="12.75">
      <c r="AM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52"/>
      <c r="BC232" s="52"/>
      <c r="BD232" s="52"/>
      <c r="BH232" s="52"/>
      <c r="BI232" s="52"/>
      <c r="BM232" s="52"/>
      <c r="BN232" s="52"/>
      <c r="BR232" s="52"/>
      <c r="BS232" s="52"/>
      <c r="BW232" s="52"/>
      <c r="BX232" s="52"/>
      <c r="BY232" s="48"/>
      <c r="BZ232" s="48"/>
      <c r="CA232" s="48"/>
      <c r="CB232" s="48"/>
      <c r="CC232" s="48"/>
      <c r="CD232" s="48"/>
      <c r="CE232" s="48"/>
      <c r="CF232" s="48"/>
      <c r="CG232" s="48"/>
    </row>
    <row r="233" spans="1:88" customHeight="1" ht="12.75">
      <c r="AM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52"/>
      <c r="BC233" s="52"/>
      <c r="BD233" s="52"/>
      <c r="BH233" s="52"/>
      <c r="BI233" s="52"/>
      <c r="BM233" s="52"/>
      <c r="BN233" s="52"/>
      <c r="BR233" s="52"/>
      <c r="BS233" s="52"/>
      <c r="BW233" s="52"/>
      <c r="BX233" s="52"/>
      <c r="BY233" s="48"/>
      <c r="BZ233" s="48"/>
      <c r="CA233" s="48"/>
      <c r="CB233" s="48"/>
      <c r="CC233" s="48"/>
      <c r="CD233" s="48"/>
      <c r="CE233" s="48"/>
      <c r="CF233" s="48"/>
      <c r="CG233" s="48"/>
    </row>
    <row r="234" spans="1:88" customHeight="1" ht="12.75">
      <c r="AM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52"/>
      <c r="BC234" s="52"/>
      <c r="BD234" s="52"/>
      <c r="BH234" s="52"/>
      <c r="BI234" s="52"/>
      <c r="BM234" s="52"/>
      <c r="BN234" s="52"/>
      <c r="BR234" s="52"/>
      <c r="BS234" s="52"/>
      <c r="BW234" s="52"/>
      <c r="BX234" s="52"/>
      <c r="BY234" s="48"/>
      <c r="BZ234" s="48"/>
      <c r="CA234" s="48"/>
      <c r="CB234" s="48"/>
      <c r="CC234" s="48"/>
      <c r="CD234" s="48"/>
      <c r="CE234" s="48"/>
      <c r="CF234" s="48"/>
      <c r="CG234" s="48"/>
    </row>
    <row r="235" spans="1:88" customHeight="1" ht="12.75">
      <c r="AM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52"/>
      <c r="BC235" s="52"/>
      <c r="BD235" s="52"/>
      <c r="BH235" s="52"/>
      <c r="BI235" s="52"/>
      <c r="BM235" s="52"/>
      <c r="BN235" s="52"/>
      <c r="BR235" s="52"/>
      <c r="BS235" s="52"/>
      <c r="BW235" s="52"/>
      <c r="BX235" s="52"/>
      <c r="BY235" s="48"/>
      <c r="BZ235" s="48"/>
      <c r="CA235" s="48"/>
      <c r="CB235" s="48"/>
      <c r="CC235" s="48"/>
      <c r="CD235" s="48"/>
      <c r="CE235" s="48"/>
      <c r="CF235" s="48"/>
      <c r="CG235" s="48"/>
    </row>
    <row r="236" spans="1:88" customHeight="1" ht="12.75">
      <c r="AM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52"/>
      <c r="BC236" s="52"/>
      <c r="BD236" s="52"/>
      <c r="BH236" s="52"/>
      <c r="BI236" s="52"/>
      <c r="BM236" s="52"/>
      <c r="BN236" s="52"/>
      <c r="BR236" s="52"/>
      <c r="BS236" s="52"/>
      <c r="BW236" s="52"/>
      <c r="BX236" s="52"/>
      <c r="BY236" s="48"/>
      <c r="BZ236" s="48"/>
      <c r="CA236" s="48"/>
      <c r="CB236" s="48"/>
      <c r="CC236" s="48"/>
      <c r="CD236" s="48"/>
      <c r="CE236" s="48"/>
      <c r="CF236" s="48"/>
      <c r="CG236" s="48"/>
    </row>
    <row r="237" spans="1:88" customHeight="1" ht="12.75">
      <c r="AM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52"/>
      <c r="BC237" s="52"/>
      <c r="BD237" s="52"/>
      <c r="BH237" s="52"/>
      <c r="BI237" s="52"/>
      <c r="BM237" s="52"/>
      <c r="BN237" s="52"/>
      <c r="BR237" s="52"/>
      <c r="BS237" s="52"/>
      <c r="BW237" s="52"/>
      <c r="BX237" s="52"/>
      <c r="BY237" s="48"/>
      <c r="BZ237" s="48"/>
      <c r="CA237" s="48"/>
      <c r="CB237" s="48"/>
      <c r="CC237" s="48"/>
      <c r="CD237" s="48"/>
      <c r="CE237" s="48"/>
      <c r="CF237" s="48"/>
      <c r="CG237" s="48"/>
    </row>
    <row r="238" spans="1:88" customHeight="1" ht="12.75">
      <c r="AM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52"/>
      <c r="BC238" s="52"/>
      <c r="BD238" s="52"/>
      <c r="BH238" s="52"/>
      <c r="BI238" s="52"/>
      <c r="BM238" s="52"/>
      <c r="BN238" s="52"/>
      <c r="BR238" s="52"/>
      <c r="BS238" s="52"/>
      <c r="BW238" s="52"/>
      <c r="BX238" s="52"/>
      <c r="BY238" s="48"/>
      <c r="BZ238" s="48"/>
      <c r="CA238" s="48"/>
      <c r="CB238" s="48"/>
      <c r="CC238" s="48"/>
      <c r="CD238" s="48"/>
      <c r="CE238" s="48"/>
      <c r="CF238" s="48"/>
      <c r="CG238" s="4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X4:CB5"/>
    <mergeCell ref="CB20:CB26"/>
    <mergeCell ref="BS25:BW25"/>
    <mergeCell ref="BY20:BY26"/>
    <mergeCell ref="BS23:BW23"/>
    <mergeCell ref="BS24:BW24"/>
    <mergeCell ref="CA20:CA26"/>
    <mergeCell ref="I20:BW20"/>
    <mergeCell ref="AS23:AU23"/>
    <mergeCell ref="AV23:AX23"/>
    <mergeCell ref="BD24:BH24"/>
    <mergeCell ref="AV24:AX24"/>
    <mergeCell ref="AY24:BC24"/>
    <mergeCell ref="AV25:AX25"/>
    <mergeCell ref="AY25:BC25"/>
    <mergeCell ref="BX20:BX26"/>
    <mergeCell ref="I25:M25"/>
    <mergeCell ref="BI23:BM23"/>
    <mergeCell ref="AY23:BC23"/>
    <mergeCell ref="X25:AB25"/>
    <mergeCell ref="AP24:AR24"/>
    <mergeCell ref="AH24:AL24"/>
    <mergeCell ref="AH23:AL23"/>
    <mergeCell ref="AM25:AO25"/>
    <mergeCell ref="AP25:AR25"/>
    <mergeCell ref="AM23:AO23"/>
    <mergeCell ref="AM24:AO24"/>
    <mergeCell ref="AP23:AR23"/>
    <mergeCell ref="AS25:AU25"/>
    <mergeCell ref="S24:W24"/>
    <mergeCell ref="CA3:CB3"/>
    <mergeCell ref="A20:A26"/>
    <mergeCell ref="B20:B26"/>
    <mergeCell ref="C20:C26"/>
    <mergeCell ref="D20:D26"/>
    <mergeCell ref="E20:E26"/>
    <mergeCell ref="F20:F26"/>
    <mergeCell ref="G20:G26"/>
    <mergeCell ref="N25:R25"/>
    <mergeCell ref="H20:H26"/>
    <mergeCell ref="S25:W25"/>
    <mergeCell ref="BI22:BM22"/>
    <mergeCell ref="AC25:AG25"/>
    <mergeCell ref="I22:AL22"/>
    <mergeCell ref="AV22:AX22"/>
    <mergeCell ref="BO6:BP6"/>
    <mergeCell ref="B2:D2"/>
    <mergeCell ref="N24:R24"/>
    <mergeCell ref="X2:AL3"/>
    <mergeCell ref="R4:AN5"/>
    <mergeCell ref="AC23:AG23"/>
    <mergeCell ref="AM22:AU22"/>
    <mergeCell ref="U7:AI8"/>
    <mergeCell ref="I24:M24"/>
    <mergeCell ref="X23:AB23"/>
    <mergeCell ref="X24:AB24"/>
    <mergeCell ref="S9:AL10"/>
    <mergeCell ref="AC24:AG24"/>
    <mergeCell ref="I21:AX21"/>
    <mergeCell ref="AS24:AU24"/>
    <mergeCell ref="I23:M23"/>
    <mergeCell ref="N23:R23"/>
    <mergeCell ref="BS22:BW22"/>
    <mergeCell ref="AY22:BH22"/>
    <mergeCell ref="S23:W23"/>
    <mergeCell ref="CD6:CE6"/>
    <mergeCell ref="BD23:BH23"/>
    <mergeCell ref="CC20:CC26"/>
    <mergeCell ref="AY21:BW21"/>
    <mergeCell ref="BE6:BF6"/>
    <mergeCell ref="CD7:CE7"/>
    <mergeCell ref="CD8:CE8"/>
    <mergeCell ref="BN23:BR23"/>
    <mergeCell ref="BD25:BH25"/>
    <mergeCell ref="BW6:BX6"/>
    <mergeCell ref="CD9:CE9"/>
    <mergeCell ref="BZ20:BZ26"/>
    <mergeCell ref="AH25:AL25"/>
    <mergeCell ref="BN25:BR25"/>
    <mergeCell ref="BN24:BR24"/>
    <mergeCell ref="BI24:BM24"/>
    <mergeCell ref="BI25:BM25"/>
    <mergeCell ref="BN22:BR22"/>
  </mergeCells>
  <printOptions gridLines="false" gridLinesSet="true"/>
  <pageMargins left="0" right="0" top="0.75" bottom="2" header="0.5" footer="0.5"/>
  <pageSetup paperSize="50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J185"/>
  <sheetViews>
    <sheetView tabSelected="0" workbookViewId="0" showGridLines="true" showRowColHeaders="1">
      <selection activeCell="BX20" sqref="BX20:BX26"/>
    </sheetView>
  </sheetViews>
  <sheetFormatPr customHeight="true" defaultRowHeight="12.75" outlineLevelRow="0" outlineLevelCol="0"/>
  <cols>
    <col min="1" max="1" width="17.81640625" customWidth="true" style="0"/>
    <col min="2" max="2" width="8.7265625" customWidth="true" style="0"/>
    <col min="3" max="3" width="6.7265625" customWidth="true" style="0"/>
    <col min="4" max="4" width="7.81640625" customWidth="true" style="0"/>
    <col min="5" max="5" width="7.54296875" customWidth="true" style="0"/>
    <col min="6" max="6" width="21.1796875" customWidth="true" style="0"/>
    <col min="7" max="7" width="9" customWidth="true" style="0"/>
    <col min="8" max="8" width="8.7265625" customWidth="true" style="0"/>
    <col min="9" max="9" width="4.26953125" customWidth="true" style="0"/>
    <col min="10" max="10" width="4.26953125" customWidth="true" style="0"/>
    <col min="11" max="11" width="4.26953125" customWidth="true" style="0"/>
    <col min="12" max="12" width="4.26953125" customWidth="true" style="0"/>
    <col min="13" max="13" width="4.26953125" customWidth="true" style="0"/>
    <col min="14" max="14" width="4.26953125" customWidth="true" style="0"/>
    <col min="15" max="15" width="4.26953125" customWidth="true" style="0"/>
    <col min="16" max="16" width="4.26953125" customWidth="true" style="0"/>
    <col min="17" max="17" width="4.26953125" customWidth="true" style="0"/>
    <col min="18" max="18" width="4.26953125" customWidth="true" style="0"/>
    <col min="19" max="19" width="4.26953125" customWidth="true" style="0"/>
    <col min="20" max="20" width="4.26953125" customWidth="true" style="0"/>
    <col min="21" max="21" width="4.26953125" customWidth="true" style="0"/>
    <col min="22" max="22" width="4.26953125" customWidth="true" style="0"/>
    <col min="23" max="23" width="4.26953125" customWidth="true" style="0"/>
    <col min="24" max="24" width="4.26953125" customWidth="true" style="0"/>
    <col min="25" max="25" width="4.26953125" customWidth="true" style="0"/>
    <col min="26" max="26" width="4.26953125" customWidth="true" style="0"/>
    <col min="27" max="27" width="4.26953125" customWidth="true" style="0"/>
    <col min="28" max="28" width="4.26953125" customWidth="true" style="0"/>
    <col min="29" max="29" width="4.26953125" customWidth="true" style="0"/>
    <col min="30" max="30" width="4.26953125" customWidth="true" style="0"/>
    <col min="31" max="31" width="4.26953125" customWidth="true" style="0"/>
    <col min="32" max="32" width="4.26953125" customWidth="true" style="0"/>
    <col min="33" max="33" width="4.26953125" customWidth="true" style="0"/>
    <col min="34" max="34" width="4.26953125" customWidth="true" style="0"/>
    <col min="35" max="35" width="4.26953125" customWidth="true" style="0"/>
    <col min="36" max="36" width="4.26953125" customWidth="true" style="0"/>
    <col min="37" max="37" width="4.26953125" customWidth="true" style="0"/>
    <col min="38" max="38" width="4.26953125" customWidth="true" style="0"/>
    <col min="39" max="39" width="5.26953125" customWidth="true" style="0"/>
    <col min="40" max="40" width="4.26953125" customWidth="true" style="0"/>
    <col min="41" max="41" width="5" customWidth="true" style="0"/>
    <col min="42" max="42" width="4.26953125" customWidth="true" style="0"/>
    <col min="43" max="43" width="4.26953125" customWidth="true" style="0"/>
    <col min="44" max="44" width="5" customWidth="true" style="0"/>
    <col min="45" max="45" width="4.26953125" customWidth="true" style="0"/>
    <col min="46" max="46" width="4.26953125" customWidth="true" style="0"/>
    <col min="47" max="47" width="5.26953125" customWidth="true" style="0"/>
    <col min="48" max="48" width="4.26953125" customWidth="true" style="0"/>
    <col min="49" max="49" width="4.26953125" customWidth="true" style="0"/>
    <col min="50" max="50" width="4.26953125" customWidth="true" style="0"/>
    <col min="51" max="51" width="4.26953125" customWidth="true" style="1"/>
    <col min="52" max="52" width="4.26953125" customWidth="true" style="0"/>
    <col min="53" max="53" width="4.26953125" customWidth="true" style="0"/>
    <col min="54" max="54" width="4.26953125" customWidth="true" style="0"/>
    <col min="55" max="55" width="4.26953125" customWidth="true" style="1"/>
    <col min="56" max="56" width="4.26953125" customWidth="true" style="1"/>
    <col min="57" max="57" width="4" customWidth="true" style="0"/>
    <col min="58" max="58" width="5.453125" customWidth="true" style="0"/>
    <col min="59" max="59" width="4.81640625" customWidth="true" style="0"/>
    <col min="60" max="60" width="5.1796875" customWidth="true" style="1"/>
    <col min="61" max="61" width="5.453125" customWidth="true" style="1"/>
    <col min="62" max="62" width="4.26953125" customWidth="true" style="0"/>
    <col min="63" max="63" width="4.7265625" customWidth="true" style="0"/>
    <col min="64" max="64" width="4.26953125" customWidth="true" style="0"/>
    <col min="65" max="65" width="4.26953125" customWidth="true" style="1"/>
    <col min="66" max="66" width="4.26953125" customWidth="true" style="1"/>
    <col min="67" max="67" width="4.26953125" customWidth="true" style="0"/>
    <col min="68" max="68" width="4.26953125" customWidth="true" style="0"/>
    <col min="69" max="69" width="4.26953125" customWidth="true" style="0"/>
    <col min="70" max="70" width="4.26953125" customWidth="true" style="1"/>
    <col min="71" max="71" width="4.26953125" customWidth="true" style="1"/>
    <col min="72" max="72" width="4.26953125" customWidth="true" style="0"/>
    <col min="73" max="73" width="4.26953125" customWidth="true" style="0"/>
    <col min="74" max="74" width="4.26953125" customWidth="true" style="0"/>
    <col min="75" max="75" width="6.26953125" customWidth="true" style="1"/>
    <col min="76" max="76" width="6" customWidth="true" style="1"/>
    <col min="77" max="77" width="9.7265625" customWidth="true" style="0"/>
    <col min="78" max="78" width="8.1796875" customWidth="true" style="0"/>
    <col min="79" max="79" width="7.1796875" customWidth="true" style="0"/>
    <col min="80" max="80" width="10.26953125" customWidth="true" style="0"/>
    <col min="81" max="81" width="10.1796875" customWidth="true" style="0"/>
  </cols>
  <sheetData>
    <row r="1" spans="1:88" customHeight="1" ht="12.75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customHeight="1" ht="21.75">
      <c r="A2" s="72"/>
      <c r="B2" s="960" t="s">
        <v>0</v>
      </c>
      <c r="C2" s="960"/>
      <c r="D2" s="96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51" t="s">
        <v>12</v>
      </c>
      <c r="Y2" s="1051"/>
      <c r="Z2" s="1051"/>
      <c r="AA2" s="1051"/>
      <c r="AB2" s="1051"/>
      <c r="AC2" s="1051"/>
      <c r="AD2" s="1051"/>
      <c r="AE2" s="1051"/>
      <c r="AF2" s="1051"/>
      <c r="AG2" s="1051"/>
      <c r="AH2" s="1051"/>
      <c r="AI2" s="1051"/>
      <c r="AJ2" s="1051"/>
      <c r="AK2" s="1051"/>
      <c r="AL2" s="1051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customHeight="1" ht="31.5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61"/>
      <c r="CB3" s="961"/>
    </row>
    <row r="4" spans="1:88" customHeight="1" ht="15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186" t="s">
        <v>7092</v>
      </c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0" t="s">
        <v>1</v>
      </c>
      <c r="BY4" s="980"/>
      <c r="BZ4" s="980"/>
      <c r="CA4" s="980"/>
      <c r="CB4" s="980"/>
      <c r="CC4" s="141"/>
      <c r="CD4" s="141"/>
      <c r="CE4" s="137"/>
    </row>
    <row r="5" spans="1:88" customHeight="1" ht="15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79"/>
      <c r="BY5" s="979"/>
      <c r="BZ5" s="979"/>
      <c r="CA5" s="979"/>
      <c r="CB5" s="979"/>
      <c r="CC5" s="141"/>
      <c r="CD5" s="141"/>
      <c r="CE5" s="141"/>
      <c r="CF5" s="48"/>
      <c r="CG5" s="48"/>
      <c r="CH5" s="48"/>
      <c r="CI5" s="48"/>
      <c r="CJ5" s="48"/>
    </row>
    <row r="6" spans="1:88" customHeight="1" ht="15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"/>
      <c r="AX6" s="137"/>
      <c r="AY6" s="137"/>
      <c r="AZ6" s="137"/>
      <c r="BA6" s="150"/>
      <c r="BB6" s="137"/>
      <c r="BC6" s="126"/>
      <c r="BD6" s="126"/>
      <c r="BE6" s="1225"/>
      <c r="BF6" s="1225"/>
      <c r="BG6" s="145"/>
      <c r="BH6" s="145"/>
      <c r="BI6" s="146"/>
      <c r="BJ6" s="177"/>
      <c r="BK6" s="177"/>
      <c r="BL6" s="177"/>
      <c r="BM6" s="126"/>
      <c r="BN6" s="126"/>
      <c r="BO6" s="1225"/>
      <c r="BP6" s="1225"/>
      <c r="BQ6" s="145"/>
      <c r="BR6" s="145"/>
      <c r="BS6" s="146"/>
      <c r="BT6" s="177"/>
      <c r="BU6" s="177"/>
      <c r="BV6" s="145"/>
      <c r="BW6" s="1118" t="s">
        <v>5</v>
      </c>
      <c r="BX6" s="1228"/>
      <c r="BY6" s="297" t="s">
        <v>7</v>
      </c>
      <c r="BZ6" s="297" t="s">
        <v>1143</v>
      </c>
      <c r="CA6" s="298" t="s">
        <v>8</v>
      </c>
      <c r="CB6" s="299" t="s">
        <v>9</v>
      </c>
      <c r="CC6" s="177"/>
      <c r="CD6" s="961"/>
      <c r="CE6" s="961"/>
      <c r="CF6" s="48"/>
      <c r="CG6" s="48"/>
      <c r="CH6" s="48"/>
      <c r="CI6" s="48"/>
      <c r="CJ6" s="48"/>
    </row>
    <row r="7" spans="1:88" customHeight="1" ht="15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7" t="s">
        <v>7093</v>
      </c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63"/>
      <c r="CE7" s="963"/>
      <c r="CF7" s="48"/>
      <c r="CG7" s="48"/>
    </row>
    <row r="8" spans="1:88" customHeight="1" ht="15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63"/>
      <c r="CE8" s="963"/>
      <c r="CF8" s="48"/>
      <c r="CG8" s="48"/>
    </row>
    <row r="9" spans="1:88" customHeight="1" ht="15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6" t="s">
        <v>6916</v>
      </c>
      <c r="T9" s="1226"/>
      <c r="U9" s="1226"/>
      <c r="V9" s="1226"/>
      <c r="W9" s="1226"/>
      <c r="X9" s="1226"/>
      <c r="Y9" s="1226"/>
      <c r="Z9" s="1226"/>
      <c r="AA9" s="1226"/>
      <c r="AB9" s="1226"/>
      <c r="AC9" s="1226"/>
      <c r="AD9" s="1226"/>
      <c r="AE9" s="1226"/>
      <c r="AF9" s="1226"/>
      <c r="AG9" s="1226"/>
      <c r="AH9" s="1226"/>
      <c r="AI9" s="1226"/>
      <c r="AJ9" s="1226"/>
      <c r="AK9" s="1226"/>
      <c r="AL9" s="1226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63"/>
      <c r="CE9" s="963"/>
      <c r="CF9" s="48"/>
      <c r="CG9" s="48"/>
    </row>
    <row r="10" spans="1:88" customHeight="1" ht="15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6"/>
      <c r="T10" s="1226"/>
      <c r="U10" s="1226"/>
      <c r="V10" s="1226"/>
      <c r="W10" s="1226"/>
      <c r="X10" s="1226"/>
      <c r="Y10" s="1226"/>
      <c r="Z10" s="1226"/>
      <c r="AA10" s="1226"/>
      <c r="AB10" s="1226"/>
      <c r="AC10" s="1226"/>
      <c r="AD10" s="1226"/>
      <c r="AE10" s="1226"/>
      <c r="AF10" s="1226"/>
      <c r="AG10" s="1226"/>
      <c r="AH10" s="1226"/>
      <c r="AI10" s="1226"/>
      <c r="AJ10" s="1226"/>
      <c r="AK10" s="1226"/>
      <c r="AL10" s="1226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customHeight="1" ht="15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customHeight="1" ht="15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customHeight="1" ht="15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customHeight="1" ht="15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customHeight="1" ht="15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customHeight="1" ht="15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8" customHeight="1" ht="15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8" customHeight="1" ht="15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8" customHeight="1" ht="15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8" customHeight="1" ht="16.5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6917</v>
      </c>
      <c r="H20" s="944" t="s">
        <v>6918</v>
      </c>
      <c r="I20" s="1022" t="s">
        <v>6919</v>
      </c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3"/>
      <c r="BJ20" s="1023"/>
      <c r="BK20" s="1023"/>
      <c r="BL20" s="1023"/>
      <c r="BM20" s="1023"/>
      <c r="BN20" s="1023"/>
      <c r="BO20" s="1023"/>
      <c r="BP20" s="1023"/>
      <c r="BQ20" s="1023"/>
      <c r="BR20" s="1023"/>
      <c r="BS20" s="1023"/>
      <c r="BT20" s="1023"/>
      <c r="BU20" s="1023"/>
      <c r="BV20" s="1023"/>
      <c r="BW20" s="1023"/>
      <c r="BX20" s="1046" t="s">
        <v>5505</v>
      </c>
      <c r="BY20" s="981" t="s">
        <v>186</v>
      </c>
      <c r="BZ20" s="984" t="s">
        <v>6920</v>
      </c>
      <c r="CA20" s="1044" t="s">
        <v>56</v>
      </c>
      <c r="CB20" s="1044" t="s">
        <v>253</v>
      </c>
      <c r="CC20" s="994" t="s">
        <v>1774</v>
      </c>
    </row>
    <row r="21" spans="1:88" customHeight="1" ht="16.5">
      <c r="A21" s="944"/>
      <c r="B21" s="944"/>
      <c r="C21" s="944"/>
      <c r="D21" s="944"/>
      <c r="E21" s="944"/>
      <c r="F21" s="944"/>
      <c r="G21" s="944"/>
      <c r="H21" s="944"/>
      <c r="I21" s="1022" t="s">
        <v>59</v>
      </c>
      <c r="J21" s="1023"/>
      <c r="K21" s="1023"/>
      <c r="L21" s="1023"/>
      <c r="M21" s="1023"/>
      <c r="N21" s="1023"/>
      <c r="O21" s="1023"/>
      <c r="P21" s="1023"/>
      <c r="Q21" s="1023"/>
      <c r="R21" s="1023"/>
      <c r="S21" s="1023"/>
      <c r="T21" s="1023"/>
      <c r="U21" s="1023"/>
      <c r="V21" s="1023"/>
      <c r="W21" s="1023"/>
      <c r="X21" s="1023"/>
      <c r="Y21" s="1023"/>
      <c r="Z21" s="1023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3"/>
      <c r="AL21" s="1023"/>
      <c r="AM21" s="1023"/>
      <c r="AN21" s="1023"/>
      <c r="AO21" s="1023"/>
      <c r="AP21" s="1023"/>
      <c r="AQ21" s="1023"/>
      <c r="AR21" s="1023"/>
      <c r="AS21" s="1023"/>
      <c r="AT21" s="1023"/>
      <c r="AU21" s="1023"/>
      <c r="AV21" s="1023"/>
      <c r="AW21" s="1023"/>
      <c r="AX21" s="1024"/>
      <c r="AY21" s="1081" t="s">
        <v>61</v>
      </c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  <c r="BX21" s="1227"/>
      <c r="BY21" s="981"/>
      <c r="BZ21" s="1074"/>
      <c r="CA21" s="1044"/>
      <c r="CB21" s="1044"/>
      <c r="CC21" s="994"/>
    </row>
    <row r="22" spans="1:88" customHeight="1" ht="16.5">
      <c r="A22" s="944"/>
      <c r="B22" s="944"/>
      <c r="C22" s="944"/>
      <c r="D22" s="944"/>
      <c r="E22" s="944"/>
      <c r="F22" s="944"/>
      <c r="G22" s="944"/>
      <c r="H22" s="944"/>
      <c r="I22" s="1022" t="s">
        <v>62</v>
      </c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81" t="s">
        <v>63</v>
      </c>
      <c r="AN22" s="1081"/>
      <c r="AO22" s="1081"/>
      <c r="AP22" s="1081"/>
      <c r="AQ22" s="1081"/>
      <c r="AR22" s="1081"/>
      <c r="AS22" s="1081"/>
      <c r="AT22" s="1081"/>
      <c r="AU22" s="1081"/>
      <c r="AV22" s="981" t="s">
        <v>2043</v>
      </c>
      <c r="AW22" s="981"/>
      <c r="AX22" s="981"/>
      <c r="AY22" s="1029" t="s">
        <v>64</v>
      </c>
      <c r="AZ22" s="1029"/>
      <c r="BA22" s="1029"/>
      <c r="BB22" s="1029"/>
      <c r="BC22" s="1029"/>
      <c r="BD22" s="1029"/>
      <c r="BE22" s="1029"/>
      <c r="BF22" s="1029"/>
      <c r="BG22" s="1029"/>
      <c r="BH22" s="1029"/>
      <c r="BI22" s="1029" t="s">
        <v>160</v>
      </c>
      <c r="BJ22" s="1029"/>
      <c r="BK22" s="1029"/>
      <c r="BL22" s="1029"/>
      <c r="BM22" s="1029"/>
      <c r="BN22" s="1029" t="s">
        <v>160</v>
      </c>
      <c r="BO22" s="1029"/>
      <c r="BP22" s="1029"/>
      <c r="BQ22" s="1029"/>
      <c r="BR22" s="1029"/>
      <c r="BS22" s="1029" t="s">
        <v>6921</v>
      </c>
      <c r="BT22" s="1029"/>
      <c r="BU22" s="1029"/>
      <c r="BV22" s="1029"/>
      <c r="BW22" s="1029"/>
      <c r="BX22" s="1227"/>
      <c r="BY22" s="981"/>
      <c r="BZ22" s="1074"/>
      <c r="CA22" s="1044"/>
      <c r="CB22" s="1044"/>
      <c r="CC22" s="994"/>
    </row>
    <row r="23" spans="1:88" customHeight="1" ht="25.5">
      <c r="A23" s="944"/>
      <c r="B23" s="944"/>
      <c r="C23" s="944"/>
      <c r="D23" s="944"/>
      <c r="E23" s="944"/>
      <c r="F23" s="944"/>
      <c r="G23" s="944"/>
      <c r="H23" s="944"/>
      <c r="I23" s="934" t="s">
        <v>5508</v>
      </c>
      <c r="J23" s="935"/>
      <c r="K23" s="935"/>
      <c r="L23" s="935"/>
      <c r="M23" s="936"/>
      <c r="N23" s="934" t="s">
        <v>6922</v>
      </c>
      <c r="O23" s="935"/>
      <c r="P23" s="935"/>
      <c r="Q23" s="935"/>
      <c r="R23" s="936"/>
      <c r="S23" s="934" t="s">
        <v>6923</v>
      </c>
      <c r="T23" s="935"/>
      <c r="U23" s="935"/>
      <c r="V23" s="935"/>
      <c r="W23" s="936"/>
      <c r="X23" s="934" t="s">
        <v>6924</v>
      </c>
      <c r="Y23" s="935"/>
      <c r="Z23" s="935"/>
      <c r="AA23" s="935"/>
      <c r="AB23" s="936"/>
      <c r="AC23" s="934" t="s">
        <v>6925</v>
      </c>
      <c r="AD23" s="935"/>
      <c r="AE23" s="935"/>
      <c r="AF23" s="935"/>
      <c r="AG23" s="936"/>
      <c r="AH23" s="934" t="s">
        <v>6926</v>
      </c>
      <c r="AI23" s="935"/>
      <c r="AJ23" s="935"/>
      <c r="AK23" s="935"/>
      <c r="AL23" s="936"/>
      <c r="AM23" s="955" t="s">
        <v>7094</v>
      </c>
      <c r="AN23" s="955"/>
      <c r="AO23" s="955"/>
      <c r="AP23" s="955" t="s">
        <v>7095</v>
      </c>
      <c r="AQ23" s="955"/>
      <c r="AR23" s="955"/>
      <c r="AS23" s="955" t="s">
        <v>7096</v>
      </c>
      <c r="AT23" s="955"/>
      <c r="AU23" s="955"/>
      <c r="AV23" s="955" t="s">
        <v>7097</v>
      </c>
      <c r="AW23" s="955"/>
      <c r="AX23" s="955"/>
      <c r="AY23" s="1029" t="s">
        <v>6931</v>
      </c>
      <c r="AZ23" s="1029"/>
      <c r="BA23" s="1029"/>
      <c r="BB23" s="1029"/>
      <c r="BC23" s="1029"/>
      <c r="BD23" s="1029" t="s">
        <v>6932</v>
      </c>
      <c r="BE23" s="1029"/>
      <c r="BF23" s="1029"/>
      <c r="BG23" s="1029"/>
      <c r="BH23" s="1029"/>
      <c r="BI23" s="1029" t="s">
        <v>6933</v>
      </c>
      <c r="BJ23" s="1029"/>
      <c r="BK23" s="1029"/>
      <c r="BL23" s="1029"/>
      <c r="BM23" s="1029"/>
      <c r="BN23" s="1029" t="s">
        <v>6934</v>
      </c>
      <c r="BO23" s="1029"/>
      <c r="BP23" s="1029"/>
      <c r="BQ23" s="1029"/>
      <c r="BR23" s="1029"/>
      <c r="BS23" s="1029" t="s">
        <v>6935</v>
      </c>
      <c r="BT23" s="1029"/>
      <c r="BU23" s="1029"/>
      <c r="BV23" s="1029"/>
      <c r="BW23" s="1029"/>
      <c r="BX23" s="1227"/>
      <c r="BY23" s="981"/>
      <c r="BZ23" s="1074"/>
      <c r="CA23" s="1044"/>
      <c r="CB23" s="1044"/>
      <c r="CC23" s="994"/>
    </row>
    <row r="24" spans="1:88" customHeight="1" ht="15.75">
      <c r="A24" s="944"/>
      <c r="B24" s="944"/>
      <c r="C24" s="944"/>
      <c r="D24" s="944"/>
      <c r="E24" s="944"/>
      <c r="F24" s="944"/>
      <c r="G24" s="944"/>
      <c r="H24" s="944"/>
      <c r="I24" s="934" t="s">
        <v>183</v>
      </c>
      <c r="J24" s="935"/>
      <c r="K24" s="935"/>
      <c r="L24" s="935"/>
      <c r="M24" s="936"/>
      <c r="N24" s="934" t="s">
        <v>183</v>
      </c>
      <c r="O24" s="935"/>
      <c r="P24" s="935"/>
      <c r="Q24" s="935"/>
      <c r="R24" s="936"/>
      <c r="S24" s="934" t="s">
        <v>183</v>
      </c>
      <c r="T24" s="935"/>
      <c r="U24" s="935"/>
      <c r="V24" s="935"/>
      <c r="W24" s="936"/>
      <c r="X24" s="934" t="s">
        <v>183</v>
      </c>
      <c r="Y24" s="935"/>
      <c r="Z24" s="935"/>
      <c r="AA24" s="935"/>
      <c r="AB24" s="936"/>
      <c r="AC24" s="934" t="s">
        <v>183</v>
      </c>
      <c r="AD24" s="935"/>
      <c r="AE24" s="935"/>
      <c r="AF24" s="935"/>
      <c r="AG24" s="936"/>
      <c r="AH24" s="934" t="s">
        <v>183</v>
      </c>
      <c r="AI24" s="935"/>
      <c r="AJ24" s="935"/>
      <c r="AK24" s="935"/>
      <c r="AL24" s="936"/>
      <c r="AM24" s="955" t="s">
        <v>183</v>
      </c>
      <c r="AN24" s="955"/>
      <c r="AO24" s="955"/>
      <c r="AP24" s="955" t="s">
        <v>831</v>
      </c>
      <c r="AQ24" s="955"/>
      <c r="AR24" s="955"/>
      <c r="AS24" s="955" t="s">
        <v>831</v>
      </c>
      <c r="AT24" s="955"/>
      <c r="AU24" s="955"/>
      <c r="AV24" s="955" t="s">
        <v>6936</v>
      </c>
      <c r="AW24" s="955"/>
      <c r="AX24" s="955"/>
      <c r="AY24" s="994" t="s">
        <v>91</v>
      </c>
      <c r="AZ24" s="994"/>
      <c r="BA24" s="994"/>
      <c r="BB24" s="994"/>
      <c r="BC24" s="994"/>
      <c r="BD24" s="994" t="s">
        <v>91</v>
      </c>
      <c r="BE24" s="994"/>
      <c r="BF24" s="994"/>
      <c r="BG24" s="994"/>
      <c r="BH24" s="994"/>
      <c r="BI24" s="994" t="s">
        <v>91</v>
      </c>
      <c r="BJ24" s="994"/>
      <c r="BK24" s="994"/>
      <c r="BL24" s="994"/>
      <c r="BM24" s="994"/>
      <c r="BN24" s="994" t="s">
        <v>91</v>
      </c>
      <c r="BO24" s="994"/>
      <c r="BP24" s="994"/>
      <c r="BQ24" s="994"/>
      <c r="BR24" s="994"/>
      <c r="BS24" s="994" t="s">
        <v>183</v>
      </c>
      <c r="BT24" s="994"/>
      <c r="BU24" s="994"/>
      <c r="BV24" s="994"/>
      <c r="BW24" s="994"/>
      <c r="BX24" s="1227"/>
      <c r="BY24" s="981"/>
      <c r="BZ24" s="1074"/>
      <c r="CA24" s="1044"/>
      <c r="CB24" s="1044"/>
      <c r="CC24" s="994"/>
    </row>
    <row r="25" spans="1:88" customHeight="1" ht="25.5" s="93" customFormat="1">
      <c r="A25" s="944"/>
      <c r="B25" s="944"/>
      <c r="C25" s="944"/>
      <c r="D25" s="944"/>
      <c r="E25" s="944"/>
      <c r="F25" s="944"/>
      <c r="G25" s="944"/>
      <c r="H25" s="944"/>
      <c r="I25" s="934" t="s">
        <v>6937</v>
      </c>
      <c r="J25" s="935"/>
      <c r="K25" s="935"/>
      <c r="L25" s="935"/>
      <c r="M25" s="936"/>
      <c r="N25" s="934" t="s">
        <v>6938</v>
      </c>
      <c r="O25" s="935"/>
      <c r="P25" s="935"/>
      <c r="Q25" s="935"/>
      <c r="R25" s="936"/>
      <c r="S25" s="934" t="s">
        <v>6939</v>
      </c>
      <c r="T25" s="935"/>
      <c r="U25" s="935"/>
      <c r="V25" s="935"/>
      <c r="W25" s="936"/>
      <c r="X25" s="934" t="s">
        <v>6940</v>
      </c>
      <c r="Y25" s="935"/>
      <c r="Z25" s="935"/>
      <c r="AA25" s="935"/>
      <c r="AB25" s="936"/>
      <c r="AC25" s="934" t="s">
        <v>6941</v>
      </c>
      <c r="AD25" s="935"/>
      <c r="AE25" s="935"/>
      <c r="AF25" s="935"/>
      <c r="AG25" s="936"/>
      <c r="AH25" s="934" t="s">
        <v>6942</v>
      </c>
      <c r="AI25" s="935"/>
      <c r="AJ25" s="935"/>
      <c r="AK25" s="935"/>
      <c r="AL25" s="936"/>
      <c r="AM25" s="955" t="s">
        <v>6943</v>
      </c>
      <c r="AN25" s="955"/>
      <c r="AO25" s="955"/>
      <c r="AP25" s="955" t="s">
        <v>6944</v>
      </c>
      <c r="AQ25" s="955"/>
      <c r="AR25" s="955"/>
      <c r="AS25" s="955" t="s">
        <v>6945</v>
      </c>
      <c r="AT25" s="955"/>
      <c r="AU25" s="955"/>
      <c r="AV25" s="981" t="s">
        <v>2043</v>
      </c>
      <c r="AW25" s="981"/>
      <c r="AX25" s="981"/>
      <c r="AY25" s="955" t="s">
        <v>86</v>
      </c>
      <c r="AZ25" s="955"/>
      <c r="BA25" s="955"/>
      <c r="BB25" s="955"/>
      <c r="BC25" s="955"/>
      <c r="BD25" s="955" t="s">
        <v>85</v>
      </c>
      <c r="BE25" s="955"/>
      <c r="BF25" s="955"/>
      <c r="BG25" s="955"/>
      <c r="BH25" s="955"/>
      <c r="BI25" s="955" t="s">
        <v>182</v>
      </c>
      <c r="BJ25" s="955"/>
      <c r="BK25" s="955"/>
      <c r="BL25" s="955"/>
      <c r="BM25" s="955"/>
      <c r="BN25" s="955" t="s">
        <v>5467</v>
      </c>
      <c r="BO25" s="955"/>
      <c r="BP25" s="955"/>
      <c r="BQ25" s="955"/>
      <c r="BR25" s="955"/>
      <c r="BS25" s="955" t="s">
        <v>6946</v>
      </c>
      <c r="BT25" s="955"/>
      <c r="BU25" s="955"/>
      <c r="BV25" s="955"/>
      <c r="BW25" s="955"/>
      <c r="BX25" s="1227"/>
      <c r="BY25" s="981"/>
      <c r="BZ25" s="1074"/>
      <c r="CA25" s="1044"/>
      <c r="CB25" s="1044"/>
      <c r="CC25" s="994"/>
    </row>
    <row r="26" spans="1:88" customHeight="1" ht="66.75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318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318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318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318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318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318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318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318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318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318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48"/>
      <c r="BY26" s="981"/>
      <c r="BZ26" s="1075"/>
      <c r="CA26" s="1044"/>
      <c r="CB26" s="1044"/>
      <c r="CC26" s="994"/>
    </row>
    <row r="27" spans="1:88" customHeight="1" ht="39.75">
      <c r="A27" s="131" t="s">
        <v>382</v>
      </c>
      <c r="B27" s="254" t="s">
        <v>7098</v>
      </c>
      <c r="C27" s="91" t="s">
        <v>2126</v>
      </c>
      <c r="D27" s="91">
        <v>58</v>
      </c>
      <c r="E27" s="91">
        <v>2901</v>
      </c>
      <c r="F27" s="258" t="s">
        <v>7099</v>
      </c>
      <c r="G27" s="91" t="s">
        <v>7100</v>
      </c>
      <c r="H27" s="91"/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1"/>
      <c r="BZ27" s="71"/>
      <c r="CA27" s="71"/>
      <c r="CB27" s="91">
        <v>2901</v>
      </c>
      <c r="CC27" s="71"/>
    </row>
    <row r="28" spans="1:88" customHeight="1" ht="39.75">
      <c r="A28" s="131" t="s">
        <v>1409</v>
      </c>
      <c r="B28" s="254" t="s">
        <v>7101</v>
      </c>
      <c r="C28" s="91" t="s">
        <v>388</v>
      </c>
      <c r="D28" s="91">
        <v>5</v>
      </c>
      <c r="E28" s="91">
        <v>2902</v>
      </c>
      <c r="F28" s="258" t="s">
        <v>7102</v>
      </c>
      <c r="G28" s="91">
        <v>103</v>
      </c>
      <c r="H28" s="131" t="s">
        <v>328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1"/>
      <c r="BZ28" s="71"/>
      <c r="CA28" s="71"/>
      <c r="CB28" s="91">
        <v>2902</v>
      </c>
      <c r="CC28" s="71"/>
    </row>
    <row r="29" spans="1:88" customHeight="1" ht="39.75">
      <c r="A29" s="131" t="s">
        <v>7103</v>
      </c>
      <c r="B29" s="254" t="s">
        <v>7104</v>
      </c>
      <c r="C29" s="91" t="s">
        <v>388</v>
      </c>
      <c r="D29" s="91">
        <v>4</v>
      </c>
      <c r="E29" s="91">
        <v>2903</v>
      </c>
      <c r="F29" s="258" t="s">
        <v>7105</v>
      </c>
      <c r="G29" s="91" t="s">
        <v>7106</v>
      </c>
      <c r="H29" s="131" t="s">
        <v>7107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1"/>
      <c r="BZ29" s="71"/>
      <c r="CA29" s="71"/>
      <c r="CB29" s="91">
        <v>2903</v>
      </c>
      <c r="CC29" s="71"/>
    </row>
    <row r="30" spans="1:88" customHeight="1" ht="39.75">
      <c r="A30" s="131" t="s">
        <v>7108</v>
      </c>
      <c r="B30" s="254" t="s">
        <v>7109</v>
      </c>
      <c r="C30" s="91" t="s">
        <v>388</v>
      </c>
      <c r="D30" s="91">
        <v>32</v>
      </c>
      <c r="E30" s="91">
        <v>2904</v>
      </c>
      <c r="F30" s="258" t="s">
        <v>7110</v>
      </c>
      <c r="G30" s="91">
        <v>102</v>
      </c>
      <c r="H30" s="131"/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1"/>
      <c r="BZ30" s="71"/>
      <c r="CA30" s="71"/>
      <c r="CB30" s="91">
        <v>2904</v>
      </c>
      <c r="CC30" s="71"/>
    </row>
    <row r="31" spans="1:88" customHeight="1" ht="39.75">
      <c r="A31" s="131" t="s">
        <v>7111</v>
      </c>
      <c r="B31" s="254" t="s">
        <v>7112</v>
      </c>
      <c r="C31" s="91" t="s">
        <v>1461</v>
      </c>
      <c r="D31" s="91">
        <v>87</v>
      </c>
      <c r="E31" s="91">
        <v>2905</v>
      </c>
      <c r="F31" s="258" t="s">
        <v>7113</v>
      </c>
      <c r="G31" s="91">
        <v>106</v>
      </c>
      <c r="H31" s="131"/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1"/>
      <c r="BZ31" s="71"/>
      <c r="CA31" s="71"/>
      <c r="CB31" s="91">
        <v>2905</v>
      </c>
      <c r="CC31" s="71"/>
    </row>
    <row r="32" spans="1:88" customHeight="1" ht="39.75">
      <c r="A32" s="131" t="s">
        <v>382</v>
      </c>
      <c r="B32" s="254" t="s">
        <v>7114</v>
      </c>
      <c r="C32" s="91" t="s">
        <v>1452</v>
      </c>
      <c r="D32" s="91">
        <v>94</v>
      </c>
      <c r="E32" s="91">
        <v>2906</v>
      </c>
      <c r="F32" s="258" t="s">
        <v>1942</v>
      </c>
      <c r="G32" s="91" t="s">
        <v>3708</v>
      </c>
      <c r="H32" s="131" t="s">
        <v>328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1"/>
      <c r="BZ32" s="71"/>
      <c r="CA32" s="71"/>
      <c r="CB32" s="91">
        <v>2906</v>
      </c>
      <c r="CC32" s="71"/>
    </row>
    <row r="33" spans="1:88" customHeight="1" ht="39.75">
      <c r="A33" s="131" t="s">
        <v>1409</v>
      </c>
      <c r="B33" s="254" t="s">
        <v>7115</v>
      </c>
      <c r="C33" s="91" t="s">
        <v>388</v>
      </c>
      <c r="D33" s="91">
        <v>16</v>
      </c>
      <c r="E33" s="91">
        <v>2907</v>
      </c>
      <c r="F33" s="258" t="s">
        <v>7116</v>
      </c>
      <c r="G33" s="91"/>
      <c r="H33" s="131" t="s">
        <v>328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1"/>
      <c r="BZ33" s="71"/>
      <c r="CA33" s="71"/>
      <c r="CB33" s="91">
        <v>2907</v>
      </c>
      <c r="CC33" s="71"/>
    </row>
    <row r="34" spans="1:88" customHeight="1" ht="39.75">
      <c r="A34" s="131" t="s">
        <v>388</v>
      </c>
      <c r="B34" s="254" t="s">
        <v>7117</v>
      </c>
      <c r="C34" s="91" t="s">
        <v>2126</v>
      </c>
      <c r="D34" s="91">
        <v>40</v>
      </c>
      <c r="E34" s="91">
        <v>2908</v>
      </c>
      <c r="F34" s="258" t="s">
        <v>7118</v>
      </c>
      <c r="G34" s="91" t="s">
        <v>7119</v>
      </c>
      <c r="H34" s="131"/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1"/>
      <c r="BZ34" s="71"/>
      <c r="CA34" s="71"/>
      <c r="CB34" s="91">
        <v>2908</v>
      </c>
      <c r="CC34" s="71"/>
    </row>
    <row r="35" spans="1:88" customHeight="1" ht="39.75">
      <c r="A35" s="131" t="s">
        <v>388</v>
      </c>
      <c r="B35" s="254" t="s">
        <v>7120</v>
      </c>
      <c r="C35" s="91" t="s">
        <v>3184</v>
      </c>
      <c r="D35" s="91">
        <v>82</v>
      </c>
      <c r="E35" s="91">
        <v>2909</v>
      </c>
      <c r="F35" s="258" t="s">
        <v>5879</v>
      </c>
      <c r="G35" s="91">
        <v>102</v>
      </c>
      <c r="H35" s="131" t="s">
        <v>328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1"/>
      <c r="BZ35" s="71"/>
      <c r="CA35" s="71"/>
      <c r="CB35" s="91">
        <v>2909</v>
      </c>
      <c r="CC35" s="71"/>
    </row>
    <row r="36" spans="1:88" customHeight="1" ht="39.75">
      <c r="A36" s="131" t="s">
        <v>388</v>
      </c>
      <c r="B36" s="254" t="s">
        <v>7121</v>
      </c>
      <c r="C36" s="91" t="s">
        <v>388</v>
      </c>
      <c r="D36" s="91">
        <v>86</v>
      </c>
      <c r="E36" s="91">
        <v>2910</v>
      </c>
      <c r="F36" s="258" t="s">
        <v>7122</v>
      </c>
      <c r="G36" s="91" t="s">
        <v>7123</v>
      </c>
      <c r="H36" s="131"/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1"/>
      <c r="BZ36" s="71"/>
      <c r="CA36" s="71"/>
      <c r="CB36" s="91">
        <v>2910</v>
      </c>
      <c r="CC36" s="71"/>
    </row>
    <row r="37" spans="1:88" customHeight="1" ht="39.75">
      <c r="A37" s="131" t="s">
        <v>388</v>
      </c>
      <c r="B37" s="254" t="s">
        <v>7124</v>
      </c>
      <c r="C37" s="91" t="s">
        <v>388</v>
      </c>
      <c r="D37" s="91">
        <v>88</v>
      </c>
      <c r="E37" s="91">
        <v>2911</v>
      </c>
      <c r="F37" s="258" t="s">
        <v>7125</v>
      </c>
      <c r="G37" s="91" t="s">
        <v>7126</v>
      </c>
      <c r="H37" s="131" t="s">
        <v>328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1"/>
      <c r="BZ37" s="71"/>
      <c r="CA37" s="71"/>
      <c r="CB37" s="91">
        <v>2911</v>
      </c>
      <c r="CC37" s="71"/>
    </row>
    <row r="38" spans="1:88" customHeight="1" ht="39.75">
      <c r="A38" s="131" t="s">
        <v>388</v>
      </c>
      <c r="B38" s="254" t="s">
        <v>7127</v>
      </c>
      <c r="C38" s="91" t="s">
        <v>388</v>
      </c>
      <c r="D38" s="91">
        <v>89</v>
      </c>
      <c r="E38" s="91">
        <v>2912</v>
      </c>
      <c r="F38" s="258" t="s">
        <v>7128</v>
      </c>
      <c r="G38" s="91" t="s">
        <v>7129</v>
      </c>
      <c r="H38" s="131"/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1"/>
      <c r="BZ38" s="71"/>
      <c r="CA38" s="71"/>
      <c r="CB38" s="91">
        <v>2912</v>
      </c>
      <c r="CC38" s="71"/>
    </row>
    <row r="39" spans="1:88" customHeight="1" ht="39.75">
      <c r="A39" s="131" t="s">
        <v>329</v>
      </c>
      <c r="B39" s="254" t="s">
        <v>7130</v>
      </c>
      <c r="C39" s="91" t="s">
        <v>2126</v>
      </c>
      <c r="D39" s="91">
        <v>44</v>
      </c>
      <c r="E39" s="91">
        <v>2913</v>
      </c>
      <c r="F39" s="258" t="s">
        <v>7131</v>
      </c>
      <c r="G39" s="91">
        <v>104</v>
      </c>
      <c r="H39" s="131" t="s">
        <v>2120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1"/>
      <c r="BZ39" s="71"/>
      <c r="CA39" s="71"/>
      <c r="CB39" s="91">
        <v>2913</v>
      </c>
      <c r="CC39" s="71"/>
    </row>
    <row r="40" spans="1:88" customHeight="1" ht="39.75">
      <c r="A40" s="131" t="s">
        <v>388</v>
      </c>
      <c r="B40" s="254" t="s">
        <v>7132</v>
      </c>
      <c r="C40" s="91" t="s">
        <v>3184</v>
      </c>
      <c r="D40" s="91">
        <v>99</v>
      </c>
      <c r="E40" s="91">
        <v>2914</v>
      </c>
      <c r="F40" s="258" t="s">
        <v>7133</v>
      </c>
      <c r="G40" s="91" t="s">
        <v>7134</v>
      </c>
      <c r="H40" s="131" t="s">
        <v>7135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1"/>
      <c r="BZ40" s="71"/>
      <c r="CA40" s="71"/>
      <c r="CB40" s="91">
        <v>2914</v>
      </c>
      <c r="CC40" s="71"/>
    </row>
    <row r="41" spans="1:88" customHeight="1" ht="39.75">
      <c r="A41" s="131" t="s">
        <v>425</v>
      </c>
      <c r="B41" s="254" t="s">
        <v>7136</v>
      </c>
      <c r="C41" s="91" t="s">
        <v>388</v>
      </c>
      <c r="D41" s="91">
        <v>18</v>
      </c>
      <c r="E41" s="91">
        <v>2915</v>
      </c>
      <c r="F41" s="258" t="s">
        <v>7137</v>
      </c>
      <c r="G41" s="91"/>
      <c r="H41" s="131" t="s">
        <v>7138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1"/>
      <c r="BZ41" s="71"/>
      <c r="CA41" s="71"/>
      <c r="CB41" s="91">
        <v>2915</v>
      </c>
      <c r="CC41" s="71"/>
    </row>
    <row r="42" spans="1:88" customHeight="1" ht="39.75">
      <c r="A42" s="131" t="s">
        <v>375</v>
      </c>
      <c r="B42" s="254" t="s">
        <v>7139</v>
      </c>
      <c r="C42" s="91" t="s">
        <v>1461</v>
      </c>
      <c r="D42" s="91">
        <v>98</v>
      </c>
      <c r="E42" s="91">
        <v>2916</v>
      </c>
      <c r="F42" s="258" t="s">
        <v>7140</v>
      </c>
      <c r="G42" s="91"/>
      <c r="H42" s="131" t="s">
        <v>328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1"/>
      <c r="BZ42" s="71"/>
      <c r="CA42" s="71"/>
      <c r="CB42" s="91">
        <v>2916</v>
      </c>
      <c r="CC42" s="71"/>
    </row>
    <row r="43" spans="1:88" customHeight="1" ht="39.75">
      <c r="A43" s="131" t="s">
        <v>425</v>
      </c>
      <c r="B43" s="254" t="s">
        <v>7141</v>
      </c>
      <c r="C43" s="91" t="s">
        <v>3184</v>
      </c>
      <c r="D43" s="91">
        <v>80</v>
      </c>
      <c r="E43" s="91">
        <v>2917</v>
      </c>
      <c r="F43" s="258" t="s">
        <v>7142</v>
      </c>
      <c r="G43" s="256">
        <v>102103</v>
      </c>
      <c r="H43" s="131" t="s">
        <v>388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1"/>
      <c r="BZ43" s="71"/>
      <c r="CA43" s="71"/>
      <c r="CB43" s="91">
        <v>2917</v>
      </c>
      <c r="CC43" s="71"/>
    </row>
    <row r="44" spans="1:88" customHeight="1" ht="39.75">
      <c r="A44" s="131" t="s">
        <v>388</v>
      </c>
      <c r="B44" s="254" t="s">
        <v>7143</v>
      </c>
      <c r="C44" s="91" t="s">
        <v>2126</v>
      </c>
      <c r="D44" s="91">
        <v>29</v>
      </c>
      <c r="E44" s="91">
        <v>2918</v>
      </c>
      <c r="F44" s="258" t="s">
        <v>7144</v>
      </c>
      <c r="G44" s="91">
        <v>102</v>
      </c>
      <c r="H44" s="131" t="s">
        <v>388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1"/>
      <c r="BZ44" s="71"/>
      <c r="CA44" s="71"/>
      <c r="CB44" s="91">
        <v>2918</v>
      </c>
      <c r="CC44" s="71"/>
    </row>
    <row r="45" spans="1:88" customHeight="1" ht="39.75">
      <c r="A45" s="131" t="s">
        <v>388</v>
      </c>
      <c r="B45" s="254" t="s">
        <v>7145</v>
      </c>
      <c r="C45" s="91" t="s">
        <v>3184</v>
      </c>
      <c r="D45" s="91">
        <v>85</v>
      </c>
      <c r="E45" s="91">
        <v>2919</v>
      </c>
      <c r="F45" s="258" t="s">
        <v>7146</v>
      </c>
      <c r="G45" s="91" t="s">
        <v>388</v>
      </c>
      <c r="H45" s="131"/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1"/>
      <c r="BZ45" s="71"/>
      <c r="CA45" s="71"/>
      <c r="CB45" s="91">
        <v>2919</v>
      </c>
      <c r="CC45" s="71"/>
    </row>
    <row r="46" spans="1:88" customHeight="1" ht="39.75">
      <c r="A46" s="131" t="s">
        <v>1409</v>
      </c>
      <c r="B46" s="254" t="s">
        <v>7147</v>
      </c>
      <c r="C46" s="91" t="s">
        <v>1456</v>
      </c>
      <c r="D46" s="91">
        <v>93</v>
      </c>
      <c r="E46" s="91">
        <v>2920</v>
      </c>
      <c r="F46" s="258" t="s">
        <v>7148</v>
      </c>
      <c r="G46" s="91" t="s">
        <v>388</v>
      </c>
      <c r="H46" s="131"/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1"/>
      <c r="BZ46" s="71"/>
      <c r="CA46" s="71"/>
      <c r="CB46" s="91">
        <v>2920</v>
      </c>
      <c r="CC46" s="71"/>
    </row>
    <row r="47" spans="1:88" customHeight="1" ht="20.15">
      <c r="A47" s="48"/>
      <c r="B47" s="152"/>
      <c r="C47" s="48"/>
      <c r="D47" s="48"/>
      <c r="E47" s="18"/>
      <c r="F47" s="164"/>
      <c r="G47" s="48"/>
      <c r="H47" s="295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8" customHeight="1" ht="20.15">
      <c r="A48" s="165" t="s">
        <v>206</v>
      </c>
      <c r="B48" s="166" t="s">
        <v>221</v>
      </c>
      <c r="C48" s="166"/>
      <c r="D48" s="48"/>
      <c r="E48" s="18"/>
      <c r="F48" s="164"/>
      <c r="G48" s="48"/>
      <c r="H48" s="295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128</v>
      </c>
      <c r="AC48" s="48" t="s">
        <v>129</v>
      </c>
      <c r="AD48" s="48"/>
      <c r="AE48" s="48"/>
      <c r="AF48" s="48"/>
      <c r="AG48" s="48"/>
      <c r="AH48" s="48"/>
      <c r="AI48" s="48"/>
      <c r="AJ48" s="114"/>
      <c r="AQ48" s="114" t="s">
        <v>130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/>
      <c r="CA48" s="48"/>
      <c r="CB48" s="18"/>
      <c r="CC48" s="48"/>
      <c r="CD48" s="48"/>
    </row>
    <row r="49" spans="1:88" customHeight="1" ht="20.15">
      <c r="A49" s="168" t="s">
        <v>209</v>
      </c>
      <c r="B49" s="166" t="s">
        <v>222</v>
      </c>
      <c r="C49" s="166"/>
      <c r="D49" s="166"/>
      <c r="E49" s="18"/>
      <c r="F49" s="164"/>
      <c r="G49" s="48"/>
      <c r="H49" s="75" t="s">
        <v>6989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132</v>
      </c>
      <c r="AC49" t="s">
        <v>133</v>
      </c>
      <c r="AD49" s="48"/>
      <c r="AE49" s="48"/>
      <c r="AF49" s="114"/>
      <c r="AG49" s="48"/>
      <c r="AH49" s="114"/>
      <c r="AI49" s="48"/>
      <c r="AJ49" s="114"/>
      <c r="AQ49" s="114" t="s">
        <v>134</v>
      </c>
      <c r="AS49" s="114"/>
      <c r="AZ49" s="48"/>
      <c r="BA49" s="48"/>
      <c r="BB49" s="48"/>
      <c r="BC49" s="48"/>
      <c r="BD49" s="48"/>
      <c r="BE49" s="48"/>
      <c r="BF49" s="48"/>
      <c r="BG49" t="s">
        <v>135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 t="s">
        <v>136</v>
      </c>
      <c r="CA49" s="48"/>
      <c r="CB49" s="18"/>
      <c r="CC49" s="166"/>
      <c r="CD49" s="48"/>
    </row>
    <row r="50" spans="1:88" customHeight="1" ht="20.15">
      <c r="B50" s="169" t="s">
        <v>280</v>
      </c>
      <c r="D50" s="166"/>
      <c r="E50" s="18"/>
      <c r="F50" s="169"/>
      <c r="H50" s="296"/>
      <c r="L50" s="168"/>
      <c r="M50" s="168"/>
      <c r="Q50" s="168"/>
      <c r="R50" s="168"/>
      <c r="W50" s="168"/>
      <c r="AA50" s="168"/>
      <c r="AB50" s="168" t="s">
        <v>139</v>
      </c>
      <c r="AC50" t="s">
        <v>140</v>
      </c>
      <c r="AD50" s="36"/>
      <c r="AF50" s="170"/>
      <c r="AH50" s="170"/>
      <c r="AJ50" s="114"/>
      <c r="AQ50" s="114" t="s">
        <v>141</v>
      </c>
      <c r="AS50" s="114"/>
      <c r="BG50" t="s">
        <v>142</v>
      </c>
      <c r="BY50" s="136"/>
      <c r="BZ50" s="136"/>
      <c r="CA50" s="103" t="s">
        <v>143</v>
      </c>
      <c r="CB50" s="18"/>
    </row>
    <row r="51" spans="1:88" customHeight="1" ht="20.15">
      <c r="E51" s="44"/>
      <c r="F51" s="122"/>
      <c r="H51" s="296"/>
      <c r="AC51" t="s">
        <v>145</v>
      </c>
      <c r="AD51" s="36"/>
      <c r="AF51" s="170"/>
      <c r="AH51" s="170"/>
      <c r="AJ51" s="114"/>
      <c r="AQ51" s="114" t="s">
        <v>146</v>
      </c>
      <c r="AS51" s="114"/>
      <c r="BG51" t="s">
        <v>147</v>
      </c>
      <c r="BZ51" s="135"/>
      <c r="CA51" s="103" t="s">
        <v>148</v>
      </c>
      <c r="CB51" s="18"/>
    </row>
    <row r="52" spans="1:88" customHeight="1" ht="20.15">
      <c r="B52" s="128"/>
      <c r="E52" s="44"/>
      <c r="F52" s="122"/>
      <c r="H52" s="296"/>
      <c r="AY52" s="171"/>
      <c r="BI52" s="171"/>
      <c r="BN52" s="171"/>
      <c r="CB52" s="44"/>
    </row>
    <row r="53" spans="1:88" customHeight="1" ht="39.75">
      <c r="A53" s="131" t="s">
        <v>1409</v>
      </c>
      <c r="B53" s="254" t="s">
        <v>7149</v>
      </c>
      <c r="C53" s="91" t="s">
        <v>2126</v>
      </c>
      <c r="D53" s="91">
        <v>25</v>
      </c>
      <c r="E53" s="91">
        <v>2921</v>
      </c>
      <c r="F53" s="258" t="s">
        <v>7150</v>
      </c>
      <c r="G53" s="91" t="s">
        <v>4334</v>
      </c>
      <c r="H53" s="131" t="s">
        <v>328</v>
      </c>
      <c r="I53" s="64"/>
      <c r="J53" s="64"/>
      <c r="K53" s="70"/>
      <c r="L53" s="70"/>
      <c r="M53" s="70"/>
      <c r="N53" s="64"/>
      <c r="O53" s="64"/>
      <c r="P53" s="70"/>
      <c r="Q53" s="70"/>
      <c r="R53" s="70"/>
      <c r="S53" s="64"/>
      <c r="T53" s="64"/>
      <c r="U53" s="70"/>
      <c r="V53" s="70"/>
      <c r="W53" s="70"/>
      <c r="X53" s="64"/>
      <c r="Y53" s="64"/>
      <c r="Z53" s="70"/>
      <c r="AA53" s="70"/>
      <c r="AB53" s="70"/>
      <c r="AC53" s="64"/>
      <c r="AD53" s="64"/>
      <c r="AE53" s="70"/>
      <c r="AF53" s="70"/>
      <c r="AG53" s="70"/>
      <c r="AH53" s="64"/>
      <c r="AI53" s="64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1"/>
      <c r="BZ53" s="71"/>
      <c r="CA53" s="71"/>
      <c r="CB53" s="91">
        <v>2921</v>
      </c>
      <c r="CC53" s="71"/>
    </row>
    <row r="54" spans="1:88" customHeight="1" ht="39.75">
      <c r="A54" s="131" t="s">
        <v>329</v>
      </c>
      <c r="B54" s="254" t="s">
        <v>7151</v>
      </c>
      <c r="C54" s="91" t="s">
        <v>388</v>
      </c>
      <c r="D54" s="91">
        <v>23</v>
      </c>
      <c r="E54" s="91">
        <v>2922</v>
      </c>
      <c r="F54" s="258" t="s">
        <v>7152</v>
      </c>
      <c r="G54" s="91">
        <v>102</v>
      </c>
      <c r="H54" s="131" t="s">
        <v>388</v>
      </c>
      <c r="I54" s="64"/>
      <c r="J54" s="64"/>
      <c r="K54" s="70"/>
      <c r="L54" s="70"/>
      <c r="M54" s="70"/>
      <c r="N54" s="64"/>
      <c r="O54" s="64"/>
      <c r="P54" s="70"/>
      <c r="Q54" s="70"/>
      <c r="R54" s="70"/>
      <c r="S54" s="64"/>
      <c r="T54" s="64"/>
      <c r="U54" s="70"/>
      <c r="V54" s="70"/>
      <c r="W54" s="70"/>
      <c r="X54" s="64"/>
      <c r="Y54" s="64"/>
      <c r="Z54" s="70"/>
      <c r="AA54" s="70"/>
      <c r="AB54" s="70"/>
      <c r="AC54" s="64"/>
      <c r="AD54" s="64"/>
      <c r="AE54" s="70"/>
      <c r="AF54" s="70"/>
      <c r="AG54" s="70"/>
      <c r="AH54" s="64"/>
      <c r="AI54" s="64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1"/>
      <c r="BZ54" s="71"/>
      <c r="CA54" s="71"/>
      <c r="CB54" s="91">
        <v>2922</v>
      </c>
      <c r="CC54" s="71"/>
    </row>
    <row r="55" spans="1:88" customHeight="1" ht="39.75">
      <c r="A55" s="131" t="s">
        <v>388</v>
      </c>
      <c r="B55" s="254" t="s">
        <v>7153</v>
      </c>
      <c r="C55" s="91" t="s">
        <v>388</v>
      </c>
      <c r="D55" s="91">
        <v>13</v>
      </c>
      <c r="E55" s="91">
        <v>2923</v>
      </c>
      <c r="F55" s="258" t="s">
        <v>7154</v>
      </c>
      <c r="G55" s="91" t="s">
        <v>4334</v>
      </c>
      <c r="H55" s="131" t="s">
        <v>388</v>
      </c>
      <c r="I55" s="64"/>
      <c r="J55" s="64"/>
      <c r="K55" s="70"/>
      <c r="L55" s="70"/>
      <c r="M55" s="70"/>
      <c r="N55" s="64"/>
      <c r="O55" s="64"/>
      <c r="P55" s="70"/>
      <c r="Q55" s="70"/>
      <c r="R55" s="70"/>
      <c r="S55" s="64"/>
      <c r="T55" s="64"/>
      <c r="U55" s="70"/>
      <c r="V55" s="70"/>
      <c r="W55" s="70"/>
      <c r="X55" s="64"/>
      <c r="Y55" s="64"/>
      <c r="Z55" s="70"/>
      <c r="AA55" s="70"/>
      <c r="AB55" s="70"/>
      <c r="AC55" s="64"/>
      <c r="AD55" s="64"/>
      <c r="AE55" s="70"/>
      <c r="AF55" s="70"/>
      <c r="AG55" s="70"/>
      <c r="AH55" s="64"/>
      <c r="AI55" s="64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1"/>
      <c r="BZ55" s="71"/>
      <c r="CA55" s="71"/>
      <c r="CB55" s="91">
        <v>2923</v>
      </c>
      <c r="CC55" s="71"/>
    </row>
    <row r="56" spans="1:88" customHeight="1" ht="39.75">
      <c r="A56" s="131" t="s">
        <v>1409</v>
      </c>
      <c r="B56" s="254" t="s">
        <v>7155</v>
      </c>
      <c r="C56" s="91" t="s">
        <v>388</v>
      </c>
      <c r="D56" s="91">
        <v>2</v>
      </c>
      <c r="E56" s="91">
        <v>2924</v>
      </c>
      <c r="F56" s="258" t="s">
        <v>7156</v>
      </c>
      <c r="G56" s="91">
        <v>1</v>
      </c>
      <c r="H56" s="131"/>
      <c r="I56" s="64"/>
      <c r="J56" s="64"/>
      <c r="K56" s="70"/>
      <c r="L56" s="70"/>
      <c r="M56" s="70"/>
      <c r="N56" s="64"/>
      <c r="O56" s="64"/>
      <c r="P56" s="70"/>
      <c r="Q56" s="70"/>
      <c r="R56" s="70"/>
      <c r="S56" s="64"/>
      <c r="T56" s="64"/>
      <c r="U56" s="70"/>
      <c r="V56" s="70"/>
      <c r="W56" s="70"/>
      <c r="X56" s="64"/>
      <c r="Y56" s="64"/>
      <c r="Z56" s="70"/>
      <c r="AA56" s="70"/>
      <c r="AB56" s="70"/>
      <c r="AC56" s="64"/>
      <c r="AD56" s="64"/>
      <c r="AE56" s="70"/>
      <c r="AF56" s="70"/>
      <c r="AG56" s="70"/>
      <c r="AH56" s="64"/>
      <c r="AI56" s="64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  <c r="BZ56" s="71"/>
      <c r="CA56" s="71"/>
      <c r="CB56" s="91">
        <v>2924</v>
      </c>
      <c r="CC56" s="71"/>
    </row>
    <row r="57" spans="1:88" customHeight="1" ht="39.75">
      <c r="A57" s="131" t="s">
        <v>388</v>
      </c>
      <c r="B57" s="254" t="s">
        <v>7157</v>
      </c>
      <c r="C57" s="91" t="s">
        <v>1452</v>
      </c>
      <c r="D57" s="91">
        <v>91</v>
      </c>
      <c r="E57" s="91">
        <v>2925</v>
      </c>
      <c r="F57" s="258" t="s">
        <v>7158</v>
      </c>
      <c r="G57" s="91">
        <v>1</v>
      </c>
      <c r="H57" s="131"/>
      <c r="I57" s="64"/>
      <c r="J57" s="64"/>
      <c r="K57" s="70"/>
      <c r="L57" s="70"/>
      <c r="M57" s="70"/>
      <c r="N57" s="64"/>
      <c r="O57" s="64"/>
      <c r="P57" s="70"/>
      <c r="Q57" s="70"/>
      <c r="R57" s="70"/>
      <c r="S57" s="64"/>
      <c r="T57" s="64"/>
      <c r="U57" s="70"/>
      <c r="V57" s="70"/>
      <c r="W57" s="70"/>
      <c r="X57" s="64"/>
      <c r="Y57" s="64"/>
      <c r="Z57" s="70"/>
      <c r="AA57" s="70"/>
      <c r="AB57" s="70"/>
      <c r="AC57" s="64"/>
      <c r="AD57" s="64"/>
      <c r="AE57" s="70"/>
      <c r="AF57" s="70"/>
      <c r="AG57" s="70"/>
      <c r="AH57" s="64"/>
      <c r="AI57" s="64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1"/>
      <c r="BZ57" s="71"/>
      <c r="CA57" s="71"/>
      <c r="CB57" s="91">
        <v>2925</v>
      </c>
      <c r="CC57" s="71"/>
    </row>
    <row r="58" spans="1:88" customHeight="1" ht="39.75">
      <c r="A58" s="131" t="s">
        <v>329</v>
      </c>
      <c r="B58" s="254" t="s">
        <v>7159</v>
      </c>
      <c r="C58" s="91" t="s">
        <v>388</v>
      </c>
      <c r="D58" s="91">
        <v>4</v>
      </c>
      <c r="E58" s="91">
        <v>2926</v>
      </c>
      <c r="F58" s="258" t="s">
        <v>7160</v>
      </c>
      <c r="G58" s="91"/>
      <c r="H58" s="131" t="s">
        <v>7161</v>
      </c>
      <c r="I58" s="64"/>
      <c r="J58" s="64"/>
      <c r="K58" s="70"/>
      <c r="L58" s="70"/>
      <c r="M58" s="70"/>
      <c r="N58" s="64"/>
      <c r="O58" s="64"/>
      <c r="P58" s="70"/>
      <c r="Q58" s="70"/>
      <c r="R58" s="70"/>
      <c r="S58" s="64"/>
      <c r="T58" s="64"/>
      <c r="U58" s="70"/>
      <c r="V58" s="70"/>
      <c r="W58" s="70"/>
      <c r="X58" s="64"/>
      <c r="Y58" s="64"/>
      <c r="Z58" s="70"/>
      <c r="AA58" s="70"/>
      <c r="AB58" s="70"/>
      <c r="AC58" s="64"/>
      <c r="AD58" s="64"/>
      <c r="AE58" s="70"/>
      <c r="AF58" s="70"/>
      <c r="AG58" s="70"/>
      <c r="AH58" s="64"/>
      <c r="AI58" s="64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1"/>
      <c r="BZ58" s="71"/>
      <c r="CA58" s="71"/>
      <c r="CB58" s="91">
        <v>2926</v>
      </c>
      <c r="CC58" s="71"/>
    </row>
    <row r="59" spans="1:88" customHeight="1" ht="39.75">
      <c r="A59" s="131" t="s">
        <v>388</v>
      </c>
      <c r="B59" s="254" t="s">
        <v>7162</v>
      </c>
      <c r="C59" s="91" t="s">
        <v>3184</v>
      </c>
      <c r="D59" s="91">
        <v>92</v>
      </c>
      <c r="E59" s="91">
        <v>2927</v>
      </c>
      <c r="F59" s="258" t="s">
        <v>7163</v>
      </c>
      <c r="G59" s="91"/>
      <c r="H59" s="131" t="s">
        <v>388</v>
      </c>
      <c r="I59" s="64"/>
      <c r="J59" s="64"/>
      <c r="K59" s="70"/>
      <c r="L59" s="70"/>
      <c r="M59" s="70"/>
      <c r="N59" s="64"/>
      <c r="O59" s="64"/>
      <c r="P59" s="70"/>
      <c r="Q59" s="70"/>
      <c r="R59" s="70"/>
      <c r="S59" s="64"/>
      <c r="T59" s="64"/>
      <c r="U59" s="70"/>
      <c r="V59" s="70"/>
      <c r="W59" s="70"/>
      <c r="X59" s="64"/>
      <c r="Y59" s="64"/>
      <c r="Z59" s="70"/>
      <c r="AA59" s="70"/>
      <c r="AB59" s="70"/>
      <c r="AC59" s="64"/>
      <c r="AD59" s="64"/>
      <c r="AE59" s="70"/>
      <c r="AF59" s="70"/>
      <c r="AG59" s="70"/>
      <c r="AH59" s="64"/>
      <c r="AI59" s="64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1"/>
      <c r="BZ59" s="71"/>
      <c r="CA59" s="71"/>
      <c r="CB59" s="91">
        <v>2927</v>
      </c>
      <c r="CC59" s="71"/>
    </row>
    <row r="60" spans="1:88" customHeight="1" ht="39.75">
      <c r="A60" s="131" t="s">
        <v>425</v>
      </c>
      <c r="B60" s="254" t="s">
        <v>7164</v>
      </c>
      <c r="C60" s="91" t="s">
        <v>388</v>
      </c>
      <c r="D60" s="91">
        <v>2</v>
      </c>
      <c r="E60" s="91">
        <v>2928</v>
      </c>
      <c r="F60" s="258" t="s">
        <v>7165</v>
      </c>
      <c r="G60" s="91"/>
      <c r="H60" s="131" t="s">
        <v>220</v>
      </c>
      <c r="I60" s="64"/>
      <c r="J60" s="64"/>
      <c r="K60" s="70"/>
      <c r="L60" s="70"/>
      <c r="M60" s="70"/>
      <c r="N60" s="64"/>
      <c r="O60" s="64"/>
      <c r="P60" s="70"/>
      <c r="Q60" s="70"/>
      <c r="R60" s="70"/>
      <c r="S60" s="64"/>
      <c r="T60" s="64"/>
      <c r="U60" s="70"/>
      <c r="V60" s="70"/>
      <c r="W60" s="70"/>
      <c r="X60" s="64"/>
      <c r="Y60" s="64"/>
      <c r="Z60" s="70"/>
      <c r="AA60" s="70"/>
      <c r="AB60" s="70"/>
      <c r="AC60" s="64"/>
      <c r="AD60" s="64"/>
      <c r="AE60" s="70"/>
      <c r="AF60" s="70"/>
      <c r="AG60" s="70"/>
      <c r="AH60" s="64"/>
      <c r="AI60" s="64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1"/>
      <c r="BZ60" s="71"/>
      <c r="CA60" s="71"/>
      <c r="CB60" s="91">
        <v>2928</v>
      </c>
      <c r="CC60" s="71"/>
    </row>
    <row r="61" spans="1:88" customHeight="1" ht="39.75">
      <c r="A61" s="131" t="s">
        <v>388</v>
      </c>
      <c r="B61" s="254" t="s">
        <v>7031</v>
      </c>
      <c r="C61" s="91" t="s">
        <v>388</v>
      </c>
      <c r="D61" s="91">
        <v>101</v>
      </c>
      <c r="E61" s="91">
        <v>2929</v>
      </c>
      <c r="F61" s="258" t="s">
        <v>7166</v>
      </c>
      <c r="G61" s="91" t="s">
        <v>7167</v>
      </c>
      <c r="H61" s="131"/>
      <c r="I61" s="64"/>
      <c r="J61" s="64"/>
      <c r="K61" s="70"/>
      <c r="L61" s="70"/>
      <c r="M61" s="70"/>
      <c r="N61" s="64"/>
      <c r="O61" s="64"/>
      <c r="P61" s="70"/>
      <c r="Q61" s="70"/>
      <c r="R61" s="70"/>
      <c r="S61" s="64"/>
      <c r="T61" s="64"/>
      <c r="U61" s="70"/>
      <c r="V61" s="70"/>
      <c r="W61" s="70"/>
      <c r="X61" s="64"/>
      <c r="Y61" s="64"/>
      <c r="Z61" s="70"/>
      <c r="AA61" s="70"/>
      <c r="AB61" s="70"/>
      <c r="AC61" s="64"/>
      <c r="AD61" s="64"/>
      <c r="AE61" s="70"/>
      <c r="AF61" s="70"/>
      <c r="AG61" s="70"/>
      <c r="AH61" s="64"/>
      <c r="AI61" s="64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1"/>
      <c r="BZ61" s="71"/>
      <c r="CA61" s="71"/>
      <c r="CB61" s="91">
        <v>2929</v>
      </c>
      <c r="CC61" s="71"/>
    </row>
    <row r="62" spans="1:88" customHeight="1" ht="39.75">
      <c r="A62" s="131" t="s">
        <v>329</v>
      </c>
      <c r="B62" s="254" t="s">
        <v>7168</v>
      </c>
      <c r="C62" s="91" t="s">
        <v>2126</v>
      </c>
      <c r="D62" s="91">
        <v>39</v>
      </c>
      <c r="E62" s="91">
        <v>2930</v>
      </c>
      <c r="F62" s="258" t="s">
        <v>7169</v>
      </c>
      <c r="G62" s="91"/>
      <c r="H62" s="131" t="s">
        <v>7138</v>
      </c>
      <c r="I62" s="64"/>
      <c r="J62" s="64"/>
      <c r="K62" s="70"/>
      <c r="L62" s="70"/>
      <c r="M62" s="70"/>
      <c r="N62" s="64"/>
      <c r="O62" s="64"/>
      <c r="P62" s="70"/>
      <c r="Q62" s="70"/>
      <c r="R62" s="70"/>
      <c r="S62" s="64"/>
      <c r="T62" s="64"/>
      <c r="U62" s="70"/>
      <c r="V62" s="70"/>
      <c r="W62" s="70"/>
      <c r="X62" s="64"/>
      <c r="Y62" s="64"/>
      <c r="Z62" s="70"/>
      <c r="AA62" s="70"/>
      <c r="AB62" s="70"/>
      <c r="AC62" s="64"/>
      <c r="AD62" s="64"/>
      <c r="AE62" s="70"/>
      <c r="AF62" s="70"/>
      <c r="AG62" s="70"/>
      <c r="AH62" s="64"/>
      <c r="AI62" s="64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1"/>
      <c r="BZ62" s="71"/>
      <c r="CA62" s="71"/>
      <c r="CB62" s="91">
        <v>2930</v>
      </c>
      <c r="CC62" s="71"/>
    </row>
    <row r="63" spans="1:88" customHeight="1" ht="39.75">
      <c r="A63" s="131" t="s">
        <v>382</v>
      </c>
      <c r="B63" s="254" t="s">
        <v>7170</v>
      </c>
      <c r="C63" s="91" t="s">
        <v>3184</v>
      </c>
      <c r="D63" s="91">
        <v>93</v>
      </c>
      <c r="E63" s="91">
        <v>2931</v>
      </c>
      <c r="F63" s="258" t="s">
        <v>7171</v>
      </c>
      <c r="G63" s="91"/>
      <c r="H63" s="131" t="s">
        <v>220</v>
      </c>
      <c r="I63" s="64"/>
      <c r="J63" s="64"/>
      <c r="K63" s="70"/>
      <c r="L63" s="70"/>
      <c r="M63" s="70"/>
      <c r="N63" s="64"/>
      <c r="O63" s="64"/>
      <c r="P63" s="70"/>
      <c r="Q63" s="70"/>
      <c r="R63" s="70"/>
      <c r="S63" s="64"/>
      <c r="T63" s="64"/>
      <c r="U63" s="70"/>
      <c r="V63" s="70"/>
      <c r="W63" s="70"/>
      <c r="X63" s="64"/>
      <c r="Y63" s="64"/>
      <c r="Z63" s="70"/>
      <c r="AA63" s="70"/>
      <c r="AB63" s="70"/>
      <c r="AC63" s="64"/>
      <c r="AD63" s="64"/>
      <c r="AE63" s="70"/>
      <c r="AF63" s="70"/>
      <c r="AG63" s="70"/>
      <c r="AH63" s="64"/>
      <c r="AI63" s="64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1"/>
      <c r="BZ63" s="71"/>
      <c r="CA63" s="71"/>
      <c r="CB63" s="91">
        <v>2931</v>
      </c>
      <c r="CC63" s="71"/>
    </row>
    <row r="64" spans="1:88" customHeight="1" ht="39.75">
      <c r="A64" s="131" t="s">
        <v>388</v>
      </c>
      <c r="B64" s="254" t="s">
        <v>7172</v>
      </c>
      <c r="C64" s="91" t="s">
        <v>388</v>
      </c>
      <c r="D64" s="91">
        <v>28</v>
      </c>
      <c r="E64" s="91">
        <v>2932</v>
      </c>
      <c r="F64" s="258" t="s">
        <v>7173</v>
      </c>
      <c r="G64" s="91"/>
      <c r="H64" s="131" t="s">
        <v>388</v>
      </c>
      <c r="I64" s="64"/>
      <c r="J64" s="64"/>
      <c r="K64" s="70"/>
      <c r="L64" s="70"/>
      <c r="M64" s="70"/>
      <c r="N64" s="64"/>
      <c r="O64" s="64"/>
      <c r="P64" s="70"/>
      <c r="Q64" s="70"/>
      <c r="R64" s="70"/>
      <c r="S64" s="64"/>
      <c r="T64" s="64"/>
      <c r="U64" s="70"/>
      <c r="V64" s="70"/>
      <c r="W64" s="70"/>
      <c r="X64" s="64"/>
      <c r="Y64" s="64"/>
      <c r="Z64" s="70"/>
      <c r="AA64" s="70"/>
      <c r="AB64" s="70"/>
      <c r="AC64" s="64"/>
      <c r="AD64" s="64"/>
      <c r="AE64" s="70"/>
      <c r="AF64" s="70"/>
      <c r="AG64" s="70"/>
      <c r="AH64" s="64"/>
      <c r="AI64" s="64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1"/>
      <c r="BZ64" s="71"/>
      <c r="CA64" s="71"/>
      <c r="CB64" s="91">
        <v>2932</v>
      </c>
      <c r="CC64" s="71"/>
    </row>
    <row r="65" spans="1:88" customHeight="1" ht="39.75">
      <c r="A65" s="131" t="s">
        <v>425</v>
      </c>
      <c r="B65" s="254" t="s">
        <v>7033</v>
      </c>
      <c r="C65" s="91" t="s">
        <v>1452</v>
      </c>
      <c r="D65" s="91">
        <v>80</v>
      </c>
      <c r="E65" s="91">
        <v>2933</v>
      </c>
      <c r="F65" s="258" t="s">
        <v>7174</v>
      </c>
      <c r="G65" s="91"/>
      <c r="H65" s="131" t="s">
        <v>328</v>
      </c>
      <c r="I65" s="64"/>
      <c r="J65" s="64"/>
      <c r="K65" s="70"/>
      <c r="L65" s="70"/>
      <c r="M65" s="70"/>
      <c r="N65" s="64"/>
      <c r="O65" s="64"/>
      <c r="P65" s="70"/>
      <c r="Q65" s="70"/>
      <c r="R65" s="70"/>
      <c r="S65" s="64"/>
      <c r="T65" s="64"/>
      <c r="U65" s="70"/>
      <c r="V65" s="70"/>
      <c r="W65" s="70"/>
      <c r="X65" s="64"/>
      <c r="Y65" s="64"/>
      <c r="Z65" s="70"/>
      <c r="AA65" s="70"/>
      <c r="AB65" s="70"/>
      <c r="AC65" s="64"/>
      <c r="AD65" s="64"/>
      <c r="AE65" s="70"/>
      <c r="AF65" s="70"/>
      <c r="AG65" s="70"/>
      <c r="AH65" s="64"/>
      <c r="AI65" s="64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1"/>
      <c r="BZ65" s="71"/>
      <c r="CA65" s="71"/>
      <c r="CB65" s="91">
        <v>2933</v>
      </c>
      <c r="CC65" s="71"/>
    </row>
    <row r="66" spans="1:88" customHeight="1" ht="39.75">
      <c r="A66" s="91"/>
      <c r="B66" s="254"/>
      <c r="C66" s="91"/>
      <c r="D66" s="91"/>
      <c r="E66" s="91"/>
      <c r="F66" s="259"/>
      <c r="G66" s="91"/>
      <c r="H66" s="131"/>
      <c r="I66" s="64"/>
      <c r="J66" s="64"/>
      <c r="K66" s="70"/>
      <c r="L66" s="70"/>
      <c r="M66" s="70"/>
      <c r="N66" s="64"/>
      <c r="O66" s="64"/>
      <c r="P66" s="70"/>
      <c r="Q66" s="70"/>
      <c r="R66" s="70"/>
      <c r="S66" s="64"/>
      <c r="T66" s="64"/>
      <c r="U66" s="70"/>
      <c r="V66" s="70"/>
      <c r="W66" s="70"/>
      <c r="X66" s="64"/>
      <c r="Y66" s="64"/>
      <c r="Z66" s="70"/>
      <c r="AA66" s="70"/>
      <c r="AB66" s="70"/>
      <c r="AC66" s="64"/>
      <c r="AD66" s="64"/>
      <c r="AE66" s="70"/>
      <c r="AF66" s="70"/>
      <c r="AG66" s="70"/>
      <c r="AH66" s="64"/>
      <c r="AI66" s="64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1"/>
      <c r="BZ66" s="71"/>
      <c r="CA66" s="71"/>
      <c r="CB66" s="91"/>
      <c r="CC66" s="71"/>
    </row>
    <row r="67" spans="1:88" customHeight="1" ht="39.75">
      <c r="A67" s="91"/>
      <c r="B67" s="254"/>
      <c r="C67" s="91"/>
      <c r="D67" s="91"/>
      <c r="E67" s="91"/>
      <c r="F67" s="259"/>
      <c r="G67" s="91"/>
      <c r="H67" s="131"/>
      <c r="I67" s="64"/>
      <c r="J67" s="64"/>
      <c r="K67" s="70"/>
      <c r="L67" s="70"/>
      <c r="M67" s="70"/>
      <c r="N67" s="64"/>
      <c r="O67" s="64"/>
      <c r="P67" s="70"/>
      <c r="Q67" s="70"/>
      <c r="R67" s="70"/>
      <c r="S67" s="64"/>
      <c r="T67" s="64"/>
      <c r="U67" s="70"/>
      <c r="V67" s="70"/>
      <c r="W67" s="70"/>
      <c r="X67" s="64"/>
      <c r="Y67" s="64"/>
      <c r="Z67" s="70"/>
      <c r="AA67" s="70"/>
      <c r="AB67" s="70"/>
      <c r="AC67" s="64"/>
      <c r="AD67" s="64"/>
      <c r="AE67" s="70"/>
      <c r="AF67" s="70"/>
      <c r="AG67" s="70"/>
      <c r="AH67" s="64"/>
      <c r="AI67" s="64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1"/>
      <c r="BZ67" s="71"/>
      <c r="CA67" s="71"/>
      <c r="CB67" s="91"/>
      <c r="CC67" s="71"/>
    </row>
    <row r="68" spans="1:88" customHeight="1" ht="39.75">
      <c r="A68" s="91"/>
      <c r="B68" s="254"/>
      <c r="C68" s="91"/>
      <c r="D68" s="91"/>
      <c r="E68" s="91"/>
      <c r="F68" s="95"/>
      <c r="G68" s="91"/>
      <c r="H68" s="91"/>
      <c r="I68" s="64"/>
      <c r="J68" s="64"/>
      <c r="K68" s="70"/>
      <c r="L68" s="70"/>
      <c r="M68" s="70"/>
      <c r="N68" s="64"/>
      <c r="O68" s="64"/>
      <c r="P68" s="70"/>
      <c r="Q68" s="70"/>
      <c r="R68" s="70"/>
      <c r="S68" s="64"/>
      <c r="T68" s="64"/>
      <c r="U68" s="70"/>
      <c r="V68" s="70"/>
      <c r="W68" s="70"/>
      <c r="X68" s="64"/>
      <c r="Y68" s="64"/>
      <c r="Z68" s="70"/>
      <c r="AA68" s="70"/>
      <c r="AB68" s="70"/>
      <c r="AC68" s="64"/>
      <c r="AD68" s="64"/>
      <c r="AE68" s="70"/>
      <c r="AF68" s="70"/>
      <c r="AG68" s="70"/>
      <c r="AH68" s="64"/>
      <c r="AI68" s="64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1"/>
      <c r="BZ68" s="71"/>
      <c r="CA68" s="71"/>
      <c r="CB68" s="91"/>
      <c r="CC68" s="71"/>
    </row>
    <row r="69" spans="1:88" customHeight="1" ht="39.75">
      <c r="A69" s="91"/>
      <c r="B69" s="254"/>
      <c r="C69" s="91"/>
      <c r="D69" s="91"/>
      <c r="E69" s="91"/>
      <c r="F69" s="95"/>
      <c r="G69" s="91"/>
      <c r="H69" s="91"/>
      <c r="I69" s="64"/>
      <c r="J69" s="64"/>
      <c r="K69" s="70"/>
      <c r="L69" s="70"/>
      <c r="M69" s="70"/>
      <c r="N69" s="64"/>
      <c r="O69" s="64"/>
      <c r="P69" s="70"/>
      <c r="Q69" s="70"/>
      <c r="R69" s="70"/>
      <c r="S69" s="64"/>
      <c r="T69" s="64"/>
      <c r="U69" s="70"/>
      <c r="V69" s="70"/>
      <c r="W69" s="70"/>
      <c r="X69" s="64"/>
      <c r="Y69" s="64"/>
      <c r="Z69" s="70"/>
      <c r="AA69" s="70"/>
      <c r="AB69" s="70"/>
      <c r="AC69" s="64"/>
      <c r="AD69" s="64"/>
      <c r="AE69" s="70"/>
      <c r="AF69" s="70"/>
      <c r="AG69" s="70"/>
      <c r="AH69" s="64"/>
      <c r="AI69" s="64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1"/>
      <c r="BZ69" s="71"/>
      <c r="CA69" s="71"/>
      <c r="CB69" s="91"/>
      <c r="CC69" s="71"/>
    </row>
    <row r="70" spans="1:88" customHeight="1" ht="39.75">
      <c r="A70" s="91"/>
      <c r="B70" s="254"/>
      <c r="C70" s="91"/>
      <c r="D70" s="91"/>
      <c r="E70" s="91"/>
      <c r="F70" s="95"/>
      <c r="G70" s="91"/>
      <c r="H70" s="91"/>
      <c r="I70" s="64"/>
      <c r="J70" s="64"/>
      <c r="K70" s="70"/>
      <c r="L70" s="70"/>
      <c r="M70" s="70"/>
      <c r="N70" s="64"/>
      <c r="O70" s="64"/>
      <c r="P70" s="70"/>
      <c r="Q70" s="70"/>
      <c r="R70" s="70"/>
      <c r="S70" s="64"/>
      <c r="T70" s="64"/>
      <c r="U70" s="70"/>
      <c r="V70" s="70"/>
      <c r="W70" s="70"/>
      <c r="X70" s="64"/>
      <c r="Y70" s="64"/>
      <c r="Z70" s="70"/>
      <c r="AA70" s="70"/>
      <c r="AB70" s="70"/>
      <c r="AC70" s="64"/>
      <c r="AD70" s="64"/>
      <c r="AE70" s="70"/>
      <c r="AF70" s="70"/>
      <c r="AG70" s="70"/>
      <c r="AH70" s="64"/>
      <c r="AI70" s="64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1"/>
      <c r="BZ70" s="71"/>
      <c r="CA70" s="71"/>
      <c r="CB70" s="91"/>
      <c r="CC70" s="71"/>
    </row>
    <row r="71" spans="1:88" customHeight="1" ht="39.75">
      <c r="A71" s="91"/>
      <c r="B71" s="254"/>
      <c r="C71" s="91"/>
      <c r="D71" s="91"/>
      <c r="E71" s="91"/>
      <c r="F71" s="95"/>
      <c r="G71" s="91"/>
      <c r="H71" s="91"/>
      <c r="I71" s="64"/>
      <c r="J71" s="64"/>
      <c r="K71" s="70"/>
      <c r="L71" s="70"/>
      <c r="M71" s="70"/>
      <c r="N71" s="64"/>
      <c r="O71" s="64"/>
      <c r="P71" s="70"/>
      <c r="Q71" s="70"/>
      <c r="R71" s="70"/>
      <c r="S71" s="64"/>
      <c r="T71" s="64"/>
      <c r="U71" s="70"/>
      <c r="V71" s="70"/>
      <c r="W71" s="70"/>
      <c r="X71" s="64"/>
      <c r="Y71" s="64"/>
      <c r="Z71" s="70"/>
      <c r="AA71" s="70"/>
      <c r="AB71" s="70"/>
      <c r="AC71" s="64"/>
      <c r="AD71" s="64"/>
      <c r="AE71" s="70"/>
      <c r="AF71" s="70"/>
      <c r="AG71" s="70"/>
      <c r="AH71" s="64"/>
      <c r="AI71" s="64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1"/>
      <c r="BZ71" s="71"/>
      <c r="CA71" s="71"/>
      <c r="CB71" s="91"/>
      <c r="CC71" s="71"/>
    </row>
    <row r="72" spans="1:88" customHeight="1" ht="39.75">
      <c r="A72" s="91"/>
      <c r="B72" s="254"/>
      <c r="C72" s="91"/>
      <c r="D72" s="91"/>
      <c r="E72" s="91"/>
      <c r="F72" s="95"/>
      <c r="G72" s="91"/>
      <c r="H72" s="91"/>
      <c r="I72" s="64"/>
      <c r="J72" s="64"/>
      <c r="K72" s="70"/>
      <c r="L72" s="70"/>
      <c r="M72" s="70"/>
      <c r="N72" s="64"/>
      <c r="O72" s="64"/>
      <c r="P72" s="70"/>
      <c r="Q72" s="70"/>
      <c r="R72" s="70"/>
      <c r="S72" s="64"/>
      <c r="T72" s="64"/>
      <c r="U72" s="70"/>
      <c r="V72" s="70"/>
      <c r="W72" s="70"/>
      <c r="X72" s="64"/>
      <c r="Y72" s="64"/>
      <c r="Z72" s="70"/>
      <c r="AA72" s="70"/>
      <c r="AB72" s="70"/>
      <c r="AC72" s="64"/>
      <c r="AD72" s="64"/>
      <c r="AE72" s="70"/>
      <c r="AF72" s="70"/>
      <c r="AG72" s="70"/>
      <c r="AH72" s="64"/>
      <c r="AI72" s="64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1"/>
      <c r="BZ72" s="71"/>
      <c r="CA72" s="71"/>
      <c r="CB72" s="91"/>
      <c r="CC72" s="71"/>
    </row>
    <row r="73" spans="1:88" customHeight="1" ht="20.15">
      <c r="A73" s="48"/>
      <c r="B73" s="152"/>
      <c r="C73" s="48"/>
      <c r="D73" s="48"/>
      <c r="E73" s="18"/>
      <c r="F73" s="164"/>
      <c r="G73" s="48"/>
      <c r="H73" s="295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18"/>
      <c r="CC73" s="48"/>
    </row>
    <row r="74" spans="1:88" customHeight="1" ht="20.15">
      <c r="A74" s="165" t="s">
        <v>206</v>
      </c>
      <c r="B74" s="166" t="s">
        <v>221</v>
      </c>
      <c r="C74" s="166"/>
      <c r="D74" s="48"/>
      <c r="E74" s="18"/>
      <c r="F74" s="164"/>
      <c r="G74" s="48"/>
      <c r="H74" s="295"/>
      <c r="I74" s="48"/>
      <c r="J74" s="48"/>
      <c r="K74" s="48"/>
      <c r="L74" s="167"/>
      <c r="M74" s="167"/>
      <c r="N74" s="48"/>
      <c r="O74" s="48"/>
      <c r="P74" s="48"/>
      <c r="Q74" s="167"/>
      <c r="R74" s="167"/>
      <c r="S74" s="48"/>
      <c r="T74" s="48"/>
      <c r="U74" s="48"/>
      <c r="V74" s="48"/>
      <c r="W74" s="167"/>
      <c r="X74" s="48"/>
      <c r="Y74" s="48"/>
      <c r="Z74" s="48"/>
      <c r="AA74" s="167"/>
      <c r="AB74" s="167" t="s">
        <v>128</v>
      </c>
      <c r="AC74" s="48" t="s">
        <v>129</v>
      </c>
      <c r="AD74" s="48"/>
      <c r="AE74" s="48"/>
      <c r="AF74" s="48"/>
      <c r="AG74" s="48"/>
      <c r="AH74" s="48"/>
      <c r="AI74" s="48"/>
      <c r="AJ74" s="114"/>
      <c r="AQ74" s="114" t="s">
        <v>130</v>
      </c>
      <c r="AS74" s="114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136"/>
      <c r="CA74" s="48"/>
      <c r="CB74" s="18"/>
      <c r="CC74" s="48"/>
      <c r="CD74" s="48"/>
    </row>
    <row r="75" spans="1:88" customHeight="1" ht="20.15">
      <c r="A75" s="168" t="s">
        <v>209</v>
      </c>
      <c r="B75" s="166" t="s">
        <v>222</v>
      </c>
      <c r="C75" s="166"/>
      <c r="D75" s="166"/>
      <c r="E75" s="18"/>
      <c r="F75" s="164"/>
      <c r="G75" s="48"/>
      <c r="H75" s="75" t="s">
        <v>7175</v>
      </c>
      <c r="I75" s="48"/>
      <c r="J75" s="48"/>
      <c r="K75" s="48"/>
      <c r="L75" s="168"/>
      <c r="M75" s="168"/>
      <c r="N75" s="48"/>
      <c r="O75" s="48"/>
      <c r="P75" s="48"/>
      <c r="Q75" s="168"/>
      <c r="R75" s="168"/>
      <c r="T75" s="48"/>
      <c r="U75" s="48"/>
      <c r="V75" s="48"/>
      <c r="W75" s="168"/>
      <c r="X75" s="48"/>
      <c r="Y75" s="48"/>
      <c r="Z75" s="48"/>
      <c r="AA75" s="168"/>
      <c r="AB75" s="168" t="s">
        <v>132</v>
      </c>
      <c r="AC75" t="s">
        <v>133</v>
      </c>
      <c r="AD75" s="48"/>
      <c r="AE75" s="48"/>
      <c r="AF75" s="114"/>
      <c r="AG75" s="48"/>
      <c r="AH75" s="114"/>
      <c r="AI75" s="48"/>
      <c r="AJ75" s="114"/>
      <c r="AQ75" s="114" t="s">
        <v>134</v>
      </c>
      <c r="AS75" s="114"/>
      <c r="AZ75" s="48"/>
      <c r="BA75" s="48"/>
      <c r="BB75" s="48"/>
      <c r="BC75" s="48"/>
      <c r="BD75" s="48"/>
      <c r="BE75" s="48"/>
      <c r="BF75" s="48"/>
      <c r="BG75" t="s">
        <v>135</v>
      </c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136"/>
      <c r="BZ75" s="136" t="s">
        <v>136</v>
      </c>
      <c r="CA75" s="48"/>
      <c r="CB75" s="18"/>
      <c r="CC75" s="166"/>
      <c r="CD75" s="48"/>
    </row>
    <row r="76" spans="1:88" customHeight="1" ht="20.15">
      <c r="B76" s="169" t="s">
        <v>280</v>
      </c>
      <c r="D76" s="166"/>
      <c r="E76" s="18"/>
      <c r="F76" s="169"/>
      <c r="H76" s="296"/>
      <c r="L76" s="168"/>
      <c r="M76" s="168"/>
      <c r="Q76" s="168"/>
      <c r="R76" s="168"/>
      <c r="W76" s="168"/>
      <c r="AA76" s="168"/>
      <c r="AB76" s="168" t="s">
        <v>139</v>
      </c>
      <c r="AC76" t="s">
        <v>140</v>
      </c>
      <c r="AD76" s="36"/>
      <c r="AF76" s="170"/>
      <c r="AH76" s="170"/>
      <c r="AJ76" s="114"/>
      <c r="AQ76" s="114" t="s">
        <v>141</v>
      </c>
      <c r="AS76" s="114"/>
      <c r="BG76" t="s">
        <v>142</v>
      </c>
      <c r="BY76" s="136"/>
      <c r="BZ76" s="136"/>
      <c r="CA76" s="103" t="s">
        <v>143</v>
      </c>
      <c r="CB76" s="18"/>
    </row>
    <row r="77" spans="1:88" customHeight="1" ht="20.15">
      <c r="E77" s="44"/>
      <c r="F77" s="122"/>
      <c r="H77" s="296"/>
      <c r="AC77" t="s">
        <v>145</v>
      </c>
      <c r="AD77" s="36"/>
      <c r="AF77" s="170"/>
      <c r="AH77" s="170"/>
      <c r="AJ77" s="114"/>
      <c r="AQ77" s="114" t="s">
        <v>146</v>
      </c>
      <c r="AS77" s="114"/>
      <c r="BG77" t="s">
        <v>147</v>
      </c>
      <c r="BZ77" s="135"/>
      <c r="CA77" s="103" t="s">
        <v>148</v>
      </c>
      <c r="CB77" s="18"/>
    </row>
    <row r="78" spans="1:88" customHeight="1" ht="20.15">
      <c r="B78" s="128"/>
      <c r="E78" s="44"/>
      <c r="F78" s="122"/>
      <c r="H78" s="296"/>
      <c r="AY78" s="171"/>
      <c r="BI78" s="171"/>
      <c r="BN78" s="171"/>
      <c r="CB78" s="44"/>
    </row>
    <row r="79" spans="1:88" customHeight="1" ht="16.5">
      <c r="E79" s="44"/>
      <c r="AM79" s="48"/>
      <c r="AP79" s="48"/>
      <c r="AQ79" s="48"/>
      <c r="AR79" s="48"/>
      <c r="AS79" s="48"/>
      <c r="AT79" s="48"/>
      <c r="AU79" s="48"/>
      <c r="AV79" s="48"/>
      <c r="AW79" s="48"/>
      <c r="AX79" s="48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8"/>
      <c r="BZ79" s="48"/>
      <c r="CA79" s="48"/>
      <c r="CB79" s="18"/>
      <c r="CC79" s="48"/>
      <c r="CD79" s="48"/>
      <c r="CE79" s="48"/>
      <c r="CF79" s="48"/>
      <c r="CG79" s="48"/>
    </row>
    <row r="80" spans="1:88" customHeight="1" ht="16.5">
      <c r="E80" s="44"/>
      <c r="AM80" s="48"/>
      <c r="AP80" s="48"/>
      <c r="AQ80" s="48"/>
      <c r="AR80" s="48"/>
      <c r="AS80" s="48"/>
      <c r="AT80" s="48"/>
      <c r="AU80" s="48"/>
      <c r="AV80" s="48"/>
      <c r="AW80" s="48"/>
      <c r="AX80" s="48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8"/>
      <c r="BZ80" s="48"/>
      <c r="CA80" s="48"/>
      <c r="CB80" s="18"/>
      <c r="CC80" s="48"/>
      <c r="CD80" s="48"/>
      <c r="CE80" s="48"/>
      <c r="CF80" s="48"/>
      <c r="CG80" s="48"/>
    </row>
    <row r="81" spans="1:88" customHeight="1" ht="16.5">
      <c r="E81" s="44"/>
      <c r="AM81" s="48"/>
      <c r="AP81" s="48"/>
      <c r="AQ81" s="48"/>
      <c r="AR81" s="48"/>
      <c r="AS81" s="48"/>
      <c r="AT81" s="48"/>
      <c r="AU81" s="48"/>
      <c r="AV81" s="48"/>
      <c r="AW81" s="48"/>
      <c r="AX81" s="48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8"/>
      <c r="BZ81" s="48"/>
      <c r="CA81" s="48"/>
      <c r="CB81" s="18"/>
      <c r="CC81" s="48"/>
      <c r="CD81" s="48"/>
      <c r="CE81" s="48"/>
      <c r="CF81" s="48"/>
      <c r="CG81" s="48"/>
    </row>
    <row r="82" spans="1:88" customHeight="1" ht="16.5">
      <c r="E82" s="44"/>
      <c r="AM82" s="48"/>
      <c r="AP82" s="48"/>
      <c r="AQ82" s="48"/>
      <c r="AR82" s="48"/>
      <c r="AS82" s="48"/>
      <c r="AT82" s="48"/>
      <c r="AU82" s="48"/>
      <c r="AV82" s="48"/>
      <c r="AW82" s="48"/>
      <c r="AX82" s="48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8"/>
      <c r="BZ82" s="48"/>
      <c r="CA82" s="48"/>
      <c r="CB82" s="18"/>
      <c r="CC82" s="48"/>
      <c r="CD82" s="48"/>
      <c r="CE82" s="48"/>
      <c r="CF82" s="48"/>
      <c r="CG82" s="48"/>
    </row>
    <row r="83" spans="1:88" customHeight="1" ht="16.5">
      <c r="E83" s="44"/>
      <c r="AM83" s="48"/>
      <c r="AP83" s="48"/>
      <c r="AQ83" s="48"/>
      <c r="AR83" s="48"/>
      <c r="AS83" s="48"/>
      <c r="AT83" s="48"/>
      <c r="AU83" s="48"/>
      <c r="AV83" s="48"/>
      <c r="AW83" s="48"/>
      <c r="AX83" s="48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8"/>
      <c r="BZ83" s="48"/>
      <c r="CA83" s="48"/>
      <c r="CB83" s="18"/>
      <c r="CC83" s="48"/>
      <c r="CD83" s="48"/>
      <c r="CE83" s="48"/>
      <c r="CF83" s="48"/>
      <c r="CG83" s="48"/>
    </row>
    <row r="84" spans="1:88" customHeight="1" ht="16.5">
      <c r="E84" s="44"/>
      <c r="AM84" s="48"/>
      <c r="AP84" s="48"/>
      <c r="AQ84" s="48"/>
      <c r="AR84" s="48"/>
      <c r="AS84" s="48"/>
      <c r="AT84" s="48"/>
      <c r="AU84" s="48"/>
      <c r="AV84" s="48"/>
      <c r="AW84" s="48"/>
      <c r="AX84" s="48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8"/>
      <c r="BZ84" s="48"/>
      <c r="CA84" s="48"/>
      <c r="CB84" s="18"/>
      <c r="CC84" s="48"/>
      <c r="CD84" s="48"/>
      <c r="CE84" s="48"/>
      <c r="CF84" s="48"/>
      <c r="CG84" s="48"/>
    </row>
    <row r="85" spans="1:88" customHeight="1" ht="16.5">
      <c r="E85" s="44"/>
      <c r="AM85" s="48"/>
      <c r="AP85" s="48"/>
      <c r="AQ85" s="48"/>
      <c r="AR85" s="48"/>
      <c r="AS85" s="48"/>
      <c r="AT85" s="48"/>
      <c r="AU85" s="48"/>
      <c r="AV85" s="48"/>
      <c r="AW85" s="48"/>
      <c r="AX85" s="48"/>
      <c r="AY85" s="16"/>
      <c r="BC85" s="16"/>
      <c r="BD85" s="16"/>
      <c r="BH85" s="16"/>
      <c r="BI85" s="16"/>
      <c r="BM85" s="16"/>
      <c r="BN85" s="16"/>
      <c r="BR85" s="16"/>
      <c r="BS85" s="16"/>
      <c r="BW85" s="16"/>
      <c r="BX85" s="16"/>
      <c r="BY85" s="48"/>
      <c r="BZ85" s="48"/>
      <c r="CA85" s="48"/>
      <c r="CB85" s="18"/>
      <c r="CC85" s="48"/>
      <c r="CD85" s="48"/>
      <c r="CE85" s="48"/>
      <c r="CF85" s="48"/>
      <c r="CG85" s="48"/>
    </row>
    <row r="86" spans="1:88" customHeight="1" ht="16.5">
      <c r="E86" s="44"/>
      <c r="AM86" s="48"/>
      <c r="AP86" s="48"/>
      <c r="AQ86" s="48"/>
      <c r="AR86" s="48"/>
      <c r="AS86" s="48"/>
      <c r="AT86" s="48"/>
      <c r="AU86" s="48"/>
      <c r="AV86" s="48"/>
      <c r="AW86" s="48"/>
      <c r="AX86" s="48"/>
      <c r="AY86" s="16"/>
      <c r="BC86" s="16"/>
      <c r="BD86" s="16"/>
      <c r="BH86" s="16"/>
      <c r="BI86" s="16"/>
      <c r="BM86" s="16"/>
      <c r="BN86" s="16"/>
      <c r="BR86" s="16"/>
      <c r="BS86" s="16"/>
      <c r="BW86" s="16"/>
      <c r="BX86" s="16"/>
      <c r="BY86" s="48"/>
      <c r="BZ86" s="48"/>
      <c r="CA86" s="48"/>
      <c r="CB86" s="18"/>
      <c r="CC86" s="48"/>
      <c r="CD86" s="48"/>
      <c r="CE86" s="48"/>
      <c r="CF86" s="48"/>
      <c r="CG86" s="48"/>
    </row>
    <row r="87" spans="1:88" customHeight="1" ht="16.5">
      <c r="E87" s="44"/>
      <c r="AM87" s="48"/>
      <c r="AP87" s="48"/>
      <c r="AQ87" s="48"/>
      <c r="AR87" s="48"/>
      <c r="AS87" s="48"/>
      <c r="AT87" s="48"/>
      <c r="AU87" s="48"/>
      <c r="AV87" s="48"/>
      <c r="AW87" s="48"/>
      <c r="AX87" s="48"/>
      <c r="AY87" s="16"/>
      <c r="BC87" s="16"/>
      <c r="BD87" s="16"/>
      <c r="BH87" s="16"/>
      <c r="BI87" s="16"/>
      <c r="BM87" s="16"/>
      <c r="BN87" s="16"/>
      <c r="BR87" s="16"/>
      <c r="BS87" s="16"/>
      <c r="BW87" s="16"/>
      <c r="BX87" s="16"/>
      <c r="BY87" s="48"/>
      <c r="BZ87" s="48"/>
      <c r="CA87" s="48"/>
      <c r="CB87" s="18"/>
      <c r="CC87" s="48"/>
      <c r="CD87" s="48"/>
      <c r="CE87" s="48"/>
      <c r="CF87" s="48"/>
      <c r="CG87" s="48"/>
    </row>
    <row r="88" spans="1:88" customHeight="1" ht="16.5">
      <c r="E88" s="44"/>
      <c r="AM88" s="48"/>
      <c r="AP88" s="48"/>
      <c r="AQ88" s="48"/>
      <c r="AR88" s="48"/>
      <c r="AS88" s="48"/>
      <c r="AT88" s="48"/>
      <c r="AU88" s="48"/>
      <c r="AV88" s="48"/>
      <c r="AW88" s="48"/>
      <c r="AX88" s="48"/>
      <c r="AY88" s="16"/>
      <c r="BC88" s="16"/>
      <c r="BD88" s="16"/>
      <c r="BH88" s="16"/>
      <c r="BI88" s="16"/>
      <c r="BM88" s="16"/>
      <c r="BN88" s="16"/>
      <c r="BR88" s="16"/>
      <c r="BS88" s="16"/>
      <c r="BW88" s="16"/>
      <c r="BX88" s="16"/>
      <c r="BY88" s="48"/>
      <c r="BZ88" s="48"/>
      <c r="CA88" s="48"/>
      <c r="CB88" s="18"/>
      <c r="CC88" s="48"/>
      <c r="CD88" s="48"/>
      <c r="CE88" s="48"/>
      <c r="CF88" s="48"/>
      <c r="CG88" s="48"/>
    </row>
    <row r="89" spans="1:88" customHeight="1" ht="16.5">
      <c r="E89" s="44"/>
      <c r="AM89" s="48"/>
      <c r="AP89" s="48"/>
      <c r="AQ89" s="48"/>
      <c r="AR89" s="48"/>
      <c r="AS89" s="48"/>
      <c r="AT89" s="48"/>
      <c r="AU89" s="48"/>
      <c r="AV89" s="48"/>
      <c r="AW89" s="48"/>
      <c r="AX89" s="48"/>
      <c r="AY89" s="16"/>
      <c r="BC89" s="16"/>
      <c r="BD89" s="16"/>
      <c r="BH89" s="16"/>
      <c r="BI89" s="16"/>
      <c r="BM89" s="16"/>
      <c r="BN89" s="16"/>
      <c r="BR89" s="16"/>
      <c r="BS89" s="16"/>
      <c r="BW89" s="16"/>
      <c r="BX89" s="16"/>
      <c r="BY89" s="48"/>
      <c r="BZ89" s="48"/>
      <c r="CA89" s="48"/>
      <c r="CB89" s="18"/>
      <c r="CC89" s="48"/>
      <c r="CD89" s="48"/>
      <c r="CE89" s="48"/>
      <c r="CF89" s="48"/>
      <c r="CG89" s="48"/>
    </row>
    <row r="90" spans="1:88" customHeight="1" ht="16.5">
      <c r="E90" s="44"/>
      <c r="AM90" s="48"/>
      <c r="AP90" s="48"/>
      <c r="AQ90" s="48"/>
      <c r="AR90" s="48"/>
      <c r="AS90" s="48"/>
      <c r="AT90" s="48"/>
      <c r="AU90" s="48"/>
      <c r="AV90" s="48"/>
      <c r="AW90" s="48"/>
      <c r="AX90" s="48"/>
      <c r="AY90" s="16"/>
      <c r="BC90" s="16"/>
      <c r="BD90" s="16"/>
      <c r="BH90" s="16"/>
      <c r="BI90" s="16"/>
      <c r="BM90" s="16"/>
      <c r="BN90" s="16"/>
      <c r="BR90" s="16"/>
      <c r="BS90" s="16"/>
      <c r="BW90" s="16"/>
      <c r="BX90" s="16"/>
      <c r="BY90" s="48"/>
      <c r="BZ90" s="48"/>
      <c r="CA90" s="48"/>
      <c r="CB90" s="18"/>
      <c r="CC90" s="48"/>
      <c r="CD90" s="48"/>
      <c r="CE90" s="48"/>
      <c r="CF90" s="48"/>
      <c r="CG90" s="48"/>
    </row>
    <row r="91" spans="1:88" customHeight="1" ht="16.5">
      <c r="E91" s="44"/>
      <c r="AM91" s="48"/>
      <c r="AP91" s="48"/>
      <c r="AQ91" s="48"/>
      <c r="AR91" s="48"/>
      <c r="AS91" s="48"/>
      <c r="AT91" s="48"/>
      <c r="AU91" s="48"/>
      <c r="AV91" s="48"/>
      <c r="AW91" s="48"/>
      <c r="AX91" s="48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8"/>
      <c r="BZ91" s="48"/>
      <c r="CA91" s="48"/>
      <c r="CB91" s="18"/>
      <c r="CC91" s="48"/>
      <c r="CD91" s="48"/>
      <c r="CE91" s="48"/>
      <c r="CF91" s="48"/>
      <c r="CG91" s="48"/>
    </row>
    <row r="92" spans="1:88" customHeight="1" ht="16.5">
      <c r="E92" s="44"/>
      <c r="AM92" s="48"/>
      <c r="AP92" s="48"/>
      <c r="AQ92" s="48"/>
      <c r="AR92" s="48"/>
      <c r="AS92" s="48"/>
      <c r="AT92" s="48"/>
      <c r="AU92" s="48"/>
      <c r="AV92" s="48"/>
      <c r="AW92" s="48"/>
      <c r="AX92" s="48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8"/>
      <c r="BZ92" s="48"/>
      <c r="CA92" s="48"/>
      <c r="CB92" s="18"/>
      <c r="CC92" s="48"/>
      <c r="CD92" s="48"/>
      <c r="CE92" s="48"/>
      <c r="CF92" s="48"/>
      <c r="CG92" s="48"/>
    </row>
    <row r="93" spans="1:88" customHeight="1" ht="16.5">
      <c r="E93" s="44"/>
      <c r="AM93" s="48"/>
      <c r="AP93" s="48"/>
      <c r="AQ93" s="48"/>
      <c r="AR93" s="48"/>
      <c r="AS93" s="48"/>
      <c r="AT93" s="48"/>
      <c r="AU93" s="48"/>
      <c r="AV93" s="48"/>
      <c r="AW93" s="48"/>
      <c r="AX93" s="48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8"/>
      <c r="BZ93" s="48"/>
      <c r="CA93" s="48"/>
      <c r="CB93" s="18"/>
      <c r="CC93" s="48"/>
      <c r="CD93" s="48"/>
      <c r="CE93" s="48"/>
      <c r="CF93" s="48"/>
      <c r="CG93" s="48"/>
    </row>
    <row r="94" spans="1:88" customHeight="1" ht="16.5">
      <c r="E94" s="44"/>
      <c r="AM94" s="48"/>
      <c r="AP94" s="48"/>
      <c r="AQ94" s="48"/>
      <c r="AR94" s="48"/>
      <c r="AS94" s="48"/>
      <c r="AT94" s="48"/>
      <c r="AU94" s="48"/>
      <c r="AV94" s="48"/>
      <c r="AW94" s="48"/>
      <c r="AX94" s="48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8"/>
      <c r="BZ94" s="48"/>
      <c r="CA94" s="48"/>
      <c r="CB94" s="18"/>
      <c r="CC94" s="48"/>
      <c r="CD94" s="48"/>
      <c r="CE94" s="48"/>
      <c r="CF94" s="48"/>
      <c r="CG94" s="48"/>
    </row>
    <row r="95" spans="1:88" customHeight="1" ht="16.5">
      <c r="E95" s="44"/>
      <c r="AM95" s="48"/>
      <c r="AP95" s="48"/>
      <c r="AQ95" s="48"/>
      <c r="AR95" s="48"/>
      <c r="AS95" s="48"/>
      <c r="AT95" s="48"/>
      <c r="AU95" s="48"/>
      <c r="AV95" s="48"/>
      <c r="AW95" s="48"/>
      <c r="AX95" s="48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8"/>
      <c r="BZ95" s="48"/>
      <c r="CA95" s="48"/>
      <c r="CB95" s="18"/>
      <c r="CC95" s="48"/>
      <c r="CD95" s="48"/>
      <c r="CE95" s="48"/>
      <c r="CF95" s="48"/>
      <c r="CG95" s="48"/>
    </row>
    <row r="96" spans="1:88" customHeight="1" ht="16.5">
      <c r="E96" s="44"/>
      <c r="AM96" s="48"/>
      <c r="AP96" s="48"/>
      <c r="AQ96" s="48"/>
      <c r="AR96" s="48"/>
      <c r="AS96" s="48"/>
      <c r="AT96" s="48"/>
      <c r="AU96" s="48"/>
      <c r="AV96" s="48"/>
      <c r="AW96" s="48"/>
      <c r="AX96" s="48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8"/>
      <c r="BZ96" s="48"/>
      <c r="CA96" s="48"/>
      <c r="CB96" s="18"/>
      <c r="CC96" s="48"/>
      <c r="CD96" s="48"/>
      <c r="CE96" s="48"/>
      <c r="CF96" s="48"/>
      <c r="CG96" s="48"/>
    </row>
    <row r="97" spans="1:88" customHeight="1" ht="16.5">
      <c r="E97" s="44"/>
      <c r="AM97" s="48"/>
      <c r="AP97" s="48"/>
      <c r="AQ97" s="48"/>
      <c r="AR97" s="48"/>
      <c r="AS97" s="48"/>
      <c r="AT97" s="48"/>
      <c r="AU97" s="48"/>
      <c r="AV97" s="48"/>
      <c r="AW97" s="48"/>
      <c r="AX97" s="48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8"/>
      <c r="BZ97" s="48"/>
      <c r="CA97" s="48"/>
      <c r="CB97" s="18"/>
      <c r="CC97" s="48"/>
      <c r="CD97" s="48"/>
      <c r="CE97" s="48"/>
      <c r="CF97" s="48"/>
      <c r="CG97" s="48"/>
    </row>
    <row r="98" spans="1:88" customHeight="1" ht="16.5">
      <c r="E98" s="44"/>
      <c r="AM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BC98" s="48"/>
      <c r="BD98" s="48"/>
      <c r="BH98" s="48"/>
      <c r="BI98" s="48"/>
      <c r="BM98" s="48"/>
      <c r="BN98" s="48"/>
      <c r="BR98" s="48"/>
      <c r="BS98" s="48"/>
      <c r="BW98" s="48"/>
      <c r="BX98" s="48"/>
      <c r="BY98" s="48"/>
      <c r="BZ98" s="48"/>
      <c r="CA98" s="48"/>
      <c r="CB98" s="18"/>
      <c r="CC98" s="48"/>
      <c r="CD98" s="48"/>
      <c r="CE98" s="48"/>
      <c r="CF98" s="48"/>
      <c r="CG98" s="48"/>
    </row>
    <row r="99" spans="1:88" customHeight="1" ht="16.5">
      <c r="E99" s="44"/>
      <c r="AM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BC99" s="48"/>
      <c r="BD99" s="48"/>
      <c r="BH99" s="48"/>
      <c r="BI99" s="48"/>
      <c r="BM99" s="48"/>
      <c r="BN99" s="48"/>
      <c r="BR99" s="48"/>
      <c r="BS99" s="48"/>
      <c r="BW99" s="48"/>
      <c r="BX99" s="48"/>
      <c r="BY99" s="48"/>
      <c r="BZ99" s="48"/>
      <c r="CA99" s="48"/>
      <c r="CB99" s="18"/>
      <c r="CC99" s="48"/>
      <c r="CD99" s="48"/>
      <c r="CE99" s="48"/>
      <c r="CF99" s="48"/>
      <c r="CG99" s="48"/>
    </row>
    <row r="100" spans="1:88" customHeight="1" ht="16.5">
      <c r="E100" s="44"/>
      <c r="AM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BC100" s="48"/>
      <c r="BD100" s="48"/>
      <c r="BH100" s="48"/>
      <c r="BI100" s="48"/>
      <c r="BM100" s="48"/>
      <c r="BN100" s="48"/>
      <c r="BR100" s="48"/>
      <c r="BS100" s="48"/>
      <c r="BW100" s="48"/>
      <c r="BX100" s="48"/>
      <c r="BY100" s="48"/>
      <c r="BZ100" s="48"/>
      <c r="CA100" s="48"/>
      <c r="CB100" s="18"/>
      <c r="CC100" s="48"/>
      <c r="CD100" s="48"/>
      <c r="CE100" s="48"/>
      <c r="CF100" s="48"/>
      <c r="CG100" s="48"/>
    </row>
    <row r="101" spans="1:88" customHeight="1" ht="16.5">
      <c r="E101" s="44"/>
      <c r="AM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52"/>
      <c r="BC101" s="52"/>
      <c r="BD101" s="48"/>
      <c r="BH101" s="52"/>
      <c r="BI101" s="52"/>
      <c r="BM101" s="52"/>
      <c r="BN101" s="52"/>
      <c r="BR101" s="52"/>
      <c r="BS101" s="48"/>
      <c r="BW101" s="52"/>
      <c r="BX101" s="52"/>
      <c r="BY101" s="48"/>
      <c r="BZ101" s="48"/>
      <c r="CA101" s="48"/>
      <c r="CB101" s="18"/>
      <c r="CC101" s="48"/>
      <c r="CD101" s="48"/>
      <c r="CE101" s="48"/>
      <c r="CF101" s="48"/>
      <c r="CG101" s="48"/>
    </row>
    <row r="102" spans="1:88" customHeight="1" ht="16.5">
      <c r="E102" s="44"/>
      <c r="AM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52"/>
      <c r="BC102" s="52"/>
      <c r="BD102" s="48"/>
      <c r="BH102" s="52"/>
      <c r="BI102" s="52"/>
      <c r="BM102" s="52"/>
      <c r="BN102" s="52"/>
      <c r="BR102" s="52"/>
      <c r="BS102" s="48"/>
      <c r="BW102" s="52"/>
      <c r="BX102" s="52"/>
      <c r="BY102" s="48"/>
      <c r="BZ102" s="48"/>
      <c r="CA102" s="48"/>
      <c r="CB102" s="18"/>
      <c r="CC102" s="48"/>
      <c r="CD102" s="48"/>
      <c r="CE102" s="48"/>
      <c r="CF102" s="48"/>
      <c r="CG102" s="48"/>
    </row>
    <row r="103" spans="1:88" customHeight="1" ht="16.5">
      <c r="E103" s="44"/>
      <c r="AM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172"/>
      <c r="BC103" s="48"/>
      <c r="BD103" s="48"/>
      <c r="BH103" s="48"/>
      <c r="BI103" s="172"/>
      <c r="BM103" s="48"/>
      <c r="BN103" s="172"/>
      <c r="BR103" s="48"/>
      <c r="BS103" s="48"/>
      <c r="BW103" s="48"/>
      <c r="BX103" s="48"/>
      <c r="BY103" s="48"/>
      <c r="BZ103" s="48"/>
      <c r="CA103" s="48"/>
      <c r="CB103" s="18"/>
      <c r="CC103" s="48"/>
      <c r="CD103" s="48"/>
      <c r="CE103" s="48"/>
      <c r="CF103" s="48"/>
      <c r="CG103" s="48"/>
    </row>
    <row r="104" spans="1:88" customHeight="1" ht="16.5">
      <c r="E104" s="44"/>
      <c r="AM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8"/>
      <c r="BZ104" s="48"/>
      <c r="CA104" s="48"/>
      <c r="CB104" s="18"/>
      <c r="CC104" s="48"/>
      <c r="CD104" s="48"/>
      <c r="CE104" s="48"/>
      <c r="CF104" s="48"/>
      <c r="CG104" s="48"/>
    </row>
    <row r="105" spans="1:88" customHeight="1" ht="16.5">
      <c r="E105" s="44"/>
      <c r="AM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8"/>
      <c r="BZ105" s="48"/>
      <c r="CA105" s="48"/>
      <c r="CB105" s="18"/>
      <c r="CC105" s="48"/>
      <c r="CD105" s="48"/>
      <c r="CE105" s="48"/>
      <c r="CF105" s="48"/>
      <c r="CG105" s="48"/>
    </row>
    <row r="106" spans="1:88" customHeight="1" ht="16.5">
      <c r="E106" s="44"/>
      <c r="AM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8"/>
      <c r="BZ106" s="48"/>
      <c r="CA106" s="48"/>
      <c r="CB106" s="18"/>
      <c r="CC106" s="48"/>
      <c r="CD106" s="48"/>
      <c r="CE106" s="48"/>
      <c r="CF106" s="48"/>
      <c r="CG106" s="48"/>
    </row>
    <row r="107" spans="1:88" customHeight="1" ht="16.5">
      <c r="E107" s="44"/>
      <c r="AM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8"/>
      <c r="BZ107" s="48"/>
      <c r="CA107" s="48"/>
      <c r="CB107" s="18"/>
      <c r="CC107" s="48"/>
      <c r="CD107" s="48"/>
      <c r="CE107" s="48"/>
      <c r="CF107" s="48"/>
      <c r="CG107" s="48"/>
    </row>
    <row r="108" spans="1:88" customHeight="1" ht="16.5">
      <c r="E108" s="44"/>
      <c r="AM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8"/>
      <c r="BZ108" s="48"/>
      <c r="CA108" s="48"/>
      <c r="CB108" s="18"/>
      <c r="CC108" s="48"/>
      <c r="CD108" s="48"/>
      <c r="CE108" s="48"/>
      <c r="CF108" s="48"/>
      <c r="CG108" s="48"/>
    </row>
    <row r="109" spans="1:88" customHeight="1" ht="16.5">
      <c r="E109" s="44"/>
      <c r="AM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8"/>
      <c r="BZ109" s="48"/>
      <c r="CA109" s="48"/>
      <c r="CB109" s="18"/>
      <c r="CC109" s="48"/>
      <c r="CD109" s="48"/>
      <c r="CE109" s="48"/>
      <c r="CF109" s="48"/>
      <c r="CG109" s="48"/>
    </row>
    <row r="110" spans="1:88" customHeight="1" ht="16.5">
      <c r="E110" s="44"/>
      <c r="AM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8"/>
      <c r="BZ110" s="48"/>
      <c r="CA110" s="48"/>
      <c r="CB110" s="18"/>
      <c r="CC110" s="48"/>
      <c r="CD110" s="48"/>
      <c r="CE110" s="48"/>
      <c r="CF110" s="48"/>
      <c r="CG110" s="48"/>
    </row>
    <row r="111" spans="1:88" customHeight="1" ht="16.5">
      <c r="E111" s="44"/>
      <c r="AM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16"/>
      <c r="BC111" s="16"/>
      <c r="BD111" s="16"/>
      <c r="BH111" s="16"/>
      <c r="BI111" s="16"/>
      <c r="BM111" s="16"/>
      <c r="BN111" s="16"/>
      <c r="BR111" s="16"/>
      <c r="BS111" s="16"/>
      <c r="BW111" s="16"/>
      <c r="BX111" s="16"/>
      <c r="BY111" s="48"/>
      <c r="BZ111" s="48"/>
      <c r="CA111" s="48"/>
      <c r="CB111" s="18"/>
      <c r="CC111" s="48"/>
      <c r="CD111" s="48"/>
      <c r="CE111" s="48"/>
      <c r="CF111" s="48"/>
      <c r="CG111" s="48"/>
    </row>
    <row r="112" spans="1:88" customHeight="1" ht="16.5">
      <c r="E112" s="44"/>
      <c r="AM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16"/>
      <c r="BC112" s="16"/>
      <c r="BD112" s="16"/>
      <c r="BH112" s="16"/>
      <c r="BI112" s="16"/>
      <c r="BM112" s="16"/>
      <c r="BN112" s="16"/>
      <c r="BR112" s="16"/>
      <c r="BS112" s="16"/>
      <c r="BW112" s="16"/>
      <c r="BX112" s="16"/>
      <c r="BY112" s="48"/>
      <c r="BZ112" s="48"/>
      <c r="CA112" s="48"/>
      <c r="CB112" s="18"/>
      <c r="CC112" s="48"/>
      <c r="CD112" s="48"/>
      <c r="CE112" s="48"/>
      <c r="CF112" s="48"/>
      <c r="CG112" s="48"/>
    </row>
    <row r="113" spans="1:88" customHeight="1" ht="16.5">
      <c r="E113" s="44"/>
      <c r="AM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16"/>
      <c r="BC113" s="16"/>
      <c r="BD113" s="16"/>
      <c r="BH113" s="16"/>
      <c r="BI113" s="16"/>
      <c r="BM113" s="16"/>
      <c r="BN113" s="16"/>
      <c r="BR113" s="16"/>
      <c r="BS113" s="16"/>
      <c r="BW113" s="16"/>
      <c r="BX113" s="16"/>
      <c r="BY113" s="48"/>
      <c r="BZ113" s="48"/>
      <c r="CA113" s="48"/>
      <c r="CB113" s="18"/>
      <c r="CC113" s="48"/>
      <c r="CD113" s="48"/>
      <c r="CE113" s="48"/>
      <c r="CF113" s="48"/>
      <c r="CG113" s="48"/>
    </row>
    <row r="114" spans="1:88" customHeight="1" ht="16.5">
      <c r="E114" s="44"/>
      <c r="AM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16"/>
      <c r="BC114" s="16"/>
      <c r="BD114" s="16"/>
      <c r="BH114" s="16"/>
      <c r="BI114" s="16"/>
      <c r="BM114" s="16"/>
      <c r="BN114" s="16"/>
      <c r="BR114" s="16"/>
      <c r="BS114" s="16"/>
      <c r="BW114" s="16"/>
      <c r="BX114" s="16"/>
      <c r="BY114" s="48"/>
      <c r="BZ114" s="48"/>
      <c r="CA114" s="48"/>
      <c r="CB114" s="18"/>
      <c r="CC114" s="48"/>
      <c r="CD114" s="48"/>
      <c r="CE114" s="48"/>
      <c r="CF114" s="48"/>
      <c r="CG114" s="48"/>
    </row>
    <row r="115" spans="1:88" customHeight="1" ht="16.5">
      <c r="E115" s="44"/>
      <c r="AM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16"/>
      <c r="BC115" s="16"/>
      <c r="BD115" s="16"/>
      <c r="BH115" s="16"/>
      <c r="BI115" s="16"/>
      <c r="BM115" s="16"/>
      <c r="BN115" s="16"/>
      <c r="BR115" s="16"/>
      <c r="BS115" s="16"/>
      <c r="BW115" s="16"/>
      <c r="BX115" s="16"/>
      <c r="BY115" s="48"/>
      <c r="BZ115" s="48"/>
      <c r="CA115" s="48"/>
      <c r="CB115" s="18"/>
      <c r="CC115" s="48"/>
      <c r="CD115" s="48"/>
      <c r="CE115" s="48"/>
      <c r="CF115" s="48"/>
      <c r="CG115" s="48"/>
    </row>
    <row r="116" spans="1:88" customHeight="1" ht="16.5">
      <c r="E116" s="44"/>
      <c r="AM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16"/>
      <c r="BC116" s="16"/>
      <c r="BD116" s="16"/>
      <c r="BH116" s="16"/>
      <c r="BI116" s="16"/>
      <c r="BM116" s="16"/>
      <c r="BN116" s="16"/>
      <c r="BR116" s="16"/>
      <c r="BS116" s="16"/>
      <c r="BW116" s="16"/>
      <c r="BX116" s="16"/>
      <c r="BY116" s="48"/>
      <c r="BZ116" s="48"/>
      <c r="CA116" s="48"/>
      <c r="CB116" s="18"/>
      <c r="CC116" s="48"/>
      <c r="CD116" s="48"/>
      <c r="CE116" s="48"/>
      <c r="CF116" s="48"/>
      <c r="CG116" s="48"/>
    </row>
    <row r="117" spans="1:88" customHeight="1" ht="16.5">
      <c r="E117" s="44"/>
      <c r="AM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16"/>
      <c r="BC117" s="16"/>
      <c r="BD117" s="16"/>
      <c r="BH117" s="16"/>
      <c r="BI117" s="16"/>
      <c r="BM117" s="16"/>
      <c r="BN117" s="16"/>
      <c r="BR117" s="16"/>
      <c r="BS117" s="16"/>
      <c r="BW117" s="16"/>
      <c r="BX117" s="16"/>
      <c r="BY117" s="48"/>
      <c r="BZ117" s="48"/>
      <c r="CA117" s="48"/>
      <c r="CB117" s="18"/>
      <c r="CC117" s="48"/>
      <c r="CD117" s="48"/>
      <c r="CE117" s="48"/>
      <c r="CF117" s="48"/>
      <c r="CG117" s="48"/>
    </row>
    <row r="118" spans="1:88" customHeight="1" ht="16.5">
      <c r="E118" s="44"/>
      <c r="AM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16"/>
      <c r="BC118" s="16"/>
      <c r="BD118" s="16"/>
      <c r="BH118" s="16"/>
      <c r="BI118" s="16"/>
      <c r="BM118" s="16"/>
      <c r="BN118" s="16"/>
      <c r="BR118" s="16"/>
      <c r="BS118" s="16"/>
      <c r="BW118" s="16"/>
      <c r="BX118" s="16"/>
      <c r="BY118" s="48"/>
      <c r="BZ118" s="48"/>
      <c r="CA118" s="48"/>
      <c r="CB118" s="18"/>
      <c r="CC118" s="48"/>
      <c r="CD118" s="48"/>
      <c r="CE118" s="48"/>
      <c r="CF118" s="48"/>
      <c r="CG118" s="48"/>
    </row>
    <row r="119" spans="1:88" customHeight="1" ht="16.5">
      <c r="E119" s="44"/>
      <c r="AM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16"/>
      <c r="BC119" s="16"/>
      <c r="BD119" s="16"/>
      <c r="BH119" s="16"/>
      <c r="BI119" s="16"/>
      <c r="BM119" s="16"/>
      <c r="BN119" s="16"/>
      <c r="BR119" s="16"/>
      <c r="BS119" s="16"/>
      <c r="BW119" s="16"/>
      <c r="BX119" s="16"/>
      <c r="BY119" s="48"/>
      <c r="BZ119" s="48"/>
      <c r="CA119" s="48"/>
      <c r="CB119" s="18"/>
      <c r="CC119" s="48"/>
      <c r="CD119" s="48"/>
      <c r="CE119" s="48"/>
      <c r="CF119" s="48"/>
      <c r="CG119" s="48"/>
    </row>
    <row r="120" spans="1:88" customHeight="1" ht="16.5">
      <c r="E120" s="44"/>
      <c r="AM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16"/>
      <c r="BC120" s="16"/>
      <c r="BD120" s="16"/>
      <c r="BH120" s="16"/>
      <c r="BI120" s="16"/>
      <c r="BM120" s="16"/>
      <c r="BN120" s="16"/>
      <c r="BR120" s="16"/>
      <c r="BS120" s="16"/>
      <c r="BW120" s="16"/>
      <c r="BX120" s="16"/>
      <c r="BY120" s="48"/>
      <c r="BZ120" s="48"/>
      <c r="CA120" s="48"/>
      <c r="CB120" s="18"/>
      <c r="CC120" s="48"/>
      <c r="CD120" s="48"/>
      <c r="CE120" s="48"/>
      <c r="CF120" s="48"/>
      <c r="CG120" s="48"/>
    </row>
    <row r="121" spans="1:88" customHeight="1" ht="16.5">
      <c r="E121" s="44"/>
      <c r="AM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16"/>
      <c r="BC121" s="16"/>
      <c r="BD121" s="16"/>
      <c r="BH121" s="16"/>
      <c r="BI121" s="16"/>
      <c r="BM121" s="16"/>
      <c r="BN121" s="16"/>
      <c r="BR121" s="16"/>
      <c r="BS121" s="16"/>
      <c r="BW121" s="16"/>
      <c r="BX121" s="16"/>
      <c r="BY121" s="48"/>
      <c r="BZ121" s="48"/>
      <c r="CA121" s="48"/>
      <c r="CB121" s="18"/>
      <c r="CC121" s="48"/>
      <c r="CD121" s="48"/>
      <c r="CE121" s="48"/>
      <c r="CF121" s="48"/>
      <c r="CG121" s="48"/>
    </row>
    <row r="122" spans="1:88" customHeight="1" ht="16.5">
      <c r="E122" s="44"/>
      <c r="AM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16"/>
      <c r="BC122" s="16"/>
      <c r="BD122" s="16"/>
      <c r="BH122" s="16"/>
      <c r="BI122" s="16"/>
      <c r="BM122" s="16"/>
      <c r="BN122" s="16"/>
      <c r="BR122" s="16"/>
      <c r="BS122" s="16"/>
      <c r="BW122" s="16"/>
      <c r="BX122" s="16"/>
      <c r="BY122" s="48"/>
      <c r="BZ122" s="48"/>
      <c r="CA122" s="48"/>
      <c r="CB122" s="18"/>
      <c r="CC122" s="48"/>
      <c r="CD122" s="48"/>
      <c r="CE122" s="48"/>
      <c r="CF122" s="48"/>
      <c r="CG122" s="48"/>
    </row>
    <row r="123" spans="1:88" customHeight="1" ht="16.5">
      <c r="E123" s="44"/>
      <c r="AM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16"/>
      <c r="BC123" s="16"/>
      <c r="BD123" s="16"/>
      <c r="BH123" s="16"/>
      <c r="BI123" s="16"/>
      <c r="BM123" s="16"/>
      <c r="BN123" s="16"/>
      <c r="BR123" s="16"/>
      <c r="BS123" s="16"/>
      <c r="BW123" s="16"/>
      <c r="BX123" s="16"/>
      <c r="BY123" s="48"/>
      <c r="BZ123" s="48"/>
      <c r="CA123" s="48"/>
      <c r="CB123" s="18"/>
      <c r="CC123" s="48"/>
      <c r="CD123" s="48"/>
      <c r="CE123" s="48"/>
      <c r="CF123" s="48"/>
      <c r="CG123" s="48"/>
    </row>
    <row r="124" spans="1:88" customHeight="1" ht="16.5">
      <c r="E124" s="44"/>
      <c r="AM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BC124" s="48"/>
      <c r="BD124" s="48"/>
      <c r="BH124" s="48"/>
      <c r="BI124" s="48"/>
      <c r="BM124" s="48"/>
      <c r="BN124" s="48"/>
      <c r="BR124" s="48"/>
      <c r="BS124" s="48"/>
      <c r="BW124" s="48"/>
      <c r="BX124" s="48"/>
      <c r="BY124" s="48"/>
      <c r="BZ124" s="48"/>
      <c r="CA124" s="48"/>
      <c r="CB124" s="18"/>
      <c r="CC124" s="48"/>
      <c r="CD124" s="48"/>
      <c r="CE124" s="48"/>
      <c r="CF124" s="48"/>
      <c r="CG124" s="48"/>
    </row>
    <row r="125" spans="1:88" customHeight="1" ht="16.5">
      <c r="E125" s="44"/>
      <c r="AM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BC125" s="48"/>
      <c r="BD125" s="48"/>
      <c r="BH125" s="48"/>
      <c r="BI125" s="48"/>
      <c r="BM125" s="48"/>
      <c r="BN125" s="48"/>
      <c r="BR125" s="48"/>
      <c r="BS125" s="48"/>
      <c r="BW125" s="48"/>
      <c r="BX125" s="48"/>
      <c r="BY125" s="48"/>
      <c r="BZ125" s="48"/>
      <c r="CA125" s="48"/>
      <c r="CB125" s="18"/>
      <c r="CC125" s="48"/>
      <c r="CD125" s="48"/>
      <c r="CE125" s="48"/>
      <c r="CF125" s="48"/>
      <c r="CG125" s="48"/>
    </row>
    <row r="126" spans="1:88" customHeight="1" ht="16.5">
      <c r="E126" s="44"/>
      <c r="AM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BC126" s="48"/>
      <c r="BD126" s="48"/>
      <c r="BH126" s="48"/>
      <c r="BI126" s="48"/>
      <c r="BM126" s="48"/>
      <c r="BN126" s="48"/>
      <c r="BR126" s="48"/>
      <c r="BS126" s="48"/>
      <c r="BW126" s="48"/>
      <c r="BX126" s="48"/>
      <c r="BY126" s="48"/>
      <c r="BZ126" s="48"/>
      <c r="CA126" s="48"/>
      <c r="CB126" s="18"/>
      <c r="CC126" s="48"/>
      <c r="CD126" s="48"/>
      <c r="CE126" s="48"/>
      <c r="CF126" s="48"/>
      <c r="CG126" s="48"/>
    </row>
    <row r="127" spans="1:88" customHeight="1" ht="16.5">
      <c r="E127" s="44"/>
      <c r="AM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52"/>
      <c r="BC127" s="52"/>
      <c r="BD127" s="48"/>
      <c r="BH127" s="52"/>
      <c r="BI127" s="52"/>
      <c r="BM127" s="52"/>
      <c r="BN127" s="52"/>
      <c r="BR127" s="52"/>
      <c r="BS127" s="48"/>
      <c r="BW127" s="52"/>
      <c r="BX127" s="52"/>
      <c r="BY127" s="48"/>
      <c r="BZ127" s="48"/>
      <c r="CA127" s="48"/>
      <c r="CB127" s="18"/>
      <c r="CC127" s="48"/>
      <c r="CD127" s="48"/>
      <c r="CE127" s="48"/>
      <c r="CF127" s="48"/>
      <c r="CG127" s="48"/>
    </row>
    <row r="128" spans="1:88" customHeight="1" ht="16.5">
      <c r="E128" s="44"/>
      <c r="AM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52"/>
      <c r="BC128" s="52"/>
      <c r="BD128" s="48"/>
      <c r="BH128" s="52"/>
      <c r="BI128" s="52"/>
      <c r="BM128" s="52"/>
      <c r="BN128" s="52"/>
      <c r="BR128" s="52"/>
      <c r="BS128" s="48"/>
      <c r="BW128" s="52"/>
      <c r="BX128" s="52"/>
      <c r="BY128" s="48"/>
      <c r="BZ128" s="48"/>
      <c r="CA128" s="48"/>
      <c r="CB128" s="18"/>
      <c r="CC128" s="48"/>
      <c r="CD128" s="48"/>
      <c r="CE128" s="48"/>
      <c r="CF128" s="48"/>
      <c r="CG128" s="48"/>
    </row>
    <row r="129" spans="1:88" customHeight="1" ht="16.5">
      <c r="E129" s="44"/>
      <c r="AM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172"/>
      <c r="BC129" s="48"/>
      <c r="BD129" s="48"/>
      <c r="BH129" s="48"/>
      <c r="BI129" s="172"/>
      <c r="BM129" s="48"/>
      <c r="BN129" s="172"/>
      <c r="BR129" s="48"/>
      <c r="BS129" s="48"/>
      <c r="BW129" s="48"/>
      <c r="BX129" s="48"/>
      <c r="BY129" s="48"/>
      <c r="BZ129" s="48"/>
      <c r="CA129" s="48"/>
      <c r="CB129" s="18"/>
      <c r="CC129" s="48"/>
      <c r="CD129" s="48"/>
      <c r="CE129" s="48"/>
      <c r="CF129" s="48"/>
      <c r="CG129" s="48"/>
    </row>
    <row r="130" spans="1:88" customHeight="1" ht="16.5">
      <c r="E130" s="44"/>
      <c r="AM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16"/>
      <c r="BC130" s="16"/>
      <c r="BD130" s="16"/>
      <c r="BH130" s="16"/>
      <c r="BI130" s="16"/>
      <c r="BM130" s="16"/>
      <c r="BN130" s="16"/>
      <c r="BR130" s="16"/>
      <c r="BS130" s="16"/>
      <c r="BW130" s="16"/>
      <c r="BX130" s="16"/>
      <c r="BY130" s="48"/>
      <c r="BZ130" s="48"/>
      <c r="CA130" s="48"/>
      <c r="CB130" s="18"/>
      <c r="CC130" s="48"/>
      <c r="CD130" s="48"/>
      <c r="CE130" s="48"/>
      <c r="CF130" s="48"/>
      <c r="CG130" s="48"/>
    </row>
    <row r="131" spans="1:88" customHeight="1" ht="16.5">
      <c r="E131" s="44"/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8"/>
      <c r="BZ131" s="48"/>
      <c r="CA131" s="48"/>
      <c r="CB131" s="18"/>
      <c r="CC131" s="48"/>
      <c r="CD131" s="48"/>
      <c r="CE131" s="48"/>
      <c r="CF131" s="48"/>
      <c r="CG131" s="48"/>
    </row>
    <row r="132" spans="1:88" customHeight="1" ht="16.5">
      <c r="E132" s="44"/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8"/>
      <c r="BZ132" s="48"/>
      <c r="CA132" s="48"/>
      <c r="CB132" s="18"/>
      <c r="CC132" s="48"/>
      <c r="CD132" s="48"/>
      <c r="CE132" s="48"/>
      <c r="CF132" s="48"/>
      <c r="CG132" s="48"/>
    </row>
    <row r="133" spans="1:88" customHeight="1" ht="16.5">
      <c r="E133" s="44"/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8"/>
      <c r="BZ133" s="48"/>
      <c r="CA133" s="48"/>
      <c r="CB133" s="18"/>
      <c r="CC133" s="48"/>
      <c r="CD133" s="48"/>
      <c r="CE133" s="48"/>
      <c r="CF133" s="48"/>
      <c r="CG133" s="48"/>
    </row>
    <row r="134" spans="1:88" customHeight="1" ht="16.5">
      <c r="E134" s="44"/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8"/>
      <c r="BZ134" s="48"/>
      <c r="CA134" s="48"/>
      <c r="CB134" s="18"/>
      <c r="CC134" s="48"/>
      <c r="CD134" s="48"/>
      <c r="CE134" s="48"/>
      <c r="CF134" s="48"/>
      <c r="CG134" s="48"/>
    </row>
    <row r="135" spans="1:88" customHeight="1" ht="16.5">
      <c r="E135" s="44"/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8"/>
      <c r="BZ135" s="48"/>
      <c r="CA135" s="48"/>
      <c r="CB135" s="18"/>
      <c r="CC135" s="48"/>
      <c r="CD135" s="48"/>
      <c r="CE135" s="48"/>
      <c r="CF135" s="48"/>
      <c r="CG135" s="48"/>
    </row>
    <row r="136" spans="1:88" customHeight="1" ht="16.5">
      <c r="E136" s="44"/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8"/>
      <c r="BZ136" s="48"/>
      <c r="CA136" s="48"/>
      <c r="CB136" s="18"/>
      <c r="CC136" s="48"/>
      <c r="CD136" s="48"/>
      <c r="CE136" s="48"/>
      <c r="CF136" s="48"/>
      <c r="CG136" s="48"/>
    </row>
    <row r="137" spans="1:88" customHeight="1" ht="16.5">
      <c r="E137" s="44"/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8"/>
      <c r="BZ137" s="48"/>
      <c r="CA137" s="48"/>
      <c r="CB137" s="18"/>
      <c r="CC137" s="48"/>
      <c r="CD137" s="48"/>
      <c r="CE137" s="48"/>
      <c r="CF137" s="48"/>
      <c r="CG137" s="48"/>
    </row>
    <row r="138" spans="1:88" customHeight="1" ht="16.5">
      <c r="E138" s="44"/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8"/>
      <c r="BZ138" s="48"/>
      <c r="CA138" s="48"/>
      <c r="CB138" s="18"/>
      <c r="CC138" s="48"/>
      <c r="CD138" s="48"/>
      <c r="CE138" s="48"/>
      <c r="CF138" s="48"/>
      <c r="CG138" s="48"/>
    </row>
    <row r="139" spans="1:88" customHeight="1" ht="16.5">
      <c r="E139" s="44"/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8"/>
      <c r="BZ139" s="48"/>
      <c r="CA139" s="48"/>
      <c r="CB139" s="18"/>
      <c r="CC139" s="48"/>
      <c r="CD139" s="48"/>
      <c r="CE139" s="48"/>
      <c r="CF139" s="48"/>
      <c r="CG139" s="48"/>
    </row>
    <row r="140" spans="1:88" customHeight="1" ht="16.5">
      <c r="E140" s="44"/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8"/>
      <c r="BZ140" s="48"/>
      <c r="CA140" s="48"/>
      <c r="CB140" s="18"/>
      <c r="CC140" s="48"/>
      <c r="CD140" s="48"/>
      <c r="CE140" s="48"/>
      <c r="CF140" s="48"/>
      <c r="CG140" s="48"/>
    </row>
    <row r="141" spans="1:88" customHeight="1" ht="16.5">
      <c r="E141" s="44"/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8"/>
      <c r="BZ141" s="48"/>
      <c r="CA141" s="48"/>
      <c r="CB141" s="18"/>
      <c r="CC141" s="48"/>
      <c r="CD141" s="48"/>
      <c r="CE141" s="48"/>
      <c r="CF141" s="48"/>
      <c r="CG141" s="48"/>
    </row>
    <row r="142" spans="1:88" customHeight="1" ht="16.5">
      <c r="E142" s="44"/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8"/>
      <c r="BZ142" s="48"/>
      <c r="CA142" s="48"/>
      <c r="CB142" s="18"/>
      <c r="CC142" s="48"/>
      <c r="CD142" s="48"/>
      <c r="CE142" s="48"/>
      <c r="CF142" s="48"/>
      <c r="CG142" s="48"/>
    </row>
    <row r="143" spans="1:88" customHeight="1" ht="16.5">
      <c r="E143" s="44"/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8"/>
      <c r="BZ143" s="48"/>
      <c r="CA143" s="48"/>
      <c r="CB143" s="18"/>
      <c r="CC143" s="48"/>
      <c r="CD143" s="48"/>
      <c r="CE143" s="48"/>
      <c r="CF143" s="48"/>
      <c r="CG143" s="48"/>
    </row>
    <row r="144" spans="1:88" customHeight="1" ht="16.5">
      <c r="E144" s="44"/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8"/>
      <c r="BZ144" s="48"/>
      <c r="CA144" s="48"/>
      <c r="CB144" s="18"/>
      <c r="CC144" s="48"/>
      <c r="CD144" s="48"/>
      <c r="CE144" s="48"/>
      <c r="CF144" s="48"/>
      <c r="CG144" s="48"/>
    </row>
    <row r="145" spans="1:88" customHeight="1" ht="16.5">
      <c r="E145" s="44"/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8"/>
      <c r="BZ145" s="48"/>
      <c r="CA145" s="48"/>
      <c r="CB145" s="18"/>
      <c r="CC145" s="48"/>
      <c r="CD145" s="48"/>
      <c r="CE145" s="48"/>
      <c r="CF145" s="48"/>
      <c r="CG145" s="48"/>
    </row>
    <row r="146" spans="1:88" customHeight="1" ht="16.5">
      <c r="E146" s="44"/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8"/>
      <c r="BZ146" s="48"/>
      <c r="CA146" s="48"/>
      <c r="CB146" s="18"/>
      <c r="CC146" s="48"/>
      <c r="CD146" s="48"/>
      <c r="CE146" s="48"/>
      <c r="CF146" s="48"/>
      <c r="CG146" s="48"/>
    </row>
    <row r="147" spans="1:88" customHeight="1" ht="16.5">
      <c r="E147" s="44"/>
      <c r="AM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8"/>
      <c r="BZ147" s="48"/>
      <c r="CA147" s="48"/>
      <c r="CB147" s="18"/>
      <c r="CC147" s="48"/>
      <c r="CD147" s="48"/>
      <c r="CE147" s="48"/>
      <c r="CF147" s="48"/>
      <c r="CG147" s="48"/>
    </row>
    <row r="148" spans="1:88" customHeight="1" ht="16.5">
      <c r="E148" s="44"/>
      <c r="AM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8"/>
      <c r="BZ148" s="48"/>
      <c r="CA148" s="48"/>
      <c r="CB148" s="18"/>
      <c r="CC148" s="48"/>
      <c r="CD148" s="48"/>
      <c r="CE148" s="48"/>
      <c r="CF148" s="48"/>
      <c r="CG148" s="48"/>
    </row>
    <row r="149" spans="1:88" customHeight="1" ht="16.5">
      <c r="E149" s="44"/>
      <c r="AM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8"/>
      <c r="BZ149" s="48"/>
      <c r="CA149" s="48"/>
      <c r="CB149" s="18"/>
      <c r="CC149" s="48"/>
      <c r="CD149" s="48"/>
      <c r="CE149" s="48"/>
      <c r="CF149" s="48"/>
      <c r="CG149" s="48"/>
    </row>
    <row r="150" spans="1:88" customHeight="1" ht="16.5">
      <c r="E150" s="44"/>
      <c r="AM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BC150" s="48"/>
      <c r="BD150" s="48"/>
      <c r="BH150" s="48"/>
      <c r="BI150" s="48"/>
      <c r="BM150" s="48"/>
      <c r="BN150" s="48"/>
      <c r="BR150" s="48"/>
      <c r="BS150" s="48"/>
      <c r="BW150" s="48"/>
      <c r="BX150" s="48"/>
      <c r="BY150" s="48"/>
      <c r="BZ150" s="48"/>
      <c r="CA150" s="48"/>
      <c r="CB150" s="18"/>
      <c r="CC150" s="48"/>
      <c r="CD150" s="48"/>
      <c r="CE150" s="48"/>
      <c r="CF150" s="48"/>
      <c r="CG150" s="48"/>
    </row>
    <row r="151" spans="1:88" customHeight="1" ht="16.5">
      <c r="E151" s="44"/>
      <c r="AM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BC151" s="48"/>
      <c r="BD151" s="48"/>
      <c r="BH151" s="48"/>
      <c r="BI151" s="48"/>
      <c r="BM151" s="48"/>
      <c r="BN151" s="48"/>
      <c r="BR151" s="48"/>
      <c r="BS151" s="48"/>
      <c r="BW151" s="48"/>
      <c r="BX151" s="48"/>
      <c r="BY151" s="48"/>
      <c r="BZ151" s="48"/>
      <c r="CA151" s="48"/>
      <c r="CB151" s="18"/>
      <c r="CC151" s="48"/>
      <c r="CD151" s="48"/>
      <c r="CE151" s="48"/>
      <c r="CF151" s="48"/>
      <c r="CG151" s="48"/>
    </row>
    <row r="152" spans="1:88" customHeight="1" ht="16.5">
      <c r="E152" s="44"/>
      <c r="AM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BC152" s="48"/>
      <c r="BD152" s="48"/>
      <c r="BH152" s="48"/>
      <c r="BI152" s="48"/>
      <c r="BM152" s="48"/>
      <c r="BN152" s="48"/>
      <c r="BR152" s="48"/>
      <c r="BS152" s="48"/>
      <c r="BW152" s="48"/>
      <c r="BX152" s="48"/>
      <c r="BY152" s="48"/>
      <c r="BZ152" s="48"/>
      <c r="CA152" s="48"/>
      <c r="CB152" s="18"/>
      <c r="CC152" s="48"/>
      <c r="CD152" s="48"/>
      <c r="CE152" s="48"/>
      <c r="CF152" s="48"/>
      <c r="CG152" s="48"/>
    </row>
    <row r="153" spans="1:88" customHeight="1" ht="16.5">
      <c r="E153" s="44"/>
      <c r="AM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52"/>
      <c r="BC153" s="52"/>
      <c r="BD153" s="48"/>
      <c r="BH153" s="52"/>
      <c r="BI153" s="52"/>
      <c r="BM153" s="52"/>
      <c r="BN153" s="52"/>
      <c r="BR153" s="52"/>
      <c r="BS153" s="48"/>
      <c r="BW153" s="52"/>
      <c r="BX153" s="52"/>
      <c r="BY153" s="48"/>
      <c r="BZ153" s="48"/>
      <c r="CA153" s="48"/>
      <c r="CB153" s="18"/>
      <c r="CC153" s="48"/>
      <c r="CD153" s="48"/>
      <c r="CE153" s="48"/>
      <c r="CF153" s="48"/>
      <c r="CG153" s="48"/>
    </row>
    <row r="154" spans="1:88" customHeight="1" ht="16.5">
      <c r="E154" s="44"/>
      <c r="AM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52"/>
      <c r="BC154" s="52"/>
      <c r="BD154" s="48"/>
      <c r="BH154" s="52"/>
      <c r="BI154" s="52"/>
      <c r="BM154" s="52"/>
      <c r="BN154" s="52"/>
      <c r="BR154" s="52"/>
      <c r="BS154" s="48"/>
      <c r="BW154" s="52"/>
      <c r="BX154" s="52"/>
      <c r="BY154" s="48"/>
      <c r="BZ154" s="48"/>
      <c r="CA154" s="48"/>
      <c r="CB154" s="18"/>
      <c r="CC154" s="48"/>
      <c r="CD154" s="48"/>
      <c r="CE154" s="48"/>
      <c r="CF154" s="48"/>
      <c r="CG154" s="48"/>
    </row>
    <row r="155" spans="1:88" customHeight="1" ht="16.5">
      <c r="E155" s="44"/>
      <c r="AM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172"/>
      <c r="BC155" s="48"/>
      <c r="BD155" s="48"/>
      <c r="BH155" s="48"/>
      <c r="BI155" s="172"/>
      <c r="BM155" s="48"/>
      <c r="BN155" s="172"/>
      <c r="BR155" s="48"/>
      <c r="BS155" s="48"/>
      <c r="BW155" s="48"/>
      <c r="BX155" s="48"/>
      <c r="BY155" s="48"/>
      <c r="BZ155" s="48"/>
      <c r="CA155" s="48"/>
      <c r="CB155" s="18"/>
      <c r="CC155" s="48"/>
      <c r="CD155" s="48"/>
      <c r="CE155" s="48"/>
      <c r="CF155" s="48"/>
      <c r="CG155" s="48"/>
    </row>
    <row r="156" spans="1:88" customHeight="1" ht="16.5">
      <c r="E156" s="44"/>
      <c r="AM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17"/>
      <c r="BC156" s="17"/>
      <c r="BD156" s="17"/>
      <c r="BH156" s="17"/>
      <c r="BI156" s="17"/>
      <c r="BM156" s="17"/>
      <c r="BN156" s="17"/>
      <c r="BR156" s="17"/>
      <c r="BS156" s="17"/>
      <c r="BW156" s="17"/>
      <c r="BX156" s="17"/>
      <c r="BY156" s="48"/>
      <c r="BZ156" s="48"/>
      <c r="CA156" s="48"/>
      <c r="CB156" s="18"/>
      <c r="CC156" s="48"/>
      <c r="CD156" s="48"/>
      <c r="CE156" s="48"/>
      <c r="CF156" s="48"/>
      <c r="CG156" s="48"/>
    </row>
    <row r="157" spans="1:88" customHeight="1" ht="16.5">
      <c r="E157" s="44"/>
      <c r="AM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0"/>
      <c r="BC157" s="40"/>
      <c r="BD157" s="20"/>
      <c r="BH157" s="40"/>
      <c r="BI157" s="40"/>
      <c r="BM157" s="40"/>
      <c r="BN157" s="40"/>
      <c r="BR157" s="40"/>
      <c r="BS157" s="20"/>
      <c r="BW157" s="40"/>
      <c r="BX157" s="40"/>
      <c r="BY157" s="48"/>
      <c r="BZ157" s="48"/>
      <c r="CA157" s="48"/>
      <c r="CB157" s="18"/>
      <c r="CC157" s="48"/>
      <c r="CD157" s="48"/>
      <c r="CE157" s="48"/>
      <c r="CF157" s="48"/>
      <c r="CG157" s="48"/>
    </row>
    <row r="158" spans="1:88" customHeight="1" ht="16.5">
      <c r="E158" s="44"/>
      <c r="AM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0"/>
      <c r="BC158" s="40"/>
      <c r="BD158" s="40"/>
      <c r="BH158" s="40"/>
      <c r="BI158" s="40"/>
      <c r="BM158" s="40"/>
      <c r="BN158" s="40"/>
      <c r="BR158" s="40"/>
      <c r="BS158" s="40"/>
      <c r="BW158" s="40"/>
      <c r="BX158" s="40"/>
      <c r="BY158" s="48"/>
      <c r="BZ158" s="48"/>
      <c r="CA158" s="48"/>
      <c r="CB158" s="18"/>
      <c r="CC158" s="48"/>
      <c r="CD158" s="48"/>
      <c r="CE158" s="48"/>
      <c r="CF158" s="48"/>
      <c r="CG158" s="48"/>
    </row>
    <row r="159" spans="1:88" customHeight="1" ht="16.5">
      <c r="E159" s="44"/>
      <c r="AM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0"/>
      <c r="BC159" s="40"/>
      <c r="BD159" s="20"/>
      <c r="BH159" s="40"/>
      <c r="BI159" s="40"/>
      <c r="BM159" s="40"/>
      <c r="BN159" s="40"/>
      <c r="BR159" s="40"/>
      <c r="BS159" s="20"/>
      <c r="BW159" s="40"/>
      <c r="BX159" s="40"/>
      <c r="BY159" s="48"/>
      <c r="BZ159" s="48"/>
      <c r="CA159" s="48"/>
      <c r="CB159" s="18"/>
      <c r="CC159" s="48"/>
      <c r="CD159" s="48"/>
      <c r="CE159" s="48"/>
      <c r="CF159" s="48"/>
      <c r="CG159" s="48"/>
    </row>
    <row r="160" spans="1:88" customHeight="1" ht="16.5">
      <c r="E160" s="44"/>
      <c r="AM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0"/>
      <c r="BC160" s="40"/>
      <c r="BD160" s="17"/>
      <c r="BH160" s="40"/>
      <c r="BI160" s="40"/>
      <c r="BM160" s="40"/>
      <c r="BN160" s="40"/>
      <c r="BR160" s="40"/>
      <c r="BS160" s="17"/>
      <c r="BW160" s="40"/>
      <c r="BX160" s="40"/>
      <c r="BY160" s="48"/>
      <c r="BZ160" s="48"/>
      <c r="CA160" s="48"/>
      <c r="CB160" s="18"/>
      <c r="CC160" s="48"/>
      <c r="CD160" s="48"/>
      <c r="CE160" s="48"/>
      <c r="CF160" s="48"/>
      <c r="CG160" s="48"/>
    </row>
    <row r="161" spans="1:88" customHeight="1" ht="16.5">
      <c r="E161" s="44"/>
      <c r="AM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17"/>
      <c r="BC161" s="17"/>
      <c r="BD161" s="17"/>
      <c r="BH161" s="17"/>
      <c r="BI161" s="17"/>
      <c r="BM161" s="17"/>
      <c r="BN161" s="17"/>
      <c r="BR161" s="17"/>
      <c r="BS161" s="17"/>
      <c r="BW161" s="17"/>
      <c r="BX161" s="17"/>
      <c r="BY161" s="48"/>
      <c r="BZ161" s="48"/>
      <c r="CA161" s="48"/>
      <c r="CB161" s="18"/>
      <c r="CC161" s="48"/>
      <c r="CD161" s="48"/>
      <c r="CE161" s="48"/>
      <c r="CF161" s="48"/>
      <c r="CG161" s="48"/>
    </row>
    <row r="162" spans="1:88" customHeight="1" ht="16.5">
      <c r="E162" s="44"/>
      <c r="AM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52"/>
      <c r="BC162" s="52"/>
      <c r="BD162" s="52"/>
      <c r="BH162" s="52"/>
      <c r="BI162" s="52"/>
      <c r="BM162" s="52"/>
      <c r="BN162" s="52"/>
      <c r="BR162" s="52"/>
      <c r="BS162" s="52"/>
      <c r="BW162" s="52"/>
      <c r="BX162" s="52"/>
      <c r="BY162" s="48"/>
      <c r="BZ162" s="48"/>
      <c r="CA162" s="48"/>
      <c r="CB162" s="18"/>
      <c r="CC162" s="48"/>
      <c r="CD162" s="48"/>
      <c r="CE162" s="48"/>
      <c r="CF162" s="48"/>
      <c r="CG162" s="48"/>
    </row>
    <row r="163" spans="1:88" customHeight="1" ht="16.5">
      <c r="E163" s="44"/>
      <c r="AM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52"/>
      <c r="BC163" s="52"/>
      <c r="BD163" s="52"/>
      <c r="BH163" s="52"/>
      <c r="BI163" s="52"/>
      <c r="BM163" s="52"/>
      <c r="BN163" s="52"/>
      <c r="BR163" s="52"/>
      <c r="BS163" s="52"/>
      <c r="BW163" s="52"/>
      <c r="BX163" s="52"/>
      <c r="BY163" s="48"/>
      <c r="BZ163" s="48"/>
      <c r="CA163" s="48"/>
      <c r="CB163" s="18"/>
      <c r="CC163" s="48"/>
      <c r="CD163" s="48"/>
      <c r="CE163" s="48"/>
      <c r="CF163" s="48"/>
      <c r="CG163" s="48"/>
    </row>
    <row r="164" spans="1:88" customHeight="1" ht="16.5">
      <c r="E164" s="44"/>
      <c r="AM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52"/>
      <c r="BC164" s="52"/>
      <c r="BD164" s="52"/>
      <c r="BH164" s="52"/>
      <c r="BI164" s="52"/>
      <c r="BM164" s="52"/>
      <c r="BN164" s="52"/>
      <c r="BR164" s="52"/>
      <c r="BS164" s="52"/>
      <c r="BW164" s="52"/>
      <c r="BX164" s="52"/>
      <c r="BY164" s="48"/>
      <c r="BZ164" s="48"/>
      <c r="CA164" s="48"/>
      <c r="CB164" s="18"/>
      <c r="CC164" s="48"/>
      <c r="CD164" s="48"/>
      <c r="CE164" s="48"/>
      <c r="CF164" s="48"/>
      <c r="CG164" s="48"/>
    </row>
    <row r="165" spans="1:88" customHeight="1" ht="16.5">
      <c r="E165" s="44"/>
      <c r="AM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52"/>
      <c r="BC165" s="52"/>
      <c r="BD165" s="52"/>
      <c r="BH165" s="52"/>
      <c r="BI165" s="52"/>
      <c r="BM165" s="52"/>
      <c r="BN165" s="52"/>
      <c r="BR165" s="52"/>
      <c r="BS165" s="52"/>
      <c r="BW165" s="52"/>
      <c r="BX165" s="52"/>
      <c r="BY165" s="48"/>
      <c r="BZ165" s="48"/>
      <c r="CA165" s="48"/>
      <c r="CB165" s="18"/>
      <c r="CC165" s="48"/>
      <c r="CD165" s="48"/>
      <c r="CE165" s="48"/>
      <c r="CF165" s="48"/>
      <c r="CG165" s="48"/>
    </row>
    <row r="166" spans="1:88" customHeight="1" ht="16.5">
      <c r="E166" s="44"/>
      <c r="AM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52"/>
      <c r="BC166" s="52"/>
      <c r="BD166" s="52"/>
      <c r="BH166" s="52"/>
      <c r="BI166" s="52"/>
      <c r="BM166" s="52"/>
      <c r="BN166" s="52"/>
      <c r="BR166" s="52"/>
      <c r="BS166" s="52"/>
      <c r="BW166" s="52"/>
      <c r="BX166" s="52"/>
      <c r="BY166" s="48"/>
      <c r="BZ166" s="48"/>
      <c r="CA166" s="48"/>
      <c r="CB166" s="18"/>
      <c r="CC166" s="48"/>
      <c r="CD166" s="48"/>
      <c r="CE166" s="48"/>
      <c r="CF166" s="48"/>
      <c r="CG166" s="48"/>
    </row>
    <row r="167" spans="1:88" customHeight="1" ht="12.75">
      <c r="AM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52"/>
      <c r="BC167" s="52"/>
      <c r="BD167" s="52"/>
      <c r="BH167" s="52"/>
      <c r="BI167" s="52"/>
      <c r="BM167" s="52"/>
      <c r="BN167" s="52"/>
      <c r="BR167" s="52"/>
      <c r="BS167" s="52"/>
      <c r="BW167" s="52"/>
      <c r="BX167" s="52"/>
      <c r="BY167" s="48"/>
      <c r="BZ167" s="48"/>
      <c r="CA167" s="48"/>
      <c r="CB167" s="48"/>
      <c r="CC167" s="48"/>
      <c r="CD167" s="48"/>
      <c r="CE167" s="48"/>
      <c r="CF167" s="48"/>
      <c r="CG167" s="48"/>
    </row>
    <row r="168" spans="1:88" customHeight="1" ht="12.75">
      <c r="AM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52"/>
      <c r="BC168" s="52"/>
      <c r="BD168" s="52"/>
      <c r="BH168" s="52"/>
      <c r="BI168" s="52"/>
      <c r="BM168" s="52"/>
      <c r="BN168" s="52"/>
      <c r="BR168" s="52"/>
      <c r="BS168" s="52"/>
      <c r="BW168" s="52"/>
      <c r="BX168" s="52"/>
      <c r="BY168" s="48"/>
      <c r="BZ168" s="48"/>
      <c r="CA168" s="48"/>
      <c r="CB168" s="48"/>
      <c r="CC168" s="48"/>
      <c r="CD168" s="48"/>
      <c r="CE168" s="48"/>
      <c r="CF168" s="48"/>
      <c r="CG168" s="48"/>
    </row>
    <row r="169" spans="1:88" customHeight="1" ht="12.75">
      <c r="AM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52"/>
      <c r="BC169" s="52"/>
      <c r="BD169" s="52"/>
      <c r="BH169" s="52"/>
      <c r="BI169" s="52"/>
      <c r="BM169" s="52"/>
      <c r="BN169" s="52"/>
      <c r="BR169" s="52"/>
      <c r="BS169" s="52"/>
      <c r="BW169" s="52"/>
      <c r="BX169" s="52"/>
      <c r="BY169" s="48"/>
      <c r="BZ169" s="48"/>
      <c r="CA169" s="48"/>
      <c r="CB169" s="48"/>
      <c r="CC169" s="48"/>
      <c r="CD169" s="48"/>
      <c r="CE169" s="48"/>
      <c r="CF169" s="48"/>
      <c r="CG169" s="48"/>
    </row>
    <row r="170" spans="1:88" customHeight="1" ht="12.75">
      <c r="AM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52"/>
      <c r="BC170" s="52"/>
      <c r="BD170" s="52"/>
      <c r="BH170" s="52"/>
      <c r="BI170" s="52"/>
      <c r="BM170" s="52"/>
      <c r="BN170" s="52"/>
      <c r="BR170" s="52"/>
      <c r="BS170" s="52"/>
      <c r="BW170" s="52"/>
      <c r="BX170" s="52"/>
      <c r="BY170" s="48"/>
      <c r="BZ170" s="48"/>
      <c r="CA170" s="48"/>
      <c r="CB170" s="48"/>
      <c r="CC170" s="48"/>
      <c r="CD170" s="48"/>
      <c r="CE170" s="48"/>
      <c r="CF170" s="48"/>
      <c r="CG170" s="48"/>
    </row>
    <row r="171" spans="1:88" customHeight="1" ht="12.75">
      <c r="AM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52"/>
      <c r="BC171" s="52"/>
      <c r="BD171" s="52"/>
      <c r="BH171" s="52"/>
      <c r="BI171" s="52"/>
      <c r="BM171" s="52"/>
      <c r="BN171" s="52"/>
      <c r="BR171" s="52"/>
      <c r="BS171" s="52"/>
      <c r="BW171" s="52"/>
      <c r="BX171" s="52"/>
      <c r="BY171" s="48"/>
      <c r="BZ171" s="48"/>
      <c r="CA171" s="48"/>
      <c r="CB171" s="48"/>
      <c r="CC171" s="48"/>
      <c r="CD171" s="48"/>
      <c r="CE171" s="48"/>
      <c r="CF171" s="48"/>
      <c r="CG171" s="48"/>
    </row>
    <row r="172" spans="1:88" customHeight="1" ht="12.75">
      <c r="AM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52"/>
      <c r="BC172" s="52"/>
      <c r="BD172" s="52"/>
      <c r="BH172" s="52"/>
      <c r="BI172" s="52"/>
      <c r="BM172" s="52"/>
      <c r="BN172" s="52"/>
      <c r="BR172" s="52"/>
      <c r="BS172" s="52"/>
      <c r="BW172" s="52"/>
      <c r="BX172" s="52"/>
      <c r="BY172" s="48"/>
      <c r="BZ172" s="48"/>
      <c r="CA172" s="48"/>
      <c r="CB172" s="48"/>
      <c r="CC172" s="48"/>
      <c r="CD172" s="48"/>
      <c r="CE172" s="48"/>
      <c r="CF172" s="48"/>
      <c r="CG172" s="48"/>
    </row>
    <row r="173" spans="1:88" customHeight="1" ht="12.75">
      <c r="AM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52"/>
      <c r="BC173" s="52"/>
      <c r="BD173" s="52"/>
      <c r="BH173" s="52"/>
      <c r="BI173" s="52"/>
      <c r="BM173" s="52"/>
      <c r="BN173" s="52"/>
      <c r="BR173" s="52"/>
      <c r="BS173" s="52"/>
      <c r="BW173" s="52"/>
      <c r="BX173" s="52"/>
      <c r="BY173" s="48"/>
      <c r="BZ173" s="48"/>
      <c r="CA173" s="48"/>
      <c r="CB173" s="48"/>
      <c r="CC173" s="48"/>
      <c r="CD173" s="48"/>
      <c r="CE173" s="48"/>
      <c r="CF173" s="48"/>
      <c r="CG173" s="48"/>
    </row>
    <row r="174" spans="1:88" customHeight="1" ht="12.75">
      <c r="AM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52"/>
      <c r="BC174" s="52"/>
      <c r="BD174" s="52"/>
      <c r="BH174" s="52"/>
      <c r="BI174" s="52"/>
      <c r="BM174" s="52"/>
      <c r="BN174" s="52"/>
      <c r="BR174" s="52"/>
      <c r="BS174" s="52"/>
      <c r="BW174" s="52"/>
      <c r="BX174" s="52"/>
      <c r="BY174" s="48"/>
      <c r="BZ174" s="48"/>
      <c r="CA174" s="48"/>
      <c r="CB174" s="48"/>
      <c r="CC174" s="48"/>
      <c r="CD174" s="48"/>
      <c r="CE174" s="48"/>
      <c r="CF174" s="48"/>
      <c r="CG174" s="48"/>
    </row>
    <row r="175" spans="1:88" customHeight="1" ht="12.75">
      <c r="AM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52"/>
      <c r="BC175" s="52"/>
      <c r="BD175" s="52"/>
      <c r="BH175" s="52"/>
      <c r="BI175" s="52"/>
      <c r="BM175" s="52"/>
      <c r="BN175" s="52"/>
      <c r="BR175" s="52"/>
      <c r="BS175" s="52"/>
      <c r="BW175" s="52"/>
      <c r="BX175" s="52"/>
      <c r="BY175" s="48"/>
      <c r="BZ175" s="48"/>
      <c r="CA175" s="48"/>
      <c r="CB175" s="48"/>
      <c r="CC175" s="48"/>
      <c r="CD175" s="48"/>
      <c r="CE175" s="48"/>
      <c r="CF175" s="48"/>
      <c r="CG175" s="48"/>
    </row>
    <row r="176" spans="1:88" customHeight="1" ht="12.75">
      <c r="AM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52"/>
      <c r="BC176" s="52"/>
      <c r="BD176" s="52"/>
      <c r="BH176" s="52"/>
      <c r="BI176" s="52"/>
      <c r="BM176" s="52"/>
      <c r="BN176" s="52"/>
      <c r="BR176" s="52"/>
      <c r="BS176" s="52"/>
      <c r="BW176" s="52"/>
      <c r="BX176" s="52"/>
      <c r="BY176" s="48"/>
      <c r="BZ176" s="48"/>
      <c r="CA176" s="48"/>
      <c r="CB176" s="48"/>
      <c r="CC176" s="48"/>
      <c r="CD176" s="48"/>
      <c r="CE176" s="48"/>
      <c r="CF176" s="48"/>
      <c r="CG176" s="48"/>
    </row>
    <row r="177" spans="1:88" customHeight="1" ht="12.75">
      <c r="AM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52"/>
      <c r="BC177" s="52"/>
      <c r="BD177" s="52"/>
      <c r="BH177" s="52"/>
      <c r="BI177" s="52"/>
      <c r="BM177" s="52"/>
      <c r="BN177" s="52"/>
      <c r="BR177" s="52"/>
      <c r="BS177" s="52"/>
      <c r="BW177" s="52"/>
      <c r="BX177" s="52"/>
      <c r="BY177" s="48"/>
      <c r="BZ177" s="48"/>
      <c r="CA177" s="48"/>
      <c r="CB177" s="48"/>
      <c r="CC177" s="48"/>
      <c r="CD177" s="48"/>
      <c r="CE177" s="48"/>
      <c r="CF177" s="48"/>
      <c r="CG177" s="48"/>
    </row>
    <row r="178" spans="1:88" customHeight="1" ht="12.75">
      <c r="AM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52"/>
      <c r="BC178" s="52"/>
      <c r="BD178" s="52"/>
      <c r="BH178" s="52"/>
      <c r="BI178" s="52"/>
      <c r="BM178" s="52"/>
      <c r="BN178" s="52"/>
      <c r="BR178" s="52"/>
      <c r="BS178" s="52"/>
      <c r="BW178" s="52"/>
      <c r="BX178" s="52"/>
      <c r="BY178" s="48"/>
      <c r="BZ178" s="48"/>
      <c r="CA178" s="48"/>
      <c r="CB178" s="48"/>
      <c r="CC178" s="48"/>
      <c r="CD178" s="48"/>
      <c r="CE178" s="48"/>
      <c r="CF178" s="48"/>
      <c r="CG178" s="48"/>
    </row>
    <row r="179" spans="1:88" customHeight="1" ht="12.75">
      <c r="AM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52"/>
      <c r="BC179" s="52"/>
      <c r="BD179" s="52"/>
      <c r="BH179" s="52"/>
      <c r="BI179" s="52"/>
      <c r="BM179" s="52"/>
      <c r="BN179" s="52"/>
      <c r="BR179" s="52"/>
      <c r="BS179" s="52"/>
      <c r="BW179" s="52"/>
      <c r="BX179" s="52"/>
      <c r="BY179" s="48"/>
      <c r="BZ179" s="48"/>
      <c r="CA179" s="48"/>
      <c r="CB179" s="48"/>
      <c r="CC179" s="48"/>
      <c r="CD179" s="48"/>
      <c r="CE179" s="48"/>
      <c r="CF179" s="48"/>
      <c r="CG179" s="48"/>
    </row>
    <row r="180" spans="1:88" customHeight="1" ht="12.75">
      <c r="AM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52"/>
      <c r="BC180" s="52"/>
      <c r="BD180" s="52"/>
      <c r="BH180" s="52"/>
      <c r="BI180" s="52"/>
      <c r="BM180" s="52"/>
      <c r="BN180" s="52"/>
      <c r="BR180" s="52"/>
      <c r="BS180" s="52"/>
      <c r="BW180" s="52"/>
      <c r="BX180" s="52"/>
      <c r="BY180" s="48"/>
      <c r="BZ180" s="48"/>
      <c r="CA180" s="48"/>
      <c r="CB180" s="48"/>
      <c r="CC180" s="48"/>
      <c r="CD180" s="48"/>
      <c r="CE180" s="48"/>
      <c r="CF180" s="48"/>
      <c r="CG180" s="48"/>
    </row>
    <row r="181" spans="1:88" customHeight="1" ht="12.75">
      <c r="AM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52"/>
      <c r="BC181" s="52"/>
      <c r="BD181" s="52"/>
      <c r="BH181" s="52"/>
      <c r="BI181" s="52"/>
      <c r="BM181" s="52"/>
      <c r="BN181" s="52"/>
      <c r="BR181" s="52"/>
      <c r="BS181" s="52"/>
      <c r="BW181" s="52"/>
      <c r="BX181" s="52"/>
      <c r="BY181" s="48"/>
      <c r="BZ181" s="48"/>
      <c r="CA181" s="48"/>
      <c r="CB181" s="48"/>
      <c r="CC181" s="48"/>
      <c r="CD181" s="48"/>
      <c r="CE181" s="48"/>
      <c r="CF181" s="48"/>
      <c r="CG181" s="48"/>
    </row>
    <row r="182" spans="1:88" customHeight="1" ht="12.75">
      <c r="AM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52"/>
      <c r="BC182" s="52"/>
      <c r="BD182" s="52"/>
      <c r="BH182" s="52"/>
      <c r="BI182" s="52"/>
      <c r="BM182" s="52"/>
      <c r="BN182" s="52"/>
      <c r="BR182" s="52"/>
      <c r="BS182" s="52"/>
      <c r="BW182" s="52"/>
      <c r="BX182" s="52"/>
      <c r="BY182" s="48"/>
      <c r="BZ182" s="48"/>
      <c r="CA182" s="48"/>
      <c r="CB182" s="48"/>
      <c r="CC182" s="48"/>
      <c r="CD182" s="48"/>
      <c r="CE182" s="48"/>
      <c r="CF182" s="48"/>
      <c r="CG182" s="48"/>
    </row>
    <row r="183" spans="1:88" customHeight="1" ht="12.75">
      <c r="AM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52"/>
      <c r="BC183" s="52"/>
      <c r="BD183" s="52"/>
      <c r="BH183" s="52"/>
      <c r="BI183" s="52"/>
      <c r="BM183" s="52"/>
      <c r="BN183" s="52"/>
      <c r="BR183" s="52"/>
      <c r="BS183" s="52"/>
      <c r="BW183" s="52"/>
      <c r="BX183" s="52"/>
      <c r="BY183" s="48"/>
      <c r="BZ183" s="48"/>
      <c r="CA183" s="48"/>
      <c r="CB183" s="48"/>
      <c r="CC183" s="48"/>
      <c r="CD183" s="48"/>
      <c r="CE183" s="48"/>
      <c r="CF183" s="48"/>
      <c r="CG183" s="48"/>
    </row>
    <row r="184" spans="1:88" customHeight="1" ht="12.75">
      <c r="AM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52"/>
      <c r="BC184" s="52"/>
      <c r="BD184" s="52"/>
      <c r="BH184" s="52"/>
      <c r="BI184" s="52"/>
      <c r="BM184" s="52"/>
      <c r="BN184" s="52"/>
      <c r="BR184" s="52"/>
      <c r="BS184" s="52"/>
      <c r="BW184" s="52"/>
      <c r="BX184" s="52"/>
      <c r="BY184" s="48"/>
      <c r="BZ184" s="48"/>
      <c r="CA184" s="48"/>
      <c r="CB184" s="48"/>
      <c r="CC184" s="48"/>
      <c r="CD184" s="48"/>
      <c r="CE184" s="48"/>
      <c r="CF184" s="48"/>
      <c r="CG184" s="48"/>
    </row>
    <row r="185" spans="1:88" customHeight="1" ht="12.75">
      <c r="AM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52"/>
      <c r="BC185" s="52"/>
      <c r="BD185" s="52"/>
      <c r="BH185" s="52"/>
      <c r="BI185" s="52"/>
      <c r="BM185" s="52"/>
      <c r="BN185" s="52"/>
      <c r="BR185" s="52"/>
      <c r="BS185" s="52"/>
      <c r="BW185" s="52"/>
      <c r="BX185" s="52"/>
      <c r="BY185" s="48"/>
      <c r="BZ185" s="48"/>
      <c r="CA185" s="48"/>
      <c r="CB185" s="48"/>
      <c r="CC185" s="48"/>
      <c r="CD185" s="48"/>
      <c r="CE185" s="48"/>
      <c r="CF185" s="48"/>
      <c r="CG185" s="4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I24:M24"/>
    <mergeCell ref="S9:AL10"/>
    <mergeCell ref="AH23:AL23"/>
    <mergeCell ref="CC20:CC26"/>
    <mergeCell ref="AY21:BW21"/>
    <mergeCell ref="AM22:AU22"/>
    <mergeCell ref="AM24:AO24"/>
    <mergeCell ref="AS24:AU24"/>
    <mergeCell ref="AC23:AG23"/>
    <mergeCell ref="AC25:AG25"/>
    <mergeCell ref="I22:AL22"/>
    <mergeCell ref="S23:W23"/>
    <mergeCell ref="AV23:AX23"/>
    <mergeCell ref="AP24:AR24"/>
    <mergeCell ref="AS23:AU23"/>
    <mergeCell ref="X24:AB24"/>
    <mergeCell ref="X2:AL3"/>
    <mergeCell ref="CD9:CE9"/>
    <mergeCell ref="P4:AQ5"/>
    <mergeCell ref="CD6:CE6"/>
    <mergeCell ref="BI22:BM22"/>
    <mergeCell ref="U7:AI8"/>
    <mergeCell ref="CD7:CE7"/>
    <mergeCell ref="CD8:CE8"/>
    <mergeCell ref="BE6:BF6"/>
    <mergeCell ref="BX20:BX26"/>
    <mergeCell ref="BZ20:BZ26"/>
    <mergeCell ref="BW6:BX6"/>
    <mergeCell ref="X25:AB25"/>
    <mergeCell ref="BO6:BP6"/>
    <mergeCell ref="AM23:AO23"/>
    <mergeCell ref="AP23:AR23"/>
    <mergeCell ref="AH25:AL25"/>
    <mergeCell ref="AP25:AR25"/>
    <mergeCell ref="AV25:AX25"/>
    <mergeCell ref="B2:D2"/>
    <mergeCell ref="N24:R24"/>
    <mergeCell ref="N25:R25"/>
    <mergeCell ref="H20:H26"/>
    <mergeCell ref="I20:BW20"/>
    <mergeCell ref="I21:AX21"/>
    <mergeCell ref="AV22:AX22"/>
    <mergeCell ref="AY22:BH22"/>
    <mergeCell ref="BN22:BR22"/>
    <mergeCell ref="AS25:AU25"/>
    <mergeCell ref="BI25:BM25"/>
    <mergeCell ref="BD24:BH24"/>
    <mergeCell ref="AY24:BC24"/>
    <mergeCell ref="F20:F26"/>
    <mergeCell ref="G20:G26"/>
    <mergeCell ref="BD23:BH23"/>
    <mergeCell ref="CA3:CB3"/>
    <mergeCell ref="AY23:BC23"/>
    <mergeCell ref="I25:M25"/>
    <mergeCell ref="I23:M23"/>
    <mergeCell ref="BI23:BM23"/>
    <mergeCell ref="AV24:AX24"/>
    <mergeCell ref="AY25:BC25"/>
    <mergeCell ref="BD25:BH25"/>
    <mergeCell ref="BN25:BR25"/>
    <mergeCell ref="BN24:BR24"/>
    <mergeCell ref="BI24:BM24"/>
    <mergeCell ref="BX4:CB5"/>
    <mergeCell ref="CB20:CB26"/>
    <mergeCell ref="BS25:BW25"/>
    <mergeCell ref="BY20:BY26"/>
    <mergeCell ref="BS23:BW23"/>
    <mergeCell ref="BS24:BW24"/>
    <mergeCell ref="CA20:CA26"/>
    <mergeCell ref="BS22:BW22"/>
    <mergeCell ref="A20:A26"/>
    <mergeCell ref="B20:B26"/>
    <mergeCell ref="C20:C26"/>
    <mergeCell ref="D20:D26"/>
    <mergeCell ref="E20:E26"/>
    <mergeCell ref="S24:W24"/>
    <mergeCell ref="X23:AB23"/>
    <mergeCell ref="BN23:BR23"/>
    <mergeCell ref="S25:W25"/>
    <mergeCell ref="N23:R23"/>
    <mergeCell ref="AM25:AO25"/>
    <mergeCell ref="AC24:AG24"/>
    <mergeCell ref="AH24:AL24"/>
  </mergeCells>
  <printOptions gridLines="false" gridLinesSet="true"/>
  <pageMargins left="1" right="0" top="0.75" bottom="2" header="0.5" footer="0.5"/>
  <pageSetup paperSize="257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J146"/>
  <sheetViews>
    <sheetView tabSelected="0" workbookViewId="0" showGridLines="true" showRowColHeaders="1">
      <selection activeCell="F27" sqref="F27"/>
    </sheetView>
  </sheetViews>
  <sheetFormatPr customHeight="true" defaultRowHeight="12.75" outlineLevelRow="0" outlineLevelCol="0"/>
  <cols>
    <col min="1" max="1" width="17.81640625" customWidth="true" style="0"/>
    <col min="2" max="2" width="8.7265625" customWidth="true" style="0"/>
    <col min="3" max="3" width="9.453125" customWidth="true" style="0"/>
    <col min="4" max="4" width="10.453125" customWidth="true" style="0"/>
    <col min="6" max="6" width="23" customWidth="true" style="0"/>
    <col min="8" max="8" width="11.81640625" customWidth="true" style="0"/>
    <col min="9" max="9" width="4.26953125" customWidth="true" style="0"/>
    <col min="10" max="10" width="4.26953125" customWidth="true" style="0"/>
    <col min="11" max="11" width="4.26953125" customWidth="true" style="0"/>
    <col min="12" max="12" width="4.26953125" customWidth="true" style="0"/>
    <col min="13" max="13" width="4.26953125" customWidth="true" style="0"/>
    <col min="14" max="14" width="4.26953125" customWidth="true" style="0"/>
    <col min="15" max="15" width="4.26953125" customWidth="true" style="0"/>
    <col min="16" max="16" width="4.26953125" customWidth="true" style="0"/>
    <col min="17" max="17" width="4.26953125" customWidth="true" style="0"/>
    <col min="18" max="18" width="4.26953125" customWidth="true" style="0"/>
    <col min="19" max="19" width="4.26953125" customWidth="true" style="0"/>
    <col min="20" max="20" width="4.26953125" customWidth="true" style="0"/>
    <col min="21" max="21" width="4.26953125" customWidth="true" style="0"/>
    <col min="22" max="22" width="4.26953125" customWidth="true" style="0"/>
    <col min="23" max="23" width="4.26953125" customWidth="true" style="0"/>
    <col min="24" max="24" width="4.26953125" customWidth="true" style="0"/>
    <col min="25" max="25" width="4.26953125" customWidth="true" style="0"/>
    <col min="26" max="26" width="4.26953125" customWidth="true" style="0"/>
    <col min="27" max="27" width="4.26953125" customWidth="true" style="0"/>
    <col min="28" max="28" width="4.26953125" customWidth="true" style="0"/>
    <col min="29" max="29" width="4.26953125" customWidth="true" style="0"/>
    <col min="30" max="30" width="4.26953125" customWidth="true" style="0"/>
    <col min="31" max="31" width="4.26953125" customWidth="true" style="0"/>
    <col min="32" max="32" width="4.26953125" customWidth="true" style="0"/>
    <col min="33" max="33" width="4.26953125" customWidth="true" style="0"/>
    <col min="34" max="34" width="4.26953125" customWidth="true" style="0"/>
    <col min="35" max="35" width="4.26953125" customWidth="true" style="0"/>
    <col min="36" max="36" width="4.26953125" customWidth="true" style="0"/>
    <col min="37" max="37" width="4.26953125" customWidth="true" style="0"/>
    <col min="38" max="38" width="4.26953125" customWidth="true" style="0"/>
    <col min="39" max="39" width="5.26953125" customWidth="true" style="0"/>
    <col min="40" max="40" width="4.26953125" customWidth="true" style="0"/>
    <col min="41" max="41" width="5" customWidth="true" style="0"/>
    <col min="42" max="42" width="4.26953125" customWidth="true" style="0"/>
    <col min="43" max="43" width="4.26953125" customWidth="true" style="0"/>
    <col min="44" max="44" width="5" customWidth="true" style="0"/>
    <col min="45" max="45" width="4.26953125" customWidth="true" style="0"/>
    <col min="46" max="46" width="4.26953125" customWidth="true" style="0"/>
    <col min="47" max="47" width="5.26953125" customWidth="true" style="0"/>
    <col min="48" max="48" width="4.26953125" customWidth="true" style="0"/>
    <col min="49" max="49" width="4.26953125" customWidth="true" style="0"/>
    <col min="50" max="50" width="4.26953125" customWidth="true" style="0"/>
    <col min="51" max="51" width="4.26953125" customWidth="true" style="1"/>
    <col min="52" max="52" width="4.26953125" customWidth="true" style="0"/>
    <col min="53" max="53" width="4.26953125" customWidth="true" style="0"/>
    <col min="54" max="54" width="4.26953125" customWidth="true" style="0"/>
    <col min="55" max="55" width="4.26953125" customWidth="true" style="1"/>
    <col min="56" max="56" width="4.26953125" customWidth="true" style="1"/>
    <col min="57" max="57" width="4" customWidth="true" style="0"/>
    <col min="58" max="58" width="5.453125" customWidth="true" style="0"/>
    <col min="59" max="59" width="4.81640625" customWidth="true" style="0"/>
    <col min="60" max="60" width="5.1796875" customWidth="true" style="1"/>
    <col min="61" max="61" width="5.453125" customWidth="true" style="1"/>
    <col min="62" max="62" width="4.26953125" customWidth="true" style="0"/>
    <col min="63" max="63" width="4.7265625" customWidth="true" style="0"/>
    <col min="64" max="64" width="4.26953125" customWidth="true" style="0"/>
    <col min="65" max="65" width="4.26953125" customWidth="true" style="1"/>
    <col min="66" max="66" width="4.26953125" customWidth="true" style="1"/>
    <col min="67" max="67" width="4.26953125" customWidth="true" style="0"/>
    <col min="68" max="68" width="4.26953125" customWidth="true" style="0"/>
    <col min="69" max="69" width="4.26953125" customWidth="true" style="0"/>
    <col min="70" max="70" width="4.26953125" customWidth="true" style="1"/>
    <col min="71" max="71" width="4.26953125" customWidth="true" style="1"/>
    <col min="72" max="72" width="4.26953125" customWidth="true" style="0"/>
    <col min="73" max="73" width="4.26953125" customWidth="true" style="0"/>
    <col min="74" max="74" width="4.26953125" customWidth="true" style="0"/>
    <col min="75" max="75" width="6.26953125" customWidth="true" style="1"/>
    <col min="76" max="76" width="8.26953125" customWidth="true" style="1"/>
    <col min="77" max="77" width="10.26953125" customWidth="true" style="0"/>
    <col min="78" max="78" width="10.26953125" customWidth="true" style="0"/>
    <col min="80" max="80" width="11.54296875" customWidth="true" style="0"/>
    <col min="81" max="81" width="13.26953125" customWidth="true" style="0"/>
  </cols>
  <sheetData>
    <row r="1" spans="1:88" customHeight="1" ht="12.75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customHeight="1" ht="21.75">
      <c r="A2" s="72"/>
      <c r="B2" s="960" t="s">
        <v>0</v>
      </c>
      <c r="C2" s="960"/>
      <c r="D2" s="96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51" t="s">
        <v>12</v>
      </c>
      <c r="Y2" s="1051"/>
      <c r="Z2" s="1051"/>
      <c r="AA2" s="1051"/>
      <c r="AB2" s="1051"/>
      <c r="AC2" s="1051"/>
      <c r="AD2" s="1051"/>
      <c r="AE2" s="1051"/>
      <c r="AF2" s="1051"/>
      <c r="AG2" s="1051"/>
      <c r="AH2" s="1051"/>
      <c r="AI2" s="1051"/>
      <c r="AJ2" s="1051"/>
      <c r="AK2" s="1051"/>
      <c r="AL2" s="1051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customHeight="1" ht="31.5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61"/>
      <c r="CB3" s="961"/>
    </row>
    <row r="4" spans="1:88" customHeight="1" ht="15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33"/>
      <c r="Q4" s="133"/>
      <c r="R4" s="937" t="s">
        <v>7176</v>
      </c>
      <c r="S4" s="937"/>
      <c r="T4" s="937"/>
      <c r="U4" s="937"/>
      <c r="V4" s="937"/>
      <c r="W4" s="937"/>
      <c r="X4" s="937"/>
      <c r="Y4" s="937"/>
      <c r="Z4" s="937"/>
      <c r="AA4" s="937"/>
      <c r="AB4" s="937"/>
      <c r="AC4" s="937"/>
      <c r="AD4" s="937"/>
      <c r="AE4" s="937"/>
      <c r="AF4" s="937"/>
      <c r="AG4" s="937"/>
      <c r="AH4" s="937"/>
      <c r="AI4" s="937"/>
      <c r="AJ4" s="937"/>
      <c r="AK4" s="937"/>
      <c r="AL4" s="937"/>
      <c r="AM4" s="937"/>
      <c r="AN4" s="937"/>
      <c r="AO4" s="937"/>
      <c r="AP4" s="937"/>
      <c r="AQ4" s="937"/>
      <c r="AR4" s="937"/>
      <c r="AS4" s="937"/>
      <c r="AT4" s="937"/>
      <c r="AU4" s="937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0" t="s">
        <v>1</v>
      </c>
      <c r="BY4" s="980"/>
      <c r="BZ4" s="980"/>
      <c r="CA4" s="980"/>
      <c r="CB4" s="980"/>
      <c r="CC4" s="141"/>
      <c r="CD4" s="141"/>
      <c r="CE4" s="137"/>
    </row>
    <row r="5" spans="1:88" customHeight="1" ht="15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33"/>
      <c r="Q5" s="133"/>
      <c r="R5" s="937"/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937"/>
      <c r="AI5" s="937"/>
      <c r="AJ5" s="937"/>
      <c r="AK5" s="937"/>
      <c r="AL5" s="937"/>
      <c r="AM5" s="937"/>
      <c r="AN5" s="937"/>
      <c r="AO5" s="937"/>
      <c r="AP5" s="937"/>
      <c r="AQ5" s="937"/>
      <c r="AR5" s="937"/>
      <c r="AS5" s="937"/>
      <c r="AT5" s="937"/>
      <c r="AU5" s="937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79"/>
      <c r="BY5" s="979"/>
      <c r="BZ5" s="979"/>
      <c r="CA5" s="979"/>
      <c r="CB5" s="979"/>
      <c r="CC5" s="141"/>
      <c r="CD5" s="141"/>
      <c r="CE5" s="141"/>
      <c r="CF5" s="48"/>
      <c r="CG5" s="48"/>
      <c r="CH5" s="48"/>
      <c r="CI5" s="48"/>
      <c r="CJ5" s="48"/>
    </row>
    <row r="6" spans="1:88" customHeight="1" ht="15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N6" s="937"/>
      <c r="AO6" s="937"/>
      <c r="AP6" s="937"/>
      <c r="AQ6" s="937"/>
      <c r="AR6" s="937"/>
      <c r="AS6" s="937"/>
      <c r="AT6" s="937"/>
      <c r="AU6" s="937"/>
      <c r="AV6" s="143"/>
      <c r="AW6" s="1"/>
      <c r="AX6" s="137"/>
      <c r="AY6" s="137"/>
      <c r="AZ6" s="137"/>
      <c r="BA6" s="150"/>
      <c r="BB6" s="137"/>
      <c r="BC6" s="126"/>
      <c r="BD6" s="126"/>
      <c r="BE6" s="1225"/>
      <c r="BF6" s="1225"/>
      <c r="BG6" s="145"/>
      <c r="BH6" s="145"/>
      <c r="BI6" s="146"/>
      <c r="BJ6" s="177"/>
      <c r="BK6" s="177"/>
      <c r="BL6" s="177"/>
      <c r="BM6" s="126"/>
      <c r="BN6" s="126"/>
      <c r="BO6" s="1225"/>
      <c r="BP6" s="1225"/>
      <c r="BQ6" s="145"/>
      <c r="BR6" s="145"/>
      <c r="BS6" s="146"/>
      <c r="BT6" s="177"/>
      <c r="BU6" s="177"/>
      <c r="BV6" s="145"/>
      <c r="BW6" s="971" t="s">
        <v>5</v>
      </c>
      <c r="BX6" s="1229"/>
      <c r="BY6" s="147" t="s">
        <v>7</v>
      </c>
      <c r="BZ6" s="147" t="s">
        <v>1143</v>
      </c>
      <c r="CA6" s="148" t="s">
        <v>8</v>
      </c>
      <c r="CB6" s="213" t="s">
        <v>9</v>
      </c>
      <c r="CC6" s="177"/>
      <c r="CD6" s="961"/>
      <c r="CE6" s="961"/>
      <c r="CF6" s="48"/>
      <c r="CG6" s="48"/>
      <c r="CH6" s="48"/>
      <c r="CI6" s="48"/>
      <c r="CJ6" s="48"/>
    </row>
    <row r="7" spans="1:88" customHeight="1" ht="15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7" t="s">
        <v>7177</v>
      </c>
      <c r="V7" s="937"/>
      <c r="W7" s="937"/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63"/>
      <c r="CE7" s="963"/>
      <c r="CF7" s="48"/>
      <c r="CG7" s="48"/>
    </row>
    <row r="8" spans="1:88" customHeight="1" ht="15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7"/>
      <c r="V8" s="937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63"/>
      <c r="CE8" s="963"/>
      <c r="CF8" s="48"/>
      <c r="CG8" s="48"/>
    </row>
    <row r="9" spans="1:88" customHeight="1" ht="15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6" t="s">
        <v>6916</v>
      </c>
      <c r="T9" s="1226"/>
      <c r="U9" s="1226"/>
      <c r="V9" s="1226"/>
      <c r="W9" s="1226"/>
      <c r="X9" s="1226"/>
      <c r="Y9" s="1226"/>
      <c r="Z9" s="1226"/>
      <c r="AA9" s="1226"/>
      <c r="AB9" s="1226"/>
      <c r="AC9" s="1226"/>
      <c r="AD9" s="1226"/>
      <c r="AE9" s="1226"/>
      <c r="AF9" s="1226"/>
      <c r="AG9" s="1226"/>
      <c r="AH9" s="1226"/>
      <c r="AI9" s="1226"/>
      <c r="AJ9" s="1226"/>
      <c r="AK9" s="1226"/>
      <c r="AL9" s="1226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63"/>
      <c r="CE9" s="963"/>
      <c r="CF9" s="48"/>
      <c r="CG9" s="48"/>
    </row>
    <row r="10" spans="1:88" customHeight="1" ht="15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6"/>
      <c r="T10" s="1226"/>
      <c r="U10" s="1226"/>
      <c r="V10" s="1226"/>
      <c r="W10" s="1226"/>
      <c r="X10" s="1226"/>
      <c r="Y10" s="1226"/>
      <c r="Z10" s="1226"/>
      <c r="AA10" s="1226"/>
      <c r="AB10" s="1226"/>
      <c r="AC10" s="1226"/>
      <c r="AD10" s="1226"/>
      <c r="AE10" s="1226"/>
      <c r="AF10" s="1226"/>
      <c r="AG10" s="1226"/>
      <c r="AH10" s="1226"/>
      <c r="AI10" s="1226"/>
      <c r="AJ10" s="1226"/>
      <c r="AK10" s="1226"/>
      <c r="AL10" s="1226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customHeight="1" ht="15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customHeight="1" ht="15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customHeight="1" ht="15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customHeight="1" ht="15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customHeight="1" ht="15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customHeight="1" ht="15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8" customHeight="1" ht="15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8" customHeight="1" ht="15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8" customHeight="1" ht="15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8" customHeight="1" ht="16.5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6917</v>
      </c>
      <c r="H20" s="944" t="s">
        <v>6918</v>
      </c>
      <c r="I20" s="1022" t="s">
        <v>6919</v>
      </c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3"/>
      <c r="BJ20" s="1023"/>
      <c r="BK20" s="1023"/>
      <c r="BL20" s="1023"/>
      <c r="BM20" s="1023"/>
      <c r="BN20" s="1023"/>
      <c r="BO20" s="1023"/>
      <c r="BP20" s="1023"/>
      <c r="BQ20" s="1023"/>
      <c r="BR20" s="1023"/>
      <c r="BS20" s="1023"/>
      <c r="BT20" s="1023"/>
      <c r="BU20" s="1023"/>
      <c r="BV20" s="1023"/>
      <c r="BW20" s="1023"/>
      <c r="BX20" s="1046" t="s">
        <v>5505</v>
      </c>
      <c r="BY20" s="981" t="s">
        <v>186</v>
      </c>
      <c r="BZ20" s="984" t="s">
        <v>6920</v>
      </c>
      <c r="CA20" s="1044" t="s">
        <v>56</v>
      </c>
      <c r="CB20" s="1044" t="s">
        <v>253</v>
      </c>
      <c r="CC20" s="994" t="s">
        <v>1774</v>
      </c>
    </row>
    <row r="21" spans="1:88" customHeight="1" ht="16.5">
      <c r="A21" s="944"/>
      <c r="B21" s="944"/>
      <c r="C21" s="944"/>
      <c r="D21" s="944"/>
      <c r="E21" s="944"/>
      <c r="F21" s="944"/>
      <c r="G21" s="944"/>
      <c r="H21" s="944"/>
      <c r="I21" s="1022" t="s">
        <v>59</v>
      </c>
      <c r="J21" s="1023"/>
      <c r="K21" s="1023"/>
      <c r="L21" s="1023"/>
      <c r="M21" s="1023"/>
      <c r="N21" s="1023"/>
      <c r="O21" s="1023"/>
      <c r="P21" s="1023"/>
      <c r="Q21" s="1023"/>
      <c r="R21" s="1023"/>
      <c r="S21" s="1023"/>
      <c r="T21" s="1023"/>
      <c r="U21" s="1023"/>
      <c r="V21" s="1023"/>
      <c r="W21" s="1023"/>
      <c r="X21" s="1023"/>
      <c r="Y21" s="1023"/>
      <c r="Z21" s="1023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3"/>
      <c r="AL21" s="1023"/>
      <c r="AM21" s="1023"/>
      <c r="AN21" s="1023"/>
      <c r="AO21" s="1023"/>
      <c r="AP21" s="1023"/>
      <c r="AQ21" s="1023"/>
      <c r="AR21" s="1023"/>
      <c r="AS21" s="1023"/>
      <c r="AT21" s="1023"/>
      <c r="AU21" s="1023"/>
      <c r="AV21" s="1023"/>
      <c r="AW21" s="1023"/>
      <c r="AX21" s="1024"/>
      <c r="AY21" s="1081" t="s">
        <v>61</v>
      </c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081"/>
      <c r="BQ21" s="1081"/>
      <c r="BR21" s="1081"/>
      <c r="BS21" s="1081"/>
      <c r="BT21" s="1081"/>
      <c r="BU21" s="1081"/>
      <c r="BV21" s="1081"/>
      <c r="BW21" s="1081"/>
      <c r="BX21" s="1227"/>
      <c r="BY21" s="981"/>
      <c r="BZ21" s="1074"/>
      <c r="CA21" s="1044"/>
      <c r="CB21" s="1044"/>
      <c r="CC21" s="994"/>
    </row>
    <row r="22" spans="1:88" customHeight="1" ht="16.5">
      <c r="A22" s="944"/>
      <c r="B22" s="944"/>
      <c r="C22" s="944"/>
      <c r="D22" s="944"/>
      <c r="E22" s="944"/>
      <c r="F22" s="944"/>
      <c r="G22" s="944"/>
      <c r="H22" s="944"/>
      <c r="I22" s="1022" t="s">
        <v>62</v>
      </c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81" t="s">
        <v>63</v>
      </c>
      <c r="AN22" s="1081"/>
      <c r="AO22" s="1081"/>
      <c r="AP22" s="1081"/>
      <c r="AQ22" s="1081"/>
      <c r="AR22" s="1081"/>
      <c r="AS22" s="1081"/>
      <c r="AT22" s="1081"/>
      <c r="AU22" s="1081"/>
      <c r="AV22" s="981" t="s">
        <v>2043</v>
      </c>
      <c r="AW22" s="981"/>
      <c r="AX22" s="981"/>
      <c r="AY22" s="1029" t="s">
        <v>64</v>
      </c>
      <c r="AZ22" s="1029"/>
      <c r="BA22" s="1029"/>
      <c r="BB22" s="1029"/>
      <c r="BC22" s="1029"/>
      <c r="BD22" s="1029"/>
      <c r="BE22" s="1029"/>
      <c r="BF22" s="1029"/>
      <c r="BG22" s="1029"/>
      <c r="BH22" s="1029"/>
      <c r="BI22" s="1029" t="s">
        <v>160</v>
      </c>
      <c r="BJ22" s="1029"/>
      <c r="BK22" s="1029"/>
      <c r="BL22" s="1029"/>
      <c r="BM22" s="1029"/>
      <c r="BN22" s="1029" t="s">
        <v>160</v>
      </c>
      <c r="BO22" s="1029"/>
      <c r="BP22" s="1029"/>
      <c r="BQ22" s="1029"/>
      <c r="BR22" s="1029"/>
      <c r="BS22" s="1029" t="s">
        <v>6921</v>
      </c>
      <c r="BT22" s="1029"/>
      <c r="BU22" s="1029"/>
      <c r="BV22" s="1029"/>
      <c r="BW22" s="1029"/>
      <c r="BX22" s="1227"/>
      <c r="BY22" s="981"/>
      <c r="BZ22" s="1074"/>
      <c r="CA22" s="1044"/>
      <c r="CB22" s="1044"/>
      <c r="CC22" s="994"/>
    </row>
    <row r="23" spans="1:88" customHeight="1" ht="25.5">
      <c r="A23" s="944"/>
      <c r="B23" s="944"/>
      <c r="C23" s="944"/>
      <c r="D23" s="944"/>
      <c r="E23" s="944"/>
      <c r="F23" s="944"/>
      <c r="G23" s="944"/>
      <c r="H23" s="944"/>
      <c r="I23" s="934" t="s">
        <v>5508</v>
      </c>
      <c r="J23" s="935"/>
      <c r="K23" s="935"/>
      <c r="L23" s="935"/>
      <c r="M23" s="936"/>
      <c r="N23" s="934" t="s">
        <v>6922</v>
      </c>
      <c r="O23" s="935"/>
      <c r="P23" s="935"/>
      <c r="Q23" s="935"/>
      <c r="R23" s="936"/>
      <c r="S23" s="934" t="s">
        <v>6923</v>
      </c>
      <c r="T23" s="935"/>
      <c r="U23" s="935"/>
      <c r="V23" s="935"/>
      <c r="W23" s="936"/>
      <c r="X23" s="934" t="s">
        <v>6924</v>
      </c>
      <c r="Y23" s="935"/>
      <c r="Z23" s="935"/>
      <c r="AA23" s="935"/>
      <c r="AB23" s="936"/>
      <c r="AC23" s="934" t="s">
        <v>6925</v>
      </c>
      <c r="AD23" s="935"/>
      <c r="AE23" s="935"/>
      <c r="AF23" s="935"/>
      <c r="AG23" s="936"/>
      <c r="AH23" s="934" t="s">
        <v>6926</v>
      </c>
      <c r="AI23" s="935"/>
      <c r="AJ23" s="935"/>
      <c r="AK23" s="935"/>
      <c r="AL23" s="936"/>
      <c r="AM23" s="955" t="s">
        <v>6927</v>
      </c>
      <c r="AN23" s="955"/>
      <c r="AO23" s="955"/>
      <c r="AP23" s="955" t="s">
        <v>6928</v>
      </c>
      <c r="AQ23" s="955"/>
      <c r="AR23" s="955"/>
      <c r="AS23" s="955" t="s">
        <v>6929</v>
      </c>
      <c r="AT23" s="955"/>
      <c r="AU23" s="955"/>
      <c r="AV23" s="955" t="s">
        <v>7097</v>
      </c>
      <c r="AW23" s="955"/>
      <c r="AX23" s="955"/>
      <c r="AY23" s="1029" t="s">
        <v>6931</v>
      </c>
      <c r="AZ23" s="1029"/>
      <c r="BA23" s="1029"/>
      <c r="BB23" s="1029"/>
      <c r="BC23" s="1029"/>
      <c r="BD23" s="1029" t="s">
        <v>6932</v>
      </c>
      <c r="BE23" s="1029"/>
      <c r="BF23" s="1029"/>
      <c r="BG23" s="1029"/>
      <c r="BH23" s="1029"/>
      <c r="BI23" s="1029" t="s">
        <v>6933</v>
      </c>
      <c r="BJ23" s="1029"/>
      <c r="BK23" s="1029"/>
      <c r="BL23" s="1029"/>
      <c r="BM23" s="1029"/>
      <c r="BN23" s="1029" t="s">
        <v>6934</v>
      </c>
      <c r="BO23" s="1029"/>
      <c r="BP23" s="1029"/>
      <c r="BQ23" s="1029"/>
      <c r="BR23" s="1029"/>
      <c r="BS23" s="1029" t="s">
        <v>6935</v>
      </c>
      <c r="BT23" s="1029"/>
      <c r="BU23" s="1029"/>
      <c r="BV23" s="1029"/>
      <c r="BW23" s="1029"/>
      <c r="BX23" s="1227"/>
      <c r="BY23" s="981"/>
      <c r="BZ23" s="1074"/>
      <c r="CA23" s="1044"/>
      <c r="CB23" s="1044"/>
      <c r="CC23" s="994"/>
    </row>
    <row r="24" spans="1:88" customHeight="1" ht="15.75">
      <c r="A24" s="944"/>
      <c r="B24" s="944"/>
      <c r="C24" s="944"/>
      <c r="D24" s="944"/>
      <c r="E24" s="944"/>
      <c r="F24" s="944"/>
      <c r="G24" s="944"/>
      <c r="H24" s="944"/>
      <c r="I24" s="934" t="s">
        <v>183</v>
      </c>
      <c r="J24" s="935"/>
      <c r="K24" s="935"/>
      <c r="L24" s="935"/>
      <c r="M24" s="936"/>
      <c r="N24" s="934" t="s">
        <v>92</v>
      </c>
      <c r="O24" s="935"/>
      <c r="P24" s="935"/>
      <c r="Q24" s="935"/>
      <c r="R24" s="936"/>
      <c r="S24" s="934" t="s">
        <v>92</v>
      </c>
      <c r="T24" s="935"/>
      <c r="U24" s="935"/>
      <c r="V24" s="935"/>
      <c r="W24" s="936"/>
      <c r="X24" s="934" t="s">
        <v>183</v>
      </c>
      <c r="Y24" s="935"/>
      <c r="Z24" s="935"/>
      <c r="AA24" s="935"/>
      <c r="AB24" s="936"/>
      <c r="AC24" s="934" t="s">
        <v>183</v>
      </c>
      <c r="AD24" s="935"/>
      <c r="AE24" s="935"/>
      <c r="AF24" s="935"/>
      <c r="AG24" s="936"/>
      <c r="AH24" s="934" t="s">
        <v>183</v>
      </c>
      <c r="AI24" s="935"/>
      <c r="AJ24" s="935"/>
      <c r="AK24" s="935"/>
      <c r="AL24" s="936"/>
      <c r="AM24" s="955" t="s">
        <v>183</v>
      </c>
      <c r="AN24" s="955"/>
      <c r="AO24" s="955"/>
      <c r="AP24" s="955" t="s">
        <v>831</v>
      </c>
      <c r="AQ24" s="955"/>
      <c r="AR24" s="955"/>
      <c r="AS24" s="955" t="s">
        <v>831</v>
      </c>
      <c r="AT24" s="955"/>
      <c r="AU24" s="955"/>
      <c r="AV24" s="955" t="s">
        <v>6936</v>
      </c>
      <c r="AW24" s="955"/>
      <c r="AX24" s="955"/>
      <c r="AY24" s="994" t="s">
        <v>91</v>
      </c>
      <c r="AZ24" s="994"/>
      <c r="BA24" s="994"/>
      <c r="BB24" s="994"/>
      <c r="BC24" s="994"/>
      <c r="BD24" s="994" t="s">
        <v>91</v>
      </c>
      <c r="BE24" s="994"/>
      <c r="BF24" s="994"/>
      <c r="BG24" s="994"/>
      <c r="BH24" s="994"/>
      <c r="BI24" s="994" t="s">
        <v>91</v>
      </c>
      <c r="BJ24" s="994"/>
      <c r="BK24" s="994"/>
      <c r="BL24" s="994"/>
      <c r="BM24" s="994"/>
      <c r="BN24" s="994" t="s">
        <v>91</v>
      </c>
      <c r="BO24" s="994"/>
      <c r="BP24" s="994"/>
      <c r="BQ24" s="994"/>
      <c r="BR24" s="994"/>
      <c r="BS24" s="994" t="s">
        <v>183</v>
      </c>
      <c r="BT24" s="994"/>
      <c r="BU24" s="994"/>
      <c r="BV24" s="994"/>
      <c r="BW24" s="994"/>
      <c r="BX24" s="1227"/>
      <c r="BY24" s="981"/>
      <c r="BZ24" s="1074"/>
      <c r="CA24" s="1044"/>
      <c r="CB24" s="1044"/>
      <c r="CC24" s="994"/>
    </row>
    <row r="25" spans="1:88" customHeight="1" ht="25.5" s="93" customFormat="1">
      <c r="A25" s="944"/>
      <c r="B25" s="944"/>
      <c r="C25" s="944"/>
      <c r="D25" s="944"/>
      <c r="E25" s="944"/>
      <c r="F25" s="944"/>
      <c r="G25" s="944"/>
      <c r="H25" s="944"/>
      <c r="I25" s="934" t="s">
        <v>6937</v>
      </c>
      <c r="J25" s="935"/>
      <c r="K25" s="935"/>
      <c r="L25" s="935"/>
      <c r="M25" s="936"/>
      <c r="N25" s="934" t="s">
        <v>6938</v>
      </c>
      <c r="O25" s="935"/>
      <c r="P25" s="935"/>
      <c r="Q25" s="935"/>
      <c r="R25" s="936"/>
      <c r="S25" s="934" t="s">
        <v>6939</v>
      </c>
      <c r="T25" s="935"/>
      <c r="U25" s="935"/>
      <c r="V25" s="935"/>
      <c r="W25" s="936"/>
      <c r="X25" s="934" t="s">
        <v>6940</v>
      </c>
      <c r="Y25" s="935"/>
      <c r="Z25" s="935"/>
      <c r="AA25" s="935"/>
      <c r="AB25" s="936"/>
      <c r="AC25" s="934" t="s">
        <v>6941</v>
      </c>
      <c r="AD25" s="935"/>
      <c r="AE25" s="935"/>
      <c r="AF25" s="935"/>
      <c r="AG25" s="936"/>
      <c r="AH25" s="934" t="s">
        <v>6942</v>
      </c>
      <c r="AI25" s="935"/>
      <c r="AJ25" s="935"/>
      <c r="AK25" s="935"/>
      <c r="AL25" s="936"/>
      <c r="AM25" s="955" t="s">
        <v>6943</v>
      </c>
      <c r="AN25" s="955"/>
      <c r="AO25" s="955"/>
      <c r="AP25" s="955" t="s">
        <v>6944</v>
      </c>
      <c r="AQ25" s="955"/>
      <c r="AR25" s="955"/>
      <c r="AS25" s="955" t="s">
        <v>6945</v>
      </c>
      <c r="AT25" s="955"/>
      <c r="AU25" s="955"/>
      <c r="AV25" s="981" t="s">
        <v>2043</v>
      </c>
      <c r="AW25" s="981"/>
      <c r="AX25" s="981"/>
      <c r="AY25" s="955" t="s">
        <v>86</v>
      </c>
      <c r="AZ25" s="955"/>
      <c r="BA25" s="955"/>
      <c r="BB25" s="955"/>
      <c r="BC25" s="955"/>
      <c r="BD25" s="955" t="s">
        <v>85</v>
      </c>
      <c r="BE25" s="955"/>
      <c r="BF25" s="955"/>
      <c r="BG25" s="955"/>
      <c r="BH25" s="955"/>
      <c r="BI25" s="955" t="s">
        <v>182</v>
      </c>
      <c r="BJ25" s="955"/>
      <c r="BK25" s="955"/>
      <c r="BL25" s="955"/>
      <c r="BM25" s="955"/>
      <c r="BN25" s="955" t="s">
        <v>5467</v>
      </c>
      <c r="BO25" s="955"/>
      <c r="BP25" s="955"/>
      <c r="BQ25" s="955"/>
      <c r="BR25" s="955"/>
      <c r="BS25" s="955" t="s">
        <v>6946</v>
      </c>
      <c r="BT25" s="955"/>
      <c r="BU25" s="955"/>
      <c r="BV25" s="955"/>
      <c r="BW25" s="955"/>
      <c r="BX25" s="1227"/>
      <c r="BY25" s="981"/>
      <c r="BZ25" s="1074"/>
      <c r="CA25" s="1044"/>
      <c r="CB25" s="1044"/>
      <c r="CC25" s="994"/>
    </row>
    <row r="26" spans="1:88" customHeight="1" ht="66.75">
      <c r="A26" s="958"/>
      <c r="B26" s="958"/>
      <c r="C26" s="958"/>
      <c r="D26" s="958"/>
      <c r="E26" s="958"/>
      <c r="F26" s="958"/>
      <c r="G26" s="958"/>
      <c r="H26" s="958"/>
      <c r="I26" s="84" t="s">
        <v>318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318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318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318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318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318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318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318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318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318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318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48"/>
      <c r="BY26" s="981"/>
      <c r="BZ26" s="1075"/>
      <c r="CA26" s="1044"/>
      <c r="CB26" s="1044"/>
      <c r="CC26" s="994"/>
    </row>
    <row r="27" spans="1:88" customHeight="1" ht="39.75">
      <c r="A27" s="91" t="s">
        <v>382</v>
      </c>
      <c r="B27" s="254" t="s">
        <v>7178</v>
      </c>
      <c r="C27" s="91" t="s">
        <v>2126</v>
      </c>
      <c r="D27" s="91">
        <v>10</v>
      </c>
      <c r="E27" s="91">
        <v>1501</v>
      </c>
      <c r="F27" s="95" t="s">
        <v>7179</v>
      </c>
      <c r="G27" s="254" t="s">
        <v>7180</v>
      </c>
      <c r="H27" s="91" t="s">
        <v>7181</v>
      </c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94"/>
      <c r="AZ27" s="70"/>
      <c r="BA27" s="70"/>
      <c r="BB27" s="70"/>
      <c r="BC27" s="94"/>
      <c r="BD27" s="94"/>
      <c r="BE27" s="70"/>
      <c r="BF27" s="70"/>
      <c r="BG27" s="70"/>
      <c r="BH27" s="94"/>
      <c r="BI27" s="94"/>
      <c r="BJ27" s="70"/>
      <c r="BK27" s="70"/>
      <c r="BL27" s="70"/>
      <c r="BM27" s="94"/>
      <c r="BN27" s="94"/>
      <c r="BO27" s="70"/>
      <c r="BP27" s="70"/>
      <c r="BQ27" s="70"/>
      <c r="BR27" s="94"/>
      <c r="BS27" s="94"/>
      <c r="BT27" s="70"/>
      <c r="BU27" s="70"/>
      <c r="BV27" s="70"/>
      <c r="BW27" s="94"/>
      <c r="BX27" s="94"/>
      <c r="BY27" s="71"/>
      <c r="BZ27" s="71"/>
      <c r="CA27" s="71"/>
      <c r="CB27" s="91">
        <v>1501</v>
      </c>
      <c r="CC27" s="71"/>
    </row>
    <row r="28" spans="1:88" customHeight="1" ht="39.75">
      <c r="A28" s="91" t="s">
        <v>388</v>
      </c>
      <c r="B28" s="254" t="s">
        <v>7182</v>
      </c>
      <c r="C28" s="91" t="s">
        <v>388</v>
      </c>
      <c r="D28" s="91">
        <v>12</v>
      </c>
      <c r="E28" s="91">
        <v>1502</v>
      </c>
      <c r="F28" s="95" t="s">
        <v>7183</v>
      </c>
      <c r="G28" s="91" t="s">
        <v>388</v>
      </c>
      <c r="H28" s="91" t="s">
        <v>388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94"/>
      <c r="AZ28" s="70"/>
      <c r="BA28" s="70"/>
      <c r="BB28" s="70"/>
      <c r="BC28" s="94"/>
      <c r="BD28" s="94"/>
      <c r="BE28" s="70"/>
      <c r="BF28" s="70"/>
      <c r="BG28" s="70"/>
      <c r="BH28" s="94"/>
      <c r="BI28" s="94"/>
      <c r="BJ28" s="70"/>
      <c r="BK28" s="70"/>
      <c r="BL28" s="70"/>
      <c r="BM28" s="94"/>
      <c r="BN28" s="94"/>
      <c r="BO28" s="70"/>
      <c r="BP28" s="70"/>
      <c r="BQ28" s="70"/>
      <c r="BR28" s="94"/>
      <c r="BS28" s="94"/>
      <c r="BT28" s="70"/>
      <c r="BU28" s="70"/>
      <c r="BV28" s="70"/>
      <c r="BW28" s="94"/>
      <c r="BX28" s="94"/>
      <c r="BY28" s="71"/>
      <c r="BZ28" s="71"/>
      <c r="CA28" s="71"/>
      <c r="CB28" s="91">
        <v>1502</v>
      </c>
      <c r="CC28" s="71"/>
    </row>
    <row r="29" spans="1:88" customHeight="1" ht="39.75">
      <c r="A29" s="91" t="s">
        <v>388</v>
      </c>
      <c r="B29" s="254" t="s">
        <v>7184</v>
      </c>
      <c r="C29" s="91" t="s">
        <v>388</v>
      </c>
      <c r="D29" s="91">
        <v>20</v>
      </c>
      <c r="E29" s="91">
        <v>1503</v>
      </c>
      <c r="F29" s="95" t="s">
        <v>7185</v>
      </c>
      <c r="G29" s="91" t="s">
        <v>388</v>
      </c>
      <c r="H29" s="91" t="s">
        <v>388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94"/>
      <c r="AZ29" s="70"/>
      <c r="BA29" s="70"/>
      <c r="BB29" s="70"/>
      <c r="BC29" s="94"/>
      <c r="BD29" s="94"/>
      <c r="BE29" s="70"/>
      <c r="BF29" s="70"/>
      <c r="BG29" s="70"/>
      <c r="BH29" s="94"/>
      <c r="BI29" s="94"/>
      <c r="BJ29" s="70"/>
      <c r="BK29" s="70"/>
      <c r="BL29" s="70"/>
      <c r="BM29" s="94"/>
      <c r="BN29" s="94"/>
      <c r="BO29" s="70"/>
      <c r="BP29" s="70"/>
      <c r="BQ29" s="70"/>
      <c r="BR29" s="94"/>
      <c r="BS29" s="94"/>
      <c r="BT29" s="70"/>
      <c r="BU29" s="70"/>
      <c r="BV29" s="70"/>
      <c r="BW29" s="94"/>
      <c r="BX29" s="94"/>
      <c r="BY29" s="71"/>
      <c r="BZ29" s="71"/>
      <c r="CA29" s="71"/>
      <c r="CB29" s="91">
        <v>1503</v>
      </c>
      <c r="CC29" s="71"/>
    </row>
    <row r="30" spans="1:88" customHeight="1" ht="39.75">
      <c r="A30" s="91" t="s">
        <v>388</v>
      </c>
      <c r="B30" s="254" t="s">
        <v>7186</v>
      </c>
      <c r="C30" s="91" t="s">
        <v>388</v>
      </c>
      <c r="D30" s="91">
        <v>21</v>
      </c>
      <c r="E30" s="91">
        <v>1504</v>
      </c>
      <c r="F30" s="95" t="s">
        <v>7187</v>
      </c>
      <c r="G30" s="91" t="s">
        <v>388</v>
      </c>
      <c r="H30" s="91" t="s">
        <v>388</v>
      </c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94"/>
      <c r="AZ30" s="70"/>
      <c r="BA30" s="70"/>
      <c r="BB30" s="70"/>
      <c r="BC30" s="94"/>
      <c r="BD30" s="94"/>
      <c r="BE30" s="70"/>
      <c r="BF30" s="70"/>
      <c r="BG30" s="70"/>
      <c r="BH30" s="94"/>
      <c r="BI30" s="94"/>
      <c r="BJ30" s="70"/>
      <c r="BK30" s="70"/>
      <c r="BL30" s="70"/>
      <c r="BM30" s="94"/>
      <c r="BN30" s="94"/>
      <c r="BO30" s="70"/>
      <c r="BP30" s="70"/>
      <c r="BQ30" s="70"/>
      <c r="BR30" s="94"/>
      <c r="BS30" s="94"/>
      <c r="BT30" s="70"/>
      <c r="BU30" s="70"/>
      <c r="BV30" s="70"/>
      <c r="BW30" s="94"/>
      <c r="BX30" s="94"/>
      <c r="BY30" s="71"/>
      <c r="BZ30" s="71"/>
      <c r="CA30" s="71"/>
      <c r="CB30" s="91">
        <v>1504</v>
      </c>
      <c r="CC30" s="71"/>
    </row>
    <row r="31" spans="1:88" customHeight="1" ht="39.75">
      <c r="A31" s="91" t="s">
        <v>388</v>
      </c>
      <c r="B31" s="254" t="s">
        <v>7188</v>
      </c>
      <c r="C31" s="91" t="s">
        <v>388</v>
      </c>
      <c r="D31" s="91">
        <v>22</v>
      </c>
      <c r="E31" s="91">
        <v>1505</v>
      </c>
      <c r="F31" s="253" t="s">
        <v>7189</v>
      </c>
      <c r="G31" s="91" t="s">
        <v>388</v>
      </c>
      <c r="H31" s="91" t="s">
        <v>388</v>
      </c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94"/>
      <c r="AZ31" s="70"/>
      <c r="BA31" s="70"/>
      <c r="BB31" s="70"/>
      <c r="BC31" s="94"/>
      <c r="BD31" s="94"/>
      <c r="BE31" s="70"/>
      <c r="BF31" s="70"/>
      <c r="BG31" s="70"/>
      <c r="BH31" s="94"/>
      <c r="BI31" s="94"/>
      <c r="BJ31" s="70"/>
      <c r="BK31" s="70"/>
      <c r="BL31" s="70"/>
      <c r="BM31" s="94"/>
      <c r="BN31" s="94"/>
      <c r="BO31" s="70"/>
      <c r="BP31" s="70"/>
      <c r="BQ31" s="70"/>
      <c r="BR31" s="94"/>
      <c r="BS31" s="94"/>
      <c r="BT31" s="70"/>
      <c r="BU31" s="70"/>
      <c r="BV31" s="70"/>
      <c r="BW31" s="94"/>
      <c r="BX31" s="94"/>
      <c r="BY31" s="71"/>
      <c r="BZ31" s="71"/>
      <c r="CA31" s="71"/>
      <c r="CB31" s="91">
        <v>1505</v>
      </c>
      <c r="CC31" s="71"/>
    </row>
    <row r="32" spans="1:88" customHeight="1" ht="39.75">
      <c r="A32" s="91" t="s">
        <v>388</v>
      </c>
      <c r="B32" s="254" t="s">
        <v>7190</v>
      </c>
      <c r="C32" s="91" t="s">
        <v>388</v>
      </c>
      <c r="D32" s="91">
        <v>27</v>
      </c>
      <c r="E32" s="91">
        <v>1506</v>
      </c>
      <c r="F32" s="95" t="s">
        <v>7191</v>
      </c>
      <c r="G32" s="91" t="s">
        <v>388</v>
      </c>
      <c r="H32" s="91" t="s">
        <v>388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94"/>
      <c r="AZ32" s="70"/>
      <c r="BA32" s="70"/>
      <c r="BB32" s="70"/>
      <c r="BC32" s="94"/>
      <c r="BD32" s="94"/>
      <c r="BE32" s="70"/>
      <c r="BF32" s="70"/>
      <c r="BG32" s="70"/>
      <c r="BH32" s="94"/>
      <c r="BI32" s="94"/>
      <c r="BJ32" s="70"/>
      <c r="BK32" s="70"/>
      <c r="BL32" s="70"/>
      <c r="BM32" s="94"/>
      <c r="BN32" s="94"/>
      <c r="BO32" s="70"/>
      <c r="BP32" s="70"/>
      <c r="BQ32" s="70"/>
      <c r="BR32" s="94"/>
      <c r="BS32" s="94"/>
      <c r="BT32" s="70"/>
      <c r="BU32" s="70"/>
      <c r="BV32" s="70"/>
      <c r="BW32" s="94"/>
      <c r="BX32" s="94"/>
      <c r="BY32" s="71"/>
      <c r="BZ32" s="71"/>
      <c r="CA32" s="71"/>
      <c r="CB32" s="91">
        <v>1506</v>
      </c>
      <c r="CC32" s="71"/>
    </row>
    <row r="33" spans="1:88" customHeight="1" ht="39.75">
      <c r="A33" s="91" t="s">
        <v>388</v>
      </c>
      <c r="B33" s="254" t="s">
        <v>7192</v>
      </c>
      <c r="C33" s="91" t="s">
        <v>388</v>
      </c>
      <c r="D33" s="91">
        <v>35</v>
      </c>
      <c r="E33" s="91">
        <v>1507</v>
      </c>
      <c r="F33" s="95" t="s">
        <v>7193</v>
      </c>
      <c r="G33" s="91" t="s">
        <v>388</v>
      </c>
      <c r="H33" s="91" t="s">
        <v>388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94"/>
      <c r="AZ33" s="70"/>
      <c r="BA33" s="70"/>
      <c r="BB33" s="70"/>
      <c r="BC33" s="94"/>
      <c r="BD33" s="94"/>
      <c r="BE33" s="70"/>
      <c r="BF33" s="70"/>
      <c r="BG33" s="70"/>
      <c r="BH33" s="94"/>
      <c r="BI33" s="94"/>
      <c r="BJ33" s="70"/>
      <c r="BK33" s="70"/>
      <c r="BL33" s="70"/>
      <c r="BM33" s="94"/>
      <c r="BN33" s="94"/>
      <c r="BO33" s="70"/>
      <c r="BP33" s="70"/>
      <c r="BQ33" s="70"/>
      <c r="BR33" s="94"/>
      <c r="BS33" s="94"/>
      <c r="BT33" s="70"/>
      <c r="BU33" s="70"/>
      <c r="BV33" s="70"/>
      <c r="BW33" s="94"/>
      <c r="BX33" s="94"/>
      <c r="BY33" s="71"/>
      <c r="BZ33" s="71"/>
      <c r="CA33" s="71"/>
      <c r="CB33" s="91">
        <v>1507</v>
      </c>
      <c r="CC33" s="71"/>
    </row>
    <row r="34" spans="1:88" customHeight="1" ht="39.75">
      <c r="A34" s="91" t="s">
        <v>388</v>
      </c>
      <c r="B34" s="254" t="s">
        <v>7194</v>
      </c>
      <c r="C34" s="91" t="s">
        <v>388</v>
      </c>
      <c r="D34" s="91">
        <v>37</v>
      </c>
      <c r="E34" s="91">
        <v>1508</v>
      </c>
      <c r="F34" s="253" t="s">
        <v>7195</v>
      </c>
      <c r="G34" s="91" t="s">
        <v>388</v>
      </c>
      <c r="H34" s="91" t="s">
        <v>388</v>
      </c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94"/>
      <c r="AZ34" s="70"/>
      <c r="BA34" s="70"/>
      <c r="BB34" s="70"/>
      <c r="BC34" s="94"/>
      <c r="BD34" s="94"/>
      <c r="BE34" s="70"/>
      <c r="BF34" s="70"/>
      <c r="BG34" s="70"/>
      <c r="BH34" s="94"/>
      <c r="BI34" s="94"/>
      <c r="BJ34" s="70"/>
      <c r="BK34" s="70"/>
      <c r="BL34" s="70"/>
      <c r="BM34" s="94"/>
      <c r="BN34" s="94"/>
      <c r="BO34" s="70"/>
      <c r="BP34" s="70"/>
      <c r="BQ34" s="70"/>
      <c r="BR34" s="94"/>
      <c r="BS34" s="94"/>
      <c r="BT34" s="70"/>
      <c r="BU34" s="70"/>
      <c r="BV34" s="70"/>
      <c r="BW34" s="94"/>
      <c r="BX34" s="94"/>
      <c r="BY34" s="71"/>
      <c r="BZ34" s="71"/>
      <c r="CA34" s="71"/>
      <c r="CB34" s="91">
        <v>1508</v>
      </c>
      <c r="CC34" s="71"/>
    </row>
    <row r="35" spans="1:88" customHeight="1" ht="39.75">
      <c r="A35" s="91" t="s">
        <v>388</v>
      </c>
      <c r="B35" s="254" t="s">
        <v>7098</v>
      </c>
      <c r="C35" s="91" t="s">
        <v>388</v>
      </c>
      <c r="D35" s="91">
        <v>58</v>
      </c>
      <c r="E35" s="91">
        <v>1509</v>
      </c>
      <c r="F35" s="95" t="s">
        <v>7196</v>
      </c>
      <c r="G35" s="91" t="s">
        <v>388</v>
      </c>
      <c r="H35" s="91" t="s">
        <v>388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94"/>
      <c r="AZ35" s="70"/>
      <c r="BA35" s="70"/>
      <c r="BB35" s="70"/>
      <c r="BC35" s="94"/>
      <c r="BD35" s="94"/>
      <c r="BE35" s="70"/>
      <c r="BF35" s="70"/>
      <c r="BG35" s="70"/>
      <c r="BH35" s="94"/>
      <c r="BI35" s="94"/>
      <c r="BJ35" s="70"/>
      <c r="BK35" s="70"/>
      <c r="BL35" s="70"/>
      <c r="BM35" s="94"/>
      <c r="BN35" s="94"/>
      <c r="BO35" s="70"/>
      <c r="BP35" s="70"/>
      <c r="BQ35" s="70"/>
      <c r="BR35" s="94"/>
      <c r="BS35" s="94"/>
      <c r="BT35" s="70"/>
      <c r="BU35" s="70"/>
      <c r="BV35" s="70"/>
      <c r="BW35" s="94"/>
      <c r="BX35" s="94"/>
      <c r="BY35" s="71"/>
      <c r="BZ35" s="71"/>
      <c r="CA35" s="71"/>
      <c r="CB35" s="91">
        <v>1509</v>
      </c>
      <c r="CC35" s="71"/>
    </row>
    <row r="36" spans="1:88" customHeight="1" ht="39.75">
      <c r="A36" s="91" t="s">
        <v>388</v>
      </c>
      <c r="B36" s="254" t="s">
        <v>7197</v>
      </c>
      <c r="C36" s="91" t="s">
        <v>388</v>
      </c>
      <c r="D36" s="91">
        <v>63</v>
      </c>
      <c r="E36" s="91">
        <v>1510</v>
      </c>
      <c r="F36" s="95" t="s">
        <v>7198</v>
      </c>
      <c r="G36" s="91" t="s">
        <v>388</v>
      </c>
      <c r="H36" s="91" t="s">
        <v>388</v>
      </c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94"/>
      <c r="AZ36" s="70"/>
      <c r="BA36" s="70"/>
      <c r="BB36" s="70"/>
      <c r="BC36" s="94"/>
      <c r="BD36" s="94"/>
      <c r="BE36" s="70"/>
      <c r="BF36" s="70"/>
      <c r="BG36" s="70"/>
      <c r="BH36" s="94"/>
      <c r="BI36" s="94"/>
      <c r="BJ36" s="70"/>
      <c r="BK36" s="70"/>
      <c r="BL36" s="70"/>
      <c r="BM36" s="94"/>
      <c r="BN36" s="94"/>
      <c r="BO36" s="70"/>
      <c r="BP36" s="70"/>
      <c r="BQ36" s="70"/>
      <c r="BR36" s="94"/>
      <c r="BS36" s="94"/>
      <c r="BT36" s="70"/>
      <c r="BU36" s="70"/>
      <c r="BV36" s="70"/>
      <c r="BW36" s="94"/>
      <c r="BX36" s="94"/>
      <c r="BY36" s="71"/>
      <c r="BZ36" s="71"/>
      <c r="CA36" s="71"/>
      <c r="CB36" s="91">
        <v>1510</v>
      </c>
      <c r="CC36" s="71"/>
    </row>
    <row r="37" spans="1:88" customHeight="1" ht="39.75">
      <c r="A37" s="91" t="s">
        <v>388</v>
      </c>
      <c r="B37" s="254" t="s">
        <v>7199</v>
      </c>
      <c r="C37" s="91" t="s">
        <v>3184</v>
      </c>
      <c r="D37" s="91">
        <v>84</v>
      </c>
      <c r="E37" s="91">
        <v>1511</v>
      </c>
      <c r="F37" s="95" t="s">
        <v>7200</v>
      </c>
      <c r="G37" s="91" t="s">
        <v>388</v>
      </c>
      <c r="H37" s="91" t="s">
        <v>388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94"/>
      <c r="AZ37" s="70"/>
      <c r="BA37" s="70"/>
      <c r="BB37" s="70"/>
      <c r="BC37" s="94"/>
      <c r="BD37" s="94"/>
      <c r="BE37" s="70"/>
      <c r="BF37" s="70"/>
      <c r="BG37" s="70"/>
      <c r="BH37" s="94"/>
      <c r="BI37" s="94"/>
      <c r="BJ37" s="70"/>
      <c r="BK37" s="70"/>
      <c r="BL37" s="70"/>
      <c r="BM37" s="94"/>
      <c r="BN37" s="94"/>
      <c r="BO37" s="70"/>
      <c r="BP37" s="70"/>
      <c r="BQ37" s="70"/>
      <c r="BR37" s="94"/>
      <c r="BS37" s="94"/>
      <c r="BT37" s="70"/>
      <c r="BU37" s="70"/>
      <c r="BV37" s="70"/>
      <c r="BW37" s="94"/>
      <c r="BX37" s="94"/>
      <c r="BY37" s="71"/>
      <c r="BZ37" s="71"/>
      <c r="CA37" s="71"/>
      <c r="CB37" s="91">
        <v>1511</v>
      </c>
      <c r="CC37" s="71"/>
    </row>
    <row r="38" spans="1:88" customHeight="1" ht="39.75">
      <c r="A38" s="91" t="s">
        <v>388</v>
      </c>
      <c r="B38" s="254" t="s">
        <v>7170</v>
      </c>
      <c r="C38" s="91" t="s">
        <v>388</v>
      </c>
      <c r="D38" s="91">
        <v>93</v>
      </c>
      <c r="E38" s="91">
        <v>1512</v>
      </c>
      <c r="F38" s="95" t="s">
        <v>7201</v>
      </c>
      <c r="G38" s="91" t="s">
        <v>388</v>
      </c>
      <c r="H38" s="91" t="s">
        <v>388</v>
      </c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94"/>
      <c r="AZ38" s="70"/>
      <c r="BA38" s="70"/>
      <c r="BB38" s="70"/>
      <c r="BC38" s="94"/>
      <c r="BD38" s="94"/>
      <c r="BE38" s="70"/>
      <c r="BF38" s="70"/>
      <c r="BG38" s="70"/>
      <c r="BH38" s="94"/>
      <c r="BI38" s="94"/>
      <c r="BJ38" s="70"/>
      <c r="BK38" s="70"/>
      <c r="BL38" s="70"/>
      <c r="BM38" s="94"/>
      <c r="BN38" s="94"/>
      <c r="BO38" s="70"/>
      <c r="BP38" s="70"/>
      <c r="BQ38" s="70"/>
      <c r="BR38" s="94"/>
      <c r="BS38" s="94"/>
      <c r="BT38" s="70"/>
      <c r="BU38" s="70"/>
      <c r="BV38" s="70"/>
      <c r="BW38" s="94"/>
      <c r="BX38" s="94"/>
      <c r="BY38" s="71"/>
      <c r="BZ38" s="71"/>
      <c r="CA38" s="71"/>
      <c r="CB38" s="91">
        <v>1512</v>
      </c>
      <c r="CC38" s="71"/>
    </row>
    <row r="39" spans="1:88" customHeight="1" ht="39.75">
      <c r="A39" s="91" t="s">
        <v>388</v>
      </c>
      <c r="B39" s="254" t="s">
        <v>7114</v>
      </c>
      <c r="C39" s="91" t="s">
        <v>1452</v>
      </c>
      <c r="D39" s="91">
        <v>94</v>
      </c>
      <c r="E39" s="91">
        <v>1513</v>
      </c>
      <c r="F39" s="95" t="s">
        <v>7202</v>
      </c>
      <c r="G39" s="91" t="s">
        <v>388</v>
      </c>
      <c r="H39" s="91" t="s">
        <v>388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94"/>
      <c r="AZ39" s="70"/>
      <c r="BA39" s="70"/>
      <c r="BB39" s="70"/>
      <c r="BC39" s="94"/>
      <c r="BD39" s="94"/>
      <c r="BE39" s="70"/>
      <c r="BF39" s="70"/>
      <c r="BG39" s="70"/>
      <c r="BH39" s="94"/>
      <c r="BI39" s="94"/>
      <c r="BJ39" s="70"/>
      <c r="BK39" s="70"/>
      <c r="BL39" s="70"/>
      <c r="BM39" s="94"/>
      <c r="BN39" s="94"/>
      <c r="BO39" s="70"/>
      <c r="BP39" s="70"/>
      <c r="BQ39" s="70"/>
      <c r="BR39" s="94"/>
      <c r="BS39" s="94"/>
      <c r="BT39" s="70"/>
      <c r="BU39" s="70"/>
      <c r="BV39" s="70"/>
      <c r="BW39" s="94"/>
      <c r="BX39" s="94"/>
      <c r="BY39" s="71"/>
      <c r="BZ39" s="71"/>
      <c r="CA39" s="71"/>
      <c r="CB39" s="91">
        <v>1513</v>
      </c>
      <c r="CC39" s="71"/>
    </row>
    <row r="40" spans="1:88" customHeight="1" ht="39.75">
      <c r="A40" s="91" t="s">
        <v>388</v>
      </c>
      <c r="B40" s="254" t="s">
        <v>7203</v>
      </c>
      <c r="C40" s="91" t="s">
        <v>3184</v>
      </c>
      <c r="D40" s="91">
        <v>95</v>
      </c>
      <c r="E40" s="91">
        <v>1514</v>
      </c>
      <c r="F40" s="253" t="s">
        <v>7204</v>
      </c>
      <c r="G40" s="91" t="s">
        <v>388</v>
      </c>
      <c r="H40" s="91" t="s">
        <v>388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94"/>
      <c r="AZ40" s="70"/>
      <c r="BA40" s="70"/>
      <c r="BB40" s="70"/>
      <c r="BC40" s="94"/>
      <c r="BD40" s="94"/>
      <c r="BE40" s="70"/>
      <c r="BF40" s="70"/>
      <c r="BG40" s="70"/>
      <c r="BH40" s="94"/>
      <c r="BI40" s="94"/>
      <c r="BJ40" s="70"/>
      <c r="BK40" s="70"/>
      <c r="BL40" s="70"/>
      <c r="BM40" s="94"/>
      <c r="BN40" s="94"/>
      <c r="BO40" s="70"/>
      <c r="BP40" s="70"/>
      <c r="BQ40" s="70"/>
      <c r="BR40" s="94"/>
      <c r="BS40" s="94"/>
      <c r="BT40" s="70"/>
      <c r="BU40" s="70"/>
      <c r="BV40" s="70"/>
      <c r="BW40" s="94"/>
      <c r="BX40" s="94"/>
      <c r="BY40" s="71"/>
      <c r="BZ40" s="71"/>
      <c r="CA40" s="71"/>
      <c r="CB40" s="91">
        <v>1514</v>
      </c>
      <c r="CC40" s="71"/>
    </row>
    <row r="41" spans="1:88" customHeight="1" ht="39.75">
      <c r="A41" s="91" t="s">
        <v>1409</v>
      </c>
      <c r="B41" s="254" t="s">
        <v>7205</v>
      </c>
      <c r="C41" s="91" t="s">
        <v>2126</v>
      </c>
      <c r="D41" s="91">
        <v>1</v>
      </c>
      <c r="E41" s="91">
        <v>1515</v>
      </c>
      <c r="F41" s="95" t="s">
        <v>7206</v>
      </c>
      <c r="G41" s="91" t="s">
        <v>388</v>
      </c>
      <c r="H41" s="91" t="s">
        <v>388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94"/>
      <c r="AZ41" s="70"/>
      <c r="BA41" s="70"/>
      <c r="BB41" s="70"/>
      <c r="BC41" s="94"/>
      <c r="BD41" s="94"/>
      <c r="BE41" s="70"/>
      <c r="BF41" s="70"/>
      <c r="BG41" s="70"/>
      <c r="BH41" s="94"/>
      <c r="BI41" s="94"/>
      <c r="BJ41" s="70"/>
      <c r="BK41" s="70"/>
      <c r="BL41" s="70"/>
      <c r="BM41" s="94"/>
      <c r="BN41" s="94"/>
      <c r="BO41" s="70"/>
      <c r="BP41" s="70"/>
      <c r="BQ41" s="70"/>
      <c r="BR41" s="94"/>
      <c r="BS41" s="94"/>
      <c r="BT41" s="70"/>
      <c r="BU41" s="70"/>
      <c r="BV41" s="70"/>
      <c r="BW41" s="94"/>
      <c r="BX41" s="94"/>
      <c r="BY41" s="71"/>
      <c r="BZ41" s="71"/>
      <c r="CA41" s="71"/>
      <c r="CB41" s="91">
        <v>1515</v>
      </c>
      <c r="CC41" s="71"/>
    </row>
    <row r="42" spans="1:88" customHeight="1" ht="39.75">
      <c r="A42" s="91" t="s">
        <v>388</v>
      </c>
      <c r="B42" s="254" t="s">
        <v>7155</v>
      </c>
      <c r="C42" s="91" t="s">
        <v>388</v>
      </c>
      <c r="D42" s="91">
        <v>2</v>
      </c>
      <c r="E42" s="91">
        <v>1516</v>
      </c>
      <c r="F42" s="95" t="s">
        <v>7207</v>
      </c>
      <c r="G42" s="91" t="s">
        <v>388</v>
      </c>
      <c r="H42" s="91" t="s">
        <v>388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94"/>
      <c r="AZ42" s="70"/>
      <c r="BA42" s="70"/>
      <c r="BB42" s="70"/>
      <c r="BC42" s="94"/>
      <c r="BD42" s="94"/>
      <c r="BE42" s="70"/>
      <c r="BF42" s="70"/>
      <c r="BG42" s="70"/>
      <c r="BH42" s="94"/>
      <c r="BI42" s="94"/>
      <c r="BJ42" s="70"/>
      <c r="BK42" s="70"/>
      <c r="BL42" s="70"/>
      <c r="BM42" s="94"/>
      <c r="BN42" s="94"/>
      <c r="BO42" s="70"/>
      <c r="BP42" s="70"/>
      <c r="BQ42" s="70"/>
      <c r="BR42" s="94"/>
      <c r="BS42" s="94"/>
      <c r="BT42" s="70"/>
      <c r="BU42" s="70"/>
      <c r="BV42" s="70"/>
      <c r="BW42" s="94"/>
      <c r="BX42" s="94"/>
      <c r="BY42" s="71"/>
      <c r="BZ42" s="71"/>
      <c r="CA42" s="71"/>
      <c r="CB42" s="91">
        <v>1516</v>
      </c>
      <c r="CC42" s="71"/>
    </row>
    <row r="43" spans="1:88" customHeight="1" ht="39.75">
      <c r="A43" s="91" t="s">
        <v>388</v>
      </c>
      <c r="B43" s="254" t="s">
        <v>7101</v>
      </c>
      <c r="C43" s="91" t="s">
        <v>388</v>
      </c>
      <c r="D43" s="91">
        <v>5</v>
      </c>
      <c r="E43" s="91">
        <v>1517</v>
      </c>
      <c r="F43" s="95" t="s">
        <v>7208</v>
      </c>
      <c r="G43" s="91" t="s">
        <v>388</v>
      </c>
      <c r="H43" s="91" t="s">
        <v>388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94"/>
      <c r="AZ43" s="70"/>
      <c r="BA43" s="70"/>
      <c r="BB43" s="70"/>
      <c r="BC43" s="94"/>
      <c r="BD43" s="94"/>
      <c r="BE43" s="70"/>
      <c r="BF43" s="70"/>
      <c r="BG43" s="70"/>
      <c r="BH43" s="94"/>
      <c r="BI43" s="94"/>
      <c r="BJ43" s="70"/>
      <c r="BK43" s="70"/>
      <c r="BL43" s="70"/>
      <c r="BM43" s="94"/>
      <c r="BN43" s="94"/>
      <c r="BO43" s="70"/>
      <c r="BP43" s="70"/>
      <c r="BQ43" s="70"/>
      <c r="BR43" s="94"/>
      <c r="BS43" s="94"/>
      <c r="BT43" s="70"/>
      <c r="BU43" s="70"/>
      <c r="BV43" s="70"/>
      <c r="BW43" s="94"/>
      <c r="BX43" s="94"/>
      <c r="BY43" s="71"/>
      <c r="BZ43" s="71"/>
      <c r="CA43" s="71"/>
      <c r="CB43" s="91">
        <v>1517</v>
      </c>
      <c r="CC43" s="71"/>
    </row>
    <row r="44" spans="1:88" customHeight="1" ht="39.75">
      <c r="A44" s="91" t="s">
        <v>388</v>
      </c>
      <c r="B44" s="254" t="s">
        <v>7023</v>
      </c>
      <c r="C44" s="91" t="s">
        <v>388</v>
      </c>
      <c r="D44" s="91">
        <v>15</v>
      </c>
      <c r="E44" s="91">
        <v>1518</v>
      </c>
      <c r="F44" s="95" t="s">
        <v>7209</v>
      </c>
      <c r="G44" s="91" t="s">
        <v>388</v>
      </c>
      <c r="H44" s="91" t="s">
        <v>388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94"/>
      <c r="AZ44" s="70"/>
      <c r="BA44" s="70"/>
      <c r="BB44" s="70"/>
      <c r="BC44" s="94"/>
      <c r="BD44" s="94"/>
      <c r="BE44" s="70"/>
      <c r="BF44" s="70"/>
      <c r="BG44" s="70"/>
      <c r="BH44" s="94"/>
      <c r="BI44" s="94"/>
      <c r="BJ44" s="70"/>
      <c r="BK44" s="70"/>
      <c r="BL44" s="70"/>
      <c r="BM44" s="94"/>
      <c r="BN44" s="94"/>
      <c r="BO44" s="70"/>
      <c r="BP44" s="70"/>
      <c r="BQ44" s="70"/>
      <c r="BR44" s="94"/>
      <c r="BS44" s="94"/>
      <c r="BT44" s="70"/>
      <c r="BU44" s="70"/>
      <c r="BV44" s="70"/>
      <c r="BW44" s="94"/>
      <c r="BX44" s="94"/>
      <c r="BY44" s="71"/>
      <c r="BZ44" s="71"/>
      <c r="CA44" s="71"/>
      <c r="CB44" s="91">
        <v>1518</v>
      </c>
      <c r="CC44" s="71"/>
    </row>
    <row r="45" spans="1:88" customHeight="1" ht="39.75">
      <c r="A45" s="91" t="s">
        <v>388</v>
      </c>
      <c r="B45" s="254" t="s">
        <v>7210</v>
      </c>
      <c r="C45" s="91" t="s">
        <v>388</v>
      </c>
      <c r="D45" s="91">
        <v>17</v>
      </c>
      <c r="E45" s="91">
        <v>1519</v>
      </c>
      <c r="F45" s="95" t="s">
        <v>7211</v>
      </c>
      <c r="G45" s="91" t="s">
        <v>388</v>
      </c>
      <c r="H45" s="91" t="s">
        <v>388</v>
      </c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94"/>
      <c r="AZ45" s="70"/>
      <c r="BA45" s="70"/>
      <c r="BB45" s="70"/>
      <c r="BC45" s="94"/>
      <c r="BD45" s="94"/>
      <c r="BE45" s="70"/>
      <c r="BF45" s="70"/>
      <c r="BG45" s="70"/>
      <c r="BH45" s="94"/>
      <c r="BI45" s="94"/>
      <c r="BJ45" s="70"/>
      <c r="BK45" s="70"/>
      <c r="BL45" s="70"/>
      <c r="BM45" s="94"/>
      <c r="BN45" s="94"/>
      <c r="BO45" s="70"/>
      <c r="BP45" s="70"/>
      <c r="BQ45" s="70"/>
      <c r="BR45" s="94"/>
      <c r="BS45" s="94"/>
      <c r="BT45" s="70"/>
      <c r="BU45" s="70"/>
      <c r="BV45" s="70"/>
      <c r="BW45" s="94"/>
      <c r="BX45" s="94"/>
      <c r="BY45" s="71"/>
      <c r="BZ45" s="71"/>
      <c r="CA45" s="71"/>
      <c r="CB45" s="91">
        <v>1519</v>
      </c>
      <c r="CC45" s="71"/>
    </row>
    <row r="46" spans="1:88" customHeight="1" ht="39.75">
      <c r="A46" s="91" t="s">
        <v>388</v>
      </c>
      <c r="B46" s="254" t="s">
        <v>7212</v>
      </c>
      <c r="C46" s="91" t="s">
        <v>388</v>
      </c>
      <c r="D46" s="91">
        <v>18</v>
      </c>
      <c r="E46" s="91">
        <v>1520</v>
      </c>
      <c r="F46" s="95" t="s">
        <v>7213</v>
      </c>
      <c r="G46" s="91" t="s">
        <v>388</v>
      </c>
      <c r="H46" s="91" t="s">
        <v>388</v>
      </c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94"/>
      <c r="AZ46" s="70"/>
      <c r="BA46" s="70"/>
      <c r="BB46" s="70"/>
      <c r="BC46" s="94"/>
      <c r="BD46" s="94"/>
      <c r="BE46" s="70"/>
      <c r="BF46" s="70"/>
      <c r="BG46" s="70"/>
      <c r="BH46" s="94"/>
      <c r="BI46" s="94"/>
      <c r="BJ46" s="70"/>
      <c r="BK46" s="70"/>
      <c r="BL46" s="70"/>
      <c r="BM46" s="94"/>
      <c r="BN46" s="94"/>
      <c r="BO46" s="70"/>
      <c r="BP46" s="70"/>
      <c r="BQ46" s="70"/>
      <c r="BR46" s="94"/>
      <c r="BS46" s="94"/>
      <c r="BT46" s="70"/>
      <c r="BU46" s="70"/>
      <c r="BV46" s="70"/>
      <c r="BW46" s="94"/>
      <c r="BX46" s="94"/>
      <c r="BY46" s="71"/>
      <c r="BZ46" s="71"/>
      <c r="CA46" s="71"/>
      <c r="CB46" s="91">
        <v>1520</v>
      </c>
      <c r="CC46" s="71"/>
    </row>
    <row r="47" spans="1:88" customHeight="1" ht="20.15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8" customHeight="1" ht="20.15">
      <c r="A48" s="165" t="s">
        <v>206</v>
      </c>
      <c r="B48" s="166" t="s">
        <v>221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128</v>
      </c>
      <c r="AC48" s="48" t="s">
        <v>129</v>
      </c>
      <c r="AD48" s="48"/>
      <c r="AE48" s="48"/>
      <c r="AF48" s="48"/>
      <c r="AG48" s="48"/>
      <c r="AH48" s="48"/>
      <c r="AI48" s="48"/>
      <c r="AJ48" s="114"/>
      <c r="AP48" s="114" t="s">
        <v>130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 t="s">
        <v>136</v>
      </c>
      <c r="CA48" s="48"/>
      <c r="CB48" s="18"/>
      <c r="CC48" s="48"/>
      <c r="CD48" s="48"/>
    </row>
    <row r="49" spans="1:88" customHeight="1" ht="20.15">
      <c r="A49" s="168" t="s">
        <v>209</v>
      </c>
      <c r="B49" s="166" t="s">
        <v>222</v>
      </c>
      <c r="C49" s="166"/>
      <c r="D49" s="166"/>
      <c r="E49" s="18"/>
      <c r="F49" s="164"/>
      <c r="G49" s="48"/>
      <c r="H49" s="169" t="s">
        <v>7214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132</v>
      </c>
      <c r="AC49" t="s">
        <v>133</v>
      </c>
      <c r="AD49" s="48"/>
      <c r="AE49" s="48"/>
      <c r="AF49" s="114"/>
      <c r="AG49" s="48"/>
      <c r="AH49" s="114"/>
      <c r="AI49" s="48"/>
      <c r="AJ49" s="114"/>
      <c r="AP49" s="114" t="s">
        <v>134</v>
      </c>
      <c r="AS49" s="114"/>
      <c r="AZ49" s="48"/>
      <c r="BA49" s="48"/>
      <c r="BB49" s="48"/>
      <c r="BC49" s="48"/>
      <c r="BD49" s="48"/>
      <c r="BE49" s="48"/>
      <c r="BF49" s="48"/>
      <c r="BG49" t="s">
        <v>135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/>
      <c r="CA49" s="103" t="s">
        <v>143</v>
      </c>
      <c r="CB49" s="18"/>
      <c r="CC49" s="166"/>
      <c r="CD49" s="48"/>
    </row>
    <row r="50" spans="1:88" customHeight="1" ht="20.15">
      <c r="B50" s="169" t="s">
        <v>280</v>
      </c>
      <c r="D50" s="166"/>
      <c r="E50" s="18"/>
      <c r="F50" s="169"/>
      <c r="L50" s="168"/>
      <c r="M50" s="168"/>
      <c r="Q50" s="168"/>
      <c r="R50" s="168"/>
      <c r="W50" s="168"/>
      <c r="AA50" s="168"/>
      <c r="AB50" s="168" t="s">
        <v>139</v>
      </c>
      <c r="AC50" t="s">
        <v>140</v>
      </c>
      <c r="AD50" s="36"/>
      <c r="AF50" s="170"/>
      <c r="AH50" s="170"/>
      <c r="AJ50" s="114"/>
      <c r="AP50" s="114" t="s">
        <v>141</v>
      </c>
      <c r="AS50" s="114"/>
      <c r="BG50" t="s">
        <v>142</v>
      </c>
      <c r="BY50" s="136"/>
      <c r="BZ50" s="135"/>
      <c r="CA50" s="103" t="s">
        <v>336</v>
      </c>
      <c r="CB50" s="18"/>
    </row>
    <row r="51" spans="1:88" customHeight="1" ht="20.15">
      <c r="E51" s="44"/>
      <c r="F51" s="122"/>
      <c r="AC51" t="s">
        <v>145</v>
      </c>
      <c r="AD51" s="36"/>
      <c r="AF51" s="170"/>
      <c r="AH51" s="170"/>
      <c r="AJ51" s="114"/>
      <c r="AP51" s="114" t="s">
        <v>146</v>
      </c>
      <c r="AS51" s="114"/>
      <c r="BG51" t="s">
        <v>2035</v>
      </c>
      <c r="CB51" s="44"/>
    </row>
    <row r="52" spans="1:88" customHeight="1" ht="20.15">
      <c r="B52" s="128"/>
      <c r="E52" s="44"/>
      <c r="F52" s="122"/>
      <c r="AY52" s="171"/>
      <c r="BI52" s="171"/>
      <c r="BN52" s="171"/>
      <c r="CB52" s="44"/>
    </row>
    <row r="53" spans="1:88" customHeight="1" ht="16.5">
      <c r="E53" s="44"/>
      <c r="AM53" s="48"/>
      <c r="AP53" s="48"/>
      <c r="AQ53" s="48"/>
      <c r="AR53" s="48"/>
      <c r="AS53" s="48"/>
      <c r="AT53" s="48"/>
      <c r="AU53" s="48"/>
      <c r="AV53" s="48"/>
      <c r="AW53" s="48"/>
      <c r="AX53" s="48"/>
      <c r="AY53" s="16"/>
      <c r="BC53" s="16"/>
      <c r="BD53" s="16"/>
      <c r="BH53" s="16"/>
      <c r="BI53" s="16"/>
      <c r="BM53" s="16"/>
      <c r="BN53" s="16"/>
      <c r="BR53" s="16"/>
      <c r="BS53" s="16"/>
      <c r="BW53" s="16"/>
      <c r="BX53" s="16"/>
      <c r="BY53" s="48"/>
      <c r="BZ53" s="48"/>
      <c r="CA53" s="48"/>
      <c r="CB53" s="18"/>
      <c r="CC53" s="48"/>
      <c r="CD53" s="48"/>
      <c r="CE53" s="48"/>
      <c r="CF53" s="48"/>
      <c r="CG53" s="48"/>
    </row>
    <row r="54" spans="1:88" customHeight="1" ht="16.5">
      <c r="E54" s="44"/>
      <c r="AM54" s="48"/>
      <c r="AP54" s="48"/>
      <c r="AQ54" s="48"/>
      <c r="AR54" s="48"/>
      <c r="AS54" s="48"/>
      <c r="AT54" s="48"/>
      <c r="AU54" s="48"/>
      <c r="AV54" s="48"/>
      <c r="AW54" s="48"/>
      <c r="AX54" s="48"/>
      <c r="AY54" s="16"/>
      <c r="BC54" s="16"/>
      <c r="BD54" s="16"/>
      <c r="BH54" s="16"/>
      <c r="BI54" s="16"/>
      <c r="BM54" s="16"/>
      <c r="BN54" s="16"/>
      <c r="BR54" s="16"/>
      <c r="BS54" s="16"/>
      <c r="BW54" s="16"/>
      <c r="BX54" s="16"/>
      <c r="BY54" s="48"/>
      <c r="BZ54" s="48"/>
      <c r="CA54" s="48"/>
      <c r="CB54" s="18"/>
      <c r="CC54" s="48"/>
      <c r="CD54" s="48"/>
      <c r="CE54" s="48"/>
      <c r="CF54" s="48"/>
      <c r="CG54" s="48"/>
    </row>
    <row r="55" spans="1:88" customHeight="1" ht="16.5">
      <c r="E55" s="44"/>
      <c r="AM55" s="48"/>
      <c r="AP55" s="48"/>
      <c r="AQ55" s="48"/>
      <c r="AR55" s="48"/>
      <c r="AS55" s="48"/>
      <c r="AT55" s="48"/>
      <c r="AU55" s="48"/>
      <c r="AV55" s="48"/>
      <c r="AW55" s="48"/>
      <c r="AX55" s="48"/>
      <c r="AY55" s="16"/>
      <c r="BC55" s="16"/>
      <c r="BD55" s="16"/>
      <c r="BH55" s="16"/>
      <c r="BI55" s="16"/>
      <c r="BM55" s="16"/>
      <c r="BN55" s="16"/>
      <c r="BR55" s="16"/>
      <c r="BS55" s="16"/>
      <c r="BW55" s="16"/>
      <c r="BX55" s="16"/>
      <c r="BY55" s="48"/>
      <c r="BZ55" s="48"/>
      <c r="CA55" s="48"/>
      <c r="CB55" s="18"/>
      <c r="CC55" s="48"/>
      <c r="CD55" s="48"/>
      <c r="CE55" s="48"/>
      <c r="CF55" s="48"/>
      <c r="CG55" s="48"/>
    </row>
    <row r="56" spans="1:88" customHeight="1" ht="16.5">
      <c r="E56" s="44"/>
      <c r="AM56" s="48"/>
      <c r="AP56" s="48"/>
      <c r="AQ56" s="48"/>
      <c r="AR56" s="48"/>
      <c r="AS56" s="48"/>
      <c r="AT56" s="48"/>
      <c r="AU56" s="48"/>
      <c r="AV56" s="48"/>
      <c r="AW56" s="48"/>
      <c r="AX56" s="48"/>
      <c r="AY56" s="16"/>
      <c r="BC56" s="16"/>
      <c r="BD56" s="16"/>
      <c r="BH56" s="16"/>
      <c r="BI56" s="16"/>
      <c r="BM56" s="16"/>
      <c r="BN56" s="16"/>
      <c r="BR56" s="16"/>
      <c r="BS56" s="16"/>
      <c r="BW56" s="16"/>
      <c r="BX56" s="16"/>
      <c r="BY56" s="48"/>
      <c r="BZ56" s="48"/>
      <c r="CA56" s="48"/>
      <c r="CB56" s="18"/>
      <c r="CC56" s="48"/>
      <c r="CD56" s="48"/>
      <c r="CE56" s="48"/>
      <c r="CF56" s="48"/>
      <c r="CG56" s="48"/>
    </row>
    <row r="57" spans="1:88" customHeight="1" ht="16.5">
      <c r="E57" s="44"/>
      <c r="AM57" s="48"/>
      <c r="AP57" s="48"/>
      <c r="AQ57" s="48"/>
      <c r="AR57" s="48"/>
      <c r="AS57" s="48"/>
      <c r="AT57" s="48"/>
      <c r="AU57" s="48"/>
      <c r="AV57" s="48"/>
      <c r="AW57" s="48"/>
      <c r="AX57" s="48"/>
      <c r="AY57" s="16"/>
      <c r="BC57" s="16"/>
      <c r="BD57" s="16"/>
      <c r="BH57" s="16"/>
      <c r="BI57" s="16"/>
      <c r="BM57" s="16"/>
      <c r="BN57" s="16"/>
      <c r="BR57" s="16"/>
      <c r="BS57" s="16"/>
      <c r="BW57" s="16"/>
      <c r="BX57" s="16"/>
      <c r="BY57" s="48"/>
      <c r="BZ57" s="48"/>
      <c r="CA57" s="48"/>
      <c r="CB57" s="18"/>
      <c r="CC57" s="48"/>
      <c r="CD57" s="48"/>
      <c r="CE57" s="48"/>
      <c r="CF57" s="48"/>
      <c r="CG57" s="48"/>
    </row>
    <row r="58" spans="1:88" customHeight="1" ht="16.5">
      <c r="E58" s="44"/>
      <c r="AM58" s="48"/>
      <c r="AP58" s="48"/>
      <c r="AQ58" s="48"/>
      <c r="AR58" s="48"/>
      <c r="AS58" s="48"/>
      <c r="AT58" s="48"/>
      <c r="AU58" s="48"/>
      <c r="AV58" s="48"/>
      <c r="AW58" s="48"/>
      <c r="AX58" s="48"/>
      <c r="AY58" s="16"/>
      <c r="BC58" s="16"/>
      <c r="BD58" s="16"/>
      <c r="BH58" s="16"/>
      <c r="BI58" s="16"/>
      <c r="BM58" s="16"/>
      <c r="BN58" s="16"/>
      <c r="BR58" s="16"/>
      <c r="BS58" s="16"/>
      <c r="BW58" s="16"/>
      <c r="BX58" s="16"/>
      <c r="BY58" s="48"/>
      <c r="BZ58" s="48"/>
      <c r="CA58" s="48"/>
      <c r="CB58" s="18"/>
      <c r="CC58" s="48"/>
      <c r="CD58" s="48"/>
      <c r="CE58" s="48"/>
      <c r="CF58" s="48"/>
      <c r="CG58" s="48"/>
    </row>
    <row r="59" spans="1:88" customHeight="1" ht="16.5">
      <c r="E59" s="44"/>
      <c r="AM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BC59" s="48"/>
      <c r="BD59" s="48"/>
      <c r="BH59" s="48"/>
      <c r="BI59" s="48"/>
      <c r="BM59" s="48"/>
      <c r="BN59" s="48"/>
      <c r="BR59" s="48"/>
      <c r="BS59" s="48"/>
      <c r="BW59" s="48"/>
      <c r="BX59" s="48"/>
      <c r="BY59" s="48"/>
      <c r="BZ59" s="48"/>
      <c r="CA59" s="48"/>
      <c r="CB59" s="18"/>
      <c r="CC59" s="48"/>
      <c r="CD59" s="48"/>
      <c r="CE59" s="48"/>
      <c r="CF59" s="48"/>
      <c r="CG59" s="48"/>
    </row>
    <row r="60" spans="1:88" customHeight="1" ht="16.5">
      <c r="E60" s="44"/>
      <c r="AM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BC60" s="48"/>
      <c r="BD60" s="48"/>
      <c r="BH60" s="48"/>
      <c r="BI60" s="48"/>
      <c r="BM60" s="48"/>
      <c r="BN60" s="48"/>
      <c r="BR60" s="48"/>
      <c r="BS60" s="48"/>
      <c r="BW60" s="48"/>
      <c r="BX60" s="48"/>
      <c r="BY60" s="48"/>
      <c r="BZ60" s="48"/>
      <c r="CA60" s="48"/>
      <c r="CB60" s="18"/>
      <c r="CC60" s="48"/>
      <c r="CD60" s="48"/>
      <c r="CE60" s="48"/>
      <c r="CF60" s="48"/>
      <c r="CG60" s="48"/>
    </row>
    <row r="61" spans="1:88" customHeight="1" ht="16.5">
      <c r="E61" s="44"/>
      <c r="AM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BC61" s="48"/>
      <c r="BD61" s="48"/>
      <c r="BH61" s="48"/>
      <c r="BI61" s="48"/>
      <c r="BM61" s="48"/>
      <c r="BN61" s="48"/>
      <c r="BR61" s="48"/>
      <c r="BS61" s="48"/>
      <c r="BW61" s="48"/>
      <c r="BX61" s="48"/>
      <c r="BY61" s="48"/>
      <c r="BZ61" s="48"/>
      <c r="CA61" s="48"/>
      <c r="CB61" s="18"/>
      <c r="CC61" s="48"/>
      <c r="CD61" s="48"/>
      <c r="CE61" s="48"/>
      <c r="CF61" s="48"/>
      <c r="CG61" s="48"/>
    </row>
    <row r="62" spans="1:88" customHeight="1" ht="16.5">
      <c r="E62" s="44"/>
      <c r="AM62" s="48"/>
      <c r="AP62" s="48"/>
      <c r="AQ62" s="48"/>
      <c r="AR62" s="48"/>
      <c r="AS62" s="48"/>
      <c r="AT62" s="48"/>
      <c r="AU62" s="48"/>
      <c r="AV62" s="48"/>
      <c r="AW62" s="48"/>
      <c r="AX62" s="48"/>
      <c r="AY62" s="52"/>
      <c r="BC62" s="52"/>
      <c r="BD62" s="48"/>
      <c r="BH62" s="52"/>
      <c r="BI62" s="52"/>
      <c r="BM62" s="52"/>
      <c r="BN62" s="52"/>
      <c r="BR62" s="52"/>
      <c r="BS62" s="48"/>
      <c r="BW62" s="52"/>
      <c r="BX62" s="52"/>
      <c r="BY62" s="48"/>
      <c r="BZ62" s="48"/>
      <c r="CA62" s="48"/>
      <c r="CB62" s="18"/>
      <c r="CC62" s="48"/>
      <c r="CD62" s="48"/>
      <c r="CE62" s="48"/>
      <c r="CF62" s="48"/>
      <c r="CG62" s="48"/>
    </row>
    <row r="63" spans="1:88" customHeight="1" ht="16.5">
      <c r="E63" s="44"/>
      <c r="AM63" s="48"/>
      <c r="AP63" s="48"/>
      <c r="AQ63" s="48"/>
      <c r="AR63" s="48"/>
      <c r="AS63" s="48"/>
      <c r="AT63" s="48"/>
      <c r="AU63" s="48"/>
      <c r="AV63" s="48"/>
      <c r="AW63" s="48"/>
      <c r="AX63" s="48"/>
      <c r="AY63" s="52"/>
      <c r="BC63" s="52"/>
      <c r="BD63" s="48"/>
      <c r="BH63" s="52"/>
      <c r="BI63" s="52"/>
      <c r="BM63" s="52"/>
      <c r="BN63" s="52"/>
      <c r="BR63" s="52"/>
      <c r="BS63" s="48"/>
      <c r="BW63" s="52"/>
      <c r="BX63" s="52"/>
      <c r="BY63" s="48"/>
      <c r="BZ63" s="48"/>
      <c r="CA63" s="48"/>
      <c r="CB63" s="18"/>
      <c r="CC63" s="48"/>
      <c r="CD63" s="48"/>
      <c r="CE63" s="48"/>
      <c r="CF63" s="48"/>
      <c r="CG63" s="48"/>
    </row>
    <row r="64" spans="1:88" customHeight="1" ht="16.5">
      <c r="E64" s="44"/>
      <c r="AM64" s="48"/>
      <c r="AP64" s="48"/>
      <c r="AQ64" s="48"/>
      <c r="AR64" s="48"/>
      <c r="AS64" s="48"/>
      <c r="AT64" s="48"/>
      <c r="AU64" s="48"/>
      <c r="AV64" s="48"/>
      <c r="AW64" s="48"/>
      <c r="AX64" s="48"/>
      <c r="AY64" s="172"/>
      <c r="BC64" s="48"/>
      <c r="BD64" s="48"/>
      <c r="BH64" s="48"/>
      <c r="BI64" s="172"/>
      <c r="BM64" s="48"/>
      <c r="BN64" s="172"/>
      <c r="BR64" s="48"/>
      <c r="BS64" s="48"/>
      <c r="BW64" s="48"/>
      <c r="BX64" s="48"/>
      <c r="BY64" s="48"/>
      <c r="BZ64" s="48"/>
      <c r="CA64" s="48"/>
      <c r="CB64" s="18"/>
      <c r="CC64" s="48"/>
      <c r="CD64" s="48"/>
      <c r="CE64" s="48"/>
      <c r="CF64" s="48"/>
      <c r="CG64" s="48"/>
    </row>
    <row r="65" spans="1:88" customHeight="1" ht="16.5">
      <c r="E65" s="44"/>
      <c r="AM65" s="48"/>
      <c r="AP65" s="48"/>
      <c r="AQ65" s="48"/>
      <c r="AR65" s="48"/>
      <c r="AS65" s="48"/>
      <c r="AT65" s="48"/>
      <c r="AU65" s="48"/>
      <c r="AV65" s="48"/>
      <c r="AW65" s="48"/>
      <c r="AX65" s="48"/>
      <c r="AY65" s="16"/>
      <c r="BC65" s="16"/>
      <c r="BD65" s="16"/>
      <c r="BH65" s="16"/>
      <c r="BI65" s="16"/>
      <c r="BM65" s="16"/>
      <c r="BN65" s="16"/>
      <c r="BR65" s="16"/>
      <c r="BS65" s="16"/>
      <c r="BW65" s="16"/>
      <c r="BX65" s="16"/>
      <c r="BY65" s="48"/>
      <c r="BZ65" s="48"/>
      <c r="CA65" s="48"/>
      <c r="CB65" s="18"/>
      <c r="CC65" s="48"/>
      <c r="CD65" s="48"/>
      <c r="CE65" s="48"/>
      <c r="CF65" s="48"/>
      <c r="CG65" s="48"/>
    </row>
    <row r="66" spans="1:88" customHeight="1" ht="16.5">
      <c r="E66" s="44"/>
      <c r="AM66" s="48"/>
      <c r="AP66" s="48"/>
      <c r="AQ66" s="48"/>
      <c r="AR66" s="48"/>
      <c r="AS66" s="48"/>
      <c r="AT66" s="48"/>
      <c r="AU66" s="48"/>
      <c r="AV66" s="48"/>
      <c r="AW66" s="48"/>
      <c r="AX66" s="48"/>
      <c r="AY66" s="16"/>
      <c r="BC66" s="16"/>
      <c r="BD66" s="16"/>
      <c r="BH66" s="16"/>
      <c r="BI66" s="16"/>
      <c r="BM66" s="16"/>
      <c r="BN66" s="16"/>
      <c r="BR66" s="16"/>
      <c r="BS66" s="16"/>
      <c r="BW66" s="16"/>
      <c r="BX66" s="16"/>
      <c r="BY66" s="48"/>
      <c r="BZ66" s="48"/>
      <c r="CA66" s="48"/>
      <c r="CB66" s="18"/>
      <c r="CC66" s="48"/>
      <c r="CD66" s="48"/>
      <c r="CE66" s="48"/>
      <c r="CF66" s="48"/>
      <c r="CG66" s="48"/>
    </row>
    <row r="67" spans="1:88" customHeight="1" ht="16.5">
      <c r="E67" s="44"/>
      <c r="AM67" s="48"/>
      <c r="AP67" s="48"/>
      <c r="AQ67" s="48"/>
      <c r="AR67" s="48"/>
      <c r="AS67" s="48"/>
      <c r="AT67" s="48"/>
      <c r="AU67" s="48"/>
      <c r="AV67" s="48"/>
      <c r="AW67" s="48"/>
      <c r="AX67" s="48"/>
      <c r="AY67" s="16"/>
      <c r="BC67" s="16"/>
      <c r="BD67" s="16"/>
      <c r="BH67" s="16"/>
      <c r="BI67" s="16"/>
      <c r="BM67" s="16"/>
      <c r="BN67" s="16"/>
      <c r="BR67" s="16"/>
      <c r="BS67" s="16"/>
      <c r="BW67" s="16"/>
      <c r="BX67" s="16"/>
      <c r="BY67" s="48"/>
      <c r="BZ67" s="48"/>
      <c r="CA67" s="48"/>
      <c r="CB67" s="18"/>
      <c r="CC67" s="48"/>
      <c r="CD67" s="48"/>
      <c r="CE67" s="48"/>
      <c r="CF67" s="48"/>
      <c r="CG67" s="48"/>
    </row>
    <row r="68" spans="1:88" customHeight="1" ht="16.5">
      <c r="E68" s="44"/>
      <c r="AM68" s="48"/>
      <c r="AP68" s="48"/>
      <c r="AQ68" s="48"/>
      <c r="AR68" s="48"/>
      <c r="AS68" s="48"/>
      <c r="AT68" s="48"/>
      <c r="AU68" s="48"/>
      <c r="AV68" s="48"/>
      <c r="AW68" s="48"/>
      <c r="AX68" s="48"/>
      <c r="AY68" s="16"/>
      <c r="BC68" s="16"/>
      <c r="BD68" s="16"/>
      <c r="BH68" s="16"/>
      <c r="BI68" s="16"/>
      <c r="BM68" s="16"/>
      <c r="BN68" s="16"/>
      <c r="BR68" s="16"/>
      <c r="BS68" s="16"/>
      <c r="BW68" s="16"/>
      <c r="BX68" s="16"/>
      <c r="BY68" s="48"/>
      <c r="BZ68" s="48"/>
      <c r="CA68" s="48"/>
      <c r="CB68" s="18"/>
      <c r="CC68" s="48"/>
      <c r="CD68" s="48"/>
      <c r="CE68" s="48"/>
      <c r="CF68" s="48"/>
      <c r="CG68" s="48"/>
    </row>
    <row r="69" spans="1:88" customHeight="1" ht="16.5">
      <c r="E69" s="44"/>
      <c r="AM69" s="48"/>
      <c r="AP69" s="48"/>
      <c r="AQ69" s="48"/>
      <c r="AR69" s="48"/>
      <c r="AS69" s="48"/>
      <c r="AT69" s="48"/>
      <c r="AU69" s="48"/>
      <c r="AV69" s="48"/>
      <c r="AW69" s="48"/>
      <c r="AX69" s="48"/>
      <c r="AY69" s="16"/>
      <c r="BC69" s="16"/>
      <c r="BD69" s="16"/>
      <c r="BH69" s="16"/>
      <c r="BI69" s="16"/>
      <c r="BM69" s="16"/>
      <c r="BN69" s="16"/>
      <c r="BR69" s="16"/>
      <c r="BS69" s="16"/>
      <c r="BW69" s="16"/>
      <c r="BX69" s="16"/>
      <c r="BY69" s="48"/>
      <c r="BZ69" s="48"/>
      <c r="CA69" s="48"/>
      <c r="CB69" s="18"/>
      <c r="CC69" s="48"/>
      <c r="CD69" s="48"/>
      <c r="CE69" s="48"/>
      <c r="CF69" s="48"/>
      <c r="CG69" s="48"/>
    </row>
    <row r="70" spans="1:88" customHeight="1" ht="16.5">
      <c r="E70" s="44"/>
      <c r="AM70" s="48"/>
      <c r="AP70" s="48"/>
      <c r="AQ70" s="48"/>
      <c r="AR70" s="48"/>
      <c r="AS70" s="48"/>
      <c r="AT70" s="48"/>
      <c r="AU70" s="48"/>
      <c r="AV70" s="48"/>
      <c r="AW70" s="48"/>
      <c r="AX70" s="48"/>
      <c r="AY70" s="16"/>
      <c r="BC70" s="16"/>
      <c r="BD70" s="16"/>
      <c r="BH70" s="16"/>
      <c r="BI70" s="16"/>
      <c r="BM70" s="16"/>
      <c r="BN70" s="16"/>
      <c r="BR70" s="16"/>
      <c r="BS70" s="16"/>
      <c r="BW70" s="16"/>
      <c r="BX70" s="16"/>
      <c r="BY70" s="48"/>
      <c r="BZ70" s="48"/>
      <c r="CA70" s="48"/>
      <c r="CB70" s="18"/>
      <c r="CC70" s="48"/>
      <c r="CD70" s="48"/>
      <c r="CE70" s="48"/>
      <c r="CF70" s="48"/>
      <c r="CG70" s="48"/>
    </row>
    <row r="71" spans="1:88" customHeight="1" ht="16.5">
      <c r="E71" s="44"/>
      <c r="AM71" s="48"/>
      <c r="AP71" s="48"/>
      <c r="AQ71" s="48"/>
      <c r="AR71" s="48"/>
      <c r="AS71" s="48"/>
      <c r="AT71" s="48"/>
      <c r="AU71" s="48"/>
      <c r="AV71" s="48"/>
      <c r="AW71" s="48"/>
      <c r="AX71" s="48"/>
      <c r="AY71" s="16"/>
      <c r="BC71" s="16"/>
      <c r="BD71" s="16"/>
      <c r="BH71" s="16"/>
      <c r="BI71" s="16"/>
      <c r="BM71" s="16"/>
      <c r="BN71" s="16"/>
      <c r="BR71" s="16"/>
      <c r="BS71" s="16"/>
      <c r="BW71" s="16"/>
      <c r="BX71" s="16"/>
      <c r="BY71" s="48"/>
      <c r="BZ71" s="48"/>
      <c r="CA71" s="48"/>
      <c r="CB71" s="18"/>
      <c r="CC71" s="48"/>
      <c r="CD71" s="48"/>
      <c r="CE71" s="48"/>
      <c r="CF71" s="48"/>
      <c r="CG71" s="48"/>
    </row>
    <row r="72" spans="1:88" customHeight="1" ht="16.5">
      <c r="E72" s="44"/>
      <c r="AM72" s="48"/>
      <c r="AP72" s="48"/>
      <c r="AQ72" s="48"/>
      <c r="AR72" s="48"/>
      <c r="AS72" s="48"/>
      <c r="AT72" s="48"/>
      <c r="AU72" s="48"/>
      <c r="AV72" s="48"/>
      <c r="AW72" s="48"/>
      <c r="AX72" s="48"/>
      <c r="AY72" s="16"/>
      <c r="BC72" s="16"/>
      <c r="BD72" s="16"/>
      <c r="BH72" s="16"/>
      <c r="BI72" s="16"/>
      <c r="BM72" s="16"/>
      <c r="BN72" s="16"/>
      <c r="BR72" s="16"/>
      <c r="BS72" s="16"/>
      <c r="BW72" s="16"/>
      <c r="BX72" s="16"/>
      <c r="BY72" s="48"/>
      <c r="BZ72" s="48"/>
      <c r="CA72" s="48"/>
      <c r="CB72" s="18"/>
      <c r="CC72" s="48"/>
      <c r="CD72" s="48"/>
      <c r="CE72" s="48"/>
      <c r="CF72" s="48"/>
      <c r="CG72" s="48"/>
    </row>
    <row r="73" spans="1:88" customHeight="1" ht="16.5">
      <c r="E73" s="44"/>
      <c r="AM73" s="48"/>
      <c r="AP73" s="48"/>
      <c r="AQ73" s="48"/>
      <c r="AR73" s="48"/>
      <c r="AS73" s="48"/>
      <c r="AT73" s="48"/>
      <c r="AU73" s="48"/>
      <c r="AV73" s="48"/>
      <c r="AW73" s="48"/>
      <c r="AX73" s="48"/>
      <c r="AY73" s="16"/>
      <c r="BC73" s="16"/>
      <c r="BD73" s="16"/>
      <c r="BH73" s="16"/>
      <c r="BI73" s="16"/>
      <c r="BM73" s="16"/>
      <c r="BN73" s="16"/>
      <c r="BR73" s="16"/>
      <c r="BS73" s="16"/>
      <c r="BW73" s="16"/>
      <c r="BX73" s="16"/>
      <c r="BY73" s="48"/>
      <c r="BZ73" s="48"/>
      <c r="CA73" s="48"/>
      <c r="CB73" s="18"/>
      <c r="CC73" s="48"/>
      <c r="CD73" s="48"/>
      <c r="CE73" s="48"/>
      <c r="CF73" s="48"/>
      <c r="CG73" s="48"/>
    </row>
    <row r="74" spans="1:88" customHeight="1" ht="16.5">
      <c r="E74" s="44"/>
      <c r="AM74" s="48"/>
      <c r="AP74" s="48"/>
      <c r="AQ74" s="48"/>
      <c r="AR74" s="48"/>
      <c r="AS74" s="48"/>
      <c r="AT74" s="48"/>
      <c r="AU74" s="48"/>
      <c r="AV74" s="48"/>
      <c r="AW74" s="48"/>
      <c r="AX74" s="48"/>
      <c r="AY74" s="16"/>
      <c r="BC74" s="16"/>
      <c r="BD74" s="16"/>
      <c r="BH74" s="16"/>
      <c r="BI74" s="16"/>
      <c r="BM74" s="16"/>
      <c r="BN74" s="16"/>
      <c r="BR74" s="16"/>
      <c r="BS74" s="16"/>
      <c r="BW74" s="16"/>
      <c r="BX74" s="16"/>
      <c r="BY74" s="48"/>
      <c r="BZ74" s="48"/>
      <c r="CA74" s="48"/>
      <c r="CB74" s="18"/>
      <c r="CC74" s="48"/>
      <c r="CD74" s="48"/>
      <c r="CE74" s="48"/>
      <c r="CF74" s="48"/>
      <c r="CG74" s="48"/>
    </row>
    <row r="75" spans="1:88" customHeight="1" ht="16.5">
      <c r="E75" s="44"/>
      <c r="AM75" s="48"/>
      <c r="AP75" s="48"/>
      <c r="AQ75" s="48"/>
      <c r="AR75" s="48"/>
      <c r="AS75" s="48"/>
      <c r="AT75" s="48"/>
      <c r="AU75" s="48"/>
      <c r="AV75" s="48"/>
      <c r="AW75" s="48"/>
      <c r="AX75" s="48"/>
      <c r="AY75" s="16"/>
      <c r="BC75" s="16"/>
      <c r="BD75" s="16"/>
      <c r="BH75" s="16"/>
      <c r="BI75" s="16"/>
      <c r="BM75" s="16"/>
      <c r="BN75" s="16"/>
      <c r="BR75" s="16"/>
      <c r="BS75" s="16"/>
      <c r="BW75" s="16"/>
      <c r="BX75" s="16"/>
      <c r="BY75" s="48"/>
      <c r="BZ75" s="48"/>
      <c r="CA75" s="48"/>
      <c r="CB75" s="18"/>
      <c r="CC75" s="48"/>
      <c r="CD75" s="48"/>
      <c r="CE75" s="48"/>
      <c r="CF75" s="48"/>
      <c r="CG75" s="48"/>
    </row>
    <row r="76" spans="1:88" customHeight="1" ht="16.5">
      <c r="E76" s="44"/>
      <c r="AM76" s="48"/>
      <c r="AP76" s="48"/>
      <c r="AQ76" s="48"/>
      <c r="AR76" s="48"/>
      <c r="AS76" s="48"/>
      <c r="AT76" s="48"/>
      <c r="AU76" s="48"/>
      <c r="AV76" s="48"/>
      <c r="AW76" s="48"/>
      <c r="AX76" s="48"/>
      <c r="AY76" s="16"/>
      <c r="BC76" s="16"/>
      <c r="BD76" s="16"/>
      <c r="BH76" s="16"/>
      <c r="BI76" s="16"/>
      <c r="BM76" s="16"/>
      <c r="BN76" s="16"/>
      <c r="BR76" s="16"/>
      <c r="BS76" s="16"/>
      <c r="BW76" s="16"/>
      <c r="BX76" s="16"/>
      <c r="BY76" s="48"/>
      <c r="BZ76" s="48"/>
      <c r="CA76" s="48"/>
      <c r="CB76" s="18"/>
      <c r="CC76" s="48"/>
      <c r="CD76" s="48"/>
      <c r="CE76" s="48"/>
      <c r="CF76" s="48"/>
      <c r="CG76" s="48"/>
    </row>
    <row r="77" spans="1:88" customHeight="1" ht="16.5">
      <c r="E77" s="44"/>
      <c r="AM77" s="48"/>
      <c r="AP77" s="48"/>
      <c r="AQ77" s="48"/>
      <c r="AR77" s="48"/>
      <c r="AS77" s="48"/>
      <c r="AT77" s="48"/>
      <c r="AU77" s="48"/>
      <c r="AV77" s="48"/>
      <c r="AW77" s="48"/>
      <c r="AX77" s="48"/>
      <c r="AY77" s="16"/>
      <c r="BC77" s="16"/>
      <c r="BD77" s="16"/>
      <c r="BH77" s="16"/>
      <c r="BI77" s="16"/>
      <c r="BM77" s="16"/>
      <c r="BN77" s="16"/>
      <c r="BR77" s="16"/>
      <c r="BS77" s="16"/>
      <c r="BW77" s="16"/>
      <c r="BX77" s="16"/>
      <c r="BY77" s="48"/>
      <c r="BZ77" s="48"/>
      <c r="CA77" s="48"/>
      <c r="CB77" s="18"/>
      <c r="CC77" s="48"/>
      <c r="CD77" s="48"/>
      <c r="CE77" s="48"/>
      <c r="CF77" s="48"/>
      <c r="CG77" s="48"/>
    </row>
    <row r="78" spans="1:88" customHeight="1" ht="16.5">
      <c r="E78" s="44"/>
      <c r="AM78" s="48"/>
      <c r="AP78" s="48"/>
      <c r="AQ78" s="48"/>
      <c r="AR78" s="48"/>
      <c r="AS78" s="48"/>
      <c r="AT78" s="48"/>
      <c r="AU78" s="48"/>
      <c r="AV78" s="48"/>
      <c r="AW78" s="48"/>
      <c r="AX78" s="48"/>
      <c r="AY78" s="16"/>
      <c r="BC78" s="16"/>
      <c r="BD78" s="16"/>
      <c r="BH78" s="16"/>
      <c r="BI78" s="16"/>
      <c r="BM78" s="16"/>
      <c r="BN78" s="16"/>
      <c r="BR78" s="16"/>
      <c r="BS78" s="16"/>
      <c r="BW78" s="16"/>
      <c r="BX78" s="16"/>
      <c r="BY78" s="48"/>
      <c r="BZ78" s="48"/>
      <c r="CA78" s="48"/>
      <c r="CB78" s="18"/>
      <c r="CC78" s="48"/>
      <c r="CD78" s="48"/>
      <c r="CE78" s="48"/>
      <c r="CF78" s="48"/>
      <c r="CG78" s="48"/>
    </row>
    <row r="79" spans="1:88" customHeight="1" ht="16.5">
      <c r="E79" s="44"/>
      <c r="AM79" s="48"/>
      <c r="AP79" s="48"/>
      <c r="AQ79" s="48"/>
      <c r="AR79" s="48"/>
      <c r="AS79" s="48"/>
      <c r="AT79" s="48"/>
      <c r="AU79" s="48"/>
      <c r="AV79" s="48"/>
      <c r="AW79" s="48"/>
      <c r="AX79" s="48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8"/>
      <c r="BZ79" s="48"/>
      <c r="CA79" s="48"/>
      <c r="CB79" s="18"/>
      <c r="CC79" s="48"/>
      <c r="CD79" s="48"/>
      <c r="CE79" s="48"/>
      <c r="CF79" s="48"/>
      <c r="CG79" s="48"/>
    </row>
    <row r="80" spans="1:88" customHeight="1" ht="16.5">
      <c r="E80" s="44"/>
      <c r="AM80" s="48"/>
      <c r="AP80" s="48"/>
      <c r="AQ80" s="48"/>
      <c r="AR80" s="48"/>
      <c r="AS80" s="48"/>
      <c r="AT80" s="48"/>
      <c r="AU80" s="48"/>
      <c r="AV80" s="48"/>
      <c r="AW80" s="48"/>
      <c r="AX80" s="48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8"/>
      <c r="BZ80" s="48"/>
      <c r="CA80" s="48"/>
      <c r="CB80" s="18"/>
      <c r="CC80" s="48"/>
      <c r="CD80" s="48"/>
      <c r="CE80" s="48"/>
      <c r="CF80" s="48"/>
      <c r="CG80" s="48"/>
    </row>
    <row r="81" spans="1:88" customHeight="1" ht="16.5">
      <c r="E81" s="44"/>
      <c r="AM81" s="48"/>
      <c r="AP81" s="48"/>
      <c r="AQ81" s="48"/>
      <c r="AR81" s="48"/>
      <c r="AS81" s="48"/>
      <c r="AT81" s="48"/>
      <c r="AU81" s="48"/>
      <c r="AV81" s="48"/>
      <c r="AW81" s="48"/>
      <c r="AX81" s="48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8"/>
      <c r="BZ81" s="48"/>
      <c r="CA81" s="48"/>
      <c r="CB81" s="18"/>
      <c r="CC81" s="48"/>
      <c r="CD81" s="48"/>
      <c r="CE81" s="48"/>
      <c r="CF81" s="48"/>
      <c r="CG81" s="48"/>
    </row>
    <row r="82" spans="1:88" customHeight="1" ht="16.5">
      <c r="E82" s="44"/>
      <c r="AM82" s="48"/>
      <c r="AP82" s="48"/>
      <c r="AQ82" s="48"/>
      <c r="AR82" s="48"/>
      <c r="AS82" s="48"/>
      <c r="AT82" s="48"/>
      <c r="AU82" s="48"/>
      <c r="AV82" s="48"/>
      <c r="AW82" s="48"/>
      <c r="AX82" s="48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8"/>
      <c r="BZ82" s="48"/>
      <c r="CA82" s="48"/>
      <c r="CB82" s="18"/>
      <c r="CC82" s="48"/>
      <c r="CD82" s="48"/>
      <c r="CE82" s="48"/>
      <c r="CF82" s="48"/>
      <c r="CG82" s="48"/>
    </row>
    <row r="83" spans="1:88" customHeight="1" ht="16.5">
      <c r="E83" s="44"/>
      <c r="AM83" s="48"/>
      <c r="AP83" s="48"/>
      <c r="AQ83" s="48"/>
      <c r="AR83" s="48"/>
      <c r="AS83" s="48"/>
      <c r="AT83" s="48"/>
      <c r="AU83" s="48"/>
      <c r="AV83" s="48"/>
      <c r="AW83" s="48"/>
      <c r="AX83" s="48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8"/>
      <c r="BZ83" s="48"/>
      <c r="CA83" s="48"/>
      <c r="CB83" s="18"/>
      <c r="CC83" s="48"/>
      <c r="CD83" s="48"/>
      <c r="CE83" s="48"/>
      <c r="CF83" s="48"/>
      <c r="CG83" s="48"/>
    </row>
    <row r="84" spans="1:88" customHeight="1" ht="16.5">
      <c r="E84" s="44"/>
      <c r="AM84" s="48"/>
      <c r="AP84" s="48"/>
      <c r="AQ84" s="48"/>
      <c r="AR84" s="48"/>
      <c r="AS84" s="48"/>
      <c r="AT84" s="48"/>
      <c r="AU84" s="48"/>
      <c r="AV84" s="48"/>
      <c r="AW84" s="48"/>
      <c r="AX84" s="48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8"/>
      <c r="BZ84" s="48"/>
      <c r="CA84" s="48"/>
      <c r="CB84" s="18"/>
      <c r="CC84" s="48"/>
      <c r="CD84" s="48"/>
      <c r="CE84" s="48"/>
      <c r="CF84" s="48"/>
      <c r="CG84" s="48"/>
    </row>
    <row r="85" spans="1:88" customHeight="1" ht="16.5">
      <c r="E85" s="44"/>
      <c r="AM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BC85" s="48"/>
      <c r="BD85" s="48"/>
      <c r="BH85" s="48"/>
      <c r="BI85" s="48"/>
      <c r="BM85" s="48"/>
      <c r="BN85" s="48"/>
      <c r="BR85" s="48"/>
      <c r="BS85" s="48"/>
      <c r="BW85" s="48"/>
      <c r="BX85" s="48"/>
      <c r="BY85" s="48"/>
      <c r="BZ85" s="48"/>
      <c r="CA85" s="48"/>
      <c r="CB85" s="18"/>
      <c r="CC85" s="48"/>
      <c r="CD85" s="48"/>
      <c r="CE85" s="48"/>
      <c r="CF85" s="48"/>
      <c r="CG85" s="48"/>
    </row>
    <row r="86" spans="1:88" customHeight="1" ht="16.5">
      <c r="E86" s="44"/>
      <c r="AM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BC86" s="48"/>
      <c r="BD86" s="48"/>
      <c r="BH86" s="48"/>
      <c r="BI86" s="48"/>
      <c r="BM86" s="48"/>
      <c r="BN86" s="48"/>
      <c r="BR86" s="48"/>
      <c r="BS86" s="48"/>
      <c r="BW86" s="48"/>
      <c r="BX86" s="48"/>
      <c r="BY86" s="48"/>
      <c r="BZ86" s="48"/>
      <c r="CA86" s="48"/>
      <c r="CB86" s="18"/>
      <c r="CC86" s="48"/>
      <c r="CD86" s="48"/>
      <c r="CE86" s="48"/>
      <c r="CF86" s="48"/>
      <c r="CG86" s="48"/>
    </row>
    <row r="87" spans="1:88" customHeight="1" ht="16.5">
      <c r="E87" s="44"/>
      <c r="AM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BC87" s="48"/>
      <c r="BD87" s="48"/>
      <c r="BH87" s="48"/>
      <c r="BI87" s="48"/>
      <c r="BM87" s="48"/>
      <c r="BN87" s="48"/>
      <c r="BR87" s="48"/>
      <c r="BS87" s="48"/>
      <c r="BW87" s="48"/>
      <c r="BX87" s="48"/>
      <c r="BY87" s="48"/>
      <c r="BZ87" s="48"/>
      <c r="CA87" s="48"/>
      <c r="CB87" s="18"/>
      <c r="CC87" s="48"/>
      <c r="CD87" s="48"/>
      <c r="CE87" s="48"/>
      <c r="CF87" s="48"/>
      <c r="CG87" s="48"/>
    </row>
    <row r="88" spans="1:88" customHeight="1" ht="16.5">
      <c r="E88" s="44"/>
      <c r="AM88" s="48"/>
      <c r="AP88" s="48"/>
      <c r="AQ88" s="48"/>
      <c r="AR88" s="48"/>
      <c r="AS88" s="48"/>
      <c r="AT88" s="48"/>
      <c r="AU88" s="48"/>
      <c r="AV88" s="48"/>
      <c r="AW88" s="48"/>
      <c r="AX88" s="48"/>
      <c r="AY88" s="52"/>
      <c r="BC88" s="52"/>
      <c r="BD88" s="48"/>
      <c r="BH88" s="52"/>
      <c r="BI88" s="52"/>
      <c r="BM88" s="52"/>
      <c r="BN88" s="52"/>
      <c r="BR88" s="52"/>
      <c r="BS88" s="48"/>
      <c r="BW88" s="52"/>
      <c r="BX88" s="52"/>
      <c r="BY88" s="48"/>
      <c r="BZ88" s="48"/>
      <c r="CA88" s="48"/>
      <c r="CB88" s="18"/>
      <c r="CC88" s="48"/>
      <c r="CD88" s="48"/>
      <c r="CE88" s="48"/>
      <c r="CF88" s="48"/>
      <c r="CG88" s="48"/>
    </row>
    <row r="89" spans="1:88" customHeight="1" ht="16.5">
      <c r="E89" s="44"/>
      <c r="AM89" s="48"/>
      <c r="AP89" s="48"/>
      <c r="AQ89" s="48"/>
      <c r="AR89" s="48"/>
      <c r="AS89" s="48"/>
      <c r="AT89" s="48"/>
      <c r="AU89" s="48"/>
      <c r="AV89" s="48"/>
      <c r="AW89" s="48"/>
      <c r="AX89" s="48"/>
      <c r="AY89" s="52"/>
      <c r="BC89" s="52"/>
      <c r="BD89" s="48"/>
      <c r="BH89" s="52"/>
      <c r="BI89" s="52"/>
      <c r="BM89" s="52"/>
      <c r="BN89" s="52"/>
      <c r="BR89" s="52"/>
      <c r="BS89" s="48"/>
      <c r="BW89" s="52"/>
      <c r="BX89" s="52"/>
      <c r="BY89" s="48"/>
      <c r="BZ89" s="48"/>
      <c r="CA89" s="48"/>
      <c r="CB89" s="18"/>
      <c r="CC89" s="48"/>
      <c r="CD89" s="48"/>
      <c r="CE89" s="48"/>
      <c r="CF89" s="48"/>
      <c r="CG89" s="48"/>
    </row>
    <row r="90" spans="1:88" customHeight="1" ht="16.5">
      <c r="E90" s="44"/>
      <c r="AM90" s="48"/>
      <c r="AP90" s="48"/>
      <c r="AQ90" s="48"/>
      <c r="AR90" s="48"/>
      <c r="AS90" s="48"/>
      <c r="AT90" s="48"/>
      <c r="AU90" s="48"/>
      <c r="AV90" s="48"/>
      <c r="AW90" s="48"/>
      <c r="AX90" s="48"/>
      <c r="AY90" s="172"/>
      <c r="BC90" s="48"/>
      <c r="BD90" s="48"/>
      <c r="BH90" s="48"/>
      <c r="BI90" s="172"/>
      <c r="BM90" s="48"/>
      <c r="BN90" s="172"/>
      <c r="BR90" s="48"/>
      <c r="BS90" s="48"/>
      <c r="BW90" s="48"/>
      <c r="BX90" s="48"/>
      <c r="BY90" s="48"/>
      <c r="BZ90" s="48"/>
      <c r="CA90" s="48"/>
      <c r="CB90" s="18"/>
      <c r="CC90" s="48"/>
      <c r="CD90" s="48"/>
      <c r="CE90" s="48"/>
      <c r="CF90" s="48"/>
      <c r="CG90" s="48"/>
    </row>
    <row r="91" spans="1:88" customHeight="1" ht="16.5">
      <c r="E91" s="44"/>
      <c r="AM91" s="48"/>
      <c r="AP91" s="48"/>
      <c r="AQ91" s="48"/>
      <c r="AR91" s="48"/>
      <c r="AS91" s="48"/>
      <c r="AT91" s="48"/>
      <c r="AU91" s="48"/>
      <c r="AV91" s="48"/>
      <c r="AW91" s="48"/>
      <c r="AX91" s="48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8"/>
      <c r="BZ91" s="48"/>
      <c r="CA91" s="48"/>
      <c r="CB91" s="18"/>
      <c r="CC91" s="48"/>
      <c r="CD91" s="48"/>
      <c r="CE91" s="48"/>
      <c r="CF91" s="48"/>
      <c r="CG91" s="48"/>
    </row>
    <row r="92" spans="1:88" customHeight="1" ht="16.5">
      <c r="E92" s="44"/>
      <c r="AM92" s="48"/>
      <c r="AP92" s="48"/>
      <c r="AQ92" s="48"/>
      <c r="AR92" s="48"/>
      <c r="AS92" s="48"/>
      <c r="AT92" s="48"/>
      <c r="AU92" s="48"/>
      <c r="AV92" s="48"/>
      <c r="AW92" s="48"/>
      <c r="AX92" s="48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8"/>
      <c r="BZ92" s="48"/>
      <c r="CA92" s="48"/>
      <c r="CB92" s="18"/>
      <c r="CC92" s="48"/>
      <c r="CD92" s="48"/>
      <c r="CE92" s="48"/>
      <c r="CF92" s="48"/>
      <c r="CG92" s="48"/>
    </row>
    <row r="93" spans="1:88" customHeight="1" ht="16.5">
      <c r="E93" s="44"/>
      <c r="AM93" s="48"/>
      <c r="AP93" s="48"/>
      <c r="AQ93" s="48"/>
      <c r="AR93" s="48"/>
      <c r="AS93" s="48"/>
      <c r="AT93" s="48"/>
      <c r="AU93" s="48"/>
      <c r="AV93" s="48"/>
      <c r="AW93" s="48"/>
      <c r="AX93" s="48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8"/>
      <c r="BZ93" s="48"/>
      <c r="CA93" s="48"/>
      <c r="CB93" s="18"/>
      <c r="CC93" s="48"/>
      <c r="CD93" s="48"/>
      <c r="CE93" s="48"/>
      <c r="CF93" s="48"/>
      <c r="CG93" s="48"/>
    </row>
    <row r="94" spans="1:88" customHeight="1" ht="16.5">
      <c r="E94" s="44"/>
      <c r="AM94" s="48"/>
      <c r="AP94" s="48"/>
      <c r="AQ94" s="48"/>
      <c r="AR94" s="48"/>
      <c r="AS94" s="48"/>
      <c r="AT94" s="48"/>
      <c r="AU94" s="48"/>
      <c r="AV94" s="48"/>
      <c r="AW94" s="48"/>
      <c r="AX94" s="48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8"/>
      <c r="BZ94" s="48"/>
      <c r="CA94" s="48"/>
      <c r="CB94" s="18"/>
      <c r="CC94" s="48"/>
      <c r="CD94" s="48"/>
      <c r="CE94" s="48"/>
      <c r="CF94" s="48"/>
      <c r="CG94" s="48"/>
    </row>
    <row r="95" spans="1:88" customHeight="1" ht="16.5">
      <c r="E95" s="44"/>
      <c r="AM95" s="48"/>
      <c r="AP95" s="48"/>
      <c r="AQ95" s="48"/>
      <c r="AR95" s="48"/>
      <c r="AS95" s="48"/>
      <c r="AT95" s="48"/>
      <c r="AU95" s="48"/>
      <c r="AV95" s="48"/>
      <c r="AW95" s="48"/>
      <c r="AX95" s="48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8"/>
      <c r="BZ95" s="48"/>
      <c r="CA95" s="48"/>
      <c r="CB95" s="18"/>
      <c r="CC95" s="48"/>
      <c r="CD95" s="48"/>
      <c r="CE95" s="48"/>
      <c r="CF95" s="48"/>
      <c r="CG95" s="48"/>
    </row>
    <row r="96" spans="1:88" customHeight="1" ht="16.5">
      <c r="E96" s="44"/>
      <c r="AM96" s="48"/>
      <c r="AP96" s="48"/>
      <c r="AQ96" s="48"/>
      <c r="AR96" s="48"/>
      <c r="AS96" s="48"/>
      <c r="AT96" s="48"/>
      <c r="AU96" s="48"/>
      <c r="AV96" s="48"/>
      <c r="AW96" s="48"/>
      <c r="AX96" s="48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8"/>
      <c r="BZ96" s="48"/>
      <c r="CA96" s="48"/>
      <c r="CB96" s="18"/>
      <c r="CC96" s="48"/>
      <c r="CD96" s="48"/>
      <c r="CE96" s="48"/>
      <c r="CF96" s="48"/>
      <c r="CG96" s="48"/>
    </row>
    <row r="97" spans="1:88" customHeight="1" ht="16.5">
      <c r="E97" s="44"/>
      <c r="AM97" s="48"/>
      <c r="AP97" s="48"/>
      <c r="AQ97" s="48"/>
      <c r="AR97" s="48"/>
      <c r="AS97" s="48"/>
      <c r="AT97" s="48"/>
      <c r="AU97" s="48"/>
      <c r="AV97" s="48"/>
      <c r="AW97" s="48"/>
      <c r="AX97" s="48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8"/>
      <c r="BZ97" s="48"/>
      <c r="CA97" s="48"/>
      <c r="CB97" s="18"/>
      <c r="CC97" s="48"/>
      <c r="CD97" s="48"/>
      <c r="CE97" s="48"/>
      <c r="CF97" s="48"/>
      <c r="CG97" s="48"/>
    </row>
    <row r="98" spans="1:88" customHeight="1" ht="16.5">
      <c r="E98" s="44"/>
      <c r="AM98" s="48"/>
      <c r="AP98" s="48"/>
      <c r="AQ98" s="48"/>
      <c r="AR98" s="48"/>
      <c r="AS98" s="48"/>
      <c r="AT98" s="48"/>
      <c r="AU98" s="48"/>
      <c r="AV98" s="48"/>
      <c r="AW98" s="48"/>
      <c r="AX98" s="48"/>
      <c r="AY98" s="16"/>
      <c r="BC98" s="16"/>
      <c r="BD98" s="16"/>
      <c r="BH98" s="16"/>
      <c r="BI98" s="16"/>
      <c r="BM98" s="16"/>
      <c r="BN98" s="16"/>
      <c r="BR98" s="16"/>
      <c r="BS98" s="16"/>
      <c r="BW98" s="16"/>
      <c r="BX98" s="16"/>
      <c r="BY98" s="48"/>
      <c r="BZ98" s="48"/>
      <c r="CA98" s="48"/>
      <c r="CB98" s="18"/>
      <c r="CC98" s="48"/>
      <c r="CD98" s="48"/>
      <c r="CE98" s="48"/>
      <c r="CF98" s="48"/>
      <c r="CG98" s="48"/>
    </row>
    <row r="99" spans="1:88" customHeight="1" ht="16.5">
      <c r="E99" s="44"/>
      <c r="AM99" s="48"/>
      <c r="AP99" s="48"/>
      <c r="AQ99" s="48"/>
      <c r="AR99" s="48"/>
      <c r="AS99" s="48"/>
      <c r="AT99" s="48"/>
      <c r="AU99" s="48"/>
      <c r="AV99" s="48"/>
      <c r="AW99" s="48"/>
      <c r="AX99" s="48"/>
      <c r="AY99" s="16"/>
      <c r="BC99" s="16"/>
      <c r="BD99" s="16"/>
      <c r="BH99" s="16"/>
      <c r="BI99" s="16"/>
      <c r="BM99" s="16"/>
      <c r="BN99" s="16"/>
      <c r="BR99" s="16"/>
      <c r="BS99" s="16"/>
      <c r="BW99" s="16"/>
      <c r="BX99" s="16"/>
      <c r="BY99" s="48"/>
      <c r="BZ99" s="48"/>
      <c r="CA99" s="48"/>
      <c r="CB99" s="18"/>
      <c r="CC99" s="48"/>
      <c r="CD99" s="48"/>
      <c r="CE99" s="48"/>
      <c r="CF99" s="48"/>
      <c r="CG99" s="48"/>
    </row>
    <row r="100" spans="1:88" customHeight="1" ht="16.5">
      <c r="E100" s="44"/>
      <c r="AM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16"/>
      <c r="BC100" s="16"/>
      <c r="BD100" s="16"/>
      <c r="BH100" s="16"/>
      <c r="BI100" s="16"/>
      <c r="BM100" s="16"/>
      <c r="BN100" s="16"/>
      <c r="BR100" s="16"/>
      <c r="BS100" s="16"/>
      <c r="BW100" s="16"/>
      <c r="BX100" s="16"/>
      <c r="BY100" s="48"/>
      <c r="BZ100" s="48"/>
      <c r="CA100" s="48"/>
      <c r="CB100" s="18"/>
      <c r="CC100" s="48"/>
      <c r="CD100" s="48"/>
      <c r="CE100" s="48"/>
      <c r="CF100" s="48"/>
      <c r="CG100" s="48"/>
    </row>
    <row r="101" spans="1:88" customHeight="1" ht="16.5">
      <c r="E101" s="44"/>
      <c r="AM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16"/>
      <c r="BC101" s="16"/>
      <c r="BD101" s="16"/>
      <c r="BH101" s="16"/>
      <c r="BI101" s="16"/>
      <c r="BM101" s="16"/>
      <c r="BN101" s="16"/>
      <c r="BR101" s="16"/>
      <c r="BS101" s="16"/>
      <c r="BW101" s="16"/>
      <c r="BX101" s="16"/>
      <c r="BY101" s="48"/>
      <c r="BZ101" s="48"/>
      <c r="CA101" s="48"/>
      <c r="CB101" s="18"/>
      <c r="CC101" s="48"/>
      <c r="CD101" s="48"/>
      <c r="CE101" s="48"/>
      <c r="CF101" s="48"/>
      <c r="CG101" s="48"/>
    </row>
    <row r="102" spans="1:88" customHeight="1" ht="16.5">
      <c r="E102" s="44"/>
      <c r="AM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16"/>
      <c r="BC102" s="16"/>
      <c r="BD102" s="16"/>
      <c r="BH102" s="16"/>
      <c r="BI102" s="16"/>
      <c r="BM102" s="16"/>
      <c r="BN102" s="16"/>
      <c r="BR102" s="16"/>
      <c r="BS102" s="16"/>
      <c r="BW102" s="16"/>
      <c r="BX102" s="16"/>
      <c r="BY102" s="48"/>
      <c r="BZ102" s="48"/>
      <c r="CA102" s="48"/>
      <c r="CB102" s="18"/>
      <c r="CC102" s="48"/>
      <c r="CD102" s="48"/>
      <c r="CE102" s="48"/>
      <c r="CF102" s="48"/>
      <c r="CG102" s="48"/>
    </row>
    <row r="103" spans="1:88" customHeight="1" ht="16.5">
      <c r="E103" s="44"/>
      <c r="AM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16"/>
      <c r="BC103" s="16"/>
      <c r="BD103" s="16"/>
      <c r="BH103" s="16"/>
      <c r="BI103" s="16"/>
      <c r="BM103" s="16"/>
      <c r="BN103" s="16"/>
      <c r="BR103" s="16"/>
      <c r="BS103" s="16"/>
      <c r="BW103" s="16"/>
      <c r="BX103" s="16"/>
      <c r="BY103" s="48"/>
      <c r="BZ103" s="48"/>
      <c r="CA103" s="48"/>
      <c r="CB103" s="18"/>
      <c r="CC103" s="48"/>
      <c r="CD103" s="48"/>
      <c r="CE103" s="48"/>
      <c r="CF103" s="48"/>
      <c r="CG103" s="48"/>
    </row>
    <row r="104" spans="1:88" customHeight="1" ht="16.5">
      <c r="E104" s="44"/>
      <c r="AM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8"/>
      <c r="BZ104" s="48"/>
      <c r="CA104" s="48"/>
      <c r="CB104" s="18"/>
      <c r="CC104" s="48"/>
      <c r="CD104" s="48"/>
      <c r="CE104" s="48"/>
      <c r="CF104" s="48"/>
      <c r="CG104" s="48"/>
    </row>
    <row r="105" spans="1:88" customHeight="1" ht="16.5">
      <c r="E105" s="44"/>
      <c r="AM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8"/>
      <c r="BZ105" s="48"/>
      <c r="CA105" s="48"/>
      <c r="CB105" s="18"/>
      <c r="CC105" s="48"/>
      <c r="CD105" s="48"/>
      <c r="CE105" s="48"/>
      <c r="CF105" s="48"/>
      <c r="CG105" s="48"/>
    </row>
    <row r="106" spans="1:88" customHeight="1" ht="16.5">
      <c r="E106" s="44"/>
      <c r="AM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8"/>
      <c r="BZ106" s="48"/>
      <c r="CA106" s="48"/>
      <c r="CB106" s="18"/>
      <c r="CC106" s="48"/>
      <c r="CD106" s="48"/>
      <c r="CE106" s="48"/>
      <c r="CF106" s="48"/>
      <c r="CG106" s="48"/>
    </row>
    <row r="107" spans="1:88" customHeight="1" ht="16.5">
      <c r="E107" s="44"/>
      <c r="AM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8"/>
      <c r="BZ107" s="48"/>
      <c r="CA107" s="48"/>
      <c r="CB107" s="18"/>
      <c r="CC107" s="48"/>
      <c r="CD107" s="48"/>
      <c r="CE107" s="48"/>
      <c r="CF107" s="48"/>
      <c r="CG107" s="48"/>
    </row>
    <row r="108" spans="1:88" customHeight="1" ht="16.5">
      <c r="E108" s="44"/>
      <c r="AM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8"/>
      <c r="BZ108" s="48"/>
      <c r="CA108" s="48"/>
      <c r="CB108" s="18"/>
      <c r="CC108" s="48"/>
      <c r="CD108" s="48"/>
      <c r="CE108" s="48"/>
      <c r="CF108" s="48"/>
      <c r="CG108" s="48"/>
    </row>
    <row r="109" spans="1:88" customHeight="1" ht="16.5">
      <c r="E109" s="44"/>
      <c r="AM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8"/>
      <c r="BZ109" s="48"/>
      <c r="CA109" s="48"/>
      <c r="CB109" s="18"/>
      <c r="CC109" s="48"/>
      <c r="CD109" s="48"/>
      <c r="CE109" s="48"/>
      <c r="CF109" s="48"/>
      <c r="CG109" s="48"/>
    </row>
    <row r="110" spans="1:88" customHeight="1" ht="16.5">
      <c r="E110" s="44"/>
      <c r="AM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8"/>
      <c r="BZ110" s="48"/>
      <c r="CA110" s="48"/>
      <c r="CB110" s="18"/>
      <c r="CC110" s="48"/>
      <c r="CD110" s="48"/>
      <c r="CE110" s="48"/>
      <c r="CF110" s="48"/>
      <c r="CG110" s="48"/>
    </row>
    <row r="111" spans="1:88" customHeight="1" ht="16.5">
      <c r="E111" s="44"/>
      <c r="AM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BC111" s="48"/>
      <c r="BD111" s="48"/>
      <c r="BH111" s="48"/>
      <c r="BI111" s="48"/>
      <c r="BM111" s="48"/>
      <c r="BN111" s="48"/>
      <c r="BR111" s="48"/>
      <c r="BS111" s="48"/>
      <c r="BW111" s="48"/>
      <c r="BX111" s="48"/>
      <c r="BY111" s="48"/>
      <c r="BZ111" s="48"/>
      <c r="CA111" s="48"/>
      <c r="CB111" s="18"/>
      <c r="CC111" s="48"/>
      <c r="CD111" s="48"/>
      <c r="CE111" s="48"/>
      <c r="CF111" s="48"/>
      <c r="CG111" s="48"/>
    </row>
    <row r="112" spans="1:88" customHeight="1" ht="16.5">
      <c r="E112" s="44"/>
      <c r="AM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BC112" s="48"/>
      <c r="BD112" s="48"/>
      <c r="BH112" s="48"/>
      <c r="BI112" s="48"/>
      <c r="BM112" s="48"/>
      <c r="BN112" s="48"/>
      <c r="BR112" s="48"/>
      <c r="BS112" s="48"/>
      <c r="BW112" s="48"/>
      <c r="BX112" s="48"/>
      <c r="BY112" s="48"/>
      <c r="BZ112" s="48"/>
      <c r="CA112" s="48"/>
      <c r="CB112" s="18"/>
      <c r="CC112" s="48"/>
      <c r="CD112" s="48"/>
      <c r="CE112" s="48"/>
      <c r="CF112" s="48"/>
      <c r="CG112" s="48"/>
    </row>
    <row r="113" spans="1:88" customHeight="1" ht="16.5">
      <c r="E113" s="44"/>
      <c r="AM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BC113" s="48"/>
      <c r="BD113" s="48"/>
      <c r="BH113" s="48"/>
      <c r="BI113" s="48"/>
      <c r="BM113" s="48"/>
      <c r="BN113" s="48"/>
      <c r="BR113" s="48"/>
      <c r="BS113" s="48"/>
      <c r="BW113" s="48"/>
      <c r="BX113" s="48"/>
      <c r="BY113" s="48"/>
      <c r="BZ113" s="48"/>
      <c r="CA113" s="48"/>
      <c r="CB113" s="18"/>
      <c r="CC113" s="48"/>
      <c r="CD113" s="48"/>
      <c r="CE113" s="48"/>
      <c r="CF113" s="48"/>
      <c r="CG113" s="48"/>
    </row>
    <row r="114" spans="1:88" customHeight="1" ht="16.5">
      <c r="E114" s="44"/>
      <c r="AM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52"/>
      <c r="BC114" s="52"/>
      <c r="BD114" s="48"/>
      <c r="BH114" s="52"/>
      <c r="BI114" s="52"/>
      <c r="BM114" s="52"/>
      <c r="BN114" s="52"/>
      <c r="BR114" s="52"/>
      <c r="BS114" s="48"/>
      <c r="BW114" s="52"/>
      <c r="BX114" s="52"/>
      <c r="BY114" s="48"/>
      <c r="BZ114" s="48"/>
      <c r="CA114" s="48"/>
      <c r="CB114" s="18"/>
      <c r="CC114" s="48"/>
      <c r="CD114" s="48"/>
      <c r="CE114" s="48"/>
      <c r="CF114" s="48"/>
      <c r="CG114" s="48"/>
    </row>
    <row r="115" spans="1:88" customHeight="1" ht="16.5">
      <c r="E115" s="44"/>
      <c r="AM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52"/>
      <c r="BC115" s="52"/>
      <c r="BD115" s="48"/>
      <c r="BH115" s="52"/>
      <c r="BI115" s="52"/>
      <c r="BM115" s="52"/>
      <c r="BN115" s="52"/>
      <c r="BR115" s="52"/>
      <c r="BS115" s="48"/>
      <c r="BW115" s="52"/>
      <c r="BX115" s="52"/>
      <c r="BY115" s="48"/>
      <c r="BZ115" s="48"/>
      <c r="CA115" s="48"/>
      <c r="CB115" s="18"/>
      <c r="CC115" s="48"/>
      <c r="CD115" s="48"/>
      <c r="CE115" s="48"/>
      <c r="CF115" s="48"/>
      <c r="CG115" s="48"/>
    </row>
    <row r="116" spans="1:88" customHeight="1" ht="16.5">
      <c r="E116" s="44"/>
      <c r="AM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172"/>
      <c r="BC116" s="48"/>
      <c r="BD116" s="48"/>
      <c r="BH116" s="48"/>
      <c r="BI116" s="172"/>
      <c r="BM116" s="48"/>
      <c r="BN116" s="172"/>
      <c r="BR116" s="48"/>
      <c r="BS116" s="48"/>
      <c r="BW116" s="48"/>
      <c r="BX116" s="48"/>
      <c r="BY116" s="48"/>
      <c r="BZ116" s="48"/>
      <c r="CA116" s="48"/>
      <c r="CB116" s="18"/>
      <c r="CC116" s="48"/>
      <c r="CD116" s="48"/>
      <c r="CE116" s="48"/>
      <c r="CF116" s="48"/>
      <c r="CG116" s="48"/>
    </row>
    <row r="117" spans="1:88" customHeight="1" ht="16.5">
      <c r="E117" s="44"/>
      <c r="AM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17"/>
      <c r="BC117" s="17"/>
      <c r="BD117" s="17"/>
      <c r="BH117" s="17"/>
      <c r="BI117" s="17"/>
      <c r="BM117" s="17"/>
      <c r="BN117" s="17"/>
      <c r="BR117" s="17"/>
      <c r="BS117" s="17"/>
      <c r="BW117" s="17"/>
      <c r="BX117" s="17"/>
      <c r="BY117" s="48"/>
      <c r="BZ117" s="48"/>
      <c r="CA117" s="48"/>
      <c r="CB117" s="18"/>
      <c r="CC117" s="48"/>
      <c r="CD117" s="48"/>
      <c r="CE117" s="48"/>
      <c r="CF117" s="48"/>
      <c r="CG117" s="48"/>
    </row>
    <row r="118" spans="1:88" customHeight="1" ht="16.5">
      <c r="E118" s="44"/>
      <c r="AM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0"/>
      <c r="BC118" s="40"/>
      <c r="BD118" s="20"/>
      <c r="BH118" s="40"/>
      <c r="BI118" s="40"/>
      <c r="BM118" s="40"/>
      <c r="BN118" s="40"/>
      <c r="BR118" s="40"/>
      <c r="BS118" s="20"/>
      <c r="BW118" s="40"/>
      <c r="BX118" s="40"/>
      <c r="BY118" s="48"/>
      <c r="BZ118" s="48"/>
      <c r="CA118" s="48"/>
      <c r="CB118" s="18"/>
      <c r="CC118" s="48"/>
      <c r="CD118" s="48"/>
      <c r="CE118" s="48"/>
      <c r="CF118" s="48"/>
      <c r="CG118" s="48"/>
    </row>
    <row r="119" spans="1:88" customHeight="1" ht="16.5">
      <c r="E119" s="44"/>
      <c r="AM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0"/>
      <c r="BC119" s="40"/>
      <c r="BD119" s="40"/>
      <c r="BH119" s="40"/>
      <c r="BI119" s="40"/>
      <c r="BM119" s="40"/>
      <c r="BN119" s="40"/>
      <c r="BR119" s="40"/>
      <c r="BS119" s="40"/>
      <c r="BW119" s="40"/>
      <c r="BX119" s="40"/>
      <c r="BY119" s="48"/>
      <c r="BZ119" s="48"/>
      <c r="CA119" s="48"/>
      <c r="CB119" s="18"/>
      <c r="CC119" s="48"/>
      <c r="CD119" s="48"/>
      <c r="CE119" s="48"/>
      <c r="CF119" s="48"/>
      <c r="CG119" s="48"/>
    </row>
    <row r="120" spans="1:88" customHeight="1" ht="16.5">
      <c r="E120" s="44"/>
      <c r="AM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0"/>
      <c r="BC120" s="40"/>
      <c r="BD120" s="20"/>
      <c r="BH120" s="40"/>
      <c r="BI120" s="40"/>
      <c r="BM120" s="40"/>
      <c r="BN120" s="40"/>
      <c r="BR120" s="40"/>
      <c r="BS120" s="20"/>
      <c r="BW120" s="40"/>
      <c r="BX120" s="40"/>
      <c r="BY120" s="48"/>
      <c r="BZ120" s="48"/>
      <c r="CA120" s="48"/>
      <c r="CB120" s="18"/>
      <c r="CC120" s="48"/>
      <c r="CD120" s="48"/>
      <c r="CE120" s="48"/>
      <c r="CF120" s="48"/>
      <c r="CG120" s="48"/>
    </row>
    <row r="121" spans="1:88" customHeight="1" ht="16.5">
      <c r="E121" s="44"/>
      <c r="AM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0"/>
      <c r="BC121" s="40"/>
      <c r="BD121" s="17"/>
      <c r="BH121" s="40"/>
      <c r="BI121" s="40"/>
      <c r="BM121" s="40"/>
      <c r="BN121" s="40"/>
      <c r="BR121" s="40"/>
      <c r="BS121" s="17"/>
      <c r="BW121" s="40"/>
      <c r="BX121" s="40"/>
      <c r="BY121" s="48"/>
      <c r="BZ121" s="48"/>
      <c r="CA121" s="48"/>
      <c r="CB121" s="18"/>
      <c r="CC121" s="48"/>
      <c r="CD121" s="48"/>
      <c r="CE121" s="48"/>
      <c r="CF121" s="48"/>
      <c r="CG121" s="48"/>
    </row>
    <row r="122" spans="1:88" customHeight="1" ht="16.5">
      <c r="E122" s="44"/>
      <c r="AM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17"/>
      <c r="BC122" s="17"/>
      <c r="BD122" s="17"/>
      <c r="BH122" s="17"/>
      <c r="BI122" s="17"/>
      <c r="BM122" s="17"/>
      <c r="BN122" s="17"/>
      <c r="BR122" s="17"/>
      <c r="BS122" s="17"/>
      <c r="BW122" s="17"/>
      <c r="BX122" s="17"/>
      <c r="BY122" s="48"/>
      <c r="BZ122" s="48"/>
      <c r="CA122" s="48"/>
      <c r="CB122" s="18"/>
      <c r="CC122" s="48"/>
      <c r="CD122" s="48"/>
      <c r="CE122" s="48"/>
      <c r="CF122" s="48"/>
      <c r="CG122" s="48"/>
    </row>
    <row r="123" spans="1:88" customHeight="1" ht="16.5">
      <c r="E123" s="44"/>
      <c r="AM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52"/>
      <c r="BC123" s="52"/>
      <c r="BD123" s="52"/>
      <c r="BH123" s="52"/>
      <c r="BI123" s="52"/>
      <c r="BM123" s="52"/>
      <c r="BN123" s="52"/>
      <c r="BR123" s="52"/>
      <c r="BS123" s="52"/>
      <c r="BW123" s="52"/>
      <c r="BX123" s="52"/>
      <c r="BY123" s="48"/>
      <c r="BZ123" s="48"/>
      <c r="CA123" s="48"/>
      <c r="CB123" s="18"/>
      <c r="CC123" s="48"/>
      <c r="CD123" s="48"/>
      <c r="CE123" s="48"/>
      <c r="CF123" s="48"/>
      <c r="CG123" s="48"/>
    </row>
    <row r="124" spans="1:88" customHeight="1" ht="16.5">
      <c r="E124" s="44"/>
      <c r="AM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52"/>
      <c r="BC124" s="52"/>
      <c r="BD124" s="52"/>
      <c r="BH124" s="52"/>
      <c r="BI124" s="52"/>
      <c r="BM124" s="52"/>
      <c r="BN124" s="52"/>
      <c r="BR124" s="52"/>
      <c r="BS124" s="52"/>
      <c r="BW124" s="52"/>
      <c r="BX124" s="52"/>
      <c r="BY124" s="48"/>
      <c r="BZ124" s="48"/>
      <c r="CA124" s="48"/>
      <c r="CB124" s="18"/>
      <c r="CC124" s="48"/>
      <c r="CD124" s="48"/>
      <c r="CE124" s="48"/>
      <c r="CF124" s="48"/>
      <c r="CG124" s="48"/>
    </row>
    <row r="125" spans="1:88" customHeight="1" ht="16.5">
      <c r="E125" s="44"/>
      <c r="AM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52"/>
      <c r="BC125" s="52"/>
      <c r="BD125" s="52"/>
      <c r="BH125" s="52"/>
      <c r="BI125" s="52"/>
      <c r="BM125" s="52"/>
      <c r="BN125" s="52"/>
      <c r="BR125" s="52"/>
      <c r="BS125" s="52"/>
      <c r="BW125" s="52"/>
      <c r="BX125" s="52"/>
      <c r="BY125" s="48"/>
      <c r="BZ125" s="48"/>
      <c r="CA125" s="48"/>
      <c r="CB125" s="18"/>
      <c r="CC125" s="48"/>
      <c r="CD125" s="48"/>
      <c r="CE125" s="48"/>
      <c r="CF125" s="48"/>
      <c r="CG125" s="48"/>
    </row>
    <row r="126" spans="1:88" customHeight="1" ht="16.5">
      <c r="E126" s="44"/>
      <c r="AM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52"/>
      <c r="BC126" s="52"/>
      <c r="BD126" s="52"/>
      <c r="BH126" s="52"/>
      <c r="BI126" s="52"/>
      <c r="BM126" s="52"/>
      <c r="BN126" s="52"/>
      <c r="BR126" s="52"/>
      <c r="BS126" s="52"/>
      <c r="BW126" s="52"/>
      <c r="BX126" s="52"/>
      <c r="BY126" s="48"/>
      <c r="BZ126" s="48"/>
      <c r="CA126" s="48"/>
      <c r="CB126" s="18"/>
      <c r="CC126" s="48"/>
      <c r="CD126" s="48"/>
      <c r="CE126" s="48"/>
      <c r="CF126" s="48"/>
      <c r="CG126" s="48"/>
    </row>
    <row r="127" spans="1:88" customHeight="1" ht="16.5">
      <c r="E127" s="44"/>
      <c r="AM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52"/>
      <c r="BC127" s="52"/>
      <c r="BD127" s="52"/>
      <c r="BH127" s="52"/>
      <c r="BI127" s="52"/>
      <c r="BM127" s="52"/>
      <c r="BN127" s="52"/>
      <c r="BR127" s="52"/>
      <c r="BS127" s="52"/>
      <c r="BW127" s="52"/>
      <c r="BX127" s="52"/>
      <c r="BY127" s="48"/>
      <c r="BZ127" s="48"/>
      <c r="CA127" s="48"/>
      <c r="CB127" s="18"/>
      <c r="CC127" s="48"/>
      <c r="CD127" s="48"/>
      <c r="CE127" s="48"/>
      <c r="CF127" s="48"/>
      <c r="CG127" s="48"/>
    </row>
    <row r="128" spans="1:88" customHeight="1" ht="12.75">
      <c r="AM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52"/>
      <c r="BC128" s="52"/>
      <c r="BD128" s="52"/>
      <c r="BH128" s="52"/>
      <c r="BI128" s="52"/>
      <c r="BM128" s="52"/>
      <c r="BN128" s="52"/>
      <c r="BR128" s="52"/>
      <c r="BS128" s="52"/>
      <c r="BW128" s="52"/>
      <c r="BX128" s="52"/>
      <c r="BY128" s="48"/>
      <c r="BZ128" s="48"/>
      <c r="CA128" s="48"/>
      <c r="CB128" s="48"/>
      <c r="CC128" s="48"/>
      <c r="CD128" s="48"/>
      <c r="CE128" s="48"/>
      <c r="CF128" s="48"/>
      <c r="CG128" s="48"/>
    </row>
    <row r="129" spans="1:88" customHeight="1" ht="12.75">
      <c r="AM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52"/>
      <c r="BC129" s="52"/>
      <c r="BD129" s="52"/>
      <c r="BH129" s="52"/>
      <c r="BI129" s="52"/>
      <c r="BM129" s="52"/>
      <c r="BN129" s="52"/>
      <c r="BR129" s="52"/>
      <c r="BS129" s="52"/>
      <c r="BW129" s="52"/>
      <c r="BX129" s="52"/>
      <c r="BY129" s="48"/>
      <c r="BZ129" s="48"/>
      <c r="CA129" s="48"/>
      <c r="CB129" s="48"/>
      <c r="CC129" s="48"/>
      <c r="CD129" s="48"/>
      <c r="CE129" s="48"/>
      <c r="CF129" s="48"/>
      <c r="CG129" s="48"/>
    </row>
    <row r="130" spans="1:88" customHeight="1" ht="12.75">
      <c r="AM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52"/>
      <c r="BC130" s="52"/>
      <c r="BD130" s="52"/>
      <c r="BH130" s="52"/>
      <c r="BI130" s="52"/>
      <c r="BM130" s="52"/>
      <c r="BN130" s="52"/>
      <c r="BR130" s="52"/>
      <c r="BS130" s="52"/>
      <c r="BW130" s="52"/>
      <c r="BX130" s="52"/>
      <c r="BY130" s="48"/>
      <c r="BZ130" s="48"/>
      <c r="CA130" s="48"/>
      <c r="CB130" s="48"/>
      <c r="CC130" s="48"/>
      <c r="CD130" s="48"/>
      <c r="CE130" s="48"/>
      <c r="CF130" s="48"/>
      <c r="CG130" s="48"/>
    </row>
    <row r="131" spans="1:88" customHeight="1" ht="12.75"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52"/>
      <c r="BC131" s="52"/>
      <c r="BD131" s="52"/>
      <c r="BH131" s="52"/>
      <c r="BI131" s="52"/>
      <c r="BM131" s="52"/>
      <c r="BN131" s="52"/>
      <c r="BR131" s="52"/>
      <c r="BS131" s="52"/>
      <c r="BW131" s="52"/>
      <c r="BX131" s="52"/>
      <c r="BY131" s="48"/>
      <c r="BZ131" s="48"/>
      <c r="CA131" s="48"/>
      <c r="CB131" s="48"/>
      <c r="CC131" s="48"/>
      <c r="CD131" s="48"/>
      <c r="CE131" s="48"/>
      <c r="CF131" s="48"/>
      <c r="CG131" s="48"/>
    </row>
    <row r="132" spans="1:88" customHeight="1" ht="12.75"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52"/>
      <c r="BC132" s="52"/>
      <c r="BD132" s="52"/>
      <c r="BH132" s="52"/>
      <c r="BI132" s="52"/>
      <c r="BM132" s="52"/>
      <c r="BN132" s="52"/>
      <c r="BR132" s="52"/>
      <c r="BS132" s="52"/>
      <c r="BW132" s="52"/>
      <c r="BX132" s="52"/>
      <c r="BY132" s="48"/>
      <c r="BZ132" s="48"/>
      <c r="CA132" s="48"/>
      <c r="CB132" s="48"/>
      <c r="CC132" s="48"/>
      <c r="CD132" s="48"/>
      <c r="CE132" s="48"/>
      <c r="CF132" s="48"/>
      <c r="CG132" s="48"/>
    </row>
    <row r="133" spans="1:88" customHeight="1" ht="12.75"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52"/>
      <c r="BC133" s="52"/>
      <c r="BD133" s="52"/>
      <c r="BH133" s="52"/>
      <c r="BI133" s="52"/>
      <c r="BM133" s="52"/>
      <c r="BN133" s="52"/>
      <c r="BR133" s="52"/>
      <c r="BS133" s="52"/>
      <c r="BW133" s="52"/>
      <c r="BX133" s="52"/>
      <c r="BY133" s="48"/>
      <c r="BZ133" s="48"/>
      <c r="CA133" s="48"/>
      <c r="CB133" s="48"/>
      <c r="CC133" s="48"/>
      <c r="CD133" s="48"/>
      <c r="CE133" s="48"/>
      <c r="CF133" s="48"/>
      <c r="CG133" s="48"/>
    </row>
    <row r="134" spans="1:88" customHeight="1" ht="12.75"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52"/>
      <c r="BC134" s="52"/>
      <c r="BD134" s="52"/>
      <c r="BH134" s="52"/>
      <c r="BI134" s="52"/>
      <c r="BM134" s="52"/>
      <c r="BN134" s="52"/>
      <c r="BR134" s="52"/>
      <c r="BS134" s="52"/>
      <c r="BW134" s="52"/>
      <c r="BX134" s="52"/>
      <c r="BY134" s="48"/>
      <c r="BZ134" s="48"/>
      <c r="CA134" s="48"/>
      <c r="CB134" s="48"/>
      <c r="CC134" s="48"/>
      <c r="CD134" s="48"/>
      <c r="CE134" s="48"/>
      <c r="CF134" s="48"/>
      <c r="CG134" s="48"/>
    </row>
    <row r="135" spans="1:88" customHeight="1" ht="12.75"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52"/>
      <c r="BC135" s="52"/>
      <c r="BD135" s="52"/>
      <c r="BH135" s="52"/>
      <c r="BI135" s="52"/>
      <c r="BM135" s="52"/>
      <c r="BN135" s="52"/>
      <c r="BR135" s="52"/>
      <c r="BS135" s="52"/>
      <c r="BW135" s="52"/>
      <c r="BX135" s="52"/>
      <c r="BY135" s="48"/>
      <c r="BZ135" s="48"/>
      <c r="CA135" s="48"/>
      <c r="CB135" s="48"/>
      <c r="CC135" s="48"/>
      <c r="CD135" s="48"/>
      <c r="CE135" s="48"/>
      <c r="CF135" s="48"/>
      <c r="CG135" s="48"/>
    </row>
    <row r="136" spans="1:88" customHeight="1" ht="12.75"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52"/>
      <c r="BC136" s="52"/>
      <c r="BD136" s="52"/>
      <c r="BH136" s="52"/>
      <c r="BI136" s="52"/>
      <c r="BM136" s="52"/>
      <c r="BN136" s="52"/>
      <c r="BR136" s="52"/>
      <c r="BS136" s="52"/>
      <c r="BW136" s="52"/>
      <c r="BX136" s="52"/>
      <c r="BY136" s="48"/>
      <c r="BZ136" s="48"/>
      <c r="CA136" s="48"/>
      <c r="CB136" s="48"/>
      <c r="CC136" s="48"/>
      <c r="CD136" s="48"/>
      <c r="CE136" s="48"/>
      <c r="CF136" s="48"/>
      <c r="CG136" s="48"/>
    </row>
    <row r="137" spans="1:88" customHeight="1" ht="12.75"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52"/>
      <c r="BC137" s="52"/>
      <c r="BD137" s="52"/>
      <c r="BH137" s="52"/>
      <c r="BI137" s="52"/>
      <c r="BM137" s="52"/>
      <c r="BN137" s="52"/>
      <c r="BR137" s="52"/>
      <c r="BS137" s="52"/>
      <c r="BW137" s="52"/>
      <c r="BX137" s="52"/>
      <c r="BY137" s="48"/>
      <c r="BZ137" s="48"/>
      <c r="CA137" s="48"/>
      <c r="CB137" s="48"/>
      <c r="CC137" s="48"/>
      <c r="CD137" s="48"/>
      <c r="CE137" s="48"/>
      <c r="CF137" s="48"/>
      <c r="CG137" s="48"/>
    </row>
    <row r="138" spans="1:88" customHeight="1" ht="12.75"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52"/>
      <c r="BC138" s="52"/>
      <c r="BD138" s="52"/>
      <c r="BH138" s="52"/>
      <c r="BI138" s="52"/>
      <c r="BM138" s="52"/>
      <c r="BN138" s="52"/>
      <c r="BR138" s="52"/>
      <c r="BS138" s="52"/>
      <c r="BW138" s="52"/>
      <c r="BX138" s="52"/>
      <c r="BY138" s="48"/>
      <c r="BZ138" s="48"/>
      <c r="CA138" s="48"/>
      <c r="CB138" s="48"/>
      <c r="CC138" s="48"/>
      <c r="CD138" s="48"/>
      <c r="CE138" s="48"/>
      <c r="CF138" s="48"/>
      <c r="CG138" s="48"/>
    </row>
    <row r="139" spans="1:88" customHeight="1" ht="12.75"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52"/>
      <c r="BC139" s="52"/>
      <c r="BD139" s="52"/>
      <c r="BH139" s="52"/>
      <c r="BI139" s="52"/>
      <c r="BM139" s="52"/>
      <c r="BN139" s="52"/>
      <c r="BR139" s="52"/>
      <c r="BS139" s="52"/>
      <c r="BW139" s="52"/>
      <c r="BX139" s="52"/>
      <c r="BY139" s="48"/>
      <c r="BZ139" s="48"/>
      <c r="CA139" s="48"/>
      <c r="CB139" s="48"/>
      <c r="CC139" s="48"/>
      <c r="CD139" s="48"/>
      <c r="CE139" s="48"/>
      <c r="CF139" s="48"/>
      <c r="CG139" s="48"/>
    </row>
    <row r="140" spans="1:88" customHeight="1" ht="12.75"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52"/>
      <c r="BC140" s="52"/>
      <c r="BD140" s="52"/>
      <c r="BH140" s="52"/>
      <c r="BI140" s="52"/>
      <c r="BM140" s="52"/>
      <c r="BN140" s="52"/>
      <c r="BR140" s="52"/>
      <c r="BS140" s="52"/>
      <c r="BW140" s="52"/>
      <c r="BX140" s="52"/>
      <c r="BY140" s="48"/>
      <c r="BZ140" s="48"/>
      <c r="CA140" s="48"/>
      <c r="CB140" s="48"/>
      <c r="CC140" s="48"/>
      <c r="CD140" s="48"/>
      <c r="CE140" s="48"/>
      <c r="CF140" s="48"/>
      <c r="CG140" s="48"/>
    </row>
    <row r="141" spans="1:88" customHeight="1" ht="12.75"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52"/>
      <c r="BC141" s="52"/>
      <c r="BD141" s="52"/>
      <c r="BH141" s="52"/>
      <c r="BI141" s="52"/>
      <c r="BM141" s="52"/>
      <c r="BN141" s="52"/>
      <c r="BR141" s="52"/>
      <c r="BS141" s="52"/>
      <c r="BW141" s="52"/>
      <c r="BX141" s="52"/>
      <c r="BY141" s="48"/>
      <c r="BZ141" s="48"/>
      <c r="CA141" s="48"/>
      <c r="CB141" s="48"/>
      <c r="CC141" s="48"/>
      <c r="CD141" s="48"/>
      <c r="CE141" s="48"/>
      <c r="CF141" s="48"/>
      <c r="CG141" s="48"/>
    </row>
    <row r="142" spans="1:88" customHeight="1" ht="12.75"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52"/>
      <c r="BC142" s="52"/>
      <c r="BD142" s="52"/>
      <c r="BH142" s="52"/>
      <c r="BI142" s="52"/>
      <c r="BM142" s="52"/>
      <c r="BN142" s="52"/>
      <c r="BR142" s="52"/>
      <c r="BS142" s="52"/>
      <c r="BW142" s="52"/>
      <c r="BX142" s="52"/>
      <c r="BY142" s="48"/>
      <c r="BZ142" s="48"/>
      <c r="CA142" s="48"/>
      <c r="CB142" s="48"/>
      <c r="CC142" s="48"/>
      <c r="CD142" s="48"/>
      <c r="CE142" s="48"/>
      <c r="CF142" s="48"/>
      <c r="CG142" s="48"/>
    </row>
    <row r="143" spans="1:88" customHeight="1" ht="12.75"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52"/>
      <c r="BC143" s="52"/>
      <c r="BD143" s="52"/>
      <c r="BH143" s="52"/>
      <c r="BI143" s="52"/>
      <c r="BM143" s="52"/>
      <c r="BN143" s="52"/>
      <c r="BR143" s="52"/>
      <c r="BS143" s="52"/>
      <c r="BW143" s="52"/>
      <c r="BX143" s="52"/>
      <c r="BY143" s="48"/>
      <c r="BZ143" s="48"/>
      <c r="CA143" s="48"/>
      <c r="CB143" s="48"/>
      <c r="CC143" s="48"/>
      <c r="CD143" s="48"/>
      <c r="CE143" s="48"/>
      <c r="CF143" s="48"/>
      <c r="CG143" s="48"/>
    </row>
    <row r="144" spans="1:88" customHeight="1" ht="12.75"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52"/>
      <c r="BC144" s="52"/>
      <c r="BD144" s="52"/>
      <c r="BH144" s="52"/>
      <c r="BI144" s="52"/>
      <c r="BM144" s="52"/>
      <c r="BN144" s="52"/>
      <c r="BR144" s="52"/>
      <c r="BS144" s="52"/>
      <c r="BW144" s="52"/>
      <c r="BX144" s="52"/>
      <c r="BY144" s="48"/>
      <c r="BZ144" s="48"/>
      <c r="CA144" s="48"/>
      <c r="CB144" s="48"/>
      <c r="CC144" s="48"/>
      <c r="CD144" s="48"/>
      <c r="CE144" s="48"/>
      <c r="CF144" s="48"/>
      <c r="CG144" s="48"/>
    </row>
    <row r="145" spans="1:88" customHeight="1" ht="12.75"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52"/>
      <c r="BC145" s="52"/>
      <c r="BD145" s="52"/>
      <c r="BH145" s="52"/>
      <c r="BI145" s="52"/>
      <c r="BM145" s="52"/>
      <c r="BN145" s="52"/>
      <c r="BR145" s="52"/>
      <c r="BS145" s="52"/>
      <c r="BW145" s="52"/>
      <c r="BX145" s="52"/>
      <c r="BY145" s="48"/>
      <c r="BZ145" s="48"/>
      <c r="CA145" s="48"/>
      <c r="CB145" s="48"/>
      <c r="CC145" s="48"/>
      <c r="CD145" s="48"/>
      <c r="CE145" s="48"/>
      <c r="CF145" s="48"/>
      <c r="CG145" s="48"/>
    </row>
    <row r="146" spans="1:88" customHeight="1" ht="12.75"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52"/>
      <c r="BC146" s="52"/>
      <c r="BD146" s="52"/>
      <c r="BH146" s="52"/>
      <c r="BI146" s="52"/>
      <c r="BM146" s="52"/>
      <c r="BN146" s="52"/>
      <c r="BR146" s="52"/>
      <c r="BS146" s="52"/>
      <c r="BW146" s="52"/>
      <c r="BX146" s="52"/>
      <c r="BY146" s="48"/>
      <c r="BZ146" s="48"/>
      <c r="CA146" s="48"/>
      <c r="CB146" s="48"/>
      <c r="CC146" s="48"/>
      <c r="CD146" s="48"/>
      <c r="CE146" s="48"/>
      <c r="CF146" s="48"/>
      <c r="CG146" s="4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U7:AI8"/>
    <mergeCell ref="R4:AU6"/>
    <mergeCell ref="CD7:CE7"/>
    <mergeCell ref="CD8:CE8"/>
    <mergeCell ref="BW6:BX6"/>
    <mergeCell ref="BX4:CB5"/>
    <mergeCell ref="CD6:CE6"/>
    <mergeCell ref="BE6:BF6"/>
    <mergeCell ref="BZ20:BZ26"/>
    <mergeCell ref="CB20:CB26"/>
    <mergeCell ref="BS25:BW25"/>
    <mergeCell ref="BY20:BY26"/>
    <mergeCell ref="BS24:BW24"/>
    <mergeCell ref="BX20:BX26"/>
    <mergeCell ref="I25:M25"/>
    <mergeCell ref="CD9:CE9"/>
    <mergeCell ref="AM22:AU22"/>
    <mergeCell ref="AV22:AX22"/>
    <mergeCell ref="AY22:BH22"/>
    <mergeCell ref="AH24:AL24"/>
    <mergeCell ref="AH25:AL25"/>
    <mergeCell ref="S25:W25"/>
    <mergeCell ref="CC20:CC26"/>
    <mergeCell ref="AY21:BW21"/>
    <mergeCell ref="S23:W23"/>
    <mergeCell ref="S24:W24"/>
    <mergeCell ref="N23:R23"/>
    <mergeCell ref="I24:M24"/>
    <mergeCell ref="AV24:AX24"/>
    <mergeCell ref="AV23:AX23"/>
    <mergeCell ref="B2:D2"/>
    <mergeCell ref="N24:R24"/>
    <mergeCell ref="N25:R25"/>
    <mergeCell ref="H20:H26"/>
    <mergeCell ref="I20:BW20"/>
    <mergeCell ref="I21:AX21"/>
    <mergeCell ref="AC24:AG24"/>
    <mergeCell ref="X2:AL3"/>
    <mergeCell ref="S9:AL10"/>
    <mergeCell ref="BN23:BR23"/>
    <mergeCell ref="G20:G26"/>
    <mergeCell ref="BD23:BH23"/>
    <mergeCell ref="I22:AL22"/>
    <mergeCell ref="AH23:AL23"/>
    <mergeCell ref="X25:AB25"/>
    <mergeCell ref="AC23:AG23"/>
    <mergeCell ref="A20:A26"/>
    <mergeCell ref="B20:B26"/>
    <mergeCell ref="C20:C26"/>
    <mergeCell ref="D20:D26"/>
    <mergeCell ref="E20:E26"/>
    <mergeCell ref="F20:F26"/>
    <mergeCell ref="CA3:CB3"/>
    <mergeCell ref="CA20:CA26"/>
    <mergeCell ref="BO6:BP6"/>
    <mergeCell ref="I23:M23"/>
    <mergeCell ref="AP23:AR23"/>
    <mergeCell ref="AP24:AR24"/>
    <mergeCell ref="AP25:AR25"/>
    <mergeCell ref="AC25:AG25"/>
    <mergeCell ref="X23:AB23"/>
    <mergeCell ref="X24:AB24"/>
    <mergeCell ref="BI23:BM23"/>
    <mergeCell ref="BN24:BR24"/>
    <mergeCell ref="BI22:BM22"/>
    <mergeCell ref="BS23:BW23"/>
    <mergeCell ref="BI24:BM24"/>
    <mergeCell ref="AY23:BC23"/>
    <mergeCell ref="AY24:BC24"/>
    <mergeCell ref="BS22:BW22"/>
    <mergeCell ref="BD24:BH24"/>
    <mergeCell ref="BN22:BR22"/>
    <mergeCell ref="AS25:AU25"/>
    <mergeCell ref="AM23:AO23"/>
    <mergeCell ref="AM24:AO24"/>
    <mergeCell ref="AS24:AU24"/>
    <mergeCell ref="AM25:AO25"/>
    <mergeCell ref="AS23:AU23"/>
    <mergeCell ref="BN25:BR25"/>
    <mergeCell ref="BI25:BM25"/>
    <mergeCell ref="AV25:AX25"/>
    <mergeCell ref="AY25:BC25"/>
    <mergeCell ref="BD25:BH25"/>
  </mergeCells>
  <printOptions gridLines="false" gridLinesSet="true"/>
  <pageMargins left="0" right="0" top="0.75" bottom="2" header="0.5" footer="0.5"/>
  <pageSetup paperSize="50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drawing r:id="rId1"/>
  <tableParts count="0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S172"/>
  <sheetViews>
    <sheetView tabSelected="0" workbookViewId="0" showGridLines="true" showRowColHeaders="1">
      <selection activeCell="A48" sqref="A48:AS52"/>
    </sheetView>
  </sheetViews>
  <sheetFormatPr customHeight="true" defaultRowHeight="12.75" outlineLevelRow="0" outlineLevelCol="0"/>
  <cols>
    <col min="1" max="1" width="21.54296875" customWidth="true" style="0"/>
    <col min="2" max="2" width="8.7265625" customWidth="true" style="0"/>
    <col min="3" max="3" width="11" customWidth="true" style="0"/>
    <col min="4" max="4" width="12.26953125" customWidth="true" style="0"/>
    <col min="6" max="6" width="24.81640625" customWidth="true" style="0"/>
    <col min="27" max="27" width="8.81640625" customWidth="true" style="1"/>
    <col min="28" max="28" width="8.81640625" customWidth="true" style="1"/>
    <col min="29" max="29" width="8.81640625" customWidth="true" style="1"/>
    <col min="30" max="30" width="8.81640625" customWidth="true" style="1"/>
    <col min="31" max="31" width="9.81640625" customWidth="true" style="1"/>
    <col min="32" max="32" width="8.81640625" customWidth="true" style="1"/>
    <col min="33" max="33" width="8.81640625" customWidth="true" style="1"/>
    <col min="34" max="34" width="8.81640625" customWidth="true" style="1"/>
    <col min="35" max="35" width="10.26953125" customWidth="true" style="0"/>
    <col min="38" max="38" width="13.26953125" customWidth="true" style="0"/>
  </cols>
  <sheetData>
    <row r="1" spans="1:45" customHeight="1" ht="12.75">
      <c r="A1" s="23"/>
      <c r="B1" s="1"/>
      <c r="C1" s="23"/>
      <c r="D1" s="1"/>
      <c r="E1" s="23"/>
      <c r="F1" s="1"/>
      <c r="G1" s="1"/>
      <c r="H1" s="1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30"/>
      <c r="AB1" s="30"/>
      <c r="AC1" s="30"/>
      <c r="AD1" s="30"/>
      <c r="AE1" s="30"/>
      <c r="AF1" s="30"/>
      <c r="AG1" s="30"/>
      <c r="AH1" s="30"/>
    </row>
    <row r="2" spans="1:45" customHeight="1" ht="21.75">
      <c r="A2" s="72"/>
      <c r="B2" s="960" t="s">
        <v>0</v>
      </c>
      <c r="C2" s="960"/>
      <c r="D2" s="960"/>
      <c r="E2" s="138"/>
      <c r="F2" s="4"/>
      <c r="G2" s="4"/>
      <c r="H2" s="4"/>
      <c r="I2" s="127"/>
      <c r="J2" s="139"/>
      <c r="K2" s="139"/>
      <c r="L2" s="140"/>
      <c r="M2" s="4"/>
      <c r="N2" s="139"/>
      <c r="O2" s="127"/>
      <c r="P2" s="139"/>
      <c r="Q2" s="127"/>
      <c r="R2" s="139"/>
      <c r="S2" s="140"/>
      <c r="T2" s="140"/>
      <c r="U2" s="140"/>
      <c r="V2" s="127"/>
      <c r="W2" s="4"/>
      <c r="X2" s="141"/>
      <c r="Y2" s="141"/>
      <c r="Z2" s="141"/>
      <c r="AA2" s="4"/>
      <c r="AB2" s="4"/>
      <c r="AC2" s="4"/>
      <c r="AD2" s="141"/>
      <c r="AE2" s="4"/>
      <c r="AF2" s="4"/>
      <c r="AG2" s="141" t="s">
        <v>1</v>
      </c>
      <c r="AI2" s="141"/>
      <c r="AJ2" s="141"/>
      <c r="AK2" s="4"/>
    </row>
    <row r="3" spans="1:45" customHeight="1" ht="26.25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132"/>
      <c r="J3" s="127"/>
      <c r="K3" s="127"/>
      <c r="L3" s="127"/>
      <c r="M3" s="127"/>
      <c r="N3" s="127"/>
      <c r="O3" s="127"/>
      <c r="P3" s="127"/>
      <c r="Q3" s="127"/>
      <c r="R3" s="127"/>
      <c r="S3" s="143"/>
      <c r="T3" s="127"/>
      <c r="U3" s="143"/>
      <c r="V3" s="143"/>
      <c r="W3" s="144"/>
      <c r="X3" s="144"/>
      <c r="Y3" s="145"/>
      <c r="Z3" s="146"/>
      <c r="AA3" s="55"/>
      <c r="AB3" s="144"/>
      <c r="AC3" s="144"/>
      <c r="AD3" s="145"/>
      <c r="AE3" s="971" t="s">
        <v>5</v>
      </c>
      <c r="AF3" s="972"/>
      <c r="AG3" s="147" t="s">
        <v>7</v>
      </c>
      <c r="AH3" s="147" t="s">
        <v>1143</v>
      </c>
      <c r="AI3" s="148" t="s">
        <v>8</v>
      </c>
      <c r="AJ3" s="1230" t="s">
        <v>9</v>
      </c>
      <c r="AK3" s="1230"/>
    </row>
    <row r="4" spans="1:45" customHeight="1" ht="15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37"/>
      <c r="J4" s="149"/>
      <c r="L4" s="1123" t="s">
        <v>12</v>
      </c>
      <c r="M4" s="1123"/>
      <c r="N4" s="1123"/>
      <c r="O4" s="1123"/>
      <c r="P4" s="1123"/>
      <c r="Q4" s="1123"/>
      <c r="R4" s="1123"/>
      <c r="S4" s="1123"/>
      <c r="T4" s="150"/>
      <c r="U4" s="150"/>
      <c r="W4" s="126"/>
      <c r="X4" s="125"/>
      <c r="Y4" s="126"/>
      <c r="Z4" s="126"/>
      <c r="AA4" s="17"/>
      <c r="AB4" s="126"/>
      <c r="AC4" s="125"/>
      <c r="AD4" s="126"/>
      <c r="AE4" s="59" t="s">
        <v>13</v>
      </c>
      <c r="AF4" s="151"/>
      <c r="AG4" s="147"/>
      <c r="AH4" s="59"/>
      <c r="AI4" s="59"/>
      <c r="AJ4" s="1148"/>
      <c r="AK4" s="1148"/>
    </row>
    <row r="5" spans="1:45" customHeight="1" ht="15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37"/>
      <c r="J5" s="149"/>
      <c r="K5" s="137"/>
      <c r="L5" s="1123"/>
      <c r="M5" s="1123"/>
      <c r="N5" s="1123"/>
      <c r="O5" s="1123"/>
      <c r="P5" s="1123"/>
      <c r="Q5" s="1123"/>
      <c r="R5" s="1123"/>
      <c r="S5" s="1123"/>
      <c r="T5" s="150"/>
      <c r="U5" s="150"/>
      <c r="W5" s="152"/>
      <c r="X5" s="153"/>
      <c r="Y5" s="134"/>
      <c r="Z5" s="134"/>
      <c r="AA5" s="17"/>
      <c r="AB5" s="126"/>
      <c r="AC5" s="126"/>
      <c r="AD5" s="126"/>
      <c r="AE5" s="59" t="s">
        <v>16</v>
      </c>
      <c r="AF5" s="59"/>
      <c r="AG5" s="59"/>
      <c r="AH5" s="59"/>
      <c r="AI5" s="154"/>
      <c r="AJ5" s="1148"/>
      <c r="AK5" s="1148"/>
      <c r="AL5" s="48"/>
      <c r="AM5" s="48"/>
      <c r="AN5" s="48"/>
      <c r="AO5" s="48"/>
      <c r="AP5" s="48"/>
      <c r="AQ5" s="48"/>
      <c r="AR5" s="48"/>
      <c r="AS5" s="48"/>
    </row>
    <row r="6" spans="1:45" customHeight="1" ht="15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37"/>
      <c r="J6" s="137"/>
      <c r="K6" s="155"/>
      <c r="L6" s="1123"/>
      <c r="M6" s="1123"/>
      <c r="N6" s="1123"/>
      <c r="O6" s="1123"/>
      <c r="P6" s="1123"/>
      <c r="Q6" s="1123"/>
      <c r="R6" s="1123"/>
      <c r="S6" s="1123"/>
      <c r="T6" s="150"/>
      <c r="U6" s="150"/>
      <c r="W6" s="152"/>
      <c r="X6" s="153"/>
      <c r="Y6" s="134"/>
      <c r="Z6" s="134"/>
      <c r="AA6" s="17"/>
      <c r="AB6" s="126"/>
      <c r="AC6" s="126"/>
      <c r="AD6" s="126"/>
      <c r="AE6" s="59" t="s">
        <v>19</v>
      </c>
      <c r="AF6" s="59"/>
      <c r="AG6" s="59"/>
      <c r="AH6" s="59"/>
      <c r="AI6" s="154"/>
      <c r="AJ6" s="1148"/>
      <c r="AK6" s="1148"/>
      <c r="AL6" s="48"/>
      <c r="AM6" s="48"/>
      <c r="AN6" s="48"/>
      <c r="AO6" s="48"/>
      <c r="AP6" s="48"/>
      <c r="AQ6" s="48"/>
      <c r="AR6" s="48"/>
      <c r="AS6" s="48"/>
    </row>
    <row r="7" spans="1:45" customHeight="1" ht="15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37"/>
      <c r="J7" s="1186" t="s">
        <v>5503</v>
      </c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X7" s="133"/>
      <c r="Y7" s="143"/>
      <c r="Z7" s="143"/>
      <c r="AA7" s="13"/>
      <c r="AB7" s="13"/>
      <c r="AC7" s="13"/>
      <c r="AD7" s="13"/>
      <c r="AE7" s="13"/>
      <c r="AF7" s="13"/>
      <c r="AG7" s="13"/>
      <c r="AH7" s="13"/>
    </row>
    <row r="8" spans="1:45" customHeight="1" ht="15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37"/>
      <c r="J8" s="1186"/>
      <c r="K8" s="1186"/>
      <c r="L8" s="1186"/>
      <c r="M8" s="1186"/>
      <c r="N8" s="1186"/>
      <c r="O8" s="1186"/>
      <c r="P8" s="1186"/>
      <c r="Q8" s="1186"/>
      <c r="R8" s="1186"/>
      <c r="S8" s="1186"/>
      <c r="T8" s="1186"/>
      <c r="U8" s="1186"/>
      <c r="V8" s="1186"/>
      <c r="X8" s="133"/>
      <c r="Y8" s="155"/>
      <c r="Z8" s="155"/>
      <c r="AA8" s="13"/>
      <c r="AB8" s="13"/>
      <c r="AC8" s="13"/>
      <c r="AD8" s="13"/>
      <c r="AE8" s="13"/>
      <c r="AF8" s="13"/>
      <c r="AG8" s="13"/>
      <c r="AH8" s="13"/>
    </row>
    <row r="9" spans="1:45" customHeight="1" ht="15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37"/>
      <c r="J9" s="137"/>
      <c r="K9" s="155"/>
      <c r="L9" s="157"/>
      <c r="M9" s="1186" t="s">
        <v>7215</v>
      </c>
      <c r="N9" s="1186"/>
      <c r="O9" s="1186"/>
      <c r="P9" s="1186"/>
      <c r="Q9" s="1186"/>
      <c r="R9" s="1186"/>
      <c r="S9" s="1186"/>
      <c r="T9" s="133"/>
      <c r="U9" s="133"/>
      <c r="X9" s="158"/>
      <c r="Y9" s="155"/>
      <c r="Z9" s="155"/>
      <c r="AA9" s="13"/>
      <c r="AB9" s="13"/>
      <c r="AC9" s="13"/>
      <c r="AD9" s="13"/>
      <c r="AE9" s="13"/>
      <c r="AF9" s="13"/>
      <c r="AG9" s="13"/>
      <c r="AH9" s="13"/>
    </row>
    <row r="10" spans="1:45" customHeight="1" ht="15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37"/>
      <c r="J10" s="137"/>
      <c r="K10" s="137"/>
      <c r="L10" s="157"/>
      <c r="M10" s="1186"/>
      <c r="N10" s="1186"/>
      <c r="O10" s="1186"/>
      <c r="P10" s="1186"/>
      <c r="Q10" s="1186"/>
      <c r="R10" s="1186"/>
      <c r="S10" s="1186"/>
      <c r="T10" s="133"/>
      <c r="U10" s="133"/>
      <c r="X10" s="159"/>
      <c r="Y10" s="160"/>
      <c r="Z10" s="161"/>
      <c r="AA10" s="13"/>
      <c r="AB10" s="13"/>
      <c r="AC10" s="13"/>
      <c r="AD10" s="13"/>
      <c r="AE10" s="13"/>
      <c r="AF10" s="13"/>
      <c r="AG10" s="13"/>
      <c r="AH10" s="13"/>
    </row>
    <row r="11" spans="1:45" customHeight="1" ht="15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37"/>
      <c r="J11" s="137"/>
      <c r="L11" s="937" t="s">
        <v>7216</v>
      </c>
      <c r="M11" s="937"/>
      <c r="N11" s="937"/>
      <c r="O11" s="937"/>
      <c r="P11" s="937"/>
      <c r="Q11" s="937"/>
      <c r="R11" s="937"/>
      <c r="S11" s="937"/>
      <c r="T11" s="937"/>
      <c r="U11" s="143"/>
      <c r="X11" s="143"/>
      <c r="Y11" s="143"/>
      <c r="Z11" s="143"/>
      <c r="AA11" s="13"/>
      <c r="AB11" s="13"/>
      <c r="AC11" s="13"/>
      <c r="AD11" s="13"/>
      <c r="AE11" s="13"/>
      <c r="AF11" s="13"/>
      <c r="AG11" s="13"/>
      <c r="AH11" s="13"/>
    </row>
    <row r="12" spans="1:45" customHeight="1" ht="15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37"/>
      <c r="J12" s="137"/>
      <c r="K12" s="143"/>
      <c r="L12" s="937"/>
      <c r="M12" s="937"/>
      <c r="N12" s="937"/>
      <c r="O12" s="937"/>
      <c r="P12" s="937"/>
      <c r="Q12" s="937"/>
      <c r="R12" s="937"/>
      <c r="S12" s="937"/>
      <c r="T12" s="937"/>
      <c r="U12" s="143"/>
      <c r="X12" s="143"/>
      <c r="Y12" s="143"/>
      <c r="Z12" s="143"/>
      <c r="AA12" s="13"/>
      <c r="AB12" s="13"/>
      <c r="AC12" s="13"/>
      <c r="AD12" s="13"/>
      <c r="AE12" s="13"/>
      <c r="AF12" s="13"/>
      <c r="AG12" s="13"/>
      <c r="AH12" s="13"/>
    </row>
    <row r="13" spans="1:45" customHeight="1" ht="15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37"/>
      <c r="J13" s="137"/>
      <c r="K13" s="137"/>
      <c r="L13" s="137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61"/>
      <c r="AA13" s="133"/>
      <c r="AB13" s="133"/>
      <c r="AC13" s="133"/>
      <c r="AD13" s="133"/>
      <c r="AE13" s="133"/>
      <c r="AF13" s="133"/>
      <c r="AG13" s="133"/>
      <c r="AH13" s="133"/>
    </row>
    <row r="14" spans="1:45" customHeight="1" ht="15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37"/>
      <c r="J14" s="137"/>
      <c r="K14" s="137"/>
      <c r="L14" s="137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61"/>
      <c r="AA14" s="133"/>
      <c r="AB14" s="133"/>
      <c r="AC14" s="133"/>
      <c r="AD14" s="133"/>
      <c r="AE14" s="133"/>
      <c r="AF14" s="133"/>
      <c r="AG14" s="133"/>
      <c r="AH14" s="133"/>
    </row>
    <row r="15" spans="1:45" customHeight="1" ht="15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37"/>
      <c r="J15" s="137"/>
      <c r="K15" s="137"/>
      <c r="L15" s="137"/>
      <c r="M15" s="137"/>
      <c r="N15" s="157"/>
      <c r="O15" s="157"/>
      <c r="P15" s="157"/>
      <c r="Q15" s="159"/>
      <c r="R15" s="156"/>
      <c r="S15" s="159"/>
      <c r="T15" s="159"/>
      <c r="U15" s="156"/>
      <c r="V15" s="159"/>
      <c r="W15" s="156"/>
      <c r="X15" s="159"/>
      <c r="Y15" s="160"/>
      <c r="Z15" s="161"/>
      <c r="AA15" s="159"/>
      <c r="AB15" s="156"/>
      <c r="AC15" s="159"/>
      <c r="AD15" s="160"/>
      <c r="AE15" s="159"/>
      <c r="AF15" s="156"/>
      <c r="AG15" s="159"/>
      <c r="AH15" s="160"/>
    </row>
    <row r="16" spans="1:45" customHeight="1" ht="15">
      <c r="A16" s="23"/>
      <c r="B16" s="109" t="s">
        <v>42</v>
      </c>
      <c r="C16" s="162"/>
      <c r="D16" s="163"/>
      <c r="E16" s="162"/>
      <c r="F16" s="13"/>
      <c r="G16" s="1"/>
      <c r="H16" s="1"/>
      <c r="I16" s="137"/>
      <c r="J16" s="137"/>
      <c r="K16" s="137"/>
      <c r="L16" s="155"/>
      <c r="M16" s="155"/>
      <c r="N16" s="157"/>
      <c r="O16" s="158"/>
      <c r="P16" s="157"/>
      <c r="Q16" s="158"/>
      <c r="R16" s="158"/>
      <c r="S16" s="158"/>
      <c r="T16" s="158"/>
      <c r="U16" s="158"/>
      <c r="V16" s="158"/>
      <c r="W16" s="158"/>
      <c r="X16" s="158"/>
      <c r="Y16" s="155"/>
      <c r="Z16" s="155"/>
      <c r="AA16" s="30"/>
      <c r="AB16" s="30"/>
      <c r="AC16" s="30"/>
      <c r="AD16" s="30"/>
      <c r="AE16" s="30"/>
      <c r="AF16" s="30"/>
      <c r="AG16" s="30"/>
      <c r="AH16" s="30"/>
    </row>
    <row r="17" spans="1:45" customHeight="1" ht="15">
      <c r="B17" s="29" t="s">
        <v>43</v>
      </c>
      <c r="C17" s="29"/>
      <c r="D17" s="29"/>
      <c r="E17" s="29"/>
      <c r="AA17" s="30"/>
      <c r="AB17" s="30"/>
      <c r="AC17" s="30"/>
      <c r="AD17" s="30"/>
      <c r="AE17" s="30"/>
      <c r="AF17" s="30"/>
      <c r="AG17" s="30"/>
      <c r="AH17" s="30"/>
    </row>
    <row r="18" spans="1:45" customHeight="1" ht="15">
      <c r="B18" s="29" t="s">
        <v>44</v>
      </c>
      <c r="C18" s="29"/>
      <c r="D18" s="29"/>
      <c r="E18" s="29"/>
      <c r="AA18" s="30"/>
      <c r="AB18" s="30"/>
      <c r="AC18" s="30"/>
      <c r="AD18" s="30"/>
      <c r="AE18" s="30"/>
      <c r="AF18" s="30"/>
      <c r="AG18" s="30"/>
      <c r="AH18" s="30"/>
    </row>
    <row r="19" spans="1:45" customHeight="1" ht="15">
      <c r="AA19" s="30"/>
      <c r="AB19" s="30"/>
      <c r="AC19" s="30"/>
      <c r="AD19" s="30"/>
      <c r="AE19" s="30"/>
      <c r="AF19" s="30"/>
      <c r="AG19" s="30"/>
      <c r="AH19" s="30"/>
    </row>
    <row r="20" spans="1:45" customHeight="1" ht="16.5">
      <c r="A20" s="944" t="s">
        <v>45</v>
      </c>
      <c r="B20" s="944" t="s">
        <v>46</v>
      </c>
      <c r="C20" s="944" t="s">
        <v>47</v>
      </c>
      <c r="D20" s="944" t="s">
        <v>48</v>
      </c>
      <c r="E20" s="944" t="s">
        <v>49</v>
      </c>
      <c r="F20" s="944" t="s">
        <v>50</v>
      </c>
      <c r="G20" s="944" t="s">
        <v>6917</v>
      </c>
      <c r="H20" s="944" t="s">
        <v>6918</v>
      </c>
      <c r="I20" s="1124" t="s">
        <v>6919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981" t="s">
        <v>186</v>
      </c>
      <c r="AJ20" s="1044" t="s">
        <v>56</v>
      </c>
      <c r="AK20" s="1044" t="s">
        <v>253</v>
      </c>
      <c r="AL20" s="994" t="s">
        <v>1774</v>
      </c>
    </row>
    <row r="21" spans="1:45" customHeight="1" ht="16.5">
      <c r="A21" s="944"/>
      <c r="B21" s="944"/>
      <c r="C21" s="944"/>
      <c r="D21" s="944"/>
      <c r="E21" s="944"/>
      <c r="F21" s="944"/>
      <c r="G21" s="944"/>
      <c r="H21" s="944"/>
      <c r="I21" s="1124" t="s">
        <v>59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081" t="s">
        <v>61</v>
      </c>
      <c r="AB21" s="1081"/>
      <c r="AC21" s="1081"/>
      <c r="AD21" s="1081"/>
      <c r="AE21" s="1081"/>
      <c r="AF21" s="1081"/>
      <c r="AG21" s="1081"/>
      <c r="AH21" s="1081"/>
      <c r="AI21" s="981"/>
      <c r="AJ21" s="1044"/>
      <c r="AK21" s="1044"/>
      <c r="AL21" s="994"/>
    </row>
    <row r="22" spans="1:45" customHeight="1" ht="16.5">
      <c r="A22" s="944"/>
      <c r="B22" s="944"/>
      <c r="C22" s="944"/>
      <c r="D22" s="944"/>
      <c r="E22" s="944"/>
      <c r="F22" s="944"/>
      <c r="G22" s="944"/>
      <c r="H22" s="944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081" t="s">
        <v>63</v>
      </c>
      <c r="V22" s="1081"/>
      <c r="W22" s="1081"/>
      <c r="X22" s="1081"/>
      <c r="Y22" s="981" t="s">
        <v>2043</v>
      </c>
      <c r="Z22" s="981"/>
      <c r="AA22" s="1029" t="s">
        <v>64</v>
      </c>
      <c r="AB22" s="1029"/>
      <c r="AC22" s="1029"/>
      <c r="AD22" s="1029"/>
      <c r="AE22" s="1029" t="s">
        <v>160</v>
      </c>
      <c r="AF22" s="1029"/>
      <c r="AG22" s="1029" t="s">
        <v>6921</v>
      </c>
      <c r="AH22" s="1029"/>
      <c r="AI22" s="981"/>
      <c r="AJ22" s="1044"/>
      <c r="AK22" s="1044"/>
      <c r="AL22" s="994"/>
    </row>
    <row r="23" spans="1:45" customHeight="1" ht="16.5">
      <c r="A23" s="944"/>
      <c r="B23" s="944"/>
      <c r="C23" s="944"/>
      <c r="D23" s="944"/>
      <c r="E23" s="944"/>
      <c r="F23" s="944"/>
      <c r="G23" s="944"/>
      <c r="H23" s="944"/>
      <c r="I23" s="955" t="s">
        <v>5508</v>
      </c>
      <c r="J23" s="955"/>
      <c r="K23" s="955" t="s">
        <v>7217</v>
      </c>
      <c r="L23" s="955"/>
      <c r="M23" s="955" t="s">
        <v>7218</v>
      </c>
      <c r="N23" s="955"/>
      <c r="O23" s="955" t="s">
        <v>7219</v>
      </c>
      <c r="P23" s="955"/>
      <c r="Q23" s="955" t="s">
        <v>7220</v>
      </c>
      <c r="R23" s="955"/>
      <c r="S23" s="955" t="s">
        <v>7221</v>
      </c>
      <c r="T23" s="955"/>
      <c r="U23" s="955" t="s">
        <v>7222</v>
      </c>
      <c r="V23" s="955"/>
      <c r="W23" s="955" t="s">
        <v>7223</v>
      </c>
      <c r="X23" s="955"/>
      <c r="Y23" s="955" t="s">
        <v>6930</v>
      </c>
      <c r="Z23" s="955"/>
      <c r="AA23" s="1029" t="s">
        <v>344</v>
      </c>
      <c r="AB23" s="1029"/>
      <c r="AC23" s="1029" t="s">
        <v>346</v>
      </c>
      <c r="AD23" s="1029"/>
      <c r="AE23" s="1029" t="s">
        <v>7224</v>
      </c>
      <c r="AF23" s="1029"/>
      <c r="AG23" s="1029" t="s">
        <v>6935</v>
      </c>
      <c r="AH23" s="1029"/>
      <c r="AI23" s="981"/>
      <c r="AJ23" s="1044"/>
      <c r="AK23" s="1044"/>
      <c r="AL23" s="994"/>
    </row>
    <row r="24" spans="1:45" customHeight="1" ht="17.25">
      <c r="A24" s="944"/>
      <c r="B24" s="944"/>
      <c r="C24" s="944"/>
      <c r="D24" s="944"/>
      <c r="E24" s="944"/>
      <c r="F24" s="944"/>
      <c r="G24" s="944"/>
      <c r="H24" s="944"/>
      <c r="I24" s="955" t="s">
        <v>92</v>
      </c>
      <c r="J24" s="955"/>
      <c r="K24" s="955" t="s">
        <v>92</v>
      </c>
      <c r="L24" s="955"/>
      <c r="M24" s="955" t="s">
        <v>183</v>
      </c>
      <c r="N24" s="955"/>
      <c r="O24" s="955" t="s">
        <v>92</v>
      </c>
      <c r="P24" s="955"/>
      <c r="Q24" s="955" t="s">
        <v>92</v>
      </c>
      <c r="R24" s="955"/>
      <c r="S24" s="955" t="s">
        <v>92</v>
      </c>
      <c r="T24" s="955"/>
      <c r="U24" s="955" t="s">
        <v>91</v>
      </c>
      <c r="V24" s="955"/>
      <c r="W24" s="955" t="s">
        <v>91</v>
      </c>
      <c r="X24" s="955"/>
      <c r="Y24" s="955" t="s">
        <v>7225</v>
      </c>
      <c r="Z24" s="955"/>
      <c r="AA24" s="955" t="s">
        <v>86</v>
      </c>
      <c r="AB24" s="955"/>
      <c r="AC24" s="955" t="s">
        <v>85</v>
      </c>
      <c r="AD24" s="955"/>
      <c r="AE24" s="955" t="s">
        <v>182</v>
      </c>
      <c r="AF24" s="955"/>
      <c r="AG24" s="955" t="s">
        <v>6946</v>
      </c>
      <c r="AH24" s="955"/>
      <c r="AI24" s="981"/>
      <c r="AJ24" s="1044"/>
      <c r="AK24" s="1044"/>
      <c r="AL24" s="994"/>
    </row>
    <row r="25" spans="1:45" customHeight="1" ht="30">
      <c r="A25" s="944"/>
      <c r="B25" s="944"/>
      <c r="C25" s="944"/>
      <c r="D25" s="944"/>
      <c r="E25" s="944"/>
      <c r="F25" s="944"/>
      <c r="G25" s="944"/>
      <c r="H25" s="944"/>
      <c r="I25" s="944" t="s">
        <v>6937</v>
      </c>
      <c r="J25" s="944"/>
      <c r="K25" s="944" t="s">
        <v>6938</v>
      </c>
      <c r="L25" s="944"/>
      <c r="M25" s="944" t="s">
        <v>6939</v>
      </c>
      <c r="N25" s="944"/>
      <c r="O25" s="944" t="s">
        <v>6940</v>
      </c>
      <c r="P25" s="944"/>
      <c r="Q25" s="944" t="s">
        <v>6941</v>
      </c>
      <c r="R25" s="944"/>
      <c r="S25" s="944" t="s">
        <v>7226</v>
      </c>
      <c r="T25" s="944"/>
      <c r="U25" s="944" t="s">
        <v>7227</v>
      </c>
      <c r="V25" s="944"/>
      <c r="W25" s="944" t="s">
        <v>7228</v>
      </c>
      <c r="X25" s="944"/>
      <c r="Y25" s="981" t="s">
        <v>7229</v>
      </c>
      <c r="Z25" s="981"/>
      <c r="AA25" s="994" t="s">
        <v>91</v>
      </c>
      <c r="AB25" s="994"/>
      <c r="AC25" s="994" t="s">
        <v>91</v>
      </c>
      <c r="AD25" s="994"/>
      <c r="AE25" s="994" t="s">
        <v>91</v>
      </c>
      <c r="AF25" s="994"/>
      <c r="AG25" s="994" t="s">
        <v>91</v>
      </c>
      <c r="AH25" s="994"/>
      <c r="AI25" s="981"/>
      <c r="AJ25" s="1044"/>
      <c r="AK25" s="1044"/>
      <c r="AL25" s="994"/>
    </row>
    <row r="26" spans="1:45" customHeight="1" ht="24">
      <c r="A26" s="958"/>
      <c r="B26" s="958"/>
      <c r="C26" s="958"/>
      <c r="D26" s="958"/>
      <c r="E26" s="958"/>
      <c r="F26" s="958"/>
      <c r="G26" s="958"/>
      <c r="H26" s="958"/>
      <c r="I26" s="205" t="s">
        <v>190</v>
      </c>
      <c r="J26" s="97" t="s">
        <v>4</v>
      </c>
      <c r="K26" s="97" t="s">
        <v>190</v>
      </c>
      <c r="L26" s="97" t="s">
        <v>4</v>
      </c>
      <c r="M26" s="97" t="s">
        <v>190</v>
      </c>
      <c r="N26" s="97" t="s">
        <v>4</v>
      </c>
      <c r="O26" s="97" t="s">
        <v>190</v>
      </c>
      <c r="P26" s="97" t="s">
        <v>4</v>
      </c>
      <c r="Q26" s="97" t="s">
        <v>190</v>
      </c>
      <c r="R26" s="97" t="s">
        <v>4</v>
      </c>
      <c r="S26" s="97" t="s">
        <v>190</v>
      </c>
      <c r="T26" s="97" t="s">
        <v>4</v>
      </c>
      <c r="U26" s="97" t="s">
        <v>190</v>
      </c>
      <c r="V26" s="97" t="s">
        <v>4</v>
      </c>
      <c r="W26" s="97" t="s">
        <v>190</v>
      </c>
      <c r="X26" s="97" t="s">
        <v>4</v>
      </c>
      <c r="Y26" s="97" t="s">
        <v>190</v>
      </c>
      <c r="Z26" s="97" t="s">
        <v>4</v>
      </c>
      <c r="AA26" s="131" t="s">
        <v>190</v>
      </c>
      <c r="AB26" s="131" t="s">
        <v>4</v>
      </c>
      <c r="AC26" s="131" t="s">
        <v>190</v>
      </c>
      <c r="AD26" s="131" t="s">
        <v>4</v>
      </c>
      <c r="AE26" s="131" t="s">
        <v>190</v>
      </c>
      <c r="AF26" s="131" t="s">
        <v>4</v>
      </c>
      <c r="AG26" s="131" t="s">
        <v>190</v>
      </c>
      <c r="AH26" s="131" t="s">
        <v>4</v>
      </c>
      <c r="AI26" s="981"/>
      <c r="AJ26" s="1044"/>
      <c r="AK26" s="1044"/>
      <c r="AL26" s="994"/>
    </row>
    <row r="27" spans="1:45" customHeight="1" ht="39.75">
      <c r="A27" s="64" t="s">
        <v>5511</v>
      </c>
      <c r="B27" s="64" t="s">
        <v>7230</v>
      </c>
      <c r="C27" s="64" t="s">
        <v>1452</v>
      </c>
      <c r="D27" s="64">
        <v>33</v>
      </c>
      <c r="E27" s="64">
        <v>3801</v>
      </c>
      <c r="F27" s="79" t="s">
        <v>7231</v>
      </c>
      <c r="G27" s="64">
        <v>1</v>
      </c>
      <c r="H27" s="64" t="s">
        <v>7232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94"/>
      <c r="AB27" s="94"/>
      <c r="AC27" s="94"/>
      <c r="AD27" s="94"/>
      <c r="AE27" s="94"/>
      <c r="AF27" s="94"/>
      <c r="AG27" s="94"/>
      <c r="AH27" s="94"/>
      <c r="AI27" s="71"/>
      <c r="AJ27" s="71"/>
      <c r="AK27" s="64">
        <v>3801</v>
      </c>
      <c r="AL27" s="71"/>
    </row>
    <row r="28" spans="1:45" customHeight="1" ht="39.75">
      <c r="A28" s="64" t="s">
        <v>5514</v>
      </c>
      <c r="B28" s="64" t="s">
        <v>7233</v>
      </c>
      <c r="C28" s="64" t="s">
        <v>5514</v>
      </c>
      <c r="D28" s="64">
        <v>42</v>
      </c>
      <c r="E28" s="64">
        <v>3802</v>
      </c>
      <c r="F28" s="79" t="s">
        <v>7234</v>
      </c>
      <c r="G28" s="64">
        <v>1</v>
      </c>
      <c r="H28" s="64" t="s">
        <v>5514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94"/>
      <c r="AB28" s="94"/>
      <c r="AC28" s="94"/>
      <c r="AD28" s="94"/>
      <c r="AE28" s="94"/>
      <c r="AF28" s="94"/>
      <c r="AG28" s="94"/>
      <c r="AH28" s="94"/>
      <c r="AI28" s="71"/>
      <c r="AJ28" s="71"/>
      <c r="AK28" s="64">
        <v>3802</v>
      </c>
      <c r="AL28" s="71"/>
    </row>
    <row r="29" spans="1:45" customHeight="1" ht="39.75">
      <c r="A29" s="64" t="s">
        <v>5514</v>
      </c>
      <c r="B29" s="64" t="s">
        <v>7235</v>
      </c>
      <c r="C29" s="64" t="s">
        <v>5514</v>
      </c>
      <c r="D29" s="64">
        <v>45</v>
      </c>
      <c r="E29" s="64">
        <v>3803</v>
      </c>
      <c r="F29" s="79" t="s">
        <v>7236</v>
      </c>
      <c r="G29" s="64">
        <v>102</v>
      </c>
      <c r="H29" s="64" t="s">
        <v>5514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94"/>
      <c r="AB29" s="94"/>
      <c r="AC29" s="94"/>
      <c r="AD29" s="94"/>
      <c r="AE29" s="94"/>
      <c r="AF29" s="94"/>
      <c r="AG29" s="94"/>
      <c r="AH29" s="94"/>
      <c r="AI29" s="71"/>
      <c r="AJ29" s="71"/>
      <c r="AK29" s="64">
        <v>3803</v>
      </c>
      <c r="AL29" s="71"/>
    </row>
    <row r="30" spans="1:45" customHeight="1" ht="39.75">
      <c r="A30" s="64" t="s">
        <v>5514</v>
      </c>
      <c r="B30" s="64" t="s">
        <v>7237</v>
      </c>
      <c r="C30" s="64" t="s">
        <v>1461</v>
      </c>
      <c r="D30" s="64">
        <v>81</v>
      </c>
      <c r="E30" s="64">
        <v>3804</v>
      </c>
      <c r="F30" s="79" t="s">
        <v>7238</v>
      </c>
      <c r="G30" s="64">
        <v>102.3</v>
      </c>
      <c r="H30" s="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94"/>
      <c r="AB30" s="94"/>
      <c r="AC30" s="94"/>
      <c r="AD30" s="94"/>
      <c r="AE30" s="94"/>
      <c r="AF30" s="94"/>
      <c r="AG30" s="94"/>
      <c r="AH30" s="94"/>
      <c r="AI30" s="71"/>
      <c r="AJ30" s="71"/>
      <c r="AK30" s="64">
        <v>3804</v>
      </c>
      <c r="AL30" s="71"/>
    </row>
    <row r="31" spans="1:45" customHeight="1" ht="39.75">
      <c r="A31" s="64" t="s">
        <v>5514</v>
      </c>
      <c r="B31" s="64" t="s">
        <v>7239</v>
      </c>
      <c r="C31" s="64" t="s">
        <v>5514</v>
      </c>
      <c r="D31" s="64">
        <v>85</v>
      </c>
      <c r="E31" s="64">
        <v>3805</v>
      </c>
      <c r="F31" s="79" t="s">
        <v>7240</v>
      </c>
      <c r="G31" s="212">
        <v>103001</v>
      </c>
      <c r="H31" s="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94"/>
      <c r="AB31" s="94"/>
      <c r="AC31" s="94"/>
      <c r="AD31" s="94"/>
      <c r="AE31" s="94"/>
      <c r="AF31" s="94"/>
      <c r="AG31" s="94"/>
      <c r="AH31" s="94"/>
      <c r="AI31" s="71"/>
      <c r="AJ31" s="71"/>
      <c r="AK31" s="64">
        <v>3805</v>
      </c>
      <c r="AL31" s="71"/>
    </row>
    <row r="32" spans="1:45" customHeight="1" ht="39.75">
      <c r="A32" s="64" t="s">
        <v>5531</v>
      </c>
      <c r="B32" s="64" t="s">
        <v>7241</v>
      </c>
      <c r="C32" s="64" t="s">
        <v>1452</v>
      </c>
      <c r="D32" s="64">
        <v>27</v>
      </c>
      <c r="E32" s="64">
        <v>3806</v>
      </c>
      <c r="F32" s="79" t="s">
        <v>7242</v>
      </c>
      <c r="G32" s="212">
        <v>103001</v>
      </c>
      <c r="H32" s="64" t="s">
        <v>7243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94"/>
      <c r="AB32" s="94"/>
      <c r="AC32" s="94"/>
      <c r="AD32" s="94"/>
      <c r="AE32" s="94"/>
      <c r="AF32" s="94"/>
      <c r="AG32" s="94"/>
      <c r="AH32" s="94"/>
      <c r="AI32" s="71"/>
      <c r="AJ32" s="71"/>
      <c r="AK32" s="64">
        <v>3806</v>
      </c>
      <c r="AL32" s="71"/>
    </row>
    <row r="33" spans="1:45" customHeight="1" ht="39.75">
      <c r="A33" s="64" t="s">
        <v>5514</v>
      </c>
      <c r="B33" s="64" t="s">
        <v>7244</v>
      </c>
      <c r="C33" s="64" t="s">
        <v>5514</v>
      </c>
      <c r="D33" s="64">
        <v>43</v>
      </c>
      <c r="E33" s="64">
        <v>3807</v>
      </c>
      <c r="F33" s="79" t="s">
        <v>7245</v>
      </c>
      <c r="G33" s="64">
        <v>102.03</v>
      </c>
      <c r="H33" s="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94"/>
      <c r="AB33" s="94"/>
      <c r="AC33" s="94"/>
      <c r="AD33" s="94"/>
      <c r="AE33" s="94"/>
      <c r="AF33" s="94"/>
      <c r="AG33" s="94"/>
      <c r="AH33" s="94"/>
      <c r="AI33" s="71"/>
      <c r="AJ33" s="71"/>
      <c r="AK33" s="64">
        <v>3807</v>
      </c>
      <c r="AL33" s="71"/>
    </row>
    <row r="34" spans="1:45" customHeight="1" ht="39.75">
      <c r="A34" s="64" t="s">
        <v>5514</v>
      </c>
      <c r="B34" s="64" t="s">
        <v>7246</v>
      </c>
      <c r="C34" s="64" t="s">
        <v>1461</v>
      </c>
      <c r="D34" s="64">
        <v>87</v>
      </c>
      <c r="E34" s="64">
        <v>3808</v>
      </c>
      <c r="F34" s="79" t="s">
        <v>7247</v>
      </c>
      <c r="G34" s="64">
        <v>101</v>
      </c>
      <c r="H34" s="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94"/>
      <c r="AB34" s="94"/>
      <c r="AC34" s="94"/>
      <c r="AD34" s="94"/>
      <c r="AE34" s="94"/>
      <c r="AF34" s="94"/>
      <c r="AG34" s="94"/>
      <c r="AH34" s="94"/>
      <c r="AI34" s="71"/>
      <c r="AJ34" s="71"/>
      <c r="AK34" s="64">
        <v>3808</v>
      </c>
      <c r="AL34" s="71"/>
    </row>
    <row r="35" spans="1:45" customHeight="1" ht="39.75">
      <c r="A35" s="64" t="s">
        <v>5514</v>
      </c>
      <c r="B35" s="64" t="s">
        <v>7248</v>
      </c>
      <c r="C35" s="64" t="s">
        <v>1452</v>
      </c>
      <c r="D35" s="64">
        <v>52</v>
      </c>
      <c r="E35" s="64">
        <v>3809</v>
      </c>
      <c r="F35" s="79" t="s">
        <v>7249</v>
      </c>
      <c r="G35" s="64">
        <v>102.001</v>
      </c>
      <c r="H35" s="64" t="s">
        <v>7250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94"/>
      <c r="AB35" s="94"/>
      <c r="AC35" s="94"/>
      <c r="AD35" s="94"/>
      <c r="AE35" s="94"/>
      <c r="AF35" s="94"/>
      <c r="AG35" s="94"/>
      <c r="AH35" s="94"/>
      <c r="AI35" s="71"/>
      <c r="AJ35" s="71"/>
      <c r="AK35" s="64">
        <v>3809</v>
      </c>
      <c r="AL35" s="71"/>
    </row>
    <row r="36" spans="1:45" customHeight="1" ht="39.75">
      <c r="A36" s="64" t="s">
        <v>5514</v>
      </c>
      <c r="B36" s="64" t="s">
        <v>7251</v>
      </c>
      <c r="C36" s="64" t="s">
        <v>1461</v>
      </c>
      <c r="D36" s="64">
        <v>83</v>
      </c>
      <c r="E36" s="64">
        <v>3810</v>
      </c>
      <c r="F36" s="79" t="s">
        <v>7252</v>
      </c>
      <c r="G36" s="64">
        <v>102</v>
      </c>
      <c r="H36" s="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94"/>
      <c r="AB36" s="94"/>
      <c r="AC36" s="94"/>
      <c r="AD36" s="94"/>
      <c r="AE36" s="94"/>
      <c r="AF36" s="94"/>
      <c r="AG36" s="94"/>
      <c r="AH36" s="94"/>
      <c r="AI36" s="71"/>
      <c r="AJ36" s="71"/>
      <c r="AK36" s="64">
        <v>3810</v>
      </c>
      <c r="AL36" s="71"/>
    </row>
    <row r="37" spans="1:45" customHeight="1" ht="39.75">
      <c r="A37" s="64" t="s">
        <v>5514</v>
      </c>
      <c r="B37" s="64" t="s">
        <v>7253</v>
      </c>
      <c r="C37" s="64" t="s">
        <v>1452</v>
      </c>
      <c r="D37" s="64">
        <v>88</v>
      </c>
      <c r="E37" s="64">
        <v>3811</v>
      </c>
      <c r="F37" s="79" t="s">
        <v>7254</v>
      </c>
      <c r="G37" s="64">
        <v>102</v>
      </c>
      <c r="H37" s="64" t="s">
        <v>7255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94"/>
      <c r="AB37" s="94"/>
      <c r="AC37" s="94"/>
      <c r="AD37" s="94"/>
      <c r="AE37" s="94"/>
      <c r="AF37" s="94"/>
      <c r="AG37" s="94"/>
      <c r="AH37" s="94"/>
      <c r="AI37" s="71"/>
      <c r="AJ37" s="71"/>
      <c r="AK37" s="64">
        <v>3811</v>
      </c>
      <c r="AL37" s="71"/>
    </row>
    <row r="38" spans="1:45" customHeight="1" ht="39.75">
      <c r="A38" s="64" t="s">
        <v>5590</v>
      </c>
      <c r="B38" s="64" t="s">
        <v>7256</v>
      </c>
      <c r="C38" s="64" t="s">
        <v>5514</v>
      </c>
      <c r="D38" s="64">
        <v>31</v>
      </c>
      <c r="E38" s="64">
        <v>3812</v>
      </c>
      <c r="F38" s="79" t="s">
        <v>7257</v>
      </c>
      <c r="G38" s="64">
        <v>102</v>
      </c>
      <c r="H38" s="64" t="s">
        <v>7243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94"/>
      <c r="AB38" s="94"/>
      <c r="AC38" s="94"/>
      <c r="AD38" s="94"/>
      <c r="AE38" s="94"/>
      <c r="AF38" s="94"/>
      <c r="AG38" s="94"/>
      <c r="AH38" s="94"/>
      <c r="AI38" s="71"/>
      <c r="AJ38" s="71"/>
      <c r="AK38" s="64">
        <v>3812</v>
      </c>
      <c r="AL38" s="71"/>
    </row>
    <row r="39" spans="1:45" customHeight="1" ht="39.75">
      <c r="A39" s="64" t="s">
        <v>7258</v>
      </c>
      <c r="B39" s="64" t="s">
        <v>7259</v>
      </c>
      <c r="C39" s="64" t="s">
        <v>5514</v>
      </c>
      <c r="D39" s="64">
        <v>25</v>
      </c>
      <c r="E39" s="64">
        <v>3813</v>
      </c>
      <c r="F39" s="79" t="s">
        <v>7260</v>
      </c>
      <c r="G39" s="64">
        <v>102.03</v>
      </c>
      <c r="H39" s="64" t="s">
        <v>5514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94"/>
      <c r="AB39" s="94"/>
      <c r="AC39" s="94"/>
      <c r="AD39" s="94"/>
      <c r="AE39" s="94"/>
      <c r="AF39" s="94"/>
      <c r="AG39" s="94"/>
      <c r="AH39" s="94"/>
      <c r="AI39" s="71"/>
      <c r="AJ39" s="71"/>
      <c r="AK39" s="64">
        <v>3813</v>
      </c>
      <c r="AL39" s="71"/>
    </row>
    <row r="40" spans="1:45" customHeight="1" ht="39.75">
      <c r="A40" s="64" t="s">
        <v>5531</v>
      </c>
      <c r="B40" s="64" t="s">
        <v>7261</v>
      </c>
      <c r="C40" s="64" t="s">
        <v>5514</v>
      </c>
      <c r="D40" s="64">
        <v>6</v>
      </c>
      <c r="E40" s="64">
        <v>3814</v>
      </c>
      <c r="F40" s="79" t="s">
        <v>7262</v>
      </c>
      <c r="G40" s="64">
        <v>103.001</v>
      </c>
      <c r="H40" s="64" t="s">
        <v>7263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94"/>
      <c r="AB40" s="94"/>
      <c r="AC40" s="94"/>
      <c r="AD40" s="94"/>
      <c r="AE40" s="94"/>
      <c r="AF40" s="94"/>
      <c r="AG40" s="94"/>
      <c r="AH40" s="94"/>
      <c r="AI40" s="71"/>
      <c r="AJ40" s="71"/>
      <c r="AK40" s="64">
        <v>3814</v>
      </c>
      <c r="AL40" s="71"/>
    </row>
    <row r="41" spans="1:45" customHeight="1" ht="39.75">
      <c r="A41" s="64" t="s">
        <v>5514</v>
      </c>
      <c r="B41" s="64" t="s">
        <v>7264</v>
      </c>
      <c r="C41" s="64" t="s">
        <v>5514</v>
      </c>
      <c r="D41" s="64">
        <v>16</v>
      </c>
      <c r="E41" s="64">
        <v>3815</v>
      </c>
      <c r="F41" s="79" t="s">
        <v>7265</v>
      </c>
      <c r="G41" s="64"/>
      <c r="H41" s="64" t="s">
        <v>7255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94"/>
      <c r="AB41" s="94"/>
      <c r="AC41" s="94"/>
      <c r="AD41" s="94"/>
      <c r="AE41" s="94"/>
      <c r="AF41" s="94"/>
      <c r="AG41" s="94"/>
      <c r="AH41" s="94"/>
      <c r="AI41" s="71"/>
      <c r="AJ41" s="71"/>
      <c r="AK41" s="64">
        <v>3815</v>
      </c>
      <c r="AL41" s="71"/>
    </row>
    <row r="42" spans="1:45" customHeight="1" ht="39.75">
      <c r="A42" s="64" t="s">
        <v>5590</v>
      </c>
      <c r="B42" s="64" t="s">
        <v>7266</v>
      </c>
      <c r="C42" s="64" t="s">
        <v>5514</v>
      </c>
      <c r="D42" s="64">
        <v>46</v>
      </c>
      <c r="E42" s="64">
        <v>3816</v>
      </c>
      <c r="F42" s="79" t="s">
        <v>7267</v>
      </c>
      <c r="G42" s="64" t="s">
        <v>7123</v>
      </c>
      <c r="H42" s="64" t="s">
        <v>7243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94"/>
      <c r="AB42" s="94"/>
      <c r="AC42" s="94"/>
      <c r="AD42" s="94"/>
      <c r="AE42" s="94"/>
      <c r="AF42" s="94"/>
      <c r="AG42" s="94"/>
      <c r="AH42" s="94"/>
      <c r="AI42" s="71"/>
      <c r="AJ42" s="71"/>
      <c r="AK42" s="64">
        <v>3816</v>
      </c>
      <c r="AL42" s="71"/>
    </row>
    <row r="43" spans="1:45" customHeight="1" ht="39.75">
      <c r="A43" s="64" t="s">
        <v>7268</v>
      </c>
      <c r="B43" s="64" t="s">
        <v>7269</v>
      </c>
      <c r="C43" s="64" t="s">
        <v>5514</v>
      </c>
      <c r="D43" s="64">
        <v>3</v>
      </c>
      <c r="E43" s="64">
        <v>3817</v>
      </c>
      <c r="F43" s="79" t="s">
        <v>7270</v>
      </c>
      <c r="G43" s="64">
        <v>102.03</v>
      </c>
      <c r="H43" s="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94"/>
      <c r="AB43" s="94"/>
      <c r="AC43" s="94"/>
      <c r="AD43" s="94"/>
      <c r="AE43" s="94"/>
      <c r="AF43" s="94"/>
      <c r="AG43" s="94"/>
      <c r="AH43" s="94"/>
      <c r="AI43" s="71"/>
      <c r="AJ43" s="71"/>
      <c r="AK43" s="64">
        <v>3817</v>
      </c>
      <c r="AL43" s="71"/>
    </row>
    <row r="44" spans="1:45" customHeight="1" ht="39.75">
      <c r="A44" s="64" t="s">
        <v>5514</v>
      </c>
      <c r="B44" s="64" t="s">
        <v>7271</v>
      </c>
      <c r="C44" s="64" t="s">
        <v>5514</v>
      </c>
      <c r="D44" s="64">
        <v>19</v>
      </c>
      <c r="E44" s="64">
        <v>3818</v>
      </c>
      <c r="F44" s="79" t="s">
        <v>7272</v>
      </c>
      <c r="G44" s="64">
        <v>103</v>
      </c>
      <c r="H44" s="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94"/>
      <c r="AB44" s="94"/>
      <c r="AC44" s="94"/>
      <c r="AD44" s="94"/>
      <c r="AE44" s="94"/>
      <c r="AF44" s="94"/>
      <c r="AG44" s="94"/>
      <c r="AH44" s="94"/>
      <c r="AI44" s="71"/>
      <c r="AJ44" s="71"/>
      <c r="AK44" s="64">
        <v>3818</v>
      </c>
      <c r="AL44" s="71"/>
    </row>
    <row r="45" spans="1:45" customHeight="1" ht="39.75">
      <c r="A45" s="64" t="s">
        <v>5514</v>
      </c>
      <c r="B45" s="64" t="s">
        <v>7273</v>
      </c>
      <c r="C45" s="64" t="s">
        <v>1461</v>
      </c>
      <c r="D45" s="64">
        <v>80</v>
      </c>
      <c r="E45" s="64">
        <v>3819</v>
      </c>
      <c r="F45" s="79" t="s">
        <v>7274</v>
      </c>
      <c r="G45" s="64">
        <v>102.03</v>
      </c>
      <c r="H45" s="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94"/>
      <c r="AB45" s="94"/>
      <c r="AC45" s="94"/>
      <c r="AD45" s="94"/>
      <c r="AE45" s="94"/>
      <c r="AF45" s="94"/>
      <c r="AG45" s="94"/>
      <c r="AH45" s="94"/>
      <c r="AI45" s="71"/>
      <c r="AJ45" s="71"/>
      <c r="AK45" s="64">
        <v>3819</v>
      </c>
      <c r="AL45" s="71"/>
    </row>
    <row r="46" spans="1:45" customHeight="1" ht="39.75">
      <c r="A46" s="64" t="s">
        <v>5511</v>
      </c>
      <c r="B46" s="64" t="s">
        <v>7275</v>
      </c>
      <c r="C46" s="64" t="s">
        <v>1452</v>
      </c>
      <c r="D46" s="64">
        <v>49</v>
      </c>
      <c r="E46" s="64">
        <v>3820</v>
      </c>
      <c r="F46" s="79" t="s">
        <v>7276</v>
      </c>
      <c r="G46" s="64">
        <v>102</v>
      </c>
      <c r="H46" s="64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94"/>
      <c r="AB46" s="94"/>
      <c r="AC46" s="94"/>
      <c r="AD46" s="94"/>
      <c r="AE46" s="94"/>
      <c r="AF46" s="94"/>
      <c r="AG46" s="94"/>
      <c r="AH46" s="94"/>
      <c r="AI46" s="71"/>
      <c r="AJ46" s="71"/>
      <c r="AK46" s="64">
        <v>3820</v>
      </c>
      <c r="AL46" s="71"/>
    </row>
    <row r="47" spans="1:45" customHeight="1" ht="20.15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18"/>
      <c r="AL47" s="48"/>
    </row>
    <row r="48" spans="1:45" customHeight="1" ht="20.15">
      <c r="A48" s="165" t="s">
        <v>206</v>
      </c>
      <c r="B48" s="166" t="s">
        <v>221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 t="s">
        <v>128</v>
      </c>
      <c r="N48" s="48" t="s">
        <v>129</v>
      </c>
      <c r="O48" s="48"/>
      <c r="P48" s="48"/>
      <c r="Q48" s="48"/>
      <c r="R48" s="48"/>
      <c r="S48" s="48"/>
      <c r="T48" s="48"/>
      <c r="U48" s="114" t="s">
        <v>130</v>
      </c>
      <c r="AA48" s="48"/>
      <c r="AB48" s="48"/>
      <c r="AC48" s="48"/>
      <c r="AD48" s="48"/>
      <c r="AE48" s="48"/>
      <c r="AF48" s="48"/>
      <c r="AG48" s="48"/>
      <c r="AH48" s="48"/>
      <c r="AI48" s="136" t="s">
        <v>136</v>
      </c>
      <c r="AJ48" s="48"/>
      <c r="AK48" s="18"/>
      <c r="AL48" s="48"/>
      <c r="AM48" s="48"/>
    </row>
    <row r="49" spans="1:45" customHeight="1" ht="20.15">
      <c r="A49" s="168" t="s">
        <v>209</v>
      </c>
      <c r="B49" s="166" t="s">
        <v>222</v>
      </c>
      <c r="C49" s="166"/>
      <c r="D49" s="166"/>
      <c r="E49" s="18"/>
      <c r="F49" s="164"/>
      <c r="G49" s="48"/>
      <c r="H49" s="48"/>
      <c r="I49" s="48"/>
      <c r="J49" s="48"/>
      <c r="K49" s="48"/>
      <c r="L49" s="168"/>
      <c r="M49" s="168" t="s">
        <v>132</v>
      </c>
      <c r="N49" t="s">
        <v>133</v>
      </c>
      <c r="O49" s="48"/>
      <c r="P49" s="48"/>
      <c r="Q49" s="114"/>
      <c r="R49" s="48"/>
      <c r="S49" s="114"/>
      <c r="T49" s="48"/>
      <c r="U49" s="114" t="s">
        <v>134</v>
      </c>
      <c r="AA49" s="48"/>
      <c r="AB49" s="48"/>
      <c r="AC49" s="48"/>
      <c r="AD49" s="136"/>
      <c r="AE49" s="48"/>
      <c r="AF49" s="48"/>
      <c r="AG49" s="48"/>
      <c r="AH49" s="136"/>
      <c r="AI49" s="136"/>
      <c r="AJ49" s="103" t="s">
        <v>143</v>
      </c>
      <c r="AK49" s="18"/>
      <c r="AL49" s="166"/>
      <c r="AM49" s="48"/>
    </row>
    <row r="50" spans="1:45" customHeight="1" ht="20.15">
      <c r="B50" s="169" t="s">
        <v>280</v>
      </c>
      <c r="D50" s="166"/>
      <c r="E50" s="18"/>
      <c r="F50" s="169" t="s">
        <v>5559</v>
      </c>
      <c r="L50" s="168"/>
      <c r="M50" s="168" t="s">
        <v>139</v>
      </c>
      <c r="N50" t="s">
        <v>140</v>
      </c>
      <c r="O50" s="36"/>
      <c r="Q50" s="170"/>
      <c r="S50" s="170"/>
      <c r="U50" s="114" t="s">
        <v>141</v>
      </c>
      <c r="AD50" s="136"/>
      <c r="AH50" s="136"/>
      <c r="AI50" s="135"/>
      <c r="AJ50" s="103" t="s">
        <v>336</v>
      </c>
      <c r="AK50" s="18"/>
    </row>
    <row r="51" spans="1:45" customHeight="1" ht="20.15">
      <c r="E51" s="44"/>
      <c r="F51" s="122"/>
      <c r="N51" t="s">
        <v>145</v>
      </c>
      <c r="O51" s="36"/>
      <c r="Q51" s="170"/>
      <c r="S51" s="170"/>
      <c r="U51" s="114" t="s">
        <v>146</v>
      </c>
      <c r="AD51" s="135"/>
      <c r="AH51" s="135"/>
      <c r="AK51" s="44"/>
    </row>
    <row r="52" spans="1:45" customHeight="1" ht="20.15">
      <c r="B52" s="128"/>
      <c r="E52" s="44"/>
      <c r="F52" s="122"/>
      <c r="N52" s="36"/>
      <c r="O52" s="36"/>
      <c r="P52" s="36"/>
      <c r="Q52" s="36"/>
      <c r="AA52" s="171"/>
      <c r="AE52" s="171"/>
      <c r="AK52" s="44"/>
    </row>
    <row r="53" spans="1:45" customHeight="1" ht="39.75">
      <c r="A53" s="64" t="s">
        <v>5620</v>
      </c>
      <c r="B53" s="64" t="s">
        <v>7277</v>
      </c>
      <c r="C53" s="64" t="s">
        <v>1452</v>
      </c>
      <c r="D53" s="64">
        <v>48</v>
      </c>
      <c r="E53" s="64">
        <v>3821</v>
      </c>
      <c r="F53" s="79" t="s">
        <v>7278</v>
      </c>
      <c r="G53" s="64">
        <v>103</v>
      </c>
      <c r="H53" s="64" t="s">
        <v>7243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1"/>
      <c r="AJ53" s="71"/>
      <c r="AK53" s="64">
        <v>3821</v>
      </c>
      <c r="AL53" s="71"/>
    </row>
    <row r="54" spans="1:45" customHeight="1" ht="39.75">
      <c r="A54" s="64" t="s">
        <v>5514</v>
      </c>
      <c r="B54" s="64" t="s">
        <v>7279</v>
      </c>
      <c r="C54" s="64" t="s">
        <v>5514</v>
      </c>
      <c r="D54" s="64">
        <v>50</v>
      </c>
      <c r="E54" s="64">
        <v>3822</v>
      </c>
      <c r="F54" s="79" t="s">
        <v>7280</v>
      </c>
      <c r="G54" s="64" t="s">
        <v>5514</v>
      </c>
      <c r="H54" s="64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1"/>
      <c r="AJ54" s="71"/>
      <c r="AK54" s="64">
        <v>3822</v>
      </c>
      <c r="AL54" s="71"/>
    </row>
    <row r="55" spans="1:45" customHeight="1" ht="39.75">
      <c r="A55" s="64" t="s">
        <v>5514</v>
      </c>
      <c r="B55" s="64" t="s">
        <v>7281</v>
      </c>
      <c r="C55" s="64" t="s">
        <v>5514</v>
      </c>
      <c r="D55" s="64">
        <v>35</v>
      </c>
      <c r="E55" s="64">
        <v>3823</v>
      </c>
      <c r="F55" s="79" t="s">
        <v>7282</v>
      </c>
      <c r="G55" s="64"/>
      <c r="H55" s="64" t="s">
        <v>7243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1"/>
      <c r="AJ55" s="71"/>
      <c r="AK55" s="64">
        <v>3823</v>
      </c>
      <c r="AL55" s="71"/>
    </row>
    <row r="56" spans="1:45" customHeight="1" ht="39.75">
      <c r="A56" s="64" t="s">
        <v>5644</v>
      </c>
      <c r="B56" s="64" t="s">
        <v>7283</v>
      </c>
      <c r="C56" s="64" t="s">
        <v>5514</v>
      </c>
      <c r="D56" s="64">
        <v>4</v>
      </c>
      <c r="E56" s="64">
        <v>3824</v>
      </c>
      <c r="F56" s="79" t="s">
        <v>7284</v>
      </c>
      <c r="G56" s="64"/>
      <c r="H56" s="64" t="s">
        <v>5514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1"/>
      <c r="AJ56" s="71"/>
      <c r="AK56" s="64">
        <v>3824</v>
      </c>
      <c r="AL56" s="71"/>
    </row>
    <row r="57" spans="1:45" customHeight="1" ht="39.75">
      <c r="A57" s="64" t="s">
        <v>5514</v>
      </c>
      <c r="B57" s="64" t="s">
        <v>7285</v>
      </c>
      <c r="C57" s="64" t="s">
        <v>5514</v>
      </c>
      <c r="D57" s="64">
        <v>60</v>
      </c>
      <c r="E57" s="64">
        <v>3825</v>
      </c>
      <c r="F57" s="79" t="s">
        <v>7286</v>
      </c>
      <c r="G57" s="64">
        <v>102</v>
      </c>
      <c r="H57" s="64" t="s">
        <v>5514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1"/>
      <c r="AJ57" s="71"/>
      <c r="AK57" s="64">
        <v>3825</v>
      </c>
      <c r="AL57" s="71"/>
    </row>
    <row r="58" spans="1:45" customHeight="1" ht="39.75">
      <c r="A58" s="64" t="s">
        <v>5531</v>
      </c>
      <c r="B58" s="64" t="s">
        <v>7287</v>
      </c>
      <c r="C58" s="64" t="s">
        <v>5514</v>
      </c>
      <c r="D58" s="64">
        <v>26</v>
      </c>
      <c r="E58" s="64">
        <v>3826</v>
      </c>
      <c r="F58" s="79" t="s">
        <v>7288</v>
      </c>
      <c r="G58" s="64">
        <v>102</v>
      </c>
      <c r="H58" s="64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1"/>
      <c r="AJ58" s="71"/>
      <c r="AK58" s="64">
        <v>3826</v>
      </c>
      <c r="AL58" s="71"/>
    </row>
    <row r="59" spans="1:45" customHeight="1" ht="39.75">
      <c r="A59" s="64" t="s">
        <v>5644</v>
      </c>
      <c r="B59" s="64" t="s">
        <v>7289</v>
      </c>
      <c r="C59" s="64" t="s">
        <v>5514</v>
      </c>
      <c r="D59" s="64">
        <v>11</v>
      </c>
      <c r="E59" s="64">
        <v>3827</v>
      </c>
      <c r="F59" s="79" t="s">
        <v>7290</v>
      </c>
      <c r="G59" s="64">
        <v>103</v>
      </c>
      <c r="H59" s="64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1"/>
      <c r="AJ59" s="71"/>
      <c r="AK59" s="64">
        <v>3827</v>
      </c>
      <c r="AL59" s="71"/>
    </row>
    <row r="60" spans="1:45" customHeight="1" ht="39.75">
      <c r="A60" s="64" t="s">
        <v>5514</v>
      </c>
      <c r="B60" s="64" t="s">
        <v>7291</v>
      </c>
      <c r="C60" s="64" t="s">
        <v>5514</v>
      </c>
      <c r="D60" s="64">
        <v>37</v>
      </c>
      <c r="E60" s="64">
        <v>3828</v>
      </c>
      <c r="F60" s="79" t="s">
        <v>7292</v>
      </c>
      <c r="G60" s="64" t="s">
        <v>5514</v>
      </c>
      <c r="H60" s="64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1"/>
      <c r="AJ60" s="71"/>
      <c r="AK60" s="64">
        <v>3828</v>
      </c>
      <c r="AL60" s="71"/>
    </row>
    <row r="61" spans="1:45" customHeight="1" ht="39.75">
      <c r="A61" s="64" t="s">
        <v>7293</v>
      </c>
      <c r="B61" s="64" t="s">
        <v>7294</v>
      </c>
      <c r="C61" s="64" t="s">
        <v>5514</v>
      </c>
      <c r="D61" s="64">
        <v>19</v>
      </c>
      <c r="E61" s="64">
        <v>3829</v>
      </c>
      <c r="F61" s="79" t="s">
        <v>7295</v>
      </c>
      <c r="G61" s="64" t="s">
        <v>5514</v>
      </c>
      <c r="H61" s="64" t="s">
        <v>7243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1"/>
      <c r="AJ61" s="71"/>
      <c r="AK61" s="64">
        <v>3829</v>
      </c>
      <c r="AL61" s="71"/>
    </row>
    <row r="62" spans="1:45" customHeight="1" ht="39.75">
      <c r="A62" s="64" t="s">
        <v>5620</v>
      </c>
      <c r="B62" s="64" t="s">
        <v>7296</v>
      </c>
      <c r="C62" s="64" t="s">
        <v>5514</v>
      </c>
      <c r="D62" s="64">
        <v>39</v>
      </c>
      <c r="E62" s="64">
        <v>3830</v>
      </c>
      <c r="F62" s="79" t="s">
        <v>7297</v>
      </c>
      <c r="G62" s="64" t="s">
        <v>4334</v>
      </c>
      <c r="H62" s="64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1"/>
      <c r="AJ62" s="71"/>
      <c r="AK62" s="64">
        <v>3830</v>
      </c>
      <c r="AL62" s="71"/>
    </row>
    <row r="63" spans="1:45" customHeight="1" ht="39.75">
      <c r="A63" s="64"/>
      <c r="B63" s="64"/>
      <c r="C63" s="64"/>
      <c r="D63" s="64"/>
      <c r="E63" s="64"/>
      <c r="F63" s="79"/>
      <c r="G63" s="64"/>
      <c r="H63" s="64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1"/>
      <c r="AJ63" s="71"/>
      <c r="AK63" s="64"/>
      <c r="AL63" s="71"/>
    </row>
    <row r="64" spans="1:45" customHeight="1" ht="39.75">
      <c r="A64" s="64"/>
      <c r="B64" s="64"/>
      <c r="C64" s="64"/>
      <c r="D64" s="64"/>
      <c r="E64" s="64"/>
      <c r="F64" s="79"/>
      <c r="G64" s="64"/>
      <c r="H64" s="64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1"/>
      <c r="AJ64" s="71"/>
      <c r="AK64" s="64"/>
      <c r="AL64" s="71"/>
    </row>
    <row r="65" spans="1:45" customHeight="1" ht="39.75">
      <c r="A65" s="64"/>
      <c r="B65" s="64"/>
      <c r="C65" s="64"/>
      <c r="D65" s="64"/>
      <c r="E65" s="64"/>
      <c r="F65" s="79"/>
      <c r="G65" s="64"/>
      <c r="H65" s="64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1"/>
      <c r="AJ65" s="71"/>
      <c r="AK65" s="64"/>
      <c r="AL65" s="71"/>
    </row>
    <row r="66" spans="1:45" customHeight="1" ht="39.75">
      <c r="A66" s="64"/>
      <c r="B66" s="64"/>
      <c r="C66" s="64"/>
      <c r="D66" s="64"/>
      <c r="E66" s="64"/>
      <c r="F66" s="79"/>
      <c r="G66" s="64"/>
      <c r="H66" s="64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1"/>
      <c r="AJ66" s="71"/>
      <c r="AK66" s="64"/>
      <c r="AL66" s="71"/>
    </row>
    <row r="67" spans="1:45" customHeight="1" ht="39.75">
      <c r="A67" s="64"/>
      <c r="B67" s="64"/>
      <c r="C67" s="64"/>
      <c r="D67" s="64"/>
      <c r="E67" s="64"/>
      <c r="F67" s="79"/>
      <c r="G67" s="64"/>
      <c r="H67" s="64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1"/>
      <c r="AJ67" s="71"/>
      <c r="AK67" s="64"/>
      <c r="AL67" s="71"/>
    </row>
    <row r="68" spans="1:45" customHeight="1" ht="39.75">
      <c r="A68" s="64"/>
      <c r="B68" s="64"/>
      <c r="C68" s="64"/>
      <c r="D68" s="64"/>
      <c r="E68" s="64"/>
      <c r="F68" s="79"/>
      <c r="G68" s="64"/>
      <c r="H68" s="64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1"/>
      <c r="AJ68" s="71"/>
      <c r="AK68" s="64"/>
      <c r="AL68" s="71"/>
    </row>
    <row r="69" spans="1:45" customHeight="1" ht="39.75">
      <c r="A69" s="64"/>
      <c r="B69" s="64"/>
      <c r="C69" s="64"/>
      <c r="D69" s="64"/>
      <c r="E69" s="64"/>
      <c r="F69" s="79"/>
      <c r="G69" s="64"/>
      <c r="H69" s="64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1"/>
      <c r="AJ69" s="71"/>
      <c r="AK69" s="64"/>
      <c r="AL69" s="71"/>
    </row>
    <row r="70" spans="1:45" customHeight="1" ht="39.75">
      <c r="A70" s="64"/>
      <c r="B70" s="64"/>
      <c r="C70" s="64"/>
      <c r="D70" s="64"/>
      <c r="E70" s="64"/>
      <c r="F70" s="79"/>
      <c r="G70" s="64"/>
      <c r="H70" s="64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1"/>
      <c r="AJ70" s="71"/>
      <c r="AK70" s="64"/>
      <c r="AL70" s="71"/>
    </row>
    <row r="71" spans="1:45" customHeight="1" ht="39.75">
      <c r="A71" s="64"/>
      <c r="B71" s="64"/>
      <c r="C71" s="64"/>
      <c r="D71" s="64"/>
      <c r="E71" s="64"/>
      <c r="F71" s="79"/>
      <c r="G71" s="64"/>
      <c r="H71" s="64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1"/>
      <c r="AJ71" s="71"/>
      <c r="AK71" s="64"/>
      <c r="AL71" s="71"/>
    </row>
    <row r="72" spans="1:45" customHeight="1" ht="39.75">
      <c r="A72" s="64"/>
      <c r="B72" s="64"/>
      <c r="C72" s="64"/>
      <c r="D72" s="64"/>
      <c r="E72" s="64"/>
      <c r="F72" s="79"/>
      <c r="G72" s="64"/>
      <c r="H72" s="64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1"/>
      <c r="AJ72" s="71"/>
      <c r="AK72" s="64"/>
      <c r="AL72" s="71"/>
    </row>
    <row r="73" spans="1:45" customHeight="1" ht="20.15">
      <c r="A73" s="48"/>
      <c r="B73" s="152"/>
      <c r="C73" s="48"/>
      <c r="D73" s="48"/>
      <c r="E73" s="18"/>
      <c r="F73" s="164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18"/>
      <c r="AL73" s="48"/>
    </row>
    <row r="74" spans="1:45" customHeight="1" ht="20.15">
      <c r="A74" s="165" t="s">
        <v>206</v>
      </c>
      <c r="B74" s="166" t="s">
        <v>221</v>
      </c>
      <c r="C74" s="166"/>
      <c r="D74" s="48"/>
      <c r="E74" s="18"/>
      <c r="F74" s="164"/>
      <c r="G74" s="48"/>
      <c r="H74" s="48"/>
      <c r="I74" s="48"/>
      <c r="J74" s="48"/>
      <c r="K74" s="48"/>
      <c r="L74" s="48"/>
      <c r="M74" s="167" t="s">
        <v>128</v>
      </c>
      <c r="N74" s="48" t="s">
        <v>129</v>
      </c>
      <c r="O74" s="48"/>
      <c r="P74" s="48"/>
      <c r="Q74" s="48"/>
      <c r="R74" s="48"/>
      <c r="S74" s="48"/>
      <c r="T74" s="48"/>
      <c r="U74" s="114" t="s">
        <v>130</v>
      </c>
      <c r="AA74" s="48"/>
      <c r="AB74" s="48"/>
      <c r="AC74" s="48"/>
      <c r="AD74" s="48"/>
      <c r="AE74" s="48"/>
      <c r="AF74" s="48"/>
      <c r="AG74" s="48"/>
      <c r="AH74" s="48"/>
      <c r="AI74" s="136" t="s">
        <v>136</v>
      </c>
      <c r="AJ74" s="48"/>
      <c r="AK74" s="18"/>
      <c r="AL74" s="48"/>
      <c r="AM74" s="48"/>
    </row>
    <row r="75" spans="1:45" customHeight="1" ht="20.15">
      <c r="A75" s="168" t="s">
        <v>209</v>
      </c>
      <c r="B75" s="166" t="s">
        <v>222</v>
      </c>
      <c r="C75" s="166"/>
      <c r="D75" s="166"/>
      <c r="E75" s="18"/>
      <c r="F75" s="164"/>
      <c r="G75" s="48"/>
      <c r="H75" s="48"/>
      <c r="I75" s="48"/>
      <c r="J75" s="48"/>
      <c r="K75" s="48"/>
      <c r="L75" s="48"/>
      <c r="M75" s="168" t="s">
        <v>132</v>
      </c>
      <c r="N75" t="s">
        <v>133</v>
      </c>
      <c r="O75" s="48"/>
      <c r="P75" s="48"/>
      <c r="Q75" s="114"/>
      <c r="R75" s="48"/>
      <c r="S75" s="114"/>
      <c r="T75" s="48"/>
      <c r="U75" s="114" t="s">
        <v>134</v>
      </c>
      <c r="AA75" s="48"/>
      <c r="AB75" s="48"/>
      <c r="AC75" s="48"/>
      <c r="AD75" s="136"/>
      <c r="AE75" s="48"/>
      <c r="AF75" s="48"/>
      <c r="AG75" s="48"/>
      <c r="AH75" s="136"/>
      <c r="AI75" s="136"/>
      <c r="AJ75" s="103" t="s">
        <v>143</v>
      </c>
      <c r="AK75" s="18"/>
      <c r="AL75" s="166"/>
      <c r="AM75" s="48"/>
    </row>
    <row r="76" spans="1:45" customHeight="1" ht="20.15">
      <c r="B76" s="169" t="s">
        <v>280</v>
      </c>
      <c r="D76" s="166"/>
      <c r="E76" s="18"/>
      <c r="F76" s="169" t="s">
        <v>5559</v>
      </c>
      <c r="M76" s="168" t="s">
        <v>139</v>
      </c>
      <c r="N76" t="s">
        <v>140</v>
      </c>
      <c r="O76" s="36"/>
      <c r="Q76" s="170"/>
      <c r="S76" s="170"/>
      <c r="U76" s="114" t="s">
        <v>141</v>
      </c>
      <c r="AD76" s="136"/>
      <c r="AH76" s="136"/>
      <c r="AI76" s="135"/>
      <c r="AJ76" s="103" t="s">
        <v>336</v>
      </c>
      <c r="AK76" s="18"/>
    </row>
    <row r="77" spans="1:45" customHeight="1" ht="20.15">
      <c r="E77" s="44"/>
      <c r="F77" s="122"/>
      <c r="N77" t="s">
        <v>145</v>
      </c>
      <c r="O77" s="36"/>
      <c r="Q77" s="170"/>
      <c r="S77" s="170"/>
      <c r="U77" s="114" t="s">
        <v>146</v>
      </c>
      <c r="AD77" s="135"/>
      <c r="AH77" s="135"/>
      <c r="AK77" s="44"/>
    </row>
    <row r="78" spans="1:45" customHeight="1" ht="20.15">
      <c r="B78" s="128"/>
      <c r="E78" s="44"/>
      <c r="F78" s="122"/>
      <c r="N78" s="36"/>
      <c r="O78" s="36"/>
      <c r="P78" s="36"/>
      <c r="Q78" s="36"/>
      <c r="AA78" s="171"/>
      <c r="AE78" s="171"/>
      <c r="AK78" s="44"/>
    </row>
    <row r="79" spans="1:45" customHeight="1" ht="16.5">
      <c r="E79" s="44"/>
      <c r="U79" s="48"/>
      <c r="V79" s="48"/>
      <c r="W79" s="48"/>
      <c r="X79" s="48"/>
      <c r="Y79" s="48"/>
      <c r="Z79" s="48"/>
      <c r="AA79" s="16"/>
      <c r="AB79" s="16"/>
      <c r="AC79" s="16"/>
      <c r="AD79" s="16"/>
      <c r="AE79" s="16"/>
      <c r="AF79" s="16"/>
      <c r="AG79" s="16"/>
      <c r="AH79" s="16"/>
      <c r="AI79" s="48"/>
      <c r="AJ79" s="48"/>
      <c r="AK79" s="44"/>
      <c r="AL79" s="48"/>
      <c r="AM79" s="48"/>
      <c r="AN79" s="48"/>
      <c r="AO79" s="48"/>
      <c r="AP79" s="48"/>
    </row>
    <row r="80" spans="1:45" customHeight="1" ht="16.5">
      <c r="E80" s="44"/>
      <c r="U80" s="48"/>
      <c r="V80" s="48"/>
      <c r="W80" s="48"/>
      <c r="X80" s="48"/>
      <c r="Y80" s="48"/>
      <c r="Z80" s="48"/>
      <c r="AA80" s="16"/>
      <c r="AB80" s="16"/>
      <c r="AC80" s="16"/>
      <c r="AD80" s="16"/>
      <c r="AE80" s="16"/>
      <c r="AF80" s="16"/>
      <c r="AG80" s="16"/>
      <c r="AH80" s="16"/>
      <c r="AI80" s="48"/>
      <c r="AJ80" s="48"/>
      <c r="AK80" s="44"/>
      <c r="AL80" s="48"/>
      <c r="AM80" s="48"/>
      <c r="AN80" s="48"/>
      <c r="AO80" s="48"/>
      <c r="AP80" s="48"/>
    </row>
    <row r="81" spans="1:45" customHeight="1" ht="16.5">
      <c r="E81" s="44"/>
      <c r="U81" s="48"/>
      <c r="V81" s="48"/>
      <c r="W81" s="48"/>
      <c r="X81" s="48"/>
      <c r="Y81" s="48"/>
      <c r="Z81" s="48"/>
      <c r="AA81" s="16"/>
      <c r="AB81" s="16"/>
      <c r="AC81" s="16"/>
      <c r="AD81" s="16"/>
      <c r="AE81" s="16"/>
      <c r="AF81" s="16"/>
      <c r="AG81" s="16"/>
      <c r="AH81" s="16"/>
      <c r="AI81" s="48"/>
      <c r="AJ81" s="48"/>
      <c r="AK81" s="44"/>
      <c r="AL81" s="48"/>
      <c r="AM81" s="48"/>
      <c r="AN81" s="48"/>
      <c r="AO81" s="48"/>
      <c r="AP81" s="48"/>
    </row>
    <row r="82" spans="1:45" customHeight="1" ht="16.5">
      <c r="E82" s="44"/>
      <c r="U82" s="48"/>
      <c r="V82" s="48"/>
      <c r="W82" s="48"/>
      <c r="X82" s="48"/>
      <c r="Y82" s="48"/>
      <c r="Z82" s="48"/>
      <c r="AA82" s="16"/>
      <c r="AB82" s="16"/>
      <c r="AC82" s="16"/>
      <c r="AD82" s="16"/>
      <c r="AE82" s="16"/>
      <c r="AF82" s="16"/>
      <c r="AG82" s="16"/>
      <c r="AH82" s="16"/>
      <c r="AI82" s="48"/>
      <c r="AJ82" s="48"/>
      <c r="AK82" s="44"/>
      <c r="AL82" s="48"/>
      <c r="AM82" s="48"/>
      <c r="AN82" s="48"/>
      <c r="AO82" s="48"/>
      <c r="AP82" s="48"/>
    </row>
    <row r="83" spans="1:45" customHeight="1" ht="16.5">
      <c r="E83" s="44"/>
      <c r="U83" s="48"/>
      <c r="V83" s="48"/>
      <c r="W83" s="48"/>
      <c r="X83" s="48"/>
      <c r="Y83" s="48"/>
      <c r="Z83" s="48"/>
      <c r="AA83" s="16"/>
      <c r="AB83" s="16"/>
      <c r="AC83" s="16"/>
      <c r="AD83" s="16"/>
      <c r="AE83" s="16"/>
      <c r="AF83" s="16"/>
      <c r="AG83" s="16"/>
      <c r="AH83" s="16"/>
      <c r="AI83" s="48"/>
      <c r="AJ83" s="48"/>
      <c r="AK83" s="44"/>
      <c r="AL83" s="48"/>
      <c r="AM83" s="48"/>
      <c r="AN83" s="48"/>
      <c r="AO83" s="48"/>
      <c r="AP83" s="48"/>
    </row>
    <row r="84" spans="1:45" customHeight="1" ht="16.5">
      <c r="E84" s="44"/>
      <c r="U84" s="48"/>
      <c r="V84" s="48"/>
      <c r="W84" s="48"/>
      <c r="X84" s="48"/>
      <c r="Y84" s="48"/>
      <c r="Z84" s="48"/>
      <c r="AA84" s="16"/>
      <c r="AB84" s="16"/>
      <c r="AC84" s="16"/>
      <c r="AD84" s="16"/>
      <c r="AE84" s="16"/>
      <c r="AF84" s="16"/>
      <c r="AG84" s="16"/>
      <c r="AH84" s="16"/>
      <c r="AI84" s="48"/>
      <c r="AJ84" s="48"/>
      <c r="AK84" s="44"/>
      <c r="AL84" s="48"/>
      <c r="AM84" s="48"/>
      <c r="AN84" s="48"/>
      <c r="AO84" s="48"/>
      <c r="AP84" s="48"/>
    </row>
    <row r="85" spans="1:45" customHeight="1" ht="16.5">
      <c r="E85" s="44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4"/>
      <c r="AL85" s="48"/>
      <c r="AM85" s="48"/>
      <c r="AN85" s="48"/>
      <c r="AO85" s="48"/>
      <c r="AP85" s="48"/>
    </row>
    <row r="86" spans="1:45" customHeight="1" ht="16.5">
      <c r="E86" s="44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4"/>
      <c r="AL86" s="48"/>
      <c r="AM86" s="48"/>
      <c r="AN86" s="48"/>
      <c r="AO86" s="48"/>
      <c r="AP86" s="48"/>
    </row>
    <row r="87" spans="1:45" customHeight="1" ht="16.5">
      <c r="E87" s="44"/>
      <c r="U87" s="48"/>
      <c r="V87" s="48"/>
      <c r="W87" s="48"/>
      <c r="X87" s="48"/>
      <c r="Y87" s="48"/>
      <c r="Z87" s="48"/>
      <c r="AA87" s="48"/>
      <c r="AB87" s="48"/>
      <c r="AC87" s="48"/>
      <c r="AD87" s="136"/>
      <c r="AE87" s="48"/>
      <c r="AF87" s="48"/>
      <c r="AG87" s="48"/>
      <c r="AH87" s="136"/>
      <c r="AI87" s="48"/>
      <c r="AJ87" s="48"/>
      <c r="AK87" s="44"/>
      <c r="AL87" s="48"/>
      <c r="AM87" s="48"/>
      <c r="AN87" s="48"/>
      <c r="AO87" s="48"/>
      <c r="AP87" s="48"/>
    </row>
    <row r="88" spans="1:45" customHeight="1" ht="16.5">
      <c r="E88" s="44"/>
      <c r="U88" s="48"/>
      <c r="V88" s="48"/>
      <c r="W88" s="48"/>
      <c r="X88" s="48"/>
      <c r="Y88" s="48"/>
      <c r="Z88" s="48"/>
      <c r="AA88" s="52"/>
      <c r="AB88" s="52"/>
      <c r="AC88" s="48"/>
      <c r="AD88" s="136"/>
      <c r="AE88" s="52"/>
      <c r="AF88" s="52"/>
      <c r="AG88" s="48"/>
      <c r="AH88" s="136"/>
      <c r="AI88" s="48"/>
      <c r="AJ88" s="48"/>
      <c r="AK88" s="44"/>
      <c r="AL88" s="48"/>
      <c r="AM88" s="48"/>
      <c r="AN88" s="48"/>
      <c r="AO88" s="48"/>
      <c r="AP88" s="48"/>
    </row>
    <row r="89" spans="1:45" customHeight="1" ht="16.5">
      <c r="E89" s="44"/>
      <c r="U89" s="48"/>
      <c r="V89" s="48"/>
      <c r="W89" s="48"/>
      <c r="X89" s="48"/>
      <c r="Y89" s="48"/>
      <c r="Z89" s="48"/>
      <c r="AA89" s="52"/>
      <c r="AB89" s="52"/>
      <c r="AC89" s="48"/>
      <c r="AD89" s="136"/>
      <c r="AE89" s="52"/>
      <c r="AF89" s="52"/>
      <c r="AG89" s="48"/>
      <c r="AH89" s="136"/>
      <c r="AI89" s="48"/>
      <c r="AJ89" s="48"/>
      <c r="AK89" s="44"/>
      <c r="AL89" s="48"/>
      <c r="AM89" s="48"/>
      <c r="AN89" s="48"/>
      <c r="AO89" s="48"/>
      <c r="AP89" s="48"/>
    </row>
    <row r="90" spans="1:45" customHeight="1" ht="16.5">
      <c r="E90" s="44"/>
      <c r="U90" s="48"/>
      <c r="V90" s="48"/>
      <c r="W90" s="48"/>
      <c r="X90" s="48"/>
      <c r="Y90" s="48"/>
      <c r="Z90" s="48"/>
      <c r="AA90" s="172"/>
      <c r="AB90" s="48"/>
      <c r="AC90" s="48"/>
      <c r="AD90" s="48"/>
      <c r="AE90" s="172"/>
      <c r="AF90" s="48"/>
      <c r="AG90" s="48"/>
      <c r="AH90" s="48"/>
      <c r="AI90" s="48"/>
      <c r="AJ90" s="48"/>
      <c r="AK90" s="44"/>
      <c r="AL90" s="48"/>
      <c r="AM90" s="48"/>
      <c r="AN90" s="48"/>
      <c r="AO90" s="48"/>
      <c r="AP90" s="48"/>
    </row>
    <row r="91" spans="1:45" customHeight="1" ht="16.5">
      <c r="E91" s="44"/>
      <c r="U91" s="48"/>
      <c r="V91" s="48"/>
      <c r="W91" s="48"/>
      <c r="X91" s="48"/>
      <c r="Y91" s="48"/>
      <c r="Z91" s="48"/>
      <c r="AA91" s="16"/>
      <c r="AB91" s="16"/>
      <c r="AC91" s="16"/>
      <c r="AD91" s="16"/>
      <c r="AE91" s="16"/>
      <c r="AF91" s="16"/>
      <c r="AG91" s="16"/>
      <c r="AH91" s="16"/>
      <c r="AI91" s="48"/>
      <c r="AJ91" s="48"/>
      <c r="AK91" s="44"/>
      <c r="AL91" s="48"/>
      <c r="AM91" s="48"/>
      <c r="AN91" s="48"/>
      <c r="AO91" s="48"/>
      <c r="AP91" s="48"/>
    </row>
    <row r="92" spans="1:45" customHeight="1" ht="16.5">
      <c r="E92" s="44"/>
      <c r="U92" s="48"/>
      <c r="V92" s="48"/>
      <c r="W92" s="48"/>
      <c r="X92" s="48"/>
      <c r="Y92" s="48"/>
      <c r="Z92" s="48"/>
      <c r="AA92" s="16"/>
      <c r="AB92" s="16"/>
      <c r="AC92" s="16"/>
      <c r="AD92" s="16"/>
      <c r="AE92" s="16"/>
      <c r="AF92" s="16"/>
      <c r="AG92" s="16"/>
      <c r="AH92" s="16"/>
      <c r="AI92" s="48"/>
      <c r="AJ92" s="48"/>
      <c r="AK92" s="44"/>
      <c r="AL92" s="48"/>
      <c r="AM92" s="48"/>
      <c r="AN92" s="48"/>
      <c r="AO92" s="48"/>
      <c r="AP92" s="48"/>
    </row>
    <row r="93" spans="1:45" customHeight="1" ht="16.5">
      <c r="E93" s="44"/>
      <c r="U93" s="48"/>
      <c r="V93" s="48"/>
      <c r="W93" s="48"/>
      <c r="X93" s="48"/>
      <c r="Y93" s="48"/>
      <c r="Z93" s="48"/>
      <c r="AA93" s="16"/>
      <c r="AB93" s="16"/>
      <c r="AC93" s="16"/>
      <c r="AD93" s="16"/>
      <c r="AE93" s="16"/>
      <c r="AF93" s="16"/>
      <c r="AG93" s="16"/>
      <c r="AH93" s="16"/>
      <c r="AI93" s="48"/>
      <c r="AJ93" s="48"/>
      <c r="AK93" s="44"/>
      <c r="AL93" s="48"/>
      <c r="AM93" s="48"/>
      <c r="AN93" s="48"/>
      <c r="AO93" s="48"/>
      <c r="AP93" s="48"/>
    </row>
    <row r="94" spans="1:45" customHeight="1" ht="16.5">
      <c r="E94" s="44"/>
      <c r="U94" s="48"/>
      <c r="V94" s="48"/>
      <c r="W94" s="48"/>
      <c r="X94" s="48"/>
      <c r="Y94" s="48"/>
      <c r="Z94" s="48"/>
      <c r="AA94" s="16"/>
      <c r="AB94" s="16"/>
      <c r="AC94" s="16"/>
      <c r="AD94" s="16"/>
      <c r="AE94" s="16"/>
      <c r="AF94" s="16"/>
      <c r="AG94" s="16"/>
      <c r="AH94" s="16"/>
      <c r="AI94" s="48"/>
      <c r="AJ94" s="48"/>
      <c r="AK94" s="44"/>
      <c r="AL94" s="48"/>
      <c r="AM94" s="48"/>
      <c r="AN94" s="48"/>
      <c r="AO94" s="48"/>
      <c r="AP94" s="48"/>
    </row>
    <row r="95" spans="1:45" customHeight="1" ht="16.5">
      <c r="E95" s="44"/>
      <c r="U95" s="48"/>
      <c r="V95" s="48"/>
      <c r="W95" s="48"/>
      <c r="X95" s="48"/>
      <c r="Y95" s="48"/>
      <c r="Z95" s="48"/>
      <c r="AA95" s="16"/>
      <c r="AB95" s="16"/>
      <c r="AC95" s="16"/>
      <c r="AD95" s="16"/>
      <c r="AE95" s="16"/>
      <c r="AF95" s="16"/>
      <c r="AG95" s="16"/>
      <c r="AH95" s="16"/>
      <c r="AI95" s="48"/>
      <c r="AJ95" s="48"/>
      <c r="AK95" s="44"/>
      <c r="AL95" s="48"/>
      <c r="AM95" s="48"/>
      <c r="AN95" s="48"/>
      <c r="AO95" s="48"/>
      <c r="AP95" s="48"/>
    </row>
    <row r="96" spans="1:45" customHeight="1" ht="16.5">
      <c r="E96" s="44"/>
      <c r="U96" s="48"/>
      <c r="V96" s="48"/>
      <c r="W96" s="48"/>
      <c r="X96" s="48"/>
      <c r="Y96" s="48"/>
      <c r="Z96" s="48"/>
      <c r="AA96" s="16"/>
      <c r="AB96" s="16"/>
      <c r="AC96" s="16"/>
      <c r="AD96" s="16"/>
      <c r="AE96" s="16"/>
      <c r="AF96" s="16"/>
      <c r="AG96" s="16"/>
      <c r="AH96" s="16"/>
      <c r="AI96" s="48"/>
      <c r="AJ96" s="48"/>
      <c r="AK96" s="44"/>
      <c r="AL96" s="48"/>
      <c r="AM96" s="48"/>
      <c r="AN96" s="48"/>
      <c r="AO96" s="48"/>
      <c r="AP96" s="48"/>
    </row>
    <row r="97" spans="1:45" customHeight="1" ht="16.5">
      <c r="E97" s="44"/>
      <c r="U97" s="48"/>
      <c r="V97" s="48"/>
      <c r="W97" s="48"/>
      <c r="X97" s="48"/>
      <c r="Y97" s="48"/>
      <c r="Z97" s="48"/>
      <c r="AA97" s="16"/>
      <c r="AB97" s="16"/>
      <c r="AC97" s="16"/>
      <c r="AD97" s="16"/>
      <c r="AE97" s="16"/>
      <c r="AF97" s="16"/>
      <c r="AG97" s="16"/>
      <c r="AH97" s="16"/>
      <c r="AI97" s="48"/>
      <c r="AJ97" s="48"/>
      <c r="AK97" s="44"/>
      <c r="AL97" s="48"/>
      <c r="AM97" s="48"/>
      <c r="AN97" s="48"/>
      <c r="AO97" s="48"/>
      <c r="AP97" s="48"/>
    </row>
    <row r="98" spans="1:45" customHeight="1" ht="16.5">
      <c r="E98" s="44"/>
      <c r="U98" s="48"/>
      <c r="V98" s="48"/>
      <c r="W98" s="48"/>
      <c r="X98" s="48"/>
      <c r="Y98" s="48"/>
      <c r="Z98" s="48"/>
      <c r="AA98" s="16"/>
      <c r="AB98" s="16"/>
      <c r="AC98" s="16"/>
      <c r="AD98" s="16"/>
      <c r="AE98" s="16"/>
      <c r="AF98" s="16"/>
      <c r="AG98" s="16"/>
      <c r="AH98" s="16"/>
      <c r="AI98" s="48"/>
      <c r="AJ98" s="48"/>
      <c r="AK98" s="44"/>
      <c r="AL98" s="48"/>
      <c r="AM98" s="48"/>
      <c r="AN98" s="48"/>
      <c r="AO98" s="48"/>
      <c r="AP98" s="48"/>
    </row>
    <row r="99" spans="1:45" customHeight="1" ht="16.5">
      <c r="E99" s="44"/>
      <c r="U99" s="48"/>
      <c r="V99" s="48"/>
      <c r="W99" s="48"/>
      <c r="X99" s="48"/>
      <c r="Y99" s="48"/>
      <c r="Z99" s="48"/>
      <c r="AA99" s="16"/>
      <c r="AB99" s="16"/>
      <c r="AC99" s="16"/>
      <c r="AD99" s="16"/>
      <c r="AE99" s="16"/>
      <c r="AF99" s="16"/>
      <c r="AG99" s="16"/>
      <c r="AH99" s="16"/>
      <c r="AI99" s="48"/>
      <c r="AJ99" s="48"/>
      <c r="AK99" s="44"/>
      <c r="AL99" s="48"/>
      <c r="AM99" s="48"/>
      <c r="AN99" s="48"/>
      <c r="AO99" s="48"/>
      <c r="AP99" s="48"/>
    </row>
    <row r="100" spans="1:45" customHeight="1" ht="16.5">
      <c r="E100" s="44"/>
      <c r="U100" s="48"/>
      <c r="V100" s="48"/>
      <c r="W100" s="48"/>
      <c r="X100" s="48"/>
      <c r="Y100" s="48"/>
      <c r="Z100" s="48"/>
      <c r="AA100" s="16"/>
      <c r="AB100" s="16"/>
      <c r="AC100" s="16"/>
      <c r="AD100" s="16"/>
      <c r="AE100" s="16"/>
      <c r="AF100" s="16"/>
      <c r="AG100" s="16"/>
      <c r="AH100" s="16"/>
      <c r="AI100" s="48"/>
      <c r="AJ100" s="48"/>
      <c r="AK100" s="44"/>
      <c r="AL100" s="48"/>
      <c r="AM100" s="48"/>
      <c r="AN100" s="48"/>
      <c r="AO100" s="48"/>
      <c r="AP100" s="48"/>
    </row>
    <row r="101" spans="1:45" customHeight="1" ht="16.5">
      <c r="E101" s="44"/>
      <c r="U101" s="48"/>
      <c r="V101" s="48"/>
      <c r="W101" s="48"/>
      <c r="X101" s="48"/>
      <c r="Y101" s="48"/>
      <c r="Z101" s="48"/>
      <c r="AA101" s="16"/>
      <c r="AB101" s="16"/>
      <c r="AC101" s="16"/>
      <c r="AD101" s="16"/>
      <c r="AE101" s="16"/>
      <c r="AF101" s="16"/>
      <c r="AG101" s="16"/>
      <c r="AH101" s="16"/>
      <c r="AI101" s="48"/>
      <c r="AJ101" s="48"/>
      <c r="AK101" s="44"/>
      <c r="AL101" s="48"/>
      <c r="AM101" s="48"/>
      <c r="AN101" s="48"/>
      <c r="AO101" s="48"/>
      <c r="AP101" s="48"/>
    </row>
    <row r="102" spans="1:45" customHeight="1" ht="16.5">
      <c r="E102" s="44"/>
      <c r="U102" s="48"/>
      <c r="V102" s="48"/>
      <c r="W102" s="48"/>
      <c r="X102" s="48"/>
      <c r="Y102" s="48"/>
      <c r="Z102" s="48"/>
      <c r="AA102" s="16"/>
      <c r="AB102" s="16"/>
      <c r="AC102" s="16"/>
      <c r="AD102" s="16"/>
      <c r="AE102" s="16"/>
      <c r="AF102" s="16"/>
      <c r="AG102" s="16"/>
      <c r="AH102" s="16"/>
      <c r="AI102" s="48"/>
      <c r="AJ102" s="48"/>
      <c r="AK102" s="44"/>
      <c r="AL102" s="48"/>
      <c r="AM102" s="48"/>
      <c r="AN102" s="48"/>
      <c r="AO102" s="48"/>
      <c r="AP102" s="48"/>
    </row>
    <row r="103" spans="1:45" customHeight="1" ht="16.5">
      <c r="E103" s="44"/>
      <c r="U103" s="48"/>
      <c r="V103" s="48"/>
      <c r="W103" s="48"/>
      <c r="X103" s="48"/>
      <c r="Y103" s="48"/>
      <c r="Z103" s="48"/>
      <c r="AA103" s="16"/>
      <c r="AB103" s="16"/>
      <c r="AC103" s="16"/>
      <c r="AD103" s="16"/>
      <c r="AE103" s="16"/>
      <c r="AF103" s="16"/>
      <c r="AG103" s="16"/>
      <c r="AH103" s="16"/>
      <c r="AI103" s="48"/>
      <c r="AJ103" s="48"/>
      <c r="AK103" s="44"/>
      <c r="AL103" s="48"/>
      <c r="AM103" s="48"/>
      <c r="AN103" s="48"/>
      <c r="AO103" s="48"/>
      <c r="AP103" s="48"/>
    </row>
    <row r="104" spans="1:45" customHeight="1" ht="16.5">
      <c r="E104" s="44"/>
      <c r="U104" s="48"/>
      <c r="V104" s="48"/>
      <c r="W104" s="48"/>
      <c r="X104" s="48"/>
      <c r="Y104" s="48"/>
      <c r="Z104" s="48"/>
      <c r="AA104" s="16"/>
      <c r="AB104" s="16"/>
      <c r="AC104" s="16"/>
      <c r="AD104" s="16"/>
      <c r="AE104" s="16"/>
      <c r="AF104" s="16"/>
      <c r="AG104" s="16"/>
      <c r="AH104" s="16"/>
      <c r="AI104" s="48"/>
      <c r="AJ104" s="48"/>
      <c r="AK104" s="44"/>
      <c r="AL104" s="48"/>
      <c r="AM104" s="48"/>
      <c r="AN104" s="48"/>
      <c r="AO104" s="48"/>
      <c r="AP104" s="48"/>
    </row>
    <row r="105" spans="1:45" customHeight="1" ht="16.5">
      <c r="E105" s="44"/>
      <c r="U105" s="48"/>
      <c r="V105" s="48"/>
      <c r="W105" s="48"/>
      <c r="X105" s="48"/>
      <c r="Y105" s="48"/>
      <c r="Z105" s="48"/>
      <c r="AA105" s="16"/>
      <c r="AB105" s="16"/>
      <c r="AC105" s="16"/>
      <c r="AD105" s="16"/>
      <c r="AE105" s="16"/>
      <c r="AF105" s="16"/>
      <c r="AG105" s="16"/>
      <c r="AH105" s="16"/>
      <c r="AI105" s="48"/>
      <c r="AJ105" s="48"/>
      <c r="AK105" s="44"/>
      <c r="AL105" s="48"/>
      <c r="AM105" s="48"/>
      <c r="AN105" s="48"/>
      <c r="AO105" s="48"/>
      <c r="AP105" s="48"/>
    </row>
    <row r="106" spans="1:45" customHeight="1" ht="16.5">
      <c r="E106" s="44"/>
      <c r="U106" s="48"/>
      <c r="V106" s="48"/>
      <c r="W106" s="48"/>
      <c r="X106" s="48"/>
      <c r="Y106" s="48"/>
      <c r="Z106" s="48"/>
      <c r="AA106" s="16"/>
      <c r="AB106" s="16"/>
      <c r="AC106" s="16"/>
      <c r="AD106" s="16"/>
      <c r="AE106" s="16"/>
      <c r="AF106" s="16"/>
      <c r="AG106" s="16"/>
      <c r="AH106" s="16"/>
      <c r="AI106" s="48"/>
      <c r="AJ106" s="48"/>
      <c r="AK106" s="44"/>
      <c r="AL106" s="48"/>
      <c r="AM106" s="48"/>
      <c r="AN106" s="48"/>
      <c r="AO106" s="48"/>
      <c r="AP106" s="48"/>
    </row>
    <row r="107" spans="1:45" customHeight="1" ht="16.5">
      <c r="E107" s="44"/>
      <c r="U107" s="48"/>
      <c r="V107" s="48"/>
      <c r="W107" s="48"/>
      <c r="X107" s="48"/>
      <c r="Y107" s="48"/>
      <c r="Z107" s="48"/>
      <c r="AA107" s="16"/>
      <c r="AB107" s="16"/>
      <c r="AC107" s="16"/>
      <c r="AD107" s="16"/>
      <c r="AE107" s="16"/>
      <c r="AF107" s="16"/>
      <c r="AG107" s="16"/>
      <c r="AH107" s="16"/>
      <c r="AI107" s="48"/>
      <c r="AJ107" s="48"/>
      <c r="AK107" s="44"/>
      <c r="AL107" s="48"/>
      <c r="AM107" s="48"/>
      <c r="AN107" s="48"/>
      <c r="AO107" s="48"/>
      <c r="AP107" s="48"/>
    </row>
    <row r="108" spans="1:45" customHeight="1" ht="16.5">
      <c r="E108" s="44"/>
      <c r="U108" s="48"/>
      <c r="V108" s="48"/>
      <c r="W108" s="48"/>
      <c r="X108" s="48"/>
      <c r="Y108" s="48"/>
      <c r="Z108" s="48"/>
      <c r="AA108" s="16"/>
      <c r="AB108" s="16"/>
      <c r="AC108" s="16"/>
      <c r="AD108" s="16"/>
      <c r="AE108" s="16"/>
      <c r="AF108" s="16"/>
      <c r="AG108" s="16"/>
      <c r="AH108" s="16"/>
      <c r="AI108" s="48"/>
      <c r="AJ108" s="48"/>
      <c r="AK108" s="44"/>
      <c r="AL108" s="48"/>
      <c r="AM108" s="48"/>
      <c r="AN108" s="48"/>
      <c r="AO108" s="48"/>
      <c r="AP108" s="48"/>
    </row>
    <row r="109" spans="1:45" customHeight="1" ht="16.5">
      <c r="E109" s="44"/>
      <c r="U109" s="48"/>
      <c r="V109" s="48"/>
      <c r="W109" s="48"/>
      <c r="X109" s="48"/>
      <c r="Y109" s="48"/>
      <c r="Z109" s="48"/>
      <c r="AA109" s="16"/>
      <c r="AB109" s="16"/>
      <c r="AC109" s="16"/>
      <c r="AD109" s="16"/>
      <c r="AE109" s="16"/>
      <c r="AF109" s="16"/>
      <c r="AG109" s="16"/>
      <c r="AH109" s="16"/>
      <c r="AI109" s="48"/>
      <c r="AJ109" s="48"/>
      <c r="AK109" s="44"/>
      <c r="AL109" s="48"/>
      <c r="AM109" s="48"/>
      <c r="AN109" s="48"/>
      <c r="AO109" s="48"/>
      <c r="AP109" s="48"/>
    </row>
    <row r="110" spans="1:45" customHeight="1" ht="16.5">
      <c r="E110" s="44"/>
      <c r="U110" s="48"/>
      <c r="V110" s="48"/>
      <c r="W110" s="48"/>
      <c r="X110" s="48"/>
      <c r="Y110" s="48"/>
      <c r="Z110" s="48"/>
      <c r="AA110" s="16"/>
      <c r="AB110" s="16"/>
      <c r="AC110" s="16"/>
      <c r="AD110" s="16"/>
      <c r="AE110" s="16"/>
      <c r="AF110" s="16"/>
      <c r="AG110" s="16"/>
      <c r="AH110" s="16"/>
      <c r="AI110" s="48"/>
      <c r="AJ110" s="48"/>
      <c r="AK110" s="44"/>
      <c r="AL110" s="48"/>
      <c r="AM110" s="48"/>
      <c r="AN110" s="48"/>
      <c r="AO110" s="48"/>
      <c r="AP110" s="48"/>
    </row>
    <row r="111" spans="1:45" customHeight="1" ht="16.5">
      <c r="E111" s="44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4"/>
      <c r="AL111" s="48"/>
      <c r="AM111" s="48"/>
      <c r="AN111" s="48"/>
      <c r="AO111" s="48"/>
      <c r="AP111" s="48"/>
    </row>
    <row r="112" spans="1:45" customHeight="1" ht="16.5">
      <c r="E112" s="44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4"/>
      <c r="AL112" s="48"/>
      <c r="AM112" s="48"/>
      <c r="AN112" s="48"/>
      <c r="AO112" s="48"/>
      <c r="AP112" s="48"/>
    </row>
    <row r="113" spans="1:45" customHeight="1" ht="16.5">
      <c r="E113" s="44"/>
      <c r="U113" s="48"/>
      <c r="V113" s="48"/>
      <c r="W113" s="48"/>
      <c r="X113" s="48"/>
      <c r="Y113" s="48"/>
      <c r="Z113" s="48"/>
      <c r="AA113" s="48"/>
      <c r="AB113" s="48"/>
      <c r="AC113" s="48"/>
      <c r="AD113" s="136"/>
      <c r="AE113" s="48"/>
      <c r="AF113" s="48"/>
      <c r="AG113" s="48"/>
      <c r="AH113" s="136"/>
      <c r="AI113" s="48"/>
      <c r="AJ113" s="48"/>
      <c r="AK113" s="44"/>
      <c r="AL113" s="48"/>
      <c r="AM113" s="48"/>
      <c r="AN113" s="48"/>
      <c r="AO113" s="48"/>
      <c r="AP113" s="48"/>
    </row>
    <row r="114" spans="1:45" customHeight="1" ht="16.5">
      <c r="E114" s="44"/>
      <c r="U114" s="48"/>
      <c r="V114" s="48"/>
      <c r="W114" s="48"/>
      <c r="X114" s="48"/>
      <c r="Y114" s="48"/>
      <c r="Z114" s="48"/>
      <c r="AA114" s="52"/>
      <c r="AB114" s="52"/>
      <c r="AC114" s="48"/>
      <c r="AD114" s="136"/>
      <c r="AE114" s="52"/>
      <c r="AF114" s="52"/>
      <c r="AG114" s="48"/>
      <c r="AH114" s="136"/>
      <c r="AI114" s="48"/>
      <c r="AJ114" s="48"/>
      <c r="AK114" s="44"/>
      <c r="AL114" s="48"/>
      <c r="AM114" s="48"/>
      <c r="AN114" s="48"/>
      <c r="AO114" s="48"/>
      <c r="AP114" s="48"/>
    </row>
    <row r="115" spans="1:45" customHeight="1" ht="16.5">
      <c r="E115" s="44"/>
      <c r="U115" s="48"/>
      <c r="V115" s="48"/>
      <c r="W115" s="48"/>
      <c r="X115" s="48"/>
      <c r="Y115" s="48"/>
      <c r="Z115" s="48"/>
      <c r="AA115" s="52"/>
      <c r="AB115" s="52"/>
      <c r="AC115" s="48"/>
      <c r="AD115" s="136"/>
      <c r="AE115" s="52"/>
      <c r="AF115" s="52"/>
      <c r="AG115" s="48"/>
      <c r="AH115" s="136"/>
      <c r="AI115" s="48"/>
      <c r="AJ115" s="48"/>
      <c r="AK115" s="44"/>
      <c r="AL115" s="48"/>
      <c r="AM115" s="48"/>
      <c r="AN115" s="48"/>
      <c r="AO115" s="48"/>
      <c r="AP115" s="48"/>
    </row>
    <row r="116" spans="1:45" customHeight="1" ht="16.5">
      <c r="E116" s="44"/>
      <c r="U116" s="48"/>
      <c r="V116" s="48"/>
      <c r="W116" s="48"/>
      <c r="X116" s="48"/>
      <c r="Y116" s="48"/>
      <c r="Z116" s="48"/>
      <c r="AA116" s="172"/>
      <c r="AB116" s="48"/>
      <c r="AC116" s="48"/>
      <c r="AD116" s="48"/>
      <c r="AE116" s="172"/>
      <c r="AF116" s="48"/>
      <c r="AG116" s="48"/>
      <c r="AH116" s="48"/>
      <c r="AI116" s="48"/>
      <c r="AJ116" s="48"/>
      <c r="AK116" s="44"/>
      <c r="AL116" s="48"/>
      <c r="AM116" s="48"/>
      <c r="AN116" s="48"/>
      <c r="AO116" s="48"/>
      <c r="AP116" s="48"/>
    </row>
    <row r="117" spans="1:45" customHeight="1" ht="16.5">
      <c r="E117" s="44"/>
      <c r="U117" s="48"/>
      <c r="V117" s="48"/>
      <c r="W117" s="48"/>
      <c r="X117" s="48"/>
      <c r="Y117" s="48"/>
      <c r="Z117" s="48"/>
      <c r="AA117" s="16"/>
      <c r="AB117" s="16"/>
      <c r="AC117" s="16"/>
      <c r="AD117" s="16"/>
      <c r="AE117" s="16"/>
      <c r="AF117" s="16"/>
      <c r="AG117" s="16"/>
      <c r="AH117" s="16"/>
      <c r="AI117" s="48"/>
      <c r="AJ117" s="48"/>
      <c r="AK117" s="44"/>
      <c r="AL117" s="48"/>
      <c r="AM117" s="48"/>
      <c r="AN117" s="48"/>
      <c r="AO117" s="48"/>
      <c r="AP117" s="48"/>
    </row>
    <row r="118" spans="1:45" customHeight="1" ht="16.5">
      <c r="E118" s="44"/>
      <c r="U118" s="48"/>
      <c r="V118" s="48"/>
      <c r="W118" s="48"/>
      <c r="X118" s="48"/>
      <c r="Y118" s="48"/>
      <c r="Z118" s="48"/>
      <c r="AA118" s="16"/>
      <c r="AB118" s="16"/>
      <c r="AC118" s="16"/>
      <c r="AD118" s="16"/>
      <c r="AE118" s="16"/>
      <c r="AF118" s="16"/>
      <c r="AG118" s="16"/>
      <c r="AH118" s="16"/>
      <c r="AI118" s="48"/>
      <c r="AJ118" s="48"/>
      <c r="AK118" s="44"/>
      <c r="AL118" s="48"/>
      <c r="AM118" s="48"/>
      <c r="AN118" s="48"/>
      <c r="AO118" s="48"/>
      <c r="AP118" s="48"/>
    </row>
    <row r="119" spans="1:45" customHeight="1" ht="16.5">
      <c r="E119" s="44"/>
      <c r="U119" s="48"/>
      <c r="V119" s="48"/>
      <c r="W119" s="48"/>
      <c r="X119" s="48"/>
      <c r="Y119" s="48"/>
      <c r="Z119" s="48"/>
      <c r="AA119" s="16"/>
      <c r="AB119" s="16"/>
      <c r="AC119" s="16"/>
      <c r="AD119" s="16"/>
      <c r="AE119" s="16"/>
      <c r="AF119" s="16"/>
      <c r="AG119" s="16"/>
      <c r="AH119" s="16"/>
      <c r="AI119" s="48"/>
      <c r="AJ119" s="48"/>
      <c r="AK119" s="44"/>
      <c r="AL119" s="48"/>
      <c r="AM119" s="48"/>
      <c r="AN119" s="48"/>
      <c r="AO119" s="48"/>
      <c r="AP119" s="48"/>
    </row>
    <row r="120" spans="1:45" customHeight="1" ht="16.5">
      <c r="E120" s="44"/>
      <c r="U120" s="48"/>
      <c r="V120" s="48"/>
      <c r="W120" s="48"/>
      <c r="X120" s="48"/>
      <c r="Y120" s="48"/>
      <c r="Z120" s="48"/>
      <c r="AA120" s="16"/>
      <c r="AB120" s="16"/>
      <c r="AC120" s="16"/>
      <c r="AD120" s="16"/>
      <c r="AE120" s="16"/>
      <c r="AF120" s="16"/>
      <c r="AG120" s="16"/>
      <c r="AH120" s="16"/>
      <c r="AI120" s="48"/>
      <c r="AJ120" s="48"/>
      <c r="AK120" s="44"/>
      <c r="AL120" s="48"/>
      <c r="AM120" s="48"/>
      <c r="AN120" s="48"/>
      <c r="AO120" s="48"/>
      <c r="AP120" s="48"/>
    </row>
    <row r="121" spans="1:45" customHeight="1" ht="16.5">
      <c r="E121" s="44"/>
      <c r="U121" s="48"/>
      <c r="V121" s="48"/>
      <c r="W121" s="48"/>
      <c r="X121" s="48"/>
      <c r="Y121" s="48"/>
      <c r="Z121" s="48"/>
      <c r="AA121" s="16"/>
      <c r="AB121" s="16"/>
      <c r="AC121" s="16"/>
      <c r="AD121" s="16"/>
      <c r="AE121" s="16"/>
      <c r="AF121" s="16"/>
      <c r="AG121" s="16"/>
      <c r="AH121" s="16"/>
      <c r="AI121" s="48"/>
      <c r="AJ121" s="48"/>
      <c r="AK121" s="44"/>
      <c r="AL121" s="48"/>
      <c r="AM121" s="48"/>
      <c r="AN121" s="48"/>
      <c r="AO121" s="48"/>
      <c r="AP121" s="48"/>
    </row>
    <row r="122" spans="1:45" customHeight="1" ht="16.5">
      <c r="E122" s="44"/>
      <c r="U122" s="48"/>
      <c r="V122" s="48"/>
      <c r="W122" s="48"/>
      <c r="X122" s="48"/>
      <c r="Y122" s="48"/>
      <c r="Z122" s="48"/>
      <c r="AA122" s="16"/>
      <c r="AB122" s="16"/>
      <c r="AC122" s="16"/>
      <c r="AD122" s="16"/>
      <c r="AE122" s="16"/>
      <c r="AF122" s="16"/>
      <c r="AG122" s="16"/>
      <c r="AH122" s="16"/>
      <c r="AI122" s="48"/>
      <c r="AJ122" s="48"/>
      <c r="AK122" s="44"/>
      <c r="AL122" s="48"/>
      <c r="AM122" s="48"/>
      <c r="AN122" s="48"/>
      <c r="AO122" s="48"/>
      <c r="AP122" s="48"/>
    </row>
    <row r="123" spans="1:45" customHeight="1" ht="16.5">
      <c r="E123" s="44"/>
      <c r="U123" s="48"/>
      <c r="V123" s="48"/>
      <c r="W123" s="48"/>
      <c r="X123" s="48"/>
      <c r="Y123" s="48"/>
      <c r="Z123" s="48"/>
      <c r="AA123" s="16"/>
      <c r="AB123" s="16"/>
      <c r="AC123" s="16"/>
      <c r="AD123" s="16"/>
      <c r="AE123" s="16"/>
      <c r="AF123" s="16"/>
      <c r="AG123" s="16"/>
      <c r="AH123" s="16"/>
      <c r="AI123" s="48"/>
      <c r="AJ123" s="48"/>
      <c r="AK123" s="44"/>
      <c r="AL123" s="48"/>
      <c r="AM123" s="48"/>
      <c r="AN123" s="48"/>
      <c r="AO123" s="48"/>
      <c r="AP123" s="48"/>
    </row>
    <row r="124" spans="1:45" customHeight="1" ht="16.5">
      <c r="E124" s="44"/>
      <c r="U124" s="48"/>
      <c r="V124" s="48"/>
      <c r="W124" s="48"/>
      <c r="X124" s="48"/>
      <c r="Y124" s="48"/>
      <c r="Z124" s="48"/>
      <c r="AA124" s="16"/>
      <c r="AB124" s="16"/>
      <c r="AC124" s="16"/>
      <c r="AD124" s="16"/>
      <c r="AE124" s="16"/>
      <c r="AF124" s="16"/>
      <c r="AG124" s="16"/>
      <c r="AH124" s="16"/>
      <c r="AI124" s="48"/>
      <c r="AJ124" s="48"/>
      <c r="AK124" s="44"/>
      <c r="AL124" s="48"/>
      <c r="AM124" s="48"/>
      <c r="AN124" s="48"/>
      <c r="AO124" s="48"/>
      <c r="AP124" s="48"/>
    </row>
    <row r="125" spans="1:45" customHeight="1" ht="16.5">
      <c r="E125" s="44"/>
      <c r="U125" s="48"/>
      <c r="V125" s="48"/>
      <c r="W125" s="48"/>
      <c r="X125" s="48"/>
      <c r="Y125" s="48"/>
      <c r="Z125" s="48"/>
      <c r="AA125" s="16"/>
      <c r="AB125" s="16"/>
      <c r="AC125" s="16"/>
      <c r="AD125" s="16"/>
      <c r="AE125" s="16"/>
      <c r="AF125" s="16"/>
      <c r="AG125" s="16"/>
      <c r="AH125" s="16"/>
      <c r="AI125" s="48"/>
      <c r="AJ125" s="48"/>
      <c r="AK125" s="44"/>
      <c r="AL125" s="48"/>
      <c r="AM125" s="48"/>
      <c r="AN125" s="48"/>
      <c r="AO125" s="48"/>
      <c r="AP125" s="48"/>
    </row>
    <row r="126" spans="1:45" customHeight="1" ht="16.5">
      <c r="E126" s="44"/>
      <c r="U126" s="48"/>
      <c r="V126" s="48"/>
      <c r="W126" s="48"/>
      <c r="X126" s="48"/>
      <c r="Y126" s="48"/>
      <c r="Z126" s="48"/>
      <c r="AA126" s="16"/>
      <c r="AB126" s="16"/>
      <c r="AC126" s="16"/>
      <c r="AD126" s="16"/>
      <c r="AE126" s="16"/>
      <c r="AF126" s="16"/>
      <c r="AG126" s="16"/>
      <c r="AH126" s="16"/>
      <c r="AI126" s="48"/>
      <c r="AJ126" s="48"/>
      <c r="AK126" s="44"/>
      <c r="AL126" s="48"/>
      <c r="AM126" s="48"/>
      <c r="AN126" s="48"/>
      <c r="AO126" s="48"/>
      <c r="AP126" s="48"/>
    </row>
    <row r="127" spans="1:45" customHeight="1" ht="16.5">
      <c r="E127" s="44"/>
      <c r="U127" s="48"/>
      <c r="V127" s="48"/>
      <c r="W127" s="48"/>
      <c r="X127" s="48"/>
      <c r="Y127" s="48"/>
      <c r="Z127" s="48"/>
      <c r="AA127" s="16"/>
      <c r="AB127" s="16"/>
      <c r="AC127" s="16"/>
      <c r="AD127" s="16"/>
      <c r="AE127" s="16"/>
      <c r="AF127" s="16"/>
      <c r="AG127" s="16"/>
      <c r="AH127" s="16"/>
      <c r="AI127" s="48"/>
      <c r="AJ127" s="48"/>
      <c r="AK127" s="44"/>
      <c r="AL127" s="48"/>
      <c r="AM127" s="48"/>
      <c r="AN127" s="48"/>
      <c r="AO127" s="48"/>
      <c r="AP127" s="48"/>
    </row>
    <row r="128" spans="1:45" customHeight="1" ht="16.5">
      <c r="E128" s="44"/>
      <c r="U128" s="48"/>
      <c r="V128" s="48"/>
      <c r="W128" s="48"/>
      <c r="X128" s="48"/>
      <c r="Y128" s="48"/>
      <c r="Z128" s="48"/>
      <c r="AA128" s="16"/>
      <c r="AB128" s="16"/>
      <c r="AC128" s="16"/>
      <c r="AD128" s="16"/>
      <c r="AE128" s="16"/>
      <c r="AF128" s="16"/>
      <c r="AG128" s="16"/>
      <c r="AH128" s="16"/>
      <c r="AI128" s="48"/>
      <c r="AJ128" s="48"/>
      <c r="AK128" s="44"/>
      <c r="AL128" s="48"/>
      <c r="AM128" s="48"/>
      <c r="AN128" s="48"/>
      <c r="AO128" s="48"/>
      <c r="AP128" s="48"/>
    </row>
    <row r="129" spans="1:45" customHeight="1" ht="16.5">
      <c r="E129" s="44"/>
      <c r="U129" s="48"/>
      <c r="V129" s="48"/>
      <c r="W129" s="48"/>
      <c r="X129" s="48"/>
      <c r="Y129" s="48"/>
      <c r="Z129" s="48"/>
      <c r="AA129" s="16"/>
      <c r="AB129" s="16"/>
      <c r="AC129" s="16"/>
      <c r="AD129" s="16"/>
      <c r="AE129" s="16"/>
      <c r="AF129" s="16"/>
      <c r="AG129" s="16"/>
      <c r="AH129" s="16"/>
      <c r="AI129" s="48"/>
      <c r="AJ129" s="48"/>
      <c r="AK129" s="44"/>
      <c r="AL129" s="48"/>
      <c r="AM129" s="48"/>
      <c r="AN129" s="48"/>
      <c r="AO129" s="48"/>
      <c r="AP129" s="48"/>
    </row>
    <row r="130" spans="1:45" customHeight="1" ht="16.5">
      <c r="E130" s="44"/>
      <c r="U130" s="48"/>
      <c r="V130" s="48"/>
      <c r="W130" s="48"/>
      <c r="X130" s="48"/>
      <c r="Y130" s="48"/>
      <c r="Z130" s="48"/>
      <c r="AA130" s="16"/>
      <c r="AB130" s="16"/>
      <c r="AC130" s="16"/>
      <c r="AD130" s="16"/>
      <c r="AE130" s="16"/>
      <c r="AF130" s="16"/>
      <c r="AG130" s="16"/>
      <c r="AH130" s="16"/>
      <c r="AI130" s="48"/>
      <c r="AJ130" s="48"/>
      <c r="AK130" s="44"/>
      <c r="AL130" s="48"/>
      <c r="AM130" s="48"/>
      <c r="AN130" s="48"/>
      <c r="AO130" s="48"/>
      <c r="AP130" s="48"/>
    </row>
    <row r="131" spans="1:45" customHeight="1" ht="16.5">
      <c r="E131" s="44"/>
      <c r="U131" s="48"/>
      <c r="V131" s="48"/>
      <c r="W131" s="48"/>
      <c r="X131" s="48"/>
      <c r="Y131" s="48"/>
      <c r="Z131" s="48"/>
      <c r="AA131" s="16"/>
      <c r="AB131" s="16"/>
      <c r="AC131" s="16"/>
      <c r="AD131" s="16"/>
      <c r="AE131" s="16"/>
      <c r="AF131" s="16"/>
      <c r="AG131" s="16"/>
      <c r="AH131" s="16"/>
      <c r="AI131" s="48"/>
      <c r="AJ131" s="48"/>
      <c r="AK131" s="44"/>
      <c r="AL131" s="48"/>
      <c r="AM131" s="48"/>
      <c r="AN131" s="48"/>
      <c r="AO131" s="48"/>
      <c r="AP131" s="48"/>
    </row>
    <row r="132" spans="1:45" customHeight="1" ht="16.5">
      <c r="E132" s="44"/>
      <c r="U132" s="48"/>
      <c r="V132" s="48"/>
      <c r="W132" s="48"/>
      <c r="X132" s="48"/>
      <c r="Y132" s="48"/>
      <c r="Z132" s="48"/>
      <c r="AA132" s="16"/>
      <c r="AB132" s="16"/>
      <c r="AC132" s="16"/>
      <c r="AD132" s="16"/>
      <c r="AE132" s="16"/>
      <c r="AF132" s="16"/>
      <c r="AG132" s="16"/>
      <c r="AH132" s="16"/>
      <c r="AI132" s="48"/>
      <c r="AJ132" s="48"/>
      <c r="AK132" s="44"/>
      <c r="AL132" s="48"/>
      <c r="AM132" s="48"/>
      <c r="AN132" s="48"/>
      <c r="AO132" s="48"/>
      <c r="AP132" s="48"/>
    </row>
    <row r="133" spans="1:45" customHeight="1" ht="16.5">
      <c r="E133" s="44"/>
      <c r="U133" s="48"/>
      <c r="V133" s="48"/>
      <c r="W133" s="48"/>
      <c r="X133" s="48"/>
      <c r="Y133" s="48"/>
      <c r="Z133" s="48"/>
      <c r="AA133" s="16"/>
      <c r="AB133" s="16"/>
      <c r="AC133" s="16"/>
      <c r="AD133" s="16"/>
      <c r="AE133" s="16"/>
      <c r="AF133" s="16"/>
      <c r="AG133" s="16"/>
      <c r="AH133" s="16"/>
      <c r="AI133" s="48"/>
      <c r="AJ133" s="48"/>
      <c r="AK133" s="44"/>
      <c r="AL133" s="48"/>
      <c r="AM133" s="48"/>
      <c r="AN133" s="48"/>
      <c r="AO133" s="48"/>
      <c r="AP133" s="48"/>
    </row>
    <row r="134" spans="1:45" customHeight="1" ht="16.5">
      <c r="E134" s="44"/>
      <c r="U134" s="48"/>
      <c r="V134" s="48"/>
      <c r="W134" s="48"/>
      <c r="X134" s="48"/>
      <c r="Y134" s="48"/>
      <c r="Z134" s="48"/>
      <c r="AA134" s="16"/>
      <c r="AB134" s="16"/>
      <c r="AC134" s="16"/>
      <c r="AD134" s="16"/>
      <c r="AE134" s="16"/>
      <c r="AF134" s="16"/>
      <c r="AG134" s="16"/>
      <c r="AH134" s="16"/>
      <c r="AI134" s="48"/>
      <c r="AJ134" s="48"/>
      <c r="AK134" s="44"/>
      <c r="AL134" s="48"/>
      <c r="AM134" s="48"/>
      <c r="AN134" s="48"/>
      <c r="AO134" s="48"/>
      <c r="AP134" s="48"/>
    </row>
    <row r="135" spans="1:45" customHeight="1" ht="16.5">
      <c r="E135" s="44"/>
      <c r="U135" s="48"/>
      <c r="V135" s="48"/>
      <c r="W135" s="48"/>
      <c r="X135" s="48"/>
      <c r="Y135" s="48"/>
      <c r="Z135" s="48"/>
      <c r="AA135" s="16"/>
      <c r="AB135" s="16"/>
      <c r="AC135" s="16"/>
      <c r="AD135" s="16"/>
      <c r="AE135" s="16"/>
      <c r="AF135" s="16"/>
      <c r="AG135" s="16"/>
      <c r="AH135" s="16"/>
      <c r="AI135" s="48"/>
      <c r="AJ135" s="48"/>
      <c r="AK135" s="44"/>
      <c r="AL135" s="48"/>
      <c r="AM135" s="48"/>
      <c r="AN135" s="48"/>
      <c r="AO135" s="48"/>
      <c r="AP135" s="48"/>
    </row>
    <row r="136" spans="1:45" customHeight="1" ht="16.5">
      <c r="E136" s="44"/>
      <c r="U136" s="48"/>
      <c r="V136" s="48"/>
      <c r="W136" s="48"/>
      <c r="X136" s="48"/>
      <c r="Y136" s="48"/>
      <c r="Z136" s="48"/>
      <c r="AA136" s="16"/>
      <c r="AB136" s="16"/>
      <c r="AC136" s="16"/>
      <c r="AD136" s="16"/>
      <c r="AE136" s="16"/>
      <c r="AF136" s="16"/>
      <c r="AG136" s="16"/>
      <c r="AH136" s="16"/>
      <c r="AI136" s="48"/>
      <c r="AJ136" s="48"/>
      <c r="AK136" s="44"/>
      <c r="AL136" s="48"/>
      <c r="AM136" s="48"/>
      <c r="AN136" s="48"/>
      <c r="AO136" s="48"/>
      <c r="AP136" s="48"/>
    </row>
    <row r="137" spans="1:45" customHeight="1" ht="16.5">
      <c r="E137" s="44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4"/>
      <c r="AL137" s="48"/>
      <c r="AM137" s="48"/>
      <c r="AN137" s="48"/>
      <c r="AO137" s="48"/>
      <c r="AP137" s="48"/>
    </row>
    <row r="138" spans="1:45" customHeight="1" ht="16.5">
      <c r="E138" s="44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4"/>
      <c r="AL138" s="48"/>
      <c r="AM138" s="48"/>
      <c r="AN138" s="48"/>
      <c r="AO138" s="48"/>
      <c r="AP138" s="48"/>
    </row>
    <row r="139" spans="1:45" customHeight="1" ht="16.5">
      <c r="E139" s="44"/>
      <c r="U139" s="48"/>
      <c r="V139" s="48"/>
      <c r="W139" s="48"/>
      <c r="X139" s="48"/>
      <c r="Y139" s="48"/>
      <c r="Z139" s="48"/>
      <c r="AA139" s="48"/>
      <c r="AB139" s="48"/>
      <c r="AC139" s="48"/>
      <c r="AD139" s="136"/>
      <c r="AE139" s="48"/>
      <c r="AF139" s="48"/>
      <c r="AG139" s="48"/>
      <c r="AH139" s="136"/>
      <c r="AI139" s="48"/>
      <c r="AJ139" s="48"/>
      <c r="AK139" s="44"/>
      <c r="AL139" s="48"/>
      <c r="AM139" s="48"/>
      <c r="AN139" s="48"/>
      <c r="AO139" s="48"/>
      <c r="AP139" s="48"/>
    </row>
    <row r="140" spans="1:45" customHeight="1" ht="16.5">
      <c r="E140" s="44"/>
      <c r="U140" s="48"/>
      <c r="V140" s="48"/>
      <c r="W140" s="48"/>
      <c r="X140" s="48"/>
      <c r="Y140" s="48"/>
      <c r="Z140" s="48"/>
      <c r="AA140" s="52"/>
      <c r="AB140" s="52"/>
      <c r="AC140" s="48"/>
      <c r="AD140" s="136"/>
      <c r="AE140" s="52"/>
      <c r="AF140" s="52"/>
      <c r="AG140" s="48"/>
      <c r="AH140" s="136"/>
      <c r="AI140" s="48"/>
      <c r="AJ140" s="48"/>
      <c r="AK140" s="44"/>
      <c r="AL140" s="48"/>
      <c r="AM140" s="48"/>
      <c r="AN140" s="48"/>
      <c r="AO140" s="48"/>
      <c r="AP140" s="48"/>
    </row>
    <row r="141" spans="1:45" customHeight="1" ht="16.5">
      <c r="E141" s="44"/>
      <c r="U141" s="48"/>
      <c r="V141" s="48"/>
      <c r="W141" s="48"/>
      <c r="X141" s="48"/>
      <c r="Y141" s="48"/>
      <c r="Z141" s="48"/>
      <c r="AA141" s="52"/>
      <c r="AB141" s="52"/>
      <c r="AC141" s="48"/>
      <c r="AD141" s="136"/>
      <c r="AE141" s="52"/>
      <c r="AF141" s="52"/>
      <c r="AG141" s="48"/>
      <c r="AH141" s="136"/>
      <c r="AI141" s="48"/>
      <c r="AJ141" s="48"/>
      <c r="AK141" s="44"/>
      <c r="AL141" s="48"/>
      <c r="AM141" s="48"/>
      <c r="AN141" s="48"/>
      <c r="AO141" s="48"/>
      <c r="AP141" s="48"/>
    </row>
    <row r="142" spans="1:45" customHeight="1" ht="16.5">
      <c r="E142" s="44"/>
      <c r="U142" s="48"/>
      <c r="V142" s="48"/>
      <c r="W142" s="48"/>
      <c r="X142" s="48"/>
      <c r="Y142" s="48"/>
      <c r="Z142" s="48"/>
      <c r="AA142" s="172"/>
      <c r="AB142" s="48"/>
      <c r="AC142" s="48"/>
      <c r="AD142" s="48"/>
      <c r="AE142" s="172"/>
      <c r="AF142" s="48"/>
      <c r="AG142" s="48"/>
      <c r="AH142" s="48"/>
      <c r="AI142" s="48"/>
      <c r="AJ142" s="48"/>
      <c r="AK142" s="44"/>
      <c r="AL142" s="48"/>
      <c r="AM142" s="48"/>
      <c r="AN142" s="48"/>
      <c r="AO142" s="48"/>
      <c r="AP142" s="48"/>
    </row>
    <row r="143" spans="1:45" customHeight="1" ht="16.5">
      <c r="E143" s="44"/>
      <c r="U143" s="48"/>
      <c r="V143" s="48"/>
      <c r="W143" s="48"/>
      <c r="X143" s="48"/>
      <c r="Y143" s="48"/>
      <c r="Z143" s="48"/>
      <c r="AA143" s="17"/>
      <c r="AB143" s="17"/>
      <c r="AC143" s="17"/>
      <c r="AD143" s="17"/>
      <c r="AE143" s="17"/>
      <c r="AF143" s="17"/>
      <c r="AG143" s="17"/>
      <c r="AH143" s="17"/>
      <c r="AI143" s="48"/>
      <c r="AJ143" s="48"/>
      <c r="AK143" s="44"/>
      <c r="AL143" s="48"/>
      <c r="AM143" s="48"/>
      <c r="AN143" s="48"/>
      <c r="AO143" s="48"/>
      <c r="AP143" s="48"/>
    </row>
    <row r="144" spans="1:45" customHeight="1" ht="16.5">
      <c r="E144" s="44"/>
      <c r="U144" s="48"/>
      <c r="V144" s="48"/>
      <c r="W144" s="48"/>
      <c r="X144" s="48"/>
      <c r="Y144" s="48"/>
      <c r="Z144" s="48"/>
      <c r="AA144" s="40"/>
      <c r="AB144" s="40"/>
      <c r="AC144" s="20"/>
      <c r="AD144" s="24"/>
      <c r="AE144" s="40"/>
      <c r="AF144" s="40"/>
      <c r="AG144" s="20"/>
      <c r="AH144" s="24"/>
      <c r="AI144" s="48"/>
      <c r="AJ144" s="48"/>
      <c r="AK144" s="44"/>
      <c r="AL144" s="48"/>
      <c r="AM144" s="48"/>
      <c r="AN144" s="48"/>
      <c r="AO144" s="48"/>
      <c r="AP144" s="48"/>
    </row>
    <row r="145" spans="1:45" customHeight="1" ht="16.5">
      <c r="E145" s="44"/>
      <c r="U145" s="48"/>
      <c r="V145" s="48"/>
      <c r="W145" s="48"/>
      <c r="X145" s="48"/>
      <c r="Y145" s="48"/>
      <c r="Z145" s="48"/>
      <c r="AA145" s="40"/>
      <c r="AB145" s="40"/>
      <c r="AC145" s="40"/>
      <c r="AD145" s="24"/>
      <c r="AE145" s="40"/>
      <c r="AF145" s="40"/>
      <c r="AG145" s="40"/>
      <c r="AH145" s="24"/>
      <c r="AI145" s="48"/>
      <c r="AJ145" s="48"/>
      <c r="AK145" s="44"/>
      <c r="AL145" s="48"/>
      <c r="AM145" s="48"/>
      <c r="AN145" s="48"/>
      <c r="AO145" s="48"/>
      <c r="AP145" s="48"/>
    </row>
    <row r="146" spans="1:45" customHeight="1" ht="16.5">
      <c r="E146" s="44"/>
      <c r="U146" s="48"/>
      <c r="V146" s="48"/>
      <c r="W146" s="48"/>
      <c r="X146" s="48"/>
      <c r="Y146" s="48"/>
      <c r="Z146" s="48"/>
      <c r="AA146" s="40"/>
      <c r="AB146" s="40"/>
      <c r="AC146" s="20"/>
      <c r="AD146" s="24"/>
      <c r="AE146" s="40"/>
      <c r="AF146" s="40"/>
      <c r="AG146" s="20"/>
      <c r="AH146" s="24"/>
      <c r="AI146" s="48"/>
      <c r="AJ146" s="48"/>
      <c r="AK146" s="44"/>
      <c r="AL146" s="48"/>
      <c r="AM146" s="48"/>
      <c r="AN146" s="48"/>
      <c r="AO146" s="48"/>
      <c r="AP146" s="48"/>
    </row>
    <row r="147" spans="1:45" customHeight="1" ht="16.5">
      <c r="E147" s="44"/>
      <c r="U147" s="48"/>
      <c r="V147" s="48"/>
      <c r="W147" s="48"/>
      <c r="X147" s="48"/>
      <c r="Y147" s="48"/>
      <c r="Z147" s="48"/>
      <c r="AA147" s="40"/>
      <c r="AB147" s="40"/>
      <c r="AC147" s="17"/>
      <c r="AD147" s="17"/>
      <c r="AE147" s="40"/>
      <c r="AF147" s="40"/>
      <c r="AG147" s="17"/>
      <c r="AH147" s="17"/>
      <c r="AI147" s="48"/>
      <c r="AJ147" s="48"/>
      <c r="AK147" s="44"/>
      <c r="AL147" s="48"/>
      <c r="AM147" s="48"/>
      <c r="AN147" s="48"/>
      <c r="AO147" s="48"/>
      <c r="AP147" s="48"/>
    </row>
    <row r="148" spans="1:45" customHeight="1" ht="16.5">
      <c r="E148" s="44"/>
      <c r="U148" s="48"/>
      <c r="V148" s="48"/>
      <c r="W148" s="48"/>
      <c r="X148" s="48"/>
      <c r="Y148" s="48"/>
      <c r="Z148" s="48"/>
      <c r="AA148" s="17"/>
      <c r="AB148" s="17"/>
      <c r="AC148" s="17"/>
      <c r="AD148" s="17"/>
      <c r="AE148" s="17"/>
      <c r="AF148" s="17"/>
      <c r="AG148" s="17"/>
      <c r="AH148" s="17"/>
      <c r="AI148" s="48"/>
      <c r="AJ148" s="48"/>
      <c r="AK148" s="44"/>
      <c r="AL148" s="48"/>
      <c r="AM148" s="48"/>
      <c r="AN148" s="48"/>
      <c r="AO148" s="48"/>
      <c r="AP148" s="48"/>
    </row>
    <row r="149" spans="1:45" customHeight="1" ht="16.5">
      <c r="E149" s="44"/>
      <c r="U149" s="48"/>
      <c r="V149" s="48"/>
      <c r="W149" s="48"/>
      <c r="X149" s="48"/>
      <c r="Y149" s="48"/>
      <c r="Z149" s="48"/>
      <c r="AA149" s="52"/>
      <c r="AB149" s="52"/>
      <c r="AC149" s="52"/>
      <c r="AD149" s="52"/>
      <c r="AE149" s="52"/>
      <c r="AF149" s="52"/>
      <c r="AG149" s="52"/>
      <c r="AH149" s="52"/>
      <c r="AI149" s="48"/>
      <c r="AJ149" s="48"/>
      <c r="AK149" s="44"/>
      <c r="AL149" s="48"/>
      <c r="AM149" s="48"/>
      <c r="AN149" s="48"/>
      <c r="AO149" s="48"/>
      <c r="AP149" s="48"/>
    </row>
    <row r="150" spans="1:45" customHeight="1" ht="16.5">
      <c r="E150" s="44"/>
      <c r="U150" s="48"/>
      <c r="V150" s="48"/>
      <c r="W150" s="48"/>
      <c r="X150" s="48"/>
      <c r="Y150" s="48"/>
      <c r="Z150" s="48"/>
      <c r="AA150" s="52"/>
      <c r="AB150" s="52"/>
      <c r="AC150" s="52"/>
      <c r="AD150" s="52"/>
      <c r="AE150" s="52"/>
      <c r="AF150" s="52"/>
      <c r="AG150" s="52"/>
      <c r="AH150" s="52"/>
      <c r="AI150" s="48"/>
      <c r="AJ150" s="48"/>
      <c r="AK150" s="44"/>
      <c r="AL150" s="48"/>
      <c r="AM150" s="48"/>
      <c r="AN150" s="48"/>
      <c r="AO150" s="48"/>
      <c r="AP150" s="48"/>
    </row>
    <row r="151" spans="1:45" customHeight="1" ht="16.5">
      <c r="E151" s="44"/>
      <c r="U151" s="48"/>
      <c r="V151" s="48"/>
      <c r="W151" s="48"/>
      <c r="X151" s="48"/>
      <c r="Y151" s="48"/>
      <c r="Z151" s="48"/>
      <c r="AA151" s="52"/>
      <c r="AB151" s="52"/>
      <c r="AC151" s="52"/>
      <c r="AD151" s="52"/>
      <c r="AE151" s="52"/>
      <c r="AF151" s="52"/>
      <c r="AG151" s="52"/>
      <c r="AH151" s="52"/>
      <c r="AI151" s="48"/>
      <c r="AJ151" s="48"/>
      <c r="AK151" s="44"/>
      <c r="AL151" s="48"/>
      <c r="AM151" s="48"/>
      <c r="AN151" s="48"/>
      <c r="AO151" s="48"/>
      <c r="AP151" s="48"/>
    </row>
    <row r="152" spans="1:45" customHeight="1" ht="16.5">
      <c r="E152" s="44"/>
      <c r="U152" s="48"/>
      <c r="V152" s="48"/>
      <c r="W152" s="48"/>
      <c r="X152" s="48"/>
      <c r="Y152" s="48"/>
      <c r="Z152" s="48"/>
      <c r="AA152" s="52"/>
      <c r="AB152" s="52"/>
      <c r="AC152" s="52"/>
      <c r="AD152" s="52"/>
      <c r="AE152" s="52"/>
      <c r="AF152" s="52"/>
      <c r="AG152" s="52"/>
      <c r="AH152" s="52"/>
      <c r="AI152" s="48"/>
      <c r="AJ152" s="48"/>
      <c r="AK152" s="44"/>
      <c r="AL152" s="48"/>
      <c r="AM152" s="48"/>
      <c r="AN152" s="48"/>
      <c r="AO152" s="48"/>
      <c r="AP152" s="48"/>
    </row>
    <row r="153" spans="1:45" customHeight="1" ht="16.5">
      <c r="E153" s="44"/>
      <c r="U153" s="48"/>
      <c r="V153" s="48"/>
      <c r="W153" s="48"/>
      <c r="X153" s="48"/>
      <c r="Y153" s="48"/>
      <c r="Z153" s="48"/>
      <c r="AA153" s="52"/>
      <c r="AB153" s="52"/>
      <c r="AC153" s="52"/>
      <c r="AD153" s="52"/>
      <c r="AE153" s="52"/>
      <c r="AF153" s="52"/>
      <c r="AG153" s="52"/>
      <c r="AH153" s="52"/>
      <c r="AI153" s="48"/>
      <c r="AJ153" s="48"/>
      <c r="AK153" s="44"/>
      <c r="AL153" s="48"/>
      <c r="AM153" s="48"/>
      <c r="AN153" s="48"/>
      <c r="AO153" s="48"/>
      <c r="AP153" s="48"/>
    </row>
    <row r="154" spans="1:45" customHeight="1" ht="12.75">
      <c r="U154" s="48"/>
      <c r="V154" s="48"/>
      <c r="W154" s="48"/>
      <c r="X154" s="48"/>
      <c r="Y154" s="48"/>
      <c r="Z154" s="48"/>
      <c r="AA154" s="52"/>
      <c r="AB154" s="52"/>
      <c r="AC154" s="52"/>
      <c r="AD154" s="52"/>
      <c r="AE154" s="52"/>
      <c r="AF154" s="52"/>
      <c r="AG154" s="52"/>
      <c r="AH154" s="52"/>
      <c r="AI154" s="48"/>
      <c r="AJ154" s="48"/>
      <c r="AL154" s="48"/>
      <c r="AM154" s="48"/>
      <c r="AN154" s="48"/>
      <c r="AO154" s="48"/>
      <c r="AP154" s="48"/>
    </row>
    <row r="155" spans="1:45" customHeight="1" ht="12.75">
      <c r="U155" s="48"/>
      <c r="V155" s="48"/>
      <c r="W155" s="48"/>
      <c r="X155" s="48"/>
      <c r="Y155" s="48"/>
      <c r="Z155" s="48"/>
      <c r="AA155" s="52"/>
      <c r="AB155" s="52"/>
      <c r="AC155" s="52"/>
      <c r="AD155" s="52"/>
      <c r="AE155" s="52"/>
      <c r="AF155" s="52"/>
      <c r="AG155" s="52"/>
      <c r="AH155" s="52"/>
      <c r="AI155" s="48"/>
      <c r="AJ155" s="48"/>
      <c r="AL155" s="48"/>
      <c r="AM155" s="48"/>
      <c r="AN155" s="48"/>
      <c r="AO155" s="48"/>
      <c r="AP155" s="48"/>
    </row>
    <row r="156" spans="1:45" customHeight="1" ht="12.75">
      <c r="U156" s="48"/>
      <c r="V156" s="48"/>
      <c r="W156" s="48"/>
      <c r="X156" s="48"/>
      <c r="Y156" s="48"/>
      <c r="Z156" s="48"/>
      <c r="AA156" s="52"/>
      <c r="AB156" s="52"/>
      <c r="AC156" s="52"/>
      <c r="AD156" s="52"/>
      <c r="AE156" s="52"/>
      <c r="AF156" s="52"/>
      <c r="AG156" s="52"/>
      <c r="AH156" s="52"/>
      <c r="AI156" s="48"/>
      <c r="AJ156" s="48"/>
      <c r="AL156" s="48"/>
      <c r="AM156" s="48"/>
      <c r="AN156" s="48"/>
      <c r="AO156" s="48"/>
      <c r="AP156" s="48"/>
    </row>
    <row r="157" spans="1:45" customHeight="1" ht="12.75">
      <c r="U157" s="48"/>
      <c r="V157" s="48"/>
      <c r="W157" s="48"/>
      <c r="X157" s="48"/>
      <c r="Y157" s="48"/>
      <c r="Z157" s="48"/>
      <c r="AA157" s="52"/>
      <c r="AB157" s="52"/>
      <c r="AC157" s="52"/>
      <c r="AD157" s="52"/>
      <c r="AE157" s="52"/>
      <c r="AF157" s="52"/>
      <c r="AG157" s="52"/>
      <c r="AH157" s="52"/>
      <c r="AI157" s="48"/>
      <c r="AJ157" s="48"/>
      <c r="AL157" s="48"/>
      <c r="AM157" s="48"/>
      <c r="AN157" s="48"/>
      <c r="AO157" s="48"/>
      <c r="AP157" s="48"/>
    </row>
    <row r="158" spans="1:45" customHeight="1" ht="12.75">
      <c r="U158" s="48"/>
      <c r="V158" s="48"/>
      <c r="W158" s="48"/>
      <c r="X158" s="48"/>
      <c r="Y158" s="48"/>
      <c r="Z158" s="48"/>
      <c r="AA158" s="52"/>
      <c r="AB158" s="52"/>
      <c r="AC158" s="52"/>
      <c r="AD158" s="52"/>
      <c r="AE158" s="52"/>
      <c r="AF158" s="52"/>
      <c r="AG158" s="52"/>
      <c r="AH158" s="52"/>
      <c r="AI158" s="48"/>
      <c r="AJ158" s="48"/>
      <c r="AL158" s="48"/>
      <c r="AM158" s="48"/>
      <c r="AN158" s="48"/>
      <c r="AO158" s="48"/>
      <c r="AP158" s="48"/>
    </row>
    <row r="159" spans="1:45" customHeight="1" ht="12.75">
      <c r="U159" s="48"/>
      <c r="V159" s="48"/>
      <c r="W159" s="48"/>
      <c r="X159" s="48"/>
      <c r="Y159" s="48"/>
      <c r="Z159" s="48"/>
      <c r="AA159" s="52"/>
      <c r="AB159" s="52"/>
      <c r="AC159" s="52"/>
      <c r="AD159" s="52"/>
      <c r="AE159" s="52"/>
      <c r="AF159" s="52"/>
      <c r="AG159" s="52"/>
      <c r="AH159" s="52"/>
      <c r="AI159" s="48"/>
      <c r="AJ159" s="48"/>
      <c r="AL159" s="48"/>
      <c r="AM159" s="48"/>
      <c r="AN159" s="48"/>
      <c r="AO159" s="48"/>
      <c r="AP159" s="48"/>
    </row>
    <row r="160" spans="1:45" customHeight="1" ht="12.75">
      <c r="U160" s="48"/>
      <c r="V160" s="48"/>
      <c r="W160" s="48"/>
      <c r="X160" s="48"/>
      <c r="Y160" s="48"/>
      <c r="Z160" s="48"/>
      <c r="AA160" s="52"/>
      <c r="AB160" s="52"/>
      <c r="AC160" s="52"/>
      <c r="AD160" s="52"/>
      <c r="AE160" s="52"/>
      <c r="AF160" s="52"/>
      <c r="AG160" s="52"/>
      <c r="AH160" s="52"/>
      <c r="AI160" s="48"/>
      <c r="AJ160" s="48"/>
      <c r="AL160" s="48"/>
      <c r="AM160" s="48"/>
      <c r="AN160" s="48"/>
      <c r="AO160" s="48"/>
      <c r="AP160" s="48"/>
    </row>
    <row r="161" spans="1:45" customHeight="1" ht="12.75">
      <c r="U161" s="48"/>
      <c r="V161" s="48"/>
      <c r="W161" s="48"/>
      <c r="X161" s="48"/>
      <c r="Y161" s="48"/>
      <c r="Z161" s="48"/>
      <c r="AA161" s="52"/>
      <c r="AB161" s="52"/>
      <c r="AC161" s="52"/>
      <c r="AD161" s="52"/>
      <c r="AE161" s="52"/>
      <c r="AF161" s="52"/>
      <c r="AG161" s="52"/>
      <c r="AH161" s="52"/>
      <c r="AI161" s="48"/>
      <c r="AJ161" s="48"/>
      <c r="AL161" s="48"/>
      <c r="AM161" s="48"/>
      <c r="AN161" s="48"/>
      <c r="AO161" s="48"/>
      <c r="AP161" s="48"/>
    </row>
    <row r="162" spans="1:45" customHeight="1" ht="12.75">
      <c r="U162" s="48"/>
      <c r="V162" s="48"/>
      <c r="W162" s="48"/>
      <c r="X162" s="48"/>
      <c r="Y162" s="48"/>
      <c r="Z162" s="48"/>
      <c r="AA162" s="52"/>
      <c r="AB162" s="52"/>
      <c r="AC162" s="52"/>
      <c r="AD162" s="52"/>
      <c r="AE162" s="52"/>
      <c r="AF162" s="52"/>
      <c r="AG162" s="52"/>
      <c r="AH162" s="52"/>
      <c r="AI162" s="48"/>
      <c r="AJ162" s="48"/>
      <c r="AL162" s="48"/>
      <c r="AM162" s="48"/>
      <c r="AN162" s="48"/>
      <c r="AO162" s="48"/>
      <c r="AP162" s="48"/>
    </row>
    <row r="163" spans="1:45" customHeight="1" ht="12.75">
      <c r="U163" s="48"/>
      <c r="V163" s="48"/>
      <c r="W163" s="48"/>
      <c r="X163" s="48"/>
      <c r="Y163" s="48"/>
      <c r="Z163" s="48"/>
      <c r="AA163" s="52"/>
      <c r="AB163" s="52"/>
      <c r="AC163" s="52"/>
      <c r="AD163" s="52"/>
      <c r="AE163" s="52"/>
      <c r="AF163" s="52"/>
      <c r="AG163" s="52"/>
      <c r="AH163" s="52"/>
      <c r="AI163" s="48"/>
      <c r="AJ163" s="48"/>
      <c r="AL163" s="48"/>
      <c r="AM163" s="48"/>
      <c r="AN163" s="48"/>
      <c r="AO163" s="48"/>
      <c r="AP163" s="48"/>
    </row>
    <row r="164" spans="1:45" customHeight="1" ht="12.75">
      <c r="U164" s="48"/>
      <c r="V164" s="48"/>
      <c r="W164" s="48"/>
      <c r="X164" s="48"/>
      <c r="Y164" s="48"/>
      <c r="Z164" s="48"/>
      <c r="AA164" s="52"/>
      <c r="AB164" s="52"/>
      <c r="AC164" s="52"/>
      <c r="AD164" s="52"/>
      <c r="AE164" s="52"/>
      <c r="AF164" s="52"/>
      <c r="AG164" s="52"/>
      <c r="AH164" s="52"/>
      <c r="AI164" s="48"/>
      <c r="AJ164" s="48"/>
      <c r="AL164" s="48"/>
      <c r="AM164" s="48"/>
      <c r="AN164" s="48"/>
      <c r="AO164" s="48"/>
      <c r="AP164" s="48"/>
    </row>
    <row r="165" spans="1:45" customHeight="1" ht="12.75">
      <c r="U165" s="48"/>
      <c r="V165" s="48"/>
      <c r="W165" s="48"/>
      <c r="X165" s="48"/>
      <c r="Y165" s="48"/>
      <c r="Z165" s="48"/>
      <c r="AA165" s="52"/>
      <c r="AB165" s="52"/>
      <c r="AC165" s="52"/>
      <c r="AD165" s="52"/>
      <c r="AE165" s="52"/>
      <c r="AF165" s="52"/>
      <c r="AG165" s="52"/>
      <c r="AH165" s="52"/>
      <c r="AI165" s="48"/>
      <c r="AJ165" s="48"/>
      <c r="AL165" s="48"/>
      <c r="AM165" s="48"/>
      <c r="AN165" s="48"/>
      <c r="AO165" s="48"/>
      <c r="AP165" s="48"/>
    </row>
    <row r="166" spans="1:45" customHeight="1" ht="12.75">
      <c r="U166" s="48"/>
      <c r="V166" s="48"/>
      <c r="W166" s="48"/>
      <c r="X166" s="48"/>
      <c r="Y166" s="48"/>
      <c r="Z166" s="48"/>
      <c r="AA166" s="52"/>
      <c r="AB166" s="52"/>
      <c r="AC166" s="52"/>
      <c r="AD166" s="52"/>
      <c r="AE166" s="52"/>
      <c r="AF166" s="52"/>
      <c r="AG166" s="52"/>
      <c r="AH166" s="52"/>
      <c r="AI166" s="48"/>
      <c r="AJ166" s="48"/>
      <c r="AL166" s="48"/>
      <c r="AM166" s="48"/>
      <c r="AN166" s="48"/>
      <c r="AO166" s="48"/>
      <c r="AP166" s="48"/>
    </row>
    <row r="167" spans="1:45" customHeight="1" ht="12.75">
      <c r="U167" s="48"/>
      <c r="V167" s="48"/>
      <c r="W167" s="48"/>
      <c r="X167" s="48"/>
      <c r="Y167" s="48"/>
      <c r="Z167" s="48"/>
      <c r="AA167" s="52"/>
      <c r="AB167" s="52"/>
      <c r="AC167" s="52"/>
      <c r="AD167" s="52"/>
      <c r="AE167" s="52"/>
      <c r="AF167" s="52"/>
      <c r="AG167" s="52"/>
      <c r="AH167" s="52"/>
      <c r="AI167" s="48"/>
      <c r="AJ167" s="48"/>
      <c r="AL167" s="48"/>
      <c r="AM167" s="48"/>
      <c r="AN167" s="48"/>
      <c r="AO167" s="48"/>
      <c r="AP167" s="48"/>
    </row>
    <row r="168" spans="1:45" customHeight="1" ht="12.75">
      <c r="U168" s="48"/>
      <c r="V168" s="48"/>
      <c r="W168" s="48"/>
      <c r="X168" s="48"/>
      <c r="Y168" s="48"/>
      <c r="Z168" s="48"/>
      <c r="AA168" s="52"/>
      <c r="AB168" s="52"/>
      <c r="AC168" s="52"/>
      <c r="AD168" s="52"/>
      <c r="AE168" s="52"/>
      <c r="AF168" s="52"/>
      <c r="AG168" s="52"/>
      <c r="AH168" s="52"/>
      <c r="AI168" s="48"/>
      <c r="AJ168" s="48"/>
      <c r="AL168" s="48"/>
      <c r="AM168" s="48"/>
      <c r="AN168" s="48"/>
      <c r="AO168" s="48"/>
      <c r="AP168" s="48"/>
    </row>
    <row r="169" spans="1:45" customHeight="1" ht="12.75">
      <c r="U169" s="48"/>
      <c r="V169" s="48"/>
      <c r="W169" s="48"/>
      <c r="X169" s="48"/>
      <c r="Y169" s="48"/>
      <c r="Z169" s="48"/>
      <c r="AA169" s="52"/>
      <c r="AB169" s="52"/>
      <c r="AC169" s="52"/>
      <c r="AD169" s="52"/>
      <c r="AE169" s="52"/>
      <c r="AF169" s="52"/>
      <c r="AG169" s="52"/>
      <c r="AH169" s="52"/>
      <c r="AI169" s="48"/>
      <c r="AJ169" s="48"/>
      <c r="AL169" s="48"/>
      <c r="AM169" s="48"/>
      <c r="AN169" s="48"/>
      <c r="AO169" s="48"/>
      <c r="AP169" s="48"/>
    </row>
    <row r="170" spans="1:45" customHeight="1" ht="12.75">
      <c r="U170" s="48"/>
      <c r="V170" s="48"/>
      <c r="W170" s="48"/>
      <c r="X170" s="48"/>
      <c r="Y170" s="48"/>
      <c r="Z170" s="48"/>
      <c r="AA170" s="52"/>
      <c r="AB170" s="52"/>
      <c r="AC170" s="52"/>
      <c r="AD170" s="52"/>
      <c r="AE170" s="52"/>
      <c r="AF170" s="52"/>
      <c r="AG170" s="52"/>
      <c r="AH170" s="52"/>
      <c r="AI170" s="48"/>
      <c r="AJ170" s="48"/>
      <c r="AL170" s="48"/>
      <c r="AM170" s="48"/>
      <c r="AN170" s="48"/>
      <c r="AO170" s="48"/>
      <c r="AP170" s="48"/>
    </row>
    <row r="171" spans="1:45" customHeight="1" ht="12.75">
      <c r="U171" s="48"/>
      <c r="V171" s="48"/>
      <c r="W171" s="48"/>
      <c r="X171" s="48"/>
      <c r="Y171" s="48"/>
      <c r="Z171" s="48"/>
      <c r="AA171" s="52"/>
      <c r="AB171" s="52"/>
      <c r="AC171" s="52"/>
      <c r="AD171" s="52"/>
      <c r="AE171" s="52"/>
      <c r="AF171" s="52"/>
      <c r="AG171" s="52"/>
      <c r="AH171" s="52"/>
      <c r="AI171" s="48"/>
      <c r="AJ171" s="48"/>
      <c r="AL171" s="48"/>
      <c r="AM171" s="48"/>
      <c r="AN171" s="48"/>
      <c r="AO171" s="48"/>
      <c r="AP171" s="48"/>
    </row>
    <row r="172" spans="1:45" customHeight="1" ht="12.75">
      <c r="U172" s="48"/>
      <c r="V172" s="48"/>
      <c r="W172" s="48"/>
      <c r="X172" s="48"/>
      <c r="Y172" s="48"/>
      <c r="Z172" s="48"/>
      <c r="AA172" s="52"/>
      <c r="AB172" s="52"/>
      <c r="AC172" s="52"/>
      <c r="AD172" s="52"/>
      <c r="AE172" s="52"/>
      <c r="AF172" s="52"/>
      <c r="AG172" s="52"/>
      <c r="AH172" s="52"/>
      <c r="AI172" s="48"/>
      <c r="AJ172" s="48"/>
      <c r="AL172" s="48"/>
      <c r="AM172" s="48"/>
      <c r="AN172" s="48"/>
      <c r="AO172" s="48"/>
      <c r="AP172" s="4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E3:AF3"/>
    <mergeCell ref="AJ3:AK3"/>
    <mergeCell ref="L4:S6"/>
    <mergeCell ref="AJ4:AK4"/>
    <mergeCell ref="AJ5:AK5"/>
    <mergeCell ref="AJ6:AK6"/>
    <mergeCell ref="M9:S10"/>
    <mergeCell ref="U24:V24"/>
    <mergeCell ref="S23:T23"/>
    <mergeCell ref="U23:V23"/>
    <mergeCell ref="S24:T24"/>
    <mergeCell ref="Q23:R23"/>
    <mergeCell ref="O23:P23"/>
    <mergeCell ref="B2:D2"/>
    <mergeCell ref="E20:E26"/>
    <mergeCell ref="I23:J23"/>
    <mergeCell ref="M25:N25"/>
    <mergeCell ref="I24:J24"/>
    <mergeCell ref="L11:T12"/>
    <mergeCell ref="M24:N24"/>
    <mergeCell ref="O24:P24"/>
    <mergeCell ref="J7:V8"/>
    <mergeCell ref="O25:P25"/>
    <mergeCell ref="I20:AH20"/>
    <mergeCell ref="M23:N23"/>
    <mergeCell ref="K23:L23"/>
    <mergeCell ref="U25:V25"/>
    <mergeCell ref="Y25:Z25"/>
    <mergeCell ref="W25:X25"/>
    <mergeCell ref="Q25:R25"/>
    <mergeCell ref="A20:A26"/>
    <mergeCell ref="B20:B26"/>
    <mergeCell ref="C20:C26"/>
    <mergeCell ref="D20:D26"/>
    <mergeCell ref="F20:F26"/>
    <mergeCell ref="G20:G26"/>
    <mergeCell ref="Q24:R24"/>
    <mergeCell ref="H20:H26"/>
    <mergeCell ref="K25:L25"/>
    <mergeCell ref="I25:J25"/>
    <mergeCell ref="K24:L24"/>
    <mergeCell ref="W24:X24"/>
    <mergeCell ref="Y24:Z24"/>
    <mergeCell ref="AC24:AD24"/>
    <mergeCell ref="AA24:AB24"/>
    <mergeCell ref="AE22:AF22"/>
    <mergeCell ref="AE24:AF24"/>
    <mergeCell ref="AA23:AB23"/>
    <mergeCell ref="AC23:AD23"/>
    <mergeCell ref="AG24:AH24"/>
    <mergeCell ref="AG22:AH22"/>
    <mergeCell ref="AG25:AH25"/>
    <mergeCell ref="AE23:AF23"/>
    <mergeCell ref="AE25:AF25"/>
    <mergeCell ref="AL20:AL26"/>
    <mergeCell ref="I21:Z21"/>
    <mergeCell ref="AA21:AH21"/>
    <mergeCell ref="I22:T22"/>
    <mergeCell ref="U22:X22"/>
    <mergeCell ref="Y22:Z22"/>
    <mergeCell ref="S25:T25"/>
    <mergeCell ref="W23:X23"/>
    <mergeCell ref="AA25:AB25"/>
    <mergeCell ref="AC25:AD25"/>
    <mergeCell ref="Y23:Z23"/>
    <mergeCell ref="AA22:AD22"/>
    <mergeCell ref="AK20:AK26"/>
    <mergeCell ref="AI20:AI26"/>
    <mergeCell ref="AJ20:AJ26"/>
    <mergeCell ref="AG23:AH23"/>
  </mergeCells>
  <printOptions gridLines="false" gridLinesSet="true"/>
  <pageMargins left="3.5" right="1" top="0.75" bottom="2.75" header="0.5" footer="0.5"/>
  <pageSetup paperSize="25" orientation="landscape" scale="100" fitToHeight="1" fitToWidth="1" pageOrder="downThenOver"/>
  <headerFooter differentOddEven="false" differentFirst="false" scaleWithDoc="true" alignWithMargins="true">
    <oddHeader>&amp;R&amp;P</oddHeader>
    <oddFooter/>
    <evenHeader>&amp;R&amp;P</evenHeader>
    <evenFooter/>
    <firstHeader/>
    <firstFooter/>
  </headerFooter>
  <tableParts count="0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K128"/>
  <sheetViews>
    <sheetView tabSelected="0" workbookViewId="0" showGridLines="true" showRowColHeaders="1">
      <selection activeCell="A55" sqref="A55:F55"/>
    </sheetView>
  </sheetViews>
  <sheetFormatPr customHeight="true" defaultRowHeight="12.75" outlineLevelRow="0" outlineLevelCol="0"/>
  <cols>
    <col min="1" max="1" width="16" customWidth="true" style="23"/>
    <col min="2" max="2" width="11" customWidth="true" style="1"/>
    <col min="3" max="3" width="6.81640625" customWidth="true" style="23"/>
    <col min="4" max="4" width="5.54296875" customWidth="true" style="1"/>
    <col min="5" max="5" width="6.26953125" customWidth="true" style="1"/>
    <col min="6" max="6" width="19.26953125" customWidth="true" style="1"/>
    <col min="7" max="7" width="8.54296875" customWidth="true" style="1"/>
    <col min="8" max="8" width="9.453125" customWidth="true" style="1"/>
    <col min="9" max="9" width="5.54296875" customWidth="true" style="1"/>
    <col min="10" max="10" width="5.54296875" customWidth="true" style="1"/>
    <col min="11" max="11" width="5.54296875" customWidth="true" style="1"/>
    <col min="12" max="12" width="5.54296875" customWidth="true" style="1"/>
    <col min="13" max="13" width="5.54296875" customWidth="true" style="1"/>
    <col min="14" max="14" width="5.54296875" customWidth="true" style="1"/>
    <col min="15" max="15" width="5.54296875" customWidth="true" style="1"/>
    <col min="16" max="16" width="5.54296875" customWidth="true" style="1"/>
    <col min="17" max="17" width="5.54296875" customWidth="true" style="1"/>
    <col min="18" max="18" width="5.54296875" customWidth="true" style="1"/>
    <col min="19" max="19" width="5.54296875" customWidth="true" style="1"/>
    <col min="20" max="20" width="5.54296875" customWidth="true" style="1"/>
    <col min="21" max="21" width="5.54296875" customWidth="true" style="1"/>
    <col min="22" max="22" width="5.54296875" customWidth="true" style="1"/>
    <col min="23" max="23" width="5.54296875" customWidth="true" style="1"/>
    <col min="24" max="24" width="5.54296875" customWidth="true" style="1"/>
    <col min="25" max="25" width="5.54296875" customWidth="true" style="1"/>
    <col min="26" max="26" width="5.54296875" customWidth="true" style="1"/>
    <col min="27" max="27" width="5.54296875" customWidth="true" style="1"/>
    <col min="28" max="28" width="5.54296875" customWidth="true" style="1"/>
    <col min="29" max="29" width="5.54296875" customWidth="true" style="1"/>
    <col min="30" max="30" width="5.54296875" customWidth="true" style="1"/>
    <col min="31" max="31" width="5.54296875" customWidth="true" style="1"/>
    <col min="32" max="32" width="5.54296875" customWidth="true" style="1"/>
    <col min="33" max="33" width="5.54296875" customWidth="true" style="1"/>
    <col min="34" max="34" width="5.54296875" customWidth="true" style="1"/>
    <col min="35" max="35" width="5.54296875" customWidth="true" style="1"/>
    <col min="36" max="36" width="5.54296875" customWidth="true" style="1"/>
    <col min="37" max="37" width="5.54296875" customWidth="true" style="1"/>
    <col min="38" max="38" width="5.54296875" customWidth="true" style="1"/>
    <col min="39" max="39" width="5.54296875" customWidth="true" style="1"/>
    <col min="40" max="40" width="5.54296875" customWidth="true" style="1"/>
    <col min="41" max="41" width="5.54296875" customWidth="true" style="1"/>
    <col min="42" max="42" width="5.54296875" customWidth="true" style="1"/>
    <col min="43" max="43" width="5.54296875" customWidth="true" style="1"/>
    <col min="44" max="44" width="5.54296875" customWidth="true" style="1"/>
    <col min="45" max="45" width="5.54296875" customWidth="true" style="1"/>
    <col min="46" max="46" width="5.54296875" customWidth="true" style="1"/>
    <col min="47" max="47" width="5.54296875" customWidth="true" style="1"/>
    <col min="48" max="48" width="5.54296875" customWidth="true" style="1"/>
    <col min="49" max="49" width="5.54296875" customWidth="true" style="1"/>
    <col min="50" max="50" width="5.54296875" customWidth="true" style="1"/>
    <col min="51" max="51" width="5.54296875" customWidth="true" style="1"/>
    <col min="52" max="52" width="5.54296875" customWidth="true" style="1"/>
    <col min="53" max="53" width="5.54296875" customWidth="true" style="1"/>
    <col min="54" max="54" width="5.54296875" customWidth="true" style="1"/>
    <col min="55" max="55" width="5.54296875" customWidth="true" style="1"/>
    <col min="56" max="56" width="5.54296875" customWidth="true" style="1"/>
    <col min="57" max="57" width="5.54296875" customWidth="true" style="0"/>
    <col min="58" max="58" width="5.54296875" customWidth="true" style="1"/>
    <col min="59" max="59" width="5.54296875" customWidth="true" style="1"/>
    <col min="60" max="60" width="5.54296875" customWidth="true" style="1"/>
    <col min="61" max="61" width="5.54296875" customWidth="true" style="1"/>
    <col min="62" max="62" width="8.1796875" customWidth="true" style="1"/>
    <col min="63" max="63" width="8.1796875" customWidth="true" style="1"/>
    <col min="64" max="64" width="6.7265625" customWidth="true" style="1"/>
    <col min="65" max="65" width="6.7265625" customWidth="true" style="1"/>
    <col min="66" max="66" width="6.81640625" customWidth="true" style="1"/>
    <col min="67" max="67" width="11" customWidth="true" style="1"/>
  </cols>
  <sheetData>
    <row r="1" spans="1:89" customHeight="1" ht="18.75">
      <c r="A1" s="1145" t="s">
        <v>502</v>
      </c>
      <c r="B1" s="1146"/>
      <c r="C1" s="1146"/>
      <c r="D1" s="1146"/>
      <c r="E1" s="1147"/>
      <c r="G1" s="1"/>
      <c r="P1" s="1"/>
      <c r="S1" s="1"/>
      <c r="Y1" s="1"/>
      <c r="AE1" s="1"/>
      <c r="AJ1" s="1"/>
      <c r="AO1" s="1"/>
      <c r="AW1" s="1"/>
      <c r="AY1" s="1"/>
      <c r="BB1" s="1"/>
      <c r="BG1" s="1"/>
      <c r="BI1" s="1"/>
    </row>
    <row r="2" spans="1:89" customHeight="1" ht="39.75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89" customHeight="1" ht="31.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Q3" s="61"/>
      <c r="X3" s="208"/>
      <c r="Y3" s="973" t="s">
        <v>12</v>
      </c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89" customHeight="1" ht="19.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73"/>
      <c r="Z4" s="973"/>
      <c r="AA4" s="973"/>
      <c r="AB4" s="973"/>
      <c r="AC4" s="973"/>
      <c r="AD4" s="973"/>
      <c r="AE4" s="973"/>
      <c r="AF4" s="973"/>
      <c r="AG4" s="973"/>
      <c r="AH4" s="973"/>
      <c r="AI4" s="973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3" t="s">
        <v>5</v>
      </c>
      <c r="BB4" s="1033"/>
      <c r="BC4" s="1033"/>
      <c r="BD4" s="1033" t="s">
        <v>7</v>
      </c>
      <c r="BE4" s="1033"/>
      <c r="BF4" s="1033" t="s">
        <v>1143</v>
      </c>
      <c r="BG4" s="1033"/>
      <c r="BH4" s="1041" t="s">
        <v>8</v>
      </c>
      <c r="BI4" s="1041"/>
      <c r="BJ4" s="1039" t="s">
        <v>5671</v>
      </c>
      <c r="BK4" s="1040"/>
      <c r="BL4" s="177"/>
      <c r="BM4" s="177"/>
    </row>
    <row r="5" spans="1:89" customHeight="1" ht="20.2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P5" s="30"/>
      <c r="R5" s="143"/>
      <c r="S5" s="143"/>
      <c r="T5" s="937" t="s">
        <v>3270</v>
      </c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937"/>
      <c r="AI5" s="937"/>
      <c r="AJ5" s="937"/>
      <c r="AK5" s="937"/>
      <c r="AL5" s="937"/>
      <c r="AM5" s="937"/>
      <c r="AN5" s="937"/>
      <c r="AO5" s="937"/>
      <c r="AP5" s="27"/>
      <c r="AQ5" s="27"/>
      <c r="AR5" s="27"/>
      <c r="AS5" s="27"/>
      <c r="AT5" s="27"/>
      <c r="AU5" s="27"/>
      <c r="AV5" s="27"/>
      <c r="AW5" s="27"/>
      <c r="AX5" s="27"/>
      <c r="AY5" s="3"/>
      <c r="AZ5" s="3"/>
      <c r="BA5" s="1034" t="s">
        <v>13</v>
      </c>
      <c r="BB5" s="1034"/>
      <c r="BC5" s="124"/>
      <c r="BD5" s="1148"/>
      <c r="BE5" s="1148"/>
      <c r="BF5" s="1148"/>
      <c r="BG5" s="1148"/>
      <c r="BH5" s="1148"/>
      <c r="BI5" s="1148"/>
      <c r="BJ5" s="1195"/>
      <c r="BK5" s="1196"/>
      <c r="BL5" s="16"/>
      <c r="BM5" s="16"/>
    </row>
    <row r="6" spans="1:89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2"/>
      <c r="N6" s="22"/>
      <c r="P6" s="22"/>
      <c r="Q6" s="143"/>
      <c r="R6" s="143"/>
      <c r="S6" s="143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N6" s="937"/>
      <c r="AO6" s="937"/>
      <c r="AP6" s="27"/>
      <c r="AQ6" s="27"/>
      <c r="AR6" s="27"/>
      <c r="AT6" s="22"/>
      <c r="AU6" s="22"/>
      <c r="AV6" s="22"/>
      <c r="AW6" s="22"/>
      <c r="AX6" s="22"/>
      <c r="AY6" s="22"/>
      <c r="AZ6" s="22"/>
      <c r="BA6" s="1034" t="s">
        <v>16</v>
      </c>
      <c r="BB6" s="1034"/>
      <c r="BC6" s="59"/>
      <c r="BD6" s="1148"/>
      <c r="BE6" s="1148"/>
      <c r="BF6" s="1148"/>
      <c r="BG6" s="1148"/>
      <c r="BH6" s="1148"/>
      <c r="BI6" s="1148"/>
      <c r="BJ6" s="1195"/>
      <c r="BK6" s="1196"/>
      <c r="BL6" s="16"/>
      <c r="BM6" s="16"/>
    </row>
    <row r="7" spans="1:89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45"/>
      <c r="V7" s="30"/>
      <c r="W7" s="937" t="s">
        <v>7298</v>
      </c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22"/>
      <c r="AM7" s="22"/>
      <c r="AN7" s="22"/>
      <c r="AO7" s="22"/>
      <c r="AQ7" s="22"/>
      <c r="AR7" s="22"/>
      <c r="AW7" s="5"/>
      <c r="AY7" s="5"/>
      <c r="AZ7" s="5"/>
      <c r="BA7" s="1034" t="s">
        <v>19</v>
      </c>
      <c r="BB7" s="1034"/>
      <c r="BC7" s="59"/>
      <c r="BD7" s="1148"/>
      <c r="BE7" s="1148"/>
      <c r="BF7" s="1148"/>
      <c r="BG7" s="1148"/>
      <c r="BH7" s="1148"/>
      <c r="BI7" s="1148"/>
      <c r="BJ7" s="1195"/>
      <c r="BK7" s="1196"/>
      <c r="BL7" s="16"/>
      <c r="BM7" s="16"/>
    </row>
    <row r="8" spans="1:89" customHeight="1" ht="15.7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P8" s="22"/>
      <c r="Q8" s="22"/>
      <c r="R8" s="22"/>
      <c r="S8" s="22"/>
      <c r="V8" s="30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89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P9" s="22"/>
      <c r="Q9" s="22"/>
      <c r="R9" s="22"/>
      <c r="S9" s="22"/>
      <c r="Y9" s="143"/>
      <c r="Z9" s="143"/>
      <c r="AA9" s="937" t="s">
        <v>7299</v>
      </c>
      <c r="AB9" s="937"/>
      <c r="AC9" s="937"/>
      <c r="AD9" s="937"/>
      <c r="AE9" s="937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89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45"/>
      <c r="V10" s="143"/>
      <c r="W10" s="143"/>
      <c r="Y10" s="143"/>
      <c r="Z10" s="143"/>
      <c r="AA10" s="937"/>
      <c r="AB10" s="937"/>
      <c r="AC10" s="937"/>
      <c r="AD10" s="937"/>
      <c r="AE10" s="937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89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89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89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89" customHeight="1" ht="15.75">
      <c r="A14" s="1034" t="s">
        <v>516</v>
      </c>
      <c r="B14" s="1034"/>
      <c r="C14" s="59" t="s">
        <v>38</v>
      </c>
      <c r="D14" s="1031" t="s">
        <v>39</v>
      </c>
      <c r="E14" s="1031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89" customHeight="1" ht="15.75">
      <c r="A15" s="1034" t="s">
        <v>516</v>
      </c>
      <c r="B15" s="1034"/>
      <c r="C15" s="59" t="s">
        <v>40</v>
      </c>
      <c r="D15" s="1031" t="s">
        <v>41</v>
      </c>
      <c r="E15" s="1031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89" customHeight="1" ht="15.75">
      <c r="A16" s="76" t="s">
        <v>3916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89" customHeight="1" ht="15.75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89" customHeight="1" ht="16.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6917</v>
      </c>
      <c r="H18" s="944" t="s">
        <v>6918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81" t="s">
        <v>54</v>
      </c>
      <c r="BK18" s="981" t="s">
        <v>7300</v>
      </c>
      <c r="BL18" s="955" t="s">
        <v>186</v>
      </c>
      <c r="BM18" s="981" t="s">
        <v>56</v>
      </c>
      <c r="BN18" s="1044" t="s">
        <v>1541</v>
      </c>
      <c r="BO18" s="994" t="s">
        <v>58</v>
      </c>
    </row>
    <row r="19" spans="1:89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1081" t="s">
        <v>7301</v>
      </c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 t="s">
        <v>254</v>
      </c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981"/>
      <c r="BK19" s="981"/>
      <c r="BL19" s="955"/>
      <c r="BM19" s="981"/>
      <c r="BN19" s="1044"/>
      <c r="BO19" s="994"/>
    </row>
    <row r="20" spans="1:89" customHeight="1" ht="19.5" s="7" customFormat="1">
      <c r="A20" s="944"/>
      <c r="B20" s="944"/>
      <c r="C20" s="944"/>
      <c r="D20" s="944"/>
      <c r="E20" s="944"/>
      <c r="F20" s="944"/>
      <c r="G20" s="944"/>
      <c r="H20" s="944"/>
      <c r="I20" s="1082" t="s">
        <v>7302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1"/>
      <c r="AX20" s="1081"/>
      <c r="AY20" s="1081"/>
      <c r="AZ20" s="988" t="s">
        <v>3296</v>
      </c>
      <c r="BA20" s="988"/>
      <c r="BB20" s="988"/>
      <c r="BC20" s="988"/>
      <c r="BD20" s="988"/>
      <c r="BE20" s="988" t="s">
        <v>7303</v>
      </c>
      <c r="BF20" s="988"/>
      <c r="BG20" s="988"/>
      <c r="BH20" s="988"/>
      <c r="BI20" s="988"/>
      <c r="BJ20" s="981"/>
      <c r="BK20" s="981"/>
      <c r="BL20" s="955"/>
      <c r="BM20" s="981"/>
      <c r="BN20" s="1044"/>
      <c r="BO20" s="994"/>
    </row>
    <row r="21" spans="1:89" customHeight="1" ht="19.5" s="7" customFormat="1">
      <c r="A21" s="944"/>
      <c r="B21" s="944"/>
      <c r="C21" s="944"/>
      <c r="D21" s="944"/>
      <c r="E21" s="944"/>
      <c r="F21" s="944"/>
      <c r="G21" s="944"/>
      <c r="H21" s="944"/>
      <c r="I21" s="988" t="s">
        <v>7304</v>
      </c>
      <c r="J21" s="988"/>
      <c r="K21" s="988"/>
      <c r="L21" s="988"/>
      <c r="M21" s="988"/>
      <c r="N21" s="988" t="s">
        <v>7305</v>
      </c>
      <c r="O21" s="988"/>
      <c r="P21" s="988"/>
      <c r="Q21" s="988"/>
      <c r="R21" s="988"/>
      <c r="S21" s="988" t="s">
        <v>7306</v>
      </c>
      <c r="T21" s="988"/>
      <c r="U21" s="988"/>
      <c r="V21" s="988"/>
      <c r="W21" s="988"/>
      <c r="X21" s="988" t="s">
        <v>7307</v>
      </c>
      <c r="Y21" s="988"/>
      <c r="Z21" s="988"/>
      <c r="AA21" s="988"/>
      <c r="AB21" s="988"/>
      <c r="AC21" s="988" t="s">
        <v>7308</v>
      </c>
      <c r="AD21" s="988"/>
      <c r="AE21" s="988"/>
      <c r="AF21" s="988"/>
      <c r="AG21" s="988"/>
      <c r="AH21" s="988" t="s">
        <v>7309</v>
      </c>
      <c r="AI21" s="988"/>
      <c r="AJ21" s="988"/>
      <c r="AK21" s="988"/>
      <c r="AL21" s="988"/>
      <c r="AM21" s="988" t="s">
        <v>7310</v>
      </c>
      <c r="AN21" s="988"/>
      <c r="AO21" s="988"/>
      <c r="AP21" s="988"/>
      <c r="AQ21" s="988"/>
      <c r="AR21" s="988" t="s">
        <v>7311</v>
      </c>
      <c r="AS21" s="988"/>
      <c r="AT21" s="988"/>
      <c r="AU21" s="988"/>
      <c r="AV21" s="988"/>
      <c r="AW21" s="945" t="s">
        <v>7312</v>
      </c>
      <c r="AX21" s="945"/>
      <c r="AY21" s="945"/>
      <c r="AZ21" s="988" t="s">
        <v>7313</v>
      </c>
      <c r="BA21" s="988"/>
      <c r="BB21" s="988"/>
      <c r="BC21" s="988"/>
      <c r="BD21" s="988"/>
      <c r="BE21" s="988" t="s">
        <v>7314</v>
      </c>
      <c r="BF21" s="988"/>
      <c r="BG21" s="988"/>
      <c r="BH21" s="988"/>
      <c r="BI21" s="988"/>
      <c r="BJ21" s="981"/>
      <c r="BK21" s="981"/>
      <c r="BL21" s="955"/>
      <c r="BM21" s="981"/>
      <c r="BN21" s="1044"/>
      <c r="BO21" s="994"/>
    </row>
    <row r="22" spans="1:89" customHeight="1" ht="29.25" s="7" customFormat="1">
      <c r="A22" s="944"/>
      <c r="B22" s="944"/>
      <c r="C22" s="944"/>
      <c r="D22" s="944"/>
      <c r="E22" s="944"/>
      <c r="F22" s="944"/>
      <c r="G22" s="944"/>
      <c r="H22" s="944"/>
      <c r="I22" s="1044" t="s">
        <v>7315</v>
      </c>
      <c r="J22" s="1044"/>
      <c r="K22" s="1044"/>
      <c r="L22" s="1044"/>
      <c r="M22" s="1044"/>
      <c r="N22" s="1003" t="s">
        <v>7316</v>
      </c>
      <c r="O22" s="1004"/>
      <c r="P22" s="1004"/>
      <c r="Q22" s="1004"/>
      <c r="R22" s="1005"/>
      <c r="S22" s="1003" t="s">
        <v>7317</v>
      </c>
      <c r="T22" s="1004"/>
      <c r="U22" s="1004"/>
      <c r="V22" s="1004"/>
      <c r="W22" s="1005"/>
      <c r="X22" s="1003" t="s">
        <v>7318</v>
      </c>
      <c r="Y22" s="1004"/>
      <c r="Z22" s="1004"/>
      <c r="AA22" s="1004"/>
      <c r="AB22" s="1005"/>
      <c r="AC22" s="1044" t="s">
        <v>7319</v>
      </c>
      <c r="AD22" s="1044"/>
      <c r="AE22" s="1044"/>
      <c r="AF22" s="1044"/>
      <c r="AG22" s="1044"/>
      <c r="AH22" s="1044" t="s">
        <v>7320</v>
      </c>
      <c r="AI22" s="1044"/>
      <c r="AJ22" s="1044"/>
      <c r="AK22" s="1044"/>
      <c r="AL22" s="1044"/>
      <c r="AM22" s="1044" t="s">
        <v>7321</v>
      </c>
      <c r="AN22" s="1044"/>
      <c r="AO22" s="1044"/>
      <c r="AP22" s="1044"/>
      <c r="AQ22" s="1044"/>
      <c r="AR22" s="1044" t="s">
        <v>7322</v>
      </c>
      <c r="AS22" s="1044"/>
      <c r="AT22" s="1044"/>
      <c r="AU22" s="1044"/>
      <c r="AV22" s="1044"/>
      <c r="AW22" s="1081" t="s">
        <v>3718</v>
      </c>
      <c r="AX22" s="1081"/>
      <c r="AY22" s="1081"/>
      <c r="AZ22" s="1044"/>
      <c r="BA22" s="1044"/>
      <c r="BB22" s="1044"/>
      <c r="BC22" s="1044"/>
      <c r="BD22" s="1044"/>
      <c r="BE22" s="1044"/>
      <c r="BF22" s="1044"/>
      <c r="BG22" s="1044"/>
      <c r="BH22" s="1044"/>
      <c r="BI22" s="1044"/>
      <c r="BJ22" s="981"/>
      <c r="BK22" s="981"/>
      <c r="BL22" s="955"/>
      <c r="BM22" s="981"/>
      <c r="BN22" s="1044"/>
      <c r="BO22" s="994"/>
    </row>
    <row r="23" spans="1:89" customHeight="1" ht="15.75" s="7" customFormat="1">
      <c r="A23" s="944"/>
      <c r="B23" s="944"/>
      <c r="C23" s="944"/>
      <c r="D23" s="944"/>
      <c r="E23" s="944"/>
      <c r="F23" s="944"/>
      <c r="G23" s="944"/>
      <c r="H23" s="944"/>
      <c r="I23" s="1000" t="s">
        <v>7323</v>
      </c>
      <c r="J23" s="1001"/>
      <c r="K23" s="1001"/>
      <c r="L23" s="1001"/>
      <c r="M23" s="1002"/>
      <c r="N23" s="1000" t="s">
        <v>7323</v>
      </c>
      <c r="O23" s="1001"/>
      <c r="P23" s="1001"/>
      <c r="Q23" s="1001"/>
      <c r="R23" s="1002"/>
      <c r="S23" s="1000" t="s">
        <v>7323</v>
      </c>
      <c r="T23" s="1001"/>
      <c r="U23" s="1001"/>
      <c r="V23" s="1001"/>
      <c r="W23" s="1002"/>
      <c r="X23" s="1000" t="s">
        <v>7323</v>
      </c>
      <c r="Y23" s="1001"/>
      <c r="Z23" s="1001"/>
      <c r="AA23" s="1001"/>
      <c r="AB23" s="1002"/>
      <c r="AC23" s="1000" t="s">
        <v>7323</v>
      </c>
      <c r="AD23" s="1001"/>
      <c r="AE23" s="1001"/>
      <c r="AF23" s="1001"/>
      <c r="AG23" s="1002"/>
      <c r="AH23" s="1000" t="s">
        <v>7323</v>
      </c>
      <c r="AI23" s="1001"/>
      <c r="AJ23" s="1001"/>
      <c r="AK23" s="1001"/>
      <c r="AL23" s="1002"/>
      <c r="AM23" s="1000" t="s">
        <v>7323</v>
      </c>
      <c r="AN23" s="1001"/>
      <c r="AO23" s="1001"/>
      <c r="AP23" s="1001"/>
      <c r="AQ23" s="1002"/>
      <c r="AR23" s="1000" t="s">
        <v>7323</v>
      </c>
      <c r="AS23" s="1001"/>
      <c r="AT23" s="1001"/>
      <c r="AU23" s="1001"/>
      <c r="AV23" s="1002"/>
      <c r="AW23" s="994" t="s">
        <v>7323</v>
      </c>
      <c r="AX23" s="994"/>
      <c r="AY23" s="994"/>
      <c r="AZ23" s="1000" t="s">
        <v>7324</v>
      </c>
      <c r="BA23" s="1001"/>
      <c r="BB23" s="1001"/>
      <c r="BC23" s="1001"/>
      <c r="BD23" s="1002"/>
      <c r="BE23" s="994" t="s">
        <v>7324</v>
      </c>
      <c r="BF23" s="994"/>
      <c r="BG23" s="994"/>
      <c r="BH23" s="994"/>
      <c r="BI23" s="994"/>
      <c r="BJ23" s="981"/>
      <c r="BK23" s="981"/>
      <c r="BL23" s="955"/>
      <c r="BM23" s="981"/>
      <c r="BN23" s="1044"/>
      <c r="BO23" s="994"/>
    </row>
    <row r="24" spans="1:89" customHeight="1" ht="63.75" s="7" customFormat="1">
      <c r="A24" s="958"/>
      <c r="B24" s="958"/>
      <c r="C24" s="958"/>
      <c r="D24" s="958"/>
      <c r="E24" s="958"/>
      <c r="F24" s="958"/>
      <c r="G24" s="958"/>
      <c r="H24" s="958"/>
      <c r="I24" s="84" t="s">
        <v>195</v>
      </c>
      <c r="J24" s="85" t="s">
        <v>196</v>
      </c>
      <c r="K24" s="85" t="s">
        <v>542</v>
      </c>
      <c r="L24" s="84" t="s">
        <v>226</v>
      </c>
      <c r="M24" s="84" t="s">
        <v>4</v>
      </c>
      <c r="N24" s="84" t="s">
        <v>195</v>
      </c>
      <c r="O24" s="85" t="s">
        <v>196</v>
      </c>
      <c r="P24" s="85" t="s">
        <v>542</v>
      </c>
      <c r="Q24" s="84" t="s">
        <v>226</v>
      </c>
      <c r="R24" s="84" t="s">
        <v>4</v>
      </c>
      <c r="S24" s="84" t="s">
        <v>195</v>
      </c>
      <c r="T24" s="85" t="s">
        <v>196</v>
      </c>
      <c r="U24" s="85" t="s">
        <v>542</v>
      </c>
      <c r="V24" s="84" t="s">
        <v>226</v>
      </c>
      <c r="W24" s="84" t="s">
        <v>4</v>
      </c>
      <c r="X24" s="84" t="s">
        <v>195</v>
      </c>
      <c r="Y24" s="85" t="s">
        <v>196</v>
      </c>
      <c r="Z24" s="85" t="s">
        <v>542</v>
      </c>
      <c r="AA24" s="84" t="s">
        <v>226</v>
      </c>
      <c r="AB24" s="84" t="s">
        <v>4</v>
      </c>
      <c r="AC24" s="84" t="s">
        <v>195</v>
      </c>
      <c r="AD24" s="85" t="s">
        <v>196</v>
      </c>
      <c r="AE24" s="85" t="s">
        <v>542</v>
      </c>
      <c r="AF24" s="84" t="s">
        <v>226</v>
      </c>
      <c r="AG24" s="84" t="s">
        <v>4</v>
      </c>
      <c r="AH24" s="84" t="s">
        <v>195</v>
      </c>
      <c r="AI24" s="85" t="s">
        <v>196</v>
      </c>
      <c r="AJ24" s="85" t="s">
        <v>542</v>
      </c>
      <c r="AK24" s="84" t="s">
        <v>226</v>
      </c>
      <c r="AL24" s="84" t="s">
        <v>4</v>
      </c>
      <c r="AM24" s="84" t="s">
        <v>195</v>
      </c>
      <c r="AN24" s="85" t="s">
        <v>196</v>
      </c>
      <c r="AO24" s="85" t="s">
        <v>542</v>
      </c>
      <c r="AP24" s="84" t="s">
        <v>226</v>
      </c>
      <c r="AQ24" s="84" t="s">
        <v>4</v>
      </c>
      <c r="AR24" s="84" t="s">
        <v>195</v>
      </c>
      <c r="AS24" s="85" t="s">
        <v>196</v>
      </c>
      <c r="AT24" s="85" t="s">
        <v>542</v>
      </c>
      <c r="AU24" s="84" t="s">
        <v>226</v>
      </c>
      <c r="AV24" s="84" t="s">
        <v>4</v>
      </c>
      <c r="AW24" s="85" t="s">
        <v>542</v>
      </c>
      <c r="AX24" s="84" t="s">
        <v>226</v>
      </c>
      <c r="AY24" s="84" t="s">
        <v>4</v>
      </c>
      <c r="AZ24" s="84" t="s">
        <v>543</v>
      </c>
      <c r="BA24" s="85" t="s">
        <v>272</v>
      </c>
      <c r="BB24" s="85" t="s">
        <v>544</v>
      </c>
      <c r="BC24" s="84" t="s">
        <v>226</v>
      </c>
      <c r="BD24" s="84" t="s">
        <v>4</v>
      </c>
      <c r="BE24" s="84" t="s">
        <v>543</v>
      </c>
      <c r="BF24" s="85" t="s">
        <v>272</v>
      </c>
      <c r="BG24" s="85" t="s">
        <v>1570</v>
      </c>
      <c r="BH24" s="84" t="s">
        <v>226</v>
      </c>
      <c r="BI24" s="84" t="s">
        <v>4</v>
      </c>
      <c r="BJ24" s="254"/>
      <c r="BK24" s="981"/>
      <c r="BL24" s="955"/>
      <c r="BM24" s="981"/>
      <c r="BN24" s="1044"/>
      <c r="BO24" s="994"/>
    </row>
    <row r="25" spans="1:89" customHeight="1" ht="38.15" s="11" customFormat="1">
      <c r="A25" s="131" t="s">
        <v>382</v>
      </c>
      <c r="B25" s="258" t="s">
        <v>7325</v>
      </c>
      <c r="C25" s="131" t="s">
        <v>371</v>
      </c>
      <c r="D25" s="131">
        <v>8</v>
      </c>
      <c r="E25" s="131">
        <v>1601</v>
      </c>
      <c r="F25" s="258" t="s">
        <v>7326</v>
      </c>
      <c r="G25" s="131" t="s">
        <v>7327</v>
      </c>
      <c r="H25" s="131" t="s">
        <v>7328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1"/>
      <c r="BF25" s="70"/>
      <c r="BG25" s="70"/>
      <c r="BH25" s="70"/>
      <c r="BI25" s="70"/>
      <c r="BJ25" s="70"/>
      <c r="BK25" s="70"/>
      <c r="BL25" s="70"/>
      <c r="BM25" s="70"/>
      <c r="BN25" s="131">
        <v>1601</v>
      </c>
      <c r="BO25" s="70"/>
    </row>
    <row r="26" spans="1:89" customHeight="1" ht="38.15" s="11" customFormat="1">
      <c r="A26" s="131" t="s">
        <v>388</v>
      </c>
      <c r="B26" s="258" t="s">
        <v>7329</v>
      </c>
      <c r="C26" s="131" t="s">
        <v>388</v>
      </c>
      <c r="D26" s="131">
        <v>20</v>
      </c>
      <c r="E26" s="131">
        <v>1602</v>
      </c>
      <c r="F26" s="258" t="s">
        <v>7330</v>
      </c>
      <c r="G26" s="131" t="s">
        <v>388</v>
      </c>
      <c r="H26" s="131" t="s">
        <v>388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1"/>
      <c r="BF26" s="70"/>
      <c r="BG26" s="70"/>
      <c r="BH26" s="70"/>
      <c r="BI26" s="70"/>
      <c r="BJ26" s="70"/>
      <c r="BK26" s="70"/>
      <c r="BL26" s="70"/>
      <c r="BM26" s="70"/>
      <c r="BN26" s="131">
        <v>1602</v>
      </c>
      <c r="BO26" s="70"/>
    </row>
    <row r="27" spans="1:89" customHeight="1" ht="38.15" s="11" customFormat="1">
      <c r="A27" s="131" t="s">
        <v>388</v>
      </c>
      <c r="B27" s="258" t="s">
        <v>7331</v>
      </c>
      <c r="C27" s="131" t="s">
        <v>388</v>
      </c>
      <c r="D27" s="131">
        <v>24</v>
      </c>
      <c r="E27" s="131">
        <v>1603</v>
      </c>
      <c r="F27" s="258" t="s">
        <v>7332</v>
      </c>
      <c r="G27" s="131" t="s">
        <v>388</v>
      </c>
      <c r="H27" s="131" t="s">
        <v>388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>
        <v>1603</v>
      </c>
      <c r="BO27" s="70"/>
    </row>
    <row r="28" spans="1:89" customHeight="1" ht="38.15" s="11" customFormat="1">
      <c r="A28" s="131" t="s">
        <v>388</v>
      </c>
      <c r="B28" s="258" t="s">
        <v>7333</v>
      </c>
      <c r="C28" s="131" t="s">
        <v>388</v>
      </c>
      <c r="D28" s="131">
        <v>46</v>
      </c>
      <c r="E28" s="131">
        <v>1604</v>
      </c>
      <c r="F28" s="258" t="s">
        <v>7334</v>
      </c>
      <c r="G28" s="131" t="s">
        <v>388</v>
      </c>
      <c r="H28" s="131" t="s">
        <v>388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>
        <v>1604</v>
      </c>
      <c r="BO28" s="70"/>
    </row>
    <row r="29" spans="1:89" customHeight="1" ht="38.15" s="11" customFormat="1">
      <c r="A29" s="131" t="s">
        <v>388</v>
      </c>
      <c r="B29" s="258" t="s">
        <v>7335</v>
      </c>
      <c r="C29" s="131" t="s">
        <v>388</v>
      </c>
      <c r="D29" s="131">
        <v>61</v>
      </c>
      <c r="E29" s="131">
        <v>1605</v>
      </c>
      <c r="F29" s="258" t="s">
        <v>7336</v>
      </c>
      <c r="G29" s="131" t="s">
        <v>388</v>
      </c>
      <c r="H29" s="131" t="s">
        <v>388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>
        <v>1605</v>
      </c>
      <c r="BO29" s="70"/>
    </row>
    <row r="30" spans="1:89" customHeight="1" ht="38.15" s="11" customFormat="1">
      <c r="A30" s="131" t="s">
        <v>388</v>
      </c>
      <c r="B30" s="258" t="s">
        <v>7337</v>
      </c>
      <c r="C30" s="131" t="s">
        <v>388</v>
      </c>
      <c r="D30" s="131">
        <v>73</v>
      </c>
      <c r="E30" s="131">
        <v>1606</v>
      </c>
      <c r="F30" s="258" t="s">
        <v>7338</v>
      </c>
      <c r="G30" s="131" t="s">
        <v>388</v>
      </c>
      <c r="H30" s="131" t="s">
        <v>388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>
        <v>1606</v>
      </c>
      <c r="BO30" s="70"/>
    </row>
    <row r="31" spans="1:89" customHeight="1" ht="38.15" s="11" customFormat="1">
      <c r="A31" s="131" t="s">
        <v>388</v>
      </c>
      <c r="B31" s="258" t="s">
        <v>7339</v>
      </c>
      <c r="C31" s="131" t="s">
        <v>377</v>
      </c>
      <c r="D31" s="131">
        <v>178</v>
      </c>
      <c r="E31" s="131">
        <v>1607</v>
      </c>
      <c r="F31" s="258" t="s">
        <v>7340</v>
      </c>
      <c r="G31" s="131" t="s">
        <v>388</v>
      </c>
      <c r="H31" s="131" t="s">
        <v>388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>
        <v>1607</v>
      </c>
      <c r="BO31" s="70"/>
    </row>
    <row r="32" spans="1:89" customHeight="1" ht="38.15" s="11" customFormat="1">
      <c r="A32" s="131" t="s">
        <v>197</v>
      </c>
      <c r="B32" s="258" t="s">
        <v>7341</v>
      </c>
      <c r="C32" s="131" t="s">
        <v>371</v>
      </c>
      <c r="D32" s="131">
        <v>22</v>
      </c>
      <c r="E32" s="131">
        <v>1608</v>
      </c>
      <c r="F32" s="258" t="s">
        <v>7342</v>
      </c>
      <c r="G32" s="131" t="s">
        <v>388</v>
      </c>
      <c r="H32" s="131" t="s">
        <v>388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>
        <v>1608</v>
      </c>
      <c r="BO32" s="70"/>
    </row>
    <row r="33" spans="1:89" customHeight="1" ht="38.15" s="11" customFormat="1">
      <c r="A33" s="131" t="s">
        <v>388</v>
      </c>
      <c r="B33" s="258" t="s">
        <v>7343</v>
      </c>
      <c r="C33" s="131" t="s">
        <v>388</v>
      </c>
      <c r="D33" s="131">
        <v>26</v>
      </c>
      <c r="E33" s="131">
        <v>1609</v>
      </c>
      <c r="F33" s="258" t="s">
        <v>7344</v>
      </c>
      <c r="G33" s="131" t="s">
        <v>388</v>
      </c>
      <c r="H33" s="131" t="s">
        <v>388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>
        <v>1609</v>
      </c>
      <c r="BO33" s="70"/>
    </row>
    <row r="34" spans="1:89" customHeight="1" ht="38.15" s="11" customFormat="1">
      <c r="A34" s="131" t="s">
        <v>331</v>
      </c>
      <c r="B34" s="258" t="s">
        <v>7345</v>
      </c>
      <c r="C34" s="131" t="s">
        <v>388</v>
      </c>
      <c r="D34" s="131">
        <v>27</v>
      </c>
      <c r="E34" s="131">
        <v>1610</v>
      </c>
      <c r="F34" s="258" t="s">
        <v>7346</v>
      </c>
      <c r="G34" s="131" t="s">
        <v>388</v>
      </c>
      <c r="H34" s="131" t="s">
        <v>388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>
        <v>1610</v>
      </c>
      <c r="BO34" s="70"/>
    </row>
    <row r="35" spans="1:89" customHeight="1" ht="38.15" s="11" customFormat="1">
      <c r="A35" s="131" t="s">
        <v>388</v>
      </c>
      <c r="B35" s="258" t="s">
        <v>7347</v>
      </c>
      <c r="C35" s="131" t="s">
        <v>388</v>
      </c>
      <c r="D35" s="131">
        <v>29</v>
      </c>
      <c r="E35" s="131">
        <v>1611</v>
      </c>
      <c r="F35" s="258" t="s">
        <v>7348</v>
      </c>
      <c r="G35" s="131" t="s">
        <v>388</v>
      </c>
      <c r="H35" s="131" t="s">
        <v>388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>
        <v>1611</v>
      </c>
      <c r="BO35" s="70"/>
    </row>
    <row r="36" spans="1:89" customHeight="1" ht="38.15" s="12" customFormat="1">
      <c r="A36" s="131" t="s">
        <v>388</v>
      </c>
      <c r="B36" s="258" t="s">
        <v>7349</v>
      </c>
      <c r="C36" s="131" t="s">
        <v>388</v>
      </c>
      <c r="D36" s="131">
        <v>30</v>
      </c>
      <c r="E36" s="131">
        <v>1612</v>
      </c>
      <c r="F36" s="258" t="s">
        <v>7350</v>
      </c>
      <c r="G36" s="131" t="s">
        <v>388</v>
      </c>
      <c r="H36" s="131" t="s">
        <v>388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>
        <v>1612</v>
      </c>
      <c r="BO36" s="70"/>
    </row>
    <row r="37" spans="1:89" customHeight="1" ht="38.15" s="12" customFormat="1">
      <c r="A37" s="131" t="s">
        <v>388</v>
      </c>
      <c r="B37" s="258" t="s">
        <v>7351</v>
      </c>
      <c r="C37" s="131" t="s">
        <v>388</v>
      </c>
      <c r="D37" s="131">
        <v>35</v>
      </c>
      <c r="E37" s="131">
        <v>1613</v>
      </c>
      <c r="F37" s="258" t="s">
        <v>7352</v>
      </c>
      <c r="G37" s="131" t="s">
        <v>388</v>
      </c>
      <c r="H37" s="131" t="s">
        <v>388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>
        <v>1613</v>
      </c>
      <c r="BO37" s="70"/>
    </row>
    <row r="38" spans="1:89" customHeight="1" ht="38.15" s="12" customFormat="1">
      <c r="A38" s="131" t="s">
        <v>388</v>
      </c>
      <c r="B38" s="258" t="s">
        <v>7353</v>
      </c>
      <c r="C38" s="131" t="s">
        <v>388</v>
      </c>
      <c r="D38" s="131">
        <v>37</v>
      </c>
      <c r="E38" s="131">
        <v>1614</v>
      </c>
      <c r="F38" s="258" t="s">
        <v>2553</v>
      </c>
      <c r="G38" s="131" t="s">
        <v>388</v>
      </c>
      <c r="H38" s="131" t="s">
        <v>388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>
        <v>1614</v>
      </c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customHeight="1" ht="38.15" s="11" customFormat="1">
      <c r="A39" s="131" t="s">
        <v>388</v>
      </c>
      <c r="B39" s="258" t="s">
        <v>7354</v>
      </c>
      <c r="C39" s="131" t="s">
        <v>388</v>
      </c>
      <c r="D39" s="131">
        <v>38</v>
      </c>
      <c r="E39" s="131">
        <v>1615</v>
      </c>
      <c r="F39" s="258" t="s">
        <v>7355</v>
      </c>
      <c r="G39" s="131" t="s">
        <v>388</v>
      </c>
      <c r="H39" s="131" t="s">
        <v>388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>
        <v>1615</v>
      </c>
      <c r="BO39" s="70"/>
    </row>
    <row r="40" spans="1:89" customHeight="1" ht="38.15" s="11" customFormat="1">
      <c r="A40" s="131" t="s">
        <v>388</v>
      </c>
      <c r="B40" s="258" t="s">
        <v>7356</v>
      </c>
      <c r="C40" s="131" t="s">
        <v>388</v>
      </c>
      <c r="D40" s="131">
        <v>40</v>
      </c>
      <c r="E40" s="131">
        <v>1616</v>
      </c>
      <c r="F40" s="258" t="s">
        <v>7357</v>
      </c>
      <c r="G40" s="131" t="s">
        <v>388</v>
      </c>
      <c r="H40" s="131" t="s">
        <v>388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>
        <v>1616</v>
      </c>
      <c r="BO40" s="70"/>
    </row>
    <row r="41" spans="1:89" customHeight="1" ht="38.15" s="11" customFormat="1">
      <c r="A41" s="131" t="s">
        <v>388</v>
      </c>
      <c r="B41" s="258" t="s">
        <v>7358</v>
      </c>
      <c r="C41" s="131" t="s">
        <v>388</v>
      </c>
      <c r="D41" s="131">
        <v>45</v>
      </c>
      <c r="E41" s="131">
        <v>1617</v>
      </c>
      <c r="F41" s="258" t="s">
        <v>7359</v>
      </c>
      <c r="G41" s="131" t="s">
        <v>388</v>
      </c>
      <c r="H41" s="131" t="s">
        <v>388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>
        <v>1617</v>
      </c>
      <c r="BO41" s="70"/>
    </row>
    <row r="42" spans="1:89" customHeight="1" ht="38.15" s="11" customFormat="1">
      <c r="A42" s="131" t="s">
        <v>388</v>
      </c>
      <c r="B42" s="258" t="s">
        <v>7360</v>
      </c>
      <c r="C42" s="131" t="s">
        <v>388</v>
      </c>
      <c r="D42" s="131">
        <v>48</v>
      </c>
      <c r="E42" s="131">
        <v>1618</v>
      </c>
      <c r="F42" s="258" t="s">
        <v>7361</v>
      </c>
      <c r="G42" s="131" t="s">
        <v>388</v>
      </c>
      <c r="H42" s="131" t="s">
        <v>388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>
        <v>1618</v>
      </c>
      <c r="BO42" s="70"/>
    </row>
    <row r="43" spans="1:89" customHeight="1" ht="38.15" s="11" customFormat="1">
      <c r="A43" s="131" t="s">
        <v>388</v>
      </c>
      <c r="B43" s="258" t="s">
        <v>7362</v>
      </c>
      <c r="C43" s="131" t="s">
        <v>388</v>
      </c>
      <c r="D43" s="131">
        <v>53</v>
      </c>
      <c r="E43" s="131">
        <v>1619</v>
      </c>
      <c r="F43" s="258" t="s">
        <v>7363</v>
      </c>
      <c r="G43" s="131" t="s">
        <v>388</v>
      </c>
      <c r="H43" s="131" t="s">
        <v>388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>
        <v>1619</v>
      </c>
      <c r="BO43" s="70"/>
    </row>
    <row r="44" spans="1:89" customHeight="1" ht="38.15" s="11" customFormat="1">
      <c r="A44" s="131" t="s">
        <v>388</v>
      </c>
      <c r="B44" s="258" t="s">
        <v>7364</v>
      </c>
      <c r="C44" s="131" t="s">
        <v>388</v>
      </c>
      <c r="D44" s="131">
        <v>60</v>
      </c>
      <c r="E44" s="131">
        <v>1620</v>
      </c>
      <c r="F44" s="258" t="s">
        <v>7365</v>
      </c>
      <c r="G44" s="131" t="s">
        <v>388</v>
      </c>
      <c r="H44" s="131" t="s">
        <v>388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>
        <v>1620</v>
      </c>
      <c r="BO44" s="70"/>
    </row>
    <row r="45" spans="1:89" customHeight="1" ht="20.15"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</row>
    <row r="46" spans="1:89" customHeight="1" ht="20.15">
      <c r="A46" s="165" t="s">
        <v>206</v>
      </c>
      <c r="B46" s="166" t="s">
        <v>221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128</v>
      </c>
      <c r="W46" s="48" t="s">
        <v>129</v>
      </c>
      <c r="X46" s="48"/>
      <c r="Y46" s="48"/>
      <c r="Z46" s="48"/>
      <c r="AA46" s="48"/>
      <c r="AB46" s="48"/>
      <c r="AC46" s="48"/>
      <c r="AH46" s="114" t="s">
        <v>130</v>
      </c>
      <c r="AL46" s="48"/>
      <c r="AQ46" s="48"/>
      <c r="AR46" s="48"/>
      <c r="AS46" s="48"/>
      <c r="AX46" s="48"/>
      <c r="BH46" s="136"/>
      <c r="BI46" s="116" t="s">
        <v>1981</v>
      </c>
      <c r="BJ46" s="116"/>
      <c r="BK46" s="116"/>
      <c r="BL46" s="116"/>
      <c r="BM46" s="116"/>
      <c r="BN46" s="48"/>
      <c r="BO46" s="116"/>
    </row>
    <row r="47" spans="1:89" customHeight="1" ht="20.15">
      <c r="A47" s="168" t="s">
        <v>209</v>
      </c>
      <c r="B47" s="166" t="s">
        <v>222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132</v>
      </c>
      <c r="W47" s="1" t="s">
        <v>133</v>
      </c>
      <c r="X47" s="48"/>
      <c r="Y47" s="48"/>
      <c r="Z47" s="114"/>
      <c r="AA47" s="48"/>
      <c r="AB47" s="114"/>
      <c r="AC47" s="48"/>
      <c r="AH47" s="114" t="s">
        <v>134</v>
      </c>
      <c r="AL47" s="48"/>
      <c r="AQ47" s="48"/>
      <c r="AR47" s="48"/>
      <c r="AS47" s="136"/>
      <c r="AT47" s="1" t="s">
        <v>135</v>
      </c>
      <c r="AX47" s="48"/>
      <c r="BH47" s="136"/>
      <c r="BI47" s="1231" t="s">
        <v>143</v>
      </c>
      <c r="BJ47" s="1231"/>
      <c r="BK47" s="1231"/>
      <c r="BL47" s="1231"/>
      <c r="BM47" s="1231"/>
      <c r="BN47" s="166"/>
      <c r="BO47" s="18"/>
    </row>
    <row r="48" spans="1:89" customHeight="1" ht="20.15">
      <c r="B48" s="169" t="s">
        <v>280</v>
      </c>
      <c r="D48" s="166"/>
      <c r="E48" s="166"/>
      <c r="F48" s="262"/>
      <c r="H48" s="169" t="s">
        <v>811</v>
      </c>
      <c r="L48" s="168"/>
      <c r="V48" s="168" t="s">
        <v>139</v>
      </c>
      <c r="W48" s="1" t="s">
        <v>140</v>
      </c>
      <c r="X48" s="36"/>
      <c r="Z48" s="170"/>
      <c r="AB48" s="170"/>
      <c r="AH48" s="114" t="s">
        <v>141</v>
      </c>
      <c r="AS48" s="136"/>
      <c r="AT48" s="1" t="s">
        <v>142</v>
      </c>
      <c r="BH48" s="136"/>
      <c r="BI48" s="114" t="s">
        <v>148</v>
      </c>
      <c r="BJ48" s="114"/>
      <c r="BK48" s="114"/>
      <c r="BL48" s="114"/>
      <c r="BM48" s="114"/>
      <c r="BN48" s="166"/>
      <c r="BO48" s="114"/>
    </row>
    <row r="49" spans="1:89" customHeight="1" ht="20.15">
      <c r="F49" s="263"/>
      <c r="V49" s="168"/>
      <c r="W49" s="1" t="s">
        <v>145</v>
      </c>
      <c r="X49" s="36"/>
      <c r="Z49" s="170"/>
      <c r="AB49" s="170"/>
      <c r="AH49" s="114" t="s">
        <v>146</v>
      </c>
      <c r="AS49" s="135"/>
      <c r="AT49" s="1" t="s">
        <v>147</v>
      </c>
      <c r="BH49" s="135"/>
      <c r="BL49" s="44"/>
      <c r="BM49" s="44"/>
    </row>
    <row r="50" spans="1:89" customHeight="1" ht="20.15">
      <c r="B50" s="128"/>
      <c r="F50" s="263"/>
      <c r="N50" s="36"/>
      <c r="O50" s="36"/>
      <c r="P50" s="36"/>
      <c r="Q50" s="36"/>
      <c r="Y50" s="171"/>
      <c r="AC50" s="171"/>
      <c r="AE50" s="171"/>
      <c r="AK50" s="44"/>
    </row>
    <row r="51" spans="1:89" customHeight="1" ht="39.75" s="11" customFormat="1">
      <c r="A51" s="131" t="s">
        <v>197</v>
      </c>
      <c r="B51" s="258" t="s">
        <v>7366</v>
      </c>
      <c r="C51" s="131" t="s">
        <v>371</v>
      </c>
      <c r="D51" s="131">
        <v>64</v>
      </c>
      <c r="E51" s="131">
        <v>1621</v>
      </c>
      <c r="F51" s="258" t="s">
        <v>4755</v>
      </c>
      <c r="G51" s="131" t="s">
        <v>3980</v>
      </c>
      <c r="H51" s="131" t="s">
        <v>7328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1"/>
      <c r="BF51" s="70"/>
      <c r="BG51" s="70"/>
      <c r="BH51" s="70"/>
      <c r="BI51" s="70"/>
      <c r="BJ51" s="70"/>
      <c r="BK51" s="70"/>
      <c r="BL51" s="70"/>
      <c r="BM51" s="70"/>
      <c r="BN51" s="131">
        <v>1621</v>
      </c>
      <c r="BO51" s="70"/>
    </row>
    <row r="52" spans="1:89" customHeight="1" ht="39.75" s="7" customFormat="1">
      <c r="A52" s="131" t="s">
        <v>331</v>
      </c>
      <c r="B52" s="258" t="s">
        <v>7367</v>
      </c>
      <c r="C52" s="131" t="s">
        <v>388</v>
      </c>
      <c r="D52" s="258">
        <v>65</v>
      </c>
      <c r="E52" s="131">
        <v>1622</v>
      </c>
      <c r="F52" s="258" t="s">
        <v>6236</v>
      </c>
      <c r="G52" s="131" t="s">
        <v>388</v>
      </c>
      <c r="H52" s="131" t="s">
        <v>388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1"/>
      <c r="BF52" s="70"/>
      <c r="BG52" s="70"/>
      <c r="BH52" s="70"/>
      <c r="BI52" s="70"/>
      <c r="BJ52" s="70"/>
      <c r="BK52" s="70"/>
      <c r="BL52" s="70"/>
      <c r="BM52" s="70"/>
      <c r="BN52" s="131">
        <v>1622</v>
      </c>
      <c r="BO52" s="70"/>
    </row>
    <row r="53" spans="1:89" customHeight="1" ht="39.75" s="7" customFormat="1">
      <c r="A53" s="131" t="s">
        <v>388</v>
      </c>
      <c r="B53" s="258" t="s">
        <v>7368</v>
      </c>
      <c r="C53" s="131" t="s">
        <v>388</v>
      </c>
      <c r="D53" s="258">
        <v>71</v>
      </c>
      <c r="E53" s="131">
        <v>1623</v>
      </c>
      <c r="F53" s="258" t="s">
        <v>7369</v>
      </c>
      <c r="G53" s="131" t="s">
        <v>388</v>
      </c>
      <c r="H53" s="131" t="s">
        <v>388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1"/>
      <c r="BF53" s="70"/>
      <c r="BG53" s="70"/>
      <c r="BH53" s="70"/>
      <c r="BI53" s="70"/>
      <c r="BJ53" s="70"/>
      <c r="BK53" s="70"/>
      <c r="BL53" s="70"/>
      <c r="BM53" s="70"/>
      <c r="BN53" s="131">
        <v>1623</v>
      </c>
      <c r="BO53" s="70"/>
    </row>
    <row r="54" spans="1:89" customHeight="1" ht="39.75">
      <c r="A54" s="131" t="s">
        <v>388</v>
      </c>
      <c r="B54" s="258" t="s">
        <v>7370</v>
      </c>
      <c r="C54" s="131" t="s">
        <v>388</v>
      </c>
      <c r="D54" s="258">
        <v>172</v>
      </c>
      <c r="E54" s="131">
        <v>1624</v>
      </c>
      <c r="F54" s="258" t="s">
        <v>7371</v>
      </c>
      <c r="G54" s="131" t="s">
        <v>388</v>
      </c>
      <c r="H54" s="131" t="s">
        <v>388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1"/>
      <c r="BF54" s="70"/>
      <c r="BG54" s="70"/>
      <c r="BH54" s="70"/>
      <c r="BI54" s="70"/>
      <c r="BJ54" s="70"/>
      <c r="BK54" s="70"/>
      <c r="BL54" s="70"/>
      <c r="BM54" s="70"/>
      <c r="BN54" s="131">
        <v>1624</v>
      </c>
      <c r="BO54" s="70"/>
    </row>
    <row r="55" spans="1:89" customHeight="1" ht="39.75">
      <c r="A55" s="131" t="s">
        <v>197</v>
      </c>
      <c r="B55" s="258" t="s">
        <v>7372</v>
      </c>
      <c r="C55" s="131" t="s">
        <v>388</v>
      </c>
      <c r="D55" s="258">
        <v>182</v>
      </c>
      <c r="E55" s="131">
        <v>1625</v>
      </c>
      <c r="F55" s="258" t="s">
        <v>7373</v>
      </c>
      <c r="G55" s="131" t="s">
        <v>388</v>
      </c>
      <c r="H55" s="131" t="s">
        <v>388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1"/>
      <c r="BF55" s="70"/>
      <c r="BG55" s="70"/>
      <c r="BH55" s="70"/>
      <c r="BI55" s="70"/>
      <c r="BJ55" s="70"/>
      <c r="BK55" s="70"/>
      <c r="BL55" s="70"/>
      <c r="BM55" s="70"/>
      <c r="BN55" s="131">
        <v>1625</v>
      </c>
      <c r="BO55" s="70"/>
    </row>
    <row r="56" spans="1:89" customHeight="1" ht="39.75">
      <c r="A56" s="131" t="s">
        <v>329</v>
      </c>
      <c r="B56" s="258" t="s">
        <v>7374</v>
      </c>
      <c r="C56" s="131" t="s">
        <v>388</v>
      </c>
      <c r="D56" s="258">
        <v>14</v>
      </c>
      <c r="E56" s="131">
        <v>1626</v>
      </c>
      <c r="F56" s="258" t="s">
        <v>7375</v>
      </c>
      <c r="G56" s="131" t="s">
        <v>388</v>
      </c>
      <c r="H56" s="131" t="s">
        <v>388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1"/>
      <c r="BF56" s="70"/>
      <c r="BG56" s="70"/>
      <c r="BH56" s="70"/>
      <c r="BI56" s="70"/>
      <c r="BJ56" s="70"/>
      <c r="BK56" s="70"/>
      <c r="BL56" s="70"/>
      <c r="BM56" s="70"/>
      <c r="BN56" s="131">
        <v>1626</v>
      </c>
      <c r="BO56" s="70"/>
    </row>
    <row r="57" spans="1:89" customHeight="1" ht="39.75">
      <c r="A57" s="131" t="s">
        <v>388</v>
      </c>
      <c r="B57" s="258" t="s">
        <v>7376</v>
      </c>
      <c r="C57" s="131" t="s">
        <v>388</v>
      </c>
      <c r="D57" s="258">
        <v>18</v>
      </c>
      <c r="E57" s="131">
        <v>1627</v>
      </c>
      <c r="F57" s="258" t="s">
        <v>7377</v>
      </c>
      <c r="G57" s="131" t="s">
        <v>388</v>
      </c>
      <c r="H57" s="131" t="s">
        <v>388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1"/>
      <c r="BF57" s="70"/>
      <c r="BG57" s="70"/>
      <c r="BH57" s="70"/>
      <c r="BI57" s="70"/>
      <c r="BJ57" s="70"/>
      <c r="BK57" s="70"/>
      <c r="BL57" s="70"/>
      <c r="BM57" s="70"/>
      <c r="BN57" s="131">
        <v>1627</v>
      </c>
      <c r="BO57" s="70"/>
    </row>
    <row r="58" spans="1:89" customHeight="1" ht="39.75">
      <c r="A58" s="131" t="s">
        <v>388</v>
      </c>
      <c r="B58" s="258" t="s">
        <v>7378</v>
      </c>
      <c r="C58" s="131" t="s">
        <v>388</v>
      </c>
      <c r="D58" s="258">
        <v>21</v>
      </c>
      <c r="E58" s="131">
        <v>1628</v>
      </c>
      <c r="F58" s="258" t="s">
        <v>7379</v>
      </c>
      <c r="G58" s="131" t="s">
        <v>388</v>
      </c>
      <c r="H58" s="131" t="s">
        <v>388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1"/>
      <c r="BF58" s="70"/>
      <c r="BG58" s="70"/>
      <c r="BH58" s="70"/>
      <c r="BI58" s="70"/>
      <c r="BJ58" s="70"/>
      <c r="BK58" s="70"/>
      <c r="BL58" s="70"/>
      <c r="BM58" s="70"/>
      <c r="BN58" s="131">
        <v>1628</v>
      </c>
      <c r="BO58" s="70"/>
    </row>
    <row r="59" spans="1:89" customHeight="1" ht="39.75">
      <c r="A59" s="131" t="s">
        <v>388</v>
      </c>
      <c r="B59" s="258" t="s">
        <v>7380</v>
      </c>
      <c r="C59" s="131" t="s">
        <v>388</v>
      </c>
      <c r="D59" s="258">
        <v>33</v>
      </c>
      <c r="E59" s="131">
        <v>1629</v>
      </c>
      <c r="F59" s="258" t="s">
        <v>7381</v>
      </c>
      <c r="G59" s="131" t="s">
        <v>388</v>
      </c>
      <c r="H59" s="131" t="s">
        <v>388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1"/>
      <c r="BF59" s="70"/>
      <c r="BG59" s="70"/>
      <c r="BH59" s="70"/>
      <c r="BI59" s="70"/>
      <c r="BJ59" s="70"/>
      <c r="BK59" s="70"/>
      <c r="BL59" s="70"/>
      <c r="BM59" s="70"/>
      <c r="BN59" s="131">
        <v>1629</v>
      </c>
      <c r="BO59" s="70"/>
    </row>
    <row r="60" spans="1:89" customHeight="1" ht="39.75">
      <c r="A60" s="131" t="s">
        <v>388</v>
      </c>
      <c r="B60" s="258" t="s">
        <v>7382</v>
      </c>
      <c r="C60" s="131" t="s">
        <v>388</v>
      </c>
      <c r="D60" s="258">
        <v>34</v>
      </c>
      <c r="E60" s="131">
        <v>1630</v>
      </c>
      <c r="F60" s="258" t="s">
        <v>7383</v>
      </c>
      <c r="G60" s="131" t="s">
        <v>388</v>
      </c>
      <c r="H60" s="131" t="s">
        <v>388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1"/>
      <c r="BF60" s="70"/>
      <c r="BG60" s="70"/>
      <c r="BH60" s="70"/>
      <c r="BI60" s="70"/>
      <c r="BJ60" s="70"/>
      <c r="BK60" s="70"/>
      <c r="BL60" s="70"/>
      <c r="BM60" s="70"/>
      <c r="BN60" s="131">
        <v>1630</v>
      </c>
      <c r="BO60" s="70"/>
    </row>
    <row r="61" spans="1:89" customHeight="1" ht="39.75">
      <c r="A61" s="131" t="s">
        <v>388</v>
      </c>
      <c r="B61" s="258" t="s">
        <v>7384</v>
      </c>
      <c r="C61" s="131" t="s">
        <v>388</v>
      </c>
      <c r="D61" s="258">
        <v>44</v>
      </c>
      <c r="E61" s="131">
        <v>1631</v>
      </c>
      <c r="F61" s="258" t="s">
        <v>7385</v>
      </c>
      <c r="G61" s="131" t="s">
        <v>388</v>
      </c>
      <c r="H61" s="131" t="s">
        <v>388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1"/>
      <c r="BF61" s="70"/>
      <c r="BG61" s="70"/>
      <c r="BH61" s="70"/>
      <c r="BI61" s="70"/>
      <c r="BJ61" s="70"/>
      <c r="BK61" s="70"/>
      <c r="BL61" s="70"/>
      <c r="BM61" s="70"/>
      <c r="BN61" s="131">
        <v>1631</v>
      </c>
      <c r="BO61" s="70"/>
    </row>
    <row r="62" spans="1:89" customHeight="1" ht="39.75">
      <c r="A62" s="131" t="s">
        <v>388</v>
      </c>
      <c r="B62" s="258" t="s">
        <v>7386</v>
      </c>
      <c r="C62" s="131" t="s">
        <v>388</v>
      </c>
      <c r="D62" s="258">
        <v>57</v>
      </c>
      <c r="E62" s="131">
        <v>1632</v>
      </c>
      <c r="F62" s="258" t="s">
        <v>7387</v>
      </c>
      <c r="G62" s="131" t="s">
        <v>388</v>
      </c>
      <c r="H62" s="131" t="s">
        <v>388</v>
      </c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1"/>
      <c r="BF62" s="70"/>
      <c r="BG62" s="70"/>
      <c r="BH62" s="70"/>
      <c r="BI62" s="70"/>
      <c r="BJ62" s="70"/>
      <c r="BK62" s="70"/>
      <c r="BL62" s="70"/>
      <c r="BM62" s="70"/>
      <c r="BN62" s="131">
        <v>1632</v>
      </c>
      <c r="BO62" s="70"/>
    </row>
    <row r="63" spans="1:89" customHeight="1" ht="39.75">
      <c r="A63" s="131" t="s">
        <v>388</v>
      </c>
      <c r="B63" s="258" t="s">
        <v>7388</v>
      </c>
      <c r="C63" s="131" t="s">
        <v>388</v>
      </c>
      <c r="D63" s="258">
        <v>63</v>
      </c>
      <c r="E63" s="131">
        <v>1633</v>
      </c>
      <c r="F63" s="258" t="s">
        <v>7389</v>
      </c>
      <c r="G63" s="131" t="s">
        <v>388</v>
      </c>
      <c r="H63" s="131" t="s">
        <v>388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1"/>
      <c r="BF63" s="70"/>
      <c r="BG63" s="70"/>
      <c r="BH63" s="70"/>
      <c r="BI63" s="70"/>
      <c r="BJ63" s="70"/>
      <c r="BK63" s="70"/>
      <c r="BL63" s="70"/>
      <c r="BM63" s="70"/>
      <c r="BN63" s="131">
        <v>1633</v>
      </c>
      <c r="BO63" s="70"/>
    </row>
    <row r="64" spans="1:89" customHeight="1" ht="39.75">
      <c r="A64" s="131" t="s">
        <v>388</v>
      </c>
      <c r="B64" s="258" t="s">
        <v>7390</v>
      </c>
      <c r="C64" s="131" t="s">
        <v>388</v>
      </c>
      <c r="D64" s="258">
        <v>76</v>
      </c>
      <c r="E64" s="131">
        <v>1634</v>
      </c>
      <c r="F64" s="258" t="s">
        <v>3354</v>
      </c>
      <c r="G64" s="131" t="s">
        <v>388</v>
      </c>
      <c r="H64" s="131" t="s">
        <v>388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1"/>
      <c r="BF64" s="70"/>
      <c r="BG64" s="70"/>
      <c r="BH64" s="70"/>
      <c r="BI64" s="70"/>
      <c r="BJ64" s="70"/>
      <c r="BK64" s="70"/>
      <c r="BL64" s="70"/>
      <c r="BM64" s="70"/>
      <c r="BN64" s="131">
        <v>1634</v>
      </c>
      <c r="BO64" s="70"/>
    </row>
    <row r="65" spans="1:89" customHeight="1" ht="39.75">
      <c r="A65" s="131" t="s">
        <v>388</v>
      </c>
      <c r="B65" s="258" t="s">
        <v>7391</v>
      </c>
      <c r="C65" s="131" t="s">
        <v>377</v>
      </c>
      <c r="D65" s="258">
        <v>180181</v>
      </c>
      <c r="E65" s="131">
        <v>1635</v>
      </c>
      <c r="F65" s="258" t="s">
        <v>7392</v>
      </c>
      <c r="G65" s="131" t="s">
        <v>388</v>
      </c>
      <c r="H65" s="131" t="s">
        <v>388</v>
      </c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1"/>
      <c r="BF65" s="70"/>
      <c r="BG65" s="70"/>
      <c r="BH65" s="70"/>
      <c r="BI65" s="70"/>
      <c r="BJ65" s="70"/>
      <c r="BK65" s="70"/>
      <c r="BL65" s="70"/>
      <c r="BM65" s="70"/>
      <c r="BN65" s="131">
        <v>1635</v>
      </c>
      <c r="BO65" s="70"/>
    </row>
    <row r="66" spans="1:89" customHeight="1" ht="39.75">
      <c r="A66" s="131" t="s">
        <v>331</v>
      </c>
      <c r="B66" s="258" t="s">
        <v>7393</v>
      </c>
      <c r="C66" s="131" t="s">
        <v>388</v>
      </c>
      <c r="D66" s="258">
        <v>58</v>
      </c>
      <c r="E66" s="131">
        <v>1636</v>
      </c>
      <c r="F66" s="258" t="s">
        <v>7394</v>
      </c>
      <c r="G66" s="131" t="s">
        <v>388</v>
      </c>
      <c r="H66" s="131" t="s">
        <v>388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1"/>
      <c r="BF66" s="70"/>
      <c r="BG66" s="70"/>
      <c r="BH66" s="70"/>
      <c r="BI66" s="70"/>
      <c r="BJ66" s="70"/>
      <c r="BK66" s="70"/>
      <c r="BL66" s="70"/>
      <c r="BM66" s="70"/>
      <c r="BN66" s="131">
        <v>1636</v>
      </c>
      <c r="BO66" s="70"/>
    </row>
    <row r="67" spans="1:89" customHeight="1" ht="39.75">
      <c r="A67" s="131" t="s">
        <v>425</v>
      </c>
      <c r="B67" s="258" t="s">
        <v>7395</v>
      </c>
      <c r="C67" s="131" t="s">
        <v>371</v>
      </c>
      <c r="D67" s="258">
        <v>62</v>
      </c>
      <c r="E67" s="131">
        <v>1637</v>
      </c>
      <c r="F67" s="258" t="s">
        <v>7396</v>
      </c>
      <c r="G67" s="131" t="s">
        <v>388</v>
      </c>
      <c r="H67" s="131" t="s">
        <v>388</v>
      </c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1"/>
      <c r="BF67" s="70"/>
      <c r="BG67" s="70"/>
      <c r="BH67" s="70"/>
      <c r="BI67" s="70"/>
      <c r="BJ67" s="70"/>
      <c r="BK67" s="70"/>
      <c r="BL67" s="70"/>
      <c r="BM67" s="70"/>
      <c r="BN67" s="131">
        <v>1637</v>
      </c>
      <c r="BO67" s="70"/>
    </row>
    <row r="68" spans="1:89" customHeight="1" ht="39.75">
      <c r="A68" s="131" t="s">
        <v>388</v>
      </c>
      <c r="B68" s="258" t="s">
        <v>7397</v>
      </c>
      <c r="C68" s="131" t="s">
        <v>388</v>
      </c>
      <c r="D68" s="258">
        <v>74</v>
      </c>
      <c r="E68" s="131">
        <v>1638</v>
      </c>
      <c r="F68" s="258" t="s">
        <v>7398</v>
      </c>
      <c r="G68" s="131" t="s">
        <v>388</v>
      </c>
      <c r="H68" s="131" t="s">
        <v>388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1"/>
      <c r="BF68" s="70"/>
      <c r="BG68" s="70"/>
      <c r="BH68" s="70"/>
      <c r="BI68" s="70"/>
      <c r="BJ68" s="70"/>
      <c r="BK68" s="70"/>
      <c r="BL68" s="70"/>
      <c r="BM68" s="70"/>
      <c r="BN68" s="131">
        <v>1638</v>
      </c>
      <c r="BO68" s="70"/>
    </row>
    <row r="69" spans="1:89" customHeight="1" ht="39.75">
      <c r="A69" s="131" t="s">
        <v>388</v>
      </c>
      <c r="B69" s="258" t="s">
        <v>7399</v>
      </c>
      <c r="C69" s="131" t="s">
        <v>388</v>
      </c>
      <c r="D69" s="131">
        <v>175</v>
      </c>
      <c r="E69" s="131">
        <v>1639</v>
      </c>
      <c r="F69" s="258" t="s">
        <v>7400</v>
      </c>
      <c r="G69" s="131" t="s">
        <v>388</v>
      </c>
      <c r="H69" s="131" t="s">
        <v>388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1"/>
      <c r="BF69" s="70"/>
      <c r="BG69" s="70"/>
      <c r="BH69" s="70"/>
      <c r="BI69" s="70"/>
      <c r="BJ69" s="70"/>
      <c r="BK69" s="70"/>
      <c r="BL69" s="70"/>
      <c r="BM69" s="70"/>
      <c r="BN69" s="131">
        <v>1639</v>
      </c>
      <c r="BO69" s="70"/>
    </row>
    <row r="70" spans="1:89" customHeight="1" ht="39.75">
      <c r="A70" s="131" t="s">
        <v>388</v>
      </c>
      <c r="B70" s="258" t="s">
        <v>7401</v>
      </c>
      <c r="C70" s="131" t="s">
        <v>377</v>
      </c>
      <c r="D70" s="131">
        <v>176</v>
      </c>
      <c r="E70" s="131">
        <v>1640</v>
      </c>
      <c r="F70" s="258" t="s">
        <v>7402</v>
      </c>
      <c r="G70" s="131" t="s">
        <v>388</v>
      </c>
      <c r="H70" s="131" t="s">
        <v>388</v>
      </c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1"/>
      <c r="BF70" s="70"/>
      <c r="BG70" s="70"/>
      <c r="BH70" s="70"/>
      <c r="BI70" s="70"/>
      <c r="BJ70" s="70"/>
      <c r="BK70" s="70"/>
      <c r="BL70" s="70"/>
      <c r="BM70" s="70"/>
      <c r="BN70" s="131">
        <v>1640</v>
      </c>
      <c r="BO70" s="70"/>
    </row>
    <row r="71" spans="1:89" customHeight="1" ht="20.15" s="7" customFormat="1">
      <c r="A71" s="48"/>
      <c r="B71" s="152"/>
      <c r="C71" s="48"/>
      <c r="D71" s="48"/>
      <c r="E71" s="48"/>
      <c r="F71" s="261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18"/>
      <c r="AL71" s="48"/>
      <c r="AM71" s="1"/>
      <c r="AN71" s="1"/>
      <c r="AO71" s="1"/>
      <c r="AP71" s="1"/>
      <c r="BN71" s="48"/>
    </row>
    <row r="72" spans="1:89" customHeight="1" ht="20.15" s="7" customFormat="1">
      <c r="A72" s="165" t="s">
        <v>206</v>
      </c>
      <c r="B72" s="166" t="s">
        <v>221</v>
      </c>
      <c r="C72" s="166"/>
      <c r="D72" s="48"/>
      <c r="E72" s="48"/>
      <c r="F72" s="261"/>
      <c r="G72" s="48"/>
      <c r="H72" s="48"/>
      <c r="I72" s="48"/>
      <c r="J72" s="48"/>
      <c r="K72" s="48"/>
      <c r="L72" s="167"/>
      <c r="M72" s="1"/>
      <c r="N72" s="1"/>
      <c r="O72" s="1"/>
      <c r="P72" s="1"/>
      <c r="Q72" s="1"/>
      <c r="R72" s="1"/>
      <c r="S72" s="1"/>
      <c r="T72" s="1"/>
      <c r="U72" s="1"/>
      <c r="V72" s="167" t="s">
        <v>128</v>
      </c>
      <c r="W72" s="48" t="s">
        <v>129</v>
      </c>
      <c r="X72" s="48"/>
      <c r="Y72" s="48"/>
      <c r="Z72" s="48"/>
      <c r="AA72" s="48"/>
      <c r="AB72" s="48"/>
      <c r="AC72" s="48"/>
      <c r="AD72" s="1"/>
      <c r="AE72" s="1"/>
      <c r="AH72" s="114" t="s">
        <v>130</v>
      </c>
      <c r="AL72" s="48"/>
      <c r="AM72" s="1"/>
      <c r="AN72" s="1"/>
      <c r="AO72" s="1"/>
      <c r="AP72" s="1"/>
      <c r="AQ72" s="48"/>
      <c r="AR72" s="48"/>
      <c r="AS72" s="48"/>
      <c r="AT72" s="1"/>
      <c r="AU72" s="1"/>
      <c r="AV72" s="1"/>
      <c r="AW72" s="1"/>
      <c r="AX72" s="48"/>
      <c r="AY72" s="1"/>
      <c r="AZ72" s="1"/>
      <c r="BA72" s="1"/>
      <c r="BB72" s="1"/>
      <c r="BC72" s="1"/>
      <c r="BD72" s="1"/>
      <c r="BH72" s="136"/>
      <c r="BI72" s="116" t="s">
        <v>1981</v>
      </c>
      <c r="BJ72" s="116"/>
      <c r="BK72" s="116"/>
      <c r="BL72" s="116"/>
      <c r="BM72" s="116"/>
      <c r="BN72" s="48"/>
      <c r="BO72" s="48"/>
    </row>
    <row r="73" spans="1:89" customHeight="1" ht="20.15" s="7" customFormat="1">
      <c r="A73" s="168" t="s">
        <v>209</v>
      </c>
      <c r="B73" s="166" t="s">
        <v>222</v>
      </c>
      <c r="C73" s="166"/>
      <c r="D73" s="166"/>
      <c r="E73" s="166"/>
      <c r="F73" s="261"/>
      <c r="G73" s="48"/>
      <c r="H73" s="48"/>
      <c r="I73" s="48"/>
      <c r="J73" s="48"/>
      <c r="K73" s="48"/>
      <c r="L73" s="168"/>
      <c r="M73" s="1"/>
      <c r="N73" s="1"/>
      <c r="O73" s="1"/>
      <c r="P73" s="1"/>
      <c r="Q73" s="1"/>
      <c r="R73" s="1"/>
      <c r="S73" s="1"/>
      <c r="T73" s="1"/>
      <c r="U73" s="1"/>
      <c r="V73" s="168" t="s">
        <v>132</v>
      </c>
      <c r="W73" s="7" t="s">
        <v>133</v>
      </c>
      <c r="X73" s="48"/>
      <c r="Y73" s="48"/>
      <c r="Z73" s="114"/>
      <c r="AA73" s="48"/>
      <c r="AB73" s="114"/>
      <c r="AC73" s="48"/>
      <c r="AD73" s="1"/>
      <c r="AE73" s="1"/>
      <c r="AH73" s="114" t="s">
        <v>134</v>
      </c>
      <c r="AL73" s="48"/>
      <c r="AM73" s="1"/>
      <c r="AN73" s="1"/>
      <c r="AO73" s="1"/>
      <c r="AP73" s="1"/>
      <c r="AQ73" s="48"/>
      <c r="AR73" s="48"/>
      <c r="AS73" s="136"/>
      <c r="AT73" s="7" t="s">
        <v>135</v>
      </c>
      <c r="AW73" s="1"/>
      <c r="AX73" s="48"/>
      <c r="AY73" s="1"/>
      <c r="AZ73" s="1"/>
      <c r="BA73" s="1"/>
      <c r="BB73" s="1"/>
      <c r="BC73" s="1"/>
      <c r="BD73" s="1"/>
      <c r="BH73" s="136"/>
      <c r="BI73" s="1231" t="s">
        <v>143</v>
      </c>
      <c r="BJ73" s="1231"/>
      <c r="BK73" s="1231"/>
      <c r="BL73" s="1231"/>
      <c r="BM73" s="1231"/>
      <c r="BN73" s="166"/>
      <c r="BO73" s="48"/>
    </row>
    <row r="74" spans="1:89" customHeight="1" ht="20.15" s="7" customFormat="1">
      <c r="B74" s="169" t="s">
        <v>280</v>
      </c>
      <c r="D74" s="166"/>
      <c r="E74" s="166"/>
      <c r="F74" s="262"/>
      <c r="H74" s="169" t="s">
        <v>811</v>
      </c>
      <c r="I74" s="1"/>
      <c r="L74" s="168"/>
      <c r="M74" s="1"/>
      <c r="N74" s="1"/>
      <c r="O74" s="1"/>
      <c r="P74" s="1"/>
      <c r="Q74" s="1"/>
      <c r="R74" s="1"/>
      <c r="S74" s="1"/>
      <c r="T74" s="1"/>
      <c r="U74" s="1"/>
      <c r="V74" s="168" t="s">
        <v>139</v>
      </c>
      <c r="W74" s="7" t="s">
        <v>140</v>
      </c>
      <c r="X74" s="36"/>
      <c r="Z74" s="170"/>
      <c r="AB74" s="170"/>
      <c r="AD74" s="1"/>
      <c r="AE74" s="1"/>
      <c r="AH74" s="114" t="s">
        <v>141</v>
      </c>
      <c r="AL74" s="1"/>
      <c r="AM74" s="1"/>
      <c r="AN74" s="1"/>
      <c r="AO74" s="1"/>
      <c r="AP74" s="1"/>
      <c r="AQ74" s="1"/>
      <c r="AS74" s="136"/>
      <c r="AT74" s="7" t="s">
        <v>142</v>
      </c>
      <c r="AW74" s="1"/>
      <c r="AY74" s="1"/>
      <c r="AZ74" s="1"/>
      <c r="BA74" s="1"/>
      <c r="BB74" s="1"/>
      <c r="BC74" s="1"/>
      <c r="BD74" s="1"/>
      <c r="BH74" s="136"/>
      <c r="BI74" s="114" t="s">
        <v>148</v>
      </c>
      <c r="BJ74" s="114"/>
      <c r="BK74" s="114"/>
      <c r="BL74" s="114"/>
      <c r="BM74" s="114"/>
      <c r="BN74" s="166"/>
    </row>
    <row r="75" spans="1:89" customHeight="1" ht="20.15" s="7" customFormat="1">
      <c r="F75" s="263"/>
      <c r="M75" s="1"/>
      <c r="N75" s="1"/>
      <c r="O75" s="1"/>
      <c r="P75" s="1"/>
      <c r="Q75" s="1"/>
      <c r="R75" s="1"/>
      <c r="S75" s="1"/>
      <c r="T75" s="1"/>
      <c r="U75" s="1"/>
      <c r="V75" s="168"/>
      <c r="W75" s="7" t="s">
        <v>145</v>
      </c>
      <c r="X75" s="36"/>
      <c r="Z75" s="170"/>
      <c r="AB75" s="170"/>
      <c r="AD75" s="1"/>
      <c r="AE75" s="1"/>
      <c r="AH75" s="114" t="s">
        <v>146</v>
      </c>
      <c r="AL75" s="1"/>
      <c r="AM75" s="1"/>
      <c r="AN75" s="1"/>
      <c r="AO75" s="1"/>
      <c r="AP75" s="1"/>
      <c r="AQ75" s="1"/>
      <c r="AS75" s="135"/>
      <c r="AT75" s="7" t="s">
        <v>147</v>
      </c>
      <c r="AW75" s="1"/>
      <c r="AY75" s="1"/>
      <c r="AZ75" s="1"/>
      <c r="BA75" s="1"/>
      <c r="BB75" s="1"/>
      <c r="BC75" s="1"/>
      <c r="BD75" s="1"/>
      <c r="BH75" s="135"/>
      <c r="BL75" s="44"/>
      <c r="BM75" s="44"/>
    </row>
    <row r="76" spans="1:89" customHeight="1" ht="20.15" s="7" customFormat="1">
      <c r="B76" s="128"/>
      <c r="F76" s="263"/>
      <c r="N76" s="36"/>
      <c r="O76" s="36"/>
      <c r="P76" s="36"/>
      <c r="Q76" s="36"/>
      <c r="Y76" s="171"/>
      <c r="AC76" s="171"/>
      <c r="AE76" s="171"/>
      <c r="AK76" s="44"/>
      <c r="AM76" s="1"/>
      <c r="AN76" s="1"/>
      <c r="AO76" s="1"/>
      <c r="AP76" s="1"/>
    </row>
    <row r="77" spans="1:89" customHeight="1" ht="39.75" s="11" customFormat="1">
      <c r="A77" s="131" t="s">
        <v>425</v>
      </c>
      <c r="B77" s="258" t="s">
        <v>7403</v>
      </c>
      <c r="C77" s="131" t="s">
        <v>377</v>
      </c>
      <c r="D77" s="131">
        <v>176</v>
      </c>
      <c r="E77" s="131">
        <v>1641</v>
      </c>
      <c r="F77" s="258" t="s">
        <v>7404</v>
      </c>
      <c r="G77" s="131" t="s">
        <v>3980</v>
      </c>
      <c r="H77" s="131" t="s">
        <v>7328</v>
      </c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1"/>
      <c r="BF77" s="70"/>
      <c r="BG77" s="70"/>
      <c r="BH77" s="70"/>
      <c r="BI77" s="70"/>
      <c r="BJ77" s="70"/>
      <c r="BK77" s="70"/>
      <c r="BL77" s="70"/>
      <c r="BM77" s="70"/>
      <c r="BN77" s="131">
        <v>1641</v>
      </c>
      <c r="BO77" s="70"/>
    </row>
    <row r="78" spans="1:89" customHeight="1" ht="39.75" s="7" customFormat="1">
      <c r="A78" s="131" t="s">
        <v>375</v>
      </c>
      <c r="B78" s="258" t="s">
        <v>7405</v>
      </c>
      <c r="C78" s="131" t="s">
        <v>371</v>
      </c>
      <c r="D78" s="131">
        <v>1</v>
      </c>
      <c r="E78" s="131">
        <v>1642</v>
      </c>
      <c r="F78" s="258" t="s">
        <v>7406</v>
      </c>
      <c r="G78" s="131" t="s">
        <v>388</v>
      </c>
      <c r="H78" s="131" t="s">
        <v>388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1"/>
      <c r="BF78" s="70"/>
      <c r="BG78" s="70"/>
      <c r="BH78" s="70"/>
      <c r="BI78" s="70"/>
      <c r="BJ78" s="70"/>
      <c r="BK78" s="70"/>
      <c r="BL78" s="70"/>
      <c r="BM78" s="70"/>
      <c r="BN78" s="131">
        <v>1642</v>
      </c>
      <c r="BO78" s="70"/>
    </row>
    <row r="79" spans="1:89" customHeight="1" ht="39.75" s="7" customFormat="1">
      <c r="A79" s="131" t="s">
        <v>388</v>
      </c>
      <c r="B79" s="258" t="s">
        <v>7407</v>
      </c>
      <c r="C79" s="131" t="s">
        <v>388</v>
      </c>
      <c r="D79" s="131">
        <v>10</v>
      </c>
      <c r="E79" s="131">
        <v>1643</v>
      </c>
      <c r="F79" s="258" t="s">
        <v>7408</v>
      </c>
      <c r="G79" s="131" t="s">
        <v>388</v>
      </c>
      <c r="H79" s="131" t="s">
        <v>388</v>
      </c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1"/>
      <c r="BF79" s="70"/>
      <c r="BG79" s="70"/>
      <c r="BH79" s="70"/>
      <c r="BI79" s="70"/>
      <c r="BJ79" s="70"/>
      <c r="BK79" s="70"/>
      <c r="BL79" s="70"/>
      <c r="BM79" s="70"/>
      <c r="BN79" s="131">
        <v>1643</v>
      </c>
      <c r="BO79" s="70"/>
    </row>
    <row r="80" spans="1:89" customHeight="1" ht="39.75">
      <c r="A80" s="131" t="s">
        <v>388</v>
      </c>
      <c r="B80" s="258" t="s">
        <v>7409</v>
      </c>
      <c r="C80" s="131" t="s">
        <v>388</v>
      </c>
      <c r="D80" s="131">
        <v>15</v>
      </c>
      <c r="E80" s="131">
        <v>1644</v>
      </c>
      <c r="F80" s="258" t="s">
        <v>7410</v>
      </c>
      <c r="G80" s="131" t="s">
        <v>388</v>
      </c>
      <c r="H80" s="131" t="s">
        <v>388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1"/>
      <c r="BF80" s="70"/>
      <c r="BG80" s="70"/>
      <c r="BH80" s="70"/>
      <c r="BI80" s="70"/>
      <c r="BJ80" s="70"/>
      <c r="BK80" s="70"/>
      <c r="BL80" s="70"/>
      <c r="BM80" s="70"/>
      <c r="BN80" s="131">
        <v>1644</v>
      </c>
      <c r="BO80" s="70"/>
    </row>
    <row r="81" spans="1:89" customHeight="1" ht="39.75">
      <c r="A81" s="131" t="s">
        <v>388</v>
      </c>
      <c r="B81" s="258" t="s">
        <v>7411</v>
      </c>
      <c r="C81" s="131" t="s">
        <v>388</v>
      </c>
      <c r="D81" s="131">
        <v>16</v>
      </c>
      <c r="E81" s="131">
        <v>1645</v>
      </c>
      <c r="F81" s="258" t="s">
        <v>7412</v>
      </c>
      <c r="G81" s="131" t="s">
        <v>388</v>
      </c>
      <c r="H81" s="131" t="s">
        <v>388</v>
      </c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1"/>
      <c r="BF81" s="70"/>
      <c r="BG81" s="70"/>
      <c r="BH81" s="70"/>
      <c r="BI81" s="70"/>
      <c r="BJ81" s="70"/>
      <c r="BK81" s="70"/>
      <c r="BL81" s="70"/>
      <c r="BM81" s="70"/>
      <c r="BN81" s="131">
        <v>1645</v>
      </c>
      <c r="BO81" s="70"/>
    </row>
    <row r="82" spans="1:89" customHeight="1" ht="39.75">
      <c r="A82" s="131" t="s">
        <v>388</v>
      </c>
      <c r="B82" s="258" t="s">
        <v>7413</v>
      </c>
      <c r="C82" s="131" t="s">
        <v>388</v>
      </c>
      <c r="D82" s="131">
        <v>25</v>
      </c>
      <c r="E82" s="131">
        <v>1646</v>
      </c>
      <c r="F82" s="258" t="s">
        <v>7414</v>
      </c>
      <c r="G82" s="131" t="s">
        <v>388</v>
      </c>
      <c r="H82" s="131" t="s">
        <v>388</v>
      </c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1"/>
      <c r="BF82" s="70"/>
      <c r="BG82" s="70"/>
      <c r="BH82" s="70"/>
      <c r="BI82" s="70"/>
      <c r="BJ82" s="70"/>
      <c r="BK82" s="70"/>
      <c r="BL82" s="70"/>
      <c r="BM82" s="70"/>
      <c r="BN82" s="131">
        <v>1646</v>
      </c>
      <c r="BO82" s="70"/>
    </row>
    <row r="83" spans="1:89" customHeight="1" ht="39.75">
      <c r="A83" s="131" t="s">
        <v>388</v>
      </c>
      <c r="B83" s="258" t="s">
        <v>7415</v>
      </c>
      <c r="C83" s="131" t="s">
        <v>388</v>
      </c>
      <c r="D83" s="131">
        <v>12</v>
      </c>
      <c r="E83" s="131">
        <v>1647</v>
      </c>
      <c r="F83" s="258" t="s">
        <v>7416</v>
      </c>
      <c r="G83" s="131" t="s">
        <v>388</v>
      </c>
      <c r="H83" s="131" t="s">
        <v>388</v>
      </c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1"/>
      <c r="BF83" s="70"/>
      <c r="BG83" s="70"/>
      <c r="BH83" s="70"/>
      <c r="BI83" s="70"/>
      <c r="BJ83" s="70"/>
      <c r="BK83" s="70"/>
      <c r="BL83" s="70"/>
      <c r="BM83" s="70"/>
      <c r="BN83" s="131">
        <v>1647</v>
      </c>
      <c r="BO83" s="70"/>
    </row>
    <row r="84" spans="1:89" customHeight="1" ht="39.75">
      <c r="A84" s="131" t="s">
        <v>388</v>
      </c>
      <c r="B84" s="258" t="s">
        <v>7417</v>
      </c>
      <c r="C84" s="131" t="s">
        <v>388</v>
      </c>
      <c r="D84" s="131">
        <v>43</v>
      </c>
      <c r="E84" s="131">
        <v>1648</v>
      </c>
      <c r="F84" s="258" t="s">
        <v>7418</v>
      </c>
      <c r="G84" s="131" t="s">
        <v>388</v>
      </c>
      <c r="H84" s="131" t="s">
        <v>388</v>
      </c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1"/>
      <c r="BF84" s="70"/>
      <c r="BG84" s="70"/>
      <c r="BH84" s="70"/>
      <c r="BI84" s="70"/>
      <c r="BJ84" s="70"/>
      <c r="BK84" s="70"/>
      <c r="BL84" s="70"/>
      <c r="BM84" s="70"/>
      <c r="BN84" s="131">
        <v>1648</v>
      </c>
      <c r="BO84" s="70"/>
    </row>
    <row r="85" spans="1:89" customHeight="1" ht="39.75">
      <c r="A85" s="131" t="s">
        <v>388</v>
      </c>
      <c r="B85" s="258" t="s">
        <v>7419</v>
      </c>
      <c r="C85" s="131" t="s">
        <v>388</v>
      </c>
      <c r="D85" s="131">
        <v>49</v>
      </c>
      <c r="E85" s="131">
        <v>1649</v>
      </c>
      <c r="F85" s="258" t="s">
        <v>7420</v>
      </c>
      <c r="G85" s="131" t="s">
        <v>388</v>
      </c>
      <c r="H85" s="131" t="s">
        <v>388</v>
      </c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1"/>
      <c r="BF85" s="70"/>
      <c r="BG85" s="70"/>
      <c r="BH85" s="70"/>
      <c r="BI85" s="70"/>
      <c r="BJ85" s="70"/>
      <c r="BK85" s="70"/>
      <c r="BL85" s="70"/>
      <c r="BM85" s="70"/>
      <c r="BN85" s="131">
        <v>1649</v>
      </c>
      <c r="BO85" s="70"/>
    </row>
    <row r="86" spans="1:89" customHeight="1" ht="39.75">
      <c r="A86" s="131" t="s">
        <v>388</v>
      </c>
      <c r="B86" s="258" t="s">
        <v>7421</v>
      </c>
      <c r="C86" s="131" t="s">
        <v>388</v>
      </c>
      <c r="D86" s="131">
        <v>52</v>
      </c>
      <c r="E86" s="131">
        <v>1650</v>
      </c>
      <c r="F86" s="258" t="s">
        <v>7422</v>
      </c>
      <c r="G86" s="131" t="s">
        <v>388</v>
      </c>
      <c r="H86" s="131" t="s">
        <v>388</v>
      </c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1"/>
      <c r="BF86" s="70"/>
      <c r="BG86" s="70"/>
      <c r="BH86" s="70"/>
      <c r="BI86" s="70"/>
      <c r="BJ86" s="70"/>
      <c r="BK86" s="70"/>
      <c r="BL86" s="70"/>
      <c r="BM86" s="70"/>
      <c r="BN86" s="131">
        <v>1650</v>
      </c>
      <c r="BO86" s="70"/>
    </row>
    <row r="87" spans="1:89" customHeight="1" ht="39.75">
      <c r="A87" s="131" t="s">
        <v>388</v>
      </c>
      <c r="B87" s="258" t="s">
        <v>7423</v>
      </c>
      <c r="C87" s="131" t="s">
        <v>388</v>
      </c>
      <c r="D87" s="131">
        <v>56</v>
      </c>
      <c r="E87" s="131">
        <v>1651</v>
      </c>
      <c r="F87" s="258" t="s">
        <v>7424</v>
      </c>
      <c r="G87" s="131" t="s">
        <v>388</v>
      </c>
      <c r="H87" s="131" t="s">
        <v>388</v>
      </c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1"/>
      <c r="BF87" s="70"/>
      <c r="BG87" s="70"/>
      <c r="BH87" s="70"/>
      <c r="BI87" s="70"/>
      <c r="BJ87" s="70"/>
      <c r="BK87" s="70"/>
      <c r="BL87" s="70"/>
      <c r="BM87" s="70"/>
      <c r="BN87" s="131">
        <v>1651</v>
      </c>
      <c r="BO87" s="70"/>
    </row>
    <row r="88" spans="1:89" customHeight="1" ht="39.75">
      <c r="A88" s="131" t="s">
        <v>388</v>
      </c>
      <c r="B88" s="258" t="s">
        <v>7425</v>
      </c>
      <c r="C88" s="131" t="s">
        <v>388</v>
      </c>
      <c r="D88" s="131">
        <v>68</v>
      </c>
      <c r="E88" s="131">
        <v>1652</v>
      </c>
      <c r="F88" s="258" t="s">
        <v>7426</v>
      </c>
      <c r="G88" s="131" t="s">
        <v>388</v>
      </c>
      <c r="H88" s="131" t="s">
        <v>388</v>
      </c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1"/>
      <c r="BF88" s="70"/>
      <c r="BG88" s="70"/>
      <c r="BH88" s="70"/>
      <c r="BI88" s="70"/>
      <c r="BJ88" s="70"/>
      <c r="BK88" s="70"/>
      <c r="BL88" s="70"/>
      <c r="BM88" s="70"/>
      <c r="BN88" s="131">
        <v>1652</v>
      </c>
      <c r="BO88" s="70"/>
    </row>
    <row r="89" spans="1:89" customHeight="1" ht="39.75">
      <c r="A89" s="131" t="s">
        <v>388</v>
      </c>
      <c r="B89" s="258" t="s">
        <v>7427</v>
      </c>
      <c r="C89" s="131" t="s">
        <v>388</v>
      </c>
      <c r="D89" s="131">
        <v>69</v>
      </c>
      <c r="E89" s="131">
        <v>1653</v>
      </c>
      <c r="F89" s="258" t="s">
        <v>7428</v>
      </c>
      <c r="G89" s="131" t="s">
        <v>388</v>
      </c>
      <c r="H89" s="131" t="s">
        <v>388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1"/>
      <c r="BF89" s="70"/>
      <c r="BG89" s="70"/>
      <c r="BH89" s="70"/>
      <c r="BI89" s="70"/>
      <c r="BJ89" s="70"/>
      <c r="BK89" s="70"/>
      <c r="BL89" s="70"/>
      <c r="BM89" s="70"/>
      <c r="BN89" s="131">
        <v>1653</v>
      </c>
      <c r="BO89" s="70"/>
    </row>
    <row r="90" spans="1:89" customHeight="1" ht="39.75">
      <c r="A90" s="131" t="s">
        <v>388</v>
      </c>
      <c r="B90" s="258" t="s">
        <v>7429</v>
      </c>
      <c r="C90" s="131" t="s">
        <v>388</v>
      </c>
      <c r="D90" s="131">
        <v>72</v>
      </c>
      <c r="E90" s="131">
        <v>1654</v>
      </c>
      <c r="F90" s="258" t="s">
        <v>7430</v>
      </c>
      <c r="G90" s="131" t="s">
        <v>388</v>
      </c>
      <c r="H90" s="131" t="s">
        <v>388</v>
      </c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1"/>
      <c r="BF90" s="70"/>
      <c r="BG90" s="70"/>
      <c r="BH90" s="70"/>
      <c r="BI90" s="70"/>
      <c r="BJ90" s="70"/>
      <c r="BK90" s="70"/>
      <c r="BL90" s="70"/>
      <c r="BM90" s="70"/>
      <c r="BN90" s="131">
        <v>1654</v>
      </c>
      <c r="BO90" s="70"/>
    </row>
    <row r="91" spans="1:89" customHeight="1" ht="39.75">
      <c r="A91" s="131" t="s">
        <v>388</v>
      </c>
      <c r="B91" s="258" t="s">
        <v>7431</v>
      </c>
      <c r="C91" s="131" t="s">
        <v>388</v>
      </c>
      <c r="D91" s="131">
        <v>78</v>
      </c>
      <c r="E91" s="131">
        <v>1655</v>
      </c>
      <c r="F91" s="258" t="s">
        <v>7432</v>
      </c>
      <c r="G91" s="131" t="s">
        <v>388</v>
      </c>
      <c r="H91" s="131" t="s">
        <v>388</v>
      </c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1"/>
      <c r="BF91" s="70"/>
      <c r="BG91" s="70"/>
      <c r="BH91" s="70"/>
      <c r="BI91" s="70"/>
      <c r="BJ91" s="70"/>
      <c r="BK91" s="70"/>
      <c r="BL91" s="70"/>
      <c r="BM91" s="70"/>
      <c r="BN91" s="131">
        <v>1655</v>
      </c>
      <c r="BO91" s="70"/>
    </row>
    <row r="92" spans="1:89" customHeight="1" ht="39.75">
      <c r="A92" s="131" t="s">
        <v>388</v>
      </c>
      <c r="B92" s="258" t="s">
        <v>7433</v>
      </c>
      <c r="C92" s="131" t="s">
        <v>377</v>
      </c>
      <c r="D92" s="131">
        <v>173</v>
      </c>
      <c r="E92" s="131">
        <v>1656</v>
      </c>
      <c r="F92" s="258" t="s">
        <v>5021</v>
      </c>
      <c r="G92" s="131" t="s">
        <v>388</v>
      </c>
      <c r="H92" s="131" t="s">
        <v>388</v>
      </c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1"/>
      <c r="BF92" s="70"/>
      <c r="BG92" s="70"/>
      <c r="BH92" s="70"/>
      <c r="BI92" s="70"/>
      <c r="BJ92" s="70"/>
      <c r="BK92" s="70"/>
      <c r="BL92" s="70"/>
      <c r="BM92" s="70"/>
      <c r="BN92" s="131">
        <v>1656</v>
      </c>
      <c r="BO92" s="70"/>
    </row>
    <row r="93" spans="1:89" customHeight="1" ht="39.75">
      <c r="A93" s="131" t="s">
        <v>388</v>
      </c>
      <c r="B93" s="258" t="s">
        <v>7434</v>
      </c>
      <c r="C93" s="131" t="s">
        <v>331</v>
      </c>
      <c r="D93" s="131">
        <v>174</v>
      </c>
      <c r="E93" s="131">
        <v>1657</v>
      </c>
      <c r="F93" s="258" t="s">
        <v>7435</v>
      </c>
      <c r="G93" s="131" t="s">
        <v>388</v>
      </c>
      <c r="H93" s="131" t="s">
        <v>388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1"/>
      <c r="BF93" s="70"/>
      <c r="BG93" s="70"/>
      <c r="BH93" s="70"/>
      <c r="BI93" s="70"/>
      <c r="BJ93" s="70"/>
      <c r="BK93" s="70"/>
      <c r="BL93" s="70"/>
      <c r="BM93" s="70"/>
      <c r="BN93" s="131">
        <v>1657</v>
      </c>
      <c r="BO93" s="70"/>
    </row>
    <row r="94" spans="1:89" customHeight="1" ht="39.75">
      <c r="A94" s="131" t="s">
        <v>216</v>
      </c>
      <c r="B94" s="258" t="s">
        <v>7436</v>
      </c>
      <c r="C94" s="131" t="s">
        <v>371</v>
      </c>
      <c r="D94" s="131">
        <v>11</v>
      </c>
      <c r="E94" s="131">
        <v>1658</v>
      </c>
      <c r="F94" s="258" t="s">
        <v>7437</v>
      </c>
      <c r="G94" s="131" t="s">
        <v>388</v>
      </c>
      <c r="H94" s="131" t="s">
        <v>388</v>
      </c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1"/>
      <c r="BF94" s="70"/>
      <c r="BG94" s="70"/>
      <c r="BH94" s="70"/>
      <c r="BI94" s="70"/>
      <c r="BJ94" s="70"/>
      <c r="BK94" s="70"/>
      <c r="BL94" s="70"/>
      <c r="BM94" s="70"/>
      <c r="BN94" s="131">
        <v>1658</v>
      </c>
      <c r="BO94" s="70"/>
    </row>
    <row r="95" spans="1:89" customHeight="1" ht="39.75">
      <c r="A95" s="131" t="s">
        <v>388</v>
      </c>
      <c r="B95" s="258" t="s">
        <v>7438</v>
      </c>
      <c r="C95" s="131" t="s">
        <v>388</v>
      </c>
      <c r="D95" s="131">
        <v>13</v>
      </c>
      <c r="E95" s="131">
        <v>1659</v>
      </c>
      <c r="F95" s="258" t="s">
        <v>7439</v>
      </c>
      <c r="G95" s="131" t="s">
        <v>388</v>
      </c>
      <c r="H95" s="131" t="s">
        <v>388</v>
      </c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1"/>
      <c r="BF95" s="70"/>
      <c r="BG95" s="70"/>
      <c r="BH95" s="70"/>
      <c r="BI95" s="70"/>
      <c r="BJ95" s="70"/>
      <c r="BK95" s="70"/>
      <c r="BL95" s="70"/>
      <c r="BM95" s="70"/>
      <c r="BN95" s="131">
        <v>1659</v>
      </c>
      <c r="BO95" s="70"/>
    </row>
    <row r="96" spans="1:89" customHeight="1" ht="40.5">
      <c r="A96" s="131" t="s">
        <v>388</v>
      </c>
      <c r="B96" s="258" t="s">
        <v>7440</v>
      </c>
      <c r="C96" s="131" t="s">
        <v>388</v>
      </c>
      <c r="D96" s="131">
        <v>28</v>
      </c>
      <c r="E96" s="131">
        <v>1660</v>
      </c>
      <c r="F96" s="258" t="s">
        <v>7441</v>
      </c>
      <c r="G96" s="131" t="s">
        <v>388</v>
      </c>
      <c r="H96" s="131" t="s">
        <v>388</v>
      </c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1"/>
      <c r="BF96" s="70"/>
      <c r="BG96" s="70"/>
      <c r="BH96" s="70"/>
      <c r="BI96" s="70"/>
      <c r="BJ96" s="70"/>
      <c r="BK96" s="70"/>
      <c r="BL96" s="70"/>
      <c r="BM96" s="70"/>
      <c r="BN96" s="131">
        <v>1660</v>
      </c>
      <c r="BO96" s="70"/>
    </row>
    <row r="97" spans="1:89" customHeight="1" ht="20.15" s="7" customFormat="1">
      <c r="A97" s="48"/>
      <c r="B97" s="152"/>
      <c r="C97" s="48"/>
      <c r="D97" s="48"/>
      <c r="E97" s="48"/>
      <c r="F97" s="261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18"/>
      <c r="AL97" s="48"/>
      <c r="AM97" s="1"/>
      <c r="AN97" s="1"/>
      <c r="AO97" s="1"/>
      <c r="AP97" s="1"/>
      <c r="BN97" s="48"/>
    </row>
    <row r="98" spans="1:89" customHeight="1" ht="20.15" s="7" customFormat="1">
      <c r="A98" s="165" t="s">
        <v>206</v>
      </c>
      <c r="B98" s="166" t="s">
        <v>221</v>
      </c>
      <c r="C98" s="166"/>
      <c r="D98" s="48"/>
      <c r="E98" s="48"/>
      <c r="F98" s="261"/>
      <c r="G98" s="48"/>
      <c r="H98" s="48"/>
      <c r="I98" s="48"/>
      <c r="J98" s="48"/>
      <c r="K98" s="48"/>
      <c r="L98" s="167"/>
      <c r="M98" s="1"/>
      <c r="N98" s="1"/>
      <c r="O98" s="1"/>
      <c r="P98" s="1"/>
      <c r="Q98" s="1"/>
      <c r="R98" s="1"/>
      <c r="S98" s="1"/>
      <c r="T98" s="1"/>
      <c r="U98" s="1"/>
      <c r="V98" s="167" t="s">
        <v>128</v>
      </c>
      <c r="W98" s="48" t="s">
        <v>129</v>
      </c>
      <c r="X98" s="48"/>
      <c r="Y98" s="48"/>
      <c r="Z98" s="48"/>
      <c r="AA98" s="48"/>
      <c r="AB98" s="48"/>
      <c r="AC98" s="48"/>
      <c r="AD98" s="1"/>
      <c r="AE98" s="1"/>
      <c r="AH98" s="114" t="s">
        <v>130</v>
      </c>
      <c r="AL98" s="48"/>
      <c r="AM98" s="1"/>
      <c r="AN98" s="1"/>
      <c r="AO98" s="1"/>
      <c r="AP98" s="1"/>
      <c r="AQ98" s="48"/>
      <c r="AR98" s="48"/>
      <c r="AS98" s="48"/>
      <c r="AT98" s="1"/>
      <c r="AU98" s="1"/>
      <c r="AV98" s="1"/>
      <c r="AW98" s="1"/>
      <c r="AX98" s="48"/>
      <c r="AY98" s="1"/>
      <c r="AZ98" s="1"/>
      <c r="BA98" s="1"/>
      <c r="BB98" s="1"/>
      <c r="BC98" s="1"/>
      <c r="BD98" s="1"/>
      <c r="BH98" s="136"/>
      <c r="BI98" s="116" t="s">
        <v>1981</v>
      </c>
      <c r="BJ98" s="116"/>
      <c r="BK98" s="116"/>
      <c r="BL98" s="116"/>
      <c r="BM98" s="116"/>
      <c r="BN98" s="48"/>
      <c r="BO98" s="48"/>
      <c r="BP98" s="116"/>
    </row>
    <row r="99" spans="1:89" customHeight="1" ht="20.15" s="7" customFormat="1">
      <c r="A99" s="168" t="s">
        <v>209</v>
      </c>
      <c r="B99" s="166" t="s">
        <v>222</v>
      </c>
      <c r="C99" s="166"/>
      <c r="D99" s="166"/>
      <c r="E99" s="166"/>
      <c r="F99" s="261"/>
      <c r="G99" s="48"/>
      <c r="H99" s="48"/>
      <c r="I99" s="48"/>
      <c r="J99" s="48"/>
      <c r="K99" s="48"/>
      <c r="L99" s="168"/>
      <c r="M99" s="1"/>
      <c r="N99" s="1"/>
      <c r="O99" s="1"/>
      <c r="P99" s="1"/>
      <c r="Q99" s="1"/>
      <c r="R99" s="1"/>
      <c r="S99" s="1"/>
      <c r="T99" s="1"/>
      <c r="U99" s="1"/>
      <c r="V99" s="168" t="s">
        <v>132</v>
      </c>
      <c r="W99" s="7" t="s">
        <v>133</v>
      </c>
      <c r="X99" s="48"/>
      <c r="Y99" s="48"/>
      <c r="Z99" s="114"/>
      <c r="AA99" s="48"/>
      <c r="AB99" s="114"/>
      <c r="AC99" s="48"/>
      <c r="AD99" s="1"/>
      <c r="AE99" s="1"/>
      <c r="AH99" s="114" t="s">
        <v>134</v>
      </c>
      <c r="AL99" s="48"/>
      <c r="AM99" s="1"/>
      <c r="AN99" s="1"/>
      <c r="AO99" s="1"/>
      <c r="AP99" s="1"/>
      <c r="AQ99" s="48"/>
      <c r="AR99" s="48"/>
      <c r="AS99" s="136"/>
      <c r="AT99" s="7" t="s">
        <v>135</v>
      </c>
      <c r="AW99" s="1"/>
      <c r="AX99" s="48"/>
      <c r="AY99" s="1"/>
      <c r="AZ99" s="1"/>
      <c r="BA99" s="1"/>
      <c r="BB99" s="1"/>
      <c r="BC99" s="1"/>
      <c r="BD99" s="1"/>
      <c r="BH99" s="136"/>
      <c r="BI99" s="1231" t="s">
        <v>143</v>
      </c>
      <c r="BJ99" s="1231"/>
      <c r="BK99" s="1231"/>
      <c r="BL99" s="1231"/>
      <c r="BM99" s="1231"/>
      <c r="BN99" s="166"/>
      <c r="BO99" s="48"/>
      <c r="BP99" s="18"/>
    </row>
    <row r="100" spans="1:89" customHeight="1" ht="20.15" s="7" customFormat="1">
      <c r="B100" s="169" t="s">
        <v>280</v>
      </c>
      <c r="D100" s="166"/>
      <c r="E100" s="166"/>
      <c r="F100" s="262"/>
      <c r="H100" s="169" t="s">
        <v>811</v>
      </c>
      <c r="I100" s="1"/>
      <c r="L100" s="168"/>
      <c r="M100" s="1"/>
      <c r="N100" s="1"/>
      <c r="O100" s="1"/>
      <c r="P100" s="1"/>
      <c r="Q100" s="1"/>
      <c r="R100" s="1"/>
      <c r="S100" s="1"/>
      <c r="T100" s="1"/>
      <c r="U100" s="1"/>
      <c r="V100" s="168" t="s">
        <v>139</v>
      </c>
      <c r="W100" s="7" t="s">
        <v>140</v>
      </c>
      <c r="X100" s="36"/>
      <c r="Z100" s="170"/>
      <c r="AB100" s="170"/>
      <c r="AD100" s="1"/>
      <c r="AE100" s="1"/>
      <c r="AH100" s="114" t="s">
        <v>141</v>
      </c>
      <c r="AL100" s="1"/>
      <c r="AM100" s="1"/>
      <c r="AN100" s="1"/>
      <c r="AO100" s="1"/>
      <c r="AP100" s="1"/>
      <c r="AQ100" s="1"/>
      <c r="AS100" s="136"/>
      <c r="AT100" s="7" t="s">
        <v>142</v>
      </c>
      <c r="AW100" s="1"/>
      <c r="AY100" s="1"/>
      <c r="AZ100" s="1"/>
      <c r="BA100" s="1"/>
      <c r="BB100" s="1"/>
      <c r="BC100" s="1"/>
      <c r="BD100" s="1"/>
      <c r="BH100" s="136"/>
      <c r="BI100" s="114" t="s">
        <v>148</v>
      </c>
      <c r="BJ100" s="114"/>
      <c r="BK100" s="114"/>
      <c r="BL100" s="114"/>
      <c r="BM100" s="114"/>
      <c r="BN100" s="166"/>
      <c r="BP100" s="114"/>
    </row>
    <row r="101" spans="1:89" customHeight="1" ht="20.15" s="7" customFormat="1">
      <c r="F101" s="263"/>
      <c r="M101" s="1"/>
      <c r="N101" s="1"/>
      <c r="O101" s="1"/>
      <c r="P101" s="1"/>
      <c r="Q101" s="1"/>
      <c r="R101" s="1"/>
      <c r="S101" s="1"/>
      <c r="T101" s="1"/>
      <c r="U101" s="1"/>
      <c r="V101" s="168"/>
      <c r="W101" s="7" t="s">
        <v>145</v>
      </c>
      <c r="X101" s="36"/>
      <c r="Z101" s="170"/>
      <c r="AB101" s="170"/>
      <c r="AD101" s="1"/>
      <c r="AE101" s="1"/>
      <c r="AH101" s="114" t="s">
        <v>146</v>
      </c>
      <c r="AL101" s="1"/>
      <c r="AM101" s="1"/>
      <c r="AN101" s="1"/>
      <c r="AO101" s="1"/>
      <c r="AP101" s="1"/>
      <c r="AQ101" s="1"/>
      <c r="AS101" s="135"/>
      <c r="AT101" s="7" t="s">
        <v>147</v>
      </c>
      <c r="AW101" s="1"/>
      <c r="AY101" s="1"/>
      <c r="AZ101" s="1"/>
      <c r="BA101" s="1"/>
      <c r="BB101" s="1"/>
      <c r="BC101" s="1"/>
      <c r="BD101" s="1"/>
      <c r="BH101" s="135"/>
      <c r="BL101" s="44"/>
      <c r="BM101" s="44"/>
    </row>
    <row r="102" spans="1:89" customHeight="1" ht="20.15" s="7" customFormat="1">
      <c r="B102" s="128"/>
      <c r="F102" s="263"/>
      <c r="N102" s="36"/>
      <c r="O102" s="36"/>
      <c r="P102" s="36"/>
      <c r="Q102" s="36"/>
      <c r="Y102" s="171"/>
      <c r="AC102" s="171"/>
      <c r="AE102" s="171"/>
      <c r="AK102" s="44"/>
      <c r="AM102" s="1"/>
      <c r="AN102" s="1"/>
      <c r="AO102" s="1"/>
      <c r="AP102" s="1"/>
    </row>
    <row r="103" spans="1:89" customHeight="1" ht="39.75" s="11" customFormat="1">
      <c r="A103" s="131" t="s">
        <v>216</v>
      </c>
      <c r="B103" s="258" t="s">
        <v>7442</v>
      </c>
      <c r="C103" s="131" t="s">
        <v>371</v>
      </c>
      <c r="D103" s="131">
        <v>50</v>
      </c>
      <c r="E103" s="131">
        <v>1661</v>
      </c>
      <c r="F103" s="258" t="s">
        <v>7443</v>
      </c>
      <c r="G103" s="131" t="s">
        <v>3980</v>
      </c>
      <c r="H103" s="131" t="s">
        <v>7328</v>
      </c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1"/>
      <c r="BF103" s="70"/>
      <c r="BG103" s="70"/>
      <c r="BH103" s="70"/>
      <c r="BI103" s="70"/>
      <c r="BJ103" s="70"/>
      <c r="BK103" s="70"/>
      <c r="BL103" s="70"/>
      <c r="BM103" s="70"/>
      <c r="BN103" s="131">
        <v>1661</v>
      </c>
      <c r="BO103" s="70"/>
    </row>
    <row r="104" spans="1:89" customHeight="1" ht="39.75" s="7" customFormat="1">
      <c r="A104" s="131" t="s">
        <v>331</v>
      </c>
      <c r="B104" s="258" t="s">
        <v>7444</v>
      </c>
      <c r="C104" s="131" t="s">
        <v>388</v>
      </c>
      <c r="D104" s="131">
        <v>75</v>
      </c>
      <c r="E104" s="131">
        <v>1662</v>
      </c>
      <c r="F104" s="258" t="s">
        <v>7445</v>
      </c>
      <c r="G104" s="131" t="s">
        <v>388</v>
      </c>
      <c r="H104" s="131" t="s">
        <v>388</v>
      </c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1"/>
      <c r="BF104" s="70"/>
      <c r="BG104" s="70"/>
      <c r="BH104" s="70"/>
      <c r="BI104" s="70"/>
      <c r="BJ104" s="70"/>
      <c r="BK104" s="70"/>
      <c r="BL104" s="70"/>
      <c r="BM104" s="70"/>
      <c r="BN104" s="131">
        <v>1662</v>
      </c>
      <c r="BO104" s="70"/>
    </row>
    <row r="105" spans="1:89" customHeight="1" ht="39.75" s="7" customFormat="1">
      <c r="A105" s="131" t="s">
        <v>331</v>
      </c>
      <c r="B105" s="258" t="s">
        <v>7446</v>
      </c>
      <c r="C105" s="258" t="s">
        <v>377</v>
      </c>
      <c r="D105" s="131">
        <v>171</v>
      </c>
      <c r="E105" s="131">
        <v>1663</v>
      </c>
      <c r="F105" s="258" t="s">
        <v>7447</v>
      </c>
      <c r="G105" s="131" t="s">
        <v>388</v>
      </c>
      <c r="H105" s="131" t="s">
        <v>388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1"/>
      <c r="BF105" s="70"/>
      <c r="BG105" s="70"/>
      <c r="BH105" s="70"/>
      <c r="BI105" s="70"/>
      <c r="BJ105" s="70"/>
      <c r="BK105" s="70"/>
      <c r="BL105" s="70"/>
      <c r="BM105" s="70"/>
      <c r="BN105" s="131">
        <v>1663</v>
      </c>
      <c r="BO105" s="70"/>
    </row>
    <row r="106" spans="1:89" customHeight="1" ht="39.75">
      <c r="A106" s="131" t="s">
        <v>331</v>
      </c>
      <c r="B106" s="258" t="s">
        <v>7448</v>
      </c>
      <c r="C106" s="131" t="s">
        <v>388</v>
      </c>
      <c r="D106" s="131">
        <v>177</v>
      </c>
      <c r="E106" s="131">
        <v>1664</v>
      </c>
      <c r="F106" s="258" t="s">
        <v>7449</v>
      </c>
      <c r="G106" s="131" t="s">
        <v>388</v>
      </c>
      <c r="H106" s="131" t="s">
        <v>388</v>
      </c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1"/>
      <c r="BF106" s="70"/>
      <c r="BG106" s="70"/>
      <c r="BH106" s="70"/>
      <c r="BI106" s="70"/>
      <c r="BJ106" s="70"/>
      <c r="BK106" s="70"/>
      <c r="BL106" s="70"/>
      <c r="BM106" s="70"/>
      <c r="BN106" s="131">
        <v>1664</v>
      </c>
      <c r="BO106" s="70"/>
    </row>
    <row r="107" spans="1:89" customHeight="1" ht="39.75">
      <c r="A107" s="131" t="s">
        <v>202</v>
      </c>
      <c r="B107" s="258" t="s">
        <v>7450</v>
      </c>
      <c r="C107" s="131" t="s">
        <v>371</v>
      </c>
      <c r="D107" s="131">
        <v>7</v>
      </c>
      <c r="E107" s="131">
        <v>1665</v>
      </c>
      <c r="F107" s="258" t="s">
        <v>7451</v>
      </c>
      <c r="G107" s="131" t="s">
        <v>388</v>
      </c>
      <c r="H107" s="131" t="s">
        <v>388</v>
      </c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1"/>
      <c r="BF107" s="70"/>
      <c r="BG107" s="70"/>
      <c r="BH107" s="70"/>
      <c r="BI107" s="70"/>
      <c r="BJ107" s="70"/>
      <c r="BK107" s="70"/>
      <c r="BL107" s="70"/>
      <c r="BM107" s="70"/>
      <c r="BN107" s="131">
        <v>1665</v>
      </c>
      <c r="BO107" s="70"/>
    </row>
    <row r="108" spans="1:89" customHeight="1" ht="39.75">
      <c r="A108" s="131" t="s">
        <v>331</v>
      </c>
      <c r="B108" s="258" t="s">
        <v>7452</v>
      </c>
      <c r="C108" s="131" t="s">
        <v>388</v>
      </c>
      <c r="D108" s="131">
        <v>19</v>
      </c>
      <c r="E108" s="131">
        <v>1666</v>
      </c>
      <c r="F108" s="258" t="s">
        <v>7453</v>
      </c>
      <c r="G108" s="131" t="s">
        <v>388</v>
      </c>
      <c r="H108" s="131" t="s">
        <v>388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1"/>
      <c r="BF108" s="70"/>
      <c r="BG108" s="70"/>
      <c r="BH108" s="70"/>
      <c r="BI108" s="70"/>
      <c r="BJ108" s="70"/>
      <c r="BK108" s="70"/>
      <c r="BL108" s="70"/>
      <c r="BM108" s="70"/>
      <c r="BN108" s="131">
        <v>1666</v>
      </c>
      <c r="BO108" s="70"/>
    </row>
    <row r="109" spans="1:89" customHeight="1" ht="39.75">
      <c r="A109" s="131" t="s">
        <v>331</v>
      </c>
      <c r="B109" s="258" t="s">
        <v>7450</v>
      </c>
      <c r="C109" s="131" t="s">
        <v>388</v>
      </c>
      <c r="D109" s="131">
        <v>47</v>
      </c>
      <c r="E109" s="131">
        <v>1667</v>
      </c>
      <c r="F109" s="258" t="s">
        <v>7454</v>
      </c>
      <c r="G109" s="131" t="s">
        <v>388</v>
      </c>
      <c r="H109" s="131" t="s">
        <v>388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1"/>
      <c r="BF109" s="70"/>
      <c r="BG109" s="70"/>
      <c r="BH109" s="70"/>
      <c r="BI109" s="70"/>
      <c r="BJ109" s="70"/>
      <c r="BK109" s="70"/>
      <c r="BL109" s="70"/>
      <c r="BM109" s="70"/>
      <c r="BN109" s="131">
        <v>1667</v>
      </c>
      <c r="BO109" s="70"/>
    </row>
    <row r="110" spans="1:89" customHeight="1" ht="39.75">
      <c r="A110" s="131" t="s">
        <v>331</v>
      </c>
      <c r="B110" s="258" t="s">
        <v>7455</v>
      </c>
      <c r="C110" s="131" t="s">
        <v>377</v>
      </c>
      <c r="D110" s="131">
        <v>179</v>
      </c>
      <c r="E110" s="131">
        <v>1668</v>
      </c>
      <c r="F110" s="258" t="s">
        <v>7456</v>
      </c>
      <c r="G110" s="131" t="s">
        <v>388</v>
      </c>
      <c r="H110" s="131" t="s">
        <v>388</v>
      </c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1"/>
      <c r="BF110" s="70"/>
      <c r="BG110" s="70"/>
      <c r="BH110" s="70"/>
      <c r="BI110" s="70"/>
      <c r="BJ110" s="70"/>
      <c r="BK110" s="70"/>
      <c r="BL110" s="70"/>
      <c r="BM110" s="70"/>
      <c r="BN110" s="131">
        <v>1668</v>
      </c>
      <c r="BO110" s="70"/>
    </row>
    <row r="111" spans="1:89" customHeight="1" ht="39.75">
      <c r="A111" s="131" t="s">
        <v>197</v>
      </c>
      <c r="B111" s="258"/>
      <c r="C111" s="131"/>
      <c r="D111" s="131">
        <v>54</v>
      </c>
      <c r="E111" s="131">
        <v>1669</v>
      </c>
      <c r="F111" s="258" t="s">
        <v>7457</v>
      </c>
      <c r="G111" s="131" t="s">
        <v>388</v>
      </c>
      <c r="H111" s="131" t="s">
        <v>388</v>
      </c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1"/>
      <c r="BF111" s="70"/>
      <c r="BG111" s="70"/>
      <c r="BH111" s="70"/>
      <c r="BI111" s="70"/>
      <c r="BJ111" s="70"/>
      <c r="BK111" s="70"/>
      <c r="BL111" s="70"/>
      <c r="BM111" s="70"/>
      <c r="BN111" s="131">
        <v>1669</v>
      </c>
      <c r="BO111" s="70"/>
    </row>
    <row r="112" spans="1:89" customHeight="1" ht="39.75">
      <c r="A112" s="131" t="s">
        <v>382</v>
      </c>
      <c r="B112" s="258" t="s">
        <v>7458</v>
      </c>
      <c r="C112" s="131" t="s">
        <v>371</v>
      </c>
      <c r="D112" s="131">
        <v>617</v>
      </c>
      <c r="E112" s="131">
        <v>1670</v>
      </c>
      <c r="F112" s="258" t="s">
        <v>7459</v>
      </c>
      <c r="G112" s="131" t="s">
        <v>388</v>
      </c>
      <c r="H112" s="131" t="s">
        <v>388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1"/>
      <c r="BF112" s="70"/>
      <c r="BG112" s="70"/>
      <c r="BH112" s="70"/>
      <c r="BI112" s="70"/>
      <c r="BJ112" s="70"/>
      <c r="BK112" s="70"/>
      <c r="BL112" s="70"/>
      <c r="BM112" s="70"/>
      <c r="BN112" s="131">
        <v>1670</v>
      </c>
      <c r="BO112" s="70"/>
    </row>
    <row r="113" spans="1:89" customHeight="1" ht="39.75">
      <c r="A113" s="131"/>
      <c r="B113" s="258"/>
      <c r="C113" s="131"/>
      <c r="D113" s="131"/>
      <c r="E113" s="131"/>
      <c r="F113" s="258"/>
      <c r="G113" s="131"/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1"/>
      <c r="BF113" s="70"/>
      <c r="BG113" s="70"/>
      <c r="BH113" s="70"/>
      <c r="BI113" s="70"/>
      <c r="BJ113" s="70"/>
      <c r="BK113" s="70"/>
      <c r="BL113" s="70"/>
      <c r="BM113" s="70"/>
      <c r="BN113" s="131"/>
      <c r="BO113" s="70"/>
    </row>
    <row r="114" spans="1:89" customHeight="1" ht="39.75">
      <c r="A114" s="131"/>
      <c r="B114" s="258"/>
      <c r="C114" s="131"/>
      <c r="D114" s="131"/>
      <c r="E114" s="131"/>
      <c r="F114" s="258"/>
      <c r="G114" s="131"/>
      <c r="H114" s="131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1"/>
      <c r="BF114" s="70"/>
      <c r="BG114" s="70"/>
      <c r="BH114" s="70"/>
      <c r="BI114" s="70"/>
      <c r="BJ114" s="70"/>
      <c r="BK114" s="70"/>
      <c r="BL114" s="70"/>
      <c r="BM114" s="70"/>
      <c r="BN114" s="131"/>
      <c r="BO114" s="70"/>
    </row>
    <row r="115" spans="1:89" customHeight="1" ht="39.75">
      <c r="A115" s="131"/>
      <c r="B115" s="258"/>
      <c r="C115" s="131"/>
      <c r="D115" s="131"/>
      <c r="E115" s="209"/>
      <c r="F115" s="258"/>
      <c r="G115" s="131"/>
      <c r="H115" s="131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1"/>
      <c r="BF115" s="70"/>
      <c r="BG115" s="70"/>
      <c r="BH115" s="70"/>
      <c r="BI115" s="70"/>
      <c r="BJ115" s="70"/>
      <c r="BK115" s="70"/>
      <c r="BL115" s="70"/>
      <c r="BM115" s="70"/>
      <c r="BN115" s="209"/>
      <c r="BO115" s="70"/>
    </row>
    <row r="116" spans="1:89" customHeight="1" ht="39.75">
      <c r="A116" s="131"/>
      <c r="B116" s="258"/>
      <c r="C116" s="131"/>
      <c r="D116" s="131"/>
      <c r="E116" s="209"/>
      <c r="F116" s="258"/>
      <c r="G116" s="131"/>
      <c r="H116" s="131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1"/>
      <c r="BF116" s="70"/>
      <c r="BG116" s="70"/>
      <c r="BH116" s="70"/>
      <c r="BI116" s="70"/>
      <c r="BJ116" s="70"/>
      <c r="BK116" s="70"/>
      <c r="BL116" s="70"/>
      <c r="BM116" s="70"/>
      <c r="BN116" s="209"/>
      <c r="BO116" s="70"/>
    </row>
    <row r="117" spans="1:89" customHeight="1" ht="39.75">
      <c r="A117" s="131"/>
      <c r="B117" s="258"/>
      <c r="C117" s="131"/>
      <c r="D117" s="131"/>
      <c r="E117" s="209"/>
      <c r="F117" s="258"/>
      <c r="G117" s="131"/>
      <c r="H117" s="131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1"/>
      <c r="BF117" s="70"/>
      <c r="BG117" s="70"/>
      <c r="BH117" s="70"/>
      <c r="BI117" s="70"/>
      <c r="BJ117" s="70"/>
      <c r="BK117" s="70"/>
      <c r="BL117" s="70"/>
      <c r="BM117" s="70"/>
      <c r="BN117" s="209"/>
      <c r="BO117" s="70"/>
    </row>
    <row r="118" spans="1:89" customHeight="1" ht="39.75">
      <c r="A118" s="131"/>
      <c r="B118" s="258"/>
      <c r="C118" s="131"/>
      <c r="D118" s="131"/>
      <c r="E118" s="209"/>
      <c r="F118" s="258"/>
      <c r="G118" s="131"/>
      <c r="H118" s="131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1"/>
      <c r="BF118" s="70"/>
      <c r="BG118" s="70"/>
      <c r="BH118" s="70"/>
      <c r="BI118" s="70"/>
      <c r="BJ118" s="70"/>
      <c r="BK118" s="70"/>
      <c r="BL118" s="70"/>
      <c r="BM118" s="70"/>
      <c r="BN118" s="209"/>
      <c r="BO118" s="70"/>
    </row>
    <row r="119" spans="1:89" customHeight="1" ht="39.75">
      <c r="A119" s="131"/>
      <c r="B119" s="258"/>
      <c r="C119" s="131"/>
      <c r="D119" s="131"/>
      <c r="E119" s="209"/>
      <c r="F119" s="258"/>
      <c r="G119" s="131"/>
      <c r="H119" s="131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1"/>
      <c r="BF119" s="70"/>
      <c r="BG119" s="70"/>
      <c r="BH119" s="70"/>
      <c r="BI119" s="70"/>
      <c r="BJ119" s="70"/>
      <c r="BK119" s="70"/>
      <c r="BL119" s="70"/>
      <c r="BM119" s="70"/>
      <c r="BN119" s="209"/>
      <c r="BO119" s="70"/>
    </row>
    <row r="120" spans="1:89" customHeight="1" ht="39.75">
      <c r="A120" s="131"/>
      <c r="B120" s="258"/>
      <c r="C120" s="131"/>
      <c r="D120" s="131"/>
      <c r="E120" s="209"/>
      <c r="F120" s="258"/>
      <c r="G120" s="131"/>
      <c r="H120" s="131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1"/>
      <c r="BF120" s="70"/>
      <c r="BG120" s="70"/>
      <c r="BH120" s="70"/>
      <c r="BI120" s="70"/>
      <c r="BJ120" s="70"/>
      <c r="BK120" s="70"/>
      <c r="BL120" s="70"/>
      <c r="BM120" s="70"/>
      <c r="BN120" s="209"/>
      <c r="BO120" s="70"/>
    </row>
    <row r="121" spans="1:89" customHeight="1" ht="39.75">
      <c r="A121" s="131"/>
      <c r="B121" s="258"/>
      <c r="C121" s="131"/>
      <c r="D121" s="131"/>
      <c r="E121" s="209"/>
      <c r="F121" s="258"/>
      <c r="G121" s="131"/>
      <c r="H121" s="131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1"/>
      <c r="BF121" s="70"/>
      <c r="BG121" s="70"/>
      <c r="BH121" s="70"/>
      <c r="BI121" s="70"/>
      <c r="BJ121" s="70"/>
      <c r="BK121" s="70"/>
      <c r="BL121" s="70"/>
      <c r="BM121" s="70"/>
      <c r="BN121" s="209"/>
      <c r="BO121" s="70"/>
    </row>
    <row r="122" spans="1:89" customHeight="1" ht="39.75">
      <c r="A122" s="131"/>
      <c r="B122" s="258"/>
      <c r="C122" s="131"/>
      <c r="D122" s="131"/>
      <c r="E122" s="209"/>
      <c r="F122" s="258"/>
      <c r="G122" s="131"/>
      <c r="H122" s="131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1"/>
      <c r="BF122" s="70"/>
      <c r="BG122" s="70"/>
      <c r="BH122" s="70"/>
      <c r="BI122" s="70"/>
      <c r="BJ122" s="70"/>
      <c r="BK122" s="70"/>
      <c r="BL122" s="70"/>
      <c r="BM122" s="70"/>
      <c r="BN122" s="209"/>
      <c r="BO122" s="70"/>
    </row>
    <row r="123" spans="1:89" customHeight="1" ht="20.15" s="7" customFormat="1">
      <c r="A123" s="48"/>
      <c r="B123" s="152"/>
      <c r="C123" s="48"/>
      <c r="D123" s="48"/>
      <c r="E123" s="48"/>
      <c r="F123" s="261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18"/>
      <c r="AL123" s="48"/>
      <c r="AM123" s="1"/>
      <c r="AN123" s="1"/>
      <c r="AO123" s="1"/>
      <c r="AP123" s="1"/>
      <c r="BN123" s="48"/>
    </row>
    <row r="124" spans="1:89" customHeight="1" ht="20.15" s="7" customFormat="1">
      <c r="A124" s="165" t="s">
        <v>206</v>
      </c>
      <c r="B124" s="166" t="s">
        <v>221</v>
      </c>
      <c r="C124" s="166"/>
      <c r="D124" s="48"/>
      <c r="E124" s="48"/>
      <c r="F124" s="261"/>
      <c r="G124" s="48"/>
      <c r="H124" s="48"/>
      <c r="I124" s="48"/>
      <c r="J124" s="48"/>
      <c r="K124" s="48"/>
      <c r="L124" s="167"/>
      <c r="M124" s="1"/>
      <c r="N124" s="1"/>
      <c r="O124" s="1"/>
      <c r="P124" s="1"/>
      <c r="Q124" s="1"/>
      <c r="R124" s="1"/>
      <c r="S124" s="1"/>
      <c r="T124" s="1"/>
      <c r="U124" s="1"/>
      <c r="V124" s="167" t="s">
        <v>128</v>
      </c>
      <c r="W124" s="48" t="s">
        <v>129</v>
      </c>
      <c r="X124" s="48"/>
      <c r="Y124" s="48"/>
      <c r="Z124" s="48"/>
      <c r="AA124" s="48"/>
      <c r="AB124" s="48"/>
      <c r="AC124" s="48"/>
      <c r="AD124" s="1"/>
      <c r="AE124" s="1"/>
      <c r="AH124" s="114" t="s">
        <v>130</v>
      </c>
      <c r="AL124" s="48"/>
      <c r="AM124" s="1"/>
      <c r="AN124" s="1"/>
      <c r="AO124" s="1"/>
      <c r="AP124" s="1"/>
      <c r="AQ124" s="48"/>
      <c r="AR124" s="48"/>
      <c r="AS124" s="48"/>
      <c r="AT124" s="1"/>
      <c r="AU124" s="1"/>
      <c r="AV124" s="1"/>
      <c r="AW124" s="1"/>
      <c r="AX124" s="48"/>
      <c r="AY124" s="1"/>
      <c r="AZ124" s="1"/>
      <c r="BA124" s="1"/>
      <c r="BB124" s="1"/>
      <c r="BC124" s="1"/>
      <c r="BD124" s="1"/>
      <c r="BH124" s="136"/>
      <c r="BI124" s="116" t="s">
        <v>1981</v>
      </c>
      <c r="BJ124" s="116"/>
      <c r="BK124" s="116"/>
      <c r="BL124" s="116"/>
      <c r="BM124" s="116"/>
      <c r="BN124" s="48"/>
      <c r="BO124" s="48"/>
    </row>
    <row r="125" spans="1:89" customHeight="1" ht="20.15" s="7" customFormat="1">
      <c r="A125" s="168" t="s">
        <v>209</v>
      </c>
      <c r="B125" s="166" t="s">
        <v>222</v>
      </c>
      <c r="C125" s="166"/>
      <c r="D125" s="166"/>
      <c r="E125" s="166"/>
      <c r="F125" s="261"/>
      <c r="G125" s="48"/>
      <c r="H125" s="48"/>
      <c r="I125" s="48"/>
      <c r="J125" s="48"/>
      <c r="K125" s="48"/>
      <c r="L125" s="168"/>
      <c r="M125" s="1"/>
      <c r="N125" s="1"/>
      <c r="O125" s="1"/>
      <c r="P125" s="1"/>
      <c r="Q125" s="1"/>
      <c r="R125" s="1"/>
      <c r="S125" s="1"/>
      <c r="T125" s="1"/>
      <c r="U125" s="1"/>
      <c r="V125" s="168" t="s">
        <v>132</v>
      </c>
      <c r="W125" s="7" t="s">
        <v>133</v>
      </c>
      <c r="X125" s="48"/>
      <c r="Y125" s="48"/>
      <c r="Z125" s="114"/>
      <c r="AA125" s="48"/>
      <c r="AB125" s="114"/>
      <c r="AC125" s="48"/>
      <c r="AD125" s="1"/>
      <c r="AE125" s="1"/>
      <c r="AH125" s="114" t="s">
        <v>134</v>
      </c>
      <c r="AL125" s="48"/>
      <c r="AM125" s="1"/>
      <c r="AN125" s="1"/>
      <c r="AO125" s="1"/>
      <c r="AP125" s="1"/>
      <c r="AQ125" s="48"/>
      <c r="AR125" s="48"/>
      <c r="AS125" s="136"/>
      <c r="AT125" s="7" t="s">
        <v>135</v>
      </c>
      <c r="AW125" s="1"/>
      <c r="AX125" s="48"/>
      <c r="AY125" s="1"/>
      <c r="AZ125" s="1"/>
      <c r="BA125" s="1"/>
      <c r="BB125" s="1"/>
      <c r="BC125" s="1"/>
      <c r="BD125" s="1"/>
      <c r="BH125" s="136"/>
      <c r="BI125" s="1231" t="s">
        <v>143</v>
      </c>
      <c r="BJ125" s="1231"/>
      <c r="BK125" s="1231"/>
      <c r="BL125" s="1231"/>
      <c r="BM125" s="1231"/>
      <c r="BN125" s="166"/>
      <c r="BO125" s="48"/>
    </row>
    <row r="126" spans="1:89" customHeight="1" ht="20.15" s="7" customFormat="1">
      <c r="B126" s="169" t="s">
        <v>280</v>
      </c>
      <c r="D126" s="166"/>
      <c r="E126" s="166"/>
      <c r="F126" s="262"/>
      <c r="H126" s="169" t="s">
        <v>811</v>
      </c>
      <c r="I126" s="1"/>
      <c r="L126" s="168"/>
      <c r="M126" s="1"/>
      <c r="N126" s="1"/>
      <c r="O126" s="1"/>
      <c r="P126" s="1"/>
      <c r="Q126" s="1"/>
      <c r="R126" s="1"/>
      <c r="S126" s="1"/>
      <c r="T126" s="1"/>
      <c r="U126" s="1"/>
      <c r="V126" s="168" t="s">
        <v>139</v>
      </c>
      <c r="W126" s="7" t="s">
        <v>140</v>
      </c>
      <c r="X126" s="36"/>
      <c r="Z126" s="170"/>
      <c r="AB126" s="170"/>
      <c r="AD126" s="1"/>
      <c r="AE126" s="1"/>
      <c r="AH126" s="114" t="s">
        <v>141</v>
      </c>
      <c r="AL126" s="1"/>
      <c r="AM126" s="1"/>
      <c r="AN126" s="1"/>
      <c r="AO126" s="1"/>
      <c r="AP126" s="1"/>
      <c r="AQ126" s="1"/>
      <c r="AS126" s="136"/>
      <c r="AT126" s="7" t="s">
        <v>142</v>
      </c>
      <c r="AW126" s="1"/>
      <c r="AY126" s="1"/>
      <c r="AZ126" s="1"/>
      <c r="BA126" s="1"/>
      <c r="BB126" s="1"/>
      <c r="BC126" s="1"/>
      <c r="BD126" s="1"/>
      <c r="BH126" s="136"/>
      <c r="BI126" s="114" t="s">
        <v>148</v>
      </c>
      <c r="BJ126" s="114"/>
      <c r="BK126" s="114"/>
      <c r="BL126" s="114"/>
      <c r="BM126" s="114"/>
      <c r="BN126" s="166"/>
    </row>
    <row r="127" spans="1:89" customHeight="1" ht="20.15" s="7" customFormat="1">
      <c r="F127" s="263"/>
      <c r="M127" s="1"/>
      <c r="N127" s="1"/>
      <c r="O127" s="1"/>
      <c r="P127" s="1"/>
      <c r="Q127" s="1"/>
      <c r="R127" s="1"/>
      <c r="S127" s="1"/>
      <c r="T127" s="1"/>
      <c r="U127" s="1"/>
      <c r="V127" s="168"/>
      <c r="W127" s="7" t="s">
        <v>145</v>
      </c>
      <c r="X127" s="36"/>
      <c r="Z127" s="170"/>
      <c r="AB127" s="170"/>
      <c r="AD127" s="1"/>
      <c r="AE127" s="1"/>
      <c r="AH127" s="114" t="s">
        <v>146</v>
      </c>
      <c r="AL127" s="1"/>
      <c r="AM127" s="1"/>
      <c r="AN127" s="1"/>
      <c r="AO127" s="1"/>
      <c r="AP127" s="1"/>
      <c r="AQ127" s="1"/>
      <c r="AS127" s="135"/>
      <c r="AT127" s="7" t="s">
        <v>147</v>
      </c>
      <c r="AW127" s="1"/>
      <c r="AY127" s="1"/>
      <c r="AZ127" s="1"/>
      <c r="BA127" s="1"/>
      <c r="BB127" s="1"/>
      <c r="BC127" s="1"/>
      <c r="BD127" s="1"/>
      <c r="BH127" s="135"/>
      <c r="BL127" s="44"/>
      <c r="BM127" s="44"/>
    </row>
    <row r="128" spans="1:89" customHeight="1" ht="20.15" s="7" customFormat="1">
      <c r="B128" s="128"/>
      <c r="F128" s="263"/>
      <c r="N128" s="36"/>
      <c r="O128" s="36"/>
      <c r="P128" s="36"/>
      <c r="Q128" s="36"/>
      <c r="Y128" s="171"/>
      <c r="AC128" s="171"/>
      <c r="AE128" s="171"/>
      <c r="AK128" s="44"/>
      <c r="AM128" s="1"/>
      <c r="AN128" s="1"/>
      <c r="AO128" s="1"/>
      <c r="AP12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I125:BM125"/>
    <mergeCell ref="BI99:BM99"/>
    <mergeCell ref="BE22:BI22"/>
    <mergeCell ref="BI73:BM73"/>
    <mergeCell ref="BI47:BM47"/>
    <mergeCell ref="BL18:BL24"/>
    <mergeCell ref="BE23:BI23"/>
    <mergeCell ref="BM18:BM24"/>
    <mergeCell ref="BE20:BI20"/>
    <mergeCell ref="BJ18:BJ23"/>
    <mergeCell ref="BO18:BO24"/>
    <mergeCell ref="BH4:BI4"/>
    <mergeCell ref="AZ19:BI19"/>
    <mergeCell ref="BH5:BI5"/>
    <mergeCell ref="BH7:BI7"/>
    <mergeCell ref="BJ4:BK4"/>
    <mergeCell ref="BD5:BE5"/>
    <mergeCell ref="BD6:BE6"/>
    <mergeCell ref="BN18:BN24"/>
    <mergeCell ref="BK18:BK24"/>
    <mergeCell ref="AZ22:BD22"/>
    <mergeCell ref="BJ6:BK6"/>
    <mergeCell ref="BJ7:BK7"/>
    <mergeCell ref="BE21:BI21"/>
    <mergeCell ref="BH6:BI6"/>
    <mergeCell ref="BJ5:BK5"/>
    <mergeCell ref="BF4:BG4"/>
    <mergeCell ref="AZ21:BD21"/>
    <mergeCell ref="AW21:AY21"/>
    <mergeCell ref="I20:AL20"/>
    <mergeCell ref="AR21:AV21"/>
    <mergeCell ref="AC21:AG21"/>
    <mergeCell ref="AW20:AY20"/>
    <mergeCell ref="T5:AO6"/>
    <mergeCell ref="Y3:AI4"/>
    <mergeCell ref="AA9:AE10"/>
    <mergeCell ref="BD4:BE4"/>
    <mergeCell ref="BA4:BC4"/>
    <mergeCell ref="BA5:BB5"/>
    <mergeCell ref="AC23:AG23"/>
    <mergeCell ref="W7:AK8"/>
    <mergeCell ref="AM20:AV20"/>
    <mergeCell ref="BD7:BE7"/>
    <mergeCell ref="BF5:BG5"/>
    <mergeCell ref="BF7:BG7"/>
    <mergeCell ref="BF6:BG6"/>
    <mergeCell ref="BA6:BB6"/>
    <mergeCell ref="BA7:BB7"/>
    <mergeCell ref="AZ23:BD23"/>
    <mergeCell ref="AZ20:BD20"/>
    <mergeCell ref="I18:BI18"/>
    <mergeCell ref="A8:B8"/>
    <mergeCell ref="D8:E8"/>
    <mergeCell ref="A9:B9"/>
    <mergeCell ref="D9:E9"/>
    <mergeCell ref="A1:E1"/>
    <mergeCell ref="A4:B4"/>
    <mergeCell ref="D4:E4"/>
    <mergeCell ref="A5:B5"/>
    <mergeCell ref="D5:E5"/>
    <mergeCell ref="A2:B3"/>
    <mergeCell ref="C2:C3"/>
    <mergeCell ref="D2:E3"/>
    <mergeCell ref="A6:B6"/>
    <mergeCell ref="D6:E6"/>
    <mergeCell ref="A7:B7"/>
    <mergeCell ref="D7:E7"/>
    <mergeCell ref="A10:B10"/>
    <mergeCell ref="D10:E10"/>
    <mergeCell ref="D14:E14"/>
    <mergeCell ref="D15:E15"/>
    <mergeCell ref="A15:B15"/>
    <mergeCell ref="A11:B11"/>
    <mergeCell ref="D11:E11"/>
    <mergeCell ref="A12:B12"/>
    <mergeCell ref="D12:E12"/>
    <mergeCell ref="A13:B13"/>
    <mergeCell ref="A14:B14"/>
    <mergeCell ref="D13:E13"/>
    <mergeCell ref="A18:A24"/>
    <mergeCell ref="AR22:AV22"/>
    <mergeCell ref="I22:M22"/>
    <mergeCell ref="S22:W22"/>
    <mergeCell ref="S21:W21"/>
    <mergeCell ref="I21:M21"/>
    <mergeCell ref="N22:R22"/>
    <mergeCell ref="N21:R21"/>
    <mergeCell ref="AH22:AL22"/>
    <mergeCell ref="AH21:AL21"/>
    <mergeCell ref="AM22:AQ22"/>
    <mergeCell ref="B18:B24"/>
    <mergeCell ref="C18:C24"/>
    <mergeCell ref="D18:D24"/>
    <mergeCell ref="AR23:AV23"/>
    <mergeCell ref="AH23:AL23"/>
    <mergeCell ref="E18:E24"/>
    <mergeCell ref="F18:F24"/>
    <mergeCell ref="X22:AB22"/>
    <mergeCell ref="H18:H24"/>
    <mergeCell ref="I23:M23"/>
    <mergeCell ref="X21:AB21"/>
    <mergeCell ref="N23:R23"/>
    <mergeCell ref="G18:G24"/>
    <mergeCell ref="I19:AY19"/>
    <mergeCell ref="AW23:AY23"/>
    <mergeCell ref="AW22:AY22"/>
    <mergeCell ref="S23:W23"/>
    <mergeCell ref="X23:AB23"/>
    <mergeCell ref="AM23:AQ23"/>
    <mergeCell ref="AC22:AG22"/>
    <mergeCell ref="AM21:AQ21"/>
  </mergeCells>
  <printOptions gridLines="false" gridLinesSet="true"/>
  <pageMargins left="1" right="0.5" top="0.5" bottom="0.5" header="0.25" footer="0.12"/>
  <pageSetup paperSize="280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K84"/>
  <sheetViews>
    <sheetView tabSelected="0" workbookViewId="0" showGridLines="true" showRowColHeaders="1">
      <selection activeCell="BE49" sqref="BE49"/>
    </sheetView>
  </sheetViews>
  <sheetFormatPr customHeight="true" defaultRowHeight="12.75" outlineLevelRow="0" outlineLevelCol="0"/>
  <cols>
    <col min="1" max="1" width="16" customWidth="true" style="23"/>
    <col min="2" max="2" width="11" customWidth="true" style="1"/>
    <col min="3" max="3" width="6.81640625" customWidth="true" style="23"/>
    <col min="4" max="4" width="5.54296875" customWidth="true" style="1"/>
    <col min="5" max="5" width="6.26953125" customWidth="true" style="1"/>
    <col min="6" max="6" width="19.26953125" customWidth="true" style="1"/>
    <col min="7" max="7" width="8.54296875" customWidth="true" style="1"/>
    <col min="8" max="8" width="9.453125" customWidth="true" style="1"/>
    <col min="9" max="9" width="5.54296875" customWidth="true" style="1"/>
    <col min="10" max="10" width="5.54296875" customWidth="true" style="1"/>
    <col min="11" max="11" width="5.54296875" customWidth="true" style="1"/>
    <col min="12" max="12" width="5.54296875" customWidth="true" style="1"/>
    <col min="13" max="13" width="5.54296875" customWidth="true" style="1"/>
    <col min="14" max="14" width="5.54296875" customWidth="true" style="1"/>
    <col min="15" max="15" width="5.54296875" customWidth="true" style="1"/>
    <col min="16" max="16" width="5.54296875" customWidth="true" style="1"/>
    <col min="17" max="17" width="5.54296875" customWidth="true" style="1"/>
    <col min="18" max="18" width="5.54296875" customWidth="true" style="1"/>
    <col min="19" max="19" width="5.54296875" customWidth="true" style="1"/>
    <col min="20" max="20" width="5.54296875" customWidth="true" style="1"/>
    <col min="21" max="21" width="5.54296875" customWidth="true" style="1"/>
    <col min="22" max="22" width="5.54296875" customWidth="true" style="1"/>
    <col min="23" max="23" width="5.54296875" customWidth="true" style="1"/>
    <col min="24" max="24" width="5.54296875" customWidth="true" style="1"/>
    <col min="25" max="25" width="5.54296875" customWidth="true" style="1"/>
    <col min="26" max="26" width="5.54296875" customWidth="true" style="1"/>
    <col min="27" max="27" width="5.54296875" customWidth="true" style="1"/>
    <col min="28" max="28" width="5.54296875" customWidth="true" style="1"/>
    <col min="29" max="29" width="5.54296875" customWidth="true" style="1"/>
    <col min="30" max="30" width="5.54296875" customWidth="true" style="1"/>
    <col min="31" max="31" width="5.54296875" customWidth="true" style="1"/>
    <col min="32" max="32" width="5.54296875" customWidth="true" style="1"/>
    <col min="33" max="33" width="5.54296875" customWidth="true" style="1"/>
    <col min="34" max="34" width="5.54296875" customWidth="true" style="1"/>
    <col min="35" max="35" width="5.54296875" customWidth="true" style="1"/>
    <col min="36" max="36" width="5.54296875" customWidth="true" style="1"/>
    <col min="37" max="37" width="5.54296875" customWidth="true" style="1"/>
    <col min="38" max="38" width="5.54296875" customWidth="true" style="1"/>
    <col min="39" max="39" width="5.54296875" customWidth="true" style="1"/>
    <col min="40" max="40" width="5.54296875" customWidth="true" style="1"/>
    <col min="41" max="41" width="5.54296875" customWidth="true" style="1"/>
    <col min="42" max="42" width="5.54296875" customWidth="true" style="1"/>
    <col min="43" max="43" width="5.54296875" customWidth="true" style="1"/>
    <col min="44" max="44" width="5.54296875" customWidth="true" style="1"/>
    <col min="45" max="45" width="5.54296875" customWidth="true" style="1"/>
    <col min="46" max="46" width="5.54296875" customWidth="true" style="1"/>
    <col min="47" max="47" width="5.54296875" customWidth="true" style="1"/>
    <col min="48" max="48" width="5.54296875" customWidth="true" style="1"/>
    <col min="49" max="49" width="5.54296875" customWidth="true" style="1"/>
    <col min="50" max="50" width="5.54296875" customWidth="true" style="1"/>
    <col min="51" max="51" width="5.54296875" customWidth="true" style="1"/>
    <col min="52" max="52" width="5.54296875" customWidth="true" style="1"/>
    <col min="53" max="53" width="5.54296875" customWidth="true" style="1"/>
    <col min="54" max="54" width="5.54296875" customWidth="true" style="1"/>
    <col min="55" max="55" width="5.54296875" customWidth="true" style="1"/>
    <col min="56" max="56" width="5.54296875" customWidth="true" style="1"/>
    <col min="57" max="57" width="5.54296875" customWidth="true" style="0"/>
    <col min="58" max="58" width="5.54296875" customWidth="true" style="1"/>
    <col min="59" max="59" width="5.54296875" customWidth="true" style="1"/>
    <col min="60" max="60" width="5.54296875" customWidth="true" style="1"/>
    <col min="61" max="61" width="5.54296875" customWidth="true" style="1"/>
    <col min="62" max="62" width="8.1796875" customWidth="true" style="1"/>
    <col min="63" max="63" width="8.1796875" customWidth="true" style="1"/>
    <col min="64" max="64" width="6.7265625" customWidth="true" style="1"/>
    <col min="65" max="65" width="6.7265625" customWidth="true" style="1"/>
    <col min="66" max="66" width="6.81640625" customWidth="true" style="1"/>
    <col min="67" max="67" width="11" customWidth="true" style="1"/>
  </cols>
  <sheetData>
    <row r="1" spans="1:89" customHeight="1" ht="18.75">
      <c r="A1" s="1145" t="s">
        <v>502</v>
      </c>
      <c r="B1" s="1146"/>
      <c r="C1" s="1146"/>
      <c r="D1" s="1146"/>
      <c r="E1" s="1147"/>
      <c r="G1" s="1"/>
      <c r="P1" s="1"/>
      <c r="S1" s="1"/>
      <c r="Y1" s="1"/>
      <c r="AE1" s="1"/>
      <c r="AJ1" s="1"/>
      <c r="AO1" s="1"/>
      <c r="AW1" s="1"/>
      <c r="AY1" s="1"/>
      <c r="BB1" s="1"/>
      <c r="BG1" s="1"/>
      <c r="BI1" s="1"/>
    </row>
    <row r="2" spans="1:89" customHeight="1" ht="21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89" customHeight="1" ht="21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Q3" s="61"/>
      <c r="X3" s="208"/>
      <c r="Y3" s="973" t="s">
        <v>12</v>
      </c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89" customHeight="1" ht="19.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73"/>
      <c r="Z4" s="973"/>
      <c r="AA4" s="973"/>
      <c r="AB4" s="973"/>
      <c r="AC4" s="973"/>
      <c r="AD4" s="973"/>
      <c r="AE4" s="973"/>
      <c r="AF4" s="973"/>
      <c r="AG4" s="973"/>
      <c r="AH4" s="973"/>
      <c r="AI4" s="973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3" t="s">
        <v>5</v>
      </c>
      <c r="BB4" s="1033"/>
      <c r="BC4" s="1033"/>
      <c r="BD4" s="1033" t="s">
        <v>7</v>
      </c>
      <c r="BE4" s="1033"/>
      <c r="BF4" s="1033" t="s">
        <v>1143</v>
      </c>
      <c r="BG4" s="1033"/>
      <c r="BH4" s="1041" t="s">
        <v>8</v>
      </c>
      <c r="BI4" s="1041"/>
      <c r="BJ4" s="1039" t="s">
        <v>5671</v>
      </c>
      <c r="BK4" s="1040"/>
      <c r="BL4" s="177"/>
      <c r="BM4" s="177"/>
    </row>
    <row r="5" spans="1:89" customHeight="1" ht="20.2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P5" s="30"/>
      <c r="R5" s="937" t="s">
        <v>6667</v>
      </c>
      <c r="S5" s="937"/>
      <c r="T5" s="937"/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937"/>
      <c r="AI5" s="937"/>
      <c r="AJ5" s="937"/>
      <c r="AK5" s="937"/>
      <c r="AL5" s="937"/>
      <c r="AM5" s="937"/>
      <c r="AN5" s="937"/>
      <c r="AO5" s="937"/>
      <c r="AP5" s="937"/>
      <c r="AQ5" s="937"/>
      <c r="AR5" s="27"/>
      <c r="AS5" s="27"/>
      <c r="AT5" s="27"/>
      <c r="AU5" s="27"/>
      <c r="AV5" s="27"/>
      <c r="AW5" s="27"/>
      <c r="AX5" s="27"/>
      <c r="AY5" s="3"/>
      <c r="AZ5" s="3"/>
      <c r="BA5" s="1034" t="s">
        <v>13</v>
      </c>
      <c r="BB5" s="1034"/>
      <c r="BC5" s="124"/>
      <c r="BD5" s="1148"/>
      <c r="BE5" s="1148"/>
      <c r="BF5" s="1148"/>
      <c r="BG5" s="1148"/>
      <c r="BH5" s="1148"/>
      <c r="BI5" s="1148"/>
      <c r="BJ5" s="1195"/>
      <c r="BK5" s="1196"/>
      <c r="BL5" s="16"/>
      <c r="BM5" s="16"/>
    </row>
    <row r="6" spans="1:89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2"/>
      <c r="N6" s="22"/>
      <c r="P6" s="22"/>
      <c r="Q6" s="143"/>
      <c r="R6" s="937"/>
      <c r="S6" s="937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N6" s="937"/>
      <c r="AO6" s="937"/>
      <c r="AP6" s="937"/>
      <c r="AQ6" s="937"/>
      <c r="AR6" s="27"/>
      <c r="AT6" s="22"/>
      <c r="AU6" s="22"/>
      <c r="AV6" s="22"/>
      <c r="AW6" s="22"/>
      <c r="AX6" s="22"/>
      <c r="AY6" s="22"/>
      <c r="AZ6" s="22"/>
      <c r="BA6" s="1034" t="s">
        <v>16</v>
      </c>
      <c r="BB6" s="1034"/>
      <c r="BC6" s="59"/>
      <c r="BD6" s="1148"/>
      <c r="BE6" s="1148"/>
      <c r="BF6" s="1148"/>
      <c r="BG6" s="1148"/>
      <c r="BH6" s="1148"/>
      <c r="BI6" s="1148"/>
      <c r="BJ6" s="1195"/>
      <c r="BK6" s="1196"/>
      <c r="BL6" s="16"/>
      <c r="BM6" s="16"/>
    </row>
    <row r="7" spans="1:89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45"/>
      <c r="V7" s="30"/>
      <c r="W7" s="937" t="s">
        <v>7460</v>
      </c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22"/>
      <c r="AM7" s="22"/>
      <c r="AN7" s="22"/>
      <c r="AO7" s="22"/>
      <c r="AQ7" s="22"/>
      <c r="AR7" s="22"/>
      <c r="AW7" s="5"/>
      <c r="AY7" s="5"/>
      <c r="AZ7" s="5"/>
      <c r="BA7" s="1034" t="s">
        <v>19</v>
      </c>
      <c r="BB7" s="1034"/>
      <c r="BC7" s="59"/>
      <c r="BD7" s="1148"/>
      <c r="BE7" s="1148"/>
      <c r="BF7" s="1148"/>
      <c r="BG7" s="1148"/>
      <c r="BH7" s="1148"/>
      <c r="BI7" s="1148"/>
      <c r="BJ7" s="1195"/>
      <c r="BK7" s="1196"/>
      <c r="BL7" s="16"/>
      <c r="BM7" s="16"/>
    </row>
    <row r="8" spans="1:89" customHeight="1" ht="15.7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P8" s="22"/>
      <c r="Q8" s="22"/>
      <c r="R8" s="22"/>
      <c r="S8" s="22"/>
      <c r="V8" s="30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89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P9" s="22"/>
      <c r="Q9" s="22"/>
      <c r="R9" s="22"/>
      <c r="S9" s="22"/>
      <c r="Y9" s="143"/>
      <c r="Z9" s="143"/>
      <c r="AA9" s="937" t="s">
        <v>7299</v>
      </c>
      <c r="AB9" s="937"/>
      <c r="AC9" s="937"/>
      <c r="AD9" s="937"/>
      <c r="AE9" s="937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89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45"/>
      <c r="V10" s="143"/>
      <c r="W10" s="143"/>
      <c r="Y10" s="143"/>
      <c r="Z10" s="143"/>
      <c r="AA10" s="937"/>
      <c r="AB10" s="937"/>
      <c r="AC10" s="937"/>
      <c r="AD10" s="937"/>
      <c r="AE10" s="937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89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89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89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89" customHeight="1" ht="15.75">
      <c r="A14" s="1034" t="s">
        <v>516</v>
      </c>
      <c r="B14" s="1034"/>
      <c r="C14" s="59" t="s">
        <v>38</v>
      </c>
      <c r="D14" s="1031" t="s">
        <v>39</v>
      </c>
      <c r="E14" s="1031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89" customHeight="1" ht="15.75">
      <c r="A15" s="1034" t="s">
        <v>516</v>
      </c>
      <c r="B15" s="1034"/>
      <c r="C15" s="59" t="s">
        <v>40</v>
      </c>
      <c r="D15" s="1031" t="s">
        <v>41</v>
      </c>
      <c r="E15" s="1031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89" customHeight="1" ht="15.75">
      <c r="A16" s="76" t="s">
        <v>3916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89" customHeight="1" ht="15.75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89" customHeight="1" ht="16.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6917</v>
      </c>
      <c r="H18" s="944" t="s">
        <v>6918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81" t="s">
        <v>54</v>
      </c>
      <c r="BK18" s="981" t="s">
        <v>7300</v>
      </c>
      <c r="BL18" s="955" t="s">
        <v>186</v>
      </c>
      <c r="BM18" s="981" t="s">
        <v>56</v>
      </c>
      <c r="BN18" s="1044" t="s">
        <v>1541</v>
      </c>
      <c r="BO18" s="994" t="s">
        <v>58</v>
      </c>
    </row>
    <row r="19" spans="1:89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1081" t="s">
        <v>7301</v>
      </c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 t="s">
        <v>254</v>
      </c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981"/>
      <c r="BK19" s="981"/>
      <c r="BL19" s="955"/>
      <c r="BM19" s="981"/>
      <c r="BN19" s="1044"/>
      <c r="BO19" s="994"/>
    </row>
    <row r="20" spans="1:89" customHeight="1" ht="19.5" s="7" customFormat="1">
      <c r="A20" s="944"/>
      <c r="B20" s="944"/>
      <c r="C20" s="944"/>
      <c r="D20" s="944"/>
      <c r="E20" s="944"/>
      <c r="F20" s="944"/>
      <c r="G20" s="944"/>
      <c r="H20" s="944"/>
      <c r="I20" s="1082" t="s">
        <v>7302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1"/>
      <c r="AX20" s="1081"/>
      <c r="AY20" s="1081"/>
      <c r="AZ20" s="988" t="s">
        <v>3296</v>
      </c>
      <c r="BA20" s="988"/>
      <c r="BB20" s="988"/>
      <c r="BC20" s="988"/>
      <c r="BD20" s="988"/>
      <c r="BE20" s="988" t="s">
        <v>7303</v>
      </c>
      <c r="BF20" s="988"/>
      <c r="BG20" s="988"/>
      <c r="BH20" s="988"/>
      <c r="BI20" s="988"/>
      <c r="BJ20" s="981"/>
      <c r="BK20" s="981"/>
      <c r="BL20" s="955"/>
      <c r="BM20" s="981"/>
      <c r="BN20" s="1044"/>
      <c r="BO20" s="994"/>
    </row>
    <row r="21" spans="1:89" customHeight="1" ht="19.5" s="7" customFormat="1">
      <c r="A21" s="944"/>
      <c r="B21" s="944"/>
      <c r="C21" s="944"/>
      <c r="D21" s="944"/>
      <c r="E21" s="944"/>
      <c r="F21" s="944"/>
      <c r="G21" s="944"/>
      <c r="H21" s="944"/>
      <c r="I21" s="988" t="s">
        <v>7304</v>
      </c>
      <c r="J21" s="988"/>
      <c r="K21" s="988"/>
      <c r="L21" s="988"/>
      <c r="M21" s="988"/>
      <c r="N21" s="988" t="s">
        <v>7305</v>
      </c>
      <c r="O21" s="988"/>
      <c r="P21" s="988"/>
      <c r="Q21" s="988"/>
      <c r="R21" s="988"/>
      <c r="S21" s="988" t="s">
        <v>7306</v>
      </c>
      <c r="T21" s="988"/>
      <c r="U21" s="988"/>
      <c r="V21" s="988"/>
      <c r="W21" s="988"/>
      <c r="X21" s="988" t="s">
        <v>7307</v>
      </c>
      <c r="Y21" s="988"/>
      <c r="Z21" s="988"/>
      <c r="AA21" s="988"/>
      <c r="AB21" s="988"/>
      <c r="AC21" s="988" t="s">
        <v>7308</v>
      </c>
      <c r="AD21" s="988"/>
      <c r="AE21" s="988"/>
      <c r="AF21" s="988"/>
      <c r="AG21" s="988"/>
      <c r="AH21" s="988" t="s">
        <v>7309</v>
      </c>
      <c r="AI21" s="988"/>
      <c r="AJ21" s="988"/>
      <c r="AK21" s="988"/>
      <c r="AL21" s="988"/>
      <c r="AM21" s="988" t="s">
        <v>7310</v>
      </c>
      <c r="AN21" s="988"/>
      <c r="AO21" s="988"/>
      <c r="AP21" s="988"/>
      <c r="AQ21" s="988"/>
      <c r="AR21" s="988" t="s">
        <v>7311</v>
      </c>
      <c r="AS21" s="988"/>
      <c r="AT21" s="988"/>
      <c r="AU21" s="988"/>
      <c r="AV21" s="988"/>
      <c r="AW21" s="945" t="s">
        <v>7312</v>
      </c>
      <c r="AX21" s="945"/>
      <c r="AY21" s="945"/>
      <c r="AZ21" s="988" t="s">
        <v>7313</v>
      </c>
      <c r="BA21" s="988"/>
      <c r="BB21" s="988"/>
      <c r="BC21" s="988"/>
      <c r="BD21" s="988"/>
      <c r="BE21" s="988" t="s">
        <v>7314</v>
      </c>
      <c r="BF21" s="988"/>
      <c r="BG21" s="988"/>
      <c r="BH21" s="988"/>
      <c r="BI21" s="988"/>
      <c r="BJ21" s="981"/>
      <c r="BK21" s="981"/>
      <c r="BL21" s="955"/>
      <c r="BM21" s="981"/>
      <c r="BN21" s="1044"/>
      <c r="BO21" s="994"/>
    </row>
    <row r="22" spans="1:89" customHeight="1" ht="29.25" s="7" customFormat="1">
      <c r="A22" s="944"/>
      <c r="B22" s="944"/>
      <c r="C22" s="944"/>
      <c r="D22" s="944"/>
      <c r="E22" s="944"/>
      <c r="F22" s="944"/>
      <c r="G22" s="944"/>
      <c r="H22" s="944"/>
      <c r="I22" s="1044" t="s">
        <v>7315</v>
      </c>
      <c r="J22" s="1044"/>
      <c r="K22" s="1044"/>
      <c r="L22" s="1044"/>
      <c r="M22" s="1044"/>
      <c r="N22" s="1003" t="s">
        <v>7316</v>
      </c>
      <c r="O22" s="1004"/>
      <c r="P22" s="1004"/>
      <c r="Q22" s="1004"/>
      <c r="R22" s="1005"/>
      <c r="S22" s="1003" t="s">
        <v>7317</v>
      </c>
      <c r="T22" s="1004"/>
      <c r="U22" s="1004"/>
      <c r="V22" s="1004"/>
      <c r="W22" s="1005"/>
      <c r="X22" s="1003" t="s">
        <v>7318</v>
      </c>
      <c r="Y22" s="1004"/>
      <c r="Z22" s="1004"/>
      <c r="AA22" s="1004"/>
      <c r="AB22" s="1005"/>
      <c r="AC22" s="1044" t="s">
        <v>7319</v>
      </c>
      <c r="AD22" s="1044"/>
      <c r="AE22" s="1044"/>
      <c r="AF22" s="1044"/>
      <c r="AG22" s="1044"/>
      <c r="AH22" s="1044" t="s">
        <v>7320</v>
      </c>
      <c r="AI22" s="1044"/>
      <c r="AJ22" s="1044"/>
      <c r="AK22" s="1044"/>
      <c r="AL22" s="1044"/>
      <c r="AM22" s="1044" t="s">
        <v>7321</v>
      </c>
      <c r="AN22" s="1044"/>
      <c r="AO22" s="1044"/>
      <c r="AP22" s="1044"/>
      <c r="AQ22" s="1044"/>
      <c r="AR22" s="1044" t="s">
        <v>7322</v>
      </c>
      <c r="AS22" s="1044"/>
      <c r="AT22" s="1044"/>
      <c r="AU22" s="1044"/>
      <c r="AV22" s="1044"/>
      <c r="AW22" s="1081" t="s">
        <v>3718</v>
      </c>
      <c r="AX22" s="1081"/>
      <c r="AY22" s="1081"/>
      <c r="AZ22" s="1044"/>
      <c r="BA22" s="1044"/>
      <c r="BB22" s="1044"/>
      <c r="BC22" s="1044"/>
      <c r="BD22" s="1044"/>
      <c r="BE22" s="1044"/>
      <c r="BF22" s="1044"/>
      <c r="BG22" s="1044"/>
      <c r="BH22" s="1044"/>
      <c r="BI22" s="1044"/>
      <c r="BJ22" s="981"/>
      <c r="BK22" s="981"/>
      <c r="BL22" s="955"/>
      <c r="BM22" s="981"/>
      <c r="BN22" s="1044"/>
      <c r="BO22" s="994"/>
    </row>
    <row r="23" spans="1:89" customHeight="1" ht="15.75" s="7" customFormat="1">
      <c r="A23" s="944"/>
      <c r="B23" s="944"/>
      <c r="C23" s="944"/>
      <c r="D23" s="944"/>
      <c r="E23" s="944"/>
      <c r="F23" s="944"/>
      <c r="G23" s="944"/>
      <c r="H23" s="944"/>
      <c r="I23" s="1000" t="s">
        <v>7323</v>
      </c>
      <c r="J23" s="1001"/>
      <c r="K23" s="1001"/>
      <c r="L23" s="1001"/>
      <c r="M23" s="1002"/>
      <c r="N23" s="1000" t="s">
        <v>7323</v>
      </c>
      <c r="O23" s="1001"/>
      <c r="P23" s="1001"/>
      <c r="Q23" s="1001"/>
      <c r="R23" s="1002"/>
      <c r="S23" s="1000" t="s">
        <v>7323</v>
      </c>
      <c r="T23" s="1001"/>
      <c r="U23" s="1001"/>
      <c r="V23" s="1001"/>
      <c r="W23" s="1002"/>
      <c r="X23" s="1000" t="s">
        <v>7323</v>
      </c>
      <c r="Y23" s="1001"/>
      <c r="Z23" s="1001"/>
      <c r="AA23" s="1001"/>
      <c r="AB23" s="1002"/>
      <c r="AC23" s="1000" t="s">
        <v>7323</v>
      </c>
      <c r="AD23" s="1001"/>
      <c r="AE23" s="1001"/>
      <c r="AF23" s="1001"/>
      <c r="AG23" s="1002"/>
      <c r="AH23" s="1000" t="s">
        <v>7323</v>
      </c>
      <c r="AI23" s="1001"/>
      <c r="AJ23" s="1001"/>
      <c r="AK23" s="1001"/>
      <c r="AL23" s="1002"/>
      <c r="AM23" s="1000" t="s">
        <v>7323</v>
      </c>
      <c r="AN23" s="1001"/>
      <c r="AO23" s="1001"/>
      <c r="AP23" s="1001"/>
      <c r="AQ23" s="1002"/>
      <c r="AR23" s="1000" t="s">
        <v>7323</v>
      </c>
      <c r="AS23" s="1001"/>
      <c r="AT23" s="1001"/>
      <c r="AU23" s="1001"/>
      <c r="AV23" s="1002"/>
      <c r="AW23" s="994" t="s">
        <v>7323</v>
      </c>
      <c r="AX23" s="994"/>
      <c r="AY23" s="994"/>
      <c r="AZ23" s="1000" t="s">
        <v>7324</v>
      </c>
      <c r="BA23" s="1001"/>
      <c r="BB23" s="1001"/>
      <c r="BC23" s="1001"/>
      <c r="BD23" s="1002"/>
      <c r="BE23" s="994" t="s">
        <v>7324</v>
      </c>
      <c r="BF23" s="994"/>
      <c r="BG23" s="994"/>
      <c r="BH23" s="994"/>
      <c r="BI23" s="994"/>
      <c r="BJ23" s="981"/>
      <c r="BK23" s="981"/>
      <c r="BL23" s="955"/>
      <c r="BM23" s="981"/>
      <c r="BN23" s="1044"/>
      <c r="BO23" s="994"/>
    </row>
    <row r="24" spans="1:89" customHeight="1" ht="63.75" s="7" customFormat="1">
      <c r="A24" s="958"/>
      <c r="B24" s="958"/>
      <c r="C24" s="958"/>
      <c r="D24" s="958"/>
      <c r="E24" s="958"/>
      <c r="F24" s="958"/>
      <c r="G24" s="958"/>
      <c r="H24" s="958"/>
      <c r="I24" s="84" t="s">
        <v>195</v>
      </c>
      <c r="J24" s="85" t="s">
        <v>196</v>
      </c>
      <c r="K24" s="85" t="s">
        <v>542</v>
      </c>
      <c r="L24" s="84" t="s">
        <v>226</v>
      </c>
      <c r="M24" s="84" t="s">
        <v>4</v>
      </c>
      <c r="N24" s="84" t="s">
        <v>195</v>
      </c>
      <c r="O24" s="85" t="s">
        <v>196</v>
      </c>
      <c r="P24" s="85" t="s">
        <v>542</v>
      </c>
      <c r="Q24" s="84" t="s">
        <v>226</v>
      </c>
      <c r="R24" s="84" t="s">
        <v>4</v>
      </c>
      <c r="S24" s="84" t="s">
        <v>195</v>
      </c>
      <c r="T24" s="85" t="s">
        <v>196</v>
      </c>
      <c r="U24" s="85" t="s">
        <v>542</v>
      </c>
      <c r="V24" s="84" t="s">
        <v>226</v>
      </c>
      <c r="W24" s="84" t="s">
        <v>4</v>
      </c>
      <c r="X24" s="84" t="s">
        <v>195</v>
      </c>
      <c r="Y24" s="85" t="s">
        <v>196</v>
      </c>
      <c r="Z24" s="85" t="s">
        <v>542</v>
      </c>
      <c r="AA24" s="84" t="s">
        <v>226</v>
      </c>
      <c r="AB24" s="84" t="s">
        <v>4</v>
      </c>
      <c r="AC24" s="84" t="s">
        <v>195</v>
      </c>
      <c r="AD24" s="85" t="s">
        <v>196</v>
      </c>
      <c r="AE24" s="85" t="s">
        <v>542</v>
      </c>
      <c r="AF24" s="84" t="s">
        <v>226</v>
      </c>
      <c r="AG24" s="84" t="s">
        <v>4</v>
      </c>
      <c r="AH24" s="84" t="s">
        <v>195</v>
      </c>
      <c r="AI24" s="85" t="s">
        <v>196</v>
      </c>
      <c r="AJ24" s="85" t="s">
        <v>542</v>
      </c>
      <c r="AK24" s="84" t="s">
        <v>226</v>
      </c>
      <c r="AL24" s="84" t="s">
        <v>4</v>
      </c>
      <c r="AM24" s="84" t="s">
        <v>195</v>
      </c>
      <c r="AN24" s="85" t="s">
        <v>196</v>
      </c>
      <c r="AO24" s="85" t="s">
        <v>542</v>
      </c>
      <c r="AP24" s="84" t="s">
        <v>226</v>
      </c>
      <c r="AQ24" s="84" t="s">
        <v>4</v>
      </c>
      <c r="AR24" s="84" t="s">
        <v>195</v>
      </c>
      <c r="AS24" s="85" t="s">
        <v>196</v>
      </c>
      <c r="AT24" s="85" t="s">
        <v>542</v>
      </c>
      <c r="AU24" s="84" t="s">
        <v>226</v>
      </c>
      <c r="AV24" s="84" t="s">
        <v>4</v>
      </c>
      <c r="AW24" s="85" t="s">
        <v>542</v>
      </c>
      <c r="AX24" s="84" t="s">
        <v>226</v>
      </c>
      <c r="AY24" s="84" t="s">
        <v>4</v>
      </c>
      <c r="AZ24" s="84" t="s">
        <v>543</v>
      </c>
      <c r="BA24" s="85" t="s">
        <v>272</v>
      </c>
      <c r="BB24" s="85" t="s">
        <v>544</v>
      </c>
      <c r="BC24" s="84" t="s">
        <v>226</v>
      </c>
      <c r="BD24" s="84" t="s">
        <v>4</v>
      </c>
      <c r="BE24" s="84" t="s">
        <v>543</v>
      </c>
      <c r="BF24" s="85" t="s">
        <v>272</v>
      </c>
      <c r="BG24" s="85" t="s">
        <v>1570</v>
      </c>
      <c r="BH24" s="84" t="s">
        <v>226</v>
      </c>
      <c r="BI24" s="84" t="s">
        <v>4</v>
      </c>
      <c r="BJ24" s="254"/>
      <c r="BK24" s="981"/>
      <c r="BL24" s="955"/>
      <c r="BM24" s="981"/>
      <c r="BN24" s="1044"/>
      <c r="BO24" s="994"/>
    </row>
    <row r="25" spans="1:89" customHeight="1" ht="36" s="11" customFormat="1">
      <c r="A25" s="131" t="s">
        <v>197</v>
      </c>
      <c r="B25" s="258" t="s">
        <v>7372</v>
      </c>
      <c r="C25" s="131" t="s">
        <v>199</v>
      </c>
      <c r="D25" s="131">
        <v>182</v>
      </c>
      <c r="E25" s="131">
        <v>8401</v>
      </c>
      <c r="F25" s="258" t="s">
        <v>7373</v>
      </c>
      <c r="G25" s="131"/>
      <c r="H25" s="131">
        <v>108</v>
      </c>
      <c r="I25" s="264"/>
      <c r="J25" s="646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521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1"/>
      <c r="BF25" s="70"/>
      <c r="BG25" s="70"/>
      <c r="BH25" s="70"/>
      <c r="BI25" s="70"/>
      <c r="BJ25" s="70"/>
      <c r="BK25" s="70"/>
      <c r="BL25" s="70"/>
      <c r="BM25" s="70"/>
      <c r="BN25" s="131">
        <v>8401</v>
      </c>
      <c r="BO25" s="70"/>
    </row>
    <row r="26" spans="1:89" customHeight="1" ht="36" s="11" customFormat="1">
      <c r="A26" s="131"/>
      <c r="B26" s="119"/>
      <c r="C26" s="131"/>
      <c r="D26" s="131"/>
      <c r="E26" s="131"/>
      <c r="F26" s="258"/>
      <c r="G26" s="131"/>
      <c r="H26" s="258"/>
      <c r="I26" s="264"/>
      <c r="J26" s="646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214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1"/>
      <c r="BF26" s="70"/>
      <c r="BG26" s="70"/>
      <c r="BH26" s="70"/>
      <c r="BI26" s="70"/>
      <c r="BJ26" s="70"/>
      <c r="BK26" s="70"/>
      <c r="BL26" s="70"/>
      <c r="BM26" s="70"/>
      <c r="BN26" s="131"/>
      <c r="BO26" s="70"/>
    </row>
    <row r="27" spans="1:89" customHeight="1" ht="36" s="11" customFormat="1">
      <c r="A27" s="131"/>
      <c r="B27" s="119"/>
      <c r="C27" s="131"/>
      <c r="D27" s="131"/>
      <c r="E27" s="131"/>
      <c r="F27" s="258"/>
      <c r="G27" s="258"/>
      <c r="H27" s="131"/>
      <c r="I27" s="264"/>
      <c r="J27" s="646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/>
      <c r="BO27" s="70"/>
    </row>
    <row r="28" spans="1:89" customHeight="1" ht="36" s="11" customFormat="1">
      <c r="A28" s="131"/>
      <c r="B28" s="119"/>
      <c r="C28" s="131"/>
      <c r="D28" s="131"/>
      <c r="E28" s="131"/>
      <c r="F28" s="258"/>
      <c r="G28" s="131"/>
      <c r="H28" s="131"/>
      <c r="I28" s="264"/>
      <c r="J28" s="646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/>
      <c r="BO28" s="70"/>
    </row>
    <row r="29" spans="1:89" customHeight="1" ht="36" s="11" customFormat="1">
      <c r="A29" s="131"/>
      <c r="B29" s="119"/>
      <c r="C29" s="131"/>
      <c r="D29" s="131"/>
      <c r="E29" s="131"/>
      <c r="F29" s="258"/>
      <c r="G29" s="131"/>
      <c r="H29" s="131"/>
      <c r="I29" s="264"/>
      <c r="J29" s="646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/>
      <c r="BO29" s="70"/>
    </row>
    <row r="30" spans="1:89" customHeight="1" ht="36" s="11" customFormat="1">
      <c r="A30" s="258"/>
      <c r="B30" s="258"/>
      <c r="C30" s="258"/>
      <c r="D30" s="258"/>
      <c r="E30" s="258"/>
      <c r="F30" s="258"/>
      <c r="G30" s="258"/>
      <c r="H30" s="131"/>
      <c r="I30" s="264"/>
      <c r="J30" s="646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/>
      <c r="BO30" s="70"/>
    </row>
    <row r="31" spans="1:89" customHeight="1" ht="36" s="11" customFormat="1">
      <c r="A31" s="844"/>
      <c r="B31" s="844"/>
      <c r="C31" s="844"/>
      <c r="D31" s="844"/>
      <c r="E31" s="844"/>
      <c r="F31" s="844"/>
      <c r="G31" s="844"/>
      <c r="H31" s="844"/>
      <c r="I31" s="264"/>
      <c r="J31" s="646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/>
      <c r="BO31" s="70"/>
    </row>
    <row r="32" spans="1:89" customHeight="1" ht="36" s="11" customFormat="1">
      <c r="A32" s="844"/>
      <c r="B32" s="844"/>
      <c r="C32" s="844"/>
      <c r="D32" s="844"/>
      <c r="E32" s="844"/>
      <c r="F32" s="844"/>
      <c r="G32" s="844"/>
      <c r="H32" s="844"/>
      <c r="I32" s="264"/>
      <c r="J32" s="646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/>
      <c r="BO32" s="70"/>
    </row>
    <row r="33" spans="1:89" customHeight="1" ht="36" s="11" customFormat="1">
      <c r="A33" s="131"/>
      <c r="B33" s="258"/>
      <c r="C33" s="131"/>
      <c r="D33" s="131"/>
      <c r="E33" s="131"/>
      <c r="F33" s="258"/>
      <c r="G33" s="131"/>
      <c r="H33" s="131"/>
      <c r="I33" s="264"/>
      <c r="J33" s="646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/>
      <c r="BO33" s="70"/>
    </row>
    <row r="34" spans="1:89" customHeight="1" ht="36" s="11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646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/>
      <c r="BO34" s="70"/>
    </row>
    <row r="35" spans="1:89" customHeight="1" ht="36" s="11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646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/>
      <c r="BO35" s="70"/>
    </row>
    <row r="36" spans="1:89" customHeight="1" ht="36" s="12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646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/>
      <c r="BO36" s="70"/>
    </row>
    <row r="37" spans="1:89" customHeight="1" ht="36" s="12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646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/>
      <c r="BO37" s="70"/>
    </row>
    <row r="38" spans="1:89" customHeight="1" ht="36" s="12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646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/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customHeight="1" ht="36" s="11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646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/>
      <c r="BO39" s="70"/>
    </row>
    <row r="40" spans="1:89" customHeight="1" ht="36" s="11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646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/>
      <c r="BO40" s="70"/>
    </row>
    <row r="41" spans="1:89" customHeight="1" ht="36" s="11" customFormat="1">
      <c r="A41" s="131"/>
      <c r="B41" s="258"/>
      <c r="C41" s="258"/>
      <c r="D41" s="131"/>
      <c r="E41" s="131"/>
      <c r="F41" s="258"/>
      <c r="G41" s="131"/>
      <c r="H41" s="131"/>
      <c r="I41" s="70"/>
      <c r="J41" s="646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/>
      <c r="BO41" s="70"/>
    </row>
    <row r="42" spans="1:89" customHeight="1" ht="36" s="11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64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/>
      <c r="BO42" s="70"/>
    </row>
    <row r="43" spans="1:89" customHeight="1" ht="36" s="11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646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/>
      <c r="BO43" s="70"/>
    </row>
    <row r="44" spans="1:89" customHeight="1" ht="36" s="11" customFormat="1">
      <c r="A44" s="131"/>
      <c r="B44" s="258"/>
      <c r="C44" s="131"/>
      <c r="D44" s="131"/>
      <c r="E44" s="131"/>
      <c r="F44" s="258"/>
      <c r="G44" s="131"/>
      <c r="H44" s="131"/>
      <c r="I44" s="70"/>
      <c r="J44" s="646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/>
      <c r="BO44" s="70"/>
    </row>
    <row r="45" spans="1:89" customHeight="1" ht="20.15"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</row>
    <row r="46" spans="1:89" customHeight="1" ht="20.15">
      <c r="A46" s="165" t="s">
        <v>206</v>
      </c>
      <c r="B46" s="166" t="s">
        <v>221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128</v>
      </c>
      <c r="W46" s="48" t="s">
        <v>129</v>
      </c>
      <c r="X46" s="48"/>
      <c r="Y46" s="48"/>
      <c r="Z46" s="48"/>
      <c r="AA46" s="48"/>
      <c r="AB46" s="48"/>
      <c r="AC46" s="48"/>
      <c r="AH46" s="114" t="s">
        <v>130</v>
      </c>
      <c r="AL46" s="48"/>
      <c r="AQ46" s="48"/>
      <c r="AR46" s="48"/>
      <c r="AS46" s="48"/>
      <c r="AX46" s="48"/>
      <c r="BH46" s="667"/>
      <c r="BI46" s="56" t="s">
        <v>7461</v>
      </c>
      <c r="BJ46" s="56"/>
      <c r="BK46" s="56"/>
      <c r="BL46" s="56"/>
      <c r="BM46" s="56"/>
      <c r="BN46" s="48"/>
      <c r="BO46" s="116"/>
    </row>
    <row r="47" spans="1:89" customHeight="1" ht="20.15">
      <c r="A47" s="168" t="s">
        <v>209</v>
      </c>
      <c r="B47" s="166" t="s">
        <v>222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132</v>
      </c>
      <c r="W47" s="1" t="s">
        <v>133</v>
      </c>
      <c r="X47" s="48"/>
      <c r="Y47" s="48"/>
      <c r="Z47" s="114"/>
      <c r="AA47" s="48"/>
      <c r="AB47" s="114"/>
      <c r="AC47" s="48"/>
      <c r="AH47" s="114" t="s">
        <v>134</v>
      </c>
      <c r="AL47" s="48"/>
      <c r="AQ47" s="48"/>
      <c r="AR47" s="48"/>
      <c r="AS47" s="667"/>
      <c r="AT47" s="1" t="s">
        <v>135</v>
      </c>
      <c r="AX47" s="48"/>
      <c r="BH47" s="667"/>
      <c r="BI47" s="1232" t="s">
        <v>143</v>
      </c>
      <c r="BJ47" s="1232"/>
      <c r="BK47" s="1232"/>
      <c r="BL47" s="1232"/>
      <c r="BM47" s="1232"/>
      <c r="BN47" s="166"/>
      <c r="BO47" s="18"/>
    </row>
    <row r="48" spans="1:89" customHeight="1" ht="20.15">
      <c r="B48" s="169" t="s">
        <v>280</v>
      </c>
      <c r="D48" s="166"/>
      <c r="E48" s="166"/>
      <c r="F48" s="262"/>
      <c r="H48" s="169" t="s">
        <v>334</v>
      </c>
      <c r="L48" s="168"/>
      <c r="V48" s="168" t="s">
        <v>139</v>
      </c>
      <c r="W48" s="1" t="s">
        <v>140</v>
      </c>
      <c r="X48" s="36"/>
      <c r="Z48" s="170"/>
      <c r="AB48" s="170"/>
      <c r="AH48" s="114" t="s">
        <v>141</v>
      </c>
      <c r="AS48" s="667"/>
      <c r="AT48" s="1" t="s">
        <v>142</v>
      </c>
      <c r="BH48" s="667"/>
      <c r="BI48" s="169" t="s">
        <v>7462</v>
      </c>
      <c r="BJ48" s="169"/>
      <c r="BK48" s="169"/>
      <c r="BL48" s="169"/>
      <c r="BM48" s="169"/>
      <c r="BN48" s="166"/>
      <c r="BO48" s="114"/>
    </row>
    <row r="49" spans="1:89" customHeight="1" ht="20.15">
      <c r="F49" s="263"/>
      <c r="V49" s="168"/>
      <c r="W49" s="1" t="s">
        <v>145</v>
      </c>
      <c r="X49" s="36"/>
      <c r="Z49" s="170"/>
      <c r="AB49" s="170"/>
      <c r="AH49" s="114" t="s">
        <v>146</v>
      </c>
      <c r="AS49" s="98"/>
      <c r="AT49" s="1" t="s">
        <v>147</v>
      </c>
      <c r="BH49" s="98"/>
      <c r="BI49" s="122"/>
      <c r="BJ49" s="122"/>
      <c r="BK49" s="122"/>
      <c r="BL49" s="90"/>
      <c r="BM49" s="90"/>
    </row>
    <row r="50" spans="1:89" customHeight="1" ht="20.15">
      <c r="B50" s="128"/>
      <c r="F50" s="263"/>
      <c r="N50" s="36"/>
      <c r="O50" s="36"/>
      <c r="P50" s="36"/>
      <c r="Q50" s="36"/>
      <c r="Y50" s="171"/>
      <c r="AC50" s="171"/>
      <c r="AE50" s="171"/>
      <c r="AK50" s="44"/>
    </row>
    <row r="59" spans="1:89" customHeight="1" ht="39.75" s="11" customFormat="1">
      <c r="A59" s="131" t="s">
        <v>7463</v>
      </c>
      <c r="B59" s="119" t="s">
        <v>7464</v>
      </c>
      <c r="C59" s="131" t="s">
        <v>199</v>
      </c>
      <c r="D59" s="131">
        <v>63</v>
      </c>
      <c r="E59" s="131">
        <v>3701</v>
      </c>
      <c r="F59" s="258" t="s">
        <v>7465</v>
      </c>
      <c r="G59" s="131" t="s">
        <v>7466</v>
      </c>
      <c r="H59" s="258"/>
      <c r="I59" s="264"/>
      <c r="J59" s="646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521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1"/>
      <c r="BF59" s="70"/>
      <c r="BG59" s="70"/>
      <c r="BH59" s="70"/>
      <c r="BI59" s="70"/>
      <c r="BJ59" s="70"/>
      <c r="BK59" s="70"/>
      <c r="BL59" s="70"/>
      <c r="BM59" s="70"/>
      <c r="BN59" s="131">
        <v>3701</v>
      </c>
      <c r="BO59" s="70"/>
    </row>
    <row r="60" spans="1:89" customHeight="1" ht="39.75" s="11" customFormat="1">
      <c r="A60" s="131" t="s">
        <v>382</v>
      </c>
      <c r="B60" s="119" t="s">
        <v>7467</v>
      </c>
      <c r="C60" s="131" t="s">
        <v>377</v>
      </c>
      <c r="D60" s="131">
        <v>38</v>
      </c>
      <c r="E60" s="131">
        <v>3702</v>
      </c>
      <c r="F60" s="258" t="s">
        <v>7468</v>
      </c>
      <c r="G60" s="131" t="s">
        <v>7469</v>
      </c>
      <c r="H60" s="258"/>
      <c r="I60" s="264"/>
      <c r="J60" s="646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214">
        <v>19.75</v>
      </c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1"/>
      <c r="BF60" s="70"/>
      <c r="BG60" s="70"/>
      <c r="BH60" s="70"/>
      <c r="BI60" s="70"/>
      <c r="BJ60" s="70"/>
      <c r="BK60" s="70"/>
      <c r="BL60" s="70"/>
      <c r="BM60" s="70"/>
      <c r="BN60" s="131">
        <v>3702</v>
      </c>
      <c r="BO60" s="70"/>
    </row>
    <row r="61" spans="1:89" customHeight="1" ht="39.75" s="11" customFormat="1">
      <c r="A61" s="131" t="s">
        <v>331</v>
      </c>
      <c r="B61" s="119" t="s">
        <v>7470</v>
      </c>
      <c r="C61" s="131" t="s">
        <v>199</v>
      </c>
      <c r="D61" s="131">
        <v>103</v>
      </c>
      <c r="E61" s="131">
        <v>3703</v>
      </c>
      <c r="F61" s="258" t="s">
        <v>7471</v>
      </c>
      <c r="G61" s="258"/>
      <c r="H61" s="131" t="s">
        <v>7472</v>
      </c>
      <c r="I61" s="264"/>
      <c r="J61" s="646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1"/>
      <c r="BF61" s="70"/>
      <c r="BG61" s="70"/>
      <c r="BH61" s="70"/>
      <c r="BI61" s="70"/>
      <c r="BJ61" s="70"/>
      <c r="BK61" s="70"/>
      <c r="BL61" s="70"/>
      <c r="BM61" s="70"/>
      <c r="BN61" s="131">
        <v>3703</v>
      </c>
      <c r="BO61" s="70"/>
    </row>
    <row r="62" spans="1:89" customHeight="1" ht="39.75" s="11" customFormat="1">
      <c r="A62" s="131" t="s">
        <v>331</v>
      </c>
      <c r="B62" s="119" t="s">
        <v>7473</v>
      </c>
      <c r="C62" s="131" t="s">
        <v>276</v>
      </c>
      <c r="D62" s="131">
        <v>152</v>
      </c>
      <c r="E62" s="131">
        <v>3704</v>
      </c>
      <c r="F62" s="258" t="s">
        <v>7474</v>
      </c>
      <c r="G62" s="131"/>
      <c r="H62" s="131" t="s">
        <v>331</v>
      </c>
      <c r="I62" s="264"/>
      <c r="J62" s="646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1"/>
      <c r="BF62" s="70"/>
      <c r="BG62" s="70"/>
      <c r="BH62" s="70"/>
      <c r="BI62" s="70"/>
      <c r="BJ62" s="70"/>
      <c r="BK62" s="70"/>
      <c r="BL62" s="70"/>
      <c r="BM62" s="70"/>
      <c r="BN62" s="131">
        <v>3704</v>
      </c>
      <c r="BO62" s="70"/>
    </row>
    <row r="63" spans="1:89" customHeight="1" ht="39.75" s="11" customFormat="1">
      <c r="A63" s="131" t="s">
        <v>197</v>
      </c>
      <c r="B63" s="119" t="s">
        <v>7475</v>
      </c>
      <c r="C63" s="131" t="s">
        <v>199</v>
      </c>
      <c r="D63" s="131">
        <v>102</v>
      </c>
      <c r="E63" s="131">
        <v>3705</v>
      </c>
      <c r="F63" s="258" t="s">
        <v>7476</v>
      </c>
      <c r="G63" s="131"/>
      <c r="H63" s="131"/>
      <c r="I63" s="264"/>
      <c r="J63" s="646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1"/>
      <c r="BF63" s="70"/>
      <c r="BG63" s="70"/>
      <c r="BH63" s="70"/>
      <c r="BI63" s="70"/>
      <c r="BJ63" s="70"/>
      <c r="BK63" s="70"/>
      <c r="BL63" s="70"/>
      <c r="BM63" s="70"/>
      <c r="BN63" s="131">
        <v>3705</v>
      </c>
      <c r="BO63" s="70"/>
    </row>
    <row r="64" spans="1:89" customHeight="1" ht="39.75" s="11" customFormat="1">
      <c r="A64" s="258"/>
      <c r="B64" s="258"/>
      <c r="C64" s="258"/>
      <c r="D64" s="258"/>
      <c r="E64" s="258"/>
      <c r="F64" s="258"/>
      <c r="G64" s="258"/>
      <c r="H64" s="131"/>
      <c r="I64" s="264"/>
      <c r="J64" s="646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1"/>
      <c r="BF64" s="70"/>
      <c r="BG64" s="70"/>
      <c r="BH64" s="70"/>
      <c r="BI64" s="70"/>
      <c r="BJ64" s="70"/>
      <c r="BK64" s="70"/>
      <c r="BL64" s="70"/>
      <c r="BM64" s="70"/>
      <c r="BN64" s="131"/>
      <c r="BO64" s="70"/>
    </row>
    <row r="65" spans="1:89" customHeight="1" ht="39.75" s="11" customFormat="1">
      <c r="A65" s="844"/>
      <c r="B65" s="844"/>
      <c r="C65" s="844"/>
      <c r="D65" s="844"/>
      <c r="E65" s="844"/>
      <c r="F65" s="844"/>
      <c r="G65" s="844"/>
      <c r="H65" s="844"/>
      <c r="I65" s="264"/>
      <c r="J65" s="646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1"/>
      <c r="BF65" s="70"/>
      <c r="BG65" s="70"/>
      <c r="BH65" s="70"/>
      <c r="BI65" s="70"/>
      <c r="BJ65" s="70"/>
      <c r="BK65" s="70"/>
      <c r="BL65" s="70"/>
      <c r="BM65" s="70"/>
      <c r="BN65" s="131"/>
      <c r="BO65" s="70"/>
    </row>
    <row r="66" spans="1:89" customHeight="1" ht="39.75" s="11" customFormat="1">
      <c r="A66" s="844"/>
      <c r="B66" s="844"/>
      <c r="C66" s="844"/>
      <c r="D66" s="844"/>
      <c r="E66" s="844"/>
      <c r="F66" s="844"/>
      <c r="G66" s="844"/>
      <c r="H66" s="844"/>
      <c r="I66" s="264"/>
      <c r="J66" s="646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1"/>
      <c r="BF66" s="70"/>
      <c r="BG66" s="70"/>
      <c r="BH66" s="70"/>
      <c r="BI66" s="70"/>
      <c r="BJ66" s="70"/>
      <c r="BK66" s="70"/>
      <c r="BL66" s="70"/>
      <c r="BM66" s="70"/>
      <c r="BN66" s="131"/>
      <c r="BO66" s="70"/>
    </row>
    <row r="67" spans="1:89" customHeight="1" ht="39.75" s="11" customFormat="1">
      <c r="A67" s="131"/>
      <c r="B67" s="258"/>
      <c r="C67" s="131"/>
      <c r="D67" s="131"/>
      <c r="E67" s="131"/>
      <c r="F67" s="258"/>
      <c r="G67" s="131"/>
      <c r="H67" s="131"/>
      <c r="I67" s="264"/>
      <c r="J67" s="646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1"/>
      <c r="BF67" s="70"/>
      <c r="BG67" s="70"/>
      <c r="BH67" s="70"/>
      <c r="BI67" s="70"/>
      <c r="BJ67" s="70"/>
      <c r="BK67" s="70"/>
      <c r="BL67" s="70"/>
      <c r="BM67" s="70"/>
      <c r="BN67" s="131"/>
      <c r="BO67" s="70"/>
    </row>
    <row r="68" spans="1:89" customHeight="1" ht="39.75" s="11" customFormat="1">
      <c r="A68" s="131"/>
      <c r="B68" s="258"/>
      <c r="C68" s="131"/>
      <c r="D68" s="131"/>
      <c r="E68" s="131"/>
      <c r="F68" s="258"/>
      <c r="G68" s="131"/>
      <c r="H68" s="131"/>
      <c r="I68" s="70"/>
      <c r="J68" s="646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1"/>
      <c r="BF68" s="70"/>
      <c r="BG68" s="70"/>
      <c r="BH68" s="70"/>
      <c r="BI68" s="70"/>
      <c r="BJ68" s="70"/>
      <c r="BK68" s="70"/>
      <c r="BL68" s="70"/>
      <c r="BM68" s="70"/>
      <c r="BN68" s="131"/>
      <c r="BO68" s="70"/>
    </row>
    <row r="69" spans="1:89" customHeight="1" ht="39.75" s="11" customFormat="1">
      <c r="A69" s="131"/>
      <c r="B69" s="258"/>
      <c r="C69" s="131"/>
      <c r="D69" s="131"/>
      <c r="E69" s="131"/>
      <c r="F69" s="258"/>
      <c r="G69" s="131"/>
      <c r="H69" s="131"/>
      <c r="I69" s="70"/>
      <c r="J69" s="646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1"/>
      <c r="BF69" s="70"/>
      <c r="BG69" s="70"/>
      <c r="BH69" s="70"/>
      <c r="BI69" s="70"/>
      <c r="BJ69" s="70"/>
      <c r="BK69" s="70"/>
      <c r="BL69" s="70"/>
      <c r="BM69" s="70"/>
      <c r="BN69" s="131"/>
      <c r="BO69" s="70"/>
    </row>
    <row r="70" spans="1:89" customHeight="1" ht="39.75" s="12" customFormat="1">
      <c r="A70" s="131"/>
      <c r="B70" s="258"/>
      <c r="C70" s="131"/>
      <c r="D70" s="131"/>
      <c r="E70" s="131"/>
      <c r="F70" s="258"/>
      <c r="G70" s="131"/>
      <c r="H70" s="131"/>
      <c r="I70" s="70"/>
      <c r="J70" s="646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1"/>
      <c r="BF70" s="70"/>
      <c r="BG70" s="70"/>
      <c r="BH70" s="70"/>
      <c r="BI70" s="70"/>
      <c r="BJ70" s="70"/>
      <c r="BK70" s="70"/>
      <c r="BL70" s="70"/>
      <c r="BM70" s="70"/>
      <c r="BN70" s="131"/>
      <c r="BO70" s="70"/>
    </row>
    <row r="71" spans="1:89" customHeight="1" ht="39.75" s="12" customFormat="1">
      <c r="A71" s="131"/>
      <c r="B71" s="258"/>
      <c r="C71" s="131"/>
      <c r="D71" s="131"/>
      <c r="E71" s="131"/>
      <c r="F71" s="258"/>
      <c r="G71" s="131"/>
      <c r="H71" s="131"/>
      <c r="I71" s="70"/>
      <c r="J71" s="646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1"/>
      <c r="BF71" s="70"/>
      <c r="BG71" s="70"/>
      <c r="BH71" s="70"/>
      <c r="BI71" s="70"/>
      <c r="BJ71" s="70"/>
      <c r="BK71" s="70"/>
      <c r="BL71" s="70"/>
      <c r="BM71" s="70"/>
      <c r="BN71" s="131"/>
      <c r="BO71" s="70"/>
    </row>
    <row r="72" spans="1:89" customHeight="1" ht="39.75" s="12" customFormat="1">
      <c r="A72" s="131"/>
      <c r="B72" s="258"/>
      <c r="C72" s="131"/>
      <c r="D72" s="131"/>
      <c r="E72" s="131"/>
      <c r="F72" s="258"/>
      <c r="G72" s="131"/>
      <c r="H72" s="131"/>
      <c r="I72" s="70"/>
      <c r="J72" s="646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1"/>
      <c r="BF72" s="70"/>
      <c r="BG72" s="70"/>
      <c r="BH72" s="70"/>
      <c r="BI72" s="70"/>
      <c r="BJ72" s="70"/>
      <c r="BK72" s="70"/>
      <c r="BL72" s="70"/>
      <c r="BM72" s="70"/>
      <c r="BN72" s="131"/>
      <c r="BO72" s="70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</row>
    <row r="73" spans="1:89" customHeight="1" ht="39.75" s="11" customFormat="1">
      <c r="A73" s="131"/>
      <c r="B73" s="258"/>
      <c r="C73" s="131"/>
      <c r="D73" s="131"/>
      <c r="E73" s="131"/>
      <c r="F73" s="258"/>
      <c r="G73" s="131"/>
      <c r="H73" s="131"/>
      <c r="I73" s="70"/>
      <c r="J73" s="646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1"/>
      <c r="BF73" s="70"/>
      <c r="BG73" s="70"/>
      <c r="BH73" s="70"/>
      <c r="BI73" s="70"/>
      <c r="BJ73" s="70"/>
      <c r="BK73" s="70"/>
      <c r="BL73" s="70"/>
      <c r="BM73" s="70"/>
      <c r="BN73" s="131"/>
      <c r="BO73" s="70"/>
    </row>
    <row r="74" spans="1:89" customHeight="1" ht="39.75" s="11" customFormat="1">
      <c r="A74" s="131"/>
      <c r="B74" s="258"/>
      <c r="C74" s="131"/>
      <c r="D74" s="131"/>
      <c r="E74" s="131"/>
      <c r="F74" s="258"/>
      <c r="G74" s="131"/>
      <c r="H74" s="131"/>
      <c r="I74" s="70"/>
      <c r="J74" s="646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1"/>
      <c r="BF74" s="70"/>
      <c r="BG74" s="70"/>
      <c r="BH74" s="70"/>
      <c r="BI74" s="70"/>
      <c r="BJ74" s="70"/>
      <c r="BK74" s="70"/>
      <c r="BL74" s="70"/>
      <c r="BM74" s="70"/>
      <c r="BN74" s="131"/>
      <c r="BO74" s="70"/>
    </row>
    <row r="75" spans="1:89" customHeight="1" ht="39.75" s="11" customFormat="1">
      <c r="A75" s="131"/>
      <c r="B75" s="258"/>
      <c r="C75" s="258"/>
      <c r="D75" s="131"/>
      <c r="E75" s="131"/>
      <c r="F75" s="258"/>
      <c r="G75" s="131"/>
      <c r="H75" s="131"/>
      <c r="I75" s="70"/>
      <c r="J75" s="646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1"/>
      <c r="BF75" s="70"/>
      <c r="BG75" s="70"/>
      <c r="BH75" s="70"/>
      <c r="BI75" s="70"/>
      <c r="BJ75" s="70"/>
      <c r="BK75" s="70"/>
      <c r="BL75" s="70"/>
      <c r="BM75" s="70"/>
      <c r="BN75" s="131"/>
      <c r="BO75" s="70"/>
    </row>
    <row r="76" spans="1:89" customHeight="1" ht="39.75" s="11" customFormat="1">
      <c r="A76" s="131"/>
      <c r="B76" s="258"/>
      <c r="C76" s="131"/>
      <c r="D76" s="131"/>
      <c r="E76" s="131"/>
      <c r="F76" s="258"/>
      <c r="G76" s="131"/>
      <c r="H76" s="131"/>
      <c r="I76" s="70"/>
      <c r="J76" s="646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1"/>
      <c r="BF76" s="70"/>
      <c r="BG76" s="70"/>
      <c r="BH76" s="70"/>
      <c r="BI76" s="70"/>
      <c r="BJ76" s="70"/>
      <c r="BK76" s="70"/>
      <c r="BL76" s="70"/>
      <c r="BM76" s="70"/>
      <c r="BN76" s="131"/>
      <c r="BO76" s="70"/>
    </row>
    <row r="77" spans="1:89" customHeight="1" ht="39.75" s="11" customFormat="1">
      <c r="A77" s="131"/>
      <c r="B77" s="258"/>
      <c r="C77" s="131"/>
      <c r="D77" s="131"/>
      <c r="E77" s="131"/>
      <c r="F77" s="258"/>
      <c r="G77" s="131"/>
      <c r="H77" s="131"/>
      <c r="I77" s="70"/>
      <c r="J77" s="646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1"/>
      <c r="BF77" s="70"/>
      <c r="BG77" s="70"/>
      <c r="BH77" s="70"/>
      <c r="BI77" s="70"/>
      <c r="BJ77" s="70"/>
      <c r="BK77" s="70"/>
      <c r="BL77" s="70"/>
      <c r="BM77" s="70"/>
      <c r="BN77" s="131"/>
      <c r="BO77" s="70"/>
    </row>
    <row r="78" spans="1:89" customHeight="1" ht="39.75" s="11" customFormat="1">
      <c r="A78" s="131"/>
      <c r="B78" s="258"/>
      <c r="C78" s="131"/>
      <c r="D78" s="131"/>
      <c r="E78" s="131"/>
      <c r="F78" s="258"/>
      <c r="G78" s="131"/>
      <c r="H78" s="131"/>
      <c r="I78" s="70"/>
      <c r="J78" s="646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1"/>
      <c r="BF78" s="70"/>
      <c r="BG78" s="70"/>
      <c r="BH78" s="70"/>
      <c r="BI78" s="70"/>
      <c r="BJ78" s="70"/>
      <c r="BK78" s="70"/>
      <c r="BL78" s="70"/>
      <c r="BM78" s="70"/>
      <c r="BN78" s="131"/>
      <c r="BO78" s="70"/>
    </row>
    <row r="79" spans="1:89" customHeight="1" ht="20.15"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18"/>
      <c r="AL79" s="48"/>
    </row>
    <row r="80" spans="1:89" customHeight="1" ht="20.15">
      <c r="A80" s="165" t="s">
        <v>206</v>
      </c>
      <c r="B80" s="166" t="s">
        <v>221</v>
      </c>
      <c r="C80" s="166"/>
      <c r="D80" s="48"/>
      <c r="E80" s="48"/>
      <c r="F80" s="261"/>
      <c r="G80" s="48"/>
      <c r="H80" s="48"/>
      <c r="I80" s="48"/>
      <c r="J80" s="48"/>
      <c r="K80" s="48"/>
      <c r="L80" s="167"/>
      <c r="V80" s="167" t="s">
        <v>128</v>
      </c>
      <c r="W80" s="48" t="s">
        <v>129</v>
      </c>
      <c r="X80" s="48"/>
      <c r="Y80" s="48"/>
      <c r="Z80" s="48"/>
      <c r="AA80" s="48"/>
      <c r="AB80" s="48"/>
      <c r="AC80" s="48"/>
      <c r="AH80" s="114" t="s">
        <v>130</v>
      </c>
      <c r="AL80" s="48"/>
      <c r="AQ80" s="48"/>
      <c r="AR80" s="48"/>
      <c r="AS80" s="48"/>
      <c r="AX80" s="48"/>
      <c r="BH80" s="667"/>
      <c r="BI80" s="116" t="s">
        <v>1981</v>
      </c>
      <c r="BJ80" s="116"/>
      <c r="BK80" s="116"/>
      <c r="BL80" s="116"/>
      <c r="BM80" s="116"/>
      <c r="BN80" s="48"/>
      <c r="BO80" s="116"/>
    </row>
    <row r="81" spans="1:89" customHeight="1" ht="20.15">
      <c r="A81" s="168" t="s">
        <v>209</v>
      </c>
      <c r="B81" s="166" t="s">
        <v>222</v>
      </c>
      <c r="C81" s="166"/>
      <c r="D81" s="166"/>
      <c r="E81" s="166"/>
      <c r="F81" s="261"/>
      <c r="G81" s="48"/>
      <c r="H81" s="48"/>
      <c r="I81" s="48"/>
      <c r="J81" s="48"/>
      <c r="K81" s="48"/>
      <c r="L81" s="168"/>
      <c r="V81" s="168" t="s">
        <v>132</v>
      </c>
      <c r="W81" s="1" t="s">
        <v>133</v>
      </c>
      <c r="X81" s="48"/>
      <c r="Y81" s="48"/>
      <c r="Z81" s="114"/>
      <c r="AA81" s="48"/>
      <c r="AB81" s="114"/>
      <c r="AC81" s="48"/>
      <c r="AH81" s="114" t="s">
        <v>134</v>
      </c>
      <c r="AL81" s="48"/>
      <c r="AQ81" s="48"/>
      <c r="AR81" s="48"/>
      <c r="AS81" s="667"/>
      <c r="AT81" s="1" t="s">
        <v>135</v>
      </c>
      <c r="AX81" s="48"/>
      <c r="BH81" s="667"/>
      <c r="BI81" s="1231" t="s">
        <v>143</v>
      </c>
      <c r="BJ81" s="1231"/>
      <c r="BK81" s="1231"/>
      <c r="BL81" s="1231"/>
      <c r="BM81" s="1231"/>
      <c r="BN81" s="166"/>
      <c r="BO81" s="18"/>
    </row>
    <row r="82" spans="1:89" customHeight="1" ht="20.15">
      <c r="B82" s="169" t="s">
        <v>280</v>
      </c>
      <c r="D82" s="166"/>
      <c r="E82" s="166"/>
      <c r="F82" s="262"/>
      <c r="H82" s="169" t="s">
        <v>811</v>
      </c>
      <c r="L82" s="168"/>
      <c r="V82" s="168" t="s">
        <v>139</v>
      </c>
      <c r="W82" s="1" t="s">
        <v>140</v>
      </c>
      <c r="X82" s="36"/>
      <c r="Z82" s="170"/>
      <c r="AB82" s="170"/>
      <c r="AH82" s="114" t="s">
        <v>141</v>
      </c>
      <c r="AS82" s="667"/>
      <c r="AT82" s="1" t="s">
        <v>142</v>
      </c>
      <c r="BH82" s="667"/>
      <c r="BI82" s="114" t="s">
        <v>148</v>
      </c>
      <c r="BJ82" s="114"/>
      <c r="BK82" s="114"/>
      <c r="BL82" s="114"/>
      <c r="BM82" s="114"/>
      <c r="BN82" s="166"/>
      <c r="BO82" s="114"/>
    </row>
    <row r="83" spans="1:89" customHeight="1" ht="20.15">
      <c r="F83" s="263"/>
      <c r="V83" s="168"/>
      <c r="W83" s="1" t="s">
        <v>145</v>
      </c>
      <c r="X83" s="36"/>
      <c r="Z83" s="170"/>
      <c r="AB83" s="170"/>
      <c r="AH83" s="114" t="s">
        <v>146</v>
      </c>
      <c r="AS83" s="98"/>
      <c r="AT83" s="1" t="s">
        <v>147</v>
      </c>
      <c r="BH83" s="98"/>
      <c r="BL83" s="44"/>
      <c r="BM83" s="44"/>
    </row>
    <row r="84" spans="1:89" customHeight="1" ht="20.15">
      <c r="B84" s="128"/>
      <c r="F84" s="263"/>
      <c r="N84" s="36"/>
      <c r="O84" s="36"/>
      <c r="P84" s="36"/>
      <c r="Q84" s="36"/>
      <c r="Y84" s="171"/>
      <c r="AC84" s="171"/>
      <c r="AE84" s="171"/>
      <c r="AK84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  <mergeCell ref="A4:B4"/>
    <mergeCell ref="D4:E4"/>
    <mergeCell ref="A5:B5"/>
    <mergeCell ref="D5:E5"/>
    <mergeCell ref="A2:B3"/>
    <mergeCell ref="C2:C3"/>
    <mergeCell ref="D2:E3"/>
    <mergeCell ref="A11:B11"/>
    <mergeCell ref="D11:E11"/>
    <mergeCell ref="A7:B7"/>
    <mergeCell ref="D7:E7"/>
    <mergeCell ref="A10:B10"/>
    <mergeCell ref="D9:E9"/>
    <mergeCell ref="A8:B8"/>
    <mergeCell ref="D8:E8"/>
    <mergeCell ref="A9:B9"/>
    <mergeCell ref="A6:B6"/>
    <mergeCell ref="AW21:AY21"/>
    <mergeCell ref="AW20:AY20"/>
    <mergeCell ref="I20:AL20"/>
    <mergeCell ref="AR21:AV21"/>
    <mergeCell ref="X21:AB21"/>
    <mergeCell ref="S21:W21"/>
    <mergeCell ref="I21:M21"/>
    <mergeCell ref="I19:AY19"/>
    <mergeCell ref="AM20:AV20"/>
    <mergeCell ref="D13:E13"/>
    <mergeCell ref="A18:A24"/>
    <mergeCell ref="B18:B24"/>
    <mergeCell ref="C18:C24"/>
    <mergeCell ref="D18:D24"/>
    <mergeCell ref="A13:B13"/>
    <mergeCell ref="A12:B12"/>
    <mergeCell ref="D12:E12"/>
    <mergeCell ref="A14:B14"/>
    <mergeCell ref="D14:E14"/>
    <mergeCell ref="A15:B15"/>
    <mergeCell ref="D15:E15"/>
    <mergeCell ref="D6:E6"/>
    <mergeCell ref="H18:H24"/>
    <mergeCell ref="G18:G24"/>
    <mergeCell ref="I22:M22"/>
    <mergeCell ref="D10:E10"/>
    <mergeCell ref="I23:M23"/>
    <mergeCell ref="F18:F24"/>
    <mergeCell ref="I18:BI18"/>
    <mergeCell ref="BA6:BB6"/>
    <mergeCell ref="AW22:AY22"/>
    <mergeCell ref="AW23:AY23"/>
    <mergeCell ref="AM23:AQ23"/>
    <mergeCell ref="AC23:AG23"/>
    <mergeCell ref="AM22:AQ22"/>
    <mergeCell ref="E18:E24"/>
    <mergeCell ref="S23:W23"/>
    <mergeCell ref="X23:AB23"/>
    <mergeCell ref="N23:R23"/>
    <mergeCell ref="N22:R22"/>
    <mergeCell ref="AR23:AV23"/>
    <mergeCell ref="AH23:AL23"/>
    <mergeCell ref="BE23:BI23"/>
    <mergeCell ref="S22:W22"/>
    <mergeCell ref="AH22:AL22"/>
    <mergeCell ref="AC22:AG22"/>
    <mergeCell ref="X22:AB22"/>
    <mergeCell ref="BF4:BG4"/>
    <mergeCell ref="AZ21:BD21"/>
    <mergeCell ref="AZ20:BD20"/>
    <mergeCell ref="W7:AK8"/>
    <mergeCell ref="AR22:AV22"/>
    <mergeCell ref="AM21:AQ21"/>
    <mergeCell ref="AC21:AG21"/>
    <mergeCell ref="AH21:AL21"/>
    <mergeCell ref="Y3:AI4"/>
    <mergeCell ref="AA9:AE10"/>
    <mergeCell ref="R5:AQ6"/>
    <mergeCell ref="N21:R21"/>
    <mergeCell ref="BO18:BO24"/>
    <mergeCell ref="BD5:BE5"/>
    <mergeCell ref="BD6:BE6"/>
    <mergeCell ref="BD7:BE7"/>
    <mergeCell ref="BN18:BN24"/>
    <mergeCell ref="BK18:BK24"/>
    <mergeCell ref="BJ18:BJ23"/>
    <mergeCell ref="AZ22:BD22"/>
    <mergeCell ref="BE20:BI20"/>
    <mergeCell ref="BM18:BM24"/>
    <mergeCell ref="BH5:BI5"/>
    <mergeCell ref="BH7:BI7"/>
    <mergeCell ref="BH6:BI6"/>
    <mergeCell ref="BF5:BG5"/>
    <mergeCell ref="BF7:BG7"/>
    <mergeCell ref="BF6:BG6"/>
    <mergeCell ref="BI81:BM81"/>
    <mergeCell ref="BI47:BM47"/>
    <mergeCell ref="BL18:BL24"/>
    <mergeCell ref="BH4:BI4"/>
    <mergeCell ref="AZ19:BI19"/>
    <mergeCell ref="BJ4:BK4"/>
    <mergeCell ref="BJ5:BK5"/>
    <mergeCell ref="BJ6:BK6"/>
    <mergeCell ref="BJ7:BK7"/>
    <mergeCell ref="BE22:BI22"/>
    <mergeCell ref="AZ23:BD23"/>
    <mergeCell ref="BE21:BI21"/>
    <mergeCell ref="BD4:BE4"/>
    <mergeCell ref="BA4:BC4"/>
    <mergeCell ref="BA5:BB5"/>
    <mergeCell ref="BA7:BB7"/>
  </mergeCells>
  <printOptions gridLines="false" gridLinesSet="true"/>
  <pageMargins left="1" right="0.5" top="0.75" bottom="0.75" header="0.25" footer="0.12"/>
  <pageSetup paperSize="280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K50"/>
  <sheetViews>
    <sheetView tabSelected="0" workbookViewId="0" showGridLines="true" showRowColHeaders="1">
      <selection activeCell="AV27" sqref="AV27"/>
    </sheetView>
  </sheetViews>
  <sheetFormatPr customHeight="true" defaultRowHeight="12.75" outlineLevelRow="0" outlineLevelCol="0"/>
  <cols>
    <col min="1" max="1" width="16" customWidth="true" style="23"/>
    <col min="2" max="2" width="11" customWidth="true" style="1"/>
    <col min="3" max="3" width="7.26953125" customWidth="true" style="23"/>
    <col min="4" max="4" width="6.81640625" customWidth="true" style="1"/>
    <col min="5" max="5" width="6.26953125" customWidth="true" style="1"/>
    <col min="6" max="6" width="19.26953125" customWidth="true" style="1"/>
    <col min="7" max="7" width="8.54296875" customWidth="true" style="1"/>
    <col min="8" max="8" width="9.453125" customWidth="true" style="1"/>
    <col min="9" max="9" width="5.54296875" customWidth="true" style="1"/>
    <col min="10" max="10" width="5.54296875" customWidth="true" style="1"/>
    <col min="11" max="11" width="5.54296875" customWidth="true" style="1"/>
    <col min="12" max="12" width="5.54296875" customWidth="true" style="1"/>
    <col min="13" max="13" width="5.54296875" customWidth="true" style="1"/>
    <col min="14" max="14" width="5.54296875" customWidth="true" style="1"/>
    <col min="15" max="15" width="5.54296875" customWidth="true" style="1"/>
    <col min="16" max="16" width="5.54296875" customWidth="true" style="1"/>
    <col min="17" max="17" width="5.54296875" customWidth="true" style="1"/>
    <col min="18" max="18" width="5.54296875" customWidth="true" style="1"/>
    <col min="19" max="19" width="5.54296875" customWidth="true" style="1"/>
    <col min="20" max="20" width="5.54296875" customWidth="true" style="1"/>
    <col min="21" max="21" width="5.54296875" customWidth="true" style="1"/>
    <col min="22" max="22" width="5.54296875" customWidth="true" style="1"/>
    <col min="23" max="23" width="5.54296875" customWidth="true" style="1"/>
    <col min="24" max="24" width="5.54296875" customWidth="true" style="1"/>
    <col min="25" max="25" width="5.54296875" customWidth="true" style="1"/>
    <col min="26" max="26" width="5.54296875" customWidth="true" style="1"/>
    <col min="27" max="27" width="5.54296875" customWidth="true" style="1"/>
    <col min="28" max="28" width="5.54296875" customWidth="true" style="1"/>
    <col min="29" max="29" width="5.54296875" customWidth="true" style="1"/>
    <col min="30" max="30" width="5.54296875" customWidth="true" style="1"/>
    <col min="31" max="31" width="5.54296875" customWidth="true" style="1"/>
    <col min="32" max="32" width="5.54296875" customWidth="true" style="1"/>
    <col min="33" max="33" width="5.54296875" customWidth="true" style="1"/>
    <col min="34" max="34" width="5.54296875" customWidth="true" style="1"/>
    <col min="35" max="35" width="5.54296875" customWidth="true" style="1"/>
    <col min="36" max="36" width="5.54296875" customWidth="true" style="1"/>
    <col min="37" max="37" width="5.54296875" customWidth="true" style="1"/>
    <col min="38" max="38" width="5.54296875" customWidth="true" style="1"/>
    <col min="39" max="39" width="5.54296875" customWidth="true" style="1"/>
    <col min="40" max="40" width="5.54296875" customWidth="true" style="1"/>
    <col min="41" max="41" width="5.54296875" customWidth="true" style="1"/>
    <col min="42" max="42" width="5.54296875" customWidth="true" style="1"/>
    <col min="43" max="43" width="5.54296875" customWidth="true" style="1"/>
    <col min="44" max="44" width="5.54296875" customWidth="true" style="1"/>
    <col min="45" max="45" width="5.54296875" customWidth="true" style="1"/>
    <col min="46" max="46" width="5.54296875" customWidth="true" style="1"/>
    <col min="47" max="47" width="5.54296875" customWidth="true" style="1"/>
    <col min="48" max="48" width="5.54296875" customWidth="true" style="1"/>
    <col min="49" max="49" width="5.54296875" customWidth="true" style="1"/>
    <col min="50" max="50" width="5.54296875" customWidth="true" style="1"/>
    <col min="51" max="51" width="5.54296875" customWidth="true" style="1"/>
    <col min="52" max="52" width="5.54296875" customWidth="true" style="1"/>
    <col min="53" max="53" width="5.54296875" customWidth="true" style="1"/>
    <col min="54" max="54" width="5.54296875" customWidth="true" style="1"/>
    <col min="55" max="55" width="5.54296875" customWidth="true" style="1"/>
    <col min="56" max="56" width="5.54296875" customWidth="true" style="1"/>
    <col min="57" max="57" width="5.54296875" customWidth="true" style="0"/>
    <col min="58" max="58" width="5.54296875" customWidth="true" style="1"/>
    <col min="59" max="59" width="5.54296875" customWidth="true" style="1"/>
    <col min="60" max="60" width="5.54296875" customWidth="true" style="1"/>
    <col min="61" max="61" width="5.54296875" customWidth="true" style="1"/>
    <col min="62" max="62" width="8.1796875" customWidth="true" style="1"/>
    <col min="63" max="63" width="8.1796875" customWidth="true" style="1"/>
    <col min="64" max="64" width="6.7265625" customWidth="true" style="1"/>
    <col min="65" max="65" width="6.7265625" customWidth="true" style="1"/>
    <col min="66" max="66" width="6.81640625" customWidth="true" style="1"/>
    <col min="67" max="67" width="11" customWidth="true" style="1"/>
  </cols>
  <sheetData>
    <row r="1" spans="1:89" customHeight="1" ht="18.75">
      <c r="A1" s="1145" t="s">
        <v>502</v>
      </c>
      <c r="B1" s="1146"/>
      <c r="C1" s="1146"/>
      <c r="D1" s="1146"/>
      <c r="E1" s="1147"/>
      <c r="G1" s="1"/>
      <c r="P1" s="1"/>
      <c r="S1" s="1"/>
      <c r="Y1" s="1"/>
      <c r="AE1" s="1"/>
      <c r="AJ1" s="1"/>
      <c r="AO1" s="1"/>
      <c r="AW1" s="1"/>
      <c r="AY1" s="1"/>
      <c r="BB1" s="1"/>
      <c r="BG1" s="1"/>
      <c r="BI1" s="1"/>
    </row>
    <row r="2" spans="1:89" customHeight="1" ht="34.5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89" customHeight="1" ht="20.25" s="4" customFormat="1">
      <c r="A3" s="1034"/>
      <c r="B3" s="1034"/>
      <c r="C3" s="1034"/>
      <c r="D3" s="1034"/>
      <c r="E3" s="1034"/>
      <c r="F3" s="35"/>
      <c r="G3" s="2"/>
      <c r="H3" s="2"/>
      <c r="I3" s="2"/>
      <c r="J3" s="2"/>
      <c r="K3" s="2"/>
      <c r="Q3" s="61"/>
      <c r="X3" s="208"/>
      <c r="Y3" s="973" t="s">
        <v>12</v>
      </c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89" customHeight="1" ht="19.5">
      <c r="A4" s="1034" t="s">
        <v>504</v>
      </c>
      <c r="B4" s="1034"/>
      <c r="C4" s="59" t="s">
        <v>11</v>
      </c>
      <c r="D4" s="1031">
        <v>4</v>
      </c>
      <c r="E4" s="1031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73"/>
      <c r="Z4" s="973"/>
      <c r="AA4" s="973"/>
      <c r="AB4" s="973"/>
      <c r="AC4" s="973"/>
      <c r="AD4" s="973"/>
      <c r="AE4" s="973"/>
      <c r="AF4" s="973"/>
      <c r="AG4" s="973"/>
      <c r="AH4" s="973"/>
      <c r="AI4" s="973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3" t="s">
        <v>5</v>
      </c>
      <c r="BB4" s="1033"/>
      <c r="BC4" s="1033"/>
      <c r="BD4" s="1033" t="s">
        <v>7</v>
      </c>
      <c r="BE4" s="1033"/>
      <c r="BF4" s="1033" t="s">
        <v>1143</v>
      </c>
      <c r="BG4" s="1033"/>
      <c r="BH4" s="1041" t="s">
        <v>8</v>
      </c>
      <c r="BI4" s="1041"/>
      <c r="BJ4" s="1039" t="s">
        <v>5671</v>
      </c>
      <c r="BK4" s="1040"/>
      <c r="BL4" s="177"/>
      <c r="BM4" s="177"/>
    </row>
    <row r="5" spans="1:89" customHeight="1" ht="20.25">
      <c r="A5" s="1034" t="s">
        <v>506</v>
      </c>
      <c r="B5" s="1034"/>
      <c r="C5" s="59" t="s">
        <v>15</v>
      </c>
      <c r="D5" s="1034">
        <v>3.75</v>
      </c>
      <c r="E5" s="1034"/>
      <c r="L5" s="30"/>
      <c r="M5" s="30"/>
      <c r="N5" s="30"/>
      <c r="P5" s="30"/>
      <c r="R5" s="143"/>
      <c r="S5" s="143"/>
      <c r="T5" s="937" t="s">
        <v>5848</v>
      </c>
      <c r="U5" s="937"/>
      <c r="V5" s="937"/>
      <c r="W5" s="937"/>
      <c r="X5" s="937"/>
      <c r="Y5" s="937"/>
      <c r="Z5" s="937"/>
      <c r="AA5" s="937"/>
      <c r="AB5" s="937"/>
      <c r="AC5" s="937"/>
      <c r="AD5" s="937"/>
      <c r="AE5" s="937"/>
      <c r="AF5" s="937"/>
      <c r="AG5" s="937"/>
      <c r="AH5" s="937"/>
      <c r="AI5" s="937"/>
      <c r="AJ5" s="937"/>
      <c r="AK5" s="937"/>
      <c r="AL5" s="937"/>
      <c r="AM5" s="937"/>
      <c r="AN5" s="937"/>
      <c r="AO5" s="937"/>
      <c r="AP5" s="27"/>
      <c r="AQ5" s="27"/>
      <c r="AR5" s="27"/>
      <c r="AS5" s="27"/>
      <c r="AT5" s="27"/>
      <c r="AU5" s="27"/>
      <c r="AV5" s="27"/>
      <c r="AW5" s="27"/>
      <c r="AX5" s="27"/>
      <c r="AY5" s="3"/>
      <c r="AZ5" s="3"/>
      <c r="BA5" s="1034" t="s">
        <v>13</v>
      </c>
      <c r="BB5" s="1034"/>
      <c r="BC5" s="124"/>
      <c r="BD5" s="1148"/>
      <c r="BE5" s="1148"/>
      <c r="BF5" s="1148"/>
      <c r="BG5" s="1148"/>
      <c r="BH5" s="1148"/>
      <c r="BI5" s="1148"/>
      <c r="BJ5" s="1195"/>
      <c r="BK5" s="1196"/>
      <c r="BL5" s="16"/>
      <c r="BM5" s="16"/>
    </row>
    <row r="6" spans="1:89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2"/>
      <c r="N6" s="22"/>
      <c r="P6" s="22"/>
      <c r="Q6" s="143"/>
      <c r="R6" s="143"/>
      <c r="S6" s="143"/>
      <c r="T6" s="937"/>
      <c r="U6" s="937"/>
      <c r="V6" s="937"/>
      <c r="W6" s="937"/>
      <c r="X6" s="937"/>
      <c r="Y6" s="937"/>
      <c r="Z6" s="937"/>
      <c r="AA6" s="937"/>
      <c r="AB6" s="937"/>
      <c r="AC6" s="937"/>
      <c r="AD6" s="937"/>
      <c r="AE6" s="937"/>
      <c r="AF6" s="937"/>
      <c r="AG6" s="937"/>
      <c r="AH6" s="937"/>
      <c r="AI6" s="937"/>
      <c r="AJ6" s="937"/>
      <c r="AK6" s="937"/>
      <c r="AL6" s="937"/>
      <c r="AM6" s="937"/>
      <c r="AN6" s="937"/>
      <c r="AO6" s="937"/>
      <c r="AP6" s="27"/>
      <c r="AQ6" s="27"/>
      <c r="AR6" s="27"/>
      <c r="AT6" s="22"/>
      <c r="AU6" s="22"/>
      <c r="AV6" s="22"/>
      <c r="AW6" s="22"/>
      <c r="AX6" s="22"/>
      <c r="AY6" s="22"/>
      <c r="AZ6" s="22"/>
      <c r="BA6" s="1034" t="s">
        <v>16</v>
      </c>
      <c r="BB6" s="1034"/>
      <c r="BC6" s="59"/>
      <c r="BD6" s="1148"/>
      <c r="BE6" s="1148"/>
      <c r="BF6" s="1148"/>
      <c r="BG6" s="1148"/>
      <c r="BH6" s="1148"/>
      <c r="BI6" s="1148"/>
      <c r="BJ6" s="1195"/>
      <c r="BK6" s="1196"/>
      <c r="BL6" s="16"/>
      <c r="BM6" s="16"/>
    </row>
    <row r="7" spans="1:89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45"/>
      <c r="V7" s="30"/>
      <c r="W7" s="937" t="s">
        <v>1033</v>
      </c>
      <c r="X7" s="937"/>
      <c r="Y7" s="937"/>
      <c r="Z7" s="937"/>
      <c r="AA7" s="937"/>
      <c r="AB7" s="937"/>
      <c r="AC7" s="937"/>
      <c r="AD7" s="937"/>
      <c r="AE7" s="937"/>
      <c r="AF7" s="937"/>
      <c r="AG7" s="937"/>
      <c r="AH7" s="937"/>
      <c r="AI7" s="937"/>
      <c r="AJ7" s="937"/>
      <c r="AK7" s="937"/>
      <c r="AL7" s="22"/>
      <c r="AM7" s="22"/>
      <c r="AN7" s="22"/>
      <c r="AO7" s="22"/>
      <c r="AQ7" s="22"/>
      <c r="AR7" s="22"/>
      <c r="AW7" s="5"/>
      <c r="AY7" s="5"/>
      <c r="AZ7" s="5"/>
      <c r="BA7" s="1034" t="s">
        <v>19</v>
      </c>
      <c r="BB7" s="1034"/>
      <c r="BC7" s="59"/>
      <c r="BD7" s="1148"/>
      <c r="BE7" s="1148"/>
      <c r="BF7" s="1148"/>
      <c r="BG7" s="1148"/>
      <c r="BH7" s="1148"/>
      <c r="BI7" s="1148"/>
      <c r="BJ7" s="1195"/>
      <c r="BK7" s="1196"/>
      <c r="BL7" s="16"/>
      <c r="BM7" s="16"/>
    </row>
    <row r="8" spans="1:89" customHeight="1" ht="15.75">
      <c r="A8" s="1034" t="s">
        <v>510</v>
      </c>
      <c r="B8" s="1034"/>
      <c r="C8" s="59" t="s">
        <v>24</v>
      </c>
      <c r="D8" s="1031">
        <v>3</v>
      </c>
      <c r="E8" s="1031"/>
      <c r="F8" s="13"/>
      <c r="N8" s="22"/>
      <c r="P8" s="22"/>
      <c r="Q8" s="22"/>
      <c r="R8" s="22"/>
      <c r="S8" s="22"/>
      <c r="V8" s="30"/>
      <c r="W8" s="937"/>
      <c r="X8" s="937"/>
      <c r="Y8" s="937"/>
      <c r="Z8" s="937"/>
      <c r="AA8" s="937"/>
      <c r="AB8" s="937"/>
      <c r="AC8" s="937"/>
      <c r="AD8" s="937"/>
      <c r="AE8" s="937"/>
      <c r="AF8" s="937"/>
      <c r="AG8" s="937"/>
      <c r="AH8" s="937"/>
      <c r="AI8" s="937"/>
      <c r="AJ8" s="937"/>
      <c r="AK8" s="937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89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2"/>
      <c r="N9" s="22"/>
      <c r="P9" s="22"/>
      <c r="Q9" s="22"/>
      <c r="R9" s="22"/>
      <c r="S9" s="22"/>
      <c r="Y9" s="143"/>
      <c r="Z9" s="143"/>
      <c r="AA9" s="937" t="s">
        <v>7299</v>
      </c>
      <c r="AB9" s="937"/>
      <c r="AC9" s="937"/>
      <c r="AD9" s="937"/>
      <c r="AE9" s="937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89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45"/>
      <c r="V10" s="143"/>
      <c r="W10" s="143"/>
      <c r="Y10" s="143"/>
      <c r="Z10" s="143"/>
      <c r="AA10" s="937"/>
      <c r="AB10" s="937"/>
      <c r="AC10" s="937"/>
      <c r="AD10" s="937"/>
      <c r="AE10" s="937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89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89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89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89" customHeight="1" ht="15.75">
      <c r="A14" s="1034" t="s">
        <v>516</v>
      </c>
      <c r="B14" s="1034"/>
      <c r="C14" s="59" t="s">
        <v>38</v>
      </c>
      <c r="D14" s="1031" t="s">
        <v>39</v>
      </c>
      <c r="E14" s="1031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89" customHeight="1" ht="15.75">
      <c r="A15" s="1034" t="s">
        <v>516</v>
      </c>
      <c r="B15" s="1034"/>
      <c r="C15" s="59" t="s">
        <v>40</v>
      </c>
      <c r="D15" s="1031" t="s">
        <v>41</v>
      </c>
      <c r="E15" s="1031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89" customHeight="1" ht="15.75">
      <c r="A16" s="76" t="s">
        <v>3916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89" customHeight="1" ht="15.75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89" customHeight="1" ht="16.5" s="7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6917</v>
      </c>
      <c r="H18" s="944" t="s">
        <v>6918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81" t="s">
        <v>54</v>
      </c>
      <c r="BK18" s="981" t="s">
        <v>7300</v>
      </c>
      <c r="BL18" s="981" t="s">
        <v>186</v>
      </c>
      <c r="BM18" s="981" t="s">
        <v>56</v>
      </c>
      <c r="BN18" s="1044" t="s">
        <v>1541</v>
      </c>
      <c r="BO18" s="994" t="s">
        <v>58</v>
      </c>
    </row>
    <row r="19" spans="1:89" customHeight="1" ht="19.5" s="7" customFormat="1">
      <c r="A19" s="944"/>
      <c r="B19" s="944"/>
      <c r="C19" s="944"/>
      <c r="D19" s="944"/>
      <c r="E19" s="944"/>
      <c r="F19" s="944"/>
      <c r="G19" s="944"/>
      <c r="H19" s="944"/>
      <c r="I19" s="1081" t="s">
        <v>7301</v>
      </c>
      <c r="J19" s="1081"/>
      <c r="K19" s="1081"/>
      <c r="L19" s="1081"/>
      <c r="M19" s="1081"/>
      <c r="N19" s="1081"/>
      <c r="O19" s="1081"/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 t="s">
        <v>254</v>
      </c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981"/>
      <c r="BK19" s="981"/>
      <c r="BL19" s="981"/>
      <c r="BM19" s="981"/>
      <c r="BN19" s="1044"/>
      <c r="BO19" s="994"/>
    </row>
    <row r="20" spans="1:89" customHeight="1" ht="19.5" s="7" customFormat="1">
      <c r="A20" s="944"/>
      <c r="B20" s="944"/>
      <c r="C20" s="944"/>
      <c r="D20" s="944"/>
      <c r="E20" s="944"/>
      <c r="F20" s="944"/>
      <c r="G20" s="944"/>
      <c r="H20" s="944"/>
      <c r="I20" s="1082" t="s">
        <v>7302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1"/>
      <c r="AX20" s="1081"/>
      <c r="AY20" s="1081"/>
      <c r="AZ20" s="988" t="s">
        <v>3296</v>
      </c>
      <c r="BA20" s="988"/>
      <c r="BB20" s="988"/>
      <c r="BC20" s="988"/>
      <c r="BD20" s="988"/>
      <c r="BE20" s="988" t="s">
        <v>7303</v>
      </c>
      <c r="BF20" s="988"/>
      <c r="BG20" s="988"/>
      <c r="BH20" s="988"/>
      <c r="BI20" s="988"/>
      <c r="BJ20" s="981"/>
      <c r="BK20" s="981"/>
      <c r="BL20" s="981"/>
      <c r="BM20" s="981"/>
      <c r="BN20" s="1044"/>
      <c r="BO20" s="994"/>
    </row>
    <row r="21" spans="1:89" customHeight="1" ht="19.5" s="7" customFormat="1">
      <c r="A21" s="944"/>
      <c r="B21" s="944"/>
      <c r="C21" s="944"/>
      <c r="D21" s="944"/>
      <c r="E21" s="944"/>
      <c r="F21" s="944"/>
      <c r="G21" s="944"/>
      <c r="H21" s="944"/>
      <c r="I21" s="988" t="s">
        <v>7304</v>
      </c>
      <c r="J21" s="988"/>
      <c r="K21" s="988"/>
      <c r="L21" s="988"/>
      <c r="M21" s="988"/>
      <c r="N21" s="988" t="s">
        <v>7305</v>
      </c>
      <c r="O21" s="988"/>
      <c r="P21" s="988"/>
      <c r="Q21" s="988"/>
      <c r="R21" s="988"/>
      <c r="S21" s="988" t="s">
        <v>7306</v>
      </c>
      <c r="T21" s="988"/>
      <c r="U21" s="988"/>
      <c r="V21" s="988"/>
      <c r="W21" s="988"/>
      <c r="X21" s="988" t="s">
        <v>7307</v>
      </c>
      <c r="Y21" s="988"/>
      <c r="Z21" s="988"/>
      <c r="AA21" s="988"/>
      <c r="AB21" s="988"/>
      <c r="AC21" s="988" t="s">
        <v>7308</v>
      </c>
      <c r="AD21" s="988"/>
      <c r="AE21" s="988"/>
      <c r="AF21" s="988"/>
      <c r="AG21" s="988"/>
      <c r="AH21" s="988" t="s">
        <v>7309</v>
      </c>
      <c r="AI21" s="988"/>
      <c r="AJ21" s="988"/>
      <c r="AK21" s="988"/>
      <c r="AL21" s="988"/>
      <c r="AM21" s="988" t="s">
        <v>7310</v>
      </c>
      <c r="AN21" s="988"/>
      <c r="AO21" s="988"/>
      <c r="AP21" s="988"/>
      <c r="AQ21" s="988"/>
      <c r="AR21" s="988" t="s">
        <v>7311</v>
      </c>
      <c r="AS21" s="988"/>
      <c r="AT21" s="988"/>
      <c r="AU21" s="988"/>
      <c r="AV21" s="988"/>
      <c r="AW21" s="945" t="s">
        <v>7312</v>
      </c>
      <c r="AX21" s="945"/>
      <c r="AY21" s="945"/>
      <c r="AZ21" s="988" t="s">
        <v>7313</v>
      </c>
      <c r="BA21" s="988"/>
      <c r="BB21" s="988"/>
      <c r="BC21" s="988"/>
      <c r="BD21" s="988"/>
      <c r="BE21" s="988" t="s">
        <v>7314</v>
      </c>
      <c r="BF21" s="988"/>
      <c r="BG21" s="988"/>
      <c r="BH21" s="988"/>
      <c r="BI21" s="988"/>
      <c r="BJ21" s="981"/>
      <c r="BK21" s="981"/>
      <c r="BL21" s="981"/>
      <c r="BM21" s="981"/>
      <c r="BN21" s="1044"/>
      <c r="BO21" s="994"/>
    </row>
    <row r="22" spans="1:89" customHeight="1" ht="29.25" s="7" customFormat="1">
      <c r="A22" s="944"/>
      <c r="B22" s="944"/>
      <c r="C22" s="944"/>
      <c r="D22" s="944"/>
      <c r="E22" s="944"/>
      <c r="F22" s="944"/>
      <c r="G22" s="944"/>
      <c r="H22" s="944"/>
      <c r="I22" s="1044" t="s">
        <v>7315</v>
      </c>
      <c r="J22" s="1044"/>
      <c r="K22" s="1044"/>
      <c r="L22" s="1044"/>
      <c r="M22" s="1044"/>
      <c r="N22" s="1003" t="s">
        <v>7316</v>
      </c>
      <c r="O22" s="1004"/>
      <c r="P22" s="1004"/>
      <c r="Q22" s="1004"/>
      <c r="R22" s="1005"/>
      <c r="S22" s="1003" t="s">
        <v>7317</v>
      </c>
      <c r="T22" s="1004"/>
      <c r="U22" s="1004"/>
      <c r="V22" s="1004"/>
      <c r="W22" s="1005"/>
      <c r="X22" s="1003" t="s">
        <v>7318</v>
      </c>
      <c r="Y22" s="1004"/>
      <c r="Z22" s="1004"/>
      <c r="AA22" s="1004"/>
      <c r="AB22" s="1005"/>
      <c r="AC22" s="1044" t="s">
        <v>7319</v>
      </c>
      <c r="AD22" s="1044"/>
      <c r="AE22" s="1044"/>
      <c r="AF22" s="1044"/>
      <c r="AG22" s="1044"/>
      <c r="AH22" s="1044" t="s">
        <v>7320</v>
      </c>
      <c r="AI22" s="1044"/>
      <c r="AJ22" s="1044"/>
      <c r="AK22" s="1044"/>
      <c r="AL22" s="1044"/>
      <c r="AM22" s="1044" t="s">
        <v>7321</v>
      </c>
      <c r="AN22" s="1044"/>
      <c r="AO22" s="1044"/>
      <c r="AP22" s="1044"/>
      <c r="AQ22" s="1044"/>
      <c r="AR22" s="1044" t="s">
        <v>7322</v>
      </c>
      <c r="AS22" s="1044"/>
      <c r="AT22" s="1044"/>
      <c r="AU22" s="1044"/>
      <c r="AV22" s="1044"/>
      <c r="AW22" s="1081" t="s">
        <v>3718</v>
      </c>
      <c r="AX22" s="1081"/>
      <c r="AY22" s="1081"/>
      <c r="AZ22" s="1044"/>
      <c r="BA22" s="1044"/>
      <c r="BB22" s="1044"/>
      <c r="BC22" s="1044"/>
      <c r="BD22" s="1044"/>
      <c r="BE22" s="1044"/>
      <c r="BF22" s="1044"/>
      <c r="BG22" s="1044"/>
      <c r="BH22" s="1044"/>
      <c r="BI22" s="1044"/>
      <c r="BJ22" s="981"/>
      <c r="BK22" s="981"/>
      <c r="BL22" s="981"/>
      <c r="BM22" s="981"/>
      <c r="BN22" s="1044"/>
      <c r="BO22" s="994"/>
    </row>
    <row r="23" spans="1:89" customHeight="1" ht="15.75" s="7" customFormat="1">
      <c r="A23" s="944"/>
      <c r="B23" s="944"/>
      <c r="C23" s="944"/>
      <c r="D23" s="944"/>
      <c r="E23" s="944"/>
      <c r="F23" s="944"/>
      <c r="G23" s="944"/>
      <c r="H23" s="944"/>
      <c r="I23" s="1000" t="s">
        <v>7323</v>
      </c>
      <c r="J23" s="1001"/>
      <c r="K23" s="1001"/>
      <c r="L23" s="1001"/>
      <c r="M23" s="1002"/>
      <c r="N23" s="1000" t="s">
        <v>7323</v>
      </c>
      <c r="O23" s="1001"/>
      <c r="P23" s="1001"/>
      <c r="Q23" s="1001"/>
      <c r="R23" s="1002"/>
      <c r="S23" s="1000" t="s">
        <v>7323</v>
      </c>
      <c r="T23" s="1001"/>
      <c r="U23" s="1001"/>
      <c r="V23" s="1001"/>
      <c r="W23" s="1002"/>
      <c r="X23" s="1000" t="s">
        <v>7323</v>
      </c>
      <c r="Y23" s="1001"/>
      <c r="Z23" s="1001"/>
      <c r="AA23" s="1001"/>
      <c r="AB23" s="1002"/>
      <c r="AC23" s="1000" t="s">
        <v>7323</v>
      </c>
      <c r="AD23" s="1001"/>
      <c r="AE23" s="1001"/>
      <c r="AF23" s="1001"/>
      <c r="AG23" s="1002"/>
      <c r="AH23" s="1000" t="s">
        <v>7323</v>
      </c>
      <c r="AI23" s="1001"/>
      <c r="AJ23" s="1001"/>
      <c r="AK23" s="1001"/>
      <c r="AL23" s="1002"/>
      <c r="AM23" s="1000" t="s">
        <v>7323</v>
      </c>
      <c r="AN23" s="1001"/>
      <c r="AO23" s="1001"/>
      <c r="AP23" s="1001"/>
      <c r="AQ23" s="1002"/>
      <c r="AR23" s="1000" t="s">
        <v>7323</v>
      </c>
      <c r="AS23" s="1001"/>
      <c r="AT23" s="1001"/>
      <c r="AU23" s="1001"/>
      <c r="AV23" s="1002"/>
      <c r="AW23" s="994" t="s">
        <v>7323</v>
      </c>
      <c r="AX23" s="994"/>
      <c r="AY23" s="994"/>
      <c r="AZ23" s="1000" t="s">
        <v>7324</v>
      </c>
      <c r="BA23" s="1001"/>
      <c r="BB23" s="1001"/>
      <c r="BC23" s="1001"/>
      <c r="BD23" s="1002"/>
      <c r="BE23" s="994" t="s">
        <v>7324</v>
      </c>
      <c r="BF23" s="994"/>
      <c r="BG23" s="994"/>
      <c r="BH23" s="994"/>
      <c r="BI23" s="994"/>
      <c r="BJ23" s="981"/>
      <c r="BK23" s="981"/>
      <c r="BL23" s="981"/>
      <c r="BM23" s="981"/>
      <c r="BN23" s="1044"/>
      <c r="BO23" s="994"/>
    </row>
    <row r="24" spans="1:89" customHeight="1" ht="63.75" s="7" customFormat="1">
      <c r="A24" s="958"/>
      <c r="B24" s="958"/>
      <c r="C24" s="958"/>
      <c r="D24" s="958"/>
      <c r="E24" s="958"/>
      <c r="F24" s="958"/>
      <c r="G24" s="958"/>
      <c r="H24" s="958"/>
      <c r="I24" s="84" t="s">
        <v>195</v>
      </c>
      <c r="J24" s="85" t="s">
        <v>196</v>
      </c>
      <c r="K24" s="85" t="s">
        <v>542</v>
      </c>
      <c r="L24" s="84" t="s">
        <v>226</v>
      </c>
      <c r="M24" s="84" t="s">
        <v>4</v>
      </c>
      <c r="N24" s="84" t="s">
        <v>195</v>
      </c>
      <c r="O24" s="85" t="s">
        <v>196</v>
      </c>
      <c r="P24" s="85" t="s">
        <v>542</v>
      </c>
      <c r="Q24" s="84" t="s">
        <v>226</v>
      </c>
      <c r="R24" s="84" t="s">
        <v>4</v>
      </c>
      <c r="S24" s="84" t="s">
        <v>195</v>
      </c>
      <c r="T24" s="85" t="s">
        <v>196</v>
      </c>
      <c r="U24" s="85" t="s">
        <v>542</v>
      </c>
      <c r="V24" s="84" t="s">
        <v>226</v>
      </c>
      <c r="W24" s="84" t="s">
        <v>4</v>
      </c>
      <c r="X24" s="84" t="s">
        <v>195</v>
      </c>
      <c r="Y24" s="85" t="s">
        <v>196</v>
      </c>
      <c r="Z24" s="85" t="s">
        <v>542</v>
      </c>
      <c r="AA24" s="84" t="s">
        <v>226</v>
      </c>
      <c r="AB24" s="84" t="s">
        <v>4</v>
      </c>
      <c r="AC24" s="84" t="s">
        <v>195</v>
      </c>
      <c r="AD24" s="85" t="s">
        <v>196</v>
      </c>
      <c r="AE24" s="85" t="s">
        <v>542</v>
      </c>
      <c r="AF24" s="84" t="s">
        <v>226</v>
      </c>
      <c r="AG24" s="84" t="s">
        <v>4</v>
      </c>
      <c r="AH24" s="84" t="s">
        <v>195</v>
      </c>
      <c r="AI24" s="85" t="s">
        <v>196</v>
      </c>
      <c r="AJ24" s="85" t="s">
        <v>542</v>
      </c>
      <c r="AK24" s="84" t="s">
        <v>226</v>
      </c>
      <c r="AL24" s="84" t="s">
        <v>4</v>
      </c>
      <c r="AM24" s="84" t="s">
        <v>195</v>
      </c>
      <c r="AN24" s="85" t="s">
        <v>196</v>
      </c>
      <c r="AO24" s="85" t="s">
        <v>542</v>
      </c>
      <c r="AP24" s="84" t="s">
        <v>226</v>
      </c>
      <c r="AQ24" s="84" t="s">
        <v>4</v>
      </c>
      <c r="AR24" s="84" t="s">
        <v>195</v>
      </c>
      <c r="AS24" s="85" t="s">
        <v>196</v>
      </c>
      <c r="AT24" s="85" t="s">
        <v>542</v>
      </c>
      <c r="AU24" s="84" t="s">
        <v>226</v>
      </c>
      <c r="AV24" s="84" t="s">
        <v>4</v>
      </c>
      <c r="AW24" s="85" t="s">
        <v>542</v>
      </c>
      <c r="AX24" s="84" t="s">
        <v>226</v>
      </c>
      <c r="AY24" s="84" t="s">
        <v>4</v>
      </c>
      <c r="AZ24" s="84" t="s">
        <v>543</v>
      </c>
      <c r="BA24" s="85" t="s">
        <v>272</v>
      </c>
      <c r="BB24" s="85" t="s">
        <v>544</v>
      </c>
      <c r="BC24" s="84" t="s">
        <v>226</v>
      </c>
      <c r="BD24" s="84" t="s">
        <v>4</v>
      </c>
      <c r="BE24" s="84" t="s">
        <v>543</v>
      </c>
      <c r="BF24" s="85" t="s">
        <v>272</v>
      </c>
      <c r="BG24" s="85" t="s">
        <v>1570</v>
      </c>
      <c r="BH24" s="84" t="s">
        <v>226</v>
      </c>
      <c r="BI24" s="84" t="s">
        <v>4</v>
      </c>
      <c r="BJ24" s="254"/>
      <c r="BK24" s="981"/>
      <c r="BL24" s="981"/>
      <c r="BM24" s="981"/>
      <c r="BN24" s="1044"/>
      <c r="BO24" s="994"/>
    </row>
    <row r="25" spans="1:89" customHeight="1" ht="39.75" s="11" customFormat="1">
      <c r="A25" s="131" t="s">
        <v>382</v>
      </c>
      <c r="B25" s="258" t="s">
        <v>7477</v>
      </c>
      <c r="C25" s="131" t="s">
        <v>549</v>
      </c>
      <c r="D25" s="131">
        <v>133</v>
      </c>
      <c r="E25" s="131">
        <v>8601</v>
      </c>
      <c r="F25" s="258" t="s">
        <v>7478</v>
      </c>
      <c r="G25" s="131"/>
      <c r="H25" s="131" t="s">
        <v>1371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517"/>
      <c r="BF25" s="214">
        <v>39.75</v>
      </c>
      <c r="BG25" s="517"/>
      <c r="BH25" s="517"/>
      <c r="BI25" s="517"/>
      <c r="BJ25" s="70"/>
      <c r="BK25" s="70"/>
      <c r="BL25" s="70"/>
      <c r="BM25" s="70"/>
      <c r="BN25" s="131">
        <v>8601</v>
      </c>
      <c r="BO25" s="70"/>
    </row>
    <row r="26" spans="1:89" customHeight="1" ht="39.75" s="11" customFormat="1">
      <c r="A26" s="131" t="s">
        <v>329</v>
      </c>
      <c r="B26" s="258" t="s">
        <v>7479</v>
      </c>
      <c r="C26" s="131" t="s">
        <v>323</v>
      </c>
      <c r="D26" s="131">
        <v>132</v>
      </c>
      <c r="E26" s="131">
        <v>8602</v>
      </c>
      <c r="F26" s="258" t="s">
        <v>7480</v>
      </c>
      <c r="G26" s="131"/>
      <c r="H26" s="131" t="s">
        <v>1371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517"/>
      <c r="BF26" s="214">
        <v>36.2</v>
      </c>
      <c r="BG26" s="517"/>
      <c r="BH26" s="517"/>
      <c r="BI26" s="517"/>
      <c r="BJ26" s="70"/>
      <c r="BK26" s="70"/>
      <c r="BL26" s="70"/>
      <c r="BM26" s="70"/>
      <c r="BN26" s="131">
        <v>8602</v>
      </c>
      <c r="BO26" s="70"/>
    </row>
    <row r="27" spans="1:89" customHeight="1" ht="39.75" s="11" customFormat="1">
      <c r="A27" s="131"/>
      <c r="B27" s="258"/>
      <c r="C27" s="131"/>
      <c r="D27" s="131"/>
      <c r="E27" s="131"/>
      <c r="F27" s="258"/>
      <c r="G27" s="131"/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/>
      <c r="BO27" s="70"/>
    </row>
    <row r="28" spans="1:89" customHeight="1" ht="39.75" s="11" customFormat="1">
      <c r="A28" s="131"/>
      <c r="B28" s="258"/>
      <c r="C28" s="131"/>
      <c r="D28" s="131"/>
      <c r="E28" s="131"/>
      <c r="F28" s="258"/>
      <c r="G28" s="131"/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/>
      <c r="BO28" s="70"/>
    </row>
    <row r="29" spans="1:89" customHeight="1" ht="39.75" s="11" customForma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/>
      <c r="BO29" s="70"/>
    </row>
    <row r="30" spans="1:89" customHeight="1" ht="39.75" s="11" customForma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/>
      <c r="BO30" s="70"/>
    </row>
    <row r="31" spans="1:89" customHeight="1" ht="39.75" s="11" customForma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/>
      <c r="BO31" s="70"/>
    </row>
    <row r="32" spans="1:89" customHeight="1" ht="39.75" s="11" customForma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/>
      <c r="BO32" s="70"/>
    </row>
    <row r="33" spans="1:89" customHeight="1" ht="39.75" s="11" customForma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/>
      <c r="BO33" s="70"/>
    </row>
    <row r="34" spans="1:89" customHeight="1" ht="39.75" s="11" customForma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/>
      <c r="BO34" s="70"/>
    </row>
    <row r="35" spans="1:89" customHeight="1" ht="39.75" s="11" customForma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/>
      <c r="BO35" s="70"/>
    </row>
    <row r="36" spans="1:89" customHeight="1" ht="39.75" s="12" customForma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/>
      <c r="BO36" s="70"/>
    </row>
    <row r="37" spans="1:89" customHeight="1" ht="39.75" s="12" customForma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/>
      <c r="BO37" s="70"/>
    </row>
    <row r="38" spans="1:89" customHeight="1" ht="39.75" s="12" customForma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/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customHeight="1" ht="39.75" s="11" customForma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/>
      <c r="BO39" s="70"/>
    </row>
    <row r="40" spans="1:89" customHeight="1" ht="39.75" s="11" customForma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/>
      <c r="BO40" s="70"/>
    </row>
    <row r="41" spans="1:89" customHeight="1" ht="39.75" s="11" customForma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/>
      <c r="BO41" s="70"/>
    </row>
    <row r="42" spans="1:89" customHeight="1" ht="39.75" s="11" customForma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/>
      <c r="BO42" s="70"/>
    </row>
    <row r="43" spans="1:89" customHeight="1" ht="39.75" s="11" customForma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/>
      <c r="BO43" s="70"/>
    </row>
    <row r="44" spans="1:89" customHeight="1" ht="39.75" s="11" customForma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/>
      <c r="BO44" s="70"/>
    </row>
    <row r="45" spans="1:89" customHeight="1" ht="20.15">
      <c r="A45" s="48"/>
      <c r="B45" s="152"/>
      <c r="C45" s="48"/>
      <c r="D45" s="48"/>
      <c r="E45" s="48"/>
      <c r="F45" s="261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  <c r="BN45" s="48"/>
    </row>
    <row r="46" spans="1:89" customHeight="1" ht="20.15">
      <c r="A46" s="165" t="s">
        <v>206</v>
      </c>
      <c r="B46" s="166" t="s">
        <v>221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128</v>
      </c>
      <c r="W46" s="48" t="s">
        <v>129</v>
      </c>
      <c r="X46" s="48"/>
      <c r="Y46" s="48"/>
      <c r="Z46" s="48"/>
      <c r="AA46" s="48"/>
      <c r="AB46" s="48"/>
      <c r="AC46" s="48"/>
      <c r="AH46" s="114" t="s">
        <v>130</v>
      </c>
      <c r="AL46" s="48"/>
      <c r="AQ46" s="48"/>
      <c r="AR46" s="48"/>
      <c r="AS46" s="48"/>
      <c r="AX46" s="48"/>
      <c r="BH46" s="667"/>
      <c r="BI46" s="116" t="s">
        <v>1981</v>
      </c>
      <c r="BJ46" s="116"/>
      <c r="BK46" s="116"/>
      <c r="BL46" s="116"/>
      <c r="BM46" s="116"/>
      <c r="BN46" s="48"/>
      <c r="BO46" s="116"/>
    </row>
    <row r="47" spans="1:89" customHeight="1" ht="20.15">
      <c r="A47" s="168" t="s">
        <v>209</v>
      </c>
      <c r="B47" s="166" t="s">
        <v>222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132</v>
      </c>
      <c r="W47" s="1" t="s">
        <v>133</v>
      </c>
      <c r="X47" s="48"/>
      <c r="Y47" s="48"/>
      <c r="Z47" s="114"/>
      <c r="AA47" s="48"/>
      <c r="AB47" s="114"/>
      <c r="AC47" s="48"/>
      <c r="AH47" s="114" t="s">
        <v>134</v>
      </c>
      <c r="AL47" s="48"/>
      <c r="AQ47" s="48"/>
      <c r="AR47" s="48"/>
      <c r="AS47" s="667"/>
      <c r="AT47" s="1" t="s">
        <v>135</v>
      </c>
      <c r="AX47" s="48"/>
      <c r="BH47" s="667"/>
      <c r="BI47" s="1231" t="s">
        <v>143</v>
      </c>
      <c r="BJ47" s="1231"/>
      <c r="BK47" s="1231"/>
      <c r="BL47" s="1231"/>
      <c r="BM47" s="1231"/>
      <c r="BN47" s="166"/>
      <c r="BO47" s="18"/>
    </row>
    <row r="48" spans="1:89" customHeight="1" ht="20.15">
      <c r="B48" s="169" t="s">
        <v>280</v>
      </c>
      <c r="D48" s="166"/>
      <c r="E48" s="166"/>
      <c r="F48" s="262"/>
      <c r="H48" s="169" t="s">
        <v>334</v>
      </c>
      <c r="L48" s="168"/>
      <c r="V48" s="168" t="s">
        <v>139</v>
      </c>
      <c r="W48" s="1" t="s">
        <v>140</v>
      </c>
      <c r="X48" s="36"/>
      <c r="Z48" s="170"/>
      <c r="AB48" s="170"/>
      <c r="AH48" s="114" t="s">
        <v>141</v>
      </c>
      <c r="AS48" s="667"/>
      <c r="AT48" s="1" t="s">
        <v>142</v>
      </c>
      <c r="BH48" s="667"/>
      <c r="BI48" s="114" t="s">
        <v>148</v>
      </c>
      <c r="BJ48" s="114"/>
      <c r="BK48" s="114"/>
      <c r="BL48" s="114"/>
      <c r="BM48" s="114"/>
      <c r="BN48" s="166"/>
      <c r="BO48" s="114"/>
    </row>
    <row r="49" spans="1:89" customHeight="1" ht="20.15">
      <c r="F49" s="263"/>
      <c r="V49" s="168"/>
      <c r="W49" s="1" t="s">
        <v>145</v>
      </c>
      <c r="X49" s="36"/>
      <c r="Z49" s="170"/>
      <c r="AB49" s="170"/>
      <c r="AH49" s="114" t="s">
        <v>146</v>
      </c>
      <c r="AS49" s="98"/>
      <c r="AT49" s="1" t="s">
        <v>147</v>
      </c>
      <c r="BH49" s="98"/>
      <c r="BL49" s="44"/>
      <c r="BM49" s="44"/>
    </row>
    <row r="50" spans="1:89" customHeight="1" ht="20.15">
      <c r="F50" s="263"/>
      <c r="V50" s="168"/>
      <c r="X50" s="36"/>
      <c r="Z50" s="170"/>
      <c r="AB50" s="170"/>
      <c r="AH50" s="114"/>
      <c r="AS50" s="98"/>
      <c r="BH50" s="98"/>
      <c r="BL50" s="44"/>
      <c r="BM50" s="4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0:B10"/>
    <mergeCell ref="A11:B11"/>
    <mergeCell ref="D11:E11"/>
    <mergeCell ref="A12:B12"/>
    <mergeCell ref="AM23:AQ23"/>
    <mergeCell ref="S22:W22"/>
    <mergeCell ref="D14:E14"/>
    <mergeCell ref="A15:B15"/>
    <mergeCell ref="G18:G24"/>
    <mergeCell ref="AW22:AY22"/>
    <mergeCell ref="AW23:AY23"/>
    <mergeCell ref="D15:E15"/>
    <mergeCell ref="D7:E7"/>
    <mergeCell ref="D8:E8"/>
    <mergeCell ref="A8:B8"/>
    <mergeCell ref="D10:E10"/>
    <mergeCell ref="H18:H24"/>
    <mergeCell ref="F18:F24"/>
    <mergeCell ref="A13:B13"/>
    <mergeCell ref="D13:E13"/>
    <mergeCell ref="A18:A24"/>
    <mergeCell ref="B18:B24"/>
    <mergeCell ref="C18:C24"/>
    <mergeCell ref="D18:D24"/>
    <mergeCell ref="E18:E24"/>
    <mergeCell ref="A9:B9"/>
    <mergeCell ref="D9:E9"/>
    <mergeCell ref="A14:B14"/>
    <mergeCell ref="AR23:AV23"/>
    <mergeCell ref="AH21:AL21"/>
    <mergeCell ref="AR22:AV22"/>
    <mergeCell ref="AR21:AV21"/>
    <mergeCell ref="A1:E1"/>
    <mergeCell ref="A4:B4"/>
    <mergeCell ref="D4:E4"/>
    <mergeCell ref="A5:B5"/>
    <mergeCell ref="D5:E5"/>
    <mergeCell ref="C2:C3"/>
    <mergeCell ref="D2:E3"/>
    <mergeCell ref="A2:B3"/>
    <mergeCell ref="S23:W23"/>
    <mergeCell ref="A6:B6"/>
    <mergeCell ref="D6:E6"/>
    <mergeCell ref="A7:B7"/>
    <mergeCell ref="D12:E12"/>
    <mergeCell ref="I21:M21"/>
    <mergeCell ref="I20:AL20"/>
    <mergeCell ref="N23:R23"/>
    <mergeCell ref="N22:R22"/>
    <mergeCell ref="S21:W21"/>
    <mergeCell ref="X21:AB21"/>
    <mergeCell ref="N21:R21"/>
    <mergeCell ref="X23:AB23"/>
    <mergeCell ref="I22:M22"/>
    <mergeCell ref="I23:M23"/>
    <mergeCell ref="I18:BI18"/>
    <mergeCell ref="AM20:AV20"/>
    <mergeCell ref="AW21:AY21"/>
    <mergeCell ref="AH23:AL23"/>
    <mergeCell ref="AC23:AG23"/>
    <mergeCell ref="Y3:AI4"/>
    <mergeCell ref="BA4:BC4"/>
    <mergeCell ref="BA5:BB5"/>
    <mergeCell ref="T5:AO6"/>
    <mergeCell ref="AH22:AL22"/>
    <mergeCell ref="AC21:AG21"/>
    <mergeCell ref="AM22:AQ22"/>
    <mergeCell ref="AC22:AG22"/>
    <mergeCell ref="X22:AB22"/>
    <mergeCell ref="AM21:AQ21"/>
    <mergeCell ref="AZ21:BD21"/>
    <mergeCell ref="AW20:AY20"/>
    <mergeCell ref="AZ20:BD20"/>
    <mergeCell ref="BE20:BI20"/>
    <mergeCell ref="BF7:BG7"/>
    <mergeCell ref="I19:AY19"/>
    <mergeCell ref="W7:AK8"/>
    <mergeCell ref="AA9:AE10"/>
    <mergeCell ref="BO18:BO24"/>
    <mergeCell ref="BH7:BI7"/>
    <mergeCell ref="BH6:BI6"/>
    <mergeCell ref="BN18:BN24"/>
    <mergeCell ref="BK18:BK24"/>
    <mergeCell ref="BJ18:BJ23"/>
    <mergeCell ref="BE23:BI23"/>
    <mergeCell ref="BM18:BM24"/>
    <mergeCell ref="BJ6:BK6"/>
    <mergeCell ref="BF6:BG6"/>
    <mergeCell ref="BJ7:BK7"/>
    <mergeCell ref="BD7:BE7"/>
    <mergeCell ref="AZ23:BD23"/>
    <mergeCell ref="BL18:BL24"/>
    <mergeCell ref="BI47:BM47"/>
    <mergeCell ref="BH4:BI4"/>
    <mergeCell ref="AZ19:BI19"/>
    <mergeCell ref="BF4:BG4"/>
    <mergeCell ref="BD4:BE4"/>
    <mergeCell ref="AZ22:BD22"/>
    <mergeCell ref="BE21:BI21"/>
    <mergeCell ref="BE22:BI22"/>
    <mergeCell ref="BJ4:BK4"/>
    <mergeCell ref="BJ5:BK5"/>
    <mergeCell ref="BH5:BI5"/>
    <mergeCell ref="BF5:BG5"/>
    <mergeCell ref="BD5:BE5"/>
    <mergeCell ref="BD6:BE6"/>
    <mergeCell ref="BA6:BB6"/>
    <mergeCell ref="BA7:BB7"/>
  </mergeCells>
  <printOptions gridLines="false" gridLinesSet="true"/>
  <pageMargins left="1" right="0.5" top="0.5" bottom="0.5" header="0.25" footer="0.12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drawing r:id="rId1"/>
  <tableParts count="0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X5147"/>
  <sheetViews>
    <sheetView tabSelected="0" workbookViewId="0" zoomScale="115" showGridLines="true" showRowColHeaders="1">
      <selection activeCell="K8" sqref="K8:V9"/>
    </sheetView>
  </sheetViews>
  <sheetFormatPr customHeight="true" defaultRowHeight="12.75" defaultColWidth="9.1796875" outlineLevelRow="0" outlineLevelCol="0"/>
  <cols>
    <col min="1" max="1" width="15" customWidth="true" style="135"/>
    <col min="2" max="2" width="9.81640625" customWidth="true" style="135"/>
    <col min="3" max="3" width="9.453125" customWidth="true" style="135"/>
    <col min="4" max="4" width="7.54296875" customWidth="true" style="245"/>
    <col min="5" max="5" width="8.54296875" customWidth="true" style="245"/>
    <col min="6" max="6" width="19" customWidth="true" style="405"/>
    <col min="7" max="7" width="8.54296875" customWidth="true" style="291"/>
    <col min="8" max="8" width="9" customWidth="true" style="291"/>
    <col min="9" max="9" width="6.453125" customWidth="true" style="449"/>
    <col min="10" max="10" width="7.7265625" customWidth="true" style="449"/>
    <col min="11" max="11" width="5.7265625" customWidth="true" style="449"/>
    <col min="12" max="12" width="5.7265625" customWidth="true" style="449"/>
    <col min="13" max="13" width="5.54296875" customWidth="true" style="449"/>
    <col min="14" max="14" width="6.81640625" customWidth="true" style="449"/>
    <col min="15" max="15" width="7.7265625" customWidth="true" style="449"/>
    <col min="16" max="16" width="5.7265625" customWidth="true" style="449"/>
    <col min="17" max="17" width="5.7265625" customWidth="true" style="449"/>
    <col min="18" max="18" width="6.453125" customWidth="true" style="449"/>
    <col min="19" max="19" width="6.453125" customWidth="true" style="449"/>
    <col min="20" max="20" width="9.1796875" style="449"/>
    <col min="21" max="21" width="5.7265625" customWidth="true" style="449"/>
    <col min="22" max="22" width="4.81640625" customWidth="true" style="449"/>
    <col min="23" max="23" width="5.54296875" customWidth="true" style="449"/>
    <col min="24" max="24" width="6.453125" customWidth="true" style="449"/>
    <col min="25" max="25" width="7.7265625" customWidth="true" style="449"/>
    <col min="26" max="26" width="5.7265625" customWidth="true" style="449"/>
    <col min="27" max="27" width="4.1796875" customWidth="true" style="449"/>
    <col min="28" max="28" width="5.54296875" customWidth="true" style="449"/>
    <col min="29" max="29" width="6.453125" customWidth="true" style="449"/>
    <col min="30" max="30" width="7.7265625" customWidth="true" style="449"/>
    <col min="31" max="31" width="5.7265625" customWidth="true" style="449"/>
    <col min="32" max="32" width="4.1796875" customWidth="true" style="449"/>
    <col min="33" max="33" width="5.54296875" customWidth="true" style="449"/>
    <col min="34" max="34" width="6.453125" customWidth="true" style="449"/>
    <col min="35" max="35" width="7.7265625" customWidth="true" style="449"/>
    <col min="36" max="36" width="5.7265625" customWidth="true" style="449"/>
    <col min="37" max="37" width="4.1796875" customWidth="true" style="449"/>
    <col min="38" max="38" width="5.54296875" customWidth="true" style="449"/>
    <col min="39" max="39" width="5.54296875" customWidth="true" style="449"/>
    <col min="40" max="40" width="5.54296875" customWidth="true" style="449"/>
    <col min="41" max="41" width="5.54296875" customWidth="true" style="449"/>
    <col min="42" max="42" width="8.7265625" customWidth="true" style="449"/>
    <col min="43" max="43" width="6.54296875" customWidth="true" style="449"/>
    <col min="44" max="44" width="7.453125" customWidth="true" style="502"/>
    <col min="45" max="45" width="9.1796875" style="449"/>
    <col min="46" max="46" width="12.54296875" customWidth="true" style="448"/>
    <col min="47" max="47" width="9.1796875" style="449"/>
    <col min="48" max="48" width="9.1796875" style="449"/>
    <col min="49" max="49" width="9.1796875" style="449"/>
    <col min="50" max="50" width="9.1796875" style="449"/>
    <col min="51" max="51" width="9.1796875" style="449"/>
    <col min="52" max="52" width="9.1796875" style="449"/>
    <col min="53" max="53" width="9.1796875" style="449"/>
    <col min="54" max="54" width="9.1796875" style="449"/>
    <col min="55" max="55" width="9.1796875" style="449"/>
    <col min="56" max="56" width="9.1796875" style="449"/>
    <col min="57" max="57" width="9.1796875" style="449"/>
    <col min="58" max="58" width="9.1796875" style="449"/>
    <col min="59" max="59" width="9.1796875" style="449"/>
    <col min="60" max="60" width="9.1796875" style="449"/>
    <col min="61" max="61" width="9.1796875" style="449"/>
    <col min="62" max="62" width="9.1796875" style="449"/>
    <col min="63" max="63" width="9.1796875" style="449"/>
    <col min="64" max="64" width="9.1796875" style="449"/>
    <col min="65" max="65" width="9.1796875" style="449"/>
    <col min="66" max="66" width="9.1796875" style="449"/>
    <col min="67" max="67" width="9.1796875" style="449"/>
    <col min="68" max="68" width="9.1796875" style="449"/>
    <col min="69" max="69" width="9.1796875" style="449"/>
    <col min="70" max="70" width="9.1796875" style="449"/>
    <col min="71" max="71" width="9.1796875" style="449"/>
    <col min="72" max="72" width="9.1796875" style="449"/>
    <col min="73" max="73" width="9.1796875" style="449"/>
    <col min="74" max="74" width="9.1796875" style="449"/>
    <col min="75" max="75" width="9.1796875" style="449"/>
    <col min="76" max="76" width="9.1796875" style="449"/>
    <col min="77" max="77" width="9.1796875" style="449"/>
    <col min="78" max="78" width="9.1796875" style="449"/>
    <col min="79" max="79" width="9.1796875" style="449"/>
    <col min="80" max="80" width="9.1796875" style="449"/>
    <col min="81" max="81" width="9.1796875" style="449"/>
    <col min="82" max="82" width="9.1796875" style="449"/>
    <col min="83" max="83" width="9.1796875" style="449"/>
    <col min="84" max="84" width="9.1796875" style="449"/>
    <col min="85" max="85" width="9.1796875" style="449"/>
    <col min="86" max="86" width="9.1796875" style="449"/>
    <col min="87" max="87" width="9.1796875" style="449"/>
    <col min="88" max="88" width="9.1796875" style="449"/>
    <col min="89" max="89" width="9.1796875" style="449"/>
    <col min="90" max="90" width="9.1796875" style="449"/>
    <col min="91" max="91" width="9.1796875" style="449"/>
    <col min="92" max="92" width="9.1796875" style="449"/>
    <col min="93" max="93" width="9.1796875" style="449"/>
    <col min="94" max="94" width="9.1796875" style="449"/>
    <col min="95" max="95" width="9.1796875" style="449"/>
    <col min="96" max="96" width="9.1796875" style="449"/>
    <col min="97" max="97" width="9.1796875" style="449"/>
    <col min="98" max="98" width="9.1796875" style="449"/>
    <col min="99" max="99" width="9.1796875" style="449"/>
    <col min="100" max="100" width="9.1796875" style="449"/>
    <col min="101" max="101" width="9.1796875" style="449"/>
    <col min="102" max="102" width="9.1796875" style="449"/>
    <col min="103" max="103" width="9.1796875" style="449"/>
    <col min="104" max="104" width="9.1796875" style="449"/>
    <col min="105" max="105" width="9.1796875" style="449"/>
    <col min="106" max="106" width="9.1796875" style="449"/>
    <col min="107" max="107" width="9.1796875" style="449"/>
    <col min="108" max="108" width="9.1796875" style="449"/>
    <col min="109" max="109" width="9.1796875" style="449"/>
    <col min="110" max="110" width="9.1796875" style="449"/>
    <col min="111" max="111" width="9.1796875" style="449"/>
    <col min="112" max="112" width="9.1796875" style="449"/>
    <col min="113" max="113" width="9.1796875" style="449"/>
    <col min="114" max="114" width="9.1796875" style="449"/>
    <col min="115" max="115" width="9.1796875" style="449"/>
    <col min="116" max="116" width="9.1796875" style="449"/>
    <col min="117" max="117" width="9.1796875" style="449"/>
    <col min="118" max="118" width="9.1796875" style="449"/>
    <col min="119" max="119" width="9.1796875" style="449"/>
    <col min="120" max="120" width="9.1796875" style="449"/>
    <col min="121" max="121" width="9.1796875" style="449"/>
    <col min="122" max="122" width="9.1796875" style="449"/>
    <col min="123" max="123" width="9.1796875" style="449"/>
    <col min="124" max="124" width="9.1796875" style="449"/>
    <col min="125" max="125" width="9.1796875" style="449"/>
    <col min="126" max="126" width="9.1796875" style="449"/>
    <col min="127" max="127" width="9.1796875" style="449"/>
    <col min="128" max="128" width="9.1796875" style="449"/>
    <col min="129" max="129" width="9.1796875" style="449"/>
    <col min="130" max="130" width="9.1796875" style="449"/>
    <col min="131" max="131" width="9.1796875" style="449"/>
    <col min="132" max="132" width="9.1796875" style="449"/>
    <col min="133" max="133" width="9.1796875" style="449"/>
    <col min="134" max="134" width="9.1796875" style="449"/>
    <col min="135" max="135" width="9.1796875" style="449"/>
    <col min="136" max="136" width="9.1796875" style="449"/>
    <col min="137" max="137" width="9.1796875" style="449"/>
    <col min="138" max="138" width="9.1796875" style="449"/>
    <col min="139" max="139" width="9.1796875" style="449"/>
    <col min="140" max="140" width="9.1796875" style="449"/>
    <col min="141" max="141" width="9.1796875" style="449"/>
    <col min="142" max="142" width="9.1796875" style="449"/>
    <col min="143" max="143" width="9.1796875" style="449"/>
    <col min="144" max="144" width="9.1796875" style="449"/>
    <col min="145" max="145" width="9.1796875" style="449"/>
    <col min="146" max="146" width="9.1796875" style="449"/>
    <col min="147" max="147" width="9.1796875" style="449"/>
    <col min="148" max="148" width="9.1796875" style="449"/>
    <col min="149" max="149" width="9.1796875" style="449"/>
    <col min="150" max="150" width="9.1796875" style="449"/>
    <col min="151" max="151" width="9.1796875" style="449"/>
    <col min="152" max="152" width="9.1796875" style="449"/>
    <col min="153" max="153" width="9.1796875" style="449"/>
    <col min="154" max="154" width="9.1796875" style="449"/>
    <col min="155" max="155" width="9.1796875" style="449"/>
    <col min="156" max="156" width="9.1796875" style="449"/>
    <col min="157" max="157" width="9.1796875" style="449"/>
    <col min="158" max="158" width="9.1796875" style="449"/>
    <col min="159" max="159" width="9.1796875" style="449"/>
    <col min="160" max="160" width="9.1796875" style="449"/>
    <col min="161" max="161" width="9.1796875" style="449"/>
    <col min="162" max="162" width="9.1796875" style="449"/>
    <col min="163" max="163" width="9.1796875" style="449"/>
    <col min="164" max="164" width="9.1796875" style="449"/>
    <col min="165" max="165" width="9.1796875" style="449"/>
    <col min="166" max="166" width="9.1796875" style="449"/>
    <col min="167" max="167" width="9.1796875" style="449"/>
    <col min="168" max="168" width="9.1796875" style="449"/>
    <col min="169" max="169" width="9.1796875" style="449"/>
    <col min="170" max="170" width="9.1796875" style="449"/>
    <col min="171" max="171" width="9.1796875" style="449"/>
    <col min="172" max="172" width="9.1796875" style="449"/>
    <col min="173" max="173" width="9.1796875" style="449"/>
    <col min="174" max="174" width="9.1796875" style="449"/>
    <col min="175" max="175" width="9.1796875" style="449"/>
    <col min="176" max="176" width="9.1796875" style="449"/>
    <col min="177" max="177" width="9.1796875" style="449"/>
    <col min="178" max="178" width="9.1796875" style="449"/>
    <col min="179" max="179" width="9.1796875" style="449"/>
    <col min="180" max="180" width="9.1796875" style="449"/>
  </cols>
  <sheetData>
    <row r="1" spans="1:180" customHeight="1" ht="12" s="405" customFormat="1">
      <c r="B1" s="406"/>
      <c r="C1" s="406"/>
      <c r="D1" s="407"/>
      <c r="E1" s="406"/>
      <c r="F1" s="406"/>
      <c r="G1" s="406"/>
      <c r="H1" s="406"/>
      <c r="I1" s="408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409"/>
      <c r="AS1" s="135"/>
      <c r="AT1" s="410"/>
    </row>
    <row r="2" spans="1:180" customHeight="1" ht="17.25" s="412" customFormat="1">
      <c r="A2" s="1265" t="s">
        <v>502</v>
      </c>
      <c r="B2" s="1265"/>
      <c r="C2" s="1265"/>
      <c r="D2" s="1265"/>
      <c r="E2" s="411"/>
      <c r="G2" s="411"/>
      <c r="H2" s="411"/>
      <c r="L2" s="1115" t="s">
        <v>142</v>
      </c>
      <c r="M2" s="1115"/>
      <c r="N2" s="1115"/>
      <c r="O2" s="1115"/>
      <c r="P2" s="1115"/>
      <c r="Q2" s="1115"/>
      <c r="R2" s="1115"/>
      <c r="S2" s="1115"/>
      <c r="T2" s="1115"/>
      <c r="U2" s="413"/>
      <c r="V2" s="413"/>
      <c r="W2" s="413"/>
      <c r="X2" s="413"/>
      <c r="Y2" s="413"/>
      <c r="Z2" s="413"/>
      <c r="AA2" s="413"/>
      <c r="AB2" s="413"/>
      <c r="AC2" s="413"/>
      <c r="AD2" s="413"/>
      <c r="AE2" s="413"/>
      <c r="AF2" s="413"/>
      <c r="AG2" s="413"/>
      <c r="AH2" s="413"/>
      <c r="AI2" s="413"/>
      <c r="AJ2" s="413"/>
      <c r="AK2" s="413"/>
      <c r="AL2" s="413"/>
      <c r="AM2" s="413"/>
      <c r="AN2" s="413"/>
      <c r="AO2" s="413"/>
      <c r="AP2" s="413"/>
      <c r="AQ2" s="413"/>
      <c r="AR2" s="414"/>
      <c r="AS2" s="413"/>
      <c r="AT2" s="415"/>
    </row>
    <row r="3" spans="1:180" customHeight="1" ht="23.25" s="412" customFormat="1">
      <c r="A3" s="416" t="s">
        <v>7481</v>
      </c>
      <c r="B3" s="417" t="s">
        <v>7482</v>
      </c>
      <c r="C3" s="417" t="s">
        <v>5729</v>
      </c>
      <c r="E3" s="411"/>
      <c r="G3" s="411"/>
      <c r="H3" s="411"/>
      <c r="L3" s="1115"/>
      <c r="M3" s="1115"/>
      <c r="N3" s="1115"/>
      <c r="O3" s="1115"/>
      <c r="P3" s="1115"/>
      <c r="Q3" s="1115"/>
      <c r="R3" s="1115"/>
      <c r="S3" s="1115"/>
      <c r="T3" s="1115"/>
      <c r="U3" s="413"/>
      <c r="V3" s="413"/>
      <c r="W3" s="413"/>
      <c r="X3" s="413"/>
      <c r="AA3" s="413"/>
      <c r="AB3" s="413"/>
      <c r="AC3" s="413"/>
      <c r="AF3" s="413"/>
      <c r="AK3" s="418" t="s">
        <v>1525</v>
      </c>
      <c r="AL3" s="419"/>
      <c r="AM3" s="419"/>
      <c r="AN3" s="419"/>
      <c r="AO3" s="419"/>
      <c r="AP3" s="419"/>
      <c r="AQ3" s="420"/>
      <c r="AR3" s="420"/>
      <c r="AT3" s="415"/>
    </row>
    <row r="4" spans="1:180" customHeight="1" ht="13" s="412" customFormat="1">
      <c r="A4" s="417" t="s">
        <v>229</v>
      </c>
      <c r="B4" s="417" t="s">
        <v>7483</v>
      </c>
      <c r="C4" s="421">
        <v>4</v>
      </c>
      <c r="H4" s="1114" t="s">
        <v>7484</v>
      </c>
      <c r="I4" s="1114"/>
      <c r="J4" s="1114"/>
      <c r="K4" s="1114"/>
      <c r="L4" s="1114"/>
      <c r="M4" s="1114"/>
      <c r="N4" s="1114"/>
      <c r="O4" s="1114"/>
      <c r="P4" s="1114"/>
      <c r="Q4" s="1114"/>
      <c r="R4" s="1114"/>
      <c r="S4" s="1114"/>
      <c r="T4" s="1114"/>
      <c r="U4" s="1114"/>
      <c r="V4" s="1114"/>
      <c r="W4" s="1114"/>
      <c r="X4" s="1114"/>
      <c r="Y4" s="1114"/>
      <c r="Z4" s="422"/>
      <c r="AA4" s="422"/>
      <c r="AB4" s="422"/>
      <c r="AC4" s="422"/>
      <c r="AD4" s="422"/>
      <c r="AE4" s="422"/>
      <c r="AF4" s="422"/>
      <c r="AG4" s="1242" t="s">
        <v>7485</v>
      </c>
      <c r="AH4" s="1242"/>
      <c r="AI4" s="1242"/>
      <c r="AJ4" s="1248" t="s">
        <v>7486</v>
      </c>
      <c r="AK4" s="1246"/>
      <c r="AL4" s="1246" t="s">
        <v>1526</v>
      </c>
      <c r="AM4" s="1247"/>
      <c r="AN4" s="1243" t="s">
        <v>7487</v>
      </c>
      <c r="AO4" s="1244"/>
      <c r="AP4" s="1236" t="s">
        <v>9</v>
      </c>
      <c r="AQ4" s="1237"/>
      <c r="AR4" s="1238"/>
      <c r="AT4" s="423"/>
    </row>
    <row r="5" spans="1:180" customHeight="1" ht="13" s="412" customFormat="1">
      <c r="A5" s="417" t="s">
        <v>7488</v>
      </c>
      <c r="B5" s="417" t="s">
        <v>7489</v>
      </c>
      <c r="C5" s="417">
        <v>3.75</v>
      </c>
      <c r="E5" s="424"/>
      <c r="G5" s="424"/>
      <c r="H5" s="1114"/>
      <c r="I5" s="1114"/>
      <c r="J5" s="1114"/>
      <c r="K5" s="1114"/>
      <c r="L5" s="1114"/>
      <c r="M5" s="1114"/>
      <c r="N5" s="1114"/>
      <c r="O5" s="1114"/>
      <c r="P5" s="1114"/>
      <c r="Q5" s="1114"/>
      <c r="R5" s="1114"/>
      <c r="S5" s="1114"/>
      <c r="T5" s="1114"/>
      <c r="U5" s="1114"/>
      <c r="V5" s="1114"/>
      <c r="W5" s="1114"/>
      <c r="X5" s="1114"/>
      <c r="Y5" s="1114"/>
      <c r="Z5" s="422"/>
      <c r="AA5" s="422"/>
      <c r="AB5" s="422"/>
      <c r="AC5" s="422"/>
      <c r="AD5" s="422"/>
      <c r="AE5" s="422"/>
      <c r="AF5" s="422"/>
      <c r="AG5" s="1049" t="s">
        <v>7490</v>
      </c>
      <c r="AH5" s="1049"/>
      <c r="AI5" s="425"/>
      <c r="AJ5" s="1245"/>
      <c r="AK5" s="1245"/>
      <c r="AL5" s="1245"/>
      <c r="AM5" s="1245"/>
      <c r="AN5" s="1245"/>
      <c r="AO5" s="1245"/>
      <c r="AP5" s="1239"/>
      <c r="AQ5" s="1240"/>
      <c r="AR5" s="1241"/>
      <c r="AT5" s="423"/>
    </row>
    <row r="6" spans="1:180" customHeight="1" ht="13" s="412" customFormat="1">
      <c r="A6" s="417" t="s">
        <v>7491</v>
      </c>
      <c r="B6" s="417" t="s">
        <v>7492</v>
      </c>
      <c r="C6" s="421">
        <v>3.5</v>
      </c>
      <c r="E6" s="426"/>
      <c r="G6" s="426"/>
      <c r="H6" s="427"/>
      <c r="I6" s="427"/>
      <c r="J6" s="428"/>
      <c r="K6" s="428"/>
      <c r="L6" s="1114" t="s">
        <v>7493</v>
      </c>
      <c r="M6" s="1114"/>
      <c r="N6" s="1114"/>
      <c r="O6" s="1114"/>
      <c r="P6" s="1114"/>
      <c r="Q6" s="1114"/>
      <c r="R6" s="1114"/>
      <c r="S6" s="1114"/>
      <c r="T6" s="1114"/>
      <c r="U6" s="428"/>
      <c r="V6" s="428"/>
      <c r="W6" s="428"/>
      <c r="X6" s="428"/>
      <c r="Y6" s="428"/>
      <c r="Z6" s="429"/>
      <c r="AA6" s="429"/>
      <c r="AB6" s="429"/>
      <c r="AC6" s="429"/>
      <c r="AD6" s="429"/>
      <c r="AE6" s="429"/>
      <c r="AF6" s="429"/>
      <c r="AG6" s="1049" t="s">
        <v>7494</v>
      </c>
      <c r="AH6" s="1049"/>
      <c r="AI6" s="425"/>
      <c r="AJ6" s="1245"/>
      <c r="AK6" s="1245"/>
      <c r="AL6" s="1245"/>
      <c r="AM6" s="1245"/>
      <c r="AN6" s="1245"/>
      <c r="AO6" s="1245"/>
      <c r="AP6" s="1239"/>
      <c r="AQ6" s="1240"/>
      <c r="AR6" s="1241"/>
      <c r="AT6" s="415"/>
    </row>
    <row r="7" spans="1:180" customHeight="1" ht="13" s="412" customFormat="1">
      <c r="A7" s="417" t="s">
        <v>7495</v>
      </c>
      <c r="B7" s="417" t="s">
        <v>21</v>
      </c>
      <c r="C7" s="417">
        <v>3.25</v>
      </c>
      <c r="E7" s="430"/>
      <c r="G7" s="430"/>
      <c r="H7" s="427"/>
      <c r="I7" s="427"/>
      <c r="J7" s="428"/>
      <c r="K7" s="428"/>
      <c r="L7" s="1114"/>
      <c r="M7" s="1114"/>
      <c r="N7" s="1114"/>
      <c r="O7" s="1114"/>
      <c r="P7" s="1114"/>
      <c r="Q7" s="1114"/>
      <c r="R7" s="1114"/>
      <c r="S7" s="1114"/>
      <c r="T7" s="1114"/>
      <c r="U7" s="428"/>
      <c r="V7" s="428"/>
      <c r="W7" s="428"/>
      <c r="X7" s="428"/>
      <c r="Y7" s="428"/>
      <c r="Z7" s="429"/>
      <c r="AA7" s="429"/>
      <c r="AB7" s="429"/>
      <c r="AC7" s="429"/>
      <c r="AD7" s="429"/>
      <c r="AE7" s="429"/>
      <c r="AF7" s="429"/>
      <c r="AG7" s="1049" t="s">
        <v>7496</v>
      </c>
      <c r="AH7" s="1049"/>
      <c r="AI7" s="425"/>
      <c r="AJ7" s="1245"/>
      <c r="AK7" s="1245"/>
      <c r="AL7" s="1245"/>
      <c r="AM7" s="1245"/>
      <c r="AN7" s="1262"/>
      <c r="AO7" s="1262"/>
      <c r="AP7" s="1233"/>
      <c r="AQ7" s="1234"/>
      <c r="AR7" s="1235"/>
      <c r="AT7" s="415"/>
    </row>
    <row r="8" spans="1:180" customHeight="1" ht="13" s="412" customFormat="1">
      <c r="A8" s="417" t="s">
        <v>7497</v>
      </c>
      <c r="B8" s="417" t="s">
        <v>24</v>
      </c>
      <c r="C8" s="421">
        <v>3</v>
      </c>
      <c r="E8" s="424"/>
      <c r="G8" s="424"/>
      <c r="H8" s="427"/>
      <c r="I8" s="427"/>
      <c r="J8" s="428"/>
      <c r="K8" s="1249" t="s">
        <v>7498</v>
      </c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428"/>
      <c r="X8" s="428"/>
      <c r="Y8" s="428"/>
      <c r="Z8" s="429"/>
      <c r="AA8" s="429"/>
      <c r="AB8" s="429"/>
      <c r="AC8" s="429"/>
      <c r="AD8" s="429"/>
      <c r="AE8" s="429"/>
      <c r="AF8" s="429"/>
      <c r="AG8" s="429"/>
      <c r="AH8" s="429"/>
      <c r="AI8" s="431"/>
      <c r="AJ8" s="431"/>
      <c r="AK8" s="431"/>
      <c r="AL8" s="431"/>
      <c r="AM8" s="431"/>
      <c r="AN8" s="431"/>
      <c r="AO8" s="431"/>
      <c r="AP8" s="431"/>
      <c r="AQ8" s="431"/>
      <c r="AR8" s="432"/>
      <c r="AS8" s="431"/>
      <c r="AT8" s="415"/>
    </row>
    <row r="9" spans="1:180" customHeight="1" ht="13" s="412" customFormat="1">
      <c r="A9" s="417" t="s">
        <v>7499</v>
      </c>
      <c r="B9" s="417" t="s">
        <v>26</v>
      </c>
      <c r="C9" s="417">
        <v>2.75</v>
      </c>
      <c r="E9" s="424"/>
      <c r="G9" s="424"/>
      <c r="H9" s="427"/>
      <c r="I9" s="427"/>
      <c r="J9" s="428"/>
      <c r="K9" s="1249"/>
      <c r="L9" s="1249"/>
      <c r="M9" s="1249"/>
      <c r="N9" s="1249"/>
      <c r="O9" s="1249"/>
      <c r="P9" s="1249"/>
      <c r="Q9" s="1249"/>
      <c r="R9" s="1249"/>
      <c r="S9" s="1249"/>
      <c r="T9" s="1249"/>
      <c r="U9" s="1249"/>
      <c r="V9" s="1249"/>
      <c r="W9" s="428"/>
      <c r="X9" s="428"/>
      <c r="Y9" s="428"/>
      <c r="Z9" s="429"/>
      <c r="AA9" s="429"/>
      <c r="AB9" s="429"/>
      <c r="AC9" s="429"/>
      <c r="AD9" s="429"/>
      <c r="AE9" s="429"/>
      <c r="AF9" s="429"/>
      <c r="AG9" s="429"/>
      <c r="AH9" s="429"/>
      <c r="AI9" s="431"/>
      <c r="AJ9" s="431"/>
      <c r="AK9" s="431"/>
      <c r="AL9" s="431"/>
      <c r="AM9" s="431"/>
      <c r="AN9" s="431"/>
      <c r="AO9" s="431"/>
      <c r="AP9" s="431"/>
      <c r="AQ9" s="431"/>
      <c r="AR9" s="432"/>
      <c r="AS9" s="431"/>
      <c r="AT9" s="433"/>
    </row>
    <row r="10" spans="1:180" customHeight="1" ht="13" s="412" customFormat="1">
      <c r="A10" s="417" t="s">
        <v>7500</v>
      </c>
      <c r="B10" s="417" t="s">
        <v>29</v>
      </c>
      <c r="C10" s="421">
        <v>2.5</v>
      </c>
      <c r="H10" s="427"/>
      <c r="I10" s="427"/>
      <c r="J10" s="428"/>
      <c r="K10" s="1114" t="s">
        <v>7501</v>
      </c>
      <c r="L10" s="1114"/>
      <c r="M10" s="1114"/>
      <c r="N10" s="1114"/>
      <c r="O10" s="1114"/>
      <c r="P10" s="1114"/>
      <c r="Q10" s="1114"/>
      <c r="R10" s="1114"/>
      <c r="S10" s="1114"/>
      <c r="T10" s="1114"/>
      <c r="U10" s="1114"/>
      <c r="V10" s="1114"/>
      <c r="W10" s="428"/>
      <c r="X10" s="428"/>
      <c r="Y10" s="428"/>
      <c r="Z10" s="429"/>
      <c r="AA10" s="429"/>
      <c r="AB10" s="429"/>
      <c r="AC10" s="429"/>
      <c r="AD10" s="429"/>
      <c r="AE10" s="429"/>
      <c r="AF10" s="429"/>
      <c r="AG10" s="429"/>
      <c r="AH10" s="429"/>
      <c r="AR10" s="434"/>
      <c r="AT10" s="433"/>
    </row>
    <row r="11" spans="1:180" customHeight="1" ht="13" s="412" customFormat="1">
      <c r="A11" s="417" t="s">
        <v>7502</v>
      </c>
      <c r="B11" s="417" t="s">
        <v>31</v>
      </c>
      <c r="C11" s="417">
        <v>2.25</v>
      </c>
      <c r="H11" s="427"/>
      <c r="I11" s="427"/>
      <c r="J11" s="428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428"/>
      <c r="X11" s="428"/>
      <c r="Y11" s="428"/>
      <c r="Z11" s="429"/>
      <c r="AA11" s="429"/>
      <c r="AB11" s="429"/>
      <c r="AC11" s="429"/>
      <c r="AD11" s="429"/>
      <c r="AE11" s="429"/>
      <c r="AF11" s="429"/>
      <c r="AG11" s="429"/>
      <c r="AH11" s="429"/>
      <c r="AR11" s="434"/>
      <c r="AT11" s="435"/>
    </row>
    <row r="12" spans="1:180" customHeight="1" ht="13.5" s="412" customFormat="1">
      <c r="A12" s="417" t="s">
        <v>7503</v>
      </c>
      <c r="B12" s="417" t="s">
        <v>34</v>
      </c>
      <c r="C12" s="421">
        <v>2</v>
      </c>
      <c r="AR12" s="434"/>
      <c r="AT12" s="436"/>
    </row>
    <row r="13" spans="1:180" customHeight="1" ht="13" s="412" customFormat="1">
      <c r="A13" s="417" t="s">
        <v>7504</v>
      </c>
      <c r="B13" s="417" t="s">
        <v>36</v>
      </c>
      <c r="C13" s="421">
        <v>0</v>
      </c>
      <c r="E13" s="411"/>
      <c r="F13" s="437"/>
      <c r="G13" s="411"/>
      <c r="H13" s="411"/>
      <c r="I13" s="437"/>
      <c r="J13" s="438"/>
      <c r="AR13" s="434"/>
      <c r="AT13" s="439"/>
    </row>
    <row r="14" spans="1:180" customHeight="1" ht="13" s="412" customFormat="1">
      <c r="A14" s="417"/>
      <c r="B14" s="417" t="s">
        <v>38</v>
      </c>
      <c r="C14" s="417" t="s">
        <v>39</v>
      </c>
      <c r="E14" s="411"/>
      <c r="F14" s="437"/>
      <c r="G14" s="411"/>
      <c r="H14" s="411"/>
      <c r="I14" s="437"/>
      <c r="J14" s="440"/>
      <c r="L14" s="441"/>
      <c r="M14" s="441"/>
      <c r="N14" s="441"/>
      <c r="O14" s="441"/>
      <c r="P14" s="441"/>
      <c r="Q14" s="441"/>
      <c r="R14" s="441"/>
      <c r="S14" s="441"/>
      <c r="AR14" s="434"/>
      <c r="AT14" s="415"/>
    </row>
    <row r="15" spans="1:180" customHeight="1" ht="13" s="412" customFormat="1">
      <c r="A15" s="417"/>
      <c r="B15" s="417" t="s">
        <v>40</v>
      </c>
      <c r="C15" s="417" t="s">
        <v>41</v>
      </c>
      <c r="E15" s="411"/>
      <c r="F15" s="437"/>
      <c r="G15" s="411"/>
      <c r="H15" s="411"/>
      <c r="I15" s="437"/>
      <c r="J15" s="438"/>
      <c r="K15" s="441"/>
      <c r="L15" s="441"/>
      <c r="M15" s="441"/>
      <c r="N15" s="441"/>
      <c r="O15" s="441"/>
      <c r="P15" s="441"/>
      <c r="Q15" s="441"/>
      <c r="R15" s="441"/>
      <c r="S15" s="441"/>
      <c r="AQ15" s="442"/>
      <c r="AR15" s="443"/>
      <c r="AS15" s="444"/>
      <c r="AT15" s="305"/>
      <c r="AU15" s="415"/>
    </row>
    <row r="16" spans="1:180" customHeight="1" ht="13" s="412" customFormat="1">
      <c r="A16" s="74" t="s">
        <v>7505</v>
      </c>
      <c r="E16" s="411"/>
      <c r="F16" s="437"/>
      <c r="G16" s="411"/>
      <c r="H16" s="411"/>
      <c r="I16" s="437"/>
      <c r="J16" s="438"/>
      <c r="K16" s="441"/>
      <c r="L16" s="441"/>
      <c r="M16" s="441"/>
      <c r="N16" s="441"/>
      <c r="O16" s="441"/>
      <c r="P16" s="441"/>
      <c r="Q16" s="441"/>
      <c r="R16" s="441"/>
      <c r="S16" s="441"/>
      <c r="AR16" s="434"/>
      <c r="AT16" s="305"/>
      <c r="AU16" s="415"/>
    </row>
    <row r="17" spans="1:180" customHeight="1" ht="13" s="412" customFormat="1">
      <c r="A17" s="440"/>
      <c r="B17" s="440"/>
      <c r="C17" s="440"/>
      <c r="E17" s="411"/>
      <c r="F17" s="437"/>
      <c r="G17" s="411"/>
      <c r="H17" s="411"/>
      <c r="I17" s="437"/>
      <c r="J17" s="438"/>
      <c r="K17" s="438"/>
      <c r="AR17" s="434"/>
      <c r="AT17" s="305"/>
      <c r="AU17" s="415"/>
    </row>
    <row r="18" spans="1:180" customHeight="1" ht="15" s="412" customFormat="1">
      <c r="A18" s="1087" t="s">
        <v>45</v>
      </c>
      <c r="B18" s="944" t="s">
        <v>46</v>
      </c>
      <c r="C18" s="1087" t="s">
        <v>47</v>
      </c>
      <c r="D18" s="944" t="s">
        <v>48</v>
      </c>
      <c r="E18" s="944" t="s">
        <v>49</v>
      </c>
      <c r="F18" s="1087" t="s">
        <v>7506</v>
      </c>
      <c r="G18" s="944" t="s">
        <v>7507</v>
      </c>
      <c r="H18" s="944" t="s">
        <v>7508</v>
      </c>
      <c r="I18" s="1250" t="s">
        <v>7509</v>
      </c>
      <c r="J18" s="1250"/>
      <c r="K18" s="1250"/>
      <c r="L18" s="1250"/>
      <c r="M18" s="1250"/>
      <c r="N18" s="1250" t="s">
        <v>7510</v>
      </c>
      <c r="O18" s="1250"/>
      <c r="P18" s="1250"/>
      <c r="Q18" s="1250"/>
      <c r="R18" s="1250"/>
      <c r="S18" s="1250" t="s">
        <v>7511</v>
      </c>
      <c r="T18" s="1250"/>
      <c r="U18" s="1250"/>
      <c r="V18" s="1250"/>
      <c r="W18" s="1250"/>
      <c r="X18" s="1250" t="s">
        <v>7512</v>
      </c>
      <c r="Y18" s="1250"/>
      <c r="Z18" s="1250"/>
      <c r="AA18" s="1250"/>
      <c r="AB18" s="1250"/>
      <c r="AC18" s="1250" t="s">
        <v>7513</v>
      </c>
      <c r="AD18" s="1250"/>
      <c r="AE18" s="1250"/>
      <c r="AF18" s="1250"/>
      <c r="AG18" s="1250"/>
      <c r="AH18" s="1250" t="s">
        <v>7514</v>
      </c>
      <c r="AI18" s="1250"/>
      <c r="AJ18" s="1250"/>
      <c r="AK18" s="1250"/>
      <c r="AL18" s="1250"/>
      <c r="AM18" s="1259" t="s">
        <v>7515</v>
      </c>
      <c r="AN18" s="1260"/>
      <c r="AO18" s="1261"/>
      <c r="AP18" s="446" t="s">
        <v>7516</v>
      </c>
      <c r="AQ18" s="1252" t="s">
        <v>56</v>
      </c>
      <c r="AR18" s="1252" t="s">
        <v>3715</v>
      </c>
      <c r="AS18" s="1252" t="s">
        <v>56</v>
      </c>
      <c r="AT18" s="415"/>
    </row>
    <row r="19" spans="1:180" customHeight="1" ht="23.25">
      <c r="A19" s="1087"/>
      <c r="B19" s="1087"/>
      <c r="C19" s="1087"/>
      <c r="D19" s="944"/>
      <c r="E19" s="944"/>
      <c r="F19" s="1087"/>
      <c r="G19" s="944"/>
      <c r="H19" s="944"/>
      <c r="I19" s="1103" t="s">
        <v>7517</v>
      </c>
      <c r="J19" s="1103"/>
      <c r="K19" s="1250"/>
      <c r="L19" s="1250"/>
      <c r="M19" s="1250"/>
      <c r="N19" s="1103" t="s">
        <v>7518</v>
      </c>
      <c r="O19" s="1103"/>
      <c r="P19" s="1250"/>
      <c r="Q19" s="1250"/>
      <c r="R19" s="1250"/>
      <c r="S19" s="1103" t="s">
        <v>7519</v>
      </c>
      <c r="T19" s="1103"/>
      <c r="U19" s="1250"/>
      <c r="V19" s="1250"/>
      <c r="W19" s="1250"/>
      <c r="X19" s="1103" t="s">
        <v>7520</v>
      </c>
      <c r="Y19" s="1103"/>
      <c r="Z19" s="1250"/>
      <c r="AA19" s="1250"/>
      <c r="AB19" s="1250"/>
      <c r="AC19" s="1103" t="s">
        <v>7521</v>
      </c>
      <c r="AD19" s="1103"/>
      <c r="AE19" s="1250"/>
      <c r="AF19" s="1250"/>
      <c r="AG19" s="1250"/>
      <c r="AH19" s="1103" t="s">
        <v>7522</v>
      </c>
      <c r="AI19" s="1103"/>
      <c r="AJ19" s="1250"/>
      <c r="AK19" s="1250"/>
      <c r="AL19" s="1250"/>
      <c r="AM19" s="1259" t="s">
        <v>2770</v>
      </c>
      <c r="AN19" s="1260"/>
      <c r="AO19" s="1261"/>
      <c r="AP19" s="447" t="s">
        <v>7523</v>
      </c>
      <c r="AQ19" s="1253"/>
      <c r="AR19" s="1253"/>
      <c r="AS19" s="1253"/>
    </row>
    <row r="20" spans="1:180" customHeight="1" ht="17.25" s="450" customFormat="1">
      <c r="A20" s="1087"/>
      <c r="B20" s="1087"/>
      <c r="C20" s="1087"/>
      <c r="D20" s="944"/>
      <c r="E20" s="944"/>
      <c r="F20" s="1087"/>
      <c r="G20" s="944"/>
      <c r="H20" s="944"/>
      <c r="I20" s="1250" t="s">
        <v>7524</v>
      </c>
      <c r="J20" s="1250"/>
      <c r="K20" s="1250"/>
      <c r="L20" s="1250"/>
      <c r="M20" s="1250"/>
      <c r="N20" s="1250" t="s">
        <v>7525</v>
      </c>
      <c r="O20" s="1250"/>
      <c r="P20" s="1250"/>
      <c r="Q20" s="1250"/>
      <c r="R20" s="1250"/>
      <c r="S20" s="1250" t="s">
        <v>7524</v>
      </c>
      <c r="T20" s="1250"/>
      <c r="U20" s="1250"/>
      <c r="V20" s="1250"/>
      <c r="W20" s="1250"/>
      <c r="X20" s="1250" t="s">
        <v>7524</v>
      </c>
      <c r="Y20" s="1250"/>
      <c r="Z20" s="1250"/>
      <c r="AA20" s="1250"/>
      <c r="AB20" s="1250"/>
      <c r="AC20" s="1250" t="s">
        <v>7524</v>
      </c>
      <c r="AD20" s="1250"/>
      <c r="AE20" s="1250"/>
      <c r="AF20" s="1250"/>
      <c r="AG20" s="1250"/>
      <c r="AH20" s="1250" t="s">
        <v>7524</v>
      </c>
      <c r="AI20" s="1250"/>
      <c r="AJ20" s="1250"/>
      <c r="AK20" s="1250"/>
      <c r="AL20" s="1250"/>
      <c r="AM20" s="1259" t="s">
        <v>7526</v>
      </c>
      <c r="AN20" s="1260"/>
      <c r="AO20" s="1261"/>
      <c r="AP20" s="1258" t="s">
        <v>7527</v>
      </c>
      <c r="AQ20" s="1253"/>
      <c r="AR20" s="1253"/>
      <c r="AS20" s="1253"/>
    </row>
    <row r="21" spans="1:180" customHeight="1" ht="99" s="453" customFormat="1">
      <c r="A21" s="1087"/>
      <c r="B21" s="1087"/>
      <c r="C21" s="1087"/>
      <c r="D21" s="944"/>
      <c r="E21" s="944"/>
      <c r="F21" s="1087"/>
      <c r="G21" s="944"/>
      <c r="H21" s="944"/>
      <c r="I21" s="451" t="s">
        <v>7528</v>
      </c>
      <c r="J21" s="452" t="s">
        <v>94</v>
      </c>
      <c r="K21" s="452" t="s">
        <v>7529</v>
      </c>
      <c r="L21" s="452" t="s">
        <v>1571</v>
      </c>
      <c r="M21" s="451" t="s">
        <v>7530</v>
      </c>
      <c r="N21" s="451" t="s">
        <v>7531</v>
      </c>
      <c r="O21" s="452" t="s">
        <v>100</v>
      </c>
      <c r="P21" s="452" t="s">
        <v>7532</v>
      </c>
      <c r="Q21" s="452" t="s">
        <v>1571</v>
      </c>
      <c r="R21" s="451" t="s">
        <v>7530</v>
      </c>
      <c r="S21" s="451" t="s">
        <v>7528</v>
      </c>
      <c r="T21" s="452" t="s">
        <v>94</v>
      </c>
      <c r="U21" s="452" t="s">
        <v>7529</v>
      </c>
      <c r="V21" s="452" t="s">
        <v>1571</v>
      </c>
      <c r="W21" s="451" t="s">
        <v>7530</v>
      </c>
      <c r="X21" s="451" t="s">
        <v>7528</v>
      </c>
      <c r="Y21" s="452" t="s">
        <v>94</v>
      </c>
      <c r="Z21" s="452" t="s">
        <v>7529</v>
      </c>
      <c r="AA21" s="452" t="s">
        <v>1571</v>
      </c>
      <c r="AB21" s="451" t="s">
        <v>7530</v>
      </c>
      <c r="AC21" s="451" t="s">
        <v>7533</v>
      </c>
      <c r="AD21" s="452" t="s">
        <v>196</v>
      </c>
      <c r="AE21" s="452" t="s">
        <v>7529</v>
      </c>
      <c r="AF21" s="452" t="s">
        <v>1571</v>
      </c>
      <c r="AG21" s="451" t="s">
        <v>7530</v>
      </c>
      <c r="AH21" s="451" t="s">
        <v>7533</v>
      </c>
      <c r="AI21" s="452" t="s">
        <v>196</v>
      </c>
      <c r="AJ21" s="452" t="s">
        <v>7529</v>
      </c>
      <c r="AK21" s="452" t="s">
        <v>1571</v>
      </c>
      <c r="AL21" s="451" t="s">
        <v>7530</v>
      </c>
      <c r="AM21" s="452" t="s">
        <v>7534</v>
      </c>
      <c r="AN21" s="452" t="s">
        <v>1571</v>
      </c>
      <c r="AO21" s="451" t="s">
        <v>7530</v>
      </c>
      <c r="AP21" s="1258"/>
      <c r="AQ21" s="1254"/>
      <c r="AR21" s="1254"/>
      <c r="AS21" s="1254"/>
    </row>
    <row r="22" spans="1:180" customHeight="1" ht="36" s="407" customFormat="1">
      <c r="A22" s="131" t="s">
        <v>382</v>
      </c>
      <c r="B22" s="258" t="s">
        <v>7535</v>
      </c>
      <c r="C22" s="131" t="s">
        <v>323</v>
      </c>
      <c r="D22" s="131">
        <v>1</v>
      </c>
      <c r="E22" s="131">
        <v>301</v>
      </c>
      <c r="F22" s="258" t="s">
        <v>7536</v>
      </c>
      <c r="G22" s="131" t="s">
        <v>7537</v>
      </c>
      <c r="H22" s="454"/>
      <c r="I22" s="455"/>
      <c r="J22" s="455"/>
      <c r="K22" s="456"/>
      <c r="L22" s="455"/>
      <c r="M22" s="455"/>
      <c r="N22" s="455"/>
      <c r="O22" s="455"/>
      <c r="P22" s="456"/>
      <c r="Q22" s="455"/>
      <c r="R22" s="455"/>
      <c r="S22" s="455"/>
      <c r="T22" s="455"/>
      <c r="U22" s="456"/>
      <c r="V22" s="455"/>
      <c r="W22" s="455"/>
      <c r="X22" s="455"/>
      <c r="Y22" s="455"/>
      <c r="Z22" s="456"/>
      <c r="AA22" s="455"/>
      <c r="AB22" s="455"/>
      <c r="AC22" s="455"/>
      <c r="AD22" s="455"/>
      <c r="AE22" s="456"/>
      <c r="AF22" s="455"/>
      <c r="AG22" s="455"/>
      <c r="AH22" s="455"/>
      <c r="AI22" s="455"/>
      <c r="AJ22" s="456"/>
      <c r="AK22" s="455"/>
      <c r="AL22" s="455"/>
      <c r="AM22" s="455"/>
      <c r="AN22" s="455"/>
      <c r="AO22" s="455"/>
      <c r="AP22" s="455"/>
      <c r="AQ22" s="457"/>
      <c r="AR22" s="131">
        <v>301</v>
      </c>
      <c r="AS22" s="445"/>
      <c r="AT22" s="458"/>
    </row>
    <row r="23" spans="1:180" customHeight="1" ht="36" s="407" customFormat="1">
      <c r="A23" s="131" t="s">
        <v>388</v>
      </c>
      <c r="B23" s="258" t="s">
        <v>7538</v>
      </c>
      <c r="C23" s="131" t="s">
        <v>388</v>
      </c>
      <c r="D23" s="131">
        <v>3</v>
      </c>
      <c r="E23" s="131">
        <v>302</v>
      </c>
      <c r="F23" s="258" t="s">
        <v>7539</v>
      </c>
      <c r="G23" s="131" t="s">
        <v>388</v>
      </c>
      <c r="H23" s="454"/>
      <c r="I23" s="455"/>
      <c r="J23" s="455"/>
      <c r="K23" s="456"/>
      <c r="L23" s="455"/>
      <c r="M23" s="455"/>
      <c r="N23" s="455"/>
      <c r="O23" s="455"/>
      <c r="P23" s="456"/>
      <c r="Q23" s="455"/>
      <c r="R23" s="455"/>
      <c r="S23" s="455"/>
      <c r="T23" s="455"/>
      <c r="U23" s="456"/>
      <c r="V23" s="455"/>
      <c r="W23" s="455"/>
      <c r="X23" s="455"/>
      <c r="Y23" s="455"/>
      <c r="Z23" s="456"/>
      <c r="AA23" s="455"/>
      <c r="AB23" s="455"/>
      <c r="AC23" s="455"/>
      <c r="AD23" s="455"/>
      <c r="AE23" s="456"/>
      <c r="AF23" s="455"/>
      <c r="AG23" s="455"/>
      <c r="AH23" s="455"/>
      <c r="AI23" s="455"/>
      <c r="AJ23" s="456"/>
      <c r="AK23" s="455"/>
      <c r="AL23" s="455"/>
      <c r="AM23" s="455"/>
      <c r="AN23" s="455"/>
      <c r="AO23" s="455"/>
      <c r="AP23" s="455"/>
      <c r="AQ23" s="457"/>
      <c r="AR23" s="131">
        <v>302</v>
      </c>
      <c r="AS23" s="445"/>
      <c r="AT23" s="458"/>
    </row>
    <row r="24" spans="1:180" customHeight="1" ht="36" s="407" customFormat="1">
      <c r="A24" s="131" t="s">
        <v>388</v>
      </c>
      <c r="B24" s="258" t="s">
        <v>7540</v>
      </c>
      <c r="C24" s="131" t="s">
        <v>388</v>
      </c>
      <c r="D24" s="131">
        <v>6</v>
      </c>
      <c r="E24" s="131">
        <v>303</v>
      </c>
      <c r="F24" s="258" t="s">
        <v>4421</v>
      </c>
      <c r="G24" s="131" t="s">
        <v>388</v>
      </c>
      <c r="H24" s="454"/>
      <c r="I24" s="455"/>
      <c r="J24" s="455"/>
      <c r="K24" s="456"/>
      <c r="L24" s="455"/>
      <c r="M24" s="455"/>
      <c r="N24" s="455"/>
      <c r="O24" s="455"/>
      <c r="P24" s="456"/>
      <c r="Q24" s="455"/>
      <c r="R24" s="455"/>
      <c r="S24" s="455"/>
      <c r="T24" s="455"/>
      <c r="U24" s="456"/>
      <c r="V24" s="455"/>
      <c r="W24" s="455"/>
      <c r="X24" s="455"/>
      <c r="Y24" s="455"/>
      <c r="Z24" s="456"/>
      <c r="AA24" s="455"/>
      <c r="AB24" s="455"/>
      <c r="AC24" s="455"/>
      <c r="AD24" s="455"/>
      <c r="AE24" s="456"/>
      <c r="AF24" s="455"/>
      <c r="AG24" s="455"/>
      <c r="AH24" s="455"/>
      <c r="AI24" s="455"/>
      <c r="AJ24" s="456"/>
      <c r="AK24" s="455"/>
      <c r="AL24" s="455"/>
      <c r="AM24" s="455"/>
      <c r="AN24" s="455"/>
      <c r="AO24" s="455"/>
      <c r="AP24" s="455"/>
      <c r="AQ24" s="457"/>
      <c r="AR24" s="131">
        <v>303</v>
      </c>
      <c r="AS24" s="445"/>
      <c r="AT24" s="458"/>
    </row>
    <row r="25" spans="1:180" customHeight="1" ht="36" s="407" customFormat="1">
      <c r="A25" s="131" t="s">
        <v>388</v>
      </c>
      <c r="B25" s="258" t="s">
        <v>7541</v>
      </c>
      <c r="C25" s="131" t="s">
        <v>388</v>
      </c>
      <c r="D25" s="131">
        <v>19</v>
      </c>
      <c r="E25" s="131">
        <v>304</v>
      </c>
      <c r="F25" s="258" t="s">
        <v>7542</v>
      </c>
      <c r="G25" s="131" t="s">
        <v>388</v>
      </c>
      <c r="H25" s="454"/>
      <c r="I25" s="455"/>
      <c r="J25" s="455"/>
      <c r="K25" s="456"/>
      <c r="L25" s="455"/>
      <c r="M25" s="455"/>
      <c r="N25" s="455"/>
      <c r="O25" s="455"/>
      <c r="P25" s="456"/>
      <c r="Q25" s="455"/>
      <c r="R25" s="455"/>
      <c r="S25" s="455"/>
      <c r="T25" s="455"/>
      <c r="U25" s="456"/>
      <c r="V25" s="455"/>
      <c r="W25" s="455"/>
      <c r="X25" s="455"/>
      <c r="Y25" s="455"/>
      <c r="Z25" s="456"/>
      <c r="AA25" s="455"/>
      <c r="AB25" s="455"/>
      <c r="AC25" s="455"/>
      <c r="AD25" s="455"/>
      <c r="AE25" s="456"/>
      <c r="AF25" s="455"/>
      <c r="AG25" s="455"/>
      <c r="AH25" s="455"/>
      <c r="AI25" s="455"/>
      <c r="AJ25" s="456"/>
      <c r="AK25" s="455"/>
      <c r="AL25" s="455"/>
      <c r="AM25" s="455"/>
      <c r="AN25" s="455"/>
      <c r="AO25" s="455"/>
      <c r="AP25" s="455"/>
      <c r="AQ25" s="457"/>
      <c r="AR25" s="131">
        <v>304</v>
      </c>
      <c r="AS25" s="445"/>
      <c r="AT25" s="458"/>
    </row>
    <row r="26" spans="1:180" customHeight="1" ht="36" s="407" customFormat="1">
      <c r="A26" s="131" t="s">
        <v>388</v>
      </c>
      <c r="B26" s="258" t="s">
        <v>7543</v>
      </c>
      <c r="C26" s="131" t="s">
        <v>388</v>
      </c>
      <c r="D26" s="131">
        <v>20</v>
      </c>
      <c r="E26" s="131">
        <v>305</v>
      </c>
      <c r="F26" s="258" t="s">
        <v>7544</v>
      </c>
      <c r="G26" s="131" t="s">
        <v>388</v>
      </c>
      <c r="H26" s="454"/>
      <c r="I26" s="455"/>
      <c r="J26" s="455"/>
      <c r="K26" s="456"/>
      <c r="L26" s="455"/>
      <c r="M26" s="455"/>
      <c r="N26" s="455"/>
      <c r="O26" s="455"/>
      <c r="P26" s="456"/>
      <c r="Q26" s="455"/>
      <c r="R26" s="455"/>
      <c r="S26" s="455"/>
      <c r="T26" s="455"/>
      <c r="U26" s="456"/>
      <c r="V26" s="455"/>
      <c r="W26" s="455"/>
      <c r="X26" s="455"/>
      <c r="Y26" s="455"/>
      <c r="Z26" s="456"/>
      <c r="AA26" s="455"/>
      <c r="AB26" s="455"/>
      <c r="AC26" s="455"/>
      <c r="AD26" s="455"/>
      <c r="AE26" s="456"/>
      <c r="AF26" s="455"/>
      <c r="AG26" s="455"/>
      <c r="AH26" s="455"/>
      <c r="AI26" s="455"/>
      <c r="AJ26" s="456"/>
      <c r="AK26" s="455"/>
      <c r="AL26" s="455"/>
      <c r="AM26" s="455"/>
      <c r="AN26" s="455"/>
      <c r="AO26" s="455"/>
      <c r="AP26" s="455"/>
      <c r="AQ26" s="457"/>
      <c r="AR26" s="131">
        <v>305</v>
      </c>
      <c r="AS26" s="445"/>
      <c r="AT26" s="458"/>
    </row>
    <row r="27" spans="1:180" customHeight="1" ht="36" s="407" customFormat="1">
      <c r="A27" s="131" t="s">
        <v>1409</v>
      </c>
      <c r="B27" s="258" t="s">
        <v>7545</v>
      </c>
      <c r="C27" s="131" t="s">
        <v>388</v>
      </c>
      <c r="D27" s="131">
        <v>2</v>
      </c>
      <c r="E27" s="131">
        <v>306</v>
      </c>
      <c r="F27" s="258" t="s">
        <v>7546</v>
      </c>
      <c r="G27" s="131" t="s">
        <v>388</v>
      </c>
      <c r="H27" s="454"/>
      <c r="I27" s="455"/>
      <c r="J27" s="455"/>
      <c r="K27" s="456"/>
      <c r="L27" s="455"/>
      <c r="M27" s="455"/>
      <c r="N27" s="455"/>
      <c r="O27" s="455"/>
      <c r="P27" s="456"/>
      <c r="Q27" s="455"/>
      <c r="R27" s="455"/>
      <c r="S27" s="455"/>
      <c r="T27" s="455"/>
      <c r="U27" s="456"/>
      <c r="V27" s="455"/>
      <c r="W27" s="455"/>
      <c r="X27" s="455"/>
      <c r="Y27" s="455"/>
      <c r="Z27" s="456"/>
      <c r="AA27" s="455"/>
      <c r="AB27" s="455"/>
      <c r="AC27" s="455"/>
      <c r="AD27" s="455"/>
      <c r="AE27" s="456"/>
      <c r="AF27" s="455"/>
      <c r="AG27" s="455"/>
      <c r="AH27" s="455"/>
      <c r="AI27" s="455"/>
      <c r="AJ27" s="456"/>
      <c r="AK27" s="455"/>
      <c r="AL27" s="455"/>
      <c r="AM27" s="455"/>
      <c r="AN27" s="455"/>
      <c r="AO27" s="455"/>
      <c r="AP27" s="455"/>
      <c r="AQ27" s="457"/>
      <c r="AR27" s="131">
        <v>306</v>
      </c>
      <c r="AS27" s="445"/>
      <c r="AT27" s="458"/>
    </row>
    <row r="28" spans="1:180" customHeight="1" ht="36" s="407" customFormat="1">
      <c r="A28" s="131" t="s">
        <v>388</v>
      </c>
      <c r="B28" s="258" t="s">
        <v>7547</v>
      </c>
      <c r="C28" s="131" t="s">
        <v>388</v>
      </c>
      <c r="D28" s="131">
        <v>5</v>
      </c>
      <c r="E28" s="131">
        <v>307</v>
      </c>
      <c r="F28" s="258" t="s">
        <v>7548</v>
      </c>
      <c r="G28" s="131" t="s">
        <v>388</v>
      </c>
      <c r="H28" s="454"/>
      <c r="I28" s="455"/>
      <c r="J28" s="455"/>
      <c r="K28" s="456"/>
      <c r="L28" s="455"/>
      <c r="M28" s="455"/>
      <c r="N28" s="455"/>
      <c r="O28" s="455"/>
      <c r="P28" s="456"/>
      <c r="Q28" s="455"/>
      <c r="R28" s="455"/>
      <c r="S28" s="455"/>
      <c r="T28" s="455"/>
      <c r="U28" s="456"/>
      <c r="V28" s="455"/>
      <c r="W28" s="455"/>
      <c r="X28" s="455"/>
      <c r="Y28" s="455"/>
      <c r="Z28" s="456"/>
      <c r="AA28" s="455"/>
      <c r="AB28" s="455"/>
      <c r="AC28" s="455"/>
      <c r="AD28" s="455"/>
      <c r="AE28" s="456"/>
      <c r="AF28" s="455"/>
      <c r="AG28" s="455"/>
      <c r="AH28" s="455"/>
      <c r="AI28" s="455"/>
      <c r="AJ28" s="456"/>
      <c r="AK28" s="455"/>
      <c r="AL28" s="455"/>
      <c r="AM28" s="455"/>
      <c r="AN28" s="455"/>
      <c r="AO28" s="455"/>
      <c r="AP28" s="455"/>
      <c r="AQ28" s="457"/>
      <c r="AR28" s="131">
        <v>307</v>
      </c>
      <c r="AS28" s="445"/>
      <c r="AT28" s="458"/>
    </row>
    <row r="29" spans="1:180" customHeight="1" ht="36" s="407" customFormat="1">
      <c r="A29" s="131" t="s">
        <v>388</v>
      </c>
      <c r="B29" s="258" t="s">
        <v>7549</v>
      </c>
      <c r="C29" s="131" t="s">
        <v>388</v>
      </c>
      <c r="D29" s="131">
        <v>8</v>
      </c>
      <c r="E29" s="131">
        <v>308</v>
      </c>
      <c r="F29" s="258" t="s">
        <v>7550</v>
      </c>
      <c r="G29" s="131" t="s">
        <v>388</v>
      </c>
      <c r="H29" s="454"/>
      <c r="I29" s="455"/>
      <c r="J29" s="455"/>
      <c r="K29" s="456"/>
      <c r="L29" s="455"/>
      <c r="M29" s="455"/>
      <c r="N29" s="455"/>
      <c r="O29" s="455"/>
      <c r="P29" s="456"/>
      <c r="Q29" s="455"/>
      <c r="R29" s="455"/>
      <c r="S29" s="455"/>
      <c r="T29" s="455"/>
      <c r="U29" s="456"/>
      <c r="V29" s="455"/>
      <c r="W29" s="455"/>
      <c r="X29" s="455"/>
      <c r="Y29" s="455"/>
      <c r="Z29" s="456"/>
      <c r="AA29" s="455"/>
      <c r="AB29" s="455"/>
      <c r="AC29" s="455"/>
      <c r="AD29" s="455"/>
      <c r="AE29" s="456"/>
      <c r="AF29" s="455"/>
      <c r="AG29" s="455"/>
      <c r="AH29" s="455"/>
      <c r="AI29" s="455"/>
      <c r="AJ29" s="456"/>
      <c r="AK29" s="455"/>
      <c r="AL29" s="455"/>
      <c r="AM29" s="455"/>
      <c r="AN29" s="455"/>
      <c r="AO29" s="455"/>
      <c r="AP29" s="455"/>
      <c r="AQ29" s="457"/>
      <c r="AR29" s="131">
        <v>308</v>
      </c>
      <c r="AS29" s="445"/>
      <c r="AT29" s="458"/>
    </row>
    <row r="30" spans="1:180" customHeight="1" ht="36" s="407" customFormat="1">
      <c r="A30" s="131" t="s">
        <v>388</v>
      </c>
      <c r="B30" s="258" t="s">
        <v>7551</v>
      </c>
      <c r="C30" s="131" t="s">
        <v>388</v>
      </c>
      <c r="D30" s="131">
        <v>12</v>
      </c>
      <c r="E30" s="131">
        <v>309</v>
      </c>
      <c r="F30" s="258" t="s">
        <v>7552</v>
      </c>
      <c r="G30" s="131" t="s">
        <v>388</v>
      </c>
      <c r="H30" s="454"/>
      <c r="I30" s="455"/>
      <c r="J30" s="455"/>
      <c r="K30" s="456"/>
      <c r="L30" s="455"/>
      <c r="M30" s="455"/>
      <c r="N30" s="455"/>
      <c r="O30" s="455"/>
      <c r="P30" s="456"/>
      <c r="Q30" s="455"/>
      <c r="R30" s="455"/>
      <c r="S30" s="455"/>
      <c r="T30" s="455"/>
      <c r="U30" s="456"/>
      <c r="V30" s="455"/>
      <c r="W30" s="455"/>
      <c r="X30" s="455"/>
      <c r="Y30" s="455"/>
      <c r="Z30" s="456"/>
      <c r="AA30" s="455"/>
      <c r="AB30" s="455"/>
      <c r="AC30" s="455"/>
      <c r="AD30" s="455"/>
      <c r="AE30" s="456"/>
      <c r="AF30" s="455"/>
      <c r="AG30" s="455"/>
      <c r="AH30" s="455"/>
      <c r="AI30" s="455"/>
      <c r="AJ30" s="456"/>
      <c r="AK30" s="455"/>
      <c r="AL30" s="455"/>
      <c r="AM30" s="455"/>
      <c r="AN30" s="455"/>
      <c r="AO30" s="455"/>
      <c r="AP30" s="455"/>
      <c r="AQ30" s="457"/>
      <c r="AR30" s="131">
        <v>309</v>
      </c>
      <c r="AS30" s="445"/>
      <c r="AT30" s="458"/>
    </row>
    <row r="31" spans="1:180" customHeight="1" ht="36" s="407" customFormat="1">
      <c r="A31" s="131" t="s">
        <v>388</v>
      </c>
      <c r="B31" s="258" t="s">
        <v>7553</v>
      </c>
      <c r="C31" s="131" t="s">
        <v>388</v>
      </c>
      <c r="D31" s="131">
        <v>17</v>
      </c>
      <c r="E31" s="131">
        <v>310</v>
      </c>
      <c r="F31" s="258" t="s">
        <v>7554</v>
      </c>
      <c r="G31" s="131" t="s">
        <v>388</v>
      </c>
      <c r="H31" s="454"/>
      <c r="I31" s="455"/>
      <c r="J31" s="455"/>
      <c r="K31" s="456"/>
      <c r="L31" s="455"/>
      <c r="M31" s="455"/>
      <c r="N31" s="455"/>
      <c r="O31" s="455"/>
      <c r="P31" s="456"/>
      <c r="Q31" s="455"/>
      <c r="R31" s="455"/>
      <c r="S31" s="455"/>
      <c r="T31" s="455"/>
      <c r="U31" s="456"/>
      <c r="V31" s="455"/>
      <c r="W31" s="455"/>
      <c r="X31" s="455"/>
      <c r="Y31" s="455"/>
      <c r="Z31" s="456"/>
      <c r="AA31" s="455"/>
      <c r="AB31" s="455"/>
      <c r="AC31" s="455"/>
      <c r="AD31" s="455"/>
      <c r="AE31" s="456"/>
      <c r="AF31" s="455"/>
      <c r="AG31" s="455"/>
      <c r="AH31" s="455"/>
      <c r="AI31" s="455"/>
      <c r="AJ31" s="456"/>
      <c r="AK31" s="455"/>
      <c r="AL31" s="455"/>
      <c r="AM31" s="455"/>
      <c r="AN31" s="455"/>
      <c r="AO31" s="455"/>
      <c r="AP31" s="455"/>
      <c r="AQ31" s="457"/>
      <c r="AR31" s="131">
        <v>310</v>
      </c>
      <c r="AS31" s="445"/>
      <c r="AT31" s="458"/>
    </row>
    <row r="32" spans="1:180" customHeight="1" ht="36" s="407" customFormat="1">
      <c r="A32" s="131" t="s">
        <v>388</v>
      </c>
      <c r="B32" s="258" t="s">
        <v>7555</v>
      </c>
      <c r="C32" s="131" t="s">
        <v>388</v>
      </c>
      <c r="D32" s="131">
        <v>18</v>
      </c>
      <c r="E32" s="131">
        <v>311</v>
      </c>
      <c r="F32" s="258" t="s">
        <v>7556</v>
      </c>
      <c r="G32" s="131" t="s">
        <v>388</v>
      </c>
      <c r="H32" s="454"/>
      <c r="I32" s="455"/>
      <c r="J32" s="455"/>
      <c r="K32" s="456"/>
      <c r="L32" s="455"/>
      <c r="M32" s="455"/>
      <c r="N32" s="455"/>
      <c r="O32" s="455"/>
      <c r="P32" s="456"/>
      <c r="Q32" s="455"/>
      <c r="R32" s="455"/>
      <c r="S32" s="455"/>
      <c r="T32" s="455"/>
      <c r="U32" s="456"/>
      <c r="V32" s="455"/>
      <c r="W32" s="455"/>
      <c r="X32" s="455"/>
      <c r="Y32" s="455"/>
      <c r="Z32" s="456"/>
      <c r="AA32" s="455"/>
      <c r="AB32" s="455"/>
      <c r="AC32" s="455"/>
      <c r="AD32" s="455"/>
      <c r="AE32" s="456"/>
      <c r="AF32" s="455"/>
      <c r="AG32" s="455"/>
      <c r="AH32" s="455"/>
      <c r="AI32" s="455"/>
      <c r="AJ32" s="456"/>
      <c r="AK32" s="455"/>
      <c r="AL32" s="455"/>
      <c r="AM32" s="455"/>
      <c r="AN32" s="455"/>
      <c r="AO32" s="455"/>
      <c r="AP32" s="455"/>
      <c r="AQ32" s="457"/>
      <c r="AR32" s="131">
        <v>311</v>
      </c>
      <c r="AS32" s="445"/>
      <c r="AT32" s="458"/>
    </row>
    <row r="33" spans="1:180" customHeight="1" ht="36" s="407" customFormat="1">
      <c r="A33" s="131" t="s">
        <v>388</v>
      </c>
      <c r="B33" s="258" t="s">
        <v>7557</v>
      </c>
      <c r="C33" s="131" t="s">
        <v>388</v>
      </c>
      <c r="D33" s="131">
        <v>23</v>
      </c>
      <c r="E33" s="131">
        <v>312</v>
      </c>
      <c r="F33" s="258" t="s">
        <v>7558</v>
      </c>
      <c r="G33" s="131" t="s">
        <v>388</v>
      </c>
      <c r="H33" s="454"/>
      <c r="I33" s="455"/>
      <c r="J33" s="455"/>
      <c r="K33" s="456"/>
      <c r="L33" s="455"/>
      <c r="M33" s="455"/>
      <c r="N33" s="455"/>
      <c r="O33" s="455"/>
      <c r="P33" s="456"/>
      <c r="Q33" s="455"/>
      <c r="R33" s="455"/>
      <c r="S33" s="455"/>
      <c r="T33" s="455"/>
      <c r="U33" s="456"/>
      <c r="V33" s="455"/>
      <c r="W33" s="455"/>
      <c r="X33" s="455"/>
      <c r="Y33" s="455"/>
      <c r="Z33" s="456"/>
      <c r="AA33" s="455"/>
      <c r="AB33" s="455"/>
      <c r="AC33" s="455"/>
      <c r="AD33" s="455"/>
      <c r="AE33" s="456"/>
      <c r="AF33" s="455"/>
      <c r="AG33" s="455"/>
      <c r="AH33" s="455"/>
      <c r="AI33" s="455"/>
      <c r="AJ33" s="456"/>
      <c r="AK33" s="455"/>
      <c r="AL33" s="455"/>
      <c r="AM33" s="455"/>
      <c r="AN33" s="455"/>
      <c r="AO33" s="455"/>
      <c r="AP33" s="455"/>
      <c r="AQ33" s="457"/>
      <c r="AR33" s="131">
        <v>312</v>
      </c>
      <c r="AS33" s="445"/>
      <c r="AT33" s="458"/>
    </row>
    <row r="34" spans="1:180" customHeight="1" ht="36" s="407" customFormat="1">
      <c r="A34" s="131" t="s">
        <v>388</v>
      </c>
      <c r="B34" s="258" t="s">
        <v>7559</v>
      </c>
      <c r="C34" s="131" t="s">
        <v>388</v>
      </c>
      <c r="D34" s="131">
        <v>25</v>
      </c>
      <c r="E34" s="131">
        <v>313</v>
      </c>
      <c r="F34" s="258" t="s">
        <v>4142</v>
      </c>
      <c r="G34" s="131" t="s">
        <v>388</v>
      </c>
      <c r="H34" s="454"/>
      <c r="I34" s="455"/>
      <c r="J34" s="455"/>
      <c r="K34" s="456"/>
      <c r="L34" s="455"/>
      <c r="M34" s="455"/>
      <c r="N34" s="455"/>
      <c r="O34" s="455"/>
      <c r="P34" s="456"/>
      <c r="Q34" s="455"/>
      <c r="R34" s="455"/>
      <c r="S34" s="455"/>
      <c r="T34" s="455"/>
      <c r="U34" s="456"/>
      <c r="V34" s="455"/>
      <c r="W34" s="455"/>
      <c r="X34" s="455"/>
      <c r="Y34" s="455"/>
      <c r="Z34" s="456"/>
      <c r="AA34" s="455"/>
      <c r="AB34" s="455"/>
      <c r="AC34" s="455"/>
      <c r="AD34" s="455"/>
      <c r="AE34" s="456"/>
      <c r="AF34" s="455"/>
      <c r="AG34" s="455"/>
      <c r="AH34" s="455"/>
      <c r="AI34" s="455"/>
      <c r="AJ34" s="456"/>
      <c r="AK34" s="455"/>
      <c r="AL34" s="455"/>
      <c r="AM34" s="455"/>
      <c r="AN34" s="455"/>
      <c r="AO34" s="455"/>
      <c r="AP34" s="455"/>
      <c r="AQ34" s="457"/>
      <c r="AR34" s="131">
        <v>313</v>
      </c>
      <c r="AS34" s="445"/>
      <c r="AT34" s="458"/>
    </row>
    <row r="35" spans="1:180" customHeight="1" ht="36" s="407" customFormat="1">
      <c r="A35" s="131" t="s">
        <v>388</v>
      </c>
      <c r="B35" s="258" t="s">
        <v>7560</v>
      </c>
      <c r="C35" s="131" t="s">
        <v>388</v>
      </c>
      <c r="D35" s="131">
        <v>27</v>
      </c>
      <c r="E35" s="131">
        <v>314</v>
      </c>
      <c r="F35" s="258" t="s">
        <v>7561</v>
      </c>
      <c r="G35" s="131" t="s">
        <v>388</v>
      </c>
      <c r="H35" s="454"/>
      <c r="I35" s="455"/>
      <c r="J35" s="455"/>
      <c r="K35" s="456"/>
      <c r="L35" s="455"/>
      <c r="M35" s="455"/>
      <c r="N35" s="455"/>
      <c r="O35" s="455"/>
      <c r="P35" s="456"/>
      <c r="Q35" s="455"/>
      <c r="R35" s="455"/>
      <c r="S35" s="455"/>
      <c r="T35" s="455"/>
      <c r="U35" s="456"/>
      <c r="V35" s="455"/>
      <c r="W35" s="455"/>
      <c r="X35" s="455"/>
      <c r="Y35" s="455"/>
      <c r="Z35" s="456"/>
      <c r="AA35" s="455"/>
      <c r="AB35" s="455"/>
      <c r="AC35" s="455"/>
      <c r="AD35" s="455"/>
      <c r="AE35" s="456"/>
      <c r="AF35" s="455"/>
      <c r="AG35" s="455"/>
      <c r="AH35" s="455"/>
      <c r="AI35" s="455"/>
      <c r="AJ35" s="456"/>
      <c r="AK35" s="455"/>
      <c r="AL35" s="455"/>
      <c r="AM35" s="455"/>
      <c r="AN35" s="455"/>
      <c r="AO35" s="455"/>
      <c r="AP35" s="455"/>
      <c r="AQ35" s="457"/>
      <c r="AR35" s="131">
        <v>314</v>
      </c>
      <c r="AS35" s="445"/>
      <c r="AT35" s="458"/>
    </row>
    <row r="36" spans="1:180" customHeight="1" ht="36" s="407" customFormat="1">
      <c r="A36" s="131" t="s">
        <v>388</v>
      </c>
      <c r="B36" s="258" t="s">
        <v>7562</v>
      </c>
      <c r="C36" s="131" t="s">
        <v>388</v>
      </c>
      <c r="D36" s="131">
        <v>30</v>
      </c>
      <c r="E36" s="131">
        <v>315</v>
      </c>
      <c r="F36" s="258" t="s">
        <v>7563</v>
      </c>
      <c r="G36" s="131" t="s">
        <v>388</v>
      </c>
      <c r="H36" s="454"/>
      <c r="I36" s="455"/>
      <c r="J36" s="455"/>
      <c r="K36" s="456"/>
      <c r="L36" s="455"/>
      <c r="M36" s="455"/>
      <c r="N36" s="455"/>
      <c r="O36" s="455"/>
      <c r="P36" s="456"/>
      <c r="Q36" s="455"/>
      <c r="R36" s="455"/>
      <c r="S36" s="455"/>
      <c r="T36" s="455"/>
      <c r="U36" s="456"/>
      <c r="V36" s="455"/>
      <c r="W36" s="455"/>
      <c r="X36" s="455"/>
      <c r="Y36" s="455"/>
      <c r="Z36" s="456"/>
      <c r="AA36" s="455"/>
      <c r="AB36" s="455"/>
      <c r="AC36" s="455"/>
      <c r="AD36" s="455"/>
      <c r="AE36" s="456"/>
      <c r="AF36" s="455"/>
      <c r="AG36" s="455"/>
      <c r="AH36" s="455"/>
      <c r="AI36" s="455"/>
      <c r="AJ36" s="456"/>
      <c r="AK36" s="455"/>
      <c r="AL36" s="455"/>
      <c r="AM36" s="455"/>
      <c r="AN36" s="455"/>
      <c r="AO36" s="455"/>
      <c r="AP36" s="455"/>
      <c r="AQ36" s="457"/>
      <c r="AR36" s="131">
        <v>315</v>
      </c>
      <c r="AS36" s="445"/>
      <c r="AT36" s="458"/>
    </row>
    <row r="37" spans="1:180" customHeight="1" ht="36" s="407" customFormat="1">
      <c r="A37" s="131" t="s">
        <v>388</v>
      </c>
      <c r="B37" s="258" t="s">
        <v>7564</v>
      </c>
      <c r="C37" s="131" t="s">
        <v>388</v>
      </c>
      <c r="D37" s="131">
        <v>31</v>
      </c>
      <c r="E37" s="131">
        <v>316</v>
      </c>
      <c r="F37" s="258" t="s">
        <v>7565</v>
      </c>
      <c r="G37" s="131" t="s">
        <v>388</v>
      </c>
      <c r="H37" s="454"/>
      <c r="I37" s="455"/>
      <c r="J37" s="455"/>
      <c r="K37" s="456"/>
      <c r="L37" s="455"/>
      <c r="M37" s="455"/>
      <c r="N37" s="455"/>
      <c r="O37" s="455"/>
      <c r="P37" s="456"/>
      <c r="Q37" s="455"/>
      <c r="R37" s="455"/>
      <c r="S37" s="455"/>
      <c r="T37" s="455"/>
      <c r="U37" s="456"/>
      <c r="V37" s="455"/>
      <c r="W37" s="455"/>
      <c r="X37" s="455"/>
      <c r="Y37" s="455"/>
      <c r="Z37" s="456"/>
      <c r="AA37" s="455"/>
      <c r="AB37" s="455"/>
      <c r="AC37" s="455"/>
      <c r="AD37" s="455"/>
      <c r="AE37" s="456"/>
      <c r="AF37" s="455"/>
      <c r="AG37" s="455"/>
      <c r="AH37" s="455"/>
      <c r="AI37" s="455"/>
      <c r="AJ37" s="456"/>
      <c r="AK37" s="455"/>
      <c r="AL37" s="455"/>
      <c r="AM37" s="455"/>
      <c r="AN37" s="455"/>
      <c r="AO37" s="455"/>
      <c r="AP37" s="455"/>
      <c r="AQ37" s="457"/>
      <c r="AR37" s="131">
        <v>316</v>
      </c>
      <c r="AS37" s="445"/>
      <c r="AT37" s="458"/>
    </row>
    <row r="38" spans="1:180" customHeight="1" ht="36" s="407" customFormat="1">
      <c r="A38" s="131" t="s">
        <v>375</v>
      </c>
      <c r="B38" s="258" t="s">
        <v>7566</v>
      </c>
      <c r="C38" s="131" t="s">
        <v>388</v>
      </c>
      <c r="D38" s="131">
        <v>7</v>
      </c>
      <c r="E38" s="131">
        <v>317</v>
      </c>
      <c r="F38" s="258" t="s">
        <v>7567</v>
      </c>
      <c r="G38" s="131" t="s">
        <v>388</v>
      </c>
      <c r="H38" s="454"/>
      <c r="I38" s="455"/>
      <c r="J38" s="455"/>
      <c r="K38" s="456"/>
      <c r="L38" s="455"/>
      <c r="M38" s="455"/>
      <c r="N38" s="455"/>
      <c r="O38" s="455"/>
      <c r="P38" s="456"/>
      <c r="Q38" s="455"/>
      <c r="R38" s="455"/>
      <c r="S38" s="455"/>
      <c r="T38" s="455"/>
      <c r="U38" s="456"/>
      <c r="V38" s="455"/>
      <c r="W38" s="455"/>
      <c r="X38" s="455"/>
      <c r="Y38" s="455"/>
      <c r="Z38" s="456"/>
      <c r="AA38" s="455"/>
      <c r="AB38" s="455"/>
      <c r="AC38" s="455"/>
      <c r="AD38" s="455"/>
      <c r="AE38" s="456"/>
      <c r="AF38" s="455"/>
      <c r="AG38" s="455"/>
      <c r="AH38" s="455"/>
      <c r="AI38" s="455"/>
      <c r="AJ38" s="456"/>
      <c r="AK38" s="455"/>
      <c r="AL38" s="455"/>
      <c r="AM38" s="455"/>
      <c r="AN38" s="455"/>
      <c r="AO38" s="455"/>
      <c r="AP38" s="455"/>
      <c r="AQ38" s="457"/>
      <c r="AR38" s="131">
        <v>317</v>
      </c>
      <c r="AS38" s="445"/>
      <c r="AT38" s="458"/>
    </row>
    <row r="39" spans="1:180" customHeight="1" ht="36" s="407" customFormat="1">
      <c r="A39" s="131" t="s">
        <v>388</v>
      </c>
      <c r="B39" s="258" t="s">
        <v>7568</v>
      </c>
      <c r="C39" s="131" t="s">
        <v>388</v>
      </c>
      <c r="D39" s="131">
        <v>11</v>
      </c>
      <c r="E39" s="131">
        <v>318</v>
      </c>
      <c r="F39" s="258" t="s">
        <v>7569</v>
      </c>
      <c r="G39" s="131" t="s">
        <v>388</v>
      </c>
      <c r="H39" s="454"/>
      <c r="I39" s="455"/>
      <c r="J39" s="455"/>
      <c r="K39" s="456"/>
      <c r="L39" s="455"/>
      <c r="M39" s="455"/>
      <c r="N39" s="455"/>
      <c r="O39" s="455"/>
      <c r="P39" s="456"/>
      <c r="Q39" s="455"/>
      <c r="R39" s="455"/>
      <c r="S39" s="455"/>
      <c r="T39" s="455"/>
      <c r="U39" s="456"/>
      <c r="V39" s="455"/>
      <c r="W39" s="455"/>
      <c r="X39" s="455"/>
      <c r="Y39" s="455"/>
      <c r="Z39" s="456"/>
      <c r="AA39" s="455"/>
      <c r="AB39" s="455"/>
      <c r="AC39" s="455"/>
      <c r="AD39" s="455"/>
      <c r="AE39" s="456"/>
      <c r="AF39" s="455"/>
      <c r="AG39" s="455"/>
      <c r="AH39" s="455"/>
      <c r="AI39" s="455"/>
      <c r="AJ39" s="456"/>
      <c r="AK39" s="455"/>
      <c r="AL39" s="455"/>
      <c r="AM39" s="455"/>
      <c r="AN39" s="455"/>
      <c r="AO39" s="455"/>
      <c r="AP39" s="455"/>
      <c r="AQ39" s="457"/>
      <c r="AR39" s="131">
        <v>318</v>
      </c>
      <c r="AS39" s="445"/>
      <c r="AT39" s="458"/>
    </row>
    <row r="40" spans="1:180" customHeight="1" ht="36" s="407" customFormat="1">
      <c r="A40" s="131" t="s">
        <v>388</v>
      </c>
      <c r="B40" s="258" t="s">
        <v>7570</v>
      </c>
      <c r="C40" s="131" t="s">
        <v>388</v>
      </c>
      <c r="D40" s="131">
        <v>13</v>
      </c>
      <c r="E40" s="131">
        <v>319</v>
      </c>
      <c r="F40" s="258" t="s">
        <v>7571</v>
      </c>
      <c r="G40" s="131" t="s">
        <v>388</v>
      </c>
      <c r="H40" s="454"/>
      <c r="I40" s="455"/>
      <c r="J40" s="455"/>
      <c r="K40" s="456"/>
      <c r="L40" s="455"/>
      <c r="M40" s="455"/>
      <c r="N40" s="455"/>
      <c r="O40" s="455"/>
      <c r="P40" s="456"/>
      <c r="Q40" s="455"/>
      <c r="R40" s="455"/>
      <c r="S40" s="455"/>
      <c r="T40" s="455"/>
      <c r="U40" s="456"/>
      <c r="V40" s="455"/>
      <c r="W40" s="455"/>
      <c r="X40" s="455"/>
      <c r="Y40" s="455"/>
      <c r="Z40" s="456"/>
      <c r="AA40" s="455"/>
      <c r="AB40" s="455"/>
      <c r="AC40" s="455"/>
      <c r="AD40" s="455"/>
      <c r="AE40" s="456"/>
      <c r="AF40" s="455"/>
      <c r="AG40" s="455"/>
      <c r="AH40" s="455"/>
      <c r="AI40" s="455"/>
      <c r="AJ40" s="456"/>
      <c r="AK40" s="455"/>
      <c r="AL40" s="455"/>
      <c r="AM40" s="455"/>
      <c r="AN40" s="455"/>
      <c r="AO40" s="455"/>
      <c r="AP40" s="455"/>
      <c r="AQ40" s="457"/>
      <c r="AR40" s="131">
        <v>319</v>
      </c>
      <c r="AS40" s="459"/>
      <c r="AT40" s="458"/>
    </row>
    <row r="41" spans="1:180" customHeight="1" ht="36" s="407" customFormat="1">
      <c r="A41" s="131" t="s">
        <v>388</v>
      </c>
      <c r="B41" s="258" t="s">
        <v>7572</v>
      </c>
      <c r="C41" s="131" t="s">
        <v>388</v>
      </c>
      <c r="D41" s="131">
        <v>14</v>
      </c>
      <c r="E41" s="131">
        <v>320</v>
      </c>
      <c r="F41" s="258" t="s">
        <v>7573</v>
      </c>
      <c r="G41" s="131" t="s">
        <v>388</v>
      </c>
      <c r="H41" s="454"/>
      <c r="I41" s="455"/>
      <c r="J41" s="455"/>
      <c r="K41" s="456"/>
      <c r="L41" s="455"/>
      <c r="M41" s="455"/>
      <c r="N41" s="455"/>
      <c r="O41" s="455"/>
      <c r="P41" s="456"/>
      <c r="Q41" s="455"/>
      <c r="R41" s="455"/>
      <c r="S41" s="455"/>
      <c r="T41" s="455"/>
      <c r="U41" s="456"/>
      <c r="V41" s="455"/>
      <c r="W41" s="455"/>
      <c r="X41" s="455"/>
      <c r="Y41" s="455"/>
      <c r="Z41" s="456"/>
      <c r="AA41" s="455"/>
      <c r="AB41" s="455"/>
      <c r="AC41" s="455"/>
      <c r="AD41" s="455"/>
      <c r="AE41" s="456"/>
      <c r="AF41" s="455"/>
      <c r="AG41" s="455"/>
      <c r="AH41" s="455"/>
      <c r="AI41" s="455"/>
      <c r="AJ41" s="456"/>
      <c r="AK41" s="455"/>
      <c r="AL41" s="455"/>
      <c r="AM41" s="455"/>
      <c r="AN41" s="455"/>
      <c r="AO41" s="455"/>
      <c r="AP41" s="455"/>
      <c r="AQ41" s="457"/>
      <c r="AR41" s="131">
        <v>320</v>
      </c>
      <c r="AS41" s="445"/>
      <c r="AT41" s="458"/>
    </row>
    <row r="42" spans="1:180" customHeight="1" ht="18.75" s="405" customFormat="1">
      <c r="D42" s="449"/>
      <c r="E42" s="449"/>
      <c r="AR42" s="449"/>
      <c r="AT42" s="410"/>
    </row>
    <row r="43" spans="1:180" customHeight="1" ht="18" s="405" customFormat="1">
      <c r="A43" s="1211" t="s">
        <v>7574</v>
      </c>
      <c r="B43" s="410" t="s">
        <v>7575</v>
      </c>
      <c r="C43" s="410"/>
      <c r="D43" s="410"/>
      <c r="E43" s="448"/>
      <c r="F43" s="410"/>
      <c r="J43" s="460" t="s">
        <v>128</v>
      </c>
      <c r="K43" s="136" t="s">
        <v>7576</v>
      </c>
      <c r="M43" s="136"/>
      <c r="N43" s="136"/>
      <c r="O43" s="136"/>
      <c r="P43" s="136"/>
      <c r="Q43" s="291"/>
      <c r="S43" s="291"/>
      <c r="T43" s="136"/>
      <c r="W43" s="291" t="s">
        <v>498</v>
      </c>
      <c r="AQ43" s="405" t="s">
        <v>7577</v>
      </c>
      <c r="AR43" s="448"/>
      <c r="AT43" s="410"/>
    </row>
    <row r="44" spans="1:180" customHeight="1" ht="18" s="405" customFormat="1">
      <c r="A44" s="1211"/>
      <c r="B44" s="410" t="s">
        <v>7578</v>
      </c>
      <c r="C44" s="410"/>
      <c r="D44" s="410"/>
      <c r="E44" s="448"/>
      <c r="J44" s="460" t="s">
        <v>132</v>
      </c>
      <c r="K44" s="135" t="s">
        <v>7579</v>
      </c>
      <c r="M44" s="135"/>
      <c r="N44" s="135"/>
      <c r="O44" s="135"/>
      <c r="P44" s="135"/>
      <c r="Q44" s="291"/>
      <c r="S44" s="291"/>
      <c r="T44" s="135"/>
      <c r="W44" s="291" t="s">
        <v>499</v>
      </c>
      <c r="AG44" s="405" t="s">
        <v>135</v>
      </c>
      <c r="AR44" s="448"/>
      <c r="AS44" s="448"/>
    </row>
    <row r="45" spans="1:180" customHeight="1" ht="18" s="405" customFormat="1">
      <c r="A45" s="461" t="s">
        <v>7580</v>
      </c>
      <c r="B45" s="410" t="s">
        <v>5721</v>
      </c>
      <c r="C45" s="410"/>
      <c r="D45" s="410"/>
      <c r="E45" s="448"/>
      <c r="F45" s="410"/>
      <c r="J45" s="460" t="s">
        <v>139</v>
      </c>
      <c r="K45" s="135" t="s">
        <v>7581</v>
      </c>
      <c r="M45" s="135"/>
      <c r="N45" s="135"/>
      <c r="O45" s="135"/>
      <c r="P45" s="135"/>
      <c r="Q45" s="291"/>
      <c r="S45" s="291"/>
      <c r="T45" s="135"/>
      <c r="W45" s="291" t="s">
        <v>500</v>
      </c>
      <c r="AG45" s="405" t="s">
        <v>142</v>
      </c>
      <c r="AQ45" s="405" t="s">
        <v>7582</v>
      </c>
      <c r="AR45" s="448"/>
      <c r="AS45" s="448"/>
    </row>
    <row r="46" spans="1:180" customHeight="1" ht="18" s="405" customFormat="1">
      <c r="A46" s="410"/>
      <c r="B46" s="448"/>
      <c r="C46" s="410" t="s">
        <v>7583</v>
      </c>
      <c r="E46" s="448"/>
      <c r="F46" s="462"/>
      <c r="J46" s="460"/>
      <c r="K46" s="135" t="s">
        <v>7584</v>
      </c>
      <c r="M46" s="135"/>
      <c r="N46" s="135"/>
      <c r="O46" s="135"/>
      <c r="P46" s="135"/>
      <c r="Q46" s="135"/>
      <c r="S46" s="291"/>
      <c r="T46" s="135"/>
      <c r="W46" s="291" t="s">
        <v>501</v>
      </c>
      <c r="AG46" s="405" t="s">
        <v>7582</v>
      </c>
      <c r="AR46" s="448"/>
    </row>
    <row r="47" spans="1:180" customHeight="1" ht="18" s="405" customFormat="1">
      <c r="A47" s="410"/>
      <c r="B47" s="448"/>
      <c r="C47" s="448"/>
      <c r="D47" s="448"/>
      <c r="E47" s="448"/>
      <c r="F47" s="462"/>
      <c r="J47" s="448"/>
      <c r="K47" s="448"/>
      <c r="L47" s="463"/>
      <c r="O47" s="460"/>
      <c r="P47" s="460"/>
      <c r="Q47" s="135"/>
      <c r="S47" s="135"/>
      <c r="T47" s="135"/>
      <c r="U47" s="135"/>
      <c r="V47" s="135"/>
      <c r="W47" s="135"/>
      <c r="Z47" s="291"/>
      <c r="AE47" s="291"/>
      <c r="AJ47" s="291"/>
      <c r="AR47" s="448"/>
      <c r="AT47" s="410"/>
    </row>
    <row r="48" spans="1:180" customHeight="1" ht="12.75">
      <c r="AR48" s="245"/>
    </row>
    <row r="49" spans="1:180" customHeight="1" ht="12.75">
      <c r="AR49" s="245"/>
    </row>
    <row r="50" spans="1:180" customHeight="1" ht="18" s="405" customFormat="1">
      <c r="A50" s="410"/>
      <c r="B50" s="448"/>
      <c r="C50" s="448"/>
      <c r="D50" s="448"/>
      <c r="E50" s="448"/>
      <c r="F50" s="462"/>
      <c r="G50" s="448"/>
      <c r="H50" s="448"/>
      <c r="I50" s="463"/>
      <c r="L50" s="460"/>
      <c r="M50" s="460"/>
      <c r="N50" s="135"/>
      <c r="P50" s="135"/>
      <c r="Q50" s="135"/>
      <c r="R50" s="135"/>
      <c r="S50" s="135"/>
      <c r="T50" s="135"/>
      <c r="V50" s="464"/>
      <c r="W50" s="135"/>
      <c r="Z50" s="464"/>
      <c r="AE50" s="464"/>
      <c r="AJ50" s="464"/>
      <c r="AR50" s="448"/>
      <c r="AT50" s="410"/>
    </row>
    <row r="51" spans="1:180" customHeight="1" ht="18" s="405" customFormat="1">
      <c r="A51" s="410"/>
      <c r="B51" s="448"/>
      <c r="C51" s="448"/>
      <c r="D51" s="448"/>
      <c r="E51" s="448"/>
      <c r="F51" s="462"/>
      <c r="G51" s="448"/>
      <c r="H51" s="448"/>
      <c r="I51" s="463"/>
      <c r="L51" s="460"/>
      <c r="M51" s="460"/>
      <c r="N51" s="135"/>
      <c r="P51" s="135"/>
      <c r="Q51" s="135"/>
      <c r="R51" s="135"/>
      <c r="S51" s="135"/>
      <c r="T51" s="135"/>
      <c r="V51" s="464"/>
      <c r="W51" s="135"/>
      <c r="Z51" s="464"/>
      <c r="AE51" s="464"/>
      <c r="AJ51" s="464"/>
      <c r="AR51" s="448"/>
      <c r="AT51" s="410"/>
    </row>
    <row r="52" spans="1:180" customHeight="1" ht="18" s="405" customFormat="1">
      <c r="A52" s="410"/>
      <c r="B52" s="448"/>
      <c r="C52" s="448"/>
      <c r="D52" s="448"/>
      <c r="E52" s="448"/>
      <c r="F52" s="462"/>
      <c r="G52" s="448"/>
      <c r="H52" s="448"/>
      <c r="I52" s="463"/>
      <c r="L52" s="460"/>
      <c r="M52" s="460"/>
      <c r="N52" s="135"/>
      <c r="P52" s="135"/>
      <c r="Q52" s="135"/>
      <c r="R52" s="135"/>
      <c r="S52" s="135"/>
      <c r="T52" s="135"/>
      <c r="V52" s="464"/>
      <c r="W52" s="135"/>
      <c r="Z52" s="464"/>
      <c r="AE52" s="464"/>
      <c r="AJ52" s="464"/>
      <c r="AR52" s="448"/>
      <c r="AT52" s="410"/>
    </row>
    <row r="53" spans="1:180" customHeight="1" ht="39.75" s="450" customFormat="1">
      <c r="A53" s="465"/>
      <c r="B53" s="466"/>
      <c r="C53" s="465"/>
      <c r="D53" s="465"/>
      <c r="E53" s="465"/>
      <c r="F53" s="466"/>
      <c r="G53" s="465"/>
      <c r="H53" s="467"/>
      <c r="AR53" s="465"/>
      <c r="AT53" s="458"/>
    </row>
    <row r="54" spans="1:180" customHeight="1" ht="36" s="407" customFormat="1">
      <c r="A54" s="131" t="s">
        <v>216</v>
      </c>
      <c r="B54" s="258" t="s">
        <v>7585</v>
      </c>
      <c r="C54" s="131" t="s">
        <v>323</v>
      </c>
      <c r="D54" s="131">
        <v>4</v>
      </c>
      <c r="E54" s="131">
        <v>321</v>
      </c>
      <c r="F54" s="258" t="s">
        <v>7586</v>
      </c>
      <c r="G54" s="131" t="s">
        <v>7537</v>
      </c>
      <c r="H54" s="454"/>
      <c r="I54" s="455"/>
      <c r="J54" s="455"/>
      <c r="K54" s="456"/>
      <c r="L54" s="455"/>
      <c r="M54" s="455"/>
      <c r="N54" s="455"/>
      <c r="O54" s="455"/>
      <c r="P54" s="456"/>
      <c r="Q54" s="455"/>
      <c r="R54" s="455"/>
      <c r="S54" s="455"/>
      <c r="T54" s="455"/>
      <c r="U54" s="456"/>
      <c r="V54" s="455"/>
      <c r="W54" s="455"/>
      <c r="X54" s="455"/>
      <c r="Y54" s="455"/>
      <c r="Z54" s="456"/>
      <c r="AA54" s="455"/>
      <c r="AB54" s="455"/>
      <c r="AC54" s="455"/>
      <c r="AD54" s="455"/>
      <c r="AE54" s="456"/>
      <c r="AF54" s="455"/>
      <c r="AG54" s="455"/>
      <c r="AH54" s="455"/>
      <c r="AI54" s="455"/>
      <c r="AJ54" s="456"/>
      <c r="AK54" s="455"/>
      <c r="AL54" s="455"/>
      <c r="AM54" s="455"/>
      <c r="AN54" s="455"/>
      <c r="AO54" s="455"/>
      <c r="AP54" s="455"/>
      <c r="AQ54" s="457"/>
      <c r="AR54" s="131">
        <v>321</v>
      </c>
      <c r="AS54" s="445"/>
      <c r="AT54" s="458"/>
    </row>
    <row r="55" spans="1:180" customHeight="1" ht="36" s="407" customFormat="1">
      <c r="A55" s="131" t="s">
        <v>202</v>
      </c>
      <c r="B55" s="258" t="s">
        <v>7587</v>
      </c>
      <c r="C55" s="131" t="s">
        <v>388</v>
      </c>
      <c r="D55" s="131">
        <v>9</v>
      </c>
      <c r="E55" s="131">
        <v>322</v>
      </c>
      <c r="F55" s="258" t="s">
        <v>7588</v>
      </c>
      <c r="G55" s="131" t="s">
        <v>388</v>
      </c>
      <c r="H55" s="454"/>
      <c r="I55" s="455"/>
      <c r="J55" s="455"/>
      <c r="K55" s="456"/>
      <c r="L55" s="455"/>
      <c r="M55" s="455"/>
      <c r="N55" s="455"/>
      <c r="O55" s="455"/>
      <c r="P55" s="456"/>
      <c r="Q55" s="455"/>
      <c r="R55" s="455"/>
      <c r="S55" s="455"/>
      <c r="T55" s="455"/>
      <c r="U55" s="456"/>
      <c r="V55" s="455"/>
      <c r="W55" s="455"/>
      <c r="X55" s="455"/>
      <c r="Y55" s="455"/>
      <c r="Z55" s="456"/>
      <c r="AA55" s="455"/>
      <c r="AB55" s="455"/>
      <c r="AC55" s="455"/>
      <c r="AD55" s="455"/>
      <c r="AE55" s="456"/>
      <c r="AF55" s="455"/>
      <c r="AG55" s="455"/>
      <c r="AH55" s="455"/>
      <c r="AI55" s="455"/>
      <c r="AJ55" s="456"/>
      <c r="AK55" s="455"/>
      <c r="AL55" s="455"/>
      <c r="AM55" s="455"/>
      <c r="AN55" s="455"/>
      <c r="AO55" s="455"/>
      <c r="AP55" s="455"/>
      <c r="AQ55" s="457"/>
      <c r="AR55" s="131">
        <v>322</v>
      </c>
      <c r="AS55" s="445"/>
      <c r="AT55" s="458"/>
    </row>
    <row r="56" spans="1:180" customHeight="1" ht="36" s="407" customFormat="1">
      <c r="A56" s="131" t="s">
        <v>388</v>
      </c>
      <c r="B56" s="258" t="s">
        <v>7589</v>
      </c>
      <c r="C56" s="131" t="s">
        <v>388</v>
      </c>
      <c r="D56" s="131">
        <v>10</v>
      </c>
      <c r="E56" s="131">
        <v>323</v>
      </c>
      <c r="F56" s="258" t="s">
        <v>7590</v>
      </c>
      <c r="G56" s="131" t="s">
        <v>388</v>
      </c>
      <c r="H56" s="454"/>
      <c r="I56" s="455"/>
      <c r="J56" s="455"/>
      <c r="K56" s="456"/>
      <c r="L56" s="455"/>
      <c r="M56" s="455"/>
      <c r="N56" s="455"/>
      <c r="O56" s="455"/>
      <c r="P56" s="456"/>
      <c r="Q56" s="455"/>
      <c r="R56" s="455"/>
      <c r="S56" s="455"/>
      <c r="T56" s="455"/>
      <c r="U56" s="456"/>
      <c r="V56" s="455"/>
      <c r="W56" s="455"/>
      <c r="X56" s="455"/>
      <c r="Y56" s="455"/>
      <c r="Z56" s="456"/>
      <c r="AA56" s="455"/>
      <c r="AB56" s="455"/>
      <c r="AC56" s="455"/>
      <c r="AD56" s="455"/>
      <c r="AE56" s="456"/>
      <c r="AF56" s="455"/>
      <c r="AG56" s="455"/>
      <c r="AH56" s="455"/>
      <c r="AI56" s="455"/>
      <c r="AJ56" s="456"/>
      <c r="AK56" s="455"/>
      <c r="AL56" s="455"/>
      <c r="AM56" s="455"/>
      <c r="AN56" s="455"/>
      <c r="AO56" s="455"/>
      <c r="AP56" s="455"/>
      <c r="AQ56" s="457"/>
      <c r="AR56" s="131">
        <v>323</v>
      </c>
      <c r="AS56" s="445"/>
      <c r="AT56" s="458"/>
    </row>
    <row r="57" spans="1:180" customHeight="1" ht="36" s="407" customFormat="1">
      <c r="A57" s="131" t="s">
        <v>388</v>
      </c>
      <c r="B57" s="258" t="s">
        <v>7591</v>
      </c>
      <c r="C57" s="131" t="s">
        <v>388</v>
      </c>
      <c r="D57" s="131">
        <v>15</v>
      </c>
      <c r="E57" s="131">
        <v>324</v>
      </c>
      <c r="F57" s="258" t="s">
        <v>7592</v>
      </c>
      <c r="G57" s="131" t="s">
        <v>388</v>
      </c>
      <c r="H57" s="454"/>
      <c r="I57" s="455"/>
      <c r="J57" s="455"/>
      <c r="K57" s="456"/>
      <c r="L57" s="455"/>
      <c r="M57" s="455"/>
      <c r="N57" s="455"/>
      <c r="O57" s="455"/>
      <c r="P57" s="456"/>
      <c r="Q57" s="455"/>
      <c r="R57" s="455"/>
      <c r="S57" s="455"/>
      <c r="T57" s="455"/>
      <c r="U57" s="456"/>
      <c r="V57" s="455"/>
      <c r="W57" s="455"/>
      <c r="X57" s="455"/>
      <c r="Y57" s="455"/>
      <c r="Z57" s="456"/>
      <c r="AA57" s="455"/>
      <c r="AB57" s="455"/>
      <c r="AC57" s="455"/>
      <c r="AD57" s="455"/>
      <c r="AE57" s="456"/>
      <c r="AF57" s="455"/>
      <c r="AG57" s="455"/>
      <c r="AH57" s="455"/>
      <c r="AI57" s="455"/>
      <c r="AJ57" s="456"/>
      <c r="AK57" s="455"/>
      <c r="AL57" s="455"/>
      <c r="AM57" s="455"/>
      <c r="AN57" s="455"/>
      <c r="AO57" s="455"/>
      <c r="AP57" s="455"/>
      <c r="AQ57" s="457"/>
      <c r="AR57" s="131">
        <v>324</v>
      </c>
      <c r="AS57" s="445"/>
      <c r="AT57" s="458"/>
    </row>
    <row r="58" spans="1:180" customHeight="1" ht="36" s="407" customFormat="1">
      <c r="A58" s="131" t="s">
        <v>388</v>
      </c>
      <c r="B58" s="258" t="s">
        <v>7593</v>
      </c>
      <c r="C58" s="131" t="s">
        <v>388</v>
      </c>
      <c r="D58" s="131">
        <v>16</v>
      </c>
      <c r="E58" s="131">
        <v>325</v>
      </c>
      <c r="F58" s="258" t="s">
        <v>7594</v>
      </c>
      <c r="G58" s="131" t="s">
        <v>388</v>
      </c>
      <c r="H58" s="454"/>
      <c r="I58" s="455"/>
      <c r="J58" s="455"/>
      <c r="K58" s="456"/>
      <c r="L58" s="455"/>
      <c r="M58" s="455"/>
      <c r="N58" s="455"/>
      <c r="O58" s="455"/>
      <c r="P58" s="456"/>
      <c r="Q58" s="455"/>
      <c r="R58" s="455"/>
      <c r="S58" s="455"/>
      <c r="T58" s="455"/>
      <c r="U58" s="456"/>
      <c r="V58" s="455"/>
      <c r="W58" s="455"/>
      <c r="X58" s="455"/>
      <c r="Y58" s="455"/>
      <c r="Z58" s="456"/>
      <c r="AA58" s="455"/>
      <c r="AB58" s="455"/>
      <c r="AC58" s="455"/>
      <c r="AD58" s="455"/>
      <c r="AE58" s="456"/>
      <c r="AF58" s="455"/>
      <c r="AG58" s="455"/>
      <c r="AH58" s="455"/>
      <c r="AI58" s="455"/>
      <c r="AJ58" s="456"/>
      <c r="AK58" s="455"/>
      <c r="AL58" s="455"/>
      <c r="AM58" s="455"/>
      <c r="AN58" s="455"/>
      <c r="AO58" s="455"/>
      <c r="AP58" s="455"/>
      <c r="AQ58" s="457"/>
      <c r="AR58" s="131">
        <v>325</v>
      </c>
      <c r="AS58" s="445"/>
      <c r="AT58" s="458"/>
    </row>
    <row r="59" spans="1:180" customHeight="1" ht="36" s="407" customFormat="1">
      <c r="A59" s="131" t="s">
        <v>388</v>
      </c>
      <c r="B59" s="258" t="s">
        <v>7595</v>
      </c>
      <c r="C59" s="131" t="s">
        <v>388</v>
      </c>
      <c r="D59" s="131">
        <v>21</v>
      </c>
      <c r="E59" s="131">
        <v>326</v>
      </c>
      <c r="F59" s="258" t="s">
        <v>7596</v>
      </c>
      <c r="G59" s="131" t="s">
        <v>388</v>
      </c>
      <c r="H59" s="454"/>
      <c r="I59" s="455"/>
      <c r="J59" s="455"/>
      <c r="K59" s="456"/>
      <c r="L59" s="455"/>
      <c r="M59" s="455"/>
      <c r="N59" s="455"/>
      <c r="O59" s="455"/>
      <c r="P59" s="456"/>
      <c r="Q59" s="455"/>
      <c r="R59" s="455"/>
      <c r="S59" s="455"/>
      <c r="T59" s="455"/>
      <c r="U59" s="456"/>
      <c r="V59" s="455"/>
      <c r="W59" s="455"/>
      <c r="X59" s="455"/>
      <c r="Y59" s="455"/>
      <c r="Z59" s="456"/>
      <c r="AA59" s="455"/>
      <c r="AB59" s="455"/>
      <c r="AC59" s="455"/>
      <c r="AD59" s="455"/>
      <c r="AE59" s="456"/>
      <c r="AF59" s="455"/>
      <c r="AG59" s="455"/>
      <c r="AH59" s="455"/>
      <c r="AI59" s="455"/>
      <c r="AJ59" s="456"/>
      <c r="AK59" s="455"/>
      <c r="AL59" s="455"/>
      <c r="AM59" s="455"/>
      <c r="AN59" s="455"/>
      <c r="AO59" s="455"/>
      <c r="AP59" s="455"/>
      <c r="AQ59" s="457"/>
      <c r="AR59" s="131">
        <v>326</v>
      </c>
      <c r="AS59" s="445"/>
      <c r="AT59" s="458"/>
    </row>
    <row r="60" spans="1:180" customHeight="1" ht="36" s="407" customFormat="1">
      <c r="A60" s="131" t="s">
        <v>388</v>
      </c>
      <c r="B60" s="258" t="s">
        <v>7597</v>
      </c>
      <c r="C60" s="131" t="s">
        <v>388</v>
      </c>
      <c r="D60" s="131">
        <v>22</v>
      </c>
      <c r="E60" s="131">
        <v>327</v>
      </c>
      <c r="F60" s="258" t="s">
        <v>7598</v>
      </c>
      <c r="G60" s="131" t="s">
        <v>388</v>
      </c>
      <c r="H60" s="454"/>
      <c r="I60" s="455"/>
      <c r="J60" s="455"/>
      <c r="K60" s="456"/>
      <c r="L60" s="455"/>
      <c r="M60" s="455"/>
      <c r="N60" s="455"/>
      <c r="O60" s="455"/>
      <c r="P60" s="456"/>
      <c r="Q60" s="455"/>
      <c r="R60" s="455"/>
      <c r="S60" s="455"/>
      <c r="T60" s="455"/>
      <c r="U60" s="456"/>
      <c r="V60" s="455"/>
      <c r="W60" s="455"/>
      <c r="X60" s="455"/>
      <c r="Y60" s="455"/>
      <c r="Z60" s="456"/>
      <c r="AA60" s="455"/>
      <c r="AB60" s="455"/>
      <c r="AC60" s="455"/>
      <c r="AD60" s="455"/>
      <c r="AE60" s="456"/>
      <c r="AF60" s="455"/>
      <c r="AG60" s="455"/>
      <c r="AH60" s="455"/>
      <c r="AI60" s="455"/>
      <c r="AJ60" s="456"/>
      <c r="AK60" s="455"/>
      <c r="AL60" s="455"/>
      <c r="AM60" s="455"/>
      <c r="AN60" s="455"/>
      <c r="AO60" s="455"/>
      <c r="AP60" s="455"/>
      <c r="AQ60" s="457"/>
      <c r="AR60" s="131">
        <v>327</v>
      </c>
      <c r="AS60" s="445"/>
      <c r="AT60" s="458"/>
    </row>
    <row r="61" spans="1:180" customHeight="1" ht="36" s="407" customFormat="1">
      <c r="A61" s="131" t="s">
        <v>388</v>
      </c>
      <c r="B61" s="258" t="s">
        <v>7599</v>
      </c>
      <c r="C61" s="131" t="s">
        <v>388</v>
      </c>
      <c r="D61" s="131">
        <v>24</v>
      </c>
      <c r="E61" s="131">
        <v>328</v>
      </c>
      <c r="F61" s="258" t="s">
        <v>7600</v>
      </c>
      <c r="G61" s="131" t="s">
        <v>388</v>
      </c>
      <c r="H61" s="454"/>
      <c r="I61" s="455"/>
      <c r="J61" s="455"/>
      <c r="K61" s="456"/>
      <c r="L61" s="455"/>
      <c r="M61" s="455"/>
      <c r="N61" s="455"/>
      <c r="O61" s="455"/>
      <c r="P61" s="456"/>
      <c r="Q61" s="455"/>
      <c r="R61" s="455"/>
      <c r="S61" s="455"/>
      <c r="T61" s="455"/>
      <c r="U61" s="456"/>
      <c r="V61" s="455"/>
      <c r="W61" s="455"/>
      <c r="X61" s="455"/>
      <c r="Y61" s="455"/>
      <c r="Z61" s="456"/>
      <c r="AA61" s="455"/>
      <c r="AB61" s="455"/>
      <c r="AC61" s="455"/>
      <c r="AD61" s="455"/>
      <c r="AE61" s="456"/>
      <c r="AF61" s="455"/>
      <c r="AG61" s="455"/>
      <c r="AH61" s="455"/>
      <c r="AI61" s="455"/>
      <c r="AJ61" s="456"/>
      <c r="AK61" s="455"/>
      <c r="AL61" s="455"/>
      <c r="AM61" s="455"/>
      <c r="AN61" s="455"/>
      <c r="AO61" s="455"/>
      <c r="AP61" s="455"/>
      <c r="AQ61" s="457"/>
      <c r="AR61" s="131">
        <v>328</v>
      </c>
      <c r="AS61" s="445"/>
      <c r="AT61" s="458"/>
    </row>
    <row r="62" spans="1:180" customHeight="1" ht="36" s="407" customFormat="1">
      <c r="A62" s="131" t="s">
        <v>388</v>
      </c>
      <c r="B62" s="258" t="s">
        <v>7601</v>
      </c>
      <c r="C62" s="131" t="s">
        <v>388</v>
      </c>
      <c r="D62" s="131">
        <v>26</v>
      </c>
      <c r="E62" s="131">
        <v>329</v>
      </c>
      <c r="F62" s="258" t="s">
        <v>7602</v>
      </c>
      <c r="G62" s="131" t="s">
        <v>388</v>
      </c>
      <c r="H62" s="454"/>
      <c r="I62" s="455"/>
      <c r="J62" s="455"/>
      <c r="K62" s="456"/>
      <c r="L62" s="455"/>
      <c r="M62" s="455"/>
      <c r="N62" s="455"/>
      <c r="O62" s="455"/>
      <c r="P62" s="456"/>
      <c r="Q62" s="455"/>
      <c r="R62" s="455"/>
      <c r="S62" s="455"/>
      <c r="T62" s="455"/>
      <c r="U62" s="456"/>
      <c r="V62" s="455"/>
      <c r="W62" s="455"/>
      <c r="X62" s="455"/>
      <c r="Y62" s="455"/>
      <c r="Z62" s="456"/>
      <c r="AA62" s="455"/>
      <c r="AB62" s="455"/>
      <c r="AC62" s="455"/>
      <c r="AD62" s="455"/>
      <c r="AE62" s="456"/>
      <c r="AF62" s="455"/>
      <c r="AG62" s="455"/>
      <c r="AH62" s="455"/>
      <c r="AI62" s="455"/>
      <c r="AJ62" s="456"/>
      <c r="AK62" s="455"/>
      <c r="AL62" s="455"/>
      <c r="AM62" s="455"/>
      <c r="AN62" s="455"/>
      <c r="AO62" s="455"/>
      <c r="AP62" s="455"/>
      <c r="AQ62" s="457"/>
      <c r="AR62" s="131">
        <v>329</v>
      </c>
      <c r="AS62" s="445"/>
      <c r="AT62" s="458"/>
    </row>
    <row r="63" spans="1:180" customHeight="1" ht="36" s="407" customFormat="1">
      <c r="A63" s="131" t="s">
        <v>388</v>
      </c>
      <c r="B63" s="258" t="s">
        <v>7603</v>
      </c>
      <c r="C63" s="131" t="s">
        <v>388</v>
      </c>
      <c r="D63" s="131">
        <v>28</v>
      </c>
      <c r="E63" s="131">
        <v>330</v>
      </c>
      <c r="F63" s="258" t="s">
        <v>7604</v>
      </c>
      <c r="G63" s="131" t="s">
        <v>388</v>
      </c>
      <c r="H63" s="454"/>
      <c r="I63" s="455"/>
      <c r="J63" s="455"/>
      <c r="K63" s="456"/>
      <c r="L63" s="455"/>
      <c r="M63" s="455"/>
      <c r="N63" s="455"/>
      <c r="O63" s="455"/>
      <c r="P63" s="456"/>
      <c r="Q63" s="455"/>
      <c r="R63" s="455"/>
      <c r="S63" s="455"/>
      <c r="T63" s="455"/>
      <c r="U63" s="456"/>
      <c r="V63" s="455"/>
      <c r="W63" s="455"/>
      <c r="X63" s="455"/>
      <c r="Y63" s="455"/>
      <c r="Z63" s="456"/>
      <c r="AA63" s="455"/>
      <c r="AB63" s="455"/>
      <c r="AC63" s="455"/>
      <c r="AD63" s="455"/>
      <c r="AE63" s="456"/>
      <c r="AF63" s="455"/>
      <c r="AG63" s="455"/>
      <c r="AH63" s="455"/>
      <c r="AI63" s="455"/>
      <c r="AJ63" s="456"/>
      <c r="AK63" s="455"/>
      <c r="AL63" s="455"/>
      <c r="AM63" s="455"/>
      <c r="AN63" s="455"/>
      <c r="AO63" s="455"/>
      <c r="AP63" s="455"/>
      <c r="AQ63" s="457"/>
      <c r="AR63" s="131">
        <v>330</v>
      </c>
      <c r="AS63" s="445"/>
      <c r="AT63" s="458"/>
    </row>
    <row r="64" spans="1:180" customHeight="1" ht="36" s="407" customFormat="1">
      <c r="A64" s="131" t="s">
        <v>388</v>
      </c>
      <c r="B64" s="258" t="s">
        <v>7605</v>
      </c>
      <c r="C64" s="131" t="s">
        <v>388</v>
      </c>
      <c r="D64" s="131">
        <v>29</v>
      </c>
      <c r="E64" s="131">
        <v>331</v>
      </c>
      <c r="F64" s="258" t="s">
        <v>7606</v>
      </c>
      <c r="G64" s="131" t="s">
        <v>388</v>
      </c>
      <c r="H64" s="454"/>
      <c r="I64" s="455"/>
      <c r="J64" s="455"/>
      <c r="K64" s="456"/>
      <c r="L64" s="455"/>
      <c r="M64" s="455"/>
      <c r="N64" s="455"/>
      <c r="O64" s="455"/>
      <c r="P64" s="456"/>
      <c r="Q64" s="455"/>
      <c r="R64" s="455"/>
      <c r="S64" s="455"/>
      <c r="T64" s="455"/>
      <c r="U64" s="456"/>
      <c r="V64" s="455"/>
      <c r="W64" s="455"/>
      <c r="X64" s="455"/>
      <c r="Y64" s="455"/>
      <c r="Z64" s="456"/>
      <c r="AA64" s="455"/>
      <c r="AB64" s="455"/>
      <c r="AC64" s="455"/>
      <c r="AD64" s="455"/>
      <c r="AE64" s="456"/>
      <c r="AF64" s="455"/>
      <c r="AG64" s="455"/>
      <c r="AH64" s="455"/>
      <c r="AI64" s="455"/>
      <c r="AJ64" s="456"/>
      <c r="AK64" s="455"/>
      <c r="AL64" s="455"/>
      <c r="AM64" s="455"/>
      <c r="AN64" s="455"/>
      <c r="AO64" s="455"/>
      <c r="AP64" s="455"/>
      <c r="AQ64" s="457"/>
      <c r="AR64" s="131">
        <v>331</v>
      </c>
      <c r="AS64" s="445"/>
      <c r="AT64" s="458"/>
    </row>
    <row r="65" spans="1:180" customHeight="1" ht="36" s="407" customFormat="1">
      <c r="A65" s="131"/>
      <c r="B65" s="258"/>
      <c r="C65" s="131"/>
      <c r="D65" s="131"/>
      <c r="E65" s="209"/>
      <c r="F65" s="258"/>
      <c r="G65" s="131"/>
      <c r="H65" s="454"/>
      <c r="I65" s="455"/>
      <c r="J65" s="455"/>
      <c r="K65" s="456"/>
      <c r="L65" s="455"/>
      <c r="M65" s="455"/>
      <c r="N65" s="455"/>
      <c r="O65" s="455"/>
      <c r="P65" s="456"/>
      <c r="Q65" s="455"/>
      <c r="R65" s="455"/>
      <c r="S65" s="455"/>
      <c r="T65" s="455"/>
      <c r="U65" s="456"/>
      <c r="V65" s="455"/>
      <c r="W65" s="455"/>
      <c r="X65" s="455"/>
      <c r="Y65" s="455"/>
      <c r="Z65" s="456"/>
      <c r="AA65" s="455"/>
      <c r="AB65" s="455"/>
      <c r="AC65" s="455"/>
      <c r="AD65" s="455"/>
      <c r="AE65" s="456"/>
      <c r="AF65" s="455"/>
      <c r="AG65" s="455"/>
      <c r="AH65" s="455"/>
      <c r="AI65" s="455"/>
      <c r="AJ65" s="456"/>
      <c r="AK65" s="455"/>
      <c r="AL65" s="455"/>
      <c r="AM65" s="455"/>
      <c r="AN65" s="455"/>
      <c r="AO65" s="455"/>
      <c r="AP65" s="455"/>
      <c r="AQ65" s="457"/>
      <c r="AR65" s="209"/>
      <c r="AS65" s="445"/>
      <c r="AT65" s="458"/>
    </row>
    <row r="66" spans="1:180" customHeight="1" ht="36" s="407" customFormat="1">
      <c r="A66" s="131"/>
      <c r="B66" s="258"/>
      <c r="C66" s="131"/>
      <c r="D66" s="131"/>
      <c r="E66" s="209"/>
      <c r="F66" s="258"/>
      <c r="G66" s="131"/>
      <c r="H66" s="454"/>
      <c r="I66" s="455"/>
      <c r="J66" s="455"/>
      <c r="K66" s="456"/>
      <c r="L66" s="455"/>
      <c r="M66" s="455"/>
      <c r="N66" s="455"/>
      <c r="O66" s="455"/>
      <c r="P66" s="456"/>
      <c r="Q66" s="455"/>
      <c r="R66" s="455"/>
      <c r="S66" s="455"/>
      <c r="T66" s="455"/>
      <c r="U66" s="456"/>
      <c r="V66" s="455"/>
      <c r="W66" s="455"/>
      <c r="X66" s="455"/>
      <c r="Y66" s="455"/>
      <c r="Z66" s="456"/>
      <c r="AA66" s="455"/>
      <c r="AB66" s="455"/>
      <c r="AC66" s="455"/>
      <c r="AD66" s="455"/>
      <c r="AE66" s="456"/>
      <c r="AF66" s="455"/>
      <c r="AG66" s="455"/>
      <c r="AH66" s="455"/>
      <c r="AI66" s="455"/>
      <c r="AJ66" s="456"/>
      <c r="AK66" s="455"/>
      <c r="AL66" s="455"/>
      <c r="AM66" s="455"/>
      <c r="AN66" s="455"/>
      <c r="AO66" s="455"/>
      <c r="AP66" s="455"/>
      <c r="AQ66" s="457"/>
      <c r="AR66" s="209"/>
      <c r="AS66" s="445"/>
      <c r="AT66" s="458"/>
    </row>
    <row r="67" spans="1:180" customHeight="1" ht="36" s="407" customFormat="1">
      <c r="A67" s="131"/>
      <c r="B67" s="258"/>
      <c r="C67" s="131"/>
      <c r="D67" s="131"/>
      <c r="E67" s="209"/>
      <c r="F67" s="258"/>
      <c r="G67" s="131"/>
      <c r="H67" s="454"/>
      <c r="I67" s="455"/>
      <c r="J67" s="455"/>
      <c r="K67" s="456"/>
      <c r="L67" s="455"/>
      <c r="M67" s="455"/>
      <c r="N67" s="455"/>
      <c r="O67" s="455"/>
      <c r="P67" s="456"/>
      <c r="Q67" s="455"/>
      <c r="R67" s="455"/>
      <c r="S67" s="455"/>
      <c r="T67" s="455"/>
      <c r="U67" s="456"/>
      <c r="V67" s="455"/>
      <c r="W67" s="455"/>
      <c r="X67" s="455"/>
      <c r="Y67" s="455"/>
      <c r="Z67" s="456"/>
      <c r="AA67" s="455"/>
      <c r="AB67" s="455"/>
      <c r="AC67" s="455"/>
      <c r="AD67" s="455"/>
      <c r="AE67" s="456"/>
      <c r="AF67" s="455"/>
      <c r="AG67" s="455"/>
      <c r="AH67" s="455"/>
      <c r="AI67" s="455"/>
      <c r="AJ67" s="456"/>
      <c r="AK67" s="455"/>
      <c r="AL67" s="455"/>
      <c r="AM67" s="455"/>
      <c r="AN67" s="455"/>
      <c r="AO67" s="455"/>
      <c r="AP67" s="455"/>
      <c r="AQ67" s="457"/>
      <c r="AR67" s="209"/>
      <c r="AS67" s="445"/>
      <c r="AT67" s="458"/>
    </row>
    <row r="68" spans="1:180" customHeight="1" ht="36" s="407" customFormat="1">
      <c r="A68" s="131"/>
      <c r="B68" s="258"/>
      <c r="C68" s="131"/>
      <c r="D68" s="131"/>
      <c r="E68" s="209"/>
      <c r="F68" s="258"/>
      <c r="G68" s="131"/>
      <c r="H68" s="454"/>
      <c r="I68" s="455"/>
      <c r="J68" s="455"/>
      <c r="K68" s="456"/>
      <c r="L68" s="455"/>
      <c r="M68" s="455"/>
      <c r="N68" s="455"/>
      <c r="O68" s="455"/>
      <c r="P68" s="456"/>
      <c r="Q68" s="455"/>
      <c r="R68" s="455"/>
      <c r="S68" s="455"/>
      <c r="T68" s="455"/>
      <c r="U68" s="456"/>
      <c r="V68" s="455"/>
      <c r="W68" s="455"/>
      <c r="X68" s="455"/>
      <c r="Y68" s="455"/>
      <c r="Z68" s="456"/>
      <c r="AA68" s="455"/>
      <c r="AB68" s="455"/>
      <c r="AC68" s="455"/>
      <c r="AD68" s="455"/>
      <c r="AE68" s="456"/>
      <c r="AF68" s="455"/>
      <c r="AG68" s="455"/>
      <c r="AH68" s="455"/>
      <c r="AI68" s="455"/>
      <c r="AJ68" s="456"/>
      <c r="AK68" s="455"/>
      <c r="AL68" s="455"/>
      <c r="AM68" s="455"/>
      <c r="AN68" s="455"/>
      <c r="AO68" s="455"/>
      <c r="AP68" s="455"/>
      <c r="AQ68" s="457"/>
      <c r="AR68" s="209"/>
      <c r="AS68" s="445"/>
      <c r="AT68" s="458"/>
    </row>
    <row r="69" spans="1:180" customHeight="1" ht="36" s="407" customFormat="1">
      <c r="A69" s="131"/>
      <c r="B69" s="258"/>
      <c r="C69" s="131"/>
      <c r="D69" s="131"/>
      <c r="E69" s="209"/>
      <c r="F69" s="258"/>
      <c r="G69" s="131"/>
      <c r="H69" s="454"/>
      <c r="I69" s="455"/>
      <c r="J69" s="455"/>
      <c r="K69" s="456"/>
      <c r="L69" s="455"/>
      <c r="M69" s="455"/>
      <c r="N69" s="455"/>
      <c r="O69" s="455"/>
      <c r="P69" s="456"/>
      <c r="Q69" s="455"/>
      <c r="R69" s="455"/>
      <c r="S69" s="455"/>
      <c r="T69" s="455"/>
      <c r="U69" s="456"/>
      <c r="V69" s="455"/>
      <c r="W69" s="455"/>
      <c r="X69" s="455"/>
      <c r="Y69" s="455"/>
      <c r="Z69" s="456"/>
      <c r="AA69" s="455"/>
      <c r="AB69" s="455"/>
      <c r="AC69" s="455"/>
      <c r="AD69" s="455"/>
      <c r="AE69" s="456"/>
      <c r="AF69" s="455"/>
      <c r="AG69" s="455"/>
      <c r="AH69" s="455"/>
      <c r="AI69" s="455"/>
      <c r="AJ69" s="456"/>
      <c r="AK69" s="455"/>
      <c r="AL69" s="455"/>
      <c r="AM69" s="455"/>
      <c r="AN69" s="455"/>
      <c r="AO69" s="455"/>
      <c r="AP69" s="455"/>
      <c r="AQ69" s="457"/>
      <c r="AR69" s="209"/>
      <c r="AS69" s="445"/>
      <c r="AT69" s="458"/>
    </row>
    <row r="70" spans="1:180" customHeight="1" ht="36" s="407" customFormat="1">
      <c r="A70" s="131"/>
      <c r="B70" s="258"/>
      <c r="C70" s="131"/>
      <c r="D70" s="131"/>
      <c r="E70" s="209"/>
      <c r="F70" s="258"/>
      <c r="G70" s="131"/>
      <c r="H70" s="454"/>
      <c r="I70" s="455"/>
      <c r="J70" s="455"/>
      <c r="K70" s="456"/>
      <c r="L70" s="455"/>
      <c r="M70" s="455"/>
      <c r="N70" s="455"/>
      <c r="O70" s="455"/>
      <c r="P70" s="456"/>
      <c r="Q70" s="455"/>
      <c r="R70" s="455"/>
      <c r="S70" s="455"/>
      <c r="T70" s="455"/>
      <c r="U70" s="456"/>
      <c r="V70" s="455"/>
      <c r="W70" s="455"/>
      <c r="X70" s="455"/>
      <c r="Y70" s="455"/>
      <c r="Z70" s="456"/>
      <c r="AA70" s="455"/>
      <c r="AB70" s="455"/>
      <c r="AC70" s="455"/>
      <c r="AD70" s="455"/>
      <c r="AE70" s="456"/>
      <c r="AF70" s="455"/>
      <c r="AG70" s="455"/>
      <c r="AH70" s="455"/>
      <c r="AI70" s="455"/>
      <c r="AJ70" s="456"/>
      <c r="AK70" s="455"/>
      <c r="AL70" s="455"/>
      <c r="AM70" s="455"/>
      <c r="AN70" s="455"/>
      <c r="AO70" s="455"/>
      <c r="AP70" s="455"/>
      <c r="AQ70" s="457"/>
      <c r="AR70" s="209"/>
      <c r="AS70" s="445"/>
      <c r="AT70" s="458"/>
    </row>
    <row r="71" spans="1:180" customHeight="1" ht="36" s="407" customFormat="1">
      <c r="A71" s="131"/>
      <c r="B71" s="258"/>
      <c r="C71" s="131"/>
      <c r="D71" s="131"/>
      <c r="E71" s="209"/>
      <c r="F71" s="258"/>
      <c r="G71" s="131"/>
      <c r="H71" s="454"/>
      <c r="I71" s="455"/>
      <c r="J71" s="455"/>
      <c r="K71" s="456"/>
      <c r="L71" s="455"/>
      <c r="M71" s="455"/>
      <c r="N71" s="455"/>
      <c r="O71" s="455"/>
      <c r="P71" s="456"/>
      <c r="Q71" s="455"/>
      <c r="R71" s="455"/>
      <c r="S71" s="455"/>
      <c r="T71" s="455"/>
      <c r="U71" s="456"/>
      <c r="V71" s="455"/>
      <c r="W71" s="455"/>
      <c r="X71" s="455"/>
      <c r="Y71" s="455"/>
      <c r="Z71" s="456"/>
      <c r="AA71" s="455"/>
      <c r="AB71" s="455"/>
      <c r="AC71" s="455"/>
      <c r="AD71" s="455"/>
      <c r="AE71" s="456"/>
      <c r="AF71" s="455"/>
      <c r="AG71" s="455"/>
      <c r="AH71" s="455"/>
      <c r="AI71" s="455"/>
      <c r="AJ71" s="456"/>
      <c r="AK71" s="455"/>
      <c r="AL71" s="455"/>
      <c r="AM71" s="455"/>
      <c r="AN71" s="455"/>
      <c r="AO71" s="455"/>
      <c r="AP71" s="455"/>
      <c r="AQ71" s="457"/>
      <c r="AR71" s="209"/>
      <c r="AS71" s="445"/>
      <c r="AT71" s="458"/>
    </row>
    <row r="72" spans="1:180" customHeight="1" ht="36" s="407" customFormat="1">
      <c r="A72" s="131"/>
      <c r="B72" s="258"/>
      <c r="C72" s="131"/>
      <c r="D72" s="131"/>
      <c r="E72" s="209"/>
      <c r="F72" s="258"/>
      <c r="G72" s="131"/>
      <c r="H72" s="454"/>
      <c r="I72" s="455"/>
      <c r="J72" s="455"/>
      <c r="K72" s="456"/>
      <c r="L72" s="455"/>
      <c r="M72" s="455"/>
      <c r="N72" s="455"/>
      <c r="O72" s="455"/>
      <c r="P72" s="456"/>
      <c r="Q72" s="455"/>
      <c r="R72" s="455"/>
      <c r="S72" s="455"/>
      <c r="T72" s="455"/>
      <c r="U72" s="456"/>
      <c r="V72" s="455"/>
      <c r="W72" s="455"/>
      <c r="X72" s="455"/>
      <c r="Y72" s="455"/>
      <c r="Z72" s="456"/>
      <c r="AA72" s="455"/>
      <c r="AB72" s="455"/>
      <c r="AC72" s="455"/>
      <c r="AD72" s="455"/>
      <c r="AE72" s="456"/>
      <c r="AF72" s="455"/>
      <c r="AG72" s="455"/>
      <c r="AH72" s="455"/>
      <c r="AI72" s="455"/>
      <c r="AJ72" s="456"/>
      <c r="AK72" s="455"/>
      <c r="AL72" s="455"/>
      <c r="AM72" s="455"/>
      <c r="AN72" s="455"/>
      <c r="AO72" s="455"/>
      <c r="AP72" s="455"/>
      <c r="AQ72" s="457"/>
      <c r="AR72" s="209"/>
      <c r="AS72" s="459"/>
      <c r="AT72" s="458"/>
    </row>
    <row r="73" spans="1:180" customHeight="1" ht="36" s="407" customFormat="1">
      <c r="A73" s="131"/>
      <c r="B73" s="258"/>
      <c r="C73" s="131"/>
      <c r="D73" s="131"/>
      <c r="E73" s="209"/>
      <c r="F73" s="258"/>
      <c r="G73" s="131"/>
      <c r="H73" s="454"/>
      <c r="I73" s="455"/>
      <c r="J73" s="455"/>
      <c r="K73" s="456"/>
      <c r="L73" s="455"/>
      <c r="M73" s="455"/>
      <c r="N73" s="455"/>
      <c r="O73" s="455"/>
      <c r="P73" s="456"/>
      <c r="Q73" s="455"/>
      <c r="R73" s="455"/>
      <c r="S73" s="455"/>
      <c r="T73" s="455"/>
      <c r="U73" s="456"/>
      <c r="V73" s="455"/>
      <c r="W73" s="455"/>
      <c r="X73" s="455"/>
      <c r="Y73" s="455"/>
      <c r="Z73" s="456"/>
      <c r="AA73" s="455"/>
      <c r="AB73" s="455"/>
      <c r="AC73" s="455"/>
      <c r="AD73" s="455"/>
      <c r="AE73" s="456"/>
      <c r="AF73" s="455"/>
      <c r="AG73" s="455"/>
      <c r="AH73" s="455"/>
      <c r="AI73" s="455"/>
      <c r="AJ73" s="456"/>
      <c r="AK73" s="455"/>
      <c r="AL73" s="455"/>
      <c r="AM73" s="455"/>
      <c r="AN73" s="455"/>
      <c r="AO73" s="455"/>
      <c r="AP73" s="455"/>
      <c r="AQ73" s="457"/>
      <c r="AR73" s="209"/>
      <c r="AS73" s="445"/>
      <c r="AT73" s="458"/>
    </row>
    <row r="74" spans="1:180" customHeight="1" ht="18.75" s="405" customFormat="1">
      <c r="D74" s="449"/>
      <c r="E74" s="449"/>
      <c r="AR74" s="449"/>
      <c r="AT74" s="410"/>
    </row>
    <row r="75" spans="1:180" customHeight="1" ht="18" s="405" customFormat="1">
      <c r="A75" s="1211" t="s">
        <v>7574</v>
      </c>
      <c r="B75" s="410" t="s">
        <v>7575</v>
      </c>
      <c r="C75" s="410"/>
      <c r="D75" s="410"/>
      <c r="E75" s="448"/>
      <c r="F75" s="410"/>
      <c r="J75" s="460" t="s">
        <v>128</v>
      </c>
      <c r="K75" s="136" t="s">
        <v>7576</v>
      </c>
      <c r="M75" s="136"/>
      <c r="N75" s="136"/>
      <c r="O75" s="136"/>
      <c r="P75" s="136"/>
      <c r="Q75" s="291"/>
      <c r="S75" s="291"/>
      <c r="T75" s="136"/>
      <c r="W75" s="291" t="s">
        <v>498</v>
      </c>
      <c r="AQ75" s="405" t="s">
        <v>7577</v>
      </c>
      <c r="AR75" s="448"/>
      <c r="AT75" s="410"/>
    </row>
    <row r="76" spans="1:180" customHeight="1" ht="18" s="405" customFormat="1">
      <c r="A76" s="1211"/>
      <c r="B76" s="410" t="s">
        <v>7578</v>
      </c>
      <c r="C76" s="410"/>
      <c r="D76" s="410"/>
      <c r="E76" s="448"/>
      <c r="J76" s="460" t="s">
        <v>132</v>
      </c>
      <c r="K76" s="135" t="s">
        <v>7579</v>
      </c>
      <c r="M76" s="135"/>
      <c r="N76" s="135"/>
      <c r="O76" s="135"/>
      <c r="P76" s="135"/>
      <c r="Q76" s="291"/>
      <c r="S76" s="291"/>
      <c r="T76" s="135"/>
      <c r="W76" s="291" t="s">
        <v>499</v>
      </c>
      <c r="AG76" s="405" t="s">
        <v>135</v>
      </c>
      <c r="AR76" s="448"/>
      <c r="AS76" s="448"/>
    </row>
    <row r="77" spans="1:180" customHeight="1" ht="18" s="405" customFormat="1">
      <c r="A77" s="461" t="s">
        <v>7580</v>
      </c>
      <c r="B77" s="410" t="s">
        <v>5721</v>
      </c>
      <c r="C77" s="410"/>
      <c r="D77" s="410"/>
      <c r="E77" s="448"/>
      <c r="F77" s="410"/>
      <c r="J77" s="460" t="s">
        <v>139</v>
      </c>
      <c r="K77" s="135" t="s">
        <v>7581</v>
      </c>
      <c r="M77" s="135"/>
      <c r="N77" s="135"/>
      <c r="O77" s="135"/>
      <c r="P77" s="135"/>
      <c r="Q77" s="291"/>
      <c r="S77" s="291"/>
      <c r="T77" s="135"/>
      <c r="W77" s="291" t="s">
        <v>500</v>
      </c>
      <c r="AG77" s="405" t="s">
        <v>142</v>
      </c>
      <c r="AQ77" s="405" t="s">
        <v>7582</v>
      </c>
      <c r="AR77" s="448"/>
      <c r="AS77" s="448"/>
    </row>
    <row r="78" spans="1:180" customHeight="1" ht="18" s="405" customFormat="1">
      <c r="A78" s="410"/>
      <c r="B78" s="448"/>
      <c r="C78" s="410" t="s">
        <v>7583</v>
      </c>
      <c r="E78" s="448"/>
      <c r="F78" s="462"/>
      <c r="J78" s="460"/>
      <c r="K78" s="135" t="s">
        <v>7584</v>
      </c>
      <c r="M78" s="135"/>
      <c r="N78" s="135"/>
      <c r="O78" s="135"/>
      <c r="P78" s="135"/>
      <c r="Q78" s="135"/>
      <c r="S78" s="291"/>
      <c r="T78" s="135"/>
      <c r="W78" s="291" t="s">
        <v>501</v>
      </c>
      <c r="AG78" s="405" t="s">
        <v>7582</v>
      </c>
      <c r="AR78" s="448"/>
    </row>
    <row r="79" spans="1:180" customHeight="1" ht="18" s="405" customFormat="1">
      <c r="A79" s="410"/>
      <c r="B79" s="448"/>
      <c r="C79" s="448"/>
      <c r="D79" s="448"/>
      <c r="E79" s="448"/>
      <c r="F79" s="462"/>
      <c r="J79" s="448"/>
      <c r="K79" s="448"/>
      <c r="L79" s="463"/>
      <c r="O79" s="460"/>
      <c r="P79" s="460"/>
      <c r="Q79" s="135"/>
      <c r="S79" s="135"/>
      <c r="T79" s="135"/>
      <c r="U79" s="135"/>
      <c r="V79" s="135"/>
      <c r="W79" s="135"/>
      <c r="Z79" s="291"/>
      <c r="AE79" s="291"/>
      <c r="AJ79" s="291"/>
      <c r="AR79" s="468"/>
      <c r="AT79" s="410"/>
    </row>
    <row r="82" spans="1:180" customHeight="1" ht="18" s="405" customFormat="1">
      <c r="A82" s="410"/>
      <c r="B82" s="448"/>
      <c r="C82" s="448"/>
      <c r="D82" s="448"/>
      <c r="E82" s="448"/>
      <c r="F82" s="462"/>
      <c r="G82" s="448"/>
      <c r="H82" s="448"/>
      <c r="I82" s="463"/>
      <c r="L82" s="460"/>
      <c r="M82" s="460"/>
      <c r="N82" s="135"/>
      <c r="P82" s="135"/>
      <c r="Q82" s="135"/>
      <c r="R82" s="135"/>
      <c r="S82" s="135"/>
      <c r="T82" s="135"/>
      <c r="V82" s="464"/>
      <c r="W82" s="135"/>
      <c r="Z82" s="464"/>
      <c r="AE82" s="464"/>
      <c r="AJ82" s="464"/>
      <c r="AR82" s="468"/>
      <c r="AT82" s="410"/>
    </row>
    <row r="83" spans="1:180" customHeight="1" ht="18" s="405" customFormat="1">
      <c r="A83" s="410"/>
      <c r="B83" s="448"/>
      <c r="C83" s="448"/>
      <c r="D83" s="448"/>
      <c r="E83" s="448"/>
      <c r="F83" s="462"/>
      <c r="G83" s="448"/>
      <c r="H83" s="448"/>
      <c r="I83" s="463"/>
      <c r="L83" s="460"/>
      <c r="M83" s="460"/>
      <c r="N83" s="135"/>
      <c r="P83" s="135"/>
      <c r="Q83" s="135"/>
      <c r="R83" s="135"/>
      <c r="S83" s="135"/>
      <c r="T83" s="135"/>
      <c r="V83" s="464"/>
      <c r="W83" s="135"/>
      <c r="Z83" s="464"/>
      <c r="AE83" s="464"/>
      <c r="AJ83" s="464"/>
      <c r="AR83" s="468"/>
      <c r="AT83" s="410"/>
    </row>
    <row r="84" spans="1:180" customHeight="1" ht="18" s="405" customFormat="1">
      <c r="A84" s="410"/>
      <c r="B84" s="448"/>
      <c r="C84" s="448"/>
      <c r="D84" s="448"/>
      <c r="E84" s="448"/>
      <c r="F84" s="462"/>
      <c r="G84" s="448"/>
      <c r="H84" s="448"/>
      <c r="I84" s="463"/>
      <c r="L84" s="460"/>
      <c r="M84" s="460"/>
      <c r="N84" s="135"/>
      <c r="P84" s="135"/>
      <c r="Q84" s="135"/>
      <c r="R84" s="135"/>
      <c r="S84" s="135"/>
      <c r="T84" s="135"/>
      <c r="V84" s="464"/>
      <c r="W84" s="135"/>
      <c r="Z84" s="464"/>
      <c r="AE84" s="464"/>
      <c r="AJ84" s="464"/>
      <c r="AR84" s="468"/>
      <c r="AT84" s="410"/>
    </row>
    <row r="85" spans="1:180" customHeight="1" ht="39.75" s="450" customFormat="1">
      <c r="A85" s="465"/>
      <c r="B85" s="466"/>
      <c r="C85" s="465"/>
      <c r="D85" s="465"/>
      <c r="E85" s="465"/>
      <c r="F85" s="466"/>
      <c r="G85" s="465"/>
      <c r="H85" s="467"/>
      <c r="K85" s="1263"/>
      <c r="L85" s="1263"/>
      <c r="M85" s="1263"/>
      <c r="N85" s="1263"/>
      <c r="O85" s="1263"/>
      <c r="P85" s="1263"/>
      <c r="Q85" s="1263"/>
      <c r="R85" s="1263"/>
      <c r="AR85" s="469"/>
      <c r="AT85" s="458"/>
    </row>
    <row r="86" spans="1:180" customHeight="1" ht="13" s="415" customFormat="1">
      <c r="A86" s="440"/>
      <c r="B86" s="440"/>
      <c r="C86" s="440"/>
      <c r="E86" s="470"/>
      <c r="G86" s="470"/>
      <c r="H86" s="470"/>
      <c r="K86" s="1263"/>
      <c r="L86" s="1263"/>
      <c r="M86" s="1263"/>
      <c r="N86" s="1263"/>
      <c r="O86" s="1263"/>
      <c r="P86" s="1263"/>
      <c r="Q86" s="1263"/>
      <c r="R86" s="1263"/>
      <c r="S86" s="431"/>
      <c r="T86" s="431"/>
      <c r="U86" s="431"/>
      <c r="V86" s="431"/>
      <c r="W86" s="431"/>
      <c r="X86" s="431"/>
      <c r="Y86" s="431"/>
      <c r="Z86" s="431"/>
      <c r="AA86" s="431"/>
      <c r="AB86" s="431"/>
      <c r="AC86" s="431"/>
      <c r="AD86" s="431"/>
      <c r="AE86" s="431"/>
      <c r="AF86" s="431"/>
      <c r="AG86" s="431"/>
      <c r="AH86" s="431"/>
      <c r="AI86" s="431"/>
      <c r="AJ86" s="431"/>
      <c r="AK86" s="431"/>
      <c r="AL86" s="431"/>
      <c r="AM86" s="431"/>
      <c r="AN86" s="431"/>
      <c r="AO86" s="431"/>
      <c r="AP86" s="431"/>
      <c r="AQ86" s="431"/>
      <c r="AR86" s="432"/>
      <c r="AS86" s="431"/>
      <c r="AT86" s="1218"/>
    </row>
    <row r="87" spans="1:180" customHeight="1" ht="13" s="415" customFormat="1">
      <c r="A87" s="440"/>
      <c r="B87" s="440"/>
      <c r="C87" s="471"/>
      <c r="AR87" s="472"/>
      <c r="AT87" s="1218"/>
    </row>
    <row r="88" spans="1:180" customHeight="1" ht="19.5" s="415" customFormat="1">
      <c r="A88" s="440"/>
      <c r="B88" s="440"/>
      <c r="C88" s="440"/>
      <c r="AR88" s="472"/>
      <c r="AT88" s="473"/>
    </row>
    <row r="89" spans="1:180" customHeight="1" ht="13" s="415" customFormat="1">
      <c r="A89" s="440"/>
      <c r="B89" s="440"/>
      <c r="C89" s="471"/>
      <c r="E89" s="474"/>
      <c r="F89" s="437"/>
      <c r="G89" s="474"/>
      <c r="H89" s="474"/>
      <c r="I89" s="437"/>
      <c r="J89" s="438"/>
      <c r="K89" s="438"/>
      <c r="AR89" s="472"/>
      <c r="AT89" s="475"/>
    </row>
    <row r="90" spans="1:180" customHeight="1" ht="13" s="415" customFormat="1">
      <c r="A90" s="440"/>
      <c r="B90" s="440"/>
      <c r="C90" s="471"/>
      <c r="E90" s="474"/>
      <c r="F90" s="437"/>
      <c r="G90" s="474"/>
      <c r="H90" s="474"/>
      <c r="I90" s="437"/>
      <c r="J90" s="438"/>
      <c r="K90" s="438"/>
      <c r="AR90" s="472"/>
    </row>
    <row r="91" spans="1:180" customHeight="1" ht="13" s="415" customFormat="1">
      <c r="A91" s="440"/>
      <c r="B91" s="440"/>
      <c r="C91" s="440"/>
      <c r="E91" s="474"/>
      <c r="F91" s="437"/>
      <c r="G91" s="474"/>
      <c r="H91" s="474"/>
      <c r="I91" s="437"/>
      <c r="J91" s="438"/>
      <c r="K91" s="438"/>
      <c r="AR91" s="472"/>
    </row>
    <row r="92" spans="1:180" customHeight="1" ht="13" s="415" customFormat="1">
      <c r="A92" s="440"/>
      <c r="B92" s="440"/>
      <c r="C92" s="440"/>
      <c r="E92" s="474"/>
      <c r="F92" s="437"/>
      <c r="G92" s="474"/>
      <c r="H92" s="474"/>
      <c r="I92" s="437"/>
      <c r="J92" s="438"/>
      <c r="K92" s="438"/>
      <c r="AR92" s="472"/>
    </row>
    <row r="93" spans="1:180" customHeight="1" ht="13" s="415" customFormat="1">
      <c r="E93" s="474"/>
      <c r="F93" s="437"/>
      <c r="G93" s="474"/>
      <c r="H93" s="474"/>
      <c r="I93" s="437"/>
      <c r="J93" s="438"/>
      <c r="K93" s="438"/>
      <c r="N93" s="476"/>
      <c r="S93" s="476"/>
      <c r="AR93" s="472"/>
    </row>
    <row r="94" spans="1:180" customHeight="1" ht="13.5" s="410" customFormat="1">
      <c r="B94" s="477"/>
      <c r="C94" s="477"/>
      <c r="D94" s="450"/>
      <c r="E94" s="477"/>
      <c r="F94" s="440"/>
      <c r="G94" s="477"/>
      <c r="H94" s="477"/>
      <c r="I94" s="437"/>
      <c r="J94" s="438"/>
      <c r="K94" s="438"/>
      <c r="L94" s="477"/>
      <c r="M94" s="478"/>
      <c r="N94" s="478"/>
      <c r="O94" s="478"/>
      <c r="P94" s="478"/>
      <c r="Q94" s="478"/>
      <c r="R94" s="478"/>
      <c r="S94" s="478"/>
      <c r="T94" s="478"/>
      <c r="U94" s="478"/>
      <c r="V94" s="478"/>
      <c r="W94" s="478"/>
      <c r="X94" s="478"/>
      <c r="Y94" s="478"/>
      <c r="Z94" s="478"/>
      <c r="AC94" s="478"/>
      <c r="AD94" s="478"/>
      <c r="AE94" s="478"/>
      <c r="AH94" s="478"/>
      <c r="AI94" s="478"/>
      <c r="AJ94" s="478"/>
      <c r="AR94" s="479"/>
    </row>
    <row r="95" spans="1:180" customHeight="1" ht="15" s="415" customFormat="1">
      <c r="A95" s="1257"/>
      <c r="B95" s="1256"/>
      <c r="C95" s="1257"/>
      <c r="D95" s="1256"/>
      <c r="E95" s="1256"/>
      <c r="F95" s="1257"/>
      <c r="G95" s="1256"/>
      <c r="H95" s="1256"/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5"/>
      <c r="AF95" s="1255"/>
      <c r="AG95" s="1255"/>
      <c r="AH95" s="1255"/>
      <c r="AI95" s="1255"/>
      <c r="AJ95" s="1255"/>
      <c r="AK95" s="1255"/>
      <c r="AL95" s="1255"/>
      <c r="AM95" s="303"/>
      <c r="AN95" s="303"/>
      <c r="AO95" s="303"/>
      <c r="AP95" s="303"/>
      <c r="AQ95" s="303"/>
      <c r="AR95" s="481"/>
      <c r="AS95" s="303"/>
      <c r="AT95" s="1251"/>
    </row>
    <row r="96" spans="1:180" customHeight="1" ht="23.25" s="136" customFormat="1">
      <c r="A96" s="1257"/>
      <c r="B96" s="1257"/>
      <c r="C96" s="1257"/>
      <c r="D96" s="1256"/>
      <c r="E96" s="1256"/>
      <c r="F96" s="1257"/>
      <c r="G96" s="1256"/>
      <c r="H96" s="1256"/>
      <c r="I96" s="1256"/>
      <c r="J96" s="1256"/>
      <c r="K96" s="1257"/>
      <c r="L96" s="1257"/>
      <c r="M96" s="1257"/>
      <c r="N96" s="1256"/>
      <c r="O96" s="1256"/>
      <c r="P96" s="1257"/>
      <c r="Q96" s="1257"/>
      <c r="R96" s="1257"/>
      <c r="S96" s="1256"/>
      <c r="T96" s="1256"/>
      <c r="U96" s="1257"/>
      <c r="V96" s="1257"/>
      <c r="W96" s="1257"/>
      <c r="X96" s="1256"/>
      <c r="Y96" s="1256"/>
      <c r="Z96" s="1257"/>
      <c r="AA96" s="1257"/>
      <c r="AB96" s="1257"/>
      <c r="AC96" s="1256"/>
      <c r="AD96" s="1256"/>
      <c r="AE96" s="1257"/>
      <c r="AF96" s="1257"/>
      <c r="AG96" s="1257"/>
      <c r="AH96" s="1256"/>
      <c r="AI96" s="1256"/>
      <c r="AJ96" s="1257"/>
      <c r="AK96" s="1257"/>
      <c r="AL96" s="1257"/>
      <c r="AM96" s="480"/>
      <c r="AN96" s="480"/>
      <c r="AO96" s="480"/>
      <c r="AP96" s="480"/>
      <c r="AQ96" s="480"/>
      <c r="AR96" s="482"/>
      <c r="AS96" s="480"/>
      <c r="AT96" s="1251"/>
      <c r="AU96" s="448"/>
      <c r="AV96" s="448"/>
      <c r="AW96" s="448"/>
      <c r="AX96" s="448"/>
      <c r="AY96" s="448"/>
      <c r="AZ96" s="448"/>
      <c r="BA96" s="448"/>
      <c r="BB96" s="448"/>
      <c r="BC96" s="448"/>
      <c r="BD96" s="448"/>
      <c r="BE96" s="448"/>
      <c r="BF96" s="448"/>
      <c r="BG96" s="448"/>
      <c r="BH96" s="448"/>
      <c r="BI96" s="448"/>
      <c r="BJ96" s="448"/>
      <c r="BK96" s="448"/>
      <c r="BL96" s="448"/>
      <c r="BM96" s="448"/>
      <c r="BN96" s="448"/>
      <c r="BO96" s="448"/>
      <c r="BP96" s="448"/>
      <c r="BQ96" s="448"/>
      <c r="BR96" s="448"/>
      <c r="BS96" s="448"/>
      <c r="BT96" s="448"/>
      <c r="BU96" s="448"/>
      <c r="BV96" s="448"/>
      <c r="BW96" s="448"/>
      <c r="BX96" s="448"/>
      <c r="BY96" s="448"/>
      <c r="BZ96" s="448"/>
      <c r="CA96" s="448"/>
      <c r="CB96" s="448"/>
      <c r="CC96" s="448"/>
      <c r="CD96" s="448"/>
      <c r="CE96" s="448"/>
      <c r="CF96" s="448"/>
      <c r="CG96" s="448"/>
      <c r="CH96" s="448"/>
      <c r="CI96" s="448"/>
      <c r="CJ96" s="448"/>
      <c r="CK96" s="448"/>
      <c r="CL96" s="448"/>
      <c r="CM96" s="448"/>
      <c r="CN96" s="448"/>
      <c r="CO96" s="448"/>
      <c r="CP96" s="448"/>
      <c r="CQ96" s="448"/>
      <c r="CR96" s="448"/>
      <c r="CS96" s="448"/>
      <c r="CT96" s="448"/>
      <c r="CU96" s="448"/>
      <c r="CV96" s="448"/>
      <c r="CW96" s="448"/>
      <c r="CX96" s="448"/>
      <c r="CY96" s="448"/>
      <c r="CZ96" s="448"/>
      <c r="DA96" s="448"/>
      <c r="DB96" s="448"/>
      <c r="DC96" s="448"/>
      <c r="DD96" s="448"/>
      <c r="DE96" s="448"/>
      <c r="DF96" s="448"/>
      <c r="DG96" s="448"/>
      <c r="DH96" s="448"/>
      <c r="DI96" s="448"/>
      <c r="DJ96" s="448"/>
      <c r="DK96" s="448"/>
      <c r="DL96" s="448"/>
      <c r="DM96" s="448"/>
      <c r="DN96" s="448"/>
      <c r="DO96" s="448"/>
      <c r="DP96" s="448"/>
      <c r="DQ96" s="448"/>
      <c r="DR96" s="448"/>
      <c r="DS96" s="448"/>
      <c r="DT96" s="448"/>
      <c r="DU96" s="448"/>
      <c r="DV96" s="448"/>
      <c r="DW96" s="448"/>
      <c r="DX96" s="448"/>
      <c r="DY96" s="448"/>
      <c r="DZ96" s="448"/>
      <c r="EA96" s="448"/>
      <c r="EB96" s="448"/>
      <c r="EC96" s="448"/>
      <c r="ED96" s="448"/>
      <c r="EE96" s="448"/>
      <c r="EF96" s="448"/>
      <c r="EG96" s="448"/>
      <c r="EH96" s="448"/>
      <c r="EI96" s="448"/>
      <c r="EJ96" s="448"/>
      <c r="EK96" s="448"/>
      <c r="EL96" s="448"/>
      <c r="EM96" s="448"/>
      <c r="EN96" s="448"/>
      <c r="EO96" s="448"/>
      <c r="EP96" s="448"/>
      <c r="EQ96" s="448"/>
      <c r="ER96" s="448"/>
      <c r="ES96" s="448"/>
      <c r="ET96" s="448"/>
      <c r="EU96" s="448"/>
      <c r="EV96" s="448"/>
      <c r="EW96" s="448"/>
      <c r="EX96" s="448"/>
      <c r="EY96" s="448"/>
      <c r="EZ96" s="448"/>
      <c r="FA96" s="448"/>
      <c r="FB96" s="448"/>
      <c r="FC96" s="448"/>
      <c r="FD96" s="448"/>
      <c r="FE96" s="448"/>
      <c r="FF96" s="448"/>
      <c r="FG96" s="448"/>
      <c r="FH96" s="448"/>
      <c r="FI96" s="448"/>
      <c r="FJ96" s="448"/>
      <c r="FK96" s="448"/>
      <c r="FL96" s="448"/>
      <c r="FM96" s="448"/>
      <c r="FN96" s="448"/>
      <c r="FO96" s="448"/>
      <c r="FP96" s="448"/>
      <c r="FQ96" s="448"/>
      <c r="FR96" s="448"/>
      <c r="FS96" s="448"/>
      <c r="FT96" s="448"/>
      <c r="FU96" s="448"/>
      <c r="FV96" s="448"/>
      <c r="FW96" s="448"/>
      <c r="FX96" s="448"/>
    </row>
    <row r="97" spans="1:180" customHeight="1" ht="17.25" s="450" customFormat="1">
      <c r="A97" s="1257"/>
      <c r="B97" s="1257"/>
      <c r="C97" s="1257"/>
      <c r="D97" s="1256"/>
      <c r="E97" s="1256"/>
      <c r="F97" s="1257"/>
      <c r="G97" s="1256"/>
      <c r="H97" s="1256"/>
      <c r="I97" s="1257"/>
      <c r="J97" s="1257"/>
      <c r="K97" s="1257"/>
      <c r="L97" s="1257"/>
      <c r="M97" s="1257"/>
      <c r="N97" s="1257"/>
      <c r="O97" s="1257"/>
      <c r="P97" s="1257"/>
      <c r="Q97" s="1257"/>
      <c r="R97" s="1257"/>
      <c r="S97" s="1257"/>
      <c r="T97" s="1257"/>
      <c r="U97" s="1257"/>
      <c r="V97" s="1257"/>
      <c r="W97" s="1257"/>
      <c r="X97" s="1257"/>
      <c r="Y97" s="1257"/>
      <c r="Z97" s="1257"/>
      <c r="AA97" s="1257"/>
      <c r="AB97" s="1257"/>
      <c r="AC97" s="1257"/>
      <c r="AD97" s="1257"/>
      <c r="AE97" s="1257"/>
      <c r="AF97" s="1257"/>
      <c r="AG97" s="1257"/>
      <c r="AH97" s="1257"/>
      <c r="AI97" s="1257"/>
      <c r="AJ97" s="1257"/>
      <c r="AK97" s="1257"/>
      <c r="AL97" s="1257"/>
      <c r="AM97" s="480"/>
      <c r="AN97" s="480"/>
      <c r="AO97" s="480"/>
      <c r="AP97" s="480"/>
      <c r="AQ97" s="480"/>
      <c r="AR97" s="482"/>
      <c r="AS97" s="480"/>
      <c r="AT97" s="1251"/>
    </row>
    <row r="98" spans="1:180" customHeight="1" ht="60.75" s="453" customFormat="1">
      <c r="A98" s="1257"/>
      <c r="B98" s="1257"/>
      <c r="C98" s="1257"/>
      <c r="D98" s="1256"/>
      <c r="E98" s="1256"/>
      <c r="F98" s="1257"/>
      <c r="G98" s="1256"/>
      <c r="H98" s="1256"/>
      <c r="I98" s="483"/>
      <c r="J98" s="484"/>
      <c r="K98" s="484"/>
      <c r="L98" s="484"/>
      <c r="M98" s="483"/>
      <c r="N98" s="483"/>
      <c r="O98" s="484"/>
      <c r="P98" s="484"/>
      <c r="Q98" s="484"/>
      <c r="R98" s="483"/>
      <c r="S98" s="483"/>
      <c r="T98" s="484"/>
      <c r="U98" s="484"/>
      <c r="V98" s="484"/>
      <c r="W98" s="483"/>
      <c r="X98" s="483"/>
      <c r="Y98" s="484"/>
      <c r="Z98" s="484"/>
      <c r="AA98" s="484"/>
      <c r="AB98" s="483"/>
      <c r="AC98" s="483"/>
      <c r="AD98" s="484"/>
      <c r="AE98" s="484"/>
      <c r="AF98" s="484"/>
      <c r="AG98" s="483"/>
      <c r="AH98" s="483"/>
      <c r="AI98" s="484"/>
      <c r="AJ98" s="484"/>
      <c r="AK98" s="484"/>
      <c r="AL98" s="483"/>
      <c r="AM98" s="483"/>
      <c r="AN98" s="483"/>
      <c r="AO98" s="483"/>
      <c r="AP98" s="483"/>
      <c r="AQ98" s="483"/>
      <c r="AR98" s="485"/>
      <c r="AS98" s="483"/>
      <c r="AT98" s="1251"/>
    </row>
    <row r="99" spans="1:180" customHeight="1" ht="39.75" s="450" customFormat="1">
      <c r="A99" s="465"/>
      <c r="B99" s="466"/>
      <c r="C99" s="465"/>
      <c r="D99" s="465"/>
      <c r="E99" s="465"/>
      <c r="F99" s="466"/>
      <c r="G99" s="465"/>
      <c r="H99" s="467"/>
      <c r="AR99" s="469"/>
      <c r="AT99" s="458"/>
    </row>
    <row r="100" spans="1:180" customHeight="1" ht="39.75" s="450" customFormat="1">
      <c r="A100" s="465"/>
      <c r="B100" s="466"/>
      <c r="C100" s="465"/>
      <c r="D100" s="465"/>
      <c r="E100" s="465"/>
      <c r="F100" s="466"/>
      <c r="G100" s="465"/>
      <c r="H100" s="467"/>
      <c r="AR100" s="469"/>
      <c r="AT100" s="458"/>
    </row>
    <row r="101" spans="1:180" customHeight="1" ht="39.75" s="450" customFormat="1">
      <c r="A101" s="465"/>
      <c r="B101" s="466"/>
      <c r="C101" s="465"/>
      <c r="D101" s="465"/>
      <c r="E101" s="465"/>
      <c r="F101" s="466"/>
      <c r="G101" s="465"/>
      <c r="H101" s="467"/>
      <c r="AR101" s="469"/>
      <c r="AT101" s="458"/>
    </row>
    <row r="102" spans="1:180" customHeight="1" ht="39.75" s="450" customFormat="1">
      <c r="A102" s="465"/>
      <c r="B102" s="466"/>
      <c r="C102" s="465"/>
      <c r="D102" s="465"/>
      <c r="E102" s="465"/>
      <c r="F102" s="466"/>
      <c r="G102" s="465"/>
      <c r="H102" s="467"/>
      <c r="AR102" s="469"/>
      <c r="AT102" s="458"/>
    </row>
    <row r="103" spans="1:180" customHeight="1" ht="39.75" s="450" customFormat="1">
      <c r="A103" s="465"/>
      <c r="B103" s="466"/>
      <c r="C103" s="465"/>
      <c r="D103" s="465"/>
      <c r="E103" s="465"/>
      <c r="F103" s="466"/>
      <c r="G103" s="465"/>
      <c r="H103" s="467"/>
      <c r="AR103" s="469"/>
      <c r="AT103" s="458"/>
    </row>
    <row r="104" spans="1:180" customHeight="1" ht="39.75" s="450" customFormat="1">
      <c r="A104" s="465"/>
      <c r="B104" s="466"/>
      <c r="C104" s="465"/>
      <c r="D104" s="465"/>
      <c r="E104" s="465"/>
      <c r="F104" s="466"/>
      <c r="G104" s="465"/>
      <c r="H104" s="467"/>
      <c r="AR104" s="469"/>
      <c r="AT104" s="458"/>
    </row>
    <row r="105" spans="1:180" customHeight="1" ht="39.75" s="450" customFormat="1">
      <c r="A105" s="465"/>
      <c r="B105" s="466"/>
      <c r="C105" s="465"/>
      <c r="D105" s="465"/>
      <c r="E105" s="465"/>
      <c r="F105" s="466"/>
      <c r="G105" s="465"/>
      <c r="H105" s="467"/>
      <c r="AR105" s="469"/>
      <c r="AT105" s="458"/>
    </row>
    <row r="106" spans="1:180" customHeight="1" ht="39.75" s="450" customFormat="1">
      <c r="A106" s="465"/>
      <c r="B106" s="466"/>
      <c r="C106" s="465"/>
      <c r="D106" s="465"/>
      <c r="E106" s="465"/>
      <c r="F106" s="466"/>
      <c r="G106" s="465"/>
      <c r="H106" s="467"/>
      <c r="AR106" s="469"/>
      <c r="AT106" s="458"/>
    </row>
    <row r="107" spans="1:180" customHeight="1" ht="39.75" s="450" customFormat="1">
      <c r="A107" s="465"/>
      <c r="B107" s="466"/>
      <c r="C107" s="465"/>
      <c r="D107" s="465"/>
      <c r="E107" s="465"/>
      <c r="F107" s="466"/>
      <c r="G107" s="465"/>
      <c r="H107" s="467"/>
      <c r="AR107" s="469"/>
      <c r="AT107" s="458"/>
    </row>
    <row r="108" spans="1:180" customHeight="1" ht="39.75" s="450" customFormat="1">
      <c r="A108" s="465"/>
      <c r="B108" s="466"/>
      <c r="C108" s="465"/>
      <c r="D108" s="465"/>
      <c r="E108" s="465"/>
      <c r="F108" s="466"/>
      <c r="G108" s="465"/>
      <c r="H108" s="467"/>
      <c r="AR108" s="469"/>
      <c r="AT108" s="458"/>
    </row>
    <row r="109" spans="1:180" customHeight="1" ht="39.75" s="450" customFormat="1">
      <c r="A109" s="465"/>
      <c r="B109" s="466"/>
      <c r="C109" s="465"/>
      <c r="D109" s="465"/>
      <c r="E109" s="465"/>
      <c r="F109" s="466"/>
      <c r="G109" s="465"/>
      <c r="H109" s="467"/>
      <c r="AR109" s="469"/>
      <c r="AT109" s="458"/>
    </row>
    <row r="110" spans="1:180" customHeight="1" ht="39.75" s="450" customFormat="1">
      <c r="A110" s="465"/>
      <c r="B110" s="466"/>
      <c r="C110" s="465"/>
      <c r="D110" s="465"/>
      <c r="E110" s="465"/>
      <c r="F110" s="466"/>
      <c r="G110" s="465"/>
      <c r="H110" s="467"/>
      <c r="AR110" s="469"/>
      <c r="AT110" s="458"/>
    </row>
    <row r="111" spans="1:180" customHeight="1" ht="39.75" s="450" customFormat="1">
      <c r="A111" s="465"/>
      <c r="B111" s="466"/>
      <c r="C111" s="465"/>
      <c r="D111" s="465"/>
      <c r="E111" s="465"/>
      <c r="F111" s="466"/>
      <c r="G111" s="465"/>
      <c r="H111" s="467"/>
      <c r="AR111" s="469"/>
      <c r="AT111" s="458"/>
    </row>
    <row r="112" spans="1:180" customHeight="1" ht="39.75" s="450" customFormat="1">
      <c r="A112" s="465"/>
      <c r="B112" s="466"/>
      <c r="C112" s="465"/>
      <c r="D112" s="465"/>
      <c r="E112" s="465"/>
      <c r="F112" s="466"/>
      <c r="G112" s="465"/>
      <c r="H112" s="467"/>
      <c r="AR112" s="469"/>
      <c r="AT112" s="458"/>
    </row>
    <row r="113" spans="1:180" customHeight="1" ht="39.75" s="450" customFormat="1">
      <c r="A113" s="465"/>
      <c r="B113" s="466"/>
      <c r="C113" s="465"/>
      <c r="D113" s="465"/>
      <c r="E113" s="465"/>
      <c r="F113" s="466"/>
      <c r="G113" s="465"/>
      <c r="H113" s="467"/>
      <c r="AR113" s="469"/>
      <c r="AT113" s="458"/>
    </row>
    <row r="114" spans="1:180" customHeight="1" ht="39.75" s="450" customFormat="1">
      <c r="A114" s="465"/>
      <c r="B114" s="466"/>
      <c r="C114" s="465"/>
      <c r="D114" s="465"/>
      <c r="E114" s="465"/>
      <c r="F114" s="466"/>
      <c r="G114" s="465"/>
      <c r="H114" s="467"/>
      <c r="AR114" s="469"/>
      <c r="AT114" s="458"/>
    </row>
    <row r="115" spans="1:180" customHeight="1" ht="39.75" s="450" customFormat="1">
      <c r="A115" s="465"/>
      <c r="B115" s="466"/>
      <c r="C115" s="465"/>
      <c r="D115" s="465"/>
      <c r="E115" s="465"/>
      <c r="F115" s="466"/>
      <c r="G115" s="465"/>
      <c r="H115" s="467"/>
      <c r="AR115" s="469"/>
      <c r="AT115" s="458"/>
    </row>
    <row r="116" spans="1:180" customHeight="1" ht="39.75" s="450" customFormat="1">
      <c r="A116" s="465"/>
      <c r="B116" s="466"/>
      <c r="C116" s="465"/>
      <c r="D116" s="465"/>
      <c r="E116" s="465"/>
      <c r="F116" s="466"/>
      <c r="G116" s="465"/>
      <c r="H116" s="467"/>
      <c r="AR116" s="469"/>
      <c r="AT116" s="458"/>
    </row>
    <row r="117" spans="1:180" customHeight="1" ht="39.75" s="450" customFormat="1">
      <c r="A117" s="465"/>
      <c r="B117" s="466"/>
      <c r="C117" s="465"/>
      <c r="D117" s="465"/>
      <c r="E117" s="465"/>
      <c r="F117" s="466"/>
      <c r="G117" s="465"/>
      <c r="H117" s="467"/>
      <c r="AR117" s="469"/>
      <c r="AT117" s="458"/>
    </row>
    <row r="118" spans="1:180" customHeight="1" ht="39.75" s="450" customFormat="1">
      <c r="A118" s="465"/>
      <c r="B118" s="466"/>
      <c r="C118" s="465"/>
      <c r="D118" s="465"/>
      <c r="E118" s="465"/>
      <c r="F118" s="466"/>
      <c r="G118" s="465"/>
      <c r="H118" s="477"/>
      <c r="AR118" s="469"/>
      <c r="AT118" s="458"/>
    </row>
    <row r="119" spans="1:180" customHeight="1" ht="18.75" s="410" customFormat="1">
      <c r="B119" s="477"/>
      <c r="C119" s="477"/>
      <c r="D119" s="450"/>
      <c r="E119" s="450"/>
      <c r="F119" s="477"/>
      <c r="G119" s="450"/>
      <c r="H119" s="477"/>
      <c r="I119" s="450"/>
      <c r="J119" s="477"/>
      <c r="K119" s="477"/>
      <c r="L119" s="477"/>
      <c r="M119" s="478"/>
      <c r="N119" s="478"/>
      <c r="O119" s="478"/>
      <c r="P119" s="478"/>
      <c r="Q119" s="478"/>
      <c r="R119" s="478"/>
      <c r="S119" s="478"/>
      <c r="T119" s="478"/>
      <c r="U119" s="478"/>
      <c r="V119" s="478"/>
      <c r="W119" s="478"/>
      <c r="X119" s="478"/>
      <c r="Y119" s="478"/>
      <c r="Z119" s="478"/>
      <c r="AC119" s="478"/>
      <c r="AD119" s="478"/>
      <c r="AE119" s="478"/>
      <c r="AH119" s="478"/>
      <c r="AI119" s="478"/>
      <c r="AJ119" s="478"/>
      <c r="AR119" s="479"/>
    </row>
    <row r="120" spans="1:180" customHeight="1" ht="18" s="410" customFormat="1">
      <c r="A120" s="1211"/>
      <c r="E120" s="448"/>
      <c r="G120" s="448"/>
      <c r="H120" s="448"/>
      <c r="M120" s="486"/>
      <c r="N120" s="136"/>
      <c r="P120" s="136"/>
      <c r="Q120" s="136"/>
      <c r="R120" s="136"/>
      <c r="S120" s="136"/>
      <c r="T120" s="487"/>
      <c r="V120" s="487"/>
      <c r="W120" s="136"/>
      <c r="Z120" s="487"/>
      <c r="AE120" s="487"/>
      <c r="AJ120" s="487"/>
      <c r="AR120" s="479"/>
    </row>
    <row r="121" spans="1:180" customHeight="1" ht="18" s="410" customFormat="1">
      <c r="A121" s="1211"/>
      <c r="E121" s="448"/>
      <c r="G121" s="448"/>
      <c r="H121" s="463"/>
      <c r="M121" s="488"/>
      <c r="N121" s="136"/>
      <c r="P121" s="136"/>
      <c r="Q121" s="136"/>
      <c r="R121" s="136"/>
      <c r="S121" s="136"/>
      <c r="T121" s="268"/>
      <c r="V121" s="487"/>
      <c r="W121" s="136"/>
      <c r="Z121" s="487"/>
      <c r="AE121" s="487"/>
      <c r="AJ121" s="487"/>
      <c r="AR121" s="479"/>
    </row>
    <row r="122" spans="1:180" customHeight="1" ht="18" s="410" customFormat="1">
      <c r="A122" s="461"/>
      <c r="E122" s="448"/>
      <c r="G122" s="448"/>
      <c r="H122" s="448"/>
      <c r="K122" s="461"/>
      <c r="L122" s="488"/>
      <c r="M122" s="488"/>
      <c r="N122" s="136"/>
      <c r="P122" s="136"/>
      <c r="Q122" s="136"/>
      <c r="R122" s="136"/>
      <c r="S122" s="136"/>
      <c r="T122" s="268"/>
      <c r="V122" s="487"/>
      <c r="W122" s="136"/>
      <c r="Z122" s="487"/>
      <c r="AE122" s="487"/>
      <c r="AJ122" s="487"/>
      <c r="AR122" s="479"/>
    </row>
    <row r="123" spans="1:180" customHeight="1" ht="18" s="410" customFormat="1">
      <c r="B123" s="448"/>
      <c r="C123" s="448"/>
      <c r="D123" s="448"/>
      <c r="E123" s="448"/>
      <c r="F123" s="462"/>
      <c r="G123" s="448"/>
      <c r="H123" s="448"/>
      <c r="I123" s="463"/>
      <c r="L123" s="488"/>
      <c r="M123" s="488"/>
      <c r="N123" s="136"/>
      <c r="P123" s="136"/>
      <c r="Q123" s="136"/>
      <c r="R123" s="136"/>
      <c r="S123" s="136"/>
      <c r="T123" s="136"/>
      <c r="V123" s="487"/>
      <c r="W123" s="136"/>
      <c r="Z123" s="487"/>
      <c r="AE123" s="487"/>
      <c r="AJ123" s="487"/>
      <c r="AR123" s="479"/>
    </row>
    <row r="124" spans="1:180" customHeight="1" ht="12" s="410" customFormat="1">
      <c r="B124" s="477"/>
      <c r="C124" s="477"/>
      <c r="D124" s="450"/>
      <c r="E124" s="477"/>
      <c r="F124" s="477"/>
      <c r="G124" s="477"/>
      <c r="H124" s="477"/>
      <c r="I124" s="489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490"/>
      <c r="AS124" s="136"/>
    </row>
    <row r="125" spans="1:180" customHeight="1" ht="17.25" s="415" customFormat="1">
      <c r="A125" s="1265"/>
      <c r="B125" s="1265"/>
      <c r="C125" s="1265"/>
      <c r="D125" s="1265"/>
      <c r="E125" s="474"/>
      <c r="G125" s="474"/>
      <c r="H125" s="474"/>
      <c r="J125" s="1115"/>
      <c r="K125" s="1115"/>
      <c r="L125" s="1115"/>
      <c r="M125" s="1115"/>
      <c r="N125" s="1115"/>
      <c r="O125" s="1115"/>
      <c r="P125" s="1115"/>
      <c r="Q125" s="1115"/>
      <c r="R125" s="1115"/>
      <c r="S125" s="1115"/>
      <c r="T125" s="491"/>
      <c r="U125" s="491"/>
      <c r="V125" s="491"/>
      <c r="W125" s="491"/>
      <c r="X125" s="491"/>
      <c r="Y125" s="491"/>
      <c r="Z125" s="491"/>
      <c r="AA125" s="491"/>
      <c r="AB125" s="491"/>
      <c r="AC125" s="491"/>
      <c r="AD125" s="491"/>
      <c r="AE125" s="491"/>
      <c r="AF125" s="491"/>
      <c r="AG125" s="491"/>
      <c r="AH125" s="491"/>
      <c r="AI125" s="491"/>
      <c r="AJ125" s="491"/>
      <c r="AK125" s="491"/>
      <c r="AL125" s="491"/>
      <c r="AM125" s="491"/>
      <c r="AN125" s="491"/>
      <c r="AO125" s="491"/>
      <c r="AP125" s="491"/>
      <c r="AQ125" s="491"/>
      <c r="AR125" s="492"/>
      <c r="AS125" s="491"/>
    </row>
    <row r="126" spans="1:180" customHeight="1" ht="23.25" s="415" customFormat="1">
      <c r="A126" s="493"/>
      <c r="B126" s="440"/>
      <c r="C126" s="440"/>
      <c r="E126" s="474"/>
      <c r="G126" s="474"/>
      <c r="H126" s="474"/>
      <c r="J126" s="1115"/>
      <c r="K126" s="1115"/>
      <c r="L126" s="1115"/>
      <c r="M126" s="1115"/>
      <c r="N126" s="1115"/>
      <c r="O126" s="1115"/>
      <c r="P126" s="1115"/>
      <c r="Q126" s="1115"/>
      <c r="R126" s="1115"/>
      <c r="S126" s="1115"/>
      <c r="T126" s="491"/>
      <c r="U126" s="491"/>
      <c r="V126" s="491"/>
      <c r="W126" s="491"/>
      <c r="X126" s="491"/>
      <c r="Y126" s="491"/>
      <c r="Z126" s="491"/>
      <c r="AA126" s="491"/>
      <c r="AB126" s="491"/>
      <c r="AC126" s="491"/>
      <c r="AD126" s="491"/>
      <c r="AE126" s="491"/>
      <c r="AF126" s="491"/>
      <c r="AG126" s="491"/>
      <c r="AH126" s="491"/>
      <c r="AI126" s="491"/>
      <c r="AJ126" s="491"/>
      <c r="AK126" s="491"/>
      <c r="AL126" s="491"/>
      <c r="AM126" s="491"/>
      <c r="AN126" s="491"/>
      <c r="AO126" s="491"/>
      <c r="AP126" s="491"/>
      <c r="AQ126" s="491"/>
      <c r="AR126" s="492"/>
      <c r="AS126" s="491"/>
    </row>
    <row r="127" spans="1:180" customHeight="1" ht="13" s="415" customFormat="1">
      <c r="A127" s="440"/>
      <c r="B127" s="440"/>
      <c r="C127" s="471"/>
      <c r="H127" s="1264"/>
      <c r="I127" s="1264"/>
      <c r="J127" s="1264"/>
      <c r="K127" s="1264"/>
      <c r="L127" s="1264"/>
      <c r="M127" s="1264"/>
      <c r="N127" s="1264"/>
      <c r="O127" s="1264"/>
      <c r="P127" s="1264"/>
      <c r="Q127" s="1264"/>
      <c r="R127" s="1264"/>
      <c r="S127" s="1264"/>
      <c r="T127" s="1264"/>
      <c r="U127" s="1264"/>
      <c r="V127" s="1264"/>
      <c r="W127" s="1264"/>
      <c r="X127" s="1264"/>
      <c r="Y127" s="1264"/>
      <c r="Z127" s="1264"/>
      <c r="AA127" s="1264"/>
      <c r="AB127" s="1264"/>
      <c r="AC127" s="1264"/>
      <c r="AD127" s="1264"/>
      <c r="AE127" s="1264"/>
      <c r="AF127" s="1264"/>
      <c r="AG127" s="1264"/>
      <c r="AH127" s="1264"/>
      <c r="AI127" s="423"/>
      <c r="AJ127" s="423"/>
      <c r="AK127" s="423"/>
      <c r="AL127" s="423"/>
      <c r="AM127" s="423"/>
      <c r="AN127" s="423"/>
      <c r="AO127" s="423"/>
      <c r="AP127" s="423"/>
      <c r="AQ127" s="423"/>
      <c r="AR127" s="494"/>
      <c r="AS127" s="423"/>
      <c r="AT127" s="423"/>
    </row>
    <row r="128" spans="1:180" customHeight="1" ht="13" s="415" customFormat="1">
      <c r="A128" s="440"/>
      <c r="B128" s="440"/>
      <c r="C128" s="440"/>
      <c r="E128" s="470"/>
      <c r="G128" s="470"/>
      <c r="H128" s="1264"/>
      <c r="I128" s="1264"/>
      <c r="J128" s="1264"/>
      <c r="K128" s="1264"/>
      <c r="L128" s="1264"/>
      <c r="M128" s="1264"/>
      <c r="N128" s="1264"/>
      <c r="O128" s="1264"/>
      <c r="P128" s="1264"/>
      <c r="Q128" s="1264"/>
      <c r="R128" s="1264"/>
      <c r="S128" s="1264"/>
      <c r="T128" s="1264"/>
      <c r="U128" s="1264"/>
      <c r="V128" s="1264"/>
      <c r="W128" s="1264"/>
      <c r="X128" s="1264"/>
      <c r="Y128" s="1264"/>
      <c r="Z128" s="1264"/>
      <c r="AA128" s="1264"/>
      <c r="AB128" s="1264"/>
      <c r="AC128" s="1264"/>
      <c r="AD128" s="1264"/>
      <c r="AE128" s="1264"/>
      <c r="AF128" s="1264"/>
      <c r="AG128" s="1264"/>
      <c r="AH128" s="1264"/>
      <c r="AI128" s="423"/>
      <c r="AJ128" s="423"/>
      <c r="AK128" s="423"/>
      <c r="AL128" s="423"/>
      <c r="AM128" s="423"/>
      <c r="AN128" s="423"/>
      <c r="AO128" s="423"/>
      <c r="AP128" s="423"/>
      <c r="AQ128" s="423"/>
      <c r="AR128" s="494"/>
      <c r="AS128" s="423"/>
      <c r="AT128" s="423"/>
    </row>
    <row r="129" spans="1:180" customHeight="1" ht="13" s="415" customFormat="1">
      <c r="A129" s="440"/>
      <c r="B129" s="440"/>
      <c r="C129" s="471"/>
      <c r="E129" s="495"/>
      <c r="G129" s="495"/>
      <c r="H129" s="495"/>
      <c r="K129" s="1263"/>
      <c r="L129" s="1263"/>
      <c r="M129" s="1263"/>
      <c r="N129" s="1263"/>
      <c r="O129" s="1263"/>
      <c r="P129" s="1263"/>
      <c r="Q129" s="1263"/>
      <c r="R129" s="1263"/>
      <c r="S129" s="1263"/>
      <c r="T129" s="431"/>
      <c r="U129" s="431"/>
      <c r="V129" s="431"/>
      <c r="W129" s="431"/>
      <c r="X129" s="431"/>
      <c r="Y129" s="431"/>
      <c r="Z129" s="431"/>
      <c r="AA129" s="431"/>
      <c r="AB129" s="431"/>
      <c r="AC129" s="431"/>
      <c r="AD129" s="431"/>
      <c r="AE129" s="431"/>
      <c r="AF129" s="431"/>
      <c r="AG129" s="431"/>
      <c r="AH129" s="431"/>
      <c r="AI129" s="431"/>
      <c r="AJ129" s="431"/>
      <c r="AK129" s="431"/>
      <c r="AL129" s="431"/>
      <c r="AM129" s="431"/>
      <c r="AN129" s="431"/>
      <c r="AO129" s="431"/>
      <c r="AP129" s="431"/>
      <c r="AQ129" s="431"/>
      <c r="AR129" s="432"/>
      <c r="AS129" s="431"/>
    </row>
    <row r="130" spans="1:180" customHeight="1" ht="13" s="415" customFormat="1">
      <c r="A130" s="440"/>
      <c r="B130" s="440"/>
      <c r="C130" s="440"/>
      <c r="E130" s="496"/>
      <c r="G130" s="496"/>
      <c r="H130" s="496"/>
      <c r="K130" s="1263"/>
      <c r="L130" s="1263"/>
      <c r="M130" s="1263"/>
      <c r="N130" s="1263"/>
      <c r="O130" s="1263"/>
      <c r="P130" s="1263"/>
      <c r="Q130" s="1263"/>
      <c r="R130" s="1263"/>
      <c r="S130" s="1263"/>
      <c r="T130" s="431"/>
      <c r="U130" s="431"/>
      <c r="V130" s="431"/>
      <c r="W130" s="431"/>
      <c r="X130" s="431"/>
      <c r="Y130" s="431"/>
      <c r="Z130" s="431"/>
      <c r="AA130" s="431"/>
      <c r="AB130" s="431"/>
      <c r="AC130" s="431"/>
      <c r="AD130" s="431"/>
      <c r="AE130" s="431"/>
      <c r="AF130" s="431"/>
      <c r="AG130" s="431"/>
      <c r="AH130" s="431"/>
      <c r="AI130" s="431"/>
      <c r="AJ130" s="431"/>
      <c r="AK130" s="431"/>
      <c r="AL130" s="431"/>
      <c r="AM130" s="431"/>
      <c r="AN130" s="431"/>
      <c r="AO130" s="431"/>
      <c r="AP130" s="431"/>
      <c r="AQ130" s="431"/>
      <c r="AR130" s="432"/>
      <c r="AS130" s="431"/>
    </row>
    <row r="131" spans="1:180" customHeight="1" ht="13" s="415" customFormat="1">
      <c r="A131" s="440"/>
      <c r="B131" s="440"/>
      <c r="C131" s="471"/>
      <c r="E131" s="470"/>
      <c r="G131" s="470"/>
      <c r="H131" s="470"/>
      <c r="K131" s="1263"/>
      <c r="L131" s="1263"/>
      <c r="M131" s="1263"/>
      <c r="N131" s="1263"/>
      <c r="O131" s="1263"/>
      <c r="P131" s="1263"/>
      <c r="Q131" s="1263"/>
      <c r="R131" s="1263"/>
      <c r="T131" s="431"/>
      <c r="U131" s="431"/>
      <c r="V131" s="431"/>
      <c r="W131" s="431"/>
      <c r="X131" s="431"/>
      <c r="Y131" s="431"/>
      <c r="Z131" s="431"/>
      <c r="AA131" s="431"/>
      <c r="AB131" s="431"/>
      <c r="AC131" s="431"/>
      <c r="AD131" s="431"/>
      <c r="AE131" s="431"/>
      <c r="AF131" s="431"/>
      <c r="AG131" s="431"/>
      <c r="AH131" s="431"/>
      <c r="AI131" s="431"/>
      <c r="AJ131" s="431"/>
      <c r="AK131" s="431"/>
      <c r="AL131" s="431"/>
      <c r="AM131" s="431"/>
      <c r="AN131" s="431"/>
      <c r="AO131" s="431"/>
      <c r="AP131" s="431"/>
      <c r="AQ131" s="431"/>
      <c r="AR131" s="432"/>
      <c r="AS131" s="431"/>
    </row>
    <row r="132" spans="1:180" customHeight="1" ht="13" s="415" customFormat="1">
      <c r="A132" s="440"/>
      <c r="B132" s="440"/>
      <c r="C132" s="440"/>
      <c r="E132" s="470"/>
      <c r="G132" s="470"/>
      <c r="H132" s="470"/>
      <c r="K132" s="1263"/>
      <c r="L132" s="1263"/>
      <c r="M132" s="1263"/>
      <c r="N132" s="1263"/>
      <c r="O132" s="1263"/>
      <c r="P132" s="1263"/>
      <c r="Q132" s="1263"/>
      <c r="R132" s="1263"/>
      <c r="S132" s="431"/>
      <c r="T132" s="431"/>
      <c r="U132" s="431"/>
      <c r="V132" s="431"/>
      <c r="W132" s="431"/>
      <c r="X132" s="431"/>
      <c r="Y132" s="431"/>
      <c r="Z132" s="431"/>
      <c r="AA132" s="431"/>
      <c r="AB132" s="431"/>
      <c r="AC132" s="431"/>
      <c r="AD132" s="431"/>
      <c r="AE132" s="431"/>
      <c r="AF132" s="431"/>
      <c r="AG132" s="431"/>
      <c r="AH132" s="431"/>
      <c r="AI132" s="431"/>
      <c r="AJ132" s="431"/>
      <c r="AK132" s="431"/>
      <c r="AL132" s="431"/>
      <c r="AM132" s="431"/>
      <c r="AN132" s="431"/>
      <c r="AO132" s="431"/>
      <c r="AP132" s="431"/>
      <c r="AQ132" s="431"/>
      <c r="AR132" s="432"/>
      <c r="AS132" s="431"/>
      <c r="AT132" s="1218"/>
    </row>
    <row r="133" spans="1:180" customHeight="1" ht="13" s="415" customFormat="1">
      <c r="A133" s="440"/>
      <c r="B133" s="440"/>
      <c r="C133" s="471"/>
      <c r="AR133" s="472"/>
      <c r="AT133" s="1218"/>
    </row>
    <row r="134" spans="1:180" customHeight="1" ht="19.5" s="415" customFormat="1">
      <c r="A134" s="440"/>
      <c r="B134" s="440"/>
      <c r="C134" s="440"/>
      <c r="AR134" s="472"/>
      <c r="AT134" s="473"/>
    </row>
    <row r="135" spans="1:180" customHeight="1" ht="13" s="415" customFormat="1">
      <c r="A135" s="440"/>
      <c r="B135" s="440"/>
      <c r="C135" s="471"/>
      <c r="E135" s="474"/>
      <c r="F135" s="437"/>
      <c r="G135" s="474"/>
      <c r="H135" s="474"/>
      <c r="I135" s="437"/>
      <c r="J135" s="438"/>
      <c r="K135" s="438"/>
      <c r="AR135" s="472"/>
      <c r="AT135" s="475"/>
    </row>
    <row r="136" spans="1:180" customHeight="1" ht="13" s="415" customFormat="1">
      <c r="A136" s="440"/>
      <c r="B136" s="440"/>
      <c r="C136" s="471"/>
      <c r="E136" s="474"/>
      <c r="F136" s="437"/>
      <c r="G136" s="474"/>
      <c r="H136" s="474"/>
      <c r="I136" s="437"/>
      <c r="J136" s="438"/>
      <c r="K136" s="438"/>
      <c r="AR136" s="472"/>
    </row>
    <row r="137" spans="1:180" customHeight="1" ht="13" s="415" customFormat="1">
      <c r="A137" s="440"/>
      <c r="B137" s="440"/>
      <c r="C137" s="440"/>
      <c r="E137" s="474"/>
      <c r="F137" s="437"/>
      <c r="G137" s="474"/>
      <c r="H137" s="474"/>
      <c r="I137" s="437"/>
      <c r="J137" s="438"/>
      <c r="K137" s="438"/>
      <c r="AR137" s="472"/>
    </row>
    <row r="138" spans="1:180" customHeight="1" ht="13" s="415" customFormat="1">
      <c r="A138" s="440"/>
      <c r="B138" s="440"/>
      <c r="C138" s="440"/>
      <c r="E138" s="474"/>
      <c r="F138" s="437"/>
      <c r="G138" s="474"/>
      <c r="H138" s="474"/>
      <c r="I138" s="437"/>
      <c r="J138" s="438"/>
      <c r="K138" s="438"/>
      <c r="AR138" s="472"/>
    </row>
    <row r="139" spans="1:180" customHeight="1" ht="13" s="415" customFormat="1">
      <c r="E139" s="474"/>
      <c r="F139" s="437"/>
      <c r="G139" s="474"/>
      <c r="H139" s="474"/>
      <c r="I139" s="437"/>
      <c r="J139" s="438"/>
      <c r="K139" s="438"/>
      <c r="N139" s="476"/>
      <c r="S139" s="476"/>
      <c r="AR139" s="472"/>
    </row>
    <row r="140" spans="1:180" customHeight="1" ht="13.5" s="410" customFormat="1">
      <c r="B140" s="477"/>
      <c r="C140" s="477"/>
      <c r="D140" s="450"/>
      <c r="E140" s="477"/>
      <c r="F140" s="440"/>
      <c r="G140" s="477"/>
      <c r="H140" s="477"/>
      <c r="I140" s="437"/>
      <c r="J140" s="438"/>
      <c r="K140" s="438"/>
      <c r="L140" s="477"/>
      <c r="M140" s="478"/>
      <c r="N140" s="478"/>
      <c r="O140" s="478"/>
      <c r="P140" s="478"/>
      <c r="Q140" s="478"/>
      <c r="R140" s="478"/>
      <c r="S140" s="478"/>
      <c r="T140" s="478"/>
      <c r="U140" s="478"/>
      <c r="V140" s="478"/>
      <c r="W140" s="478"/>
      <c r="X140" s="478"/>
      <c r="Y140" s="478"/>
      <c r="Z140" s="478"/>
      <c r="AC140" s="478"/>
      <c r="AD140" s="478"/>
      <c r="AE140" s="478"/>
      <c r="AH140" s="478"/>
      <c r="AI140" s="478"/>
      <c r="AJ140" s="478"/>
      <c r="AR140" s="479"/>
    </row>
    <row r="141" spans="1:180" customHeight="1" ht="15" s="415" customFormat="1">
      <c r="A141" s="1257"/>
      <c r="B141" s="1256"/>
      <c r="C141" s="1257"/>
      <c r="D141" s="1256"/>
      <c r="E141" s="1256"/>
      <c r="F141" s="1257"/>
      <c r="G141" s="1256"/>
      <c r="H141" s="1256"/>
      <c r="I141" s="1255"/>
      <c r="J141" s="1255"/>
      <c r="K141" s="1255"/>
      <c r="L141" s="1255"/>
      <c r="M141" s="1255"/>
      <c r="N141" s="1255"/>
      <c r="O141" s="1255"/>
      <c r="P141" s="1255"/>
      <c r="Q141" s="1255"/>
      <c r="R141" s="1255"/>
      <c r="S141" s="1255"/>
      <c r="T141" s="1255"/>
      <c r="U141" s="1255"/>
      <c r="V141" s="1255"/>
      <c r="W141" s="1255"/>
      <c r="X141" s="1255"/>
      <c r="Y141" s="1255"/>
      <c r="Z141" s="1255"/>
      <c r="AA141" s="1255"/>
      <c r="AB141" s="1255"/>
      <c r="AC141" s="1255"/>
      <c r="AD141" s="1255"/>
      <c r="AE141" s="1255"/>
      <c r="AF141" s="1255"/>
      <c r="AG141" s="1255"/>
      <c r="AH141" s="1255"/>
      <c r="AI141" s="1255"/>
      <c r="AJ141" s="1255"/>
      <c r="AK141" s="1255"/>
      <c r="AL141" s="1255"/>
      <c r="AM141" s="303"/>
      <c r="AN141" s="303"/>
      <c r="AO141" s="303"/>
      <c r="AP141" s="303"/>
      <c r="AQ141" s="303"/>
      <c r="AR141" s="481"/>
      <c r="AS141" s="303"/>
      <c r="AT141" s="1251"/>
    </row>
    <row r="142" spans="1:180" customHeight="1" ht="23.25" s="136" customFormat="1">
      <c r="A142" s="1257"/>
      <c r="B142" s="1257"/>
      <c r="C142" s="1257"/>
      <c r="D142" s="1256"/>
      <c r="E142" s="1256"/>
      <c r="F142" s="1257"/>
      <c r="G142" s="1256"/>
      <c r="H142" s="1256"/>
      <c r="I142" s="1256"/>
      <c r="J142" s="1256"/>
      <c r="K142" s="1257"/>
      <c r="L142" s="1257"/>
      <c r="M142" s="1257"/>
      <c r="N142" s="1256"/>
      <c r="O142" s="1256"/>
      <c r="P142" s="1257"/>
      <c r="Q142" s="1257"/>
      <c r="R142" s="1257"/>
      <c r="S142" s="1256"/>
      <c r="T142" s="1256"/>
      <c r="U142" s="1257"/>
      <c r="V142" s="1257"/>
      <c r="W142" s="1257"/>
      <c r="X142" s="1256"/>
      <c r="Y142" s="1256"/>
      <c r="Z142" s="1257"/>
      <c r="AA142" s="1257"/>
      <c r="AB142" s="1257"/>
      <c r="AC142" s="1256"/>
      <c r="AD142" s="1256"/>
      <c r="AE142" s="1257"/>
      <c r="AF142" s="1257"/>
      <c r="AG142" s="1257"/>
      <c r="AH142" s="1256"/>
      <c r="AI142" s="1256"/>
      <c r="AJ142" s="1257"/>
      <c r="AK142" s="1257"/>
      <c r="AL142" s="1257"/>
      <c r="AM142" s="480"/>
      <c r="AN142" s="480"/>
      <c r="AO142" s="480"/>
      <c r="AP142" s="480"/>
      <c r="AQ142" s="480"/>
      <c r="AR142" s="482"/>
      <c r="AS142" s="480"/>
      <c r="AT142" s="1251"/>
      <c r="AU142" s="448"/>
      <c r="AV142" s="448"/>
      <c r="AW142" s="448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448"/>
      <c r="BH142" s="448"/>
      <c r="BI142" s="448"/>
      <c r="BJ142" s="448"/>
      <c r="BK142" s="448"/>
      <c r="BL142" s="448"/>
      <c r="BM142" s="448"/>
      <c r="BN142" s="448"/>
      <c r="BO142" s="448"/>
      <c r="BP142" s="448"/>
      <c r="BQ142" s="448"/>
      <c r="BR142" s="448"/>
      <c r="BS142" s="448"/>
      <c r="BT142" s="448"/>
      <c r="BU142" s="448"/>
      <c r="BV142" s="448"/>
      <c r="BW142" s="448"/>
      <c r="BX142" s="448"/>
      <c r="BY142" s="448"/>
      <c r="BZ142" s="448"/>
      <c r="CA142" s="448"/>
      <c r="CB142" s="448"/>
      <c r="CC142" s="448"/>
      <c r="CD142" s="448"/>
      <c r="CE142" s="448"/>
      <c r="CF142" s="448"/>
      <c r="CG142" s="448"/>
      <c r="CH142" s="448"/>
      <c r="CI142" s="448"/>
      <c r="CJ142" s="448"/>
      <c r="CK142" s="448"/>
      <c r="CL142" s="448"/>
      <c r="CM142" s="448"/>
      <c r="CN142" s="448"/>
      <c r="CO142" s="448"/>
      <c r="CP142" s="448"/>
      <c r="CQ142" s="448"/>
      <c r="CR142" s="448"/>
      <c r="CS142" s="448"/>
      <c r="CT142" s="448"/>
      <c r="CU142" s="448"/>
      <c r="CV142" s="448"/>
      <c r="CW142" s="448"/>
      <c r="CX142" s="448"/>
      <c r="CY142" s="448"/>
      <c r="CZ142" s="448"/>
      <c r="DA142" s="448"/>
      <c r="DB142" s="448"/>
      <c r="DC142" s="448"/>
      <c r="DD142" s="448"/>
      <c r="DE142" s="448"/>
      <c r="DF142" s="448"/>
      <c r="DG142" s="448"/>
      <c r="DH142" s="448"/>
      <c r="DI142" s="448"/>
      <c r="DJ142" s="448"/>
      <c r="DK142" s="448"/>
      <c r="DL142" s="448"/>
      <c r="DM142" s="448"/>
      <c r="DN142" s="448"/>
      <c r="DO142" s="448"/>
      <c r="DP142" s="448"/>
      <c r="DQ142" s="448"/>
      <c r="DR142" s="448"/>
      <c r="DS142" s="448"/>
      <c r="DT142" s="448"/>
      <c r="DU142" s="448"/>
      <c r="DV142" s="448"/>
      <c r="DW142" s="448"/>
      <c r="DX142" s="448"/>
      <c r="DY142" s="448"/>
      <c r="DZ142" s="448"/>
      <c r="EA142" s="448"/>
      <c r="EB142" s="448"/>
      <c r="EC142" s="448"/>
      <c r="ED142" s="448"/>
      <c r="EE142" s="448"/>
      <c r="EF142" s="448"/>
      <c r="EG142" s="448"/>
      <c r="EH142" s="448"/>
      <c r="EI142" s="448"/>
      <c r="EJ142" s="448"/>
      <c r="EK142" s="448"/>
      <c r="EL142" s="448"/>
      <c r="EM142" s="448"/>
      <c r="EN142" s="448"/>
      <c r="EO142" s="448"/>
      <c r="EP142" s="448"/>
      <c r="EQ142" s="448"/>
      <c r="ER142" s="448"/>
      <c r="ES142" s="448"/>
      <c r="ET142" s="448"/>
      <c r="EU142" s="448"/>
      <c r="EV142" s="448"/>
      <c r="EW142" s="448"/>
      <c r="EX142" s="448"/>
      <c r="EY142" s="448"/>
      <c r="EZ142" s="448"/>
      <c r="FA142" s="448"/>
      <c r="FB142" s="448"/>
      <c r="FC142" s="448"/>
      <c r="FD142" s="448"/>
      <c r="FE142" s="448"/>
      <c r="FF142" s="448"/>
      <c r="FG142" s="448"/>
      <c r="FH142" s="448"/>
      <c r="FI142" s="448"/>
      <c r="FJ142" s="448"/>
      <c r="FK142" s="448"/>
      <c r="FL142" s="448"/>
      <c r="FM142" s="448"/>
      <c r="FN142" s="448"/>
      <c r="FO142" s="448"/>
      <c r="FP142" s="448"/>
      <c r="FQ142" s="448"/>
      <c r="FR142" s="448"/>
      <c r="FS142" s="448"/>
      <c r="FT142" s="448"/>
      <c r="FU142" s="448"/>
      <c r="FV142" s="448"/>
      <c r="FW142" s="448"/>
      <c r="FX142" s="448"/>
    </row>
    <row r="143" spans="1:180" customHeight="1" ht="17.25" s="450" customFormat="1">
      <c r="A143" s="1257"/>
      <c r="B143" s="1257"/>
      <c r="C143" s="1257"/>
      <c r="D143" s="1256"/>
      <c r="E143" s="1256"/>
      <c r="F143" s="1257"/>
      <c r="G143" s="1256"/>
      <c r="H143" s="1256"/>
      <c r="I143" s="1257"/>
      <c r="J143" s="1257"/>
      <c r="K143" s="1257"/>
      <c r="L143" s="1257"/>
      <c r="M143" s="1257"/>
      <c r="N143" s="1257"/>
      <c r="O143" s="1257"/>
      <c r="P143" s="1257"/>
      <c r="Q143" s="1257"/>
      <c r="R143" s="1257"/>
      <c r="S143" s="1257"/>
      <c r="T143" s="1257"/>
      <c r="U143" s="1257"/>
      <c r="V143" s="1257"/>
      <c r="W143" s="1257"/>
      <c r="X143" s="1257"/>
      <c r="Y143" s="1257"/>
      <c r="Z143" s="1257"/>
      <c r="AA143" s="1257"/>
      <c r="AB143" s="1257"/>
      <c r="AC143" s="1257"/>
      <c r="AD143" s="1257"/>
      <c r="AE143" s="1257"/>
      <c r="AF143" s="1257"/>
      <c r="AG143" s="1257"/>
      <c r="AH143" s="1257"/>
      <c r="AI143" s="1257"/>
      <c r="AJ143" s="1257"/>
      <c r="AK143" s="1257"/>
      <c r="AL143" s="1257"/>
      <c r="AM143" s="480"/>
      <c r="AN143" s="480"/>
      <c r="AO143" s="480"/>
      <c r="AP143" s="480"/>
      <c r="AQ143" s="480"/>
      <c r="AR143" s="482"/>
      <c r="AS143" s="480"/>
      <c r="AT143" s="1251"/>
    </row>
    <row r="144" spans="1:180" customHeight="1" ht="60.75" s="453" customFormat="1">
      <c r="A144" s="1257"/>
      <c r="B144" s="1257"/>
      <c r="C144" s="1257"/>
      <c r="D144" s="1256"/>
      <c r="E144" s="1256"/>
      <c r="F144" s="1257"/>
      <c r="G144" s="1256"/>
      <c r="H144" s="1256"/>
      <c r="I144" s="483"/>
      <c r="J144" s="484"/>
      <c r="K144" s="484"/>
      <c r="L144" s="484"/>
      <c r="M144" s="483"/>
      <c r="N144" s="483"/>
      <c r="O144" s="484"/>
      <c r="P144" s="484"/>
      <c r="Q144" s="484"/>
      <c r="R144" s="483"/>
      <c r="S144" s="483"/>
      <c r="T144" s="484"/>
      <c r="U144" s="484"/>
      <c r="V144" s="484"/>
      <c r="W144" s="483"/>
      <c r="X144" s="483"/>
      <c r="Y144" s="484"/>
      <c r="Z144" s="484"/>
      <c r="AA144" s="484"/>
      <c r="AB144" s="483"/>
      <c r="AC144" s="483"/>
      <c r="AD144" s="484"/>
      <c r="AE144" s="484"/>
      <c r="AF144" s="484"/>
      <c r="AG144" s="483"/>
      <c r="AH144" s="483"/>
      <c r="AI144" s="484"/>
      <c r="AJ144" s="484"/>
      <c r="AK144" s="484"/>
      <c r="AL144" s="483"/>
      <c r="AM144" s="483"/>
      <c r="AN144" s="483"/>
      <c r="AO144" s="483"/>
      <c r="AP144" s="483"/>
      <c r="AQ144" s="483"/>
      <c r="AR144" s="485"/>
      <c r="AS144" s="483"/>
      <c r="AT144" s="1251"/>
    </row>
    <row r="145" spans="1:180" customHeight="1" ht="39.75" s="450" customFormat="1">
      <c r="A145" s="465"/>
      <c r="B145" s="466"/>
      <c r="C145" s="465"/>
      <c r="D145" s="465"/>
      <c r="E145" s="465"/>
      <c r="F145" s="466"/>
      <c r="G145" s="465"/>
      <c r="H145" s="467"/>
      <c r="AR145" s="469"/>
      <c r="AT145" s="458"/>
    </row>
    <row r="146" spans="1:180" customHeight="1" ht="39.75" s="450" customFormat="1">
      <c r="A146" s="465"/>
      <c r="B146" s="466"/>
      <c r="C146" s="465"/>
      <c r="D146" s="465"/>
      <c r="E146" s="465"/>
      <c r="F146" s="466"/>
      <c r="G146" s="465"/>
      <c r="H146" s="467"/>
      <c r="AR146" s="469"/>
      <c r="AT146" s="458"/>
    </row>
    <row r="147" spans="1:180" customHeight="1" ht="39.75" s="450" customFormat="1">
      <c r="A147" s="465"/>
      <c r="B147" s="466"/>
      <c r="C147" s="465"/>
      <c r="D147" s="465"/>
      <c r="E147" s="465"/>
      <c r="F147" s="466"/>
      <c r="G147" s="465"/>
      <c r="H147" s="467"/>
      <c r="AR147" s="469"/>
      <c r="AT147" s="458"/>
    </row>
    <row r="148" spans="1:180" customHeight="1" ht="39.75" s="450" customFormat="1">
      <c r="A148" s="465"/>
      <c r="B148" s="466"/>
      <c r="C148" s="465"/>
      <c r="D148" s="465"/>
      <c r="E148" s="465"/>
      <c r="F148" s="466"/>
      <c r="G148" s="465"/>
      <c r="H148" s="467"/>
      <c r="AR148" s="469"/>
      <c r="AT148" s="458"/>
    </row>
    <row r="149" spans="1:180" customHeight="1" ht="39.75" s="450" customFormat="1">
      <c r="A149" s="465"/>
      <c r="B149" s="466"/>
      <c r="C149" s="465"/>
      <c r="D149" s="465"/>
      <c r="E149" s="465"/>
      <c r="F149" s="466"/>
      <c r="G149" s="465"/>
      <c r="H149" s="467"/>
      <c r="AR149" s="469"/>
      <c r="AT149" s="458"/>
    </row>
    <row r="150" spans="1:180" customHeight="1" ht="39.75" s="450" customFormat="1">
      <c r="A150" s="465"/>
      <c r="B150" s="466"/>
      <c r="C150" s="465"/>
      <c r="D150" s="465"/>
      <c r="E150" s="465"/>
      <c r="F150" s="466"/>
      <c r="G150" s="465"/>
      <c r="H150" s="467"/>
      <c r="AR150" s="469"/>
      <c r="AT150" s="458"/>
    </row>
    <row r="151" spans="1:180" customHeight="1" ht="39.75" s="450" customFormat="1">
      <c r="A151" s="465"/>
      <c r="B151" s="466"/>
      <c r="C151" s="465"/>
      <c r="D151" s="465"/>
      <c r="E151" s="465"/>
      <c r="F151" s="466"/>
      <c r="G151" s="465"/>
      <c r="H151" s="467"/>
      <c r="AR151" s="469"/>
      <c r="AT151" s="458"/>
    </row>
    <row r="152" spans="1:180" customHeight="1" ht="39.75" s="450" customFormat="1">
      <c r="A152" s="465"/>
      <c r="B152" s="466"/>
      <c r="C152" s="465"/>
      <c r="D152" s="465"/>
      <c r="E152" s="465"/>
      <c r="F152" s="466"/>
      <c r="G152" s="465"/>
      <c r="H152" s="467"/>
      <c r="AR152" s="469"/>
      <c r="AT152" s="458"/>
    </row>
    <row r="153" spans="1:180" customHeight="1" ht="39.75" s="450" customFormat="1">
      <c r="A153" s="465"/>
      <c r="B153" s="466"/>
      <c r="C153" s="465"/>
      <c r="D153" s="465"/>
      <c r="E153" s="465"/>
      <c r="F153" s="466"/>
      <c r="G153" s="465"/>
      <c r="H153" s="467"/>
      <c r="AR153" s="469"/>
      <c r="AT153" s="458"/>
    </row>
    <row r="154" spans="1:180" customHeight="1" ht="39.75" s="450" customFormat="1">
      <c r="A154" s="465"/>
      <c r="B154" s="466"/>
      <c r="C154" s="465"/>
      <c r="D154" s="465"/>
      <c r="E154" s="465"/>
      <c r="F154" s="466"/>
      <c r="G154" s="465"/>
      <c r="H154" s="467"/>
      <c r="AR154" s="469"/>
      <c r="AT154" s="458"/>
    </row>
    <row r="155" spans="1:180" customHeight="1" ht="39.75" s="450" customFormat="1">
      <c r="A155" s="465"/>
      <c r="B155" s="466"/>
      <c r="C155" s="465"/>
      <c r="D155" s="465"/>
      <c r="E155" s="465"/>
      <c r="F155" s="466"/>
      <c r="G155" s="465"/>
      <c r="H155" s="467"/>
      <c r="AR155" s="469"/>
      <c r="AT155" s="458"/>
    </row>
    <row r="156" spans="1:180" customHeight="1" ht="39.75" s="450" customFormat="1">
      <c r="A156" s="465"/>
      <c r="B156" s="466"/>
      <c r="C156" s="465"/>
      <c r="D156" s="465"/>
      <c r="E156" s="465"/>
      <c r="F156" s="466"/>
      <c r="G156" s="465"/>
      <c r="H156" s="467"/>
      <c r="AR156" s="469"/>
      <c r="AT156" s="458"/>
    </row>
    <row r="157" spans="1:180" customHeight="1" ht="39.75" s="450" customFormat="1">
      <c r="A157" s="465"/>
      <c r="B157" s="466"/>
      <c r="C157" s="465"/>
      <c r="D157" s="465"/>
      <c r="E157" s="465"/>
      <c r="F157" s="466"/>
      <c r="G157" s="465"/>
      <c r="H157" s="467"/>
      <c r="AR157" s="469"/>
      <c r="AT157" s="458"/>
    </row>
    <row r="158" spans="1:180" customHeight="1" ht="39.75" s="450" customFormat="1">
      <c r="A158" s="465"/>
      <c r="B158" s="466"/>
      <c r="C158" s="465"/>
      <c r="D158" s="465"/>
      <c r="E158" s="465"/>
      <c r="F158" s="466"/>
      <c r="G158" s="465"/>
      <c r="H158" s="467"/>
      <c r="AR158" s="469"/>
      <c r="AT158" s="458"/>
    </row>
    <row r="159" spans="1:180" customHeight="1" ht="39.75" s="450" customFormat="1">
      <c r="A159" s="465"/>
      <c r="B159" s="466"/>
      <c r="C159" s="465"/>
      <c r="D159" s="465"/>
      <c r="E159" s="465"/>
      <c r="F159" s="466"/>
      <c r="G159" s="465"/>
      <c r="H159" s="467"/>
      <c r="AR159" s="469"/>
      <c r="AT159" s="458"/>
    </row>
    <row r="160" spans="1:180" customHeight="1" ht="39.75" s="450" customFormat="1">
      <c r="A160" s="465"/>
      <c r="B160" s="466"/>
      <c r="C160" s="465"/>
      <c r="D160" s="465"/>
      <c r="E160" s="465"/>
      <c r="F160" s="466"/>
      <c r="G160" s="465"/>
      <c r="H160" s="467"/>
      <c r="AR160" s="469"/>
      <c r="AT160" s="458"/>
    </row>
    <row r="161" spans="1:180" customHeight="1" ht="39.75" s="450" customFormat="1">
      <c r="A161" s="465"/>
      <c r="B161" s="466"/>
      <c r="C161" s="465"/>
      <c r="D161" s="465"/>
      <c r="E161" s="465"/>
      <c r="F161" s="466"/>
      <c r="G161" s="465"/>
      <c r="H161" s="467"/>
      <c r="AR161" s="469"/>
      <c r="AT161" s="458"/>
    </row>
    <row r="162" spans="1:180" customHeight="1" ht="39.75" s="450" customFormat="1">
      <c r="A162" s="465"/>
      <c r="B162" s="466"/>
      <c r="C162" s="465"/>
      <c r="D162" s="465"/>
      <c r="E162" s="465"/>
      <c r="F162" s="466"/>
      <c r="G162" s="465"/>
      <c r="H162" s="467"/>
      <c r="AR162" s="469"/>
      <c r="AT162" s="458"/>
    </row>
    <row r="163" spans="1:180" customHeight="1" ht="39.75" s="450" customFormat="1">
      <c r="A163" s="465"/>
      <c r="B163" s="466"/>
      <c r="C163" s="465"/>
      <c r="D163" s="465"/>
      <c r="E163" s="465"/>
      <c r="F163" s="466"/>
      <c r="G163" s="465"/>
      <c r="H163" s="467"/>
      <c r="AR163" s="469"/>
      <c r="AT163" s="458"/>
    </row>
    <row r="164" spans="1:180" customHeight="1" ht="39.75" s="450" customFormat="1">
      <c r="A164" s="465"/>
      <c r="B164" s="466"/>
      <c r="C164" s="465"/>
      <c r="D164" s="465"/>
      <c r="E164" s="465"/>
      <c r="F164" s="466"/>
      <c r="G164" s="465"/>
      <c r="H164" s="467"/>
      <c r="AR164" s="469"/>
      <c r="AT164" s="458"/>
    </row>
    <row r="165" spans="1:180" customHeight="1" ht="18.75" s="410" customFormat="1">
      <c r="B165" s="477"/>
      <c r="C165" s="477"/>
      <c r="D165" s="450"/>
      <c r="E165" s="450"/>
      <c r="F165" s="477"/>
      <c r="G165" s="450"/>
      <c r="H165" s="477"/>
      <c r="I165" s="450"/>
      <c r="J165" s="477"/>
      <c r="K165" s="477"/>
      <c r="L165" s="477"/>
      <c r="M165" s="478"/>
      <c r="N165" s="478"/>
      <c r="O165" s="478"/>
      <c r="P165" s="478"/>
      <c r="Q165" s="478"/>
      <c r="R165" s="478"/>
      <c r="S165" s="478"/>
      <c r="T165" s="478"/>
      <c r="U165" s="478"/>
      <c r="V165" s="478"/>
      <c r="W165" s="478"/>
      <c r="X165" s="478"/>
      <c r="Y165" s="478"/>
      <c r="Z165" s="478"/>
      <c r="AC165" s="478"/>
      <c r="AD165" s="478"/>
      <c r="AE165" s="478"/>
      <c r="AH165" s="478"/>
      <c r="AI165" s="478"/>
      <c r="AJ165" s="478"/>
      <c r="AR165" s="479"/>
    </row>
    <row r="166" spans="1:180" customHeight="1" ht="18" s="410" customFormat="1">
      <c r="A166" s="1211"/>
      <c r="E166" s="448"/>
      <c r="G166" s="448"/>
      <c r="H166" s="448"/>
      <c r="M166" s="486"/>
      <c r="N166" s="136"/>
      <c r="P166" s="136"/>
      <c r="Q166" s="136"/>
      <c r="R166" s="136"/>
      <c r="S166" s="136"/>
      <c r="T166" s="487"/>
      <c r="V166" s="487"/>
      <c r="W166" s="136"/>
      <c r="Z166" s="487"/>
      <c r="AE166" s="487"/>
      <c r="AJ166" s="487"/>
      <c r="AR166" s="479"/>
    </row>
    <row r="167" spans="1:180" customHeight="1" ht="18" s="410" customFormat="1">
      <c r="A167" s="1211"/>
      <c r="E167" s="448"/>
      <c r="G167" s="448"/>
      <c r="H167" s="463"/>
      <c r="M167" s="488"/>
      <c r="N167" s="136"/>
      <c r="P167" s="136"/>
      <c r="Q167" s="136"/>
      <c r="R167" s="136"/>
      <c r="S167" s="136"/>
      <c r="T167" s="268"/>
      <c r="V167" s="487"/>
      <c r="W167" s="136"/>
      <c r="Z167" s="487"/>
      <c r="AE167" s="487"/>
      <c r="AJ167" s="487"/>
      <c r="AR167" s="479"/>
    </row>
    <row r="168" spans="1:180" customHeight="1" ht="18" s="410" customFormat="1">
      <c r="A168" s="461"/>
      <c r="E168" s="448"/>
      <c r="G168" s="448"/>
      <c r="H168" s="448"/>
      <c r="K168" s="461"/>
      <c r="L168" s="488"/>
      <c r="M168" s="488"/>
      <c r="N168" s="136"/>
      <c r="P168" s="136"/>
      <c r="Q168" s="136"/>
      <c r="R168" s="136"/>
      <c r="S168" s="136"/>
      <c r="T168" s="268"/>
      <c r="V168" s="487"/>
      <c r="W168" s="136"/>
      <c r="Z168" s="487"/>
      <c r="AE168" s="487"/>
      <c r="AJ168" s="487"/>
      <c r="AR168" s="479"/>
    </row>
    <row r="169" spans="1:180" customHeight="1" ht="18" s="410" customFormat="1">
      <c r="B169" s="448"/>
      <c r="C169" s="448"/>
      <c r="D169" s="448"/>
      <c r="E169" s="448"/>
      <c r="F169" s="462"/>
      <c r="G169" s="448"/>
      <c r="H169" s="448"/>
      <c r="I169" s="463"/>
      <c r="L169" s="488"/>
      <c r="M169" s="488"/>
      <c r="N169" s="136"/>
      <c r="P169" s="136"/>
      <c r="Q169" s="136"/>
      <c r="R169" s="136"/>
      <c r="S169" s="136"/>
      <c r="T169" s="136"/>
      <c r="V169" s="487"/>
      <c r="W169" s="136"/>
      <c r="Z169" s="487"/>
      <c r="AE169" s="487"/>
      <c r="AJ169" s="487"/>
      <c r="AR169" s="479"/>
    </row>
    <row r="170" spans="1:180" customHeight="1" ht="18" s="410" customFormat="1">
      <c r="B170" s="477"/>
      <c r="C170" s="477"/>
      <c r="D170" s="450"/>
      <c r="E170" s="450"/>
      <c r="F170" s="477"/>
      <c r="G170" s="450"/>
      <c r="H170" s="477"/>
      <c r="I170" s="450"/>
      <c r="J170" s="477"/>
      <c r="K170" s="477"/>
      <c r="L170" s="477"/>
      <c r="M170" s="478"/>
      <c r="N170" s="478"/>
      <c r="O170" s="478"/>
      <c r="P170" s="478"/>
      <c r="Q170" s="478"/>
      <c r="S170" s="478"/>
      <c r="T170" s="478"/>
      <c r="U170" s="478"/>
      <c r="V170" s="478"/>
      <c r="Y170" s="478"/>
      <c r="AD170" s="478"/>
      <c r="AI170" s="478"/>
      <c r="AR170" s="479"/>
    </row>
    <row r="171" spans="1:180" customHeight="1" ht="16.5" s="450" customFormat="1">
      <c r="A171" s="136"/>
      <c r="B171" s="136"/>
      <c r="C171" s="136"/>
      <c r="D171" s="244"/>
      <c r="E171" s="244"/>
      <c r="F171" s="410"/>
      <c r="G171" s="244"/>
      <c r="H171" s="268"/>
      <c r="AR171" s="469"/>
    </row>
    <row r="172" spans="1:180" customHeight="1" ht="16.5" s="450" customFormat="1">
      <c r="A172" s="136"/>
      <c r="B172" s="136"/>
      <c r="C172" s="136"/>
      <c r="D172" s="244"/>
      <c r="E172" s="244"/>
      <c r="F172" s="410"/>
      <c r="G172" s="244"/>
      <c r="H172" s="268"/>
      <c r="AR172" s="469"/>
    </row>
    <row r="173" spans="1:180" customHeight="1" ht="16.5" s="450" customFormat="1">
      <c r="A173" s="136"/>
      <c r="B173" s="136"/>
      <c r="C173" s="136"/>
      <c r="D173" s="244"/>
      <c r="E173" s="244"/>
      <c r="F173" s="410"/>
      <c r="G173" s="244"/>
      <c r="H173" s="268"/>
      <c r="AR173" s="469"/>
    </row>
    <row r="174" spans="1:180" customHeight="1" ht="16.5" s="450" customFormat="1">
      <c r="A174" s="136"/>
      <c r="B174" s="136"/>
      <c r="C174" s="136"/>
      <c r="D174" s="244"/>
      <c r="E174" s="244"/>
      <c r="F174" s="410"/>
      <c r="G174" s="244"/>
      <c r="H174" s="268"/>
      <c r="AR174" s="469"/>
    </row>
    <row r="175" spans="1:180" customHeight="1" ht="18" s="410" customFormat="1">
      <c r="B175" s="477"/>
      <c r="C175" s="477"/>
      <c r="D175" s="450"/>
      <c r="E175" s="450"/>
      <c r="F175" s="477"/>
      <c r="G175" s="450"/>
      <c r="H175" s="477"/>
      <c r="I175" s="450"/>
      <c r="J175" s="477"/>
      <c r="K175" s="477"/>
      <c r="L175" s="477"/>
      <c r="M175" s="478"/>
      <c r="N175" s="478"/>
      <c r="O175" s="478"/>
      <c r="P175" s="478"/>
      <c r="Q175" s="478"/>
      <c r="S175" s="478"/>
      <c r="T175" s="478"/>
      <c r="U175" s="478"/>
      <c r="V175" s="478"/>
      <c r="Y175" s="478"/>
      <c r="AD175" s="478"/>
      <c r="AI175" s="478"/>
      <c r="AR175" s="479"/>
    </row>
    <row r="176" spans="1:180" customHeight="1" ht="12" s="410" customFormat="1">
      <c r="B176" s="477"/>
      <c r="C176" s="477"/>
      <c r="D176" s="450"/>
      <c r="E176" s="477"/>
      <c r="F176" s="477"/>
      <c r="G176" s="477"/>
      <c r="H176" s="477"/>
      <c r="I176" s="489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490"/>
      <c r="AS176" s="136"/>
    </row>
    <row r="177" spans="1:180" customHeight="1" ht="17.25" s="415" customFormat="1">
      <c r="A177" s="1265"/>
      <c r="B177" s="1265"/>
      <c r="C177" s="1265"/>
      <c r="D177" s="1265"/>
      <c r="E177" s="474"/>
      <c r="G177" s="474"/>
      <c r="H177" s="474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491"/>
      <c r="U177" s="491"/>
      <c r="V177" s="491"/>
      <c r="W177" s="491"/>
      <c r="X177" s="491"/>
      <c r="Y177" s="491"/>
      <c r="Z177" s="491"/>
      <c r="AA177" s="491"/>
      <c r="AB177" s="491"/>
      <c r="AC177" s="491"/>
      <c r="AD177" s="491"/>
      <c r="AE177" s="491"/>
      <c r="AF177" s="491"/>
      <c r="AG177" s="491"/>
      <c r="AH177" s="491"/>
      <c r="AI177" s="491"/>
      <c r="AJ177" s="491"/>
      <c r="AK177" s="491"/>
      <c r="AL177" s="491"/>
      <c r="AM177" s="491"/>
      <c r="AN177" s="491"/>
      <c r="AO177" s="491"/>
      <c r="AP177" s="491"/>
      <c r="AQ177" s="491"/>
      <c r="AR177" s="492"/>
      <c r="AS177" s="491"/>
    </row>
    <row r="178" spans="1:180" customHeight="1" ht="23.25" s="415" customFormat="1">
      <c r="A178" s="493"/>
      <c r="B178" s="440"/>
      <c r="C178" s="440"/>
      <c r="E178" s="474"/>
      <c r="G178" s="474"/>
      <c r="H178" s="474"/>
      <c r="J178" s="1115"/>
      <c r="K178" s="1115"/>
      <c r="L178" s="1115"/>
      <c r="M178" s="1115"/>
      <c r="N178" s="1115"/>
      <c r="O178" s="1115"/>
      <c r="P178" s="1115"/>
      <c r="Q178" s="1115"/>
      <c r="R178" s="1115"/>
      <c r="S178" s="1115"/>
      <c r="T178" s="491"/>
      <c r="U178" s="491"/>
      <c r="V178" s="491"/>
      <c r="W178" s="491"/>
      <c r="X178" s="491"/>
      <c r="Y178" s="491"/>
      <c r="Z178" s="491"/>
      <c r="AA178" s="491"/>
      <c r="AB178" s="491"/>
      <c r="AC178" s="491"/>
      <c r="AD178" s="491"/>
      <c r="AE178" s="491"/>
      <c r="AF178" s="491"/>
      <c r="AG178" s="491"/>
      <c r="AH178" s="491"/>
      <c r="AI178" s="491"/>
      <c r="AJ178" s="491"/>
      <c r="AK178" s="491"/>
      <c r="AL178" s="491"/>
      <c r="AM178" s="491"/>
      <c r="AN178" s="491"/>
      <c r="AO178" s="491"/>
      <c r="AP178" s="491"/>
      <c r="AQ178" s="491"/>
      <c r="AR178" s="492"/>
      <c r="AS178" s="491"/>
    </row>
    <row r="179" spans="1:180" customHeight="1" ht="13" s="415" customFormat="1">
      <c r="A179" s="440"/>
      <c r="B179" s="440"/>
      <c r="C179" s="471"/>
      <c r="H179" s="1264"/>
      <c r="I179" s="1264"/>
      <c r="J179" s="1264"/>
      <c r="K179" s="1264"/>
      <c r="L179" s="1264"/>
      <c r="M179" s="1264"/>
      <c r="N179" s="1264"/>
      <c r="O179" s="1264"/>
      <c r="P179" s="1264"/>
      <c r="Q179" s="1264"/>
      <c r="R179" s="1264"/>
      <c r="S179" s="1264"/>
      <c r="T179" s="1264"/>
      <c r="U179" s="1264"/>
      <c r="V179" s="1264"/>
      <c r="W179" s="1264"/>
      <c r="X179" s="1264"/>
      <c r="Y179" s="1264"/>
      <c r="Z179" s="1264"/>
      <c r="AA179" s="1264"/>
      <c r="AB179" s="1264"/>
      <c r="AC179" s="1264"/>
      <c r="AD179" s="1264"/>
      <c r="AE179" s="1264"/>
      <c r="AF179" s="1264"/>
      <c r="AG179" s="1264"/>
      <c r="AH179" s="1264"/>
      <c r="AI179" s="423"/>
      <c r="AJ179" s="423"/>
      <c r="AK179" s="423"/>
      <c r="AL179" s="423"/>
      <c r="AM179" s="423"/>
      <c r="AN179" s="423"/>
      <c r="AO179" s="423"/>
      <c r="AP179" s="423"/>
      <c r="AQ179" s="423"/>
      <c r="AR179" s="494"/>
      <c r="AS179" s="423"/>
      <c r="AT179" s="423"/>
    </row>
    <row r="180" spans="1:180" customHeight="1" ht="13" s="415" customFormat="1">
      <c r="A180" s="440"/>
      <c r="B180" s="440"/>
      <c r="C180" s="440"/>
      <c r="E180" s="470"/>
      <c r="G180" s="470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  <c r="X180" s="1264"/>
      <c r="Y180" s="1264"/>
      <c r="Z180" s="1264"/>
      <c r="AA180" s="1264"/>
      <c r="AB180" s="1264"/>
      <c r="AC180" s="1264"/>
      <c r="AD180" s="1264"/>
      <c r="AE180" s="1264"/>
      <c r="AF180" s="1264"/>
      <c r="AG180" s="1264"/>
      <c r="AH180" s="1264"/>
      <c r="AI180" s="423"/>
      <c r="AJ180" s="423"/>
      <c r="AK180" s="423"/>
      <c r="AL180" s="423"/>
      <c r="AM180" s="423"/>
      <c r="AN180" s="423"/>
      <c r="AO180" s="423"/>
      <c r="AP180" s="423"/>
      <c r="AQ180" s="423"/>
      <c r="AR180" s="494"/>
      <c r="AS180" s="423"/>
      <c r="AT180" s="423"/>
    </row>
    <row r="181" spans="1:180" customHeight="1" ht="13" s="415" customFormat="1">
      <c r="A181" s="440"/>
      <c r="B181" s="440"/>
      <c r="C181" s="471"/>
      <c r="E181" s="495"/>
      <c r="G181" s="495"/>
      <c r="H181" s="495"/>
      <c r="K181" s="1263"/>
      <c r="L181" s="1263"/>
      <c r="M181" s="1263"/>
      <c r="N181" s="1263"/>
      <c r="O181" s="1263"/>
      <c r="P181" s="1263"/>
      <c r="Q181" s="1263"/>
      <c r="R181" s="1263"/>
      <c r="S181" s="1263"/>
      <c r="T181" s="431"/>
      <c r="U181" s="431"/>
      <c r="V181" s="431"/>
      <c r="W181" s="431"/>
      <c r="X181" s="431"/>
      <c r="Y181" s="431"/>
      <c r="Z181" s="431"/>
      <c r="AA181" s="431"/>
      <c r="AB181" s="431"/>
      <c r="AC181" s="431"/>
      <c r="AD181" s="431"/>
      <c r="AE181" s="431"/>
      <c r="AF181" s="431"/>
      <c r="AG181" s="431"/>
      <c r="AH181" s="431"/>
      <c r="AI181" s="431"/>
      <c r="AJ181" s="431"/>
      <c r="AK181" s="431"/>
      <c r="AL181" s="431"/>
      <c r="AM181" s="431"/>
      <c r="AN181" s="431"/>
      <c r="AO181" s="431"/>
      <c r="AP181" s="431"/>
      <c r="AQ181" s="431"/>
      <c r="AR181" s="432"/>
      <c r="AS181" s="431"/>
    </row>
    <row r="182" spans="1:180" customHeight="1" ht="13" s="415" customFormat="1">
      <c r="A182" s="440"/>
      <c r="B182" s="440"/>
      <c r="C182" s="440"/>
      <c r="E182" s="496"/>
      <c r="G182" s="496"/>
      <c r="H182" s="496"/>
      <c r="K182" s="1263"/>
      <c r="L182" s="1263"/>
      <c r="M182" s="1263"/>
      <c r="N182" s="1263"/>
      <c r="O182" s="1263"/>
      <c r="P182" s="1263"/>
      <c r="Q182" s="1263"/>
      <c r="R182" s="1263"/>
      <c r="S182" s="1263"/>
      <c r="T182" s="431"/>
      <c r="U182" s="431"/>
      <c r="V182" s="431"/>
      <c r="W182" s="431"/>
      <c r="X182" s="431"/>
      <c r="Y182" s="431"/>
      <c r="Z182" s="431"/>
      <c r="AA182" s="431"/>
      <c r="AB182" s="431"/>
      <c r="AC182" s="431"/>
      <c r="AD182" s="431"/>
      <c r="AE182" s="431"/>
      <c r="AF182" s="431"/>
      <c r="AG182" s="431"/>
      <c r="AH182" s="431"/>
      <c r="AI182" s="431"/>
      <c r="AJ182" s="431"/>
      <c r="AK182" s="431"/>
      <c r="AL182" s="431"/>
      <c r="AM182" s="431"/>
      <c r="AN182" s="431"/>
      <c r="AO182" s="431"/>
      <c r="AP182" s="431"/>
      <c r="AQ182" s="431"/>
      <c r="AR182" s="432"/>
      <c r="AS182" s="431"/>
    </row>
    <row r="183" spans="1:180" customHeight="1" ht="13" s="415" customFormat="1">
      <c r="A183" s="440"/>
      <c r="B183" s="440"/>
      <c r="C183" s="471"/>
      <c r="E183" s="470"/>
      <c r="G183" s="470"/>
      <c r="H183" s="470"/>
      <c r="K183" s="1263"/>
      <c r="L183" s="1263"/>
      <c r="M183" s="1263"/>
      <c r="N183" s="1263"/>
      <c r="O183" s="1263"/>
      <c r="P183" s="1263"/>
      <c r="Q183" s="1263"/>
      <c r="R183" s="1263"/>
      <c r="T183" s="431"/>
      <c r="U183" s="431"/>
      <c r="V183" s="431"/>
      <c r="W183" s="431"/>
      <c r="X183" s="431"/>
      <c r="Y183" s="431"/>
      <c r="Z183" s="431"/>
      <c r="AA183" s="431"/>
      <c r="AB183" s="431"/>
      <c r="AC183" s="431"/>
      <c r="AD183" s="431"/>
      <c r="AE183" s="431"/>
      <c r="AF183" s="431"/>
      <c r="AG183" s="431"/>
      <c r="AH183" s="431"/>
      <c r="AI183" s="431"/>
      <c r="AJ183" s="431"/>
      <c r="AK183" s="431"/>
      <c r="AL183" s="431"/>
      <c r="AM183" s="431"/>
      <c r="AN183" s="431"/>
      <c r="AO183" s="431"/>
      <c r="AP183" s="431"/>
      <c r="AQ183" s="431"/>
      <c r="AR183" s="432"/>
      <c r="AS183" s="431"/>
    </row>
    <row r="184" spans="1:180" customHeight="1" ht="13" s="415" customFormat="1">
      <c r="A184" s="440"/>
      <c r="B184" s="440"/>
      <c r="C184" s="440"/>
      <c r="E184" s="470"/>
      <c r="G184" s="470"/>
      <c r="H184" s="470"/>
      <c r="K184" s="1263"/>
      <c r="L184" s="1263"/>
      <c r="M184" s="1263"/>
      <c r="N184" s="1263"/>
      <c r="O184" s="1263"/>
      <c r="P184" s="1263"/>
      <c r="Q184" s="1263"/>
      <c r="R184" s="1263"/>
      <c r="S184" s="431"/>
      <c r="T184" s="431"/>
      <c r="U184" s="431"/>
      <c r="V184" s="431"/>
      <c r="W184" s="431"/>
      <c r="X184" s="431"/>
      <c r="Y184" s="431"/>
      <c r="Z184" s="431"/>
      <c r="AA184" s="431"/>
      <c r="AB184" s="431"/>
      <c r="AC184" s="431"/>
      <c r="AD184" s="431"/>
      <c r="AE184" s="431"/>
      <c r="AF184" s="431"/>
      <c r="AG184" s="431"/>
      <c r="AH184" s="431"/>
      <c r="AI184" s="431"/>
      <c r="AJ184" s="431"/>
      <c r="AK184" s="431"/>
      <c r="AL184" s="431"/>
      <c r="AM184" s="431"/>
      <c r="AN184" s="431"/>
      <c r="AO184" s="431"/>
      <c r="AP184" s="431"/>
      <c r="AQ184" s="431"/>
      <c r="AR184" s="432"/>
      <c r="AS184" s="431"/>
      <c r="AT184" s="1218"/>
    </row>
    <row r="185" spans="1:180" customHeight="1" ht="13" s="415" customFormat="1">
      <c r="A185" s="440"/>
      <c r="B185" s="440"/>
      <c r="C185" s="471"/>
      <c r="AR185" s="472"/>
      <c r="AT185" s="1218"/>
    </row>
    <row r="186" spans="1:180" customHeight="1" ht="19.5" s="415" customFormat="1">
      <c r="A186" s="440"/>
      <c r="B186" s="440"/>
      <c r="C186" s="440"/>
      <c r="AR186" s="472"/>
      <c r="AT186" s="473"/>
    </row>
    <row r="187" spans="1:180" customHeight="1" ht="13" s="415" customFormat="1">
      <c r="A187" s="440"/>
      <c r="B187" s="440"/>
      <c r="C187" s="471"/>
      <c r="E187" s="474"/>
      <c r="F187" s="437"/>
      <c r="G187" s="474"/>
      <c r="H187" s="474"/>
      <c r="I187" s="437"/>
      <c r="J187" s="438"/>
      <c r="K187" s="438"/>
      <c r="AR187" s="472"/>
      <c r="AT187" s="475"/>
    </row>
    <row r="188" spans="1:180" customHeight="1" ht="13" s="415" customFormat="1">
      <c r="A188" s="440"/>
      <c r="B188" s="440"/>
      <c r="C188" s="471"/>
      <c r="E188" s="474"/>
      <c r="F188" s="437"/>
      <c r="G188" s="474"/>
      <c r="H188" s="474"/>
      <c r="I188" s="437"/>
      <c r="J188" s="438"/>
      <c r="K188" s="438"/>
      <c r="AR188" s="472"/>
    </row>
    <row r="189" spans="1:180" customHeight="1" ht="13" s="415" customFormat="1">
      <c r="A189" s="440"/>
      <c r="B189" s="440"/>
      <c r="C189" s="440"/>
      <c r="E189" s="474"/>
      <c r="F189" s="437"/>
      <c r="G189" s="474"/>
      <c r="H189" s="474"/>
      <c r="I189" s="437"/>
      <c r="J189" s="438"/>
      <c r="K189" s="438"/>
      <c r="AR189" s="472"/>
    </row>
    <row r="190" spans="1:180" customHeight="1" ht="13" s="415" customFormat="1">
      <c r="A190" s="440"/>
      <c r="B190" s="440"/>
      <c r="C190" s="440"/>
      <c r="E190" s="474"/>
      <c r="F190" s="437"/>
      <c r="G190" s="474"/>
      <c r="H190" s="474"/>
      <c r="I190" s="437"/>
      <c r="J190" s="438"/>
      <c r="K190" s="438"/>
      <c r="AR190" s="472"/>
    </row>
    <row r="191" spans="1:180" customHeight="1" ht="13" s="415" customFormat="1">
      <c r="E191" s="474"/>
      <c r="F191" s="437"/>
      <c r="G191" s="474"/>
      <c r="H191" s="474"/>
      <c r="I191" s="437"/>
      <c r="J191" s="438"/>
      <c r="K191" s="438"/>
      <c r="N191" s="476"/>
      <c r="S191" s="476"/>
      <c r="AR191" s="472"/>
    </row>
    <row r="192" spans="1:180" customHeight="1" ht="13.5" s="410" customFormat="1">
      <c r="B192" s="477"/>
      <c r="C192" s="477"/>
      <c r="D192" s="450"/>
      <c r="E192" s="477"/>
      <c r="F192" s="440"/>
      <c r="G192" s="477"/>
      <c r="H192" s="477"/>
      <c r="I192" s="437"/>
      <c r="J192" s="438"/>
      <c r="K192" s="438"/>
      <c r="L192" s="477"/>
      <c r="M192" s="478"/>
      <c r="N192" s="478"/>
      <c r="O192" s="478"/>
      <c r="P192" s="478"/>
      <c r="Q192" s="478"/>
      <c r="R192" s="478"/>
      <c r="S192" s="478"/>
      <c r="T192" s="478"/>
      <c r="U192" s="478"/>
      <c r="V192" s="478"/>
      <c r="W192" s="478"/>
      <c r="X192" s="478"/>
      <c r="Y192" s="478"/>
      <c r="Z192" s="478"/>
      <c r="AC192" s="478"/>
      <c r="AD192" s="478"/>
      <c r="AE192" s="478"/>
      <c r="AH192" s="478"/>
      <c r="AI192" s="478"/>
      <c r="AJ192" s="478"/>
      <c r="AR192" s="479"/>
    </row>
    <row r="193" spans="1:180" customHeight="1" ht="15" s="415" customFormat="1">
      <c r="A193" s="1257"/>
      <c r="B193" s="1256"/>
      <c r="C193" s="1257"/>
      <c r="D193" s="1256"/>
      <c r="E193" s="1256"/>
      <c r="F193" s="1257"/>
      <c r="G193" s="1256"/>
      <c r="H193" s="1256"/>
      <c r="I193" s="1255"/>
      <c r="J193" s="1255"/>
      <c r="K193" s="1255"/>
      <c r="L193" s="1255"/>
      <c r="M193" s="1255"/>
      <c r="N193" s="1255"/>
      <c r="O193" s="1255"/>
      <c r="P193" s="1255"/>
      <c r="Q193" s="1255"/>
      <c r="R193" s="1255"/>
      <c r="S193" s="1255"/>
      <c r="T193" s="1255"/>
      <c r="U193" s="1255"/>
      <c r="V193" s="1255"/>
      <c r="W193" s="1255"/>
      <c r="X193" s="1255"/>
      <c r="Y193" s="1255"/>
      <c r="Z193" s="1255"/>
      <c r="AA193" s="1255"/>
      <c r="AB193" s="1255"/>
      <c r="AC193" s="1255"/>
      <c r="AD193" s="1255"/>
      <c r="AE193" s="1255"/>
      <c r="AF193" s="1255"/>
      <c r="AG193" s="1255"/>
      <c r="AH193" s="1255"/>
      <c r="AI193" s="1255"/>
      <c r="AJ193" s="1255"/>
      <c r="AK193" s="1255"/>
      <c r="AL193" s="1255"/>
      <c r="AM193" s="303"/>
      <c r="AN193" s="303"/>
      <c r="AO193" s="303"/>
      <c r="AP193" s="303"/>
      <c r="AQ193" s="303"/>
      <c r="AR193" s="481"/>
      <c r="AS193" s="303"/>
      <c r="AT193" s="1251"/>
    </row>
    <row r="194" spans="1:180" customHeight="1" ht="23.25" s="136" customFormat="1">
      <c r="A194" s="1257"/>
      <c r="B194" s="1257"/>
      <c r="C194" s="1257"/>
      <c r="D194" s="1256"/>
      <c r="E194" s="1256"/>
      <c r="F194" s="1257"/>
      <c r="G194" s="1256"/>
      <c r="H194" s="1256"/>
      <c r="I194" s="1256"/>
      <c r="J194" s="1256"/>
      <c r="K194" s="1257"/>
      <c r="L194" s="1257"/>
      <c r="M194" s="1257"/>
      <c r="N194" s="1256"/>
      <c r="O194" s="1256"/>
      <c r="P194" s="1257"/>
      <c r="Q194" s="1257"/>
      <c r="R194" s="1257"/>
      <c r="S194" s="1256"/>
      <c r="T194" s="1256"/>
      <c r="U194" s="1257"/>
      <c r="V194" s="1257"/>
      <c r="W194" s="1257"/>
      <c r="X194" s="1256"/>
      <c r="Y194" s="1256"/>
      <c r="Z194" s="1257"/>
      <c r="AA194" s="1257"/>
      <c r="AB194" s="1257"/>
      <c r="AC194" s="1256"/>
      <c r="AD194" s="1256"/>
      <c r="AE194" s="1257"/>
      <c r="AF194" s="1257"/>
      <c r="AG194" s="1257"/>
      <c r="AH194" s="1256"/>
      <c r="AI194" s="1256"/>
      <c r="AJ194" s="1257"/>
      <c r="AK194" s="1257"/>
      <c r="AL194" s="1257"/>
      <c r="AM194" s="480"/>
      <c r="AN194" s="480"/>
      <c r="AO194" s="480"/>
      <c r="AP194" s="480"/>
      <c r="AQ194" s="480"/>
      <c r="AR194" s="482"/>
      <c r="AS194" s="480"/>
      <c r="AT194" s="1251"/>
      <c r="AU194" s="448"/>
      <c r="AV194" s="448"/>
      <c r="AW194" s="448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448"/>
      <c r="BH194" s="448"/>
      <c r="BI194" s="448"/>
      <c r="BJ194" s="448"/>
      <c r="BK194" s="448"/>
      <c r="BL194" s="448"/>
      <c r="BM194" s="448"/>
      <c r="BN194" s="448"/>
      <c r="BO194" s="448"/>
      <c r="BP194" s="448"/>
      <c r="BQ194" s="448"/>
      <c r="BR194" s="448"/>
      <c r="BS194" s="448"/>
      <c r="BT194" s="448"/>
      <c r="BU194" s="448"/>
      <c r="BV194" s="448"/>
      <c r="BW194" s="448"/>
      <c r="BX194" s="448"/>
      <c r="BY194" s="448"/>
      <c r="BZ194" s="448"/>
      <c r="CA194" s="448"/>
      <c r="CB194" s="448"/>
      <c r="CC194" s="448"/>
      <c r="CD194" s="448"/>
      <c r="CE194" s="448"/>
      <c r="CF194" s="448"/>
      <c r="CG194" s="448"/>
      <c r="CH194" s="448"/>
      <c r="CI194" s="448"/>
      <c r="CJ194" s="448"/>
      <c r="CK194" s="448"/>
      <c r="CL194" s="448"/>
      <c r="CM194" s="448"/>
      <c r="CN194" s="448"/>
      <c r="CO194" s="448"/>
      <c r="CP194" s="448"/>
      <c r="CQ194" s="448"/>
      <c r="CR194" s="448"/>
      <c r="CS194" s="448"/>
      <c r="CT194" s="448"/>
      <c r="CU194" s="448"/>
      <c r="CV194" s="448"/>
      <c r="CW194" s="448"/>
      <c r="CX194" s="448"/>
      <c r="CY194" s="448"/>
      <c r="CZ194" s="448"/>
      <c r="DA194" s="448"/>
      <c r="DB194" s="448"/>
      <c r="DC194" s="448"/>
      <c r="DD194" s="448"/>
      <c r="DE194" s="448"/>
      <c r="DF194" s="448"/>
      <c r="DG194" s="448"/>
      <c r="DH194" s="448"/>
      <c r="DI194" s="448"/>
      <c r="DJ194" s="448"/>
      <c r="DK194" s="448"/>
      <c r="DL194" s="448"/>
      <c r="DM194" s="448"/>
      <c r="DN194" s="448"/>
      <c r="DO194" s="448"/>
      <c r="DP194" s="448"/>
      <c r="DQ194" s="448"/>
      <c r="DR194" s="448"/>
      <c r="DS194" s="448"/>
      <c r="DT194" s="448"/>
      <c r="DU194" s="448"/>
      <c r="DV194" s="448"/>
      <c r="DW194" s="448"/>
      <c r="DX194" s="448"/>
      <c r="DY194" s="448"/>
      <c r="DZ194" s="448"/>
      <c r="EA194" s="448"/>
      <c r="EB194" s="448"/>
      <c r="EC194" s="448"/>
      <c r="ED194" s="448"/>
      <c r="EE194" s="448"/>
      <c r="EF194" s="448"/>
      <c r="EG194" s="448"/>
      <c r="EH194" s="448"/>
      <c r="EI194" s="448"/>
      <c r="EJ194" s="448"/>
      <c r="EK194" s="448"/>
      <c r="EL194" s="448"/>
      <c r="EM194" s="448"/>
      <c r="EN194" s="448"/>
      <c r="EO194" s="448"/>
      <c r="EP194" s="448"/>
      <c r="EQ194" s="448"/>
      <c r="ER194" s="448"/>
      <c r="ES194" s="448"/>
      <c r="ET194" s="448"/>
      <c r="EU194" s="448"/>
      <c r="EV194" s="448"/>
      <c r="EW194" s="448"/>
      <c r="EX194" s="448"/>
      <c r="EY194" s="448"/>
      <c r="EZ194" s="448"/>
      <c r="FA194" s="448"/>
      <c r="FB194" s="448"/>
      <c r="FC194" s="448"/>
      <c r="FD194" s="448"/>
      <c r="FE194" s="448"/>
      <c r="FF194" s="448"/>
      <c r="FG194" s="448"/>
      <c r="FH194" s="448"/>
      <c r="FI194" s="448"/>
      <c r="FJ194" s="448"/>
      <c r="FK194" s="448"/>
      <c r="FL194" s="448"/>
      <c r="FM194" s="448"/>
      <c r="FN194" s="448"/>
      <c r="FO194" s="448"/>
      <c r="FP194" s="448"/>
      <c r="FQ194" s="448"/>
      <c r="FR194" s="448"/>
      <c r="FS194" s="448"/>
      <c r="FT194" s="448"/>
      <c r="FU194" s="448"/>
      <c r="FV194" s="448"/>
      <c r="FW194" s="448"/>
      <c r="FX194" s="448"/>
    </row>
    <row r="195" spans="1:180" customHeight="1" ht="17.25" s="450" customFormat="1">
      <c r="A195" s="1257"/>
      <c r="B195" s="1257"/>
      <c r="C195" s="1257"/>
      <c r="D195" s="1256"/>
      <c r="E195" s="1256"/>
      <c r="F195" s="1257"/>
      <c r="G195" s="1256"/>
      <c r="H195" s="1256"/>
      <c r="I195" s="1257"/>
      <c r="J195" s="1257"/>
      <c r="K195" s="1257"/>
      <c r="L195" s="1257"/>
      <c r="M195" s="1257"/>
      <c r="N195" s="1257"/>
      <c r="O195" s="1257"/>
      <c r="P195" s="1257"/>
      <c r="Q195" s="1257"/>
      <c r="R195" s="1257"/>
      <c r="S195" s="1257"/>
      <c r="T195" s="1257"/>
      <c r="U195" s="1257"/>
      <c r="V195" s="1257"/>
      <c r="W195" s="1257"/>
      <c r="X195" s="1257"/>
      <c r="Y195" s="1257"/>
      <c r="Z195" s="1257"/>
      <c r="AA195" s="1257"/>
      <c r="AB195" s="1257"/>
      <c r="AC195" s="1257"/>
      <c r="AD195" s="1257"/>
      <c r="AE195" s="1257"/>
      <c r="AF195" s="1257"/>
      <c r="AG195" s="1257"/>
      <c r="AH195" s="1257"/>
      <c r="AI195" s="1257"/>
      <c r="AJ195" s="1257"/>
      <c r="AK195" s="1257"/>
      <c r="AL195" s="1257"/>
      <c r="AM195" s="480"/>
      <c r="AN195" s="480"/>
      <c r="AO195" s="480"/>
      <c r="AP195" s="480"/>
      <c r="AQ195" s="480"/>
      <c r="AR195" s="482"/>
      <c r="AS195" s="480"/>
      <c r="AT195" s="1251"/>
    </row>
    <row r="196" spans="1:180" customHeight="1" ht="60.75" s="453" customFormat="1">
      <c r="A196" s="1257"/>
      <c r="B196" s="1257"/>
      <c r="C196" s="1257"/>
      <c r="D196" s="1256"/>
      <c r="E196" s="1256"/>
      <c r="F196" s="1257"/>
      <c r="G196" s="1256"/>
      <c r="H196" s="1256"/>
      <c r="I196" s="483"/>
      <c r="J196" s="484"/>
      <c r="K196" s="484"/>
      <c r="L196" s="484"/>
      <c r="M196" s="483"/>
      <c r="N196" s="483"/>
      <c r="O196" s="484"/>
      <c r="P196" s="484"/>
      <c r="Q196" s="484"/>
      <c r="R196" s="483"/>
      <c r="S196" s="483"/>
      <c r="T196" s="484"/>
      <c r="U196" s="484"/>
      <c r="V196" s="484"/>
      <c r="W196" s="483"/>
      <c r="X196" s="483"/>
      <c r="Y196" s="484"/>
      <c r="Z196" s="484"/>
      <c r="AA196" s="484"/>
      <c r="AB196" s="483"/>
      <c r="AC196" s="483"/>
      <c r="AD196" s="484"/>
      <c r="AE196" s="484"/>
      <c r="AF196" s="484"/>
      <c r="AG196" s="483"/>
      <c r="AH196" s="483"/>
      <c r="AI196" s="484"/>
      <c r="AJ196" s="484"/>
      <c r="AK196" s="484"/>
      <c r="AL196" s="483"/>
      <c r="AM196" s="483"/>
      <c r="AN196" s="483"/>
      <c r="AO196" s="483"/>
      <c r="AP196" s="483"/>
      <c r="AQ196" s="483"/>
      <c r="AR196" s="485"/>
      <c r="AS196" s="483"/>
      <c r="AT196" s="1251"/>
    </row>
    <row r="197" spans="1:180" customHeight="1" ht="39.75" s="450" customFormat="1">
      <c r="A197" s="465"/>
      <c r="B197" s="466"/>
      <c r="C197" s="465"/>
      <c r="D197" s="465"/>
      <c r="E197" s="465"/>
      <c r="F197" s="466"/>
      <c r="G197" s="465"/>
      <c r="H197" s="467"/>
      <c r="AR197" s="469"/>
      <c r="AT197" s="458"/>
    </row>
    <row r="198" spans="1:180" customHeight="1" ht="39.75" s="450" customFormat="1">
      <c r="A198" s="465"/>
      <c r="B198" s="466"/>
      <c r="C198" s="465"/>
      <c r="D198" s="465"/>
      <c r="E198" s="465"/>
      <c r="F198" s="466"/>
      <c r="G198" s="465"/>
      <c r="H198" s="467"/>
      <c r="AR198" s="469"/>
      <c r="AT198" s="458"/>
    </row>
    <row r="199" spans="1:180" customHeight="1" ht="39.75" s="450" customFormat="1">
      <c r="A199" s="465"/>
      <c r="B199" s="466"/>
      <c r="C199" s="465"/>
      <c r="D199" s="465"/>
      <c r="E199" s="465"/>
      <c r="F199" s="466"/>
      <c r="G199" s="465"/>
      <c r="H199" s="467"/>
      <c r="AR199" s="469"/>
      <c r="AT199" s="458"/>
    </row>
    <row r="200" spans="1:180" customHeight="1" ht="39.75" s="450" customFormat="1">
      <c r="A200" s="465"/>
      <c r="B200" s="466"/>
      <c r="C200" s="465"/>
      <c r="D200" s="465"/>
      <c r="E200" s="465"/>
      <c r="F200" s="466"/>
      <c r="G200" s="465"/>
      <c r="H200" s="467"/>
      <c r="AR200" s="469"/>
      <c r="AT200" s="458"/>
    </row>
    <row r="201" spans="1:180" customHeight="1" ht="39.75" s="450" customFormat="1">
      <c r="A201" s="465"/>
      <c r="B201" s="466"/>
      <c r="C201" s="465"/>
      <c r="D201" s="465"/>
      <c r="E201" s="465"/>
      <c r="F201" s="466"/>
      <c r="G201" s="465"/>
      <c r="H201" s="467"/>
      <c r="AR201" s="469"/>
      <c r="AT201" s="458"/>
    </row>
    <row r="202" spans="1:180" customHeight="1" ht="39.75" s="450" customFormat="1">
      <c r="A202" s="465"/>
      <c r="B202" s="466"/>
      <c r="C202" s="465"/>
      <c r="D202" s="465"/>
      <c r="E202" s="465"/>
      <c r="F202" s="466"/>
      <c r="G202" s="465"/>
      <c r="H202" s="467"/>
      <c r="AR202" s="469"/>
      <c r="AT202" s="458"/>
    </row>
    <row r="203" spans="1:180" customHeight="1" ht="39.75" s="450" customFormat="1">
      <c r="A203" s="465"/>
      <c r="B203" s="466"/>
      <c r="C203" s="465"/>
      <c r="D203" s="465"/>
      <c r="E203" s="465"/>
      <c r="F203" s="466"/>
      <c r="G203" s="465"/>
      <c r="H203" s="467"/>
      <c r="AR203" s="469"/>
      <c r="AT203" s="458"/>
    </row>
    <row r="204" spans="1:180" customHeight="1" ht="39.75" s="450" customFormat="1">
      <c r="A204" s="465"/>
      <c r="B204" s="466"/>
      <c r="C204" s="465"/>
      <c r="D204" s="465"/>
      <c r="E204" s="465"/>
      <c r="F204" s="466"/>
      <c r="G204" s="465"/>
      <c r="H204" s="467"/>
      <c r="AR204" s="469"/>
      <c r="AT204" s="458"/>
    </row>
    <row r="205" spans="1:180" customHeight="1" ht="39.75" s="450" customFormat="1">
      <c r="A205" s="465"/>
      <c r="B205" s="466"/>
      <c r="C205" s="465"/>
      <c r="D205" s="465"/>
      <c r="E205" s="465"/>
      <c r="F205" s="466"/>
      <c r="G205" s="465"/>
      <c r="H205" s="467"/>
      <c r="AR205" s="469"/>
      <c r="AT205" s="458"/>
    </row>
    <row r="206" spans="1:180" customHeight="1" ht="39.75" s="450" customFormat="1">
      <c r="A206" s="465"/>
      <c r="B206" s="466"/>
      <c r="C206" s="465"/>
      <c r="D206" s="465"/>
      <c r="E206" s="465"/>
      <c r="F206" s="466"/>
      <c r="G206" s="465"/>
      <c r="H206" s="467"/>
      <c r="AR206" s="469"/>
      <c r="AT206" s="458"/>
    </row>
    <row r="207" spans="1:180" customHeight="1" ht="39.75" s="450" customFormat="1">
      <c r="A207" s="465"/>
      <c r="B207" s="466"/>
      <c r="C207" s="465"/>
      <c r="D207" s="465"/>
      <c r="E207" s="465"/>
      <c r="F207" s="466"/>
      <c r="G207" s="465"/>
      <c r="H207" s="467"/>
      <c r="AR207" s="469"/>
      <c r="AT207" s="458"/>
    </row>
    <row r="208" spans="1:180" customHeight="1" ht="39.75" s="450" customFormat="1">
      <c r="A208" s="465"/>
      <c r="B208" s="466"/>
      <c r="C208" s="465"/>
      <c r="D208" s="465"/>
      <c r="E208" s="465"/>
      <c r="F208" s="466"/>
      <c r="G208" s="465"/>
      <c r="H208" s="467"/>
      <c r="AR208" s="469"/>
      <c r="AT208" s="458"/>
    </row>
    <row r="209" spans="1:180" customHeight="1" ht="39.75" s="450" customFormat="1">
      <c r="A209" s="465"/>
      <c r="B209" s="466"/>
      <c r="C209" s="465"/>
      <c r="D209" s="465"/>
      <c r="E209" s="465"/>
      <c r="F209" s="466"/>
      <c r="G209" s="465"/>
      <c r="H209" s="467"/>
      <c r="AR209" s="469"/>
      <c r="AT209" s="458"/>
    </row>
    <row r="210" spans="1:180" customHeight="1" ht="39.75" s="450" customFormat="1">
      <c r="A210" s="465"/>
      <c r="B210" s="466"/>
      <c r="C210" s="465"/>
      <c r="D210" s="465"/>
      <c r="E210" s="465"/>
      <c r="F210" s="466"/>
      <c r="G210" s="465"/>
      <c r="H210" s="467"/>
      <c r="AR210" s="469"/>
      <c r="AT210" s="458"/>
    </row>
    <row r="211" spans="1:180" customHeight="1" ht="39.75" s="450" customFormat="1">
      <c r="A211" s="465"/>
      <c r="B211" s="466"/>
      <c r="C211" s="465"/>
      <c r="D211" s="465"/>
      <c r="E211" s="465"/>
      <c r="F211" s="466"/>
      <c r="G211" s="465"/>
      <c r="H211" s="467"/>
      <c r="AR211" s="469"/>
      <c r="AT211" s="458"/>
    </row>
    <row r="212" spans="1:180" customHeight="1" ht="39.75" s="450" customFormat="1">
      <c r="A212" s="465"/>
      <c r="B212" s="497"/>
      <c r="C212" s="465"/>
      <c r="D212" s="465"/>
      <c r="E212" s="465"/>
      <c r="F212" s="497"/>
      <c r="G212" s="465"/>
      <c r="H212" s="467"/>
      <c r="AR212" s="469"/>
      <c r="AT212" s="458"/>
    </row>
    <row r="213" spans="1:180" customHeight="1" ht="39.75" s="450" customFormat="1">
      <c r="A213" s="465"/>
      <c r="B213" s="466"/>
      <c r="C213" s="465"/>
      <c r="D213" s="465"/>
      <c r="E213" s="465"/>
      <c r="F213" s="466"/>
      <c r="G213" s="465"/>
      <c r="H213" s="467"/>
      <c r="AR213" s="469"/>
      <c r="AT213" s="458"/>
    </row>
    <row r="214" spans="1:180" customHeight="1" ht="39.75" s="450" customFormat="1">
      <c r="A214" s="465"/>
      <c r="B214" s="466"/>
      <c r="C214" s="465"/>
      <c r="D214" s="465"/>
      <c r="E214" s="465"/>
      <c r="F214" s="466"/>
      <c r="G214" s="465"/>
      <c r="H214" s="467"/>
      <c r="AR214" s="469"/>
      <c r="AT214" s="458"/>
    </row>
    <row r="215" spans="1:180" customHeight="1" ht="39.75" s="450" customFormat="1">
      <c r="A215" s="465"/>
      <c r="B215" s="466"/>
      <c r="C215" s="465"/>
      <c r="D215" s="465"/>
      <c r="E215" s="465"/>
      <c r="F215" s="466"/>
      <c r="G215" s="465"/>
      <c r="H215" s="467"/>
      <c r="AR215" s="469"/>
      <c r="AT215" s="458"/>
    </row>
    <row r="216" spans="1:180" customHeight="1" ht="39.75" s="450" customFormat="1">
      <c r="A216" s="465"/>
      <c r="B216" s="466"/>
      <c r="C216" s="465"/>
      <c r="D216" s="465"/>
      <c r="E216" s="465"/>
      <c r="F216" s="466"/>
      <c r="G216" s="465"/>
      <c r="H216" s="467"/>
      <c r="AR216" s="469"/>
      <c r="AT216" s="458"/>
    </row>
    <row r="217" spans="1:180" customHeight="1" ht="18.75" s="410" customFormat="1">
      <c r="A217" s="465"/>
      <c r="B217" s="466"/>
      <c r="C217" s="465"/>
      <c r="D217" s="465"/>
      <c r="E217" s="465"/>
      <c r="F217" s="466"/>
      <c r="G217" s="465"/>
      <c r="H217" s="477"/>
      <c r="I217" s="450"/>
      <c r="J217" s="477"/>
      <c r="K217" s="477"/>
      <c r="L217" s="477"/>
      <c r="M217" s="478"/>
      <c r="N217" s="478"/>
      <c r="O217" s="478"/>
      <c r="P217" s="478"/>
      <c r="Q217" s="478"/>
      <c r="R217" s="478"/>
      <c r="S217" s="478"/>
      <c r="T217" s="478"/>
      <c r="U217" s="478"/>
      <c r="V217" s="478"/>
      <c r="W217" s="478"/>
      <c r="X217" s="478"/>
      <c r="Y217" s="478"/>
      <c r="Z217" s="478"/>
      <c r="AC217" s="478"/>
      <c r="AD217" s="478"/>
      <c r="AE217" s="478"/>
      <c r="AH217" s="478"/>
      <c r="AI217" s="478"/>
      <c r="AJ217" s="478"/>
      <c r="AR217" s="479"/>
    </row>
    <row r="218" spans="1:180" customHeight="1" ht="18" s="410" customFormat="1">
      <c r="A218" s="1211"/>
      <c r="E218" s="448"/>
      <c r="G218" s="448"/>
      <c r="H218" s="448"/>
      <c r="M218" s="486"/>
      <c r="N218" s="136"/>
      <c r="P218" s="136"/>
      <c r="Q218" s="136"/>
      <c r="R218" s="136"/>
      <c r="S218" s="136"/>
      <c r="T218" s="487"/>
      <c r="V218" s="487"/>
      <c r="W218" s="136"/>
      <c r="Z218" s="487"/>
      <c r="AE218" s="487"/>
      <c r="AJ218" s="487"/>
      <c r="AR218" s="479"/>
    </row>
    <row r="219" spans="1:180" customHeight="1" ht="18" s="410" customFormat="1">
      <c r="A219" s="1211"/>
      <c r="E219" s="448"/>
      <c r="G219" s="448"/>
      <c r="H219" s="463"/>
      <c r="M219" s="488"/>
      <c r="N219" s="136"/>
      <c r="P219" s="136"/>
      <c r="Q219" s="136"/>
      <c r="R219" s="136"/>
      <c r="S219" s="136"/>
      <c r="T219" s="268"/>
      <c r="V219" s="487"/>
      <c r="W219" s="136"/>
      <c r="Z219" s="487"/>
      <c r="AE219" s="487"/>
      <c r="AJ219" s="487"/>
      <c r="AR219" s="479"/>
    </row>
    <row r="220" spans="1:180" customHeight="1" ht="18" s="410" customFormat="1">
      <c r="A220" s="461"/>
      <c r="E220" s="448"/>
      <c r="G220" s="448"/>
      <c r="H220" s="448"/>
      <c r="K220" s="461"/>
      <c r="L220" s="488"/>
      <c r="M220" s="488"/>
      <c r="N220" s="136"/>
      <c r="P220" s="136"/>
      <c r="Q220" s="136"/>
      <c r="R220" s="136"/>
      <c r="S220" s="136"/>
      <c r="T220" s="268"/>
      <c r="V220" s="487"/>
      <c r="W220" s="136"/>
      <c r="Z220" s="487"/>
      <c r="AE220" s="487"/>
      <c r="AJ220" s="487"/>
      <c r="AR220" s="479"/>
    </row>
    <row r="221" spans="1:180" customHeight="1" ht="18" s="410" customFormat="1">
      <c r="B221" s="448"/>
      <c r="C221" s="448"/>
      <c r="D221" s="448"/>
      <c r="E221" s="448"/>
      <c r="F221" s="462"/>
      <c r="G221" s="448"/>
      <c r="H221" s="448"/>
      <c r="I221" s="463"/>
      <c r="L221" s="488"/>
      <c r="M221" s="488"/>
      <c r="N221" s="136"/>
      <c r="P221" s="136"/>
      <c r="Q221" s="136"/>
      <c r="R221" s="136"/>
      <c r="S221" s="136"/>
      <c r="T221" s="136"/>
      <c r="V221" s="487"/>
      <c r="W221" s="136"/>
      <c r="Z221" s="487"/>
      <c r="AE221" s="487"/>
      <c r="AJ221" s="487"/>
      <c r="AR221" s="479"/>
    </row>
    <row r="222" spans="1:180" customHeight="1" ht="12" s="410" customFormat="1">
      <c r="B222" s="477"/>
      <c r="C222" s="477"/>
      <c r="D222" s="450"/>
      <c r="E222" s="477"/>
      <c r="F222" s="477"/>
      <c r="G222" s="477"/>
      <c r="H222" s="477"/>
      <c r="I222" s="489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490"/>
      <c r="AS222" s="136"/>
    </row>
    <row r="223" spans="1:180" customHeight="1" ht="17.25" s="415" customFormat="1">
      <c r="A223" s="1265"/>
      <c r="B223" s="1265"/>
      <c r="C223" s="1265"/>
      <c r="D223" s="1265"/>
      <c r="E223" s="474"/>
      <c r="G223" s="474"/>
      <c r="H223" s="474"/>
      <c r="J223" s="1115"/>
      <c r="K223" s="1115"/>
      <c r="L223" s="1115"/>
      <c r="M223" s="1115"/>
      <c r="N223" s="1115"/>
      <c r="O223" s="1115"/>
      <c r="P223" s="1115"/>
      <c r="Q223" s="1115"/>
      <c r="R223" s="1115"/>
      <c r="S223" s="1115"/>
      <c r="T223" s="491"/>
      <c r="U223" s="491"/>
      <c r="V223" s="491"/>
      <c r="W223" s="491"/>
      <c r="X223" s="491"/>
      <c r="Y223" s="491"/>
      <c r="Z223" s="491"/>
      <c r="AA223" s="491"/>
      <c r="AB223" s="491"/>
      <c r="AC223" s="491"/>
      <c r="AD223" s="491"/>
      <c r="AE223" s="491"/>
      <c r="AF223" s="491"/>
      <c r="AG223" s="491"/>
      <c r="AH223" s="491"/>
      <c r="AI223" s="491"/>
      <c r="AJ223" s="491"/>
      <c r="AK223" s="491"/>
      <c r="AL223" s="491"/>
      <c r="AM223" s="491"/>
      <c r="AN223" s="491"/>
      <c r="AO223" s="491"/>
      <c r="AP223" s="491"/>
      <c r="AQ223" s="491"/>
      <c r="AR223" s="492"/>
      <c r="AS223" s="491"/>
    </row>
    <row r="224" spans="1:180" customHeight="1" ht="23.25" s="415" customFormat="1">
      <c r="A224" s="493"/>
      <c r="B224" s="440"/>
      <c r="C224" s="440"/>
      <c r="E224" s="474"/>
      <c r="G224" s="474"/>
      <c r="H224" s="474"/>
      <c r="J224" s="1115"/>
      <c r="K224" s="1115"/>
      <c r="L224" s="1115"/>
      <c r="M224" s="1115"/>
      <c r="N224" s="1115"/>
      <c r="O224" s="1115"/>
      <c r="P224" s="1115"/>
      <c r="Q224" s="1115"/>
      <c r="R224" s="1115"/>
      <c r="S224" s="1115"/>
      <c r="T224" s="491"/>
      <c r="U224" s="491"/>
      <c r="V224" s="491"/>
      <c r="W224" s="491"/>
      <c r="X224" s="491"/>
      <c r="Y224" s="491"/>
      <c r="Z224" s="491"/>
      <c r="AA224" s="491"/>
      <c r="AB224" s="491"/>
      <c r="AC224" s="491"/>
      <c r="AD224" s="491"/>
      <c r="AE224" s="491"/>
      <c r="AF224" s="491"/>
      <c r="AG224" s="491"/>
      <c r="AH224" s="491"/>
      <c r="AI224" s="491"/>
      <c r="AJ224" s="491"/>
      <c r="AK224" s="491"/>
      <c r="AL224" s="491"/>
      <c r="AM224" s="491"/>
      <c r="AN224" s="491"/>
      <c r="AO224" s="491"/>
      <c r="AP224" s="491"/>
      <c r="AQ224" s="491"/>
      <c r="AR224" s="492"/>
      <c r="AS224" s="491"/>
    </row>
    <row r="225" spans="1:180" customHeight="1" ht="13" s="415" customFormat="1">
      <c r="A225" s="440"/>
      <c r="B225" s="440"/>
      <c r="C225" s="471"/>
      <c r="H225" s="1264"/>
      <c r="I225" s="1264"/>
      <c r="J225" s="1264"/>
      <c r="K225" s="1264"/>
      <c r="L225" s="1264"/>
      <c r="M225" s="1264"/>
      <c r="N225" s="1264"/>
      <c r="O225" s="1264"/>
      <c r="P225" s="1264"/>
      <c r="Q225" s="1264"/>
      <c r="R225" s="1264"/>
      <c r="S225" s="1264"/>
      <c r="T225" s="1264"/>
      <c r="U225" s="1264"/>
      <c r="V225" s="1264"/>
      <c r="W225" s="1264"/>
      <c r="X225" s="1264"/>
      <c r="Y225" s="1264"/>
      <c r="Z225" s="1264"/>
      <c r="AA225" s="1264"/>
      <c r="AB225" s="1264"/>
      <c r="AC225" s="1264"/>
      <c r="AD225" s="1264"/>
      <c r="AE225" s="1264"/>
      <c r="AF225" s="1264"/>
      <c r="AG225" s="1264"/>
      <c r="AH225" s="1264"/>
      <c r="AI225" s="423"/>
      <c r="AJ225" s="423"/>
      <c r="AK225" s="423"/>
      <c r="AL225" s="423"/>
      <c r="AM225" s="423"/>
      <c r="AN225" s="423"/>
      <c r="AO225" s="423"/>
      <c r="AP225" s="423"/>
      <c r="AQ225" s="423"/>
      <c r="AR225" s="494"/>
      <c r="AS225" s="423"/>
      <c r="AT225" s="423"/>
    </row>
    <row r="226" spans="1:180" customHeight="1" ht="13" s="415" customFormat="1">
      <c r="A226" s="440"/>
      <c r="B226" s="440"/>
      <c r="C226" s="440"/>
      <c r="E226" s="470"/>
      <c r="G226" s="470"/>
      <c r="H226" s="1264"/>
      <c r="I226" s="1264"/>
      <c r="J226" s="1264"/>
      <c r="K226" s="1264"/>
      <c r="L226" s="1264"/>
      <c r="M226" s="1264"/>
      <c r="N226" s="1264"/>
      <c r="O226" s="1264"/>
      <c r="P226" s="1264"/>
      <c r="Q226" s="1264"/>
      <c r="R226" s="1264"/>
      <c r="S226" s="1264"/>
      <c r="T226" s="1264"/>
      <c r="U226" s="1264"/>
      <c r="V226" s="1264"/>
      <c r="W226" s="1264"/>
      <c r="X226" s="1264"/>
      <c r="Y226" s="1264"/>
      <c r="Z226" s="1264"/>
      <c r="AA226" s="1264"/>
      <c r="AB226" s="1264"/>
      <c r="AC226" s="1264"/>
      <c r="AD226" s="1264"/>
      <c r="AE226" s="1264"/>
      <c r="AF226" s="1264"/>
      <c r="AG226" s="1264"/>
      <c r="AH226" s="1264"/>
      <c r="AI226" s="423"/>
      <c r="AJ226" s="423"/>
      <c r="AK226" s="423"/>
      <c r="AL226" s="423"/>
      <c r="AM226" s="423"/>
      <c r="AN226" s="423"/>
      <c r="AO226" s="423"/>
      <c r="AP226" s="423"/>
      <c r="AQ226" s="423"/>
      <c r="AR226" s="494"/>
      <c r="AS226" s="423"/>
      <c r="AT226" s="423"/>
    </row>
    <row r="227" spans="1:180" customHeight="1" ht="13" s="415" customFormat="1">
      <c r="A227" s="440"/>
      <c r="B227" s="440"/>
      <c r="C227" s="471"/>
      <c r="E227" s="495"/>
      <c r="G227" s="495"/>
      <c r="H227" s="495"/>
      <c r="K227" s="1263"/>
      <c r="L227" s="1263"/>
      <c r="M227" s="1263"/>
      <c r="N227" s="1263"/>
      <c r="O227" s="1263"/>
      <c r="P227" s="1263"/>
      <c r="Q227" s="1263"/>
      <c r="R227" s="1263"/>
      <c r="S227" s="1263"/>
      <c r="T227" s="431"/>
      <c r="U227" s="431"/>
      <c r="V227" s="431"/>
      <c r="W227" s="431"/>
      <c r="X227" s="431"/>
      <c r="Y227" s="431"/>
      <c r="Z227" s="431"/>
      <c r="AA227" s="431"/>
      <c r="AB227" s="431"/>
      <c r="AC227" s="431"/>
      <c r="AD227" s="431"/>
      <c r="AE227" s="431"/>
      <c r="AF227" s="431"/>
      <c r="AG227" s="431"/>
      <c r="AH227" s="431"/>
      <c r="AI227" s="431"/>
      <c r="AJ227" s="431"/>
      <c r="AK227" s="431"/>
      <c r="AL227" s="431"/>
      <c r="AM227" s="431"/>
      <c r="AN227" s="431"/>
      <c r="AO227" s="431"/>
      <c r="AP227" s="431"/>
      <c r="AQ227" s="431"/>
      <c r="AR227" s="432"/>
      <c r="AS227" s="431"/>
    </row>
    <row r="228" spans="1:180" customHeight="1" ht="13" s="415" customFormat="1">
      <c r="A228" s="440"/>
      <c r="B228" s="440"/>
      <c r="C228" s="440"/>
      <c r="E228" s="496"/>
      <c r="G228" s="496"/>
      <c r="H228" s="496"/>
      <c r="K228" s="1263"/>
      <c r="L228" s="1263"/>
      <c r="M228" s="1263"/>
      <c r="N228" s="1263"/>
      <c r="O228" s="1263"/>
      <c r="P228" s="1263"/>
      <c r="Q228" s="1263"/>
      <c r="R228" s="1263"/>
      <c r="S228" s="1263"/>
      <c r="T228" s="431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1"/>
      <c r="AK228" s="431"/>
      <c r="AL228" s="431"/>
      <c r="AM228" s="431"/>
      <c r="AN228" s="431"/>
      <c r="AO228" s="431"/>
      <c r="AP228" s="431"/>
      <c r="AQ228" s="431"/>
      <c r="AR228" s="432"/>
      <c r="AS228" s="431"/>
    </row>
    <row r="229" spans="1:180" customHeight="1" ht="13" s="415" customFormat="1">
      <c r="A229" s="440"/>
      <c r="B229" s="440"/>
      <c r="C229" s="471"/>
      <c r="E229" s="470"/>
      <c r="G229" s="470"/>
      <c r="H229" s="470"/>
      <c r="K229" s="1263"/>
      <c r="L229" s="1263"/>
      <c r="M229" s="1263"/>
      <c r="N229" s="1263"/>
      <c r="O229" s="1263"/>
      <c r="P229" s="1263"/>
      <c r="Q229" s="1263"/>
      <c r="R229" s="1263"/>
      <c r="T229" s="431"/>
      <c r="U229" s="431"/>
      <c r="V229" s="431"/>
      <c r="W229" s="431"/>
      <c r="X229" s="431"/>
      <c r="Y229" s="431"/>
      <c r="Z229" s="431"/>
      <c r="AA229" s="431"/>
      <c r="AB229" s="431"/>
      <c r="AC229" s="431"/>
      <c r="AD229" s="431"/>
      <c r="AE229" s="431"/>
      <c r="AF229" s="431"/>
      <c r="AG229" s="431"/>
      <c r="AH229" s="431"/>
      <c r="AI229" s="431"/>
      <c r="AJ229" s="431"/>
      <c r="AK229" s="431"/>
      <c r="AL229" s="431"/>
      <c r="AM229" s="431"/>
      <c r="AN229" s="431"/>
      <c r="AO229" s="431"/>
      <c r="AP229" s="431"/>
      <c r="AQ229" s="431"/>
      <c r="AR229" s="432"/>
      <c r="AS229" s="431"/>
    </row>
    <row r="230" spans="1:180" customHeight="1" ht="13" s="415" customFormat="1">
      <c r="A230" s="440"/>
      <c r="B230" s="440"/>
      <c r="C230" s="440"/>
      <c r="E230" s="470"/>
      <c r="G230" s="470"/>
      <c r="H230" s="470"/>
      <c r="K230" s="1263"/>
      <c r="L230" s="1263"/>
      <c r="M230" s="1263"/>
      <c r="N230" s="1263"/>
      <c r="O230" s="1263"/>
      <c r="P230" s="1263"/>
      <c r="Q230" s="1263"/>
      <c r="R230" s="1263"/>
      <c r="S230" s="431"/>
      <c r="T230" s="431"/>
      <c r="U230" s="431"/>
      <c r="V230" s="431"/>
      <c r="W230" s="431"/>
      <c r="X230" s="431"/>
      <c r="Y230" s="431"/>
      <c r="Z230" s="431"/>
      <c r="AA230" s="431"/>
      <c r="AB230" s="431"/>
      <c r="AC230" s="431"/>
      <c r="AD230" s="431"/>
      <c r="AE230" s="431"/>
      <c r="AF230" s="431"/>
      <c r="AG230" s="431"/>
      <c r="AH230" s="431"/>
      <c r="AI230" s="431"/>
      <c r="AJ230" s="431"/>
      <c r="AK230" s="431"/>
      <c r="AL230" s="431"/>
      <c r="AM230" s="431"/>
      <c r="AN230" s="431"/>
      <c r="AO230" s="431"/>
      <c r="AP230" s="431"/>
      <c r="AQ230" s="431"/>
      <c r="AR230" s="432"/>
      <c r="AS230" s="431"/>
      <c r="AT230" s="1218"/>
    </row>
    <row r="231" spans="1:180" customHeight="1" ht="13" s="415" customFormat="1">
      <c r="A231" s="440"/>
      <c r="B231" s="440"/>
      <c r="C231" s="471"/>
      <c r="AR231" s="472"/>
      <c r="AT231" s="1218"/>
    </row>
    <row r="232" spans="1:180" customHeight="1" ht="19.5" s="415" customFormat="1">
      <c r="A232" s="440"/>
      <c r="B232" s="440"/>
      <c r="C232" s="440"/>
      <c r="AR232" s="472"/>
      <c r="AT232" s="473"/>
    </row>
    <row r="233" spans="1:180" customHeight="1" ht="13" s="415" customFormat="1">
      <c r="A233" s="440"/>
      <c r="B233" s="440"/>
      <c r="C233" s="471"/>
      <c r="E233" s="474"/>
      <c r="F233" s="437"/>
      <c r="G233" s="474"/>
      <c r="H233" s="474"/>
      <c r="I233" s="437"/>
      <c r="J233" s="438"/>
      <c r="K233" s="438"/>
      <c r="AR233" s="472"/>
      <c r="AT233" s="475"/>
    </row>
    <row r="234" spans="1:180" customHeight="1" ht="13" s="415" customFormat="1">
      <c r="A234" s="440"/>
      <c r="B234" s="440"/>
      <c r="C234" s="471"/>
      <c r="E234" s="474"/>
      <c r="F234" s="437"/>
      <c r="G234" s="474"/>
      <c r="H234" s="474"/>
      <c r="I234" s="437"/>
      <c r="J234" s="438"/>
      <c r="K234" s="438"/>
      <c r="AR234" s="472"/>
    </row>
    <row r="235" spans="1:180" customHeight="1" ht="13" s="415" customFormat="1">
      <c r="A235" s="440"/>
      <c r="B235" s="440"/>
      <c r="C235" s="440"/>
      <c r="E235" s="474"/>
      <c r="F235" s="437"/>
      <c r="G235" s="474"/>
      <c r="H235" s="474"/>
      <c r="I235" s="437"/>
      <c r="J235" s="438"/>
      <c r="K235" s="438"/>
      <c r="AR235" s="472"/>
    </row>
    <row r="236" spans="1:180" customHeight="1" ht="13" s="415" customFormat="1">
      <c r="A236" s="440"/>
      <c r="B236" s="440"/>
      <c r="C236" s="440"/>
      <c r="E236" s="474"/>
      <c r="F236" s="437"/>
      <c r="G236" s="474"/>
      <c r="H236" s="474"/>
      <c r="I236" s="437"/>
      <c r="J236" s="438"/>
      <c r="K236" s="438"/>
      <c r="AR236" s="472"/>
    </row>
    <row r="237" spans="1:180" customHeight="1" ht="13" s="415" customFormat="1">
      <c r="E237" s="474"/>
      <c r="F237" s="437"/>
      <c r="G237" s="474"/>
      <c r="H237" s="474"/>
      <c r="I237" s="437"/>
      <c r="J237" s="438"/>
      <c r="K237" s="438"/>
      <c r="N237" s="476"/>
      <c r="S237" s="476"/>
      <c r="AR237" s="472"/>
    </row>
    <row r="238" spans="1:180" customHeight="1" ht="13.5" s="410" customFormat="1">
      <c r="B238" s="477"/>
      <c r="C238" s="477"/>
      <c r="D238" s="450"/>
      <c r="E238" s="477"/>
      <c r="F238" s="440"/>
      <c r="G238" s="477"/>
      <c r="H238" s="477"/>
      <c r="I238" s="437"/>
      <c r="J238" s="438"/>
      <c r="K238" s="438"/>
      <c r="L238" s="477"/>
      <c r="M238" s="478"/>
      <c r="N238" s="478"/>
      <c r="O238" s="478"/>
      <c r="P238" s="478"/>
      <c r="Q238" s="478"/>
      <c r="R238" s="478"/>
      <c r="S238" s="478"/>
      <c r="T238" s="478"/>
      <c r="U238" s="478"/>
      <c r="V238" s="478"/>
      <c r="W238" s="478"/>
      <c r="X238" s="478"/>
      <c r="Y238" s="478"/>
      <c r="Z238" s="478"/>
      <c r="AC238" s="478"/>
      <c r="AD238" s="478"/>
      <c r="AE238" s="478"/>
      <c r="AH238" s="478"/>
      <c r="AI238" s="478"/>
      <c r="AJ238" s="478"/>
      <c r="AR238" s="479"/>
    </row>
    <row r="239" spans="1:180" customHeight="1" ht="15" s="415" customFormat="1">
      <c r="A239" s="1257"/>
      <c r="B239" s="1256"/>
      <c r="C239" s="1257"/>
      <c r="D239" s="1256"/>
      <c r="E239" s="1256"/>
      <c r="F239" s="1257"/>
      <c r="G239" s="1256"/>
      <c r="H239" s="1256"/>
      <c r="I239" s="1255"/>
      <c r="J239" s="1255"/>
      <c r="K239" s="1255"/>
      <c r="L239" s="1255"/>
      <c r="M239" s="1255"/>
      <c r="N239" s="1255"/>
      <c r="O239" s="1255"/>
      <c r="P239" s="1255"/>
      <c r="Q239" s="1255"/>
      <c r="R239" s="1255"/>
      <c r="S239" s="1255"/>
      <c r="T239" s="1255"/>
      <c r="U239" s="1255"/>
      <c r="V239" s="1255"/>
      <c r="W239" s="1255"/>
      <c r="X239" s="1255"/>
      <c r="Y239" s="1255"/>
      <c r="Z239" s="1255"/>
      <c r="AA239" s="1255"/>
      <c r="AB239" s="1255"/>
      <c r="AC239" s="1255"/>
      <c r="AD239" s="1255"/>
      <c r="AE239" s="1255"/>
      <c r="AF239" s="1255"/>
      <c r="AG239" s="1255"/>
      <c r="AH239" s="1255"/>
      <c r="AI239" s="1255"/>
      <c r="AJ239" s="1255"/>
      <c r="AK239" s="1255"/>
      <c r="AL239" s="1255"/>
      <c r="AM239" s="303"/>
      <c r="AN239" s="303"/>
      <c r="AO239" s="303"/>
      <c r="AP239" s="303"/>
      <c r="AQ239" s="303"/>
      <c r="AR239" s="481"/>
      <c r="AS239" s="303"/>
      <c r="AT239" s="1251"/>
    </row>
    <row r="240" spans="1:180" customHeight="1" ht="23.25" s="136" customFormat="1">
      <c r="A240" s="1257"/>
      <c r="B240" s="1257"/>
      <c r="C240" s="1257"/>
      <c r="D240" s="1256"/>
      <c r="E240" s="1256"/>
      <c r="F240" s="1257"/>
      <c r="G240" s="1256"/>
      <c r="H240" s="1256"/>
      <c r="I240" s="1256"/>
      <c r="J240" s="1256"/>
      <c r="K240" s="1257"/>
      <c r="L240" s="1257"/>
      <c r="M240" s="1257"/>
      <c r="N240" s="1256"/>
      <c r="O240" s="1256"/>
      <c r="P240" s="1257"/>
      <c r="Q240" s="1257"/>
      <c r="R240" s="1257"/>
      <c r="S240" s="1256"/>
      <c r="T240" s="1256"/>
      <c r="U240" s="1257"/>
      <c r="V240" s="1257"/>
      <c r="W240" s="1257"/>
      <c r="X240" s="1256"/>
      <c r="Y240" s="1256"/>
      <c r="Z240" s="1257"/>
      <c r="AA240" s="1257"/>
      <c r="AB240" s="1257"/>
      <c r="AC240" s="1256"/>
      <c r="AD240" s="1256"/>
      <c r="AE240" s="1257"/>
      <c r="AF240" s="1257"/>
      <c r="AG240" s="1257"/>
      <c r="AH240" s="1256"/>
      <c r="AI240" s="1256"/>
      <c r="AJ240" s="1257"/>
      <c r="AK240" s="1257"/>
      <c r="AL240" s="1257"/>
      <c r="AM240" s="480"/>
      <c r="AN240" s="480"/>
      <c r="AO240" s="480"/>
      <c r="AP240" s="480"/>
      <c r="AQ240" s="480"/>
      <c r="AR240" s="482"/>
      <c r="AS240" s="480"/>
      <c r="AT240" s="1251"/>
      <c r="AU240" s="448"/>
      <c r="AV240" s="448"/>
      <c r="AW240" s="448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448"/>
      <c r="BH240" s="448"/>
      <c r="BI240" s="448"/>
      <c r="BJ240" s="448"/>
      <c r="BK240" s="448"/>
      <c r="BL240" s="448"/>
      <c r="BM240" s="448"/>
      <c r="BN240" s="448"/>
      <c r="BO240" s="448"/>
      <c r="BP240" s="448"/>
      <c r="BQ240" s="448"/>
      <c r="BR240" s="448"/>
      <c r="BS240" s="448"/>
      <c r="BT240" s="448"/>
      <c r="BU240" s="448"/>
      <c r="BV240" s="448"/>
      <c r="BW240" s="448"/>
      <c r="BX240" s="448"/>
      <c r="BY240" s="448"/>
      <c r="BZ240" s="448"/>
      <c r="CA240" s="448"/>
      <c r="CB240" s="448"/>
      <c r="CC240" s="448"/>
      <c r="CD240" s="448"/>
      <c r="CE240" s="448"/>
      <c r="CF240" s="448"/>
      <c r="CG240" s="448"/>
      <c r="CH240" s="448"/>
      <c r="CI240" s="448"/>
      <c r="CJ240" s="448"/>
      <c r="CK240" s="448"/>
      <c r="CL240" s="448"/>
      <c r="CM240" s="448"/>
      <c r="CN240" s="448"/>
      <c r="CO240" s="448"/>
      <c r="CP240" s="448"/>
      <c r="CQ240" s="448"/>
      <c r="CR240" s="448"/>
      <c r="CS240" s="448"/>
      <c r="CT240" s="448"/>
      <c r="CU240" s="448"/>
      <c r="CV240" s="448"/>
      <c r="CW240" s="448"/>
      <c r="CX240" s="448"/>
      <c r="CY240" s="448"/>
      <c r="CZ240" s="448"/>
      <c r="DA240" s="448"/>
      <c r="DB240" s="448"/>
      <c r="DC240" s="448"/>
      <c r="DD240" s="448"/>
      <c r="DE240" s="448"/>
      <c r="DF240" s="448"/>
      <c r="DG240" s="448"/>
      <c r="DH240" s="448"/>
      <c r="DI240" s="448"/>
      <c r="DJ240" s="448"/>
      <c r="DK240" s="448"/>
      <c r="DL240" s="448"/>
      <c r="DM240" s="448"/>
      <c r="DN240" s="448"/>
      <c r="DO240" s="448"/>
      <c r="DP240" s="448"/>
      <c r="DQ240" s="448"/>
      <c r="DR240" s="448"/>
      <c r="DS240" s="448"/>
      <c r="DT240" s="448"/>
      <c r="DU240" s="448"/>
      <c r="DV240" s="448"/>
      <c r="DW240" s="448"/>
      <c r="DX240" s="448"/>
      <c r="DY240" s="448"/>
      <c r="DZ240" s="448"/>
      <c r="EA240" s="448"/>
      <c r="EB240" s="448"/>
      <c r="EC240" s="448"/>
      <c r="ED240" s="448"/>
      <c r="EE240" s="448"/>
      <c r="EF240" s="448"/>
      <c r="EG240" s="448"/>
      <c r="EH240" s="448"/>
      <c r="EI240" s="448"/>
      <c r="EJ240" s="448"/>
      <c r="EK240" s="448"/>
      <c r="EL240" s="448"/>
      <c r="EM240" s="448"/>
      <c r="EN240" s="448"/>
      <c r="EO240" s="448"/>
      <c r="EP240" s="448"/>
      <c r="EQ240" s="448"/>
      <c r="ER240" s="448"/>
      <c r="ES240" s="448"/>
      <c r="ET240" s="448"/>
      <c r="EU240" s="448"/>
      <c r="EV240" s="448"/>
      <c r="EW240" s="448"/>
      <c r="EX240" s="448"/>
      <c r="EY240" s="448"/>
      <c r="EZ240" s="448"/>
      <c r="FA240" s="448"/>
      <c r="FB240" s="448"/>
      <c r="FC240" s="448"/>
      <c r="FD240" s="448"/>
      <c r="FE240" s="448"/>
      <c r="FF240" s="448"/>
      <c r="FG240" s="448"/>
      <c r="FH240" s="448"/>
      <c r="FI240" s="448"/>
      <c r="FJ240" s="448"/>
      <c r="FK240" s="448"/>
      <c r="FL240" s="448"/>
      <c r="FM240" s="448"/>
      <c r="FN240" s="448"/>
      <c r="FO240" s="448"/>
      <c r="FP240" s="448"/>
      <c r="FQ240" s="448"/>
      <c r="FR240" s="448"/>
      <c r="FS240" s="448"/>
      <c r="FT240" s="448"/>
      <c r="FU240" s="448"/>
      <c r="FV240" s="448"/>
      <c r="FW240" s="448"/>
      <c r="FX240" s="448"/>
    </row>
    <row r="241" spans="1:180" customHeight="1" ht="17.25" s="450" customFormat="1">
      <c r="A241" s="1257"/>
      <c r="B241" s="1257"/>
      <c r="C241" s="1257"/>
      <c r="D241" s="1256"/>
      <c r="E241" s="1256"/>
      <c r="F241" s="1257"/>
      <c r="G241" s="1256"/>
      <c r="H241" s="1256"/>
      <c r="I241" s="1257"/>
      <c r="J241" s="1257"/>
      <c r="K241" s="1257"/>
      <c r="L241" s="1257"/>
      <c r="M241" s="1257"/>
      <c r="N241" s="1257"/>
      <c r="O241" s="1257"/>
      <c r="P241" s="1257"/>
      <c r="Q241" s="1257"/>
      <c r="R241" s="1257"/>
      <c r="S241" s="1257"/>
      <c r="T241" s="1257"/>
      <c r="U241" s="1257"/>
      <c r="V241" s="1257"/>
      <c r="W241" s="1257"/>
      <c r="X241" s="1257"/>
      <c r="Y241" s="1257"/>
      <c r="Z241" s="1257"/>
      <c r="AA241" s="1257"/>
      <c r="AB241" s="1257"/>
      <c r="AC241" s="1257"/>
      <c r="AD241" s="1257"/>
      <c r="AE241" s="1257"/>
      <c r="AF241" s="1257"/>
      <c r="AG241" s="1257"/>
      <c r="AH241" s="1257"/>
      <c r="AI241" s="1257"/>
      <c r="AJ241" s="1257"/>
      <c r="AK241" s="1257"/>
      <c r="AL241" s="1257"/>
      <c r="AM241" s="480"/>
      <c r="AN241" s="480"/>
      <c r="AO241" s="480"/>
      <c r="AP241" s="480"/>
      <c r="AQ241" s="480"/>
      <c r="AR241" s="482"/>
      <c r="AS241" s="480"/>
      <c r="AT241" s="1251"/>
    </row>
    <row r="242" spans="1:180" customHeight="1" ht="60.75" s="453" customFormat="1">
      <c r="A242" s="1257"/>
      <c r="B242" s="1257"/>
      <c r="C242" s="1257"/>
      <c r="D242" s="1256"/>
      <c r="E242" s="1256"/>
      <c r="F242" s="1257"/>
      <c r="G242" s="1256"/>
      <c r="H242" s="1256"/>
      <c r="I242" s="483"/>
      <c r="J242" s="484"/>
      <c r="K242" s="484"/>
      <c r="L242" s="484"/>
      <c r="M242" s="483"/>
      <c r="N242" s="483"/>
      <c r="O242" s="484"/>
      <c r="P242" s="484"/>
      <c r="Q242" s="484"/>
      <c r="R242" s="483"/>
      <c r="S242" s="483"/>
      <c r="T242" s="484"/>
      <c r="U242" s="484"/>
      <c r="V242" s="484"/>
      <c r="W242" s="483"/>
      <c r="X242" s="483"/>
      <c r="Y242" s="484"/>
      <c r="Z242" s="484"/>
      <c r="AA242" s="484"/>
      <c r="AB242" s="483"/>
      <c r="AC242" s="483"/>
      <c r="AD242" s="484"/>
      <c r="AE242" s="484"/>
      <c r="AF242" s="484"/>
      <c r="AG242" s="483"/>
      <c r="AH242" s="483"/>
      <c r="AI242" s="484"/>
      <c r="AJ242" s="484"/>
      <c r="AK242" s="484"/>
      <c r="AL242" s="483"/>
      <c r="AM242" s="483"/>
      <c r="AN242" s="483"/>
      <c r="AO242" s="483"/>
      <c r="AP242" s="483"/>
      <c r="AQ242" s="483"/>
      <c r="AR242" s="485"/>
      <c r="AS242" s="483"/>
      <c r="AT242" s="1251"/>
    </row>
    <row r="243" spans="1:180" customHeight="1" ht="39.75" s="450" customFormat="1">
      <c r="A243" s="465"/>
      <c r="B243" s="466"/>
      <c r="C243" s="465"/>
      <c r="D243" s="465"/>
      <c r="E243" s="465"/>
      <c r="F243" s="466"/>
      <c r="G243" s="465"/>
      <c r="H243" s="467"/>
      <c r="AR243" s="469"/>
      <c r="AT243" s="458"/>
    </row>
    <row r="244" spans="1:180" customHeight="1" ht="39.75" s="450" customFormat="1">
      <c r="A244" s="465"/>
      <c r="B244" s="466"/>
      <c r="C244" s="465"/>
      <c r="D244" s="465"/>
      <c r="E244" s="465"/>
      <c r="F244" s="466"/>
      <c r="G244" s="465"/>
      <c r="H244" s="467"/>
      <c r="AR244" s="469"/>
      <c r="AT244" s="458"/>
    </row>
    <row r="245" spans="1:180" customHeight="1" ht="39.75" s="450" customFormat="1">
      <c r="A245" s="465"/>
      <c r="B245" s="466"/>
      <c r="C245" s="465"/>
      <c r="D245" s="465"/>
      <c r="E245" s="465"/>
      <c r="F245" s="466"/>
      <c r="G245" s="465"/>
      <c r="H245" s="467"/>
      <c r="AR245" s="469"/>
      <c r="AT245" s="458"/>
    </row>
    <row r="246" spans="1:180" customHeight="1" ht="39.75" s="450" customFormat="1">
      <c r="A246" s="465"/>
      <c r="B246" s="466"/>
      <c r="C246" s="465"/>
      <c r="D246" s="465"/>
      <c r="E246" s="465"/>
      <c r="F246" s="466"/>
      <c r="G246" s="465"/>
      <c r="H246" s="467"/>
      <c r="AR246" s="469"/>
      <c r="AT246" s="458"/>
    </row>
    <row r="247" spans="1:180" customHeight="1" ht="39.75" s="450" customFormat="1">
      <c r="A247" s="465"/>
      <c r="B247" s="466"/>
      <c r="C247" s="465"/>
      <c r="D247" s="465"/>
      <c r="E247" s="465"/>
      <c r="F247" s="466"/>
      <c r="G247" s="465"/>
      <c r="H247" s="467"/>
      <c r="AR247" s="469"/>
      <c r="AT247" s="458"/>
    </row>
    <row r="248" spans="1:180" customHeight="1" ht="39.75" s="450" customFormat="1">
      <c r="A248" s="465"/>
      <c r="B248" s="466"/>
      <c r="C248" s="465"/>
      <c r="D248" s="465"/>
      <c r="E248" s="465"/>
      <c r="F248" s="466"/>
      <c r="G248" s="465"/>
      <c r="H248" s="467"/>
      <c r="AR248" s="469"/>
      <c r="AT248" s="458"/>
    </row>
    <row r="249" spans="1:180" customHeight="1" ht="39.75" s="450" customFormat="1">
      <c r="A249" s="465"/>
      <c r="B249" s="466"/>
      <c r="C249" s="465"/>
      <c r="D249" s="465"/>
      <c r="E249" s="465"/>
      <c r="F249" s="466"/>
      <c r="G249" s="465"/>
      <c r="H249" s="467"/>
      <c r="AR249" s="469"/>
      <c r="AT249" s="458"/>
    </row>
    <row r="250" spans="1:180" customHeight="1" ht="39.75" s="450" customFormat="1">
      <c r="A250" s="465"/>
      <c r="B250" s="466"/>
      <c r="C250" s="465"/>
      <c r="D250" s="465"/>
      <c r="E250" s="465"/>
      <c r="F250" s="466"/>
      <c r="G250" s="465"/>
      <c r="H250" s="467"/>
      <c r="AR250" s="469"/>
      <c r="AT250" s="458"/>
    </row>
    <row r="251" spans="1:180" customHeight="1" ht="39.75" s="450" customFormat="1">
      <c r="A251" s="465"/>
      <c r="B251" s="466"/>
      <c r="C251" s="465"/>
      <c r="D251" s="465"/>
      <c r="E251" s="465"/>
      <c r="F251" s="466"/>
      <c r="G251" s="465"/>
      <c r="H251" s="467"/>
      <c r="AR251" s="469"/>
      <c r="AT251" s="458"/>
    </row>
    <row r="252" spans="1:180" customHeight="1" ht="39.75" s="450" customFormat="1">
      <c r="A252" s="465"/>
      <c r="B252" s="466"/>
      <c r="C252" s="465"/>
      <c r="D252" s="465"/>
      <c r="E252" s="465"/>
      <c r="F252" s="466"/>
      <c r="G252" s="465"/>
      <c r="H252" s="467"/>
      <c r="AR252" s="469"/>
      <c r="AT252" s="458"/>
    </row>
    <row r="253" spans="1:180" customHeight="1" ht="39.75" s="450" customFormat="1">
      <c r="A253" s="465"/>
      <c r="B253" s="466"/>
      <c r="C253" s="465"/>
      <c r="D253" s="465"/>
      <c r="E253" s="465"/>
      <c r="F253" s="466"/>
      <c r="G253" s="465"/>
      <c r="H253" s="467"/>
      <c r="AR253" s="469"/>
      <c r="AT253" s="458"/>
    </row>
    <row r="254" spans="1:180" customHeight="1" ht="39.75" s="450" customFormat="1">
      <c r="A254" s="465"/>
      <c r="B254" s="466"/>
      <c r="C254" s="465"/>
      <c r="D254" s="465"/>
      <c r="E254" s="465"/>
      <c r="F254" s="466"/>
      <c r="G254" s="465"/>
      <c r="H254" s="467"/>
      <c r="AR254" s="469"/>
      <c r="AT254" s="458"/>
    </row>
    <row r="255" spans="1:180" customHeight="1" ht="39.75" s="450" customFormat="1">
      <c r="A255" s="465"/>
      <c r="B255" s="466"/>
      <c r="C255" s="465"/>
      <c r="D255" s="465"/>
      <c r="E255" s="465"/>
      <c r="F255" s="466"/>
      <c r="G255" s="465"/>
      <c r="H255" s="467"/>
      <c r="AR255" s="469"/>
      <c r="AT255" s="458"/>
    </row>
    <row r="256" spans="1:180" customHeight="1" ht="39.75" s="450" customFormat="1">
      <c r="A256" s="465"/>
      <c r="B256" s="466"/>
      <c r="C256" s="465"/>
      <c r="D256" s="465"/>
      <c r="E256" s="465"/>
      <c r="F256" s="466"/>
      <c r="G256" s="465"/>
      <c r="H256" s="467"/>
      <c r="AR256" s="469"/>
      <c r="AT256" s="458"/>
    </row>
    <row r="257" spans="1:180" customHeight="1" ht="39.75" s="450" customFormat="1">
      <c r="A257" s="465"/>
      <c r="B257" s="466"/>
      <c r="C257" s="465"/>
      <c r="D257" s="465"/>
      <c r="E257" s="465"/>
      <c r="F257" s="466"/>
      <c r="G257" s="465"/>
      <c r="H257" s="467"/>
      <c r="AR257" s="469"/>
      <c r="AT257" s="458"/>
    </row>
    <row r="258" spans="1:180" customHeight="1" ht="39.75" s="450" customFormat="1">
      <c r="A258" s="465"/>
      <c r="B258" s="466"/>
      <c r="C258" s="465"/>
      <c r="D258" s="465"/>
      <c r="E258" s="465"/>
      <c r="F258" s="466"/>
      <c r="G258" s="465"/>
      <c r="H258" s="467"/>
      <c r="AR258" s="469"/>
      <c r="AT258" s="458"/>
    </row>
    <row r="259" spans="1:180" customHeight="1" ht="39.75" s="450" customFormat="1">
      <c r="A259" s="465"/>
      <c r="B259" s="466"/>
      <c r="C259" s="465"/>
      <c r="D259" s="465"/>
      <c r="E259" s="465"/>
      <c r="F259" s="466"/>
      <c r="G259" s="465"/>
      <c r="H259" s="467"/>
      <c r="AR259" s="469"/>
      <c r="AT259" s="458"/>
    </row>
    <row r="260" spans="1:180" customHeight="1" ht="39.75" s="450" customFormat="1">
      <c r="A260" s="465"/>
      <c r="B260" s="466"/>
      <c r="C260" s="465"/>
      <c r="D260" s="465"/>
      <c r="E260" s="465"/>
      <c r="F260" s="466"/>
      <c r="G260" s="465"/>
      <c r="H260" s="467"/>
      <c r="AR260" s="469"/>
      <c r="AT260" s="458"/>
    </row>
    <row r="261" spans="1:180" customHeight="1" ht="39.75" s="450" customFormat="1">
      <c r="A261" s="465"/>
      <c r="B261" s="466"/>
      <c r="C261" s="465"/>
      <c r="D261" s="465"/>
      <c r="E261" s="465"/>
      <c r="F261" s="466"/>
      <c r="G261" s="465"/>
      <c r="H261" s="467"/>
      <c r="AR261" s="469"/>
      <c r="AT261" s="458"/>
    </row>
    <row r="262" spans="1:180" customHeight="1" ht="39.75" s="450" customFormat="1">
      <c r="A262" s="465"/>
      <c r="B262" s="466"/>
      <c r="C262" s="465"/>
      <c r="D262" s="465"/>
      <c r="E262" s="465"/>
      <c r="F262" s="466"/>
      <c r="G262" s="465"/>
      <c r="H262" s="467"/>
      <c r="AR262" s="469"/>
      <c r="AT262" s="458"/>
    </row>
    <row r="263" spans="1:180" customHeight="1" ht="18.75" s="410" customFormat="1">
      <c r="B263" s="477"/>
      <c r="C263" s="477"/>
      <c r="D263" s="450"/>
      <c r="E263" s="450"/>
      <c r="F263" s="477"/>
      <c r="G263" s="450"/>
      <c r="H263" s="477"/>
      <c r="I263" s="450"/>
      <c r="J263" s="477"/>
      <c r="K263" s="477"/>
      <c r="L263" s="477"/>
      <c r="M263" s="478"/>
      <c r="N263" s="478"/>
      <c r="O263" s="478"/>
      <c r="P263" s="478"/>
      <c r="Q263" s="478"/>
      <c r="R263" s="478"/>
      <c r="S263" s="478"/>
      <c r="T263" s="478"/>
      <c r="U263" s="478"/>
      <c r="V263" s="478"/>
      <c r="W263" s="478"/>
      <c r="X263" s="478"/>
      <c r="Y263" s="478"/>
      <c r="Z263" s="478"/>
      <c r="AC263" s="478"/>
      <c r="AD263" s="478"/>
      <c r="AE263" s="478"/>
      <c r="AH263" s="478"/>
      <c r="AI263" s="478"/>
      <c r="AJ263" s="478"/>
      <c r="AR263" s="479"/>
    </row>
    <row r="264" spans="1:180" customHeight="1" ht="18" s="410" customFormat="1">
      <c r="A264" s="1211"/>
      <c r="E264" s="448"/>
      <c r="G264" s="448"/>
      <c r="H264" s="448"/>
      <c r="M264" s="486"/>
      <c r="N264" s="136"/>
      <c r="P264" s="136"/>
      <c r="Q264" s="136"/>
      <c r="R264" s="136"/>
      <c r="S264" s="136"/>
      <c r="T264" s="487"/>
      <c r="V264" s="487"/>
      <c r="W264" s="136"/>
      <c r="Z264" s="487"/>
      <c r="AE264" s="487"/>
      <c r="AJ264" s="487"/>
      <c r="AR264" s="479"/>
    </row>
    <row r="265" spans="1:180" customHeight="1" ht="18" s="410" customFormat="1">
      <c r="A265" s="1211"/>
      <c r="E265" s="448"/>
      <c r="G265" s="448"/>
      <c r="H265" s="463"/>
      <c r="M265" s="488"/>
      <c r="N265" s="136"/>
      <c r="P265" s="136"/>
      <c r="Q265" s="136"/>
      <c r="R265" s="136"/>
      <c r="S265" s="136"/>
      <c r="T265" s="268"/>
      <c r="V265" s="487"/>
      <c r="W265" s="136"/>
      <c r="Z265" s="487"/>
      <c r="AE265" s="487"/>
      <c r="AJ265" s="487"/>
      <c r="AR265" s="479"/>
    </row>
    <row r="266" spans="1:180" customHeight="1" ht="18" s="410" customFormat="1">
      <c r="A266" s="461"/>
      <c r="E266" s="448"/>
      <c r="G266" s="448"/>
      <c r="H266" s="448"/>
      <c r="K266" s="461"/>
      <c r="L266" s="488"/>
      <c r="M266" s="488"/>
      <c r="N266" s="136"/>
      <c r="P266" s="136"/>
      <c r="Q266" s="136"/>
      <c r="R266" s="136"/>
      <c r="S266" s="136"/>
      <c r="T266" s="268"/>
      <c r="V266" s="487"/>
      <c r="W266" s="136"/>
      <c r="Z266" s="487"/>
      <c r="AE266" s="487"/>
      <c r="AJ266" s="487"/>
      <c r="AR266" s="479"/>
    </row>
    <row r="267" spans="1:180" customHeight="1" ht="18" s="410" customFormat="1">
      <c r="B267" s="448"/>
      <c r="C267" s="448"/>
      <c r="D267" s="448"/>
      <c r="E267" s="448"/>
      <c r="F267" s="462"/>
      <c r="G267" s="448"/>
      <c r="H267" s="448"/>
      <c r="I267" s="463"/>
      <c r="L267" s="488"/>
      <c r="M267" s="488"/>
      <c r="N267" s="136"/>
      <c r="P267" s="136"/>
      <c r="Q267" s="136"/>
      <c r="R267" s="136"/>
      <c r="S267" s="136"/>
      <c r="T267" s="136"/>
      <c r="V267" s="487"/>
      <c r="W267" s="136"/>
      <c r="Z267" s="487"/>
      <c r="AE267" s="487"/>
      <c r="AJ267" s="487"/>
      <c r="AR267" s="479"/>
    </row>
    <row r="268" spans="1:180" customHeight="1" ht="18" s="410" customFormat="1">
      <c r="B268" s="477"/>
      <c r="C268" s="477"/>
      <c r="D268" s="450"/>
      <c r="E268" s="450"/>
      <c r="F268" s="477"/>
      <c r="G268" s="450"/>
      <c r="H268" s="477"/>
      <c r="I268" s="450"/>
      <c r="J268" s="477"/>
      <c r="K268" s="477"/>
      <c r="L268" s="477"/>
      <c r="M268" s="478"/>
      <c r="N268" s="478"/>
      <c r="O268" s="478"/>
      <c r="P268" s="478"/>
      <c r="Q268" s="478"/>
      <c r="S268" s="478"/>
      <c r="T268" s="478"/>
      <c r="U268" s="478"/>
      <c r="V268" s="478"/>
      <c r="Y268" s="478"/>
      <c r="AD268" s="478"/>
      <c r="AI268" s="478"/>
      <c r="AR268" s="479"/>
    </row>
    <row r="269" spans="1:180" customHeight="1" ht="16.5" s="450" customFormat="1">
      <c r="A269" s="136"/>
      <c r="B269" s="136"/>
      <c r="C269" s="136"/>
      <c r="D269" s="244"/>
      <c r="E269" s="244"/>
      <c r="F269" s="410"/>
      <c r="G269" s="244"/>
      <c r="H269" s="268"/>
      <c r="AR269" s="469"/>
    </row>
    <row r="270" spans="1:180" customHeight="1" ht="16.5" s="450" customFormat="1">
      <c r="A270" s="136"/>
      <c r="B270" s="136"/>
      <c r="C270" s="136"/>
      <c r="D270" s="244"/>
      <c r="E270" s="244"/>
      <c r="F270" s="410"/>
      <c r="G270" s="244"/>
      <c r="H270" s="268"/>
      <c r="AR270" s="469"/>
    </row>
    <row r="271" spans="1:180" customHeight="1" ht="16.5" s="450" customFormat="1">
      <c r="A271" s="136"/>
      <c r="B271" s="136"/>
      <c r="C271" s="136"/>
      <c r="D271" s="244"/>
      <c r="E271" s="244"/>
      <c r="F271" s="410"/>
      <c r="G271" s="244"/>
      <c r="H271" s="268"/>
      <c r="AR271" s="469"/>
    </row>
    <row r="272" spans="1:180" customHeight="1" ht="16.5" s="450" customFormat="1">
      <c r="A272" s="136"/>
      <c r="B272" s="136"/>
      <c r="C272" s="136"/>
      <c r="D272" s="244"/>
      <c r="E272" s="244"/>
      <c r="F272" s="410"/>
      <c r="G272" s="244"/>
      <c r="H272" s="268"/>
      <c r="AR272" s="469"/>
    </row>
    <row r="273" spans="1:180" customHeight="1" ht="18" s="410" customFormat="1">
      <c r="B273" s="477"/>
      <c r="C273" s="477"/>
      <c r="D273" s="450"/>
      <c r="E273" s="450"/>
      <c r="F273" s="477"/>
      <c r="G273" s="450"/>
      <c r="H273" s="477"/>
      <c r="I273" s="450"/>
      <c r="J273" s="477"/>
      <c r="K273" s="477"/>
      <c r="L273" s="477"/>
      <c r="M273" s="478"/>
      <c r="N273" s="478"/>
      <c r="O273" s="478"/>
      <c r="P273" s="478"/>
      <c r="Q273" s="478"/>
      <c r="S273" s="478"/>
      <c r="T273" s="478"/>
      <c r="U273" s="478"/>
      <c r="V273" s="478"/>
      <c r="Y273" s="478"/>
      <c r="AD273" s="478"/>
      <c r="AI273" s="478"/>
      <c r="AR273" s="479"/>
    </row>
    <row r="274" spans="1:180" customHeight="1" ht="12" s="410" customFormat="1">
      <c r="B274" s="477"/>
      <c r="C274" s="477"/>
      <c r="D274" s="450"/>
      <c r="E274" s="477"/>
      <c r="F274" s="477"/>
      <c r="G274" s="477"/>
      <c r="H274" s="477"/>
      <c r="I274" s="489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490"/>
      <c r="AS274" s="136"/>
    </row>
    <row r="275" spans="1:180" customHeight="1" ht="17.25" s="415" customFormat="1">
      <c r="A275" s="1265"/>
      <c r="B275" s="1265"/>
      <c r="C275" s="1265"/>
      <c r="D275" s="1265"/>
      <c r="E275" s="474"/>
      <c r="G275" s="474"/>
      <c r="H275" s="474"/>
      <c r="J275" s="1115"/>
      <c r="K275" s="1115"/>
      <c r="L275" s="1115"/>
      <c r="M275" s="1115"/>
      <c r="N275" s="1115"/>
      <c r="O275" s="1115"/>
      <c r="P275" s="1115"/>
      <c r="Q275" s="1115"/>
      <c r="R275" s="1115"/>
      <c r="S275" s="1115"/>
      <c r="T275" s="491"/>
      <c r="U275" s="491"/>
      <c r="V275" s="491"/>
      <c r="W275" s="491"/>
      <c r="X275" s="491"/>
      <c r="Y275" s="491"/>
      <c r="Z275" s="491"/>
      <c r="AA275" s="491"/>
      <c r="AB275" s="491"/>
      <c r="AC275" s="491"/>
      <c r="AD275" s="491"/>
      <c r="AE275" s="491"/>
      <c r="AF275" s="491"/>
      <c r="AG275" s="491"/>
      <c r="AH275" s="491"/>
      <c r="AI275" s="491"/>
      <c r="AJ275" s="491"/>
      <c r="AK275" s="491"/>
      <c r="AL275" s="491"/>
      <c r="AM275" s="491"/>
      <c r="AN275" s="491"/>
      <c r="AO275" s="491"/>
      <c r="AP275" s="491"/>
      <c r="AQ275" s="491"/>
      <c r="AR275" s="492"/>
      <c r="AS275" s="491"/>
    </row>
    <row r="276" spans="1:180" customHeight="1" ht="23.25" s="415" customFormat="1">
      <c r="A276" s="493"/>
      <c r="B276" s="440"/>
      <c r="C276" s="440"/>
      <c r="E276" s="474"/>
      <c r="G276" s="474"/>
      <c r="H276" s="474"/>
      <c r="J276" s="1115"/>
      <c r="K276" s="1115"/>
      <c r="L276" s="1115"/>
      <c r="M276" s="1115"/>
      <c r="N276" s="1115"/>
      <c r="O276" s="1115"/>
      <c r="P276" s="1115"/>
      <c r="Q276" s="1115"/>
      <c r="R276" s="1115"/>
      <c r="S276" s="1115"/>
      <c r="T276" s="491"/>
      <c r="U276" s="491"/>
      <c r="V276" s="491"/>
      <c r="W276" s="491"/>
      <c r="X276" s="491"/>
      <c r="Y276" s="491"/>
      <c r="Z276" s="491"/>
      <c r="AA276" s="491"/>
      <c r="AB276" s="491"/>
      <c r="AC276" s="491"/>
      <c r="AD276" s="491"/>
      <c r="AE276" s="491"/>
      <c r="AF276" s="491"/>
      <c r="AG276" s="491"/>
      <c r="AH276" s="491"/>
      <c r="AI276" s="491"/>
      <c r="AJ276" s="491"/>
      <c r="AK276" s="491"/>
      <c r="AL276" s="491"/>
      <c r="AM276" s="491"/>
      <c r="AN276" s="491"/>
      <c r="AO276" s="491"/>
      <c r="AP276" s="491"/>
      <c r="AQ276" s="491"/>
      <c r="AR276" s="492"/>
      <c r="AS276" s="491"/>
    </row>
    <row r="277" spans="1:180" customHeight="1" ht="13" s="415" customFormat="1">
      <c r="A277" s="440"/>
      <c r="B277" s="440"/>
      <c r="C277" s="471"/>
      <c r="H277" s="1264"/>
      <c r="I277" s="1264"/>
      <c r="J277" s="1264"/>
      <c r="K277" s="1264"/>
      <c r="L277" s="1264"/>
      <c r="M277" s="1264"/>
      <c r="N277" s="1264"/>
      <c r="O277" s="1264"/>
      <c r="P277" s="1264"/>
      <c r="Q277" s="1264"/>
      <c r="R277" s="1264"/>
      <c r="S277" s="1264"/>
      <c r="T277" s="1264"/>
      <c r="U277" s="1264"/>
      <c r="V277" s="1264"/>
      <c r="W277" s="1264"/>
      <c r="X277" s="1264"/>
      <c r="Y277" s="1264"/>
      <c r="Z277" s="1264"/>
      <c r="AA277" s="1264"/>
      <c r="AB277" s="1264"/>
      <c r="AC277" s="1264"/>
      <c r="AD277" s="1264"/>
      <c r="AE277" s="1264"/>
      <c r="AF277" s="1264"/>
      <c r="AG277" s="1264"/>
      <c r="AH277" s="1264"/>
      <c r="AI277" s="423"/>
      <c r="AJ277" s="423"/>
      <c r="AK277" s="423"/>
      <c r="AL277" s="423"/>
      <c r="AM277" s="423"/>
      <c r="AN277" s="423"/>
      <c r="AO277" s="423"/>
      <c r="AP277" s="423"/>
      <c r="AQ277" s="423"/>
      <c r="AR277" s="494"/>
      <c r="AS277" s="423"/>
      <c r="AT277" s="423"/>
    </row>
    <row r="278" spans="1:180" customHeight="1" ht="13" s="415" customFormat="1">
      <c r="A278" s="440"/>
      <c r="B278" s="440"/>
      <c r="C278" s="440"/>
      <c r="E278" s="470"/>
      <c r="G278" s="470"/>
      <c r="H278" s="1264"/>
      <c r="I278" s="1264"/>
      <c r="J278" s="1264"/>
      <c r="K278" s="1264"/>
      <c r="L278" s="1264"/>
      <c r="M278" s="1264"/>
      <c r="N278" s="1264"/>
      <c r="O278" s="1264"/>
      <c r="P278" s="1264"/>
      <c r="Q278" s="1264"/>
      <c r="R278" s="1264"/>
      <c r="S278" s="1264"/>
      <c r="T278" s="1264"/>
      <c r="U278" s="1264"/>
      <c r="V278" s="1264"/>
      <c r="W278" s="1264"/>
      <c r="X278" s="1264"/>
      <c r="Y278" s="1264"/>
      <c r="Z278" s="1264"/>
      <c r="AA278" s="1264"/>
      <c r="AB278" s="1264"/>
      <c r="AC278" s="1264"/>
      <c r="AD278" s="1264"/>
      <c r="AE278" s="1264"/>
      <c r="AF278" s="1264"/>
      <c r="AG278" s="1264"/>
      <c r="AH278" s="1264"/>
      <c r="AI278" s="423"/>
      <c r="AJ278" s="423"/>
      <c r="AK278" s="423"/>
      <c r="AL278" s="423"/>
      <c r="AM278" s="423"/>
      <c r="AN278" s="423"/>
      <c r="AO278" s="423"/>
      <c r="AP278" s="423"/>
      <c r="AQ278" s="423"/>
      <c r="AR278" s="494"/>
      <c r="AS278" s="423"/>
      <c r="AT278" s="423"/>
    </row>
    <row r="279" spans="1:180" customHeight="1" ht="13" s="415" customFormat="1">
      <c r="A279" s="440"/>
      <c r="B279" s="440"/>
      <c r="C279" s="471"/>
      <c r="E279" s="495"/>
      <c r="G279" s="495"/>
      <c r="H279" s="495"/>
      <c r="K279" s="1263"/>
      <c r="L279" s="1263"/>
      <c r="M279" s="1263"/>
      <c r="N279" s="1263"/>
      <c r="O279" s="1263"/>
      <c r="P279" s="1263"/>
      <c r="Q279" s="1263"/>
      <c r="R279" s="1263"/>
      <c r="S279" s="1263"/>
      <c r="T279" s="431"/>
      <c r="U279" s="431"/>
      <c r="V279" s="431"/>
      <c r="W279" s="431"/>
      <c r="X279" s="431"/>
      <c r="Y279" s="431"/>
      <c r="Z279" s="431"/>
      <c r="AA279" s="431"/>
      <c r="AB279" s="431"/>
      <c r="AC279" s="431"/>
      <c r="AD279" s="431"/>
      <c r="AE279" s="431"/>
      <c r="AF279" s="431"/>
      <c r="AG279" s="431"/>
      <c r="AH279" s="431"/>
      <c r="AI279" s="431"/>
      <c r="AJ279" s="431"/>
      <c r="AK279" s="431"/>
      <c r="AL279" s="431"/>
      <c r="AM279" s="431"/>
      <c r="AN279" s="431"/>
      <c r="AO279" s="431"/>
      <c r="AP279" s="431"/>
      <c r="AQ279" s="431"/>
      <c r="AR279" s="432"/>
      <c r="AS279" s="431"/>
    </row>
    <row r="280" spans="1:180" customHeight="1" ht="13" s="415" customFormat="1">
      <c r="A280" s="440"/>
      <c r="B280" s="440"/>
      <c r="C280" s="440"/>
      <c r="E280" s="496"/>
      <c r="G280" s="496"/>
      <c r="H280" s="496"/>
      <c r="K280" s="1263"/>
      <c r="L280" s="1263"/>
      <c r="M280" s="1263"/>
      <c r="N280" s="1263"/>
      <c r="O280" s="1263"/>
      <c r="P280" s="1263"/>
      <c r="Q280" s="1263"/>
      <c r="R280" s="1263"/>
      <c r="S280" s="1263"/>
      <c r="T280" s="431"/>
      <c r="U280" s="431"/>
      <c r="V280" s="431"/>
      <c r="W280" s="431"/>
      <c r="X280" s="431"/>
      <c r="Y280" s="431"/>
      <c r="Z280" s="431"/>
      <c r="AA280" s="431"/>
      <c r="AB280" s="431"/>
      <c r="AC280" s="431"/>
      <c r="AD280" s="431"/>
      <c r="AE280" s="431"/>
      <c r="AF280" s="431"/>
      <c r="AG280" s="431"/>
      <c r="AH280" s="431"/>
      <c r="AI280" s="431"/>
      <c r="AJ280" s="431"/>
      <c r="AK280" s="431"/>
      <c r="AL280" s="431"/>
      <c r="AM280" s="431"/>
      <c r="AN280" s="431"/>
      <c r="AO280" s="431"/>
      <c r="AP280" s="431"/>
      <c r="AQ280" s="431"/>
      <c r="AR280" s="432"/>
      <c r="AS280" s="431"/>
    </row>
    <row r="281" spans="1:180" customHeight="1" ht="13" s="415" customFormat="1">
      <c r="A281" s="440"/>
      <c r="B281" s="440"/>
      <c r="C281" s="471"/>
      <c r="E281" s="470"/>
      <c r="G281" s="470"/>
      <c r="H281" s="470"/>
      <c r="K281" s="1263"/>
      <c r="L281" s="1263"/>
      <c r="M281" s="1263"/>
      <c r="N281" s="1263"/>
      <c r="O281" s="1263"/>
      <c r="P281" s="1263"/>
      <c r="Q281" s="1263"/>
      <c r="R281" s="1263"/>
      <c r="T281" s="431"/>
      <c r="U281" s="431"/>
      <c r="V281" s="431"/>
      <c r="W281" s="431"/>
      <c r="X281" s="431"/>
      <c r="Y281" s="431"/>
      <c r="Z281" s="431"/>
      <c r="AA281" s="431"/>
      <c r="AB281" s="431"/>
      <c r="AC281" s="431"/>
      <c r="AD281" s="431"/>
      <c r="AE281" s="431"/>
      <c r="AF281" s="431"/>
      <c r="AG281" s="431"/>
      <c r="AH281" s="431"/>
      <c r="AI281" s="431"/>
      <c r="AJ281" s="431"/>
      <c r="AK281" s="431"/>
      <c r="AL281" s="431"/>
      <c r="AM281" s="431"/>
      <c r="AN281" s="431"/>
      <c r="AO281" s="431"/>
      <c r="AP281" s="431"/>
      <c r="AQ281" s="431"/>
      <c r="AR281" s="432"/>
      <c r="AS281" s="431"/>
    </row>
    <row r="282" spans="1:180" customHeight="1" ht="13" s="415" customFormat="1">
      <c r="A282" s="440"/>
      <c r="B282" s="440"/>
      <c r="C282" s="440"/>
      <c r="E282" s="470"/>
      <c r="G282" s="470"/>
      <c r="H282" s="470"/>
      <c r="K282" s="1263"/>
      <c r="L282" s="1263"/>
      <c r="M282" s="1263"/>
      <c r="N282" s="1263"/>
      <c r="O282" s="1263"/>
      <c r="P282" s="1263"/>
      <c r="Q282" s="1263"/>
      <c r="R282" s="1263"/>
      <c r="S282" s="431"/>
      <c r="T282" s="431"/>
      <c r="U282" s="431"/>
      <c r="V282" s="431"/>
      <c r="W282" s="431"/>
      <c r="X282" s="431"/>
      <c r="Y282" s="431"/>
      <c r="Z282" s="431"/>
      <c r="AA282" s="431"/>
      <c r="AB282" s="431"/>
      <c r="AC282" s="431"/>
      <c r="AD282" s="431"/>
      <c r="AE282" s="431"/>
      <c r="AF282" s="431"/>
      <c r="AG282" s="431"/>
      <c r="AH282" s="431"/>
      <c r="AI282" s="431"/>
      <c r="AJ282" s="431"/>
      <c r="AK282" s="431"/>
      <c r="AL282" s="431"/>
      <c r="AM282" s="431"/>
      <c r="AN282" s="431"/>
      <c r="AO282" s="431"/>
      <c r="AP282" s="431"/>
      <c r="AQ282" s="431"/>
      <c r="AR282" s="432"/>
      <c r="AS282" s="431"/>
      <c r="AT282" s="1218"/>
    </row>
    <row r="283" spans="1:180" customHeight="1" ht="13" s="415" customFormat="1">
      <c r="A283" s="440"/>
      <c r="B283" s="440"/>
      <c r="C283" s="471"/>
      <c r="AR283" s="472"/>
      <c r="AT283" s="1218"/>
    </row>
    <row r="284" spans="1:180" customHeight="1" ht="19.5" s="415" customFormat="1">
      <c r="A284" s="440"/>
      <c r="B284" s="440"/>
      <c r="C284" s="440"/>
      <c r="AR284" s="472"/>
      <c r="AT284" s="473"/>
    </row>
    <row r="285" spans="1:180" customHeight="1" ht="13" s="415" customFormat="1">
      <c r="A285" s="440"/>
      <c r="B285" s="440"/>
      <c r="C285" s="471"/>
      <c r="E285" s="474"/>
      <c r="F285" s="437"/>
      <c r="G285" s="474"/>
      <c r="H285" s="474"/>
      <c r="I285" s="437"/>
      <c r="J285" s="438"/>
      <c r="K285" s="438"/>
      <c r="AR285" s="472"/>
      <c r="AT285" s="475"/>
    </row>
    <row r="286" spans="1:180" customHeight="1" ht="13" s="415" customFormat="1">
      <c r="A286" s="440"/>
      <c r="B286" s="440"/>
      <c r="C286" s="471"/>
      <c r="E286" s="474"/>
      <c r="F286" s="437"/>
      <c r="G286" s="474"/>
      <c r="H286" s="474"/>
      <c r="I286" s="437"/>
      <c r="J286" s="438"/>
      <c r="K286" s="438"/>
      <c r="AR286" s="472"/>
    </row>
    <row r="287" spans="1:180" customHeight="1" ht="13" s="415" customFormat="1">
      <c r="A287" s="440"/>
      <c r="B287" s="440"/>
      <c r="C287" s="440"/>
      <c r="E287" s="474"/>
      <c r="F287" s="437"/>
      <c r="G287" s="474"/>
      <c r="H287" s="474"/>
      <c r="I287" s="437"/>
      <c r="J287" s="438"/>
      <c r="K287" s="438"/>
      <c r="AR287" s="472"/>
    </row>
    <row r="288" spans="1:180" customHeight="1" ht="13" s="415" customFormat="1">
      <c r="A288" s="440"/>
      <c r="B288" s="440"/>
      <c r="C288" s="440"/>
      <c r="E288" s="474"/>
      <c r="F288" s="437"/>
      <c r="G288" s="474"/>
      <c r="H288" s="474"/>
      <c r="I288" s="437"/>
      <c r="J288" s="438"/>
      <c r="K288" s="438"/>
      <c r="AR288" s="472"/>
    </row>
    <row r="289" spans="1:180" customHeight="1" ht="13" s="415" customFormat="1">
      <c r="E289" s="474"/>
      <c r="F289" s="437"/>
      <c r="G289" s="474"/>
      <c r="H289" s="474"/>
      <c r="I289" s="437"/>
      <c r="J289" s="438"/>
      <c r="K289" s="438"/>
      <c r="N289" s="476"/>
      <c r="S289" s="476"/>
      <c r="AR289" s="472"/>
    </row>
    <row r="290" spans="1:180" customHeight="1" ht="13.5" s="410" customFormat="1">
      <c r="B290" s="477"/>
      <c r="C290" s="477"/>
      <c r="D290" s="450"/>
      <c r="E290" s="477"/>
      <c r="F290" s="440"/>
      <c r="G290" s="477"/>
      <c r="H290" s="477"/>
      <c r="I290" s="437"/>
      <c r="J290" s="438"/>
      <c r="K290" s="438"/>
      <c r="L290" s="477"/>
      <c r="M290" s="478"/>
      <c r="N290" s="478"/>
      <c r="O290" s="478"/>
      <c r="P290" s="478"/>
      <c r="Q290" s="478"/>
      <c r="R290" s="478"/>
      <c r="S290" s="478"/>
      <c r="T290" s="478"/>
      <c r="U290" s="478"/>
      <c r="V290" s="478"/>
      <c r="W290" s="478"/>
      <c r="X290" s="478"/>
      <c r="Y290" s="478"/>
      <c r="Z290" s="478"/>
      <c r="AC290" s="478"/>
      <c r="AD290" s="478"/>
      <c r="AE290" s="478"/>
      <c r="AH290" s="478"/>
      <c r="AI290" s="478"/>
      <c r="AJ290" s="478"/>
      <c r="AR290" s="479"/>
    </row>
    <row r="291" spans="1:180" customHeight="1" ht="15" s="415" customFormat="1">
      <c r="A291" s="1257"/>
      <c r="B291" s="1256"/>
      <c r="C291" s="1257"/>
      <c r="D291" s="1256"/>
      <c r="E291" s="1256"/>
      <c r="F291" s="1257"/>
      <c r="G291" s="1256"/>
      <c r="H291" s="1256"/>
      <c r="I291" s="1255"/>
      <c r="J291" s="1255"/>
      <c r="K291" s="1255"/>
      <c r="L291" s="1255"/>
      <c r="M291" s="1255"/>
      <c r="N291" s="1255"/>
      <c r="O291" s="1255"/>
      <c r="P291" s="1255"/>
      <c r="Q291" s="1255"/>
      <c r="R291" s="1255"/>
      <c r="S291" s="1255"/>
      <c r="T291" s="1255"/>
      <c r="U291" s="1255"/>
      <c r="V291" s="1255"/>
      <c r="W291" s="1255"/>
      <c r="X291" s="1255"/>
      <c r="Y291" s="1255"/>
      <c r="Z291" s="1255"/>
      <c r="AA291" s="1255"/>
      <c r="AB291" s="1255"/>
      <c r="AC291" s="1255"/>
      <c r="AD291" s="1255"/>
      <c r="AE291" s="1255"/>
      <c r="AF291" s="1255"/>
      <c r="AG291" s="1255"/>
      <c r="AH291" s="1255"/>
      <c r="AI291" s="1255"/>
      <c r="AJ291" s="1255"/>
      <c r="AK291" s="1255"/>
      <c r="AL291" s="1255"/>
      <c r="AM291" s="303"/>
      <c r="AN291" s="303"/>
      <c r="AO291" s="303"/>
      <c r="AP291" s="303"/>
      <c r="AQ291" s="303"/>
      <c r="AR291" s="481"/>
      <c r="AS291" s="303"/>
      <c r="AT291" s="1251"/>
    </row>
    <row r="292" spans="1:180" customHeight="1" ht="23.25" s="136" customFormat="1">
      <c r="A292" s="1257"/>
      <c r="B292" s="1257"/>
      <c r="C292" s="1257"/>
      <c r="D292" s="1256"/>
      <c r="E292" s="1256"/>
      <c r="F292" s="1257"/>
      <c r="G292" s="1256"/>
      <c r="H292" s="1256"/>
      <c r="I292" s="1256"/>
      <c r="J292" s="1256"/>
      <c r="K292" s="1257"/>
      <c r="L292" s="1257"/>
      <c r="M292" s="1257"/>
      <c r="N292" s="1256"/>
      <c r="O292" s="1256"/>
      <c r="P292" s="1257"/>
      <c r="Q292" s="1257"/>
      <c r="R292" s="1257"/>
      <c r="S292" s="1256"/>
      <c r="T292" s="1256"/>
      <c r="U292" s="1257"/>
      <c r="V292" s="1257"/>
      <c r="W292" s="1257"/>
      <c r="X292" s="1256"/>
      <c r="Y292" s="1256"/>
      <c r="Z292" s="1257"/>
      <c r="AA292" s="1257"/>
      <c r="AB292" s="1257"/>
      <c r="AC292" s="1256"/>
      <c r="AD292" s="1256"/>
      <c r="AE292" s="1257"/>
      <c r="AF292" s="1257"/>
      <c r="AG292" s="1257"/>
      <c r="AH292" s="1256"/>
      <c r="AI292" s="1256"/>
      <c r="AJ292" s="1257"/>
      <c r="AK292" s="1257"/>
      <c r="AL292" s="1257"/>
      <c r="AM292" s="480"/>
      <c r="AN292" s="480"/>
      <c r="AO292" s="480"/>
      <c r="AP292" s="480"/>
      <c r="AQ292" s="480"/>
      <c r="AR292" s="482"/>
      <c r="AS292" s="480"/>
      <c r="AT292" s="1251"/>
      <c r="AU292" s="448"/>
      <c r="AV292" s="448"/>
      <c r="AW292" s="448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448"/>
      <c r="BH292" s="448"/>
      <c r="BI292" s="448"/>
      <c r="BJ292" s="448"/>
      <c r="BK292" s="448"/>
      <c r="BL292" s="448"/>
      <c r="BM292" s="448"/>
      <c r="BN292" s="448"/>
      <c r="BO292" s="448"/>
      <c r="BP292" s="448"/>
      <c r="BQ292" s="448"/>
      <c r="BR292" s="448"/>
      <c r="BS292" s="448"/>
      <c r="BT292" s="448"/>
      <c r="BU292" s="448"/>
      <c r="BV292" s="448"/>
      <c r="BW292" s="448"/>
      <c r="BX292" s="448"/>
      <c r="BY292" s="448"/>
      <c r="BZ292" s="448"/>
      <c r="CA292" s="448"/>
      <c r="CB292" s="448"/>
      <c r="CC292" s="448"/>
      <c r="CD292" s="448"/>
      <c r="CE292" s="448"/>
      <c r="CF292" s="448"/>
      <c r="CG292" s="448"/>
      <c r="CH292" s="448"/>
      <c r="CI292" s="448"/>
      <c r="CJ292" s="448"/>
      <c r="CK292" s="448"/>
      <c r="CL292" s="448"/>
      <c r="CM292" s="448"/>
      <c r="CN292" s="448"/>
      <c r="CO292" s="448"/>
      <c r="CP292" s="448"/>
      <c r="CQ292" s="448"/>
      <c r="CR292" s="448"/>
      <c r="CS292" s="448"/>
      <c r="CT292" s="448"/>
      <c r="CU292" s="448"/>
      <c r="CV292" s="448"/>
      <c r="CW292" s="448"/>
      <c r="CX292" s="448"/>
      <c r="CY292" s="448"/>
      <c r="CZ292" s="448"/>
      <c r="DA292" s="448"/>
      <c r="DB292" s="448"/>
      <c r="DC292" s="448"/>
      <c r="DD292" s="448"/>
      <c r="DE292" s="448"/>
      <c r="DF292" s="448"/>
      <c r="DG292" s="448"/>
      <c r="DH292" s="448"/>
      <c r="DI292" s="448"/>
      <c r="DJ292" s="448"/>
      <c r="DK292" s="448"/>
      <c r="DL292" s="448"/>
      <c r="DM292" s="448"/>
      <c r="DN292" s="448"/>
      <c r="DO292" s="448"/>
      <c r="DP292" s="448"/>
      <c r="DQ292" s="448"/>
      <c r="DR292" s="448"/>
      <c r="DS292" s="448"/>
      <c r="DT292" s="448"/>
      <c r="DU292" s="448"/>
      <c r="DV292" s="448"/>
      <c r="DW292" s="448"/>
      <c r="DX292" s="448"/>
      <c r="DY292" s="448"/>
      <c r="DZ292" s="448"/>
      <c r="EA292" s="448"/>
      <c r="EB292" s="448"/>
      <c r="EC292" s="448"/>
      <c r="ED292" s="448"/>
      <c r="EE292" s="448"/>
      <c r="EF292" s="448"/>
      <c r="EG292" s="448"/>
      <c r="EH292" s="448"/>
      <c r="EI292" s="448"/>
      <c r="EJ292" s="448"/>
      <c r="EK292" s="448"/>
      <c r="EL292" s="448"/>
      <c r="EM292" s="448"/>
      <c r="EN292" s="448"/>
      <c r="EO292" s="448"/>
      <c r="EP292" s="448"/>
      <c r="EQ292" s="448"/>
      <c r="ER292" s="448"/>
      <c r="ES292" s="448"/>
      <c r="ET292" s="448"/>
      <c r="EU292" s="448"/>
      <c r="EV292" s="448"/>
      <c r="EW292" s="448"/>
      <c r="EX292" s="448"/>
      <c r="EY292" s="448"/>
      <c r="EZ292" s="448"/>
      <c r="FA292" s="448"/>
      <c r="FB292" s="448"/>
      <c r="FC292" s="448"/>
      <c r="FD292" s="448"/>
      <c r="FE292" s="448"/>
      <c r="FF292" s="448"/>
      <c r="FG292" s="448"/>
      <c r="FH292" s="448"/>
      <c r="FI292" s="448"/>
      <c r="FJ292" s="448"/>
      <c r="FK292" s="448"/>
      <c r="FL292" s="448"/>
      <c r="FM292" s="448"/>
      <c r="FN292" s="448"/>
      <c r="FO292" s="448"/>
      <c r="FP292" s="448"/>
      <c r="FQ292" s="448"/>
      <c r="FR292" s="448"/>
      <c r="FS292" s="448"/>
      <c r="FT292" s="448"/>
      <c r="FU292" s="448"/>
      <c r="FV292" s="448"/>
      <c r="FW292" s="448"/>
      <c r="FX292" s="448"/>
    </row>
    <row r="293" spans="1:180" customHeight="1" ht="17.25" s="450" customFormat="1">
      <c r="A293" s="1257"/>
      <c r="B293" s="1257"/>
      <c r="C293" s="1257"/>
      <c r="D293" s="1256"/>
      <c r="E293" s="1256"/>
      <c r="F293" s="1257"/>
      <c r="G293" s="1256"/>
      <c r="H293" s="1256"/>
      <c r="I293" s="1257"/>
      <c r="J293" s="1257"/>
      <c r="K293" s="1257"/>
      <c r="L293" s="1257"/>
      <c r="M293" s="1257"/>
      <c r="N293" s="1257"/>
      <c r="O293" s="1257"/>
      <c r="P293" s="1257"/>
      <c r="Q293" s="1257"/>
      <c r="R293" s="1257"/>
      <c r="S293" s="1257"/>
      <c r="T293" s="1257"/>
      <c r="U293" s="1257"/>
      <c r="V293" s="1257"/>
      <c r="W293" s="1257"/>
      <c r="X293" s="1257"/>
      <c r="Y293" s="1257"/>
      <c r="Z293" s="1257"/>
      <c r="AA293" s="1257"/>
      <c r="AB293" s="1257"/>
      <c r="AC293" s="1257"/>
      <c r="AD293" s="1257"/>
      <c r="AE293" s="1257"/>
      <c r="AF293" s="1257"/>
      <c r="AG293" s="1257"/>
      <c r="AH293" s="1257"/>
      <c r="AI293" s="1257"/>
      <c r="AJ293" s="1257"/>
      <c r="AK293" s="1257"/>
      <c r="AL293" s="1257"/>
      <c r="AM293" s="480"/>
      <c r="AN293" s="480"/>
      <c r="AO293" s="480"/>
      <c r="AP293" s="480"/>
      <c r="AQ293" s="480"/>
      <c r="AR293" s="482"/>
      <c r="AS293" s="480"/>
      <c r="AT293" s="1251"/>
    </row>
    <row r="294" spans="1:180" customHeight="1" ht="60.75" s="453" customFormat="1">
      <c r="A294" s="1257"/>
      <c r="B294" s="1257"/>
      <c r="C294" s="1257"/>
      <c r="D294" s="1256"/>
      <c r="E294" s="1256"/>
      <c r="F294" s="1257"/>
      <c r="G294" s="1256"/>
      <c r="H294" s="1256"/>
      <c r="I294" s="483"/>
      <c r="J294" s="484"/>
      <c r="K294" s="484"/>
      <c r="L294" s="484"/>
      <c r="M294" s="483"/>
      <c r="N294" s="483"/>
      <c r="O294" s="484"/>
      <c r="P294" s="484"/>
      <c r="Q294" s="484"/>
      <c r="R294" s="483"/>
      <c r="S294" s="483"/>
      <c r="T294" s="484"/>
      <c r="U294" s="484"/>
      <c r="V294" s="484"/>
      <c r="W294" s="483"/>
      <c r="X294" s="483"/>
      <c r="Y294" s="484"/>
      <c r="Z294" s="484"/>
      <c r="AA294" s="484"/>
      <c r="AB294" s="483"/>
      <c r="AC294" s="483"/>
      <c r="AD294" s="484"/>
      <c r="AE294" s="484"/>
      <c r="AF294" s="484"/>
      <c r="AG294" s="483"/>
      <c r="AH294" s="483"/>
      <c r="AI294" s="484"/>
      <c r="AJ294" s="484"/>
      <c r="AK294" s="484"/>
      <c r="AL294" s="483"/>
      <c r="AM294" s="483"/>
      <c r="AN294" s="483"/>
      <c r="AO294" s="483"/>
      <c r="AP294" s="483"/>
      <c r="AQ294" s="483"/>
      <c r="AR294" s="485"/>
      <c r="AS294" s="483"/>
      <c r="AT294" s="1251"/>
    </row>
    <row r="295" spans="1:180" customHeight="1" ht="39.75" s="450" customFormat="1">
      <c r="A295" s="465"/>
      <c r="B295" s="466"/>
      <c r="C295" s="465"/>
      <c r="D295" s="465"/>
      <c r="E295" s="465"/>
      <c r="F295" s="466"/>
      <c r="G295" s="465"/>
      <c r="H295" s="467"/>
      <c r="AR295" s="469"/>
      <c r="AT295" s="458"/>
    </row>
    <row r="296" spans="1:180" customHeight="1" ht="39.75" s="450" customFormat="1">
      <c r="A296" s="465"/>
      <c r="B296" s="466"/>
      <c r="C296" s="465"/>
      <c r="D296" s="465"/>
      <c r="E296" s="465"/>
      <c r="F296" s="466"/>
      <c r="G296" s="465"/>
      <c r="H296" s="467"/>
      <c r="AR296" s="469"/>
      <c r="AT296" s="458"/>
    </row>
    <row r="297" spans="1:180" customHeight="1" ht="39.75" s="450" customFormat="1">
      <c r="A297" s="465"/>
      <c r="B297" s="466"/>
      <c r="C297" s="465"/>
      <c r="D297" s="465"/>
      <c r="E297" s="465"/>
      <c r="F297" s="466"/>
      <c r="G297" s="465"/>
      <c r="H297" s="467"/>
      <c r="AR297" s="469"/>
      <c r="AT297" s="458"/>
    </row>
    <row r="298" spans="1:180" customHeight="1" ht="39.75" s="450" customFormat="1">
      <c r="A298" s="465"/>
      <c r="B298" s="466"/>
      <c r="C298" s="465"/>
      <c r="D298" s="465"/>
      <c r="E298" s="465"/>
      <c r="F298" s="466"/>
      <c r="G298" s="465"/>
      <c r="H298" s="467"/>
      <c r="AR298" s="469"/>
      <c r="AT298" s="458"/>
    </row>
    <row r="299" spans="1:180" customHeight="1" ht="39.75" s="450" customFormat="1">
      <c r="A299" s="465"/>
      <c r="B299" s="466"/>
      <c r="C299" s="465"/>
      <c r="D299" s="465"/>
      <c r="E299" s="465"/>
      <c r="F299" s="466"/>
      <c r="G299" s="465"/>
      <c r="H299" s="467"/>
      <c r="AR299" s="469"/>
      <c r="AT299" s="458"/>
    </row>
    <row r="300" spans="1:180" customHeight="1" ht="39.75" s="450" customFormat="1">
      <c r="A300" s="465"/>
      <c r="B300" s="466"/>
      <c r="C300" s="465"/>
      <c r="D300" s="465"/>
      <c r="E300" s="465"/>
      <c r="F300" s="466"/>
      <c r="G300" s="465"/>
      <c r="H300" s="467"/>
      <c r="AR300" s="469"/>
      <c r="AT300" s="458"/>
    </row>
    <row r="301" spans="1:180" customHeight="1" ht="39.75" s="450" customFormat="1">
      <c r="A301" s="465"/>
      <c r="B301" s="466"/>
      <c r="C301" s="465"/>
      <c r="D301" s="465"/>
      <c r="E301" s="465"/>
      <c r="F301" s="466"/>
      <c r="G301" s="465"/>
      <c r="H301" s="467"/>
      <c r="AR301" s="469"/>
      <c r="AT301" s="458"/>
    </row>
    <row r="302" spans="1:180" customHeight="1" ht="39.75" s="450" customFormat="1">
      <c r="A302" s="465"/>
      <c r="B302" s="466"/>
      <c r="C302" s="465"/>
      <c r="D302" s="465"/>
      <c r="E302" s="465"/>
      <c r="F302" s="466"/>
      <c r="G302" s="465"/>
      <c r="H302" s="467"/>
      <c r="AR302" s="469"/>
      <c r="AT302" s="458"/>
    </row>
    <row r="303" spans="1:180" customHeight="1" ht="39.75" s="450" customFormat="1">
      <c r="A303" s="465"/>
      <c r="B303" s="466"/>
      <c r="C303" s="465"/>
      <c r="D303" s="465"/>
      <c r="E303" s="465"/>
      <c r="F303" s="466"/>
      <c r="G303" s="465"/>
      <c r="H303" s="467"/>
      <c r="AR303" s="469"/>
      <c r="AT303" s="458"/>
    </row>
    <row r="304" spans="1:180" customHeight="1" ht="39.75" s="450" customFormat="1">
      <c r="A304" s="465"/>
      <c r="B304" s="466"/>
      <c r="C304" s="465"/>
      <c r="D304" s="465"/>
      <c r="E304" s="465"/>
      <c r="F304" s="466"/>
      <c r="G304" s="465"/>
      <c r="H304" s="467"/>
      <c r="AR304" s="469"/>
      <c r="AT304" s="458"/>
    </row>
    <row r="305" spans="1:180" customHeight="1" ht="39.75" s="450" customFormat="1">
      <c r="A305" s="465"/>
      <c r="B305" s="466"/>
      <c r="C305" s="465"/>
      <c r="D305" s="465"/>
      <c r="E305" s="465"/>
      <c r="F305" s="466"/>
      <c r="G305" s="465"/>
      <c r="H305" s="467"/>
      <c r="AR305" s="469"/>
      <c r="AT305" s="458"/>
    </row>
    <row r="306" spans="1:180" customHeight="1" ht="39.75" s="450" customFormat="1">
      <c r="A306" s="465"/>
      <c r="B306" s="466"/>
      <c r="C306" s="465"/>
      <c r="D306" s="465"/>
      <c r="E306" s="465"/>
      <c r="F306" s="466"/>
      <c r="G306" s="465"/>
      <c r="H306" s="467"/>
      <c r="AR306" s="469"/>
      <c r="AT306" s="458"/>
    </row>
    <row r="307" spans="1:180" customHeight="1" ht="39.75" s="450" customFormat="1">
      <c r="A307" s="465"/>
      <c r="B307" s="466"/>
      <c r="C307" s="465"/>
      <c r="D307" s="465"/>
      <c r="E307" s="465"/>
      <c r="F307" s="466"/>
      <c r="G307" s="465"/>
      <c r="H307" s="467"/>
      <c r="AR307" s="469"/>
      <c r="AT307" s="458"/>
    </row>
    <row r="308" spans="1:180" customHeight="1" ht="39.75" s="450" customFormat="1">
      <c r="A308" s="465"/>
      <c r="B308" s="466"/>
      <c r="C308" s="465"/>
      <c r="D308" s="465"/>
      <c r="E308" s="465"/>
      <c r="F308" s="466"/>
      <c r="G308" s="465"/>
      <c r="H308" s="467"/>
      <c r="AR308" s="469"/>
      <c r="AT308" s="458"/>
    </row>
    <row r="309" spans="1:180" customHeight="1" ht="39.75" s="450" customFormat="1">
      <c r="A309" s="465"/>
      <c r="B309" s="466"/>
      <c r="C309" s="465"/>
      <c r="D309" s="465"/>
      <c r="E309" s="465"/>
      <c r="F309" s="466"/>
      <c r="G309" s="465"/>
      <c r="H309" s="467"/>
      <c r="AR309" s="469"/>
      <c r="AT309" s="458"/>
    </row>
    <row r="310" spans="1:180" customHeight="1" ht="39.75" s="450" customFormat="1">
      <c r="A310" s="465"/>
      <c r="B310" s="466"/>
      <c r="C310" s="465"/>
      <c r="D310" s="465"/>
      <c r="E310" s="465"/>
      <c r="F310" s="466"/>
      <c r="G310" s="465"/>
      <c r="H310" s="467"/>
      <c r="AR310" s="469"/>
      <c r="AT310" s="458"/>
    </row>
    <row r="311" spans="1:180" customHeight="1" ht="39.75" s="450" customFormat="1">
      <c r="A311" s="465"/>
      <c r="B311" s="466"/>
      <c r="C311" s="465"/>
      <c r="D311" s="465"/>
      <c r="E311" s="465"/>
      <c r="F311" s="466"/>
      <c r="G311" s="465"/>
      <c r="H311" s="467"/>
      <c r="AR311" s="469"/>
      <c r="AT311" s="458"/>
    </row>
    <row r="312" spans="1:180" customHeight="1" ht="39.75" s="450" customFormat="1">
      <c r="A312" s="465"/>
      <c r="B312" s="466"/>
      <c r="C312" s="465"/>
      <c r="D312" s="465"/>
      <c r="E312" s="465"/>
      <c r="F312" s="466"/>
      <c r="G312" s="465"/>
      <c r="H312" s="467"/>
      <c r="AR312" s="469"/>
      <c r="AT312" s="458"/>
    </row>
    <row r="313" spans="1:180" customHeight="1" ht="39.75" s="450" customFormat="1">
      <c r="A313" s="465"/>
      <c r="B313" s="466"/>
      <c r="C313" s="465"/>
      <c r="D313" s="465"/>
      <c r="E313" s="465"/>
      <c r="F313" s="466"/>
      <c r="G313" s="465"/>
      <c r="H313" s="467"/>
      <c r="AR313" s="469"/>
      <c r="AT313" s="458"/>
    </row>
    <row r="314" spans="1:180" customHeight="1" ht="39.75" s="450" customFormat="1">
      <c r="A314" s="465"/>
      <c r="B314" s="466"/>
      <c r="C314" s="465"/>
      <c r="D314" s="465"/>
      <c r="E314" s="465"/>
      <c r="F314" s="466"/>
      <c r="G314" s="465"/>
      <c r="H314" s="467"/>
      <c r="AR314" s="469"/>
      <c r="AT314" s="458"/>
    </row>
    <row r="315" spans="1:180" customHeight="1" ht="18.75" s="410" customFormat="1">
      <c r="B315" s="477"/>
      <c r="C315" s="477"/>
      <c r="D315" s="450"/>
      <c r="E315" s="450"/>
      <c r="F315" s="477"/>
      <c r="G315" s="450"/>
      <c r="H315" s="477"/>
      <c r="I315" s="450"/>
      <c r="J315" s="477"/>
      <c r="K315" s="477"/>
      <c r="L315" s="477"/>
      <c r="M315" s="478"/>
      <c r="N315" s="478"/>
      <c r="O315" s="478"/>
      <c r="P315" s="478"/>
      <c r="Q315" s="478"/>
      <c r="R315" s="478"/>
      <c r="S315" s="478"/>
      <c r="T315" s="478"/>
      <c r="U315" s="478"/>
      <c r="V315" s="478"/>
      <c r="W315" s="478"/>
      <c r="X315" s="478"/>
      <c r="Y315" s="478"/>
      <c r="Z315" s="478"/>
      <c r="AC315" s="478"/>
      <c r="AD315" s="478"/>
      <c r="AE315" s="478"/>
      <c r="AH315" s="478"/>
      <c r="AI315" s="478"/>
      <c r="AJ315" s="478"/>
      <c r="AR315" s="479"/>
    </row>
    <row r="316" spans="1:180" customHeight="1" ht="18" s="410" customFormat="1">
      <c r="A316" s="1211"/>
      <c r="E316" s="448"/>
      <c r="G316" s="448"/>
      <c r="H316" s="448"/>
      <c r="M316" s="486"/>
      <c r="N316" s="136"/>
      <c r="P316" s="136"/>
      <c r="Q316" s="136"/>
      <c r="R316" s="136"/>
      <c r="S316" s="136"/>
      <c r="T316" s="487"/>
      <c r="V316" s="487"/>
      <c r="W316" s="136"/>
      <c r="Z316" s="487"/>
      <c r="AE316" s="487"/>
      <c r="AJ316" s="487"/>
      <c r="AR316" s="479"/>
    </row>
    <row r="317" spans="1:180" customHeight="1" ht="18" s="410" customFormat="1">
      <c r="A317" s="1211"/>
      <c r="E317" s="448"/>
      <c r="G317" s="448"/>
      <c r="H317" s="463"/>
      <c r="M317" s="488"/>
      <c r="N317" s="136"/>
      <c r="P317" s="136"/>
      <c r="Q317" s="136"/>
      <c r="R317" s="136"/>
      <c r="S317" s="136"/>
      <c r="T317" s="268"/>
      <c r="V317" s="487"/>
      <c r="W317" s="136"/>
      <c r="Z317" s="487"/>
      <c r="AE317" s="487"/>
      <c r="AJ317" s="487"/>
      <c r="AR317" s="479"/>
    </row>
    <row r="318" spans="1:180" customHeight="1" ht="18" s="410" customFormat="1">
      <c r="A318" s="461"/>
      <c r="E318" s="448"/>
      <c r="G318" s="448"/>
      <c r="H318" s="448"/>
      <c r="K318" s="461"/>
      <c r="L318" s="488"/>
      <c r="M318" s="488"/>
      <c r="N318" s="136"/>
      <c r="P318" s="136"/>
      <c r="Q318" s="136"/>
      <c r="R318" s="136"/>
      <c r="S318" s="136"/>
      <c r="T318" s="268"/>
      <c r="V318" s="487"/>
      <c r="W318" s="136"/>
      <c r="Z318" s="487"/>
      <c r="AE318" s="487"/>
      <c r="AJ318" s="487"/>
      <c r="AR318" s="479"/>
    </row>
    <row r="319" spans="1:180" customHeight="1" ht="18" s="410" customFormat="1">
      <c r="B319" s="448"/>
      <c r="C319" s="448"/>
      <c r="D319" s="448"/>
      <c r="E319" s="448"/>
      <c r="F319" s="462"/>
      <c r="G319" s="448"/>
      <c r="H319" s="448"/>
      <c r="I319" s="463"/>
      <c r="L319" s="488"/>
      <c r="M319" s="488"/>
      <c r="N319" s="136"/>
      <c r="P319" s="136"/>
      <c r="Q319" s="136"/>
      <c r="R319" s="136"/>
      <c r="S319" s="136"/>
      <c r="T319" s="136"/>
      <c r="V319" s="487"/>
      <c r="W319" s="136"/>
      <c r="Z319" s="487"/>
      <c r="AE319" s="487"/>
      <c r="AJ319" s="487"/>
      <c r="AR319" s="479"/>
    </row>
    <row r="320" spans="1:180" customHeight="1" ht="12" s="410" customFormat="1">
      <c r="B320" s="477"/>
      <c r="C320" s="477"/>
      <c r="D320" s="450"/>
      <c r="E320" s="477"/>
      <c r="F320" s="477"/>
      <c r="G320" s="477"/>
      <c r="H320" s="477"/>
      <c r="I320" s="489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490"/>
      <c r="AS320" s="136"/>
    </row>
    <row r="321" spans="1:180" customHeight="1" ht="17.25" s="415" customFormat="1">
      <c r="A321" s="1265"/>
      <c r="B321" s="1265"/>
      <c r="C321" s="1265"/>
      <c r="D321" s="1265"/>
      <c r="E321" s="474"/>
      <c r="G321" s="474"/>
      <c r="H321" s="474"/>
      <c r="J321" s="1115"/>
      <c r="K321" s="1115"/>
      <c r="L321" s="1115"/>
      <c r="M321" s="1115"/>
      <c r="N321" s="1115"/>
      <c r="O321" s="1115"/>
      <c r="P321" s="1115"/>
      <c r="Q321" s="1115"/>
      <c r="R321" s="1115"/>
      <c r="S321" s="1115"/>
      <c r="T321" s="491"/>
      <c r="U321" s="491"/>
      <c r="V321" s="491"/>
      <c r="W321" s="491"/>
      <c r="X321" s="491"/>
      <c r="Y321" s="491"/>
      <c r="Z321" s="491"/>
      <c r="AA321" s="491"/>
      <c r="AB321" s="491"/>
      <c r="AC321" s="491"/>
      <c r="AD321" s="491"/>
      <c r="AE321" s="491"/>
      <c r="AF321" s="491"/>
      <c r="AG321" s="491"/>
      <c r="AH321" s="491"/>
      <c r="AI321" s="491"/>
      <c r="AJ321" s="491"/>
      <c r="AK321" s="491"/>
      <c r="AL321" s="491"/>
      <c r="AM321" s="491"/>
      <c r="AN321" s="491"/>
      <c r="AO321" s="491"/>
      <c r="AP321" s="491"/>
      <c r="AQ321" s="491"/>
      <c r="AR321" s="492"/>
      <c r="AS321" s="491"/>
    </row>
    <row r="322" spans="1:180" customHeight="1" ht="23.25" s="415" customFormat="1">
      <c r="A322" s="493"/>
      <c r="B322" s="440"/>
      <c r="C322" s="440"/>
      <c r="E322" s="474"/>
      <c r="G322" s="474"/>
      <c r="H322" s="474"/>
      <c r="J322" s="1115"/>
      <c r="K322" s="1115"/>
      <c r="L322" s="1115"/>
      <c r="M322" s="1115"/>
      <c r="N322" s="1115"/>
      <c r="O322" s="1115"/>
      <c r="P322" s="1115"/>
      <c r="Q322" s="1115"/>
      <c r="R322" s="1115"/>
      <c r="S322" s="1115"/>
      <c r="T322" s="491"/>
      <c r="U322" s="491"/>
      <c r="V322" s="491"/>
      <c r="W322" s="491"/>
      <c r="X322" s="491"/>
      <c r="Y322" s="491"/>
      <c r="Z322" s="491"/>
      <c r="AA322" s="491"/>
      <c r="AB322" s="491"/>
      <c r="AC322" s="491"/>
      <c r="AD322" s="491"/>
      <c r="AE322" s="491"/>
      <c r="AF322" s="491"/>
      <c r="AG322" s="491"/>
      <c r="AH322" s="491"/>
      <c r="AI322" s="491"/>
      <c r="AJ322" s="491"/>
      <c r="AK322" s="491"/>
      <c r="AL322" s="491"/>
      <c r="AM322" s="491"/>
      <c r="AN322" s="491"/>
      <c r="AO322" s="491"/>
      <c r="AP322" s="491"/>
      <c r="AQ322" s="491"/>
      <c r="AR322" s="492"/>
      <c r="AS322" s="491"/>
    </row>
    <row r="323" spans="1:180" customHeight="1" ht="13" s="415" customFormat="1">
      <c r="A323" s="440"/>
      <c r="B323" s="440"/>
      <c r="C323" s="471"/>
      <c r="H323" s="1264"/>
      <c r="I323" s="1264"/>
      <c r="J323" s="1264"/>
      <c r="K323" s="1264"/>
      <c r="L323" s="1264"/>
      <c r="M323" s="1264"/>
      <c r="N323" s="1264"/>
      <c r="O323" s="1264"/>
      <c r="P323" s="1264"/>
      <c r="Q323" s="1264"/>
      <c r="R323" s="1264"/>
      <c r="S323" s="1264"/>
      <c r="T323" s="1264"/>
      <c r="U323" s="1264"/>
      <c r="V323" s="1264"/>
      <c r="W323" s="1264"/>
      <c r="X323" s="1264"/>
      <c r="Y323" s="1264"/>
      <c r="Z323" s="1264"/>
      <c r="AA323" s="1264"/>
      <c r="AB323" s="1264"/>
      <c r="AC323" s="1264"/>
      <c r="AD323" s="1264"/>
      <c r="AE323" s="1264"/>
      <c r="AF323" s="1264"/>
      <c r="AG323" s="1264"/>
      <c r="AH323" s="1264"/>
      <c r="AI323" s="423"/>
      <c r="AJ323" s="423"/>
      <c r="AK323" s="423"/>
      <c r="AL323" s="423"/>
      <c r="AM323" s="423"/>
      <c r="AN323" s="423"/>
      <c r="AO323" s="423"/>
      <c r="AP323" s="423"/>
      <c r="AQ323" s="423"/>
      <c r="AR323" s="494"/>
      <c r="AS323" s="423"/>
      <c r="AT323" s="423"/>
    </row>
    <row r="324" spans="1:180" customHeight="1" ht="13" s="415" customFormat="1">
      <c r="A324" s="440"/>
      <c r="B324" s="440"/>
      <c r="C324" s="440"/>
      <c r="E324" s="470"/>
      <c r="G324" s="470"/>
      <c r="H324" s="1264"/>
      <c r="I324" s="1264"/>
      <c r="J324" s="1264"/>
      <c r="K324" s="1264"/>
      <c r="L324" s="1264"/>
      <c r="M324" s="1264"/>
      <c r="N324" s="1264"/>
      <c r="O324" s="1264"/>
      <c r="P324" s="1264"/>
      <c r="Q324" s="1264"/>
      <c r="R324" s="1264"/>
      <c r="S324" s="1264"/>
      <c r="T324" s="1264"/>
      <c r="U324" s="1264"/>
      <c r="V324" s="1264"/>
      <c r="W324" s="1264"/>
      <c r="X324" s="1264"/>
      <c r="Y324" s="1264"/>
      <c r="Z324" s="1264"/>
      <c r="AA324" s="1264"/>
      <c r="AB324" s="1264"/>
      <c r="AC324" s="1264"/>
      <c r="AD324" s="1264"/>
      <c r="AE324" s="1264"/>
      <c r="AF324" s="1264"/>
      <c r="AG324" s="1264"/>
      <c r="AH324" s="1264"/>
      <c r="AI324" s="423"/>
      <c r="AJ324" s="423"/>
      <c r="AK324" s="423"/>
      <c r="AL324" s="423"/>
      <c r="AM324" s="423"/>
      <c r="AN324" s="423"/>
      <c r="AO324" s="423"/>
      <c r="AP324" s="423"/>
      <c r="AQ324" s="423"/>
      <c r="AR324" s="494"/>
      <c r="AS324" s="423"/>
      <c r="AT324" s="423"/>
    </row>
    <row r="325" spans="1:180" customHeight="1" ht="13" s="415" customFormat="1">
      <c r="A325" s="440"/>
      <c r="B325" s="440"/>
      <c r="C325" s="471"/>
      <c r="E325" s="495"/>
      <c r="G325" s="495"/>
      <c r="H325" s="495"/>
      <c r="K325" s="1263"/>
      <c r="L325" s="1263"/>
      <c r="M325" s="1263"/>
      <c r="N325" s="1263"/>
      <c r="O325" s="1263"/>
      <c r="P325" s="1263"/>
      <c r="Q325" s="1263"/>
      <c r="R325" s="1263"/>
      <c r="S325" s="1263"/>
      <c r="T325" s="431"/>
      <c r="U325" s="431"/>
      <c r="V325" s="431"/>
      <c r="W325" s="431"/>
      <c r="X325" s="431"/>
      <c r="Y325" s="431"/>
      <c r="Z325" s="431"/>
      <c r="AA325" s="431"/>
      <c r="AB325" s="431"/>
      <c r="AC325" s="431"/>
      <c r="AD325" s="431"/>
      <c r="AE325" s="431"/>
      <c r="AF325" s="431"/>
      <c r="AG325" s="431"/>
      <c r="AH325" s="431"/>
      <c r="AI325" s="431"/>
      <c r="AJ325" s="431"/>
      <c r="AK325" s="431"/>
      <c r="AL325" s="431"/>
      <c r="AM325" s="431"/>
      <c r="AN325" s="431"/>
      <c r="AO325" s="431"/>
      <c r="AP325" s="431"/>
      <c r="AQ325" s="431"/>
      <c r="AR325" s="432"/>
      <c r="AS325" s="431"/>
    </row>
    <row r="326" spans="1:180" customHeight="1" ht="13" s="415" customFormat="1">
      <c r="A326" s="440"/>
      <c r="B326" s="440"/>
      <c r="C326" s="440"/>
      <c r="E326" s="496"/>
      <c r="G326" s="496"/>
      <c r="H326" s="496"/>
      <c r="K326" s="1263"/>
      <c r="L326" s="1263"/>
      <c r="M326" s="1263"/>
      <c r="N326" s="1263"/>
      <c r="O326" s="1263"/>
      <c r="P326" s="1263"/>
      <c r="Q326" s="1263"/>
      <c r="R326" s="1263"/>
      <c r="S326" s="1263"/>
      <c r="T326" s="431"/>
      <c r="U326" s="431"/>
      <c r="V326" s="431"/>
      <c r="W326" s="431"/>
      <c r="X326" s="431"/>
      <c r="Y326" s="431"/>
      <c r="Z326" s="431"/>
      <c r="AA326" s="431"/>
      <c r="AB326" s="431"/>
      <c r="AC326" s="431"/>
      <c r="AD326" s="431"/>
      <c r="AE326" s="431"/>
      <c r="AF326" s="431"/>
      <c r="AG326" s="431"/>
      <c r="AH326" s="431"/>
      <c r="AI326" s="431"/>
      <c r="AJ326" s="431"/>
      <c r="AK326" s="431"/>
      <c r="AL326" s="431"/>
      <c r="AM326" s="431"/>
      <c r="AN326" s="431"/>
      <c r="AO326" s="431"/>
      <c r="AP326" s="431"/>
      <c r="AQ326" s="431"/>
      <c r="AR326" s="432"/>
      <c r="AS326" s="431"/>
    </row>
    <row r="327" spans="1:180" customHeight="1" ht="13" s="415" customFormat="1">
      <c r="A327" s="440"/>
      <c r="B327" s="440"/>
      <c r="C327" s="471"/>
      <c r="E327" s="470"/>
      <c r="G327" s="470"/>
      <c r="H327" s="470"/>
      <c r="K327" s="1263"/>
      <c r="L327" s="1263"/>
      <c r="M327" s="1263"/>
      <c r="N327" s="1263"/>
      <c r="O327" s="1263"/>
      <c r="P327" s="1263"/>
      <c r="Q327" s="1263"/>
      <c r="R327" s="1263"/>
      <c r="T327" s="431"/>
      <c r="U327" s="431"/>
      <c r="V327" s="431"/>
      <c r="W327" s="431"/>
      <c r="X327" s="431"/>
      <c r="Y327" s="431"/>
      <c r="Z327" s="431"/>
      <c r="AA327" s="431"/>
      <c r="AB327" s="431"/>
      <c r="AC327" s="431"/>
      <c r="AD327" s="431"/>
      <c r="AE327" s="431"/>
      <c r="AF327" s="431"/>
      <c r="AG327" s="431"/>
      <c r="AH327" s="431"/>
      <c r="AI327" s="431"/>
      <c r="AJ327" s="431"/>
      <c r="AK327" s="431"/>
      <c r="AL327" s="431"/>
      <c r="AM327" s="431"/>
      <c r="AN327" s="431"/>
      <c r="AO327" s="431"/>
      <c r="AP327" s="431"/>
      <c r="AQ327" s="431"/>
      <c r="AR327" s="432"/>
      <c r="AS327" s="431"/>
    </row>
    <row r="328" spans="1:180" customHeight="1" ht="13" s="415" customFormat="1">
      <c r="A328" s="440"/>
      <c r="B328" s="440"/>
      <c r="C328" s="440"/>
      <c r="E328" s="470"/>
      <c r="G328" s="470"/>
      <c r="H328" s="470"/>
      <c r="K328" s="1263"/>
      <c r="L328" s="1263"/>
      <c r="M328" s="1263"/>
      <c r="N328" s="1263"/>
      <c r="O328" s="1263"/>
      <c r="P328" s="1263"/>
      <c r="Q328" s="1263"/>
      <c r="R328" s="1263"/>
      <c r="S328" s="431"/>
      <c r="T328" s="431"/>
      <c r="U328" s="431"/>
      <c r="V328" s="431"/>
      <c r="W328" s="431"/>
      <c r="X328" s="431"/>
      <c r="Y328" s="431"/>
      <c r="Z328" s="431"/>
      <c r="AA328" s="431"/>
      <c r="AB328" s="431"/>
      <c r="AC328" s="431"/>
      <c r="AD328" s="431"/>
      <c r="AE328" s="431"/>
      <c r="AF328" s="431"/>
      <c r="AG328" s="431"/>
      <c r="AH328" s="431"/>
      <c r="AI328" s="431"/>
      <c r="AJ328" s="431"/>
      <c r="AK328" s="431"/>
      <c r="AL328" s="431"/>
      <c r="AM328" s="431"/>
      <c r="AN328" s="431"/>
      <c r="AO328" s="431"/>
      <c r="AP328" s="431"/>
      <c r="AQ328" s="431"/>
      <c r="AR328" s="432"/>
      <c r="AS328" s="431"/>
      <c r="AT328" s="1218"/>
    </row>
    <row r="329" spans="1:180" customHeight="1" ht="13" s="415" customFormat="1">
      <c r="A329" s="440"/>
      <c r="B329" s="440"/>
      <c r="C329" s="471"/>
      <c r="AR329" s="472"/>
      <c r="AT329" s="1218"/>
    </row>
    <row r="330" spans="1:180" customHeight="1" ht="19.5" s="415" customFormat="1">
      <c r="A330" s="440"/>
      <c r="B330" s="440"/>
      <c r="C330" s="440"/>
      <c r="AR330" s="472"/>
      <c r="AT330" s="473"/>
    </row>
    <row r="331" spans="1:180" customHeight="1" ht="13" s="415" customFormat="1">
      <c r="A331" s="440"/>
      <c r="B331" s="440"/>
      <c r="C331" s="471"/>
      <c r="E331" s="474"/>
      <c r="F331" s="437"/>
      <c r="G331" s="474"/>
      <c r="H331" s="474"/>
      <c r="I331" s="437"/>
      <c r="J331" s="438"/>
      <c r="K331" s="438"/>
      <c r="AR331" s="472"/>
      <c r="AT331" s="475"/>
    </row>
    <row r="332" spans="1:180" customHeight="1" ht="13" s="415" customFormat="1">
      <c r="A332" s="440"/>
      <c r="B332" s="440"/>
      <c r="C332" s="471"/>
      <c r="E332" s="474"/>
      <c r="F332" s="437"/>
      <c r="G332" s="474"/>
      <c r="H332" s="474"/>
      <c r="I332" s="437"/>
      <c r="J332" s="438"/>
      <c r="K332" s="438"/>
      <c r="AR332" s="472"/>
    </row>
    <row r="333" spans="1:180" customHeight="1" ht="13" s="415" customFormat="1">
      <c r="A333" s="440"/>
      <c r="B333" s="440"/>
      <c r="C333" s="440"/>
      <c r="E333" s="474"/>
      <c r="F333" s="437"/>
      <c r="G333" s="474"/>
      <c r="H333" s="474"/>
      <c r="I333" s="437"/>
      <c r="J333" s="438"/>
      <c r="K333" s="438"/>
      <c r="AR333" s="472"/>
    </row>
    <row r="334" spans="1:180" customHeight="1" ht="13" s="415" customFormat="1">
      <c r="A334" s="440"/>
      <c r="B334" s="440"/>
      <c r="C334" s="440"/>
      <c r="E334" s="474"/>
      <c r="F334" s="437"/>
      <c r="G334" s="474"/>
      <c r="H334" s="474"/>
      <c r="I334" s="437"/>
      <c r="J334" s="438"/>
      <c r="K334" s="438"/>
      <c r="AR334" s="472"/>
    </row>
    <row r="335" spans="1:180" customHeight="1" ht="13" s="415" customFormat="1">
      <c r="E335" s="474"/>
      <c r="F335" s="437"/>
      <c r="G335" s="474"/>
      <c r="H335" s="474"/>
      <c r="I335" s="437"/>
      <c r="J335" s="438"/>
      <c r="K335" s="438"/>
      <c r="N335" s="476"/>
      <c r="S335" s="476"/>
      <c r="AR335" s="472"/>
    </row>
    <row r="336" spans="1:180" customHeight="1" ht="13.5" s="410" customFormat="1">
      <c r="B336" s="477"/>
      <c r="C336" s="477"/>
      <c r="D336" s="450"/>
      <c r="E336" s="477"/>
      <c r="F336" s="440"/>
      <c r="G336" s="477"/>
      <c r="H336" s="477"/>
      <c r="I336" s="437"/>
      <c r="J336" s="438"/>
      <c r="K336" s="438"/>
      <c r="L336" s="477"/>
      <c r="M336" s="478"/>
      <c r="N336" s="478"/>
      <c r="O336" s="478"/>
      <c r="P336" s="478"/>
      <c r="Q336" s="478"/>
      <c r="R336" s="478"/>
      <c r="S336" s="478"/>
      <c r="T336" s="478"/>
      <c r="U336" s="478"/>
      <c r="V336" s="478"/>
      <c r="W336" s="478"/>
      <c r="X336" s="478"/>
      <c r="Y336" s="478"/>
      <c r="Z336" s="478"/>
      <c r="AC336" s="478"/>
      <c r="AD336" s="478"/>
      <c r="AE336" s="478"/>
      <c r="AH336" s="478"/>
      <c r="AI336" s="478"/>
      <c r="AJ336" s="478"/>
      <c r="AR336" s="479"/>
    </row>
    <row r="337" spans="1:180" customHeight="1" ht="15" s="415" customFormat="1">
      <c r="A337" s="1257"/>
      <c r="B337" s="1256"/>
      <c r="C337" s="1257"/>
      <c r="D337" s="1256"/>
      <c r="E337" s="1256"/>
      <c r="F337" s="1257"/>
      <c r="G337" s="1256"/>
      <c r="H337" s="1256"/>
      <c r="I337" s="1255"/>
      <c r="J337" s="1255"/>
      <c r="K337" s="1255"/>
      <c r="L337" s="1255"/>
      <c r="M337" s="1255"/>
      <c r="N337" s="1255"/>
      <c r="O337" s="1255"/>
      <c r="P337" s="1255"/>
      <c r="Q337" s="1255"/>
      <c r="R337" s="1255"/>
      <c r="S337" s="1255"/>
      <c r="T337" s="1255"/>
      <c r="U337" s="1255"/>
      <c r="V337" s="1255"/>
      <c r="W337" s="1255"/>
      <c r="X337" s="1255"/>
      <c r="Y337" s="1255"/>
      <c r="Z337" s="1255"/>
      <c r="AA337" s="1255"/>
      <c r="AB337" s="1255"/>
      <c r="AC337" s="1255"/>
      <c r="AD337" s="1255"/>
      <c r="AE337" s="1255"/>
      <c r="AF337" s="1255"/>
      <c r="AG337" s="1255"/>
      <c r="AH337" s="1255"/>
      <c r="AI337" s="1255"/>
      <c r="AJ337" s="1255"/>
      <c r="AK337" s="1255"/>
      <c r="AL337" s="1255"/>
      <c r="AM337" s="303"/>
      <c r="AN337" s="303"/>
      <c r="AO337" s="303"/>
      <c r="AP337" s="303"/>
      <c r="AQ337" s="303"/>
      <c r="AR337" s="481"/>
      <c r="AS337" s="303"/>
      <c r="AT337" s="1251"/>
    </row>
    <row r="338" spans="1:180" customHeight="1" ht="23.25" s="136" customFormat="1">
      <c r="A338" s="1257"/>
      <c r="B338" s="1257"/>
      <c r="C338" s="1257"/>
      <c r="D338" s="1256"/>
      <c r="E338" s="1256"/>
      <c r="F338" s="1257"/>
      <c r="G338" s="1256"/>
      <c r="H338" s="1256"/>
      <c r="I338" s="1256"/>
      <c r="J338" s="1256"/>
      <c r="K338" s="1257"/>
      <c r="L338" s="1257"/>
      <c r="M338" s="1257"/>
      <c r="N338" s="1256"/>
      <c r="O338" s="1256"/>
      <c r="P338" s="1257"/>
      <c r="Q338" s="1257"/>
      <c r="R338" s="1257"/>
      <c r="S338" s="1256"/>
      <c r="T338" s="1256"/>
      <c r="U338" s="1257"/>
      <c r="V338" s="1257"/>
      <c r="W338" s="1257"/>
      <c r="X338" s="1256"/>
      <c r="Y338" s="1256"/>
      <c r="Z338" s="1257"/>
      <c r="AA338" s="1257"/>
      <c r="AB338" s="1257"/>
      <c r="AC338" s="1256"/>
      <c r="AD338" s="1256"/>
      <c r="AE338" s="1257"/>
      <c r="AF338" s="1257"/>
      <c r="AG338" s="1257"/>
      <c r="AH338" s="1256"/>
      <c r="AI338" s="1256"/>
      <c r="AJ338" s="1257"/>
      <c r="AK338" s="1257"/>
      <c r="AL338" s="1257"/>
      <c r="AM338" s="480"/>
      <c r="AN338" s="480"/>
      <c r="AO338" s="480"/>
      <c r="AP338" s="480"/>
      <c r="AQ338" s="480"/>
      <c r="AR338" s="482"/>
      <c r="AS338" s="480"/>
      <c r="AT338" s="1251"/>
      <c r="AU338" s="448"/>
      <c r="AV338" s="448"/>
      <c r="AW338" s="448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448"/>
      <c r="BH338" s="448"/>
      <c r="BI338" s="448"/>
      <c r="BJ338" s="448"/>
      <c r="BK338" s="448"/>
      <c r="BL338" s="448"/>
      <c r="BM338" s="448"/>
      <c r="BN338" s="448"/>
      <c r="BO338" s="448"/>
      <c r="BP338" s="448"/>
      <c r="BQ338" s="448"/>
      <c r="BR338" s="448"/>
      <c r="BS338" s="448"/>
      <c r="BT338" s="448"/>
      <c r="BU338" s="448"/>
      <c r="BV338" s="448"/>
      <c r="BW338" s="448"/>
      <c r="BX338" s="448"/>
      <c r="BY338" s="448"/>
      <c r="BZ338" s="448"/>
      <c r="CA338" s="448"/>
      <c r="CB338" s="448"/>
      <c r="CC338" s="448"/>
      <c r="CD338" s="448"/>
      <c r="CE338" s="448"/>
      <c r="CF338" s="448"/>
      <c r="CG338" s="448"/>
      <c r="CH338" s="448"/>
      <c r="CI338" s="448"/>
      <c r="CJ338" s="448"/>
      <c r="CK338" s="448"/>
      <c r="CL338" s="448"/>
      <c r="CM338" s="448"/>
      <c r="CN338" s="448"/>
      <c r="CO338" s="448"/>
      <c r="CP338" s="448"/>
      <c r="CQ338" s="448"/>
      <c r="CR338" s="448"/>
      <c r="CS338" s="448"/>
      <c r="CT338" s="448"/>
      <c r="CU338" s="448"/>
      <c r="CV338" s="448"/>
      <c r="CW338" s="448"/>
      <c r="CX338" s="448"/>
      <c r="CY338" s="448"/>
      <c r="CZ338" s="448"/>
      <c r="DA338" s="448"/>
      <c r="DB338" s="448"/>
      <c r="DC338" s="448"/>
      <c r="DD338" s="448"/>
      <c r="DE338" s="448"/>
      <c r="DF338" s="448"/>
      <c r="DG338" s="448"/>
      <c r="DH338" s="448"/>
      <c r="DI338" s="448"/>
      <c r="DJ338" s="448"/>
      <c r="DK338" s="448"/>
      <c r="DL338" s="448"/>
      <c r="DM338" s="448"/>
      <c r="DN338" s="448"/>
      <c r="DO338" s="448"/>
      <c r="DP338" s="448"/>
      <c r="DQ338" s="448"/>
      <c r="DR338" s="448"/>
      <c r="DS338" s="448"/>
      <c r="DT338" s="448"/>
      <c r="DU338" s="448"/>
      <c r="DV338" s="448"/>
      <c r="DW338" s="448"/>
      <c r="DX338" s="448"/>
      <c r="DY338" s="448"/>
      <c r="DZ338" s="448"/>
      <c r="EA338" s="448"/>
      <c r="EB338" s="448"/>
      <c r="EC338" s="448"/>
      <c r="ED338" s="448"/>
      <c r="EE338" s="448"/>
      <c r="EF338" s="448"/>
      <c r="EG338" s="448"/>
      <c r="EH338" s="448"/>
      <c r="EI338" s="448"/>
      <c r="EJ338" s="448"/>
      <c r="EK338" s="448"/>
      <c r="EL338" s="448"/>
      <c r="EM338" s="448"/>
      <c r="EN338" s="448"/>
      <c r="EO338" s="448"/>
      <c r="EP338" s="448"/>
      <c r="EQ338" s="448"/>
      <c r="ER338" s="448"/>
      <c r="ES338" s="448"/>
      <c r="ET338" s="448"/>
      <c r="EU338" s="448"/>
      <c r="EV338" s="448"/>
      <c r="EW338" s="448"/>
      <c r="EX338" s="448"/>
      <c r="EY338" s="448"/>
      <c r="EZ338" s="448"/>
      <c r="FA338" s="448"/>
      <c r="FB338" s="448"/>
      <c r="FC338" s="448"/>
      <c r="FD338" s="448"/>
      <c r="FE338" s="448"/>
      <c r="FF338" s="448"/>
      <c r="FG338" s="448"/>
      <c r="FH338" s="448"/>
      <c r="FI338" s="448"/>
      <c r="FJ338" s="448"/>
      <c r="FK338" s="448"/>
      <c r="FL338" s="448"/>
      <c r="FM338" s="448"/>
      <c r="FN338" s="448"/>
      <c r="FO338" s="448"/>
      <c r="FP338" s="448"/>
      <c r="FQ338" s="448"/>
      <c r="FR338" s="448"/>
      <c r="FS338" s="448"/>
      <c r="FT338" s="448"/>
      <c r="FU338" s="448"/>
      <c r="FV338" s="448"/>
      <c r="FW338" s="448"/>
      <c r="FX338" s="448"/>
    </row>
    <row r="339" spans="1:180" customHeight="1" ht="17.25" s="450" customFormat="1">
      <c r="A339" s="1257"/>
      <c r="B339" s="1257"/>
      <c r="C339" s="1257"/>
      <c r="D339" s="1256"/>
      <c r="E339" s="1256"/>
      <c r="F339" s="1257"/>
      <c r="G339" s="1256"/>
      <c r="H339" s="1256"/>
      <c r="I339" s="1257"/>
      <c r="J339" s="1257"/>
      <c r="K339" s="1257"/>
      <c r="L339" s="1257"/>
      <c r="M339" s="1257"/>
      <c r="N339" s="1257"/>
      <c r="O339" s="1257"/>
      <c r="P339" s="1257"/>
      <c r="Q339" s="1257"/>
      <c r="R339" s="1257"/>
      <c r="S339" s="1257"/>
      <c r="T339" s="1257"/>
      <c r="U339" s="1257"/>
      <c r="V339" s="1257"/>
      <c r="W339" s="1257"/>
      <c r="X339" s="1257"/>
      <c r="Y339" s="1257"/>
      <c r="Z339" s="1257"/>
      <c r="AA339" s="1257"/>
      <c r="AB339" s="1257"/>
      <c r="AC339" s="1257"/>
      <c r="AD339" s="1257"/>
      <c r="AE339" s="1257"/>
      <c r="AF339" s="1257"/>
      <c r="AG339" s="1257"/>
      <c r="AH339" s="1257"/>
      <c r="AI339" s="1257"/>
      <c r="AJ339" s="1257"/>
      <c r="AK339" s="1257"/>
      <c r="AL339" s="1257"/>
      <c r="AM339" s="480"/>
      <c r="AN339" s="480"/>
      <c r="AO339" s="480"/>
      <c r="AP339" s="480"/>
      <c r="AQ339" s="480"/>
      <c r="AR339" s="482"/>
      <c r="AS339" s="480"/>
      <c r="AT339" s="1251"/>
    </row>
    <row r="340" spans="1:180" customHeight="1" ht="60.75" s="453" customFormat="1">
      <c r="A340" s="1257"/>
      <c r="B340" s="1257"/>
      <c r="C340" s="1257"/>
      <c r="D340" s="1256"/>
      <c r="E340" s="1256"/>
      <c r="F340" s="1257"/>
      <c r="G340" s="1256"/>
      <c r="H340" s="1256"/>
      <c r="I340" s="483"/>
      <c r="J340" s="484"/>
      <c r="K340" s="484"/>
      <c r="L340" s="484"/>
      <c r="M340" s="483"/>
      <c r="N340" s="483"/>
      <c r="O340" s="484"/>
      <c r="P340" s="484"/>
      <c r="Q340" s="484"/>
      <c r="R340" s="483"/>
      <c r="S340" s="483"/>
      <c r="T340" s="484"/>
      <c r="U340" s="484"/>
      <c r="V340" s="484"/>
      <c r="W340" s="483"/>
      <c r="X340" s="483"/>
      <c r="Y340" s="484"/>
      <c r="Z340" s="484"/>
      <c r="AA340" s="484"/>
      <c r="AB340" s="483"/>
      <c r="AC340" s="483"/>
      <c r="AD340" s="484"/>
      <c r="AE340" s="484"/>
      <c r="AF340" s="484"/>
      <c r="AG340" s="483"/>
      <c r="AH340" s="483"/>
      <c r="AI340" s="484"/>
      <c r="AJ340" s="484"/>
      <c r="AK340" s="484"/>
      <c r="AL340" s="483"/>
      <c r="AM340" s="483"/>
      <c r="AN340" s="483"/>
      <c r="AO340" s="483"/>
      <c r="AP340" s="483"/>
      <c r="AQ340" s="483"/>
      <c r="AR340" s="485"/>
      <c r="AS340" s="483"/>
      <c r="AT340" s="1251"/>
    </row>
    <row r="341" spans="1:180" customHeight="1" ht="39.75" s="450" customFormat="1">
      <c r="A341" s="465"/>
      <c r="B341" s="466"/>
      <c r="C341" s="465"/>
      <c r="D341" s="465"/>
      <c r="E341" s="465"/>
      <c r="F341" s="466"/>
      <c r="G341" s="465"/>
      <c r="H341" s="467"/>
      <c r="AR341" s="469"/>
      <c r="AT341" s="458"/>
    </row>
    <row r="342" spans="1:180" customHeight="1" ht="39.75" s="450" customFormat="1">
      <c r="A342" s="465"/>
      <c r="B342" s="466"/>
      <c r="C342" s="465"/>
      <c r="D342" s="465"/>
      <c r="E342" s="465"/>
      <c r="F342" s="466"/>
      <c r="G342" s="465"/>
      <c r="H342" s="467"/>
      <c r="AR342" s="469"/>
      <c r="AT342" s="458"/>
    </row>
    <row r="343" spans="1:180" customHeight="1" ht="39.75" s="450" customFormat="1">
      <c r="A343" s="465"/>
      <c r="B343" s="466"/>
      <c r="C343" s="465"/>
      <c r="D343" s="465"/>
      <c r="E343" s="465"/>
      <c r="F343" s="466"/>
      <c r="G343" s="465"/>
      <c r="H343" s="467"/>
      <c r="AR343" s="469"/>
      <c r="AT343" s="458"/>
    </row>
    <row r="344" spans="1:180" customHeight="1" ht="39.75" s="450" customFormat="1">
      <c r="A344" s="465"/>
      <c r="B344" s="466"/>
      <c r="C344" s="465"/>
      <c r="D344" s="465"/>
      <c r="E344" s="465"/>
      <c r="F344" s="466"/>
      <c r="G344" s="465"/>
      <c r="H344" s="467"/>
      <c r="AR344" s="469"/>
      <c r="AT344" s="458"/>
    </row>
    <row r="345" spans="1:180" customHeight="1" ht="39.75" s="450" customFormat="1">
      <c r="A345" s="465"/>
      <c r="B345" s="466"/>
      <c r="C345" s="465"/>
      <c r="D345" s="465"/>
      <c r="E345" s="465"/>
      <c r="F345" s="466"/>
      <c r="G345" s="465"/>
      <c r="H345" s="467"/>
      <c r="AR345" s="469"/>
      <c r="AT345" s="458"/>
    </row>
    <row r="346" spans="1:180" customHeight="1" ht="39.75" s="450" customFormat="1">
      <c r="A346" s="498"/>
      <c r="B346" s="466"/>
      <c r="C346" s="465"/>
      <c r="D346" s="465"/>
      <c r="E346" s="465"/>
      <c r="F346" s="466"/>
      <c r="G346" s="465"/>
      <c r="H346" s="467"/>
      <c r="AR346" s="469"/>
      <c r="AT346" s="458"/>
    </row>
    <row r="347" spans="1:180" customHeight="1" ht="39.75" s="450" customFormat="1">
      <c r="A347" s="498"/>
      <c r="B347" s="466"/>
      <c r="C347" s="465"/>
      <c r="D347" s="465"/>
      <c r="E347" s="465"/>
      <c r="F347" s="466"/>
      <c r="G347" s="465"/>
      <c r="H347" s="467"/>
      <c r="AR347" s="469"/>
      <c r="AT347" s="458"/>
    </row>
    <row r="348" spans="1:180" customHeight="1" ht="39.75" s="450" customFormat="1">
      <c r="A348" s="498"/>
      <c r="B348" s="466"/>
      <c r="C348" s="465"/>
      <c r="D348" s="465"/>
      <c r="E348" s="465"/>
      <c r="F348" s="466"/>
      <c r="G348" s="465"/>
      <c r="H348" s="467"/>
      <c r="AR348" s="469"/>
      <c r="AT348" s="458"/>
    </row>
    <row r="349" spans="1:180" customHeight="1" ht="39.75" s="450" customFormat="1">
      <c r="A349" s="498"/>
      <c r="B349" s="466"/>
      <c r="C349" s="465"/>
      <c r="D349" s="465"/>
      <c r="E349" s="465"/>
      <c r="F349" s="466"/>
      <c r="G349" s="465"/>
      <c r="H349" s="467"/>
      <c r="AR349" s="469"/>
      <c r="AT349" s="458"/>
    </row>
    <row r="350" spans="1:180" customHeight="1" ht="39.75" s="450" customFormat="1">
      <c r="A350" s="498"/>
      <c r="B350" s="466"/>
      <c r="C350" s="465"/>
      <c r="D350" s="465"/>
      <c r="E350" s="465"/>
      <c r="F350" s="466"/>
      <c r="G350" s="465"/>
      <c r="H350" s="467"/>
      <c r="AR350" s="469"/>
      <c r="AT350" s="458"/>
    </row>
    <row r="351" spans="1:180" customHeight="1" ht="39.75" s="450" customFormat="1">
      <c r="A351" s="498"/>
      <c r="B351" s="466"/>
      <c r="C351" s="465"/>
      <c r="D351" s="465"/>
      <c r="E351" s="465"/>
      <c r="F351" s="466"/>
      <c r="G351" s="465"/>
      <c r="H351" s="467"/>
      <c r="AR351" s="469"/>
      <c r="AT351" s="458"/>
    </row>
    <row r="352" spans="1:180" customHeight="1" ht="39.75" s="450" customFormat="1">
      <c r="A352" s="498"/>
      <c r="B352" s="466"/>
      <c r="C352" s="465"/>
      <c r="D352" s="465"/>
      <c r="E352" s="465"/>
      <c r="F352" s="466"/>
      <c r="G352" s="465"/>
      <c r="H352" s="467"/>
      <c r="AR352" s="469"/>
      <c r="AT352" s="458"/>
    </row>
    <row r="353" spans="1:180" customHeight="1" ht="39.75" s="450" customFormat="1">
      <c r="A353" s="498"/>
      <c r="B353" s="466"/>
      <c r="C353" s="465"/>
      <c r="D353" s="465"/>
      <c r="E353" s="465"/>
      <c r="F353" s="466"/>
      <c r="G353" s="465"/>
      <c r="H353" s="467"/>
      <c r="AR353" s="469"/>
      <c r="AT353" s="458"/>
    </row>
    <row r="354" spans="1:180" customHeight="1" ht="39.75" s="450" customFormat="1">
      <c r="A354" s="498"/>
      <c r="B354" s="466"/>
      <c r="C354" s="465"/>
      <c r="D354" s="465"/>
      <c r="E354" s="465"/>
      <c r="F354" s="466"/>
      <c r="G354" s="465"/>
      <c r="H354" s="467"/>
      <c r="AR354" s="469"/>
      <c r="AT354" s="458"/>
    </row>
    <row r="355" spans="1:180" customHeight="1" ht="39.75" s="450" customFormat="1">
      <c r="A355" s="498"/>
      <c r="B355" s="466"/>
      <c r="C355" s="465"/>
      <c r="D355" s="465"/>
      <c r="E355" s="465"/>
      <c r="F355" s="466"/>
      <c r="G355" s="465"/>
      <c r="H355" s="467"/>
      <c r="AR355" s="469"/>
      <c r="AT355" s="458"/>
    </row>
    <row r="356" spans="1:180" customHeight="1" ht="39.75" s="450" customFormat="1">
      <c r="A356" s="498"/>
      <c r="B356" s="466"/>
      <c r="C356" s="465"/>
      <c r="D356" s="465"/>
      <c r="E356" s="465"/>
      <c r="F356" s="466"/>
      <c r="G356" s="465"/>
      <c r="H356" s="467"/>
      <c r="AR356" s="469"/>
      <c r="AT356" s="458"/>
    </row>
    <row r="357" spans="1:180" customHeight="1" ht="39.75" s="450" customFormat="1">
      <c r="A357" s="498"/>
      <c r="B357" s="466"/>
      <c r="C357" s="465"/>
      <c r="D357" s="465"/>
      <c r="E357" s="465"/>
      <c r="F357" s="466"/>
      <c r="G357" s="465"/>
      <c r="H357" s="467"/>
      <c r="AR357" s="469"/>
      <c r="AT357" s="458"/>
    </row>
    <row r="358" spans="1:180" customHeight="1" ht="39.75" s="450" customFormat="1">
      <c r="A358" s="498"/>
      <c r="B358" s="466"/>
      <c r="C358" s="465"/>
      <c r="D358" s="465"/>
      <c r="E358" s="465"/>
      <c r="F358" s="466"/>
      <c r="G358" s="465"/>
      <c r="H358" s="467"/>
      <c r="AR358" s="469"/>
      <c r="AT358" s="458"/>
    </row>
    <row r="359" spans="1:180" customHeight="1" ht="39.75" s="450" customFormat="1">
      <c r="A359" s="498"/>
      <c r="B359" s="466"/>
      <c r="C359" s="465"/>
      <c r="D359" s="465"/>
      <c r="E359" s="465"/>
      <c r="F359" s="466"/>
      <c r="G359" s="465"/>
      <c r="H359" s="467"/>
      <c r="AR359" s="469"/>
      <c r="AT359" s="458"/>
    </row>
    <row r="360" spans="1:180" customHeight="1" ht="39.75" s="450" customFormat="1">
      <c r="A360" s="498"/>
      <c r="B360" s="466"/>
      <c r="C360" s="465"/>
      <c r="D360" s="465"/>
      <c r="E360" s="465"/>
      <c r="F360" s="466"/>
      <c r="G360" s="465"/>
      <c r="H360" s="467"/>
      <c r="AR360" s="469"/>
      <c r="AT360" s="458"/>
    </row>
    <row r="361" spans="1:180" customHeight="1" ht="18.75" s="410" customFormat="1">
      <c r="B361" s="477"/>
      <c r="C361" s="477"/>
      <c r="D361" s="450"/>
      <c r="E361" s="450"/>
      <c r="F361" s="477"/>
      <c r="G361" s="450"/>
      <c r="H361" s="477"/>
      <c r="I361" s="450"/>
      <c r="J361" s="477"/>
      <c r="K361" s="477"/>
      <c r="L361" s="477"/>
      <c r="M361" s="478"/>
      <c r="N361" s="478"/>
      <c r="O361" s="478"/>
      <c r="P361" s="478"/>
      <c r="Q361" s="478"/>
      <c r="R361" s="478"/>
      <c r="S361" s="478"/>
      <c r="T361" s="478"/>
      <c r="U361" s="478"/>
      <c r="V361" s="478"/>
      <c r="W361" s="478"/>
      <c r="X361" s="478"/>
      <c r="Y361" s="478"/>
      <c r="Z361" s="478"/>
      <c r="AC361" s="478"/>
      <c r="AD361" s="478"/>
      <c r="AE361" s="478"/>
      <c r="AH361" s="478"/>
      <c r="AI361" s="478"/>
      <c r="AJ361" s="478"/>
      <c r="AR361" s="479"/>
    </row>
    <row r="362" spans="1:180" customHeight="1" ht="18" s="410" customFormat="1">
      <c r="A362" s="1211"/>
      <c r="E362" s="448"/>
      <c r="G362" s="448"/>
      <c r="H362" s="448"/>
      <c r="M362" s="486"/>
      <c r="N362" s="136"/>
      <c r="P362" s="136"/>
      <c r="Q362" s="136"/>
      <c r="R362" s="136"/>
      <c r="S362" s="136"/>
      <c r="T362" s="487"/>
      <c r="V362" s="487"/>
      <c r="W362" s="136"/>
      <c r="Z362" s="487"/>
      <c r="AE362" s="487"/>
      <c r="AJ362" s="487"/>
      <c r="AR362" s="479"/>
    </row>
    <row r="363" spans="1:180" customHeight="1" ht="18" s="410" customFormat="1">
      <c r="A363" s="1211"/>
      <c r="E363" s="448"/>
      <c r="G363" s="448"/>
      <c r="H363" s="463"/>
      <c r="M363" s="488"/>
      <c r="N363" s="136"/>
      <c r="P363" s="136"/>
      <c r="Q363" s="136"/>
      <c r="R363" s="136"/>
      <c r="S363" s="136"/>
      <c r="T363" s="268"/>
      <c r="V363" s="487"/>
      <c r="W363" s="136"/>
      <c r="Z363" s="487"/>
      <c r="AE363" s="487"/>
      <c r="AJ363" s="487"/>
      <c r="AR363" s="479"/>
    </row>
    <row r="364" spans="1:180" customHeight="1" ht="18" s="410" customFormat="1">
      <c r="A364" s="461"/>
      <c r="E364" s="448"/>
      <c r="G364" s="448"/>
      <c r="H364" s="448"/>
      <c r="K364" s="461"/>
      <c r="L364" s="488"/>
      <c r="M364" s="488"/>
      <c r="N364" s="136"/>
      <c r="P364" s="136"/>
      <c r="Q364" s="136"/>
      <c r="R364" s="136"/>
      <c r="S364" s="136"/>
      <c r="T364" s="268"/>
      <c r="V364" s="487"/>
      <c r="W364" s="136"/>
      <c r="Z364" s="487"/>
      <c r="AE364" s="487"/>
      <c r="AJ364" s="487"/>
      <c r="AR364" s="479"/>
    </row>
    <row r="365" spans="1:180" customHeight="1" ht="18" s="410" customFormat="1">
      <c r="B365" s="448"/>
      <c r="C365" s="448"/>
      <c r="D365" s="448"/>
      <c r="E365" s="448"/>
      <c r="F365" s="462"/>
      <c r="G365" s="448"/>
      <c r="H365" s="448"/>
      <c r="I365" s="463"/>
      <c r="L365" s="488"/>
      <c r="M365" s="488"/>
      <c r="N365" s="136"/>
      <c r="P365" s="136"/>
      <c r="Q365" s="136"/>
      <c r="R365" s="136"/>
      <c r="S365" s="136"/>
      <c r="T365" s="136"/>
      <c r="V365" s="487"/>
      <c r="W365" s="136"/>
      <c r="Z365" s="487"/>
      <c r="AE365" s="487"/>
      <c r="AJ365" s="487"/>
      <c r="AR365" s="479"/>
    </row>
    <row r="366" spans="1:180" customHeight="1" ht="18" s="410" customFormat="1">
      <c r="B366" s="477"/>
      <c r="C366" s="477"/>
      <c r="D366" s="450"/>
      <c r="E366" s="450"/>
      <c r="F366" s="477"/>
      <c r="G366" s="450"/>
      <c r="H366" s="477"/>
      <c r="I366" s="450"/>
      <c r="J366" s="477"/>
      <c r="K366" s="477"/>
      <c r="L366" s="477"/>
      <c r="M366" s="478"/>
      <c r="N366" s="478"/>
      <c r="O366" s="478"/>
      <c r="P366" s="478"/>
      <c r="Q366" s="478"/>
      <c r="S366" s="478"/>
      <c r="T366" s="478"/>
      <c r="U366" s="478"/>
      <c r="V366" s="478"/>
      <c r="Y366" s="478"/>
      <c r="AD366" s="478"/>
      <c r="AI366" s="478"/>
      <c r="AR366" s="479"/>
    </row>
    <row r="367" spans="1:180" customHeight="1" ht="16.5" s="450" customFormat="1">
      <c r="A367" s="136"/>
      <c r="B367" s="136"/>
      <c r="C367" s="136"/>
      <c r="D367" s="244"/>
      <c r="E367" s="244"/>
      <c r="F367" s="410"/>
      <c r="G367" s="244"/>
      <c r="H367" s="268"/>
      <c r="AR367" s="469"/>
    </row>
    <row r="368" spans="1:180" customHeight="1" ht="16.5" s="450" customFormat="1">
      <c r="A368" s="136"/>
      <c r="B368" s="136"/>
      <c r="C368" s="136"/>
      <c r="D368" s="244"/>
      <c r="E368" s="244"/>
      <c r="F368" s="410"/>
      <c r="G368" s="244"/>
      <c r="H368" s="268"/>
      <c r="AR368" s="469"/>
    </row>
    <row r="369" spans="1:180" customHeight="1" ht="16.5" s="450" customFormat="1">
      <c r="A369" s="136"/>
      <c r="B369" s="136"/>
      <c r="C369" s="136"/>
      <c r="D369" s="244"/>
      <c r="E369" s="244"/>
      <c r="F369" s="410"/>
      <c r="G369" s="244"/>
      <c r="H369" s="268"/>
      <c r="AR369" s="469"/>
    </row>
    <row r="370" spans="1:180" customHeight="1" ht="16.5" s="450" customFormat="1">
      <c r="A370" s="136"/>
      <c r="B370" s="136"/>
      <c r="C370" s="136"/>
      <c r="D370" s="244"/>
      <c r="E370" s="244"/>
      <c r="F370" s="410"/>
      <c r="G370" s="244"/>
      <c r="H370" s="268"/>
      <c r="AR370" s="469"/>
    </row>
    <row r="371" spans="1:180" customHeight="1" ht="18" s="410" customFormat="1">
      <c r="B371" s="477"/>
      <c r="C371" s="477"/>
      <c r="D371" s="450"/>
      <c r="E371" s="450"/>
      <c r="F371" s="477"/>
      <c r="G371" s="450"/>
      <c r="H371" s="477"/>
      <c r="I371" s="450"/>
      <c r="J371" s="477"/>
      <c r="K371" s="477"/>
      <c r="L371" s="477"/>
      <c r="M371" s="478"/>
      <c r="N371" s="478"/>
      <c r="O371" s="478"/>
      <c r="P371" s="478"/>
      <c r="Q371" s="478"/>
      <c r="S371" s="478"/>
      <c r="T371" s="478"/>
      <c r="U371" s="478"/>
      <c r="V371" s="478"/>
      <c r="Y371" s="478"/>
      <c r="AD371" s="478"/>
      <c r="AI371" s="478"/>
      <c r="AR371" s="479"/>
    </row>
    <row r="372" spans="1:180" customHeight="1" ht="12" s="410" customFormat="1">
      <c r="B372" s="477"/>
      <c r="C372" s="477"/>
      <c r="D372" s="450"/>
      <c r="E372" s="477"/>
      <c r="F372" s="477"/>
      <c r="G372" s="477"/>
      <c r="H372" s="477"/>
      <c r="I372" s="489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490"/>
      <c r="AS372" s="136"/>
    </row>
    <row r="373" spans="1:180" customHeight="1" ht="17.25" s="415" customFormat="1">
      <c r="A373" s="1265"/>
      <c r="B373" s="1265"/>
      <c r="C373" s="1265"/>
      <c r="D373" s="1265"/>
      <c r="E373" s="474"/>
      <c r="G373" s="474"/>
      <c r="H373" s="474"/>
      <c r="J373" s="1115"/>
      <c r="K373" s="1115"/>
      <c r="L373" s="1115"/>
      <c r="M373" s="1115"/>
      <c r="N373" s="1115"/>
      <c r="O373" s="1115"/>
      <c r="P373" s="1115"/>
      <c r="Q373" s="1115"/>
      <c r="R373" s="1115"/>
      <c r="S373" s="1115"/>
      <c r="T373" s="491"/>
      <c r="U373" s="491"/>
      <c r="V373" s="491"/>
      <c r="W373" s="491"/>
      <c r="X373" s="491"/>
      <c r="Y373" s="491"/>
      <c r="Z373" s="491"/>
      <c r="AA373" s="491"/>
      <c r="AB373" s="491"/>
      <c r="AC373" s="491"/>
      <c r="AD373" s="491"/>
      <c r="AE373" s="491"/>
      <c r="AF373" s="491"/>
      <c r="AG373" s="491"/>
      <c r="AH373" s="491"/>
      <c r="AI373" s="491"/>
      <c r="AJ373" s="491"/>
      <c r="AK373" s="491"/>
      <c r="AL373" s="491"/>
      <c r="AM373" s="491"/>
      <c r="AN373" s="491"/>
      <c r="AO373" s="491"/>
      <c r="AP373" s="491"/>
      <c r="AQ373" s="491"/>
      <c r="AR373" s="492"/>
      <c r="AS373" s="491"/>
    </row>
    <row r="374" spans="1:180" customHeight="1" ht="23.25" s="415" customFormat="1">
      <c r="A374" s="493"/>
      <c r="B374" s="440"/>
      <c r="C374" s="440"/>
      <c r="E374" s="474"/>
      <c r="G374" s="474"/>
      <c r="H374" s="474"/>
      <c r="J374" s="1115"/>
      <c r="K374" s="1115"/>
      <c r="L374" s="1115"/>
      <c r="M374" s="1115"/>
      <c r="N374" s="1115"/>
      <c r="O374" s="1115"/>
      <c r="P374" s="1115"/>
      <c r="Q374" s="1115"/>
      <c r="R374" s="1115"/>
      <c r="S374" s="1115"/>
      <c r="T374" s="491"/>
      <c r="U374" s="491"/>
      <c r="V374" s="491"/>
      <c r="W374" s="491"/>
      <c r="X374" s="491"/>
      <c r="Y374" s="491"/>
      <c r="Z374" s="491"/>
      <c r="AA374" s="491"/>
      <c r="AB374" s="491"/>
      <c r="AC374" s="491"/>
      <c r="AD374" s="491"/>
      <c r="AE374" s="491"/>
      <c r="AF374" s="491"/>
      <c r="AG374" s="491"/>
      <c r="AH374" s="491"/>
      <c r="AI374" s="491"/>
      <c r="AJ374" s="491"/>
      <c r="AK374" s="491"/>
      <c r="AL374" s="491"/>
      <c r="AM374" s="491"/>
      <c r="AN374" s="491"/>
      <c r="AO374" s="491"/>
      <c r="AP374" s="491"/>
      <c r="AQ374" s="491"/>
      <c r="AR374" s="492"/>
      <c r="AS374" s="491"/>
    </row>
    <row r="375" spans="1:180" customHeight="1" ht="13" s="415" customFormat="1">
      <c r="A375" s="440"/>
      <c r="B375" s="440"/>
      <c r="C375" s="471"/>
      <c r="H375" s="1264"/>
      <c r="I375" s="1264"/>
      <c r="J375" s="1264"/>
      <c r="K375" s="1264"/>
      <c r="L375" s="1264"/>
      <c r="M375" s="1264"/>
      <c r="N375" s="1264"/>
      <c r="O375" s="1264"/>
      <c r="P375" s="1264"/>
      <c r="Q375" s="1264"/>
      <c r="R375" s="1264"/>
      <c r="S375" s="1264"/>
      <c r="T375" s="1264"/>
      <c r="U375" s="1264"/>
      <c r="V375" s="1264"/>
      <c r="W375" s="1264"/>
      <c r="X375" s="1264"/>
      <c r="Y375" s="1264"/>
      <c r="Z375" s="1264"/>
      <c r="AA375" s="1264"/>
      <c r="AB375" s="1264"/>
      <c r="AC375" s="1264"/>
      <c r="AD375" s="1264"/>
      <c r="AE375" s="1264"/>
      <c r="AF375" s="1264"/>
      <c r="AG375" s="1264"/>
      <c r="AH375" s="1264"/>
      <c r="AI375" s="423"/>
      <c r="AJ375" s="423"/>
      <c r="AK375" s="423"/>
      <c r="AL375" s="423"/>
      <c r="AM375" s="423"/>
      <c r="AN375" s="423"/>
      <c r="AO375" s="423"/>
      <c r="AP375" s="423"/>
      <c r="AQ375" s="423"/>
      <c r="AR375" s="494"/>
      <c r="AS375" s="423"/>
      <c r="AT375" s="423"/>
    </row>
    <row r="376" spans="1:180" customHeight="1" ht="13" s="415" customFormat="1">
      <c r="A376" s="440"/>
      <c r="B376" s="440"/>
      <c r="C376" s="440"/>
      <c r="E376" s="470"/>
      <c r="G376" s="470"/>
      <c r="H376" s="1264"/>
      <c r="I376" s="1264"/>
      <c r="J376" s="1264"/>
      <c r="K376" s="1264"/>
      <c r="L376" s="1264"/>
      <c r="M376" s="1264"/>
      <c r="N376" s="1264"/>
      <c r="O376" s="1264"/>
      <c r="P376" s="1264"/>
      <c r="Q376" s="1264"/>
      <c r="R376" s="1264"/>
      <c r="S376" s="1264"/>
      <c r="T376" s="1264"/>
      <c r="U376" s="1264"/>
      <c r="V376" s="1264"/>
      <c r="W376" s="1264"/>
      <c r="X376" s="1264"/>
      <c r="Y376" s="1264"/>
      <c r="Z376" s="1264"/>
      <c r="AA376" s="1264"/>
      <c r="AB376" s="1264"/>
      <c r="AC376" s="1264"/>
      <c r="AD376" s="1264"/>
      <c r="AE376" s="1264"/>
      <c r="AF376" s="1264"/>
      <c r="AG376" s="1264"/>
      <c r="AH376" s="1264"/>
      <c r="AI376" s="423"/>
      <c r="AJ376" s="423"/>
      <c r="AK376" s="423"/>
      <c r="AL376" s="423"/>
      <c r="AM376" s="423"/>
      <c r="AN376" s="423"/>
      <c r="AO376" s="423"/>
      <c r="AP376" s="423"/>
      <c r="AQ376" s="423"/>
      <c r="AR376" s="494"/>
      <c r="AS376" s="423"/>
      <c r="AT376" s="423"/>
    </row>
    <row r="377" spans="1:180" customHeight="1" ht="13" s="415" customFormat="1">
      <c r="A377" s="440"/>
      <c r="B377" s="440"/>
      <c r="C377" s="471"/>
      <c r="E377" s="495"/>
      <c r="G377" s="495"/>
      <c r="H377" s="495"/>
      <c r="K377" s="1263"/>
      <c r="L377" s="1263"/>
      <c r="M377" s="1263"/>
      <c r="N377" s="1263"/>
      <c r="O377" s="1263"/>
      <c r="P377" s="1263"/>
      <c r="Q377" s="1263"/>
      <c r="R377" s="1263"/>
      <c r="S377" s="1263"/>
      <c r="T377" s="431"/>
      <c r="U377" s="431"/>
      <c r="V377" s="431"/>
      <c r="W377" s="431"/>
      <c r="X377" s="431"/>
      <c r="Y377" s="431"/>
      <c r="Z377" s="431"/>
      <c r="AA377" s="431"/>
      <c r="AB377" s="431"/>
      <c r="AC377" s="431"/>
      <c r="AD377" s="431"/>
      <c r="AE377" s="431"/>
      <c r="AF377" s="431"/>
      <c r="AG377" s="431"/>
      <c r="AH377" s="431"/>
      <c r="AI377" s="431"/>
      <c r="AJ377" s="431"/>
      <c r="AK377" s="431"/>
      <c r="AL377" s="431"/>
      <c r="AM377" s="431"/>
      <c r="AN377" s="431"/>
      <c r="AO377" s="431"/>
      <c r="AP377" s="431"/>
      <c r="AQ377" s="431"/>
      <c r="AR377" s="432"/>
      <c r="AS377" s="431"/>
    </row>
    <row r="378" spans="1:180" customHeight="1" ht="13" s="415" customFormat="1">
      <c r="A378" s="440"/>
      <c r="B378" s="440"/>
      <c r="C378" s="440"/>
      <c r="E378" s="496"/>
      <c r="G378" s="496"/>
      <c r="H378" s="496"/>
      <c r="K378" s="1263"/>
      <c r="L378" s="1263"/>
      <c r="M378" s="1263"/>
      <c r="N378" s="1263"/>
      <c r="O378" s="1263"/>
      <c r="P378" s="1263"/>
      <c r="Q378" s="1263"/>
      <c r="R378" s="1263"/>
      <c r="S378" s="1263"/>
      <c r="T378" s="431"/>
      <c r="U378" s="431"/>
      <c r="V378" s="431"/>
      <c r="W378" s="431"/>
      <c r="X378" s="431"/>
      <c r="Y378" s="431"/>
      <c r="Z378" s="431"/>
      <c r="AA378" s="431"/>
      <c r="AB378" s="431"/>
      <c r="AC378" s="431"/>
      <c r="AD378" s="431"/>
      <c r="AE378" s="431"/>
      <c r="AF378" s="431"/>
      <c r="AG378" s="431"/>
      <c r="AH378" s="431"/>
      <c r="AI378" s="431"/>
      <c r="AJ378" s="431"/>
      <c r="AK378" s="431"/>
      <c r="AL378" s="431"/>
      <c r="AM378" s="431"/>
      <c r="AN378" s="431"/>
      <c r="AO378" s="431"/>
      <c r="AP378" s="431"/>
      <c r="AQ378" s="431"/>
      <c r="AR378" s="432"/>
      <c r="AS378" s="431"/>
    </row>
    <row r="379" spans="1:180" customHeight="1" ht="13" s="415" customFormat="1">
      <c r="A379" s="440"/>
      <c r="B379" s="440"/>
      <c r="C379" s="471"/>
      <c r="E379" s="470"/>
      <c r="G379" s="470"/>
      <c r="H379" s="470"/>
      <c r="K379" s="1263"/>
      <c r="L379" s="1263"/>
      <c r="M379" s="1263"/>
      <c r="N379" s="1263"/>
      <c r="O379" s="1263"/>
      <c r="P379" s="1263"/>
      <c r="Q379" s="1263"/>
      <c r="R379" s="1263"/>
      <c r="T379" s="431"/>
      <c r="U379" s="431"/>
      <c r="V379" s="431"/>
      <c r="W379" s="431"/>
      <c r="X379" s="431"/>
      <c r="Y379" s="431"/>
      <c r="Z379" s="431"/>
      <c r="AA379" s="431"/>
      <c r="AB379" s="431"/>
      <c r="AC379" s="431"/>
      <c r="AD379" s="431"/>
      <c r="AE379" s="431"/>
      <c r="AF379" s="431"/>
      <c r="AG379" s="431"/>
      <c r="AH379" s="431"/>
      <c r="AI379" s="431"/>
      <c r="AJ379" s="431"/>
      <c r="AK379" s="431"/>
      <c r="AL379" s="431"/>
      <c r="AM379" s="431"/>
      <c r="AN379" s="431"/>
      <c r="AO379" s="431"/>
      <c r="AP379" s="431"/>
      <c r="AQ379" s="431"/>
      <c r="AR379" s="432"/>
      <c r="AS379" s="431"/>
    </row>
    <row r="380" spans="1:180" customHeight="1" ht="13" s="415" customFormat="1">
      <c r="A380" s="440"/>
      <c r="B380" s="440"/>
      <c r="C380" s="440"/>
      <c r="E380" s="470"/>
      <c r="G380" s="470"/>
      <c r="H380" s="470"/>
      <c r="K380" s="1263"/>
      <c r="L380" s="1263"/>
      <c r="M380" s="1263"/>
      <c r="N380" s="1263"/>
      <c r="O380" s="1263"/>
      <c r="P380" s="1263"/>
      <c r="Q380" s="1263"/>
      <c r="R380" s="1263"/>
      <c r="S380" s="431"/>
      <c r="T380" s="431"/>
      <c r="U380" s="431"/>
      <c r="V380" s="431"/>
      <c r="W380" s="431"/>
      <c r="X380" s="431"/>
      <c r="Y380" s="431"/>
      <c r="Z380" s="431"/>
      <c r="AA380" s="431"/>
      <c r="AB380" s="431"/>
      <c r="AC380" s="431"/>
      <c r="AD380" s="431"/>
      <c r="AE380" s="431"/>
      <c r="AF380" s="431"/>
      <c r="AG380" s="431"/>
      <c r="AH380" s="431"/>
      <c r="AI380" s="431"/>
      <c r="AJ380" s="431"/>
      <c r="AK380" s="431"/>
      <c r="AL380" s="431"/>
      <c r="AM380" s="431"/>
      <c r="AN380" s="431"/>
      <c r="AO380" s="431"/>
      <c r="AP380" s="431"/>
      <c r="AQ380" s="431"/>
      <c r="AR380" s="432"/>
      <c r="AS380" s="431"/>
      <c r="AT380" s="1218"/>
    </row>
    <row r="381" spans="1:180" customHeight="1" ht="13" s="415" customFormat="1">
      <c r="A381" s="440"/>
      <c r="B381" s="440"/>
      <c r="C381" s="471"/>
      <c r="AR381" s="472"/>
      <c r="AT381" s="1218"/>
    </row>
    <row r="382" spans="1:180" customHeight="1" ht="19.5" s="415" customFormat="1">
      <c r="A382" s="440"/>
      <c r="B382" s="440"/>
      <c r="C382" s="440"/>
      <c r="AR382" s="472"/>
      <c r="AT382" s="473"/>
    </row>
    <row r="383" spans="1:180" customHeight="1" ht="13" s="415" customFormat="1">
      <c r="A383" s="440"/>
      <c r="B383" s="440"/>
      <c r="C383" s="471"/>
      <c r="E383" s="474"/>
      <c r="F383" s="437"/>
      <c r="G383" s="474"/>
      <c r="H383" s="474"/>
      <c r="I383" s="437"/>
      <c r="J383" s="438"/>
      <c r="K383" s="438"/>
      <c r="AR383" s="472"/>
      <c r="AT383" s="475"/>
    </row>
    <row r="384" spans="1:180" customHeight="1" ht="13" s="415" customFormat="1">
      <c r="A384" s="440"/>
      <c r="B384" s="440"/>
      <c r="C384" s="471"/>
      <c r="E384" s="474"/>
      <c r="F384" s="437"/>
      <c r="G384" s="474"/>
      <c r="H384" s="474"/>
      <c r="I384" s="437"/>
      <c r="J384" s="438"/>
      <c r="K384" s="438"/>
      <c r="AR384" s="472"/>
    </row>
    <row r="385" spans="1:180" customHeight="1" ht="13" s="415" customFormat="1">
      <c r="A385" s="440"/>
      <c r="B385" s="440"/>
      <c r="C385" s="440"/>
      <c r="E385" s="474"/>
      <c r="F385" s="437"/>
      <c r="G385" s="474"/>
      <c r="H385" s="474"/>
      <c r="I385" s="437"/>
      <c r="J385" s="438"/>
      <c r="K385" s="438"/>
      <c r="AR385" s="472"/>
    </row>
    <row r="386" spans="1:180" customHeight="1" ht="13" s="415" customFormat="1">
      <c r="A386" s="440"/>
      <c r="B386" s="440"/>
      <c r="C386" s="440"/>
      <c r="E386" s="474"/>
      <c r="F386" s="437"/>
      <c r="G386" s="474"/>
      <c r="H386" s="474"/>
      <c r="I386" s="437"/>
      <c r="J386" s="438"/>
      <c r="K386" s="438"/>
      <c r="AR386" s="472"/>
    </row>
    <row r="387" spans="1:180" customHeight="1" ht="13" s="415" customFormat="1">
      <c r="E387" s="474"/>
      <c r="F387" s="437"/>
      <c r="G387" s="474"/>
      <c r="H387" s="474"/>
      <c r="I387" s="437"/>
      <c r="J387" s="438"/>
      <c r="K387" s="438"/>
      <c r="N387" s="476"/>
      <c r="S387" s="476"/>
      <c r="AR387" s="472"/>
    </row>
    <row r="388" spans="1:180" customHeight="1" ht="13.5" s="410" customFormat="1">
      <c r="B388" s="477"/>
      <c r="C388" s="477"/>
      <c r="D388" s="450"/>
      <c r="E388" s="477"/>
      <c r="F388" s="440"/>
      <c r="G388" s="477"/>
      <c r="H388" s="477"/>
      <c r="I388" s="437"/>
      <c r="J388" s="438"/>
      <c r="K388" s="438"/>
      <c r="L388" s="477"/>
      <c r="M388" s="478"/>
      <c r="N388" s="478"/>
      <c r="O388" s="478"/>
      <c r="P388" s="478"/>
      <c r="Q388" s="478"/>
      <c r="R388" s="478"/>
      <c r="S388" s="478"/>
      <c r="T388" s="478"/>
      <c r="U388" s="478"/>
      <c r="V388" s="478"/>
      <c r="W388" s="478"/>
      <c r="X388" s="478"/>
      <c r="Y388" s="478"/>
      <c r="Z388" s="478"/>
      <c r="AC388" s="478"/>
      <c r="AD388" s="478"/>
      <c r="AE388" s="478"/>
      <c r="AH388" s="478"/>
      <c r="AI388" s="478"/>
      <c r="AJ388" s="478"/>
      <c r="AR388" s="479"/>
    </row>
    <row r="389" spans="1:180" customHeight="1" ht="15" s="415" customFormat="1">
      <c r="A389" s="1257"/>
      <c r="B389" s="1256"/>
      <c r="C389" s="1257"/>
      <c r="D389" s="1256"/>
      <c r="E389" s="1256"/>
      <c r="F389" s="1257"/>
      <c r="G389" s="1256"/>
      <c r="H389" s="1256"/>
      <c r="I389" s="1255"/>
      <c r="J389" s="1255"/>
      <c r="K389" s="1255"/>
      <c r="L389" s="1255"/>
      <c r="M389" s="1255"/>
      <c r="N389" s="1255"/>
      <c r="O389" s="1255"/>
      <c r="P389" s="1255"/>
      <c r="Q389" s="1255"/>
      <c r="R389" s="1255"/>
      <c r="S389" s="1255"/>
      <c r="T389" s="1255"/>
      <c r="U389" s="1255"/>
      <c r="V389" s="1255"/>
      <c r="W389" s="1255"/>
      <c r="X389" s="1255"/>
      <c r="Y389" s="1255"/>
      <c r="Z389" s="1255"/>
      <c r="AA389" s="1255"/>
      <c r="AB389" s="1255"/>
      <c r="AC389" s="1255"/>
      <c r="AD389" s="1255"/>
      <c r="AE389" s="1255"/>
      <c r="AF389" s="1255"/>
      <c r="AG389" s="1255"/>
      <c r="AH389" s="1255"/>
      <c r="AI389" s="1255"/>
      <c r="AJ389" s="1255"/>
      <c r="AK389" s="1255"/>
      <c r="AL389" s="1255"/>
      <c r="AM389" s="303"/>
      <c r="AN389" s="303"/>
      <c r="AO389" s="303"/>
      <c r="AP389" s="303"/>
      <c r="AQ389" s="303"/>
      <c r="AR389" s="481"/>
      <c r="AS389" s="303"/>
      <c r="AT389" s="1251"/>
    </row>
    <row r="390" spans="1:180" customHeight="1" ht="23.25" s="136" customFormat="1">
      <c r="A390" s="1257"/>
      <c r="B390" s="1257"/>
      <c r="C390" s="1257"/>
      <c r="D390" s="1256"/>
      <c r="E390" s="1256"/>
      <c r="F390" s="1257"/>
      <c r="G390" s="1256"/>
      <c r="H390" s="1256"/>
      <c r="I390" s="1256"/>
      <c r="J390" s="1256"/>
      <c r="K390" s="1257"/>
      <c r="L390" s="1257"/>
      <c r="M390" s="1257"/>
      <c r="N390" s="1256"/>
      <c r="O390" s="1256"/>
      <c r="P390" s="1257"/>
      <c r="Q390" s="1257"/>
      <c r="R390" s="1257"/>
      <c r="S390" s="1256"/>
      <c r="T390" s="1256"/>
      <c r="U390" s="1257"/>
      <c r="V390" s="1257"/>
      <c r="W390" s="1257"/>
      <c r="X390" s="1256"/>
      <c r="Y390" s="1256"/>
      <c r="Z390" s="1257"/>
      <c r="AA390" s="1257"/>
      <c r="AB390" s="1257"/>
      <c r="AC390" s="1256"/>
      <c r="AD390" s="1256"/>
      <c r="AE390" s="1257"/>
      <c r="AF390" s="1257"/>
      <c r="AG390" s="1257"/>
      <c r="AH390" s="1256"/>
      <c r="AI390" s="1256"/>
      <c r="AJ390" s="1257"/>
      <c r="AK390" s="1257"/>
      <c r="AL390" s="1257"/>
      <c r="AM390" s="480"/>
      <c r="AN390" s="480"/>
      <c r="AO390" s="480"/>
      <c r="AP390" s="480"/>
      <c r="AQ390" s="480"/>
      <c r="AR390" s="482"/>
      <c r="AS390" s="480"/>
      <c r="AT390" s="1251"/>
      <c r="AU390" s="448"/>
      <c r="AV390" s="448"/>
      <c r="AW390" s="448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448"/>
      <c r="BH390" s="448"/>
      <c r="BI390" s="448"/>
      <c r="BJ390" s="448"/>
      <c r="BK390" s="448"/>
      <c r="BL390" s="448"/>
      <c r="BM390" s="448"/>
      <c r="BN390" s="448"/>
      <c r="BO390" s="448"/>
      <c r="BP390" s="448"/>
      <c r="BQ390" s="448"/>
      <c r="BR390" s="448"/>
      <c r="BS390" s="448"/>
      <c r="BT390" s="448"/>
      <c r="BU390" s="448"/>
      <c r="BV390" s="448"/>
      <c r="BW390" s="448"/>
      <c r="BX390" s="448"/>
      <c r="BY390" s="448"/>
      <c r="BZ390" s="448"/>
      <c r="CA390" s="448"/>
      <c r="CB390" s="448"/>
      <c r="CC390" s="448"/>
      <c r="CD390" s="448"/>
      <c r="CE390" s="448"/>
      <c r="CF390" s="448"/>
      <c r="CG390" s="448"/>
      <c r="CH390" s="448"/>
      <c r="CI390" s="448"/>
      <c r="CJ390" s="448"/>
      <c r="CK390" s="448"/>
      <c r="CL390" s="448"/>
      <c r="CM390" s="448"/>
      <c r="CN390" s="448"/>
      <c r="CO390" s="448"/>
      <c r="CP390" s="448"/>
      <c r="CQ390" s="448"/>
      <c r="CR390" s="448"/>
      <c r="CS390" s="448"/>
      <c r="CT390" s="448"/>
      <c r="CU390" s="448"/>
      <c r="CV390" s="448"/>
      <c r="CW390" s="448"/>
      <c r="CX390" s="448"/>
      <c r="CY390" s="448"/>
      <c r="CZ390" s="448"/>
      <c r="DA390" s="448"/>
      <c r="DB390" s="448"/>
      <c r="DC390" s="448"/>
      <c r="DD390" s="448"/>
      <c r="DE390" s="448"/>
      <c r="DF390" s="448"/>
      <c r="DG390" s="448"/>
      <c r="DH390" s="448"/>
      <c r="DI390" s="448"/>
      <c r="DJ390" s="448"/>
      <c r="DK390" s="448"/>
      <c r="DL390" s="448"/>
      <c r="DM390" s="448"/>
      <c r="DN390" s="448"/>
      <c r="DO390" s="448"/>
      <c r="DP390" s="448"/>
      <c r="DQ390" s="448"/>
      <c r="DR390" s="448"/>
      <c r="DS390" s="448"/>
      <c r="DT390" s="448"/>
      <c r="DU390" s="448"/>
      <c r="DV390" s="448"/>
      <c r="DW390" s="448"/>
      <c r="DX390" s="448"/>
      <c r="DY390" s="448"/>
      <c r="DZ390" s="448"/>
      <c r="EA390" s="448"/>
      <c r="EB390" s="448"/>
      <c r="EC390" s="448"/>
      <c r="ED390" s="448"/>
      <c r="EE390" s="448"/>
      <c r="EF390" s="448"/>
      <c r="EG390" s="448"/>
      <c r="EH390" s="448"/>
      <c r="EI390" s="448"/>
      <c r="EJ390" s="448"/>
      <c r="EK390" s="448"/>
      <c r="EL390" s="448"/>
      <c r="EM390" s="448"/>
      <c r="EN390" s="448"/>
      <c r="EO390" s="448"/>
      <c r="EP390" s="448"/>
      <c r="EQ390" s="448"/>
      <c r="ER390" s="448"/>
      <c r="ES390" s="448"/>
      <c r="ET390" s="448"/>
      <c r="EU390" s="448"/>
      <c r="EV390" s="448"/>
      <c r="EW390" s="448"/>
      <c r="EX390" s="448"/>
      <c r="EY390" s="448"/>
      <c r="EZ390" s="448"/>
      <c r="FA390" s="448"/>
      <c r="FB390" s="448"/>
      <c r="FC390" s="448"/>
      <c r="FD390" s="448"/>
      <c r="FE390" s="448"/>
      <c r="FF390" s="448"/>
      <c r="FG390" s="448"/>
      <c r="FH390" s="448"/>
      <c r="FI390" s="448"/>
      <c r="FJ390" s="448"/>
      <c r="FK390" s="448"/>
      <c r="FL390" s="448"/>
      <c r="FM390" s="448"/>
      <c r="FN390" s="448"/>
      <c r="FO390" s="448"/>
      <c r="FP390" s="448"/>
      <c r="FQ390" s="448"/>
      <c r="FR390" s="448"/>
      <c r="FS390" s="448"/>
      <c r="FT390" s="448"/>
      <c r="FU390" s="448"/>
      <c r="FV390" s="448"/>
      <c r="FW390" s="448"/>
      <c r="FX390" s="448"/>
    </row>
    <row r="391" spans="1:180" customHeight="1" ht="17.25" s="450" customFormat="1">
      <c r="A391" s="1257"/>
      <c r="B391" s="1257"/>
      <c r="C391" s="1257"/>
      <c r="D391" s="1256"/>
      <c r="E391" s="1256"/>
      <c r="F391" s="1257"/>
      <c r="G391" s="1256"/>
      <c r="H391" s="1256"/>
      <c r="I391" s="1257"/>
      <c r="J391" s="1257"/>
      <c r="K391" s="1257"/>
      <c r="L391" s="1257"/>
      <c r="M391" s="1257"/>
      <c r="N391" s="1257"/>
      <c r="O391" s="1257"/>
      <c r="P391" s="1257"/>
      <c r="Q391" s="1257"/>
      <c r="R391" s="1257"/>
      <c r="S391" s="1257"/>
      <c r="T391" s="1257"/>
      <c r="U391" s="1257"/>
      <c r="V391" s="1257"/>
      <c r="W391" s="1257"/>
      <c r="X391" s="1257"/>
      <c r="Y391" s="1257"/>
      <c r="Z391" s="1257"/>
      <c r="AA391" s="1257"/>
      <c r="AB391" s="1257"/>
      <c r="AC391" s="1257"/>
      <c r="AD391" s="1257"/>
      <c r="AE391" s="1257"/>
      <c r="AF391" s="1257"/>
      <c r="AG391" s="1257"/>
      <c r="AH391" s="1257"/>
      <c r="AI391" s="1257"/>
      <c r="AJ391" s="1257"/>
      <c r="AK391" s="1257"/>
      <c r="AL391" s="1257"/>
      <c r="AM391" s="480"/>
      <c r="AN391" s="480"/>
      <c r="AO391" s="480"/>
      <c r="AP391" s="480"/>
      <c r="AQ391" s="480"/>
      <c r="AR391" s="482"/>
      <c r="AS391" s="480"/>
      <c r="AT391" s="1251"/>
    </row>
    <row r="392" spans="1:180" customHeight="1" ht="60.75" s="453" customFormat="1">
      <c r="A392" s="1257"/>
      <c r="B392" s="1257"/>
      <c r="C392" s="1257"/>
      <c r="D392" s="1256"/>
      <c r="E392" s="1256"/>
      <c r="F392" s="1257"/>
      <c r="G392" s="1256"/>
      <c r="H392" s="1256"/>
      <c r="I392" s="483"/>
      <c r="J392" s="484"/>
      <c r="K392" s="484"/>
      <c r="L392" s="484"/>
      <c r="M392" s="483"/>
      <c r="N392" s="483"/>
      <c r="O392" s="484"/>
      <c r="P392" s="484"/>
      <c r="Q392" s="484"/>
      <c r="R392" s="483"/>
      <c r="S392" s="483"/>
      <c r="T392" s="484"/>
      <c r="U392" s="484"/>
      <c r="V392" s="484"/>
      <c r="W392" s="483"/>
      <c r="X392" s="483"/>
      <c r="Y392" s="484"/>
      <c r="Z392" s="484"/>
      <c r="AA392" s="484"/>
      <c r="AB392" s="483"/>
      <c r="AC392" s="483"/>
      <c r="AD392" s="484"/>
      <c r="AE392" s="484"/>
      <c r="AF392" s="484"/>
      <c r="AG392" s="483"/>
      <c r="AH392" s="483"/>
      <c r="AI392" s="484"/>
      <c r="AJ392" s="484"/>
      <c r="AK392" s="484"/>
      <c r="AL392" s="483"/>
      <c r="AM392" s="483"/>
      <c r="AN392" s="483"/>
      <c r="AO392" s="483"/>
      <c r="AP392" s="483"/>
      <c r="AQ392" s="483"/>
      <c r="AR392" s="485"/>
      <c r="AS392" s="483"/>
      <c r="AT392" s="1251"/>
    </row>
    <row r="393" spans="1:180" customHeight="1" ht="39.75" s="450" customFormat="1">
      <c r="A393" s="465"/>
      <c r="B393" s="466"/>
      <c r="C393" s="465"/>
      <c r="D393" s="465"/>
      <c r="E393" s="465"/>
      <c r="F393" s="466"/>
      <c r="G393" s="465"/>
      <c r="H393" s="467"/>
      <c r="AR393" s="469"/>
      <c r="AT393" s="458"/>
    </row>
    <row r="394" spans="1:180" customHeight="1" ht="39.75" s="450" customFormat="1">
      <c r="A394" s="465"/>
      <c r="B394" s="466"/>
      <c r="C394" s="465"/>
      <c r="D394" s="465"/>
      <c r="E394" s="465"/>
      <c r="F394" s="466"/>
      <c r="G394" s="465"/>
      <c r="H394" s="467"/>
      <c r="AR394" s="469"/>
      <c r="AT394" s="458"/>
    </row>
    <row r="395" spans="1:180" customHeight="1" ht="39.75" s="450" customFormat="1">
      <c r="A395" s="465"/>
      <c r="B395" s="466"/>
      <c r="C395" s="465"/>
      <c r="D395" s="465"/>
      <c r="E395" s="465"/>
      <c r="F395" s="466"/>
      <c r="G395" s="465"/>
      <c r="H395" s="467"/>
      <c r="AR395" s="469"/>
      <c r="AT395" s="458"/>
    </row>
    <row r="396" spans="1:180" customHeight="1" ht="39.75" s="450" customFormat="1">
      <c r="A396" s="465"/>
      <c r="B396" s="466"/>
      <c r="C396" s="465"/>
      <c r="D396" s="465"/>
      <c r="E396" s="465"/>
      <c r="F396" s="466"/>
      <c r="G396" s="465"/>
      <c r="H396" s="467"/>
      <c r="AR396" s="469"/>
      <c r="AT396" s="458"/>
    </row>
    <row r="397" spans="1:180" customHeight="1" ht="39.75" s="450" customFormat="1">
      <c r="A397" s="465"/>
      <c r="B397" s="466"/>
      <c r="C397" s="465"/>
      <c r="D397" s="465"/>
      <c r="E397" s="465"/>
      <c r="F397" s="466"/>
      <c r="G397" s="465"/>
      <c r="H397" s="467"/>
      <c r="AR397" s="469"/>
      <c r="AT397" s="458"/>
    </row>
    <row r="398" spans="1:180" customHeight="1" ht="39.75" s="450" customFormat="1">
      <c r="A398" s="465"/>
      <c r="B398" s="466"/>
      <c r="C398" s="465"/>
      <c r="D398" s="465"/>
      <c r="E398" s="465"/>
      <c r="F398" s="466"/>
      <c r="G398" s="465"/>
      <c r="H398" s="467"/>
      <c r="AR398" s="469"/>
      <c r="AT398" s="458"/>
    </row>
    <row r="399" spans="1:180" customHeight="1" ht="39.75" s="450" customFormat="1">
      <c r="A399" s="465"/>
      <c r="B399" s="466"/>
      <c r="C399" s="465"/>
      <c r="D399" s="465"/>
      <c r="E399" s="465"/>
      <c r="F399" s="466"/>
      <c r="G399" s="465"/>
      <c r="H399" s="467"/>
      <c r="AR399" s="469"/>
      <c r="AT399" s="458"/>
    </row>
    <row r="400" spans="1:180" customHeight="1" ht="39.75" s="450" customFormat="1">
      <c r="A400" s="465"/>
      <c r="B400" s="466"/>
      <c r="C400" s="465"/>
      <c r="D400" s="465"/>
      <c r="E400" s="465"/>
      <c r="F400" s="466"/>
      <c r="G400" s="465"/>
      <c r="H400" s="467"/>
      <c r="AR400" s="469"/>
      <c r="AT400" s="458"/>
    </row>
    <row r="401" spans="1:180" customHeight="1" ht="39.75" s="450" customFormat="1">
      <c r="A401" s="465"/>
      <c r="B401" s="466"/>
      <c r="C401" s="465"/>
      <c r="D401" s="465"/>
      <c r="E401" s="465"/>
      <c r="F401" s="466"/>
      <c r="G401" s="465"/>
      <c r="H401" s="467"/>
      <c r="AR401" s="469"/>
      <c r="AT401" s="458"/>
    </row>
    <row r="402" spans="1:180" customHeight="1" ht="39.75" s="450" customFormat="1">
      <c r="A402" s="465"/>
      <c r="B402" s="466"/>
      <c r="C402" s="465"/>
      <c r="D402" s="465"/>
      <c r="E402" s="465"/>
      <c r="F402" s="466"/>
      <c r="G402" s="465"/>
      <c r="H402" s="467"/>
      <c r="AR402" s="469"/>
      <c r="AT402" s="458"/>
    </row>
    <row r="403" spans="1:180" customHeight="1" ht="39.75" s="450" customFormat="1">
      <c r="A403" s="465"/>
      <c r="B403" s="466"/>
      <c r="C403" s="465"/>
      <c r="D403" s="465"/>
      <c r="E403" s="465"/>
      <c r="F403" s="466"/>
      <c r="G403" s="465"/>
      <c r="H403" s="467"/>
      <c r="AR403" s="469"/>
      <c r="AT403" s="458"/>
    </row>
    <row r="404" spans="1:180" customHeight="1" ht="39.75" s="450" customFormat="1">
      <c r="A404" s="465"/>
      <c r="B404" s="466"/>
      <c r="C404" s="465"/>
      <c r="D404" s="465"/>
      <c r="E404" s="465"/>
      <c r="F404" s="466"/>
      <c r="G404" s="465"/>
      <c r="H404" s="467"/>
      <c r="AR404" s="469"/>
      <c r="AT404" s="458"/>
    </row>
    <row r="405" spans="1:180" customHeight="1" ht="39.75" s="450" customFormat="1">
      <c r="A405" s="465"/>
      <c r="B405" s="466"/>
      <c r="C405" s="465"/>
      <c r="D405" s="465"/>
      <c r="E405" s="465"/>
      <c r="F405" s="466"/>
      <c r="G405" s="465"/>
      <c r="H405" s="467"/>
      <c r="AR405" s="469"/>
      <c r="AT405" s="458"/>
    </row>
    <row r="406" spans="1:180" customHeight="1" ht="39.75" s="450" customFormat="1">
      <c r="A406" s="465"/>
      <c r="B406" s="466"/>
      <c r="C406" s="465"/>
      <c r="D406" s="465"/>
      <c r="E406" s="465"/>
      <c r="F406" s="466"/>
      <c r="G406" s="465"/>
      <c r="H406" s="467"/>
      <c r="AR406" s="469"/>
      <c r="AT406" s="458"/>
    </row>
    <row r="407" spans="1:180" customHeight="1" ht="39.75" s="450" customFormat="1">
      <c r="A407" s="465"/>
      <c r="B407" s="466"/>
      <c r="C407" s="465"/>
      <c r="D407" s="465"/>
      <c r="E407" s="465"/>
      <c r="F407" s="466"/>
      <c r="G407" s="465"/>
      <c r="H407" s="467"/>
      <c r="AR407" s="469"/>
      <c r="AT407" s="458"/>
    </row>
    <row r="408" spans="1:180" customHeight="1" ht="39.75" s="450" customFormat="1">
      <c r="A408" s="465"/>
      <c r="B408" s="466"/>
      <c r="C408" s="465"/>
      <c r="D408" s="465"/>
      <c r="E408" s="465"/>
      <c r="F408" s="466"/>
      <c r="G408" s="465"/>
      <c r="H408" s="467"/>
      <c r="AR408" s="469"/>
      <c r="AT408" s="458"/>
    </row>
    <row r="409" spans="1:180" customHeight="1" ht="39.75" s="450" customFormat="1">
      <c r="A409" s="465"/>
      <c r="B409" s="466"/>
      <c r="C409" s="465"/>
      <c r="D409" s="465"/>
      <c r="E409" s="465"/>
      <c r="F409" s="466"/>
      <c r="G409" s="465"/>
      <c r="H409" s="467"/>
      <c r="AR409" s="469"/>
      <c r="AT409" s="458"/>
    </row>
    <row r="410" spans="1:180" customHeight="1" ht="39.75" s="450" customFormat="1">
      <c r="A410" s="465"/>
      <c r="B410" s="466"/>
      <c r="C410" s="465"/>
      <c r="D410" s="465"/>
      <c r="E410" s="465"/>
      <c r="F410" s="466"/>
      <c r="G410" s="465"/>
      <c r="H410" s="467"/>
      <c r="AR410" s="469"/>
      <c r="AT410" s="458"/>
    </row>
    <row r="411" spans="1:180" customHeight="1" ht="39.75" s="450" customFormat="1">
      <c r="A411" s="465"/>
      <c r="B411" s="466"/>
      <c r="C411" s="465"/>
      <c r="D411" s="465"/>
      <c r="E411" s="465"/>
      <c r="F411" s="466"/>
      <c r="G411" s="465"/>
      <c r="H411" s="467"/>
      <c r="AR411" s="469"/>
      <c r="AT411" s="458"/>
    </row>
    <row r="412" spans="1:180" customHeight="1" ht="39.75" s="450" customFormat="1">
      <c r="A412" s="465"/>
      <c r="B412" s="466"/>
      <c r="C412" s="465"/>
      <c r="D412" s="465"/>
      <c r="E412" s="465"/>
      <c r="F412" s="466"/>
      <c r="G412" s="465"/>
      <c r="H412" s="467"/>
      <c r="AR412" s="469"/>
      <c r="AT412" s="458"/>
    </row>
    <row r="413" spans="1:180" customHeight="1" ht="18.75" s="410" customFormat="1">
      <c r="B413" s="477"/>
      <c r="C413" s="477"/>
      <c r="D413" s="450"/>
      <c r="E413" s="450"/>
      <c r="F413" s="477"/>
      <c r="G413" s="450"/>
      <c r="H413" s="477"/>
      <c r="I413" s="450"/>
      <c r="J413" s="477"/>
      <c r="K413" s="477"/>
      <c r="L413" s="477"/>
      <c r="M413" s="478"/>
      <c r="N413" s="478"/>
      <c r="O413" s="478"/>
      <c r="P413" s="478"/>
      <c r="Q413" s="478"/>
      <c r="R413" s="478"/>
      <c r="S413" s="478"/>
      <c r="T413" s="478"/>
      <c r="U413" s="478"/>
      <c r="V413" s="478"/>
      <c r="W413" s="478"/>
      <c r="X413" s="478"/>
      <c r="Y413" s="478"/>
      <c r="Z413" s="478"/>
      <c r="AC413" s="478"/>
      <c r="AD413" s="478"/>
      <c r="AE413" s="478"/>
      <c r="AH413" s="478"/>
      <c r="AI413" s="478"/>
      <c r="AJ413" s="478"/>
      <c r="AR413" s="479"/>
    </row>
    <row r="414" spans="1:180" customHeight="1" ht="18" s="410" customFormat="1">
      <c r="A414" s="1211"/>
      <c r="E414" s="448"/>
      <c r="G414" s="448"/>
      <c r="H414" s="448"/>
      <c r="M414" s="486"/>
      <c r="N414" s="136"/>
      <c r="P414" s="136"/>
      <c r="Q414" s="136"/>
      <c r="R414" s="136"/>
      <c r="S414" s="136"/>
      <c r="T414" s="487"/>
      <c r="V414" s="487"/>
      <c r="W414" s="136"/>
      <c r="Z414" s="487"/>
      <c r="AE414" s="487"/>
      <c r="AJ414" s="487"/>
      <c r="AR414" s="479"/>
    </row>
    <row r="415" spans="1:180" customHeight="1" ht="18" s="410" customFormat="1">
      <c r="A415" s="1211"/>
      <c r="E415" s="448"/>
      <c r="G415" s="448"/>
      <c r="H415" s="463"/>
      <c r="M415" s="488"/>
      <c r="N415" s="136"/>
      <c r="P415" s="136"/>
      <c r="Q415" s="136"/>
      <c r="R415" s="136"/>
      <c r="S415" s="136"/>
      <c r="T415" s="268"/>
      <c r="V415" s="487"/>
      <c r="W415" s="136"/>
      <c r="Z415" s="487"/>
      <c r="AE415" s="487"/>
      <c r="AJ415" s="487"/>
      <c r="AR415" s="479"/>
    </row>
    <row r="416" spans="1:180" customHeight="1" ht="18" s="410" customFormat="1">
      <c r="A416" s="461"/>
      <c r="E416" s="448"/>
      <c r="G416" s="448"/>
      <c r="H416" s="448"/>
      <c r="K416" s="461"/>
      <c r="L416" s="488"/>
      <c r="M416" s="488"/>
      <c r="N416" s="136"/>
      <c r="P416" s="136"/>
      <c r="Q416" s="136"/>
      <c r="R416" s="136"/>
      <c r="S416" s="136"/>
      <c r="T416" s="268"/>
      <c r="V416" s="487"/>
      <c r="W416" s="136"/>
      <c r="Z416" s="487"/>
      <c r="AE416" s="487"/>
      <c r="AJ416" s="487"/>
      <c r="AR416" s="479"/>
    </row>
    <row r="417" spans="1:180" customHeight="1" ht="18" s="410" customFormat="1">
      <c r="B417" s="448"/>
      <c r="C417" s="448"/>
      <c r="D417" s="448"/>
      <c r="E417" s="448"/>
      <c r="F417" s="462"/>
      <c r="G417" s="448"/>
      <c r="H417" s="448"/>
      <c r="I417" s="463"/>
      <c r="L417" s="488"/>
      <c r="M417" s="488"/>
      <c r="N417" s="136"/>
      <c r="P417" s="136"/>
      <c r="Q417" s="136"/>
      <c r="R417" s="136"/>
      <c r="S417" s="136"/>
      <c r="T417" s="136"/>
      <c r="V417" s="487"/>
      <c r="W417" s="136"/>
      <c r="Z417" s="487"/>
      <c r="AE417" s="487"/>
      <c r="AJ417" s="487"/>
      <c r="AR417" s="479"/>
    </row>
    <row r="418" spans="1:180" customHeight="1" ht="12" s="410" customFormat="1">
      <c r="B418" s="477"/>
      <c r="C418" s="477"/>
      <c r="D418" s="450"/>
      <c r="E418" s="477"/>
      <c r="F418" s="477"/>
      <c r="G418" s="477"/>
      <c r="H418" s="477"/>
      <c r="I418" s="489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36"/>
      <c r="AN418" s="136"/>
      <c r="AO418" s="136"/>
      <c r="AP418" s="136"/>
      <c r="AQ418" s="136"/>
      <c r="AR418" s="490"/>
      <c r="AS418" s="136"/>
    </row>
    <row r="419" spans="1:180" customHeight="1" ht="17.25" s="415" customFormat="1">
      <c r="A419" s="1265"/>
      <c r="B419" s="1265"/>
      <c r="C419" s="1265"/>
      <c r="D419" s="1265"/>
      <c r="E419" s="474"/>
      <c r="G419" s="474"/>
      <c r="H419" s="474"/>
      <c r="J419" s="1115"/>
      <c r="K419" s="1115"/>
      <c r="L419" s="1115"/>
      <c r="M419" s="1115"/>
      <c r="N419" s="1115"/>
      <c r="O419" s="1115"/>
      <c r="P419" s="1115"/>
      <c r="Q419" s="1115"/>
      <c r="R419" s="1115"/>
      <c r="S419" s="1115"/>
      <c r="T419" s="491"/>
      <c r="U419" s="491"/>
      <c r="V419" s="491"/>
      <c r="W419" s="491"/>
      <c r="X419" s="491"/>
      <c r="Y419" s="491"/>
      <c r="Z419" s="491"/>
      <c r="AA419" s="491"/>
      <c r="AB419" s="491"/>
      <c r="AC419" s="491"/>
      <c r="AD419" s="491"/>
      <c r="AE419" s="491"/>
      <c r="AF419" s="491"/>
      <c r="AG419" s="491"/>
      <c r="AH419" s="491"/>
      <c r="AI419" s="491"/>
      <c r="AJ419" s="491"/>
      <c r="AK419" s="491"/>
      <c r="AL419" s="491"/>
      <c r="AM419" s="491"/>
      <c r="AN419" s="491"/>
      <c r="AO419" s="491"/>
      <c r="AP419" s="491"/>
      <c r="AQ419" s="491"/>
      <c r="AR419" s="492"/>
      <c r="AS419" s="491"/>
    </row>
    <row r="420" spans="1:180" customHeight="1" ht="23.25" s="415" customFormat="1">
      <c r="A420" s="493"/>
      <c r="B420" s="440"/>
      <c r="C420" s="440"/>
      <c r="E420" s="474"/>
      <c r="G420" s="474"/>
      <c r="H420" s="474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1115"/>
      <c r="T420" s="491"/>
      <c r="U420" s="491"/>
      <c r="V420" s="491"/>
      <c r="W420" s="491"/>
      <c r="X420" s="491"/>
      <c r="Y420" s="491"/>
      <c r="Z420" s="491"/>
      <c r="AA420" s="491"/>
      <c r="AB420" s="491"/>
      <c r="AC420" s="491"/>
      <c r="AD420" s="491"/>
      <c r="AE420" s="491"/>
      <c r="AF420" s="491"/>
      <c r="AG420" s="491"/>
      <c r="AH420" s="491"/>
      <c r="AI420" s="491"/>
      <c r="AJ420" s="491"/>
      <c r="AK420" s="491"/>
      <c r="AL420" s="491"/>
      <c r="AM420" s="491"/>
      <c r="AN420" s="491"/>
      <c r="AO420" s="491"/>
      <c r="AP420" s="491"/>
      <c r="AQ420" s="491"/>
      <c r="AR420" s="492"/>
      <c r="AS420" s="491"/>
    </row>
    <row r="421" spans="1:180" customHeight="1" ht="13" s="415" customFormat="1">
      <c r="A421" s="440"/>
      <c r="B421" s="440"/>
      <c r="C421" s="471"/>
      <c r="H421" s="1264"/>
      <c r="I421" s="1264"/>
      <c r="J421" s="1264"/>
      <c r="K421" s="1264"/>
      <c r="L421" s="1264"/>
      <c r="M421" s="1264"/>
      <c r="N421" s="1264"/>
      <c r="O421" s="1264"/>
      <c r="P421" s="1264"/>
      <c r="Q421" s="1264"/>
      <c r="R421" s="1264"/>
      <c r="S421" s="1264"/>
      <c r="T421" s="1264"/>
      <c r="U421" s="1264"/>
      <c r="V421" s="1264"/>
      <c r="W421" s="1264"/>
      <c r="X421" s="1264"/>
      <c r="Y421" s="1264"/>
      <c r="Z421" s="1264"/>
      <c r="AA421" s="1264"/>
      <c r="AB421" s="1264"/>
      <c r="AC421" s="1264"/>
      <c r="AD421" s="1264"/>
      <c r="AE421" s="1264"/>
      <c r="AF421" s="1264"/>
      <c r="AG421" s="1264"/>
      <c r="AH421" s="1264"/>
      <c r="AI421" s="423"/>
      <c r="AJ421" s="423"/>
      <c r="AK421" s="423"/>
      <c r="AL421" s="423"/>
      <c r="AM421" s="423"/>
      <c r="AN421" s="423"/>
      <c r="AO421" s="423"/>
      <c r="AP421" s="423"/>
      <c r="AQ421" s="423"/>
      <c r="AR421" s="494"/>
      <c r="AS421" s="423"/>
      <c r="AT421" s="423"/>
    </row>
    <row r="422" spans="1:180" customHeight="1" ht="13" s="415" customFormat="1">
      <c r="A422" s="440"/>
      <c r="B422" s="440"/>
      <c r="C422" s="440"/>
      <c r="E422" s="470"/>
      <c r="G422" s="470"/>
      <c r="H422" s="1264"/>
      <c r="I422" s="1264"/>
      <c r="J422" s="1264"/>
      <c r="K422" s="1264"/>
      <c r="L422" s="1264"/>
      <c r="M422" s="1264"/>
      <c r="N422" s="1264"/>
      <c r="O422" s="1264"/>
      <c r="P422" s="1264"/>
      <c r="Q422" s="1264"/>
      <c r="R422" s="1264"/>
      <c r="S422" s="1264"/>
      <c r="T422" s="1264"/>
      <c r="U422" s="1264"/>
      <c r="V422" s="1264"/>
      <c r="W422" s="1264"/>
      <c r="X422" s="1264"/>
      <c r="Y422" s="1264"/>
      <c r="Z422" s="1264"/>
      <c r="AA422" s="1264"/>
      <c r="AB422" s="1264"/>
      <c r="AC422" s="1264"/>
      <c r="AD422" s="1264"/>
      <c r="AE422" s="1264"/>
      <c r="AF422" s="1264"/>
      <c r="AG422" s="1264"/>
      <c r="AH422" s="1264"/>
      <c r="AI422" s="423"/>
      <c r="AJ422" s="423"/>
      <c r="AK422" s="423"/>
      <c r="AL422" s="423"/>
      <c r="AM422" s="423"/>
      <c r="AN422" s="423"/>
      <c r="AO422" s="423"/>
      <c r="AP422" s="423"/>
      <c r="AQ422" s="423"/>
      <c r="AR422" s="494"/>
      <c r="AS422" s="423"/>
      <c r="AT422" s="423"/>
    </row>
    <row r="423" spans="1:180" customHeight="1" ht="13" s="415" customFormat="1">
      <c r="A423" s="440"/>
      <c r="B423" s="440"/>
      <c r="C423" s="471"/>
      <c r="E423" s="495"/>
      <c r="G423" s="495"/>
      <c r="H423" s="495"/>
      <c r="K423" s="1263"/>
      <c r="L423" s="1263"/>
      <c r="M423" s="1263"/>
      <c r="N423" s="1263"/>
      <c r="O423" s="1263"/>
      <c r="P423" s="1263"/>
      <c r="Q423" s="1263"/>
      <c r="R423" s="1263"/>
      <c r="S423" s="1263"/>
      <c r="T423" s="431"/>
      <c r="U423" s="431"/>
      <c r="V423" s="431"/>
      <c r="W423" s="431"/>
      <c r="X423" s="431"/>
      <c r="Y423" s="431"/>
      <c r="Z423" s="431"/>
      <c r="AA423" s="431"/>
      <c r="AB423" s="431"/>
      <c r="AC423" s="431"/>
      <c r="AD423" s="431"/>
      <c r="AE423" s="431"/>
      <c r="AF423" s="431"/>
      <c r="AG423" s="431"/>
      <c r="AH423" s="431"/>
      <c r="AI423" s="431"/>
      <c r="AJ423" s="431"/>
      <c r="AK423" s="431"/>
      <c r="AL423" s="431"/>
      <c r="AM423" s="431"/>
      <c r="AN423" s="431"/>
      <c r="AO423" s="431"/>
      <c r="AP423" s="431"/>
      <c r="AQ423" s="431"/>
      <c r="AR423" s="432"/>
      <c r="AS423" s="431"/>
    </row>
    <row r="424" spans="1:180" customHeight="1" ht="13" s="415" customFormat="1">
      <c r="A424" s="440"/>
      <c r="B424" s="440"/>
      <c r="C424" s="440"/>
      <c r="E424" s="496"/>
      <c r="G424" s="496"/>
      <c r="H424" s="496"/>
      <c r="K424" s="1263"/>
      <c r="L424" s="1263"/>
      <c r="M424" s="1263"/>
      <c r="N424" s="1263"/>
      <c r="O424" s="1263"/>
      <c r="P424" s="1263"/>
      <c r="Q424" s="1263"/>
      <c r="R424" s="1263"/>
      <c r="S424" s="1263"/>
      <c r="T424" s="431"/>
      <c r="U424" s="431"/>
      <c r="V424" s="431"/>
      <c r="W424" s="431"/>
      <c r="X424" s="431"/>
      <c r="Y424" s="431"/>
      <c r="Z424" s="431"/>
      <c r="AA424" s="431"/>
      <c r="AB424" s="431"/>
      <c r="AC424" s="431"/>
      <c r="AD424" s="431"/>
      <c r="AE424" s="431"/>
      <c r="AF424" s="431"/>
      <c r="AG424" s="431"/>
      <c r="AH424" s="431"/>
      <c r="AI424" s="431"/>
      <c r="AJ424" s="431"/>
      <c r="AK424" s="431"/>
      <c r="AL424" s="431"/>
      <c r="AM424" s="431"/>
      <c r="AN424" s="431"/>
      <c r="AO424" s="431"/>
      <c r="AP424" s="431"/>
      <c r="AQ424" s="431"/>
      <c r="AR424" s="432"/>
      <c r="AS424" s="431"/>
    </row>
    <row r="425" spans="1:180" customHeight="1" ht="13" s="415" customFormat="1">
      <c r="A425" s="440"/>
      <c r="B425" s="440"/>
      <c r="C425" s="471"/>
      <c r="E425" s="470"/>
      <c r="G425" s="470"/>
      <c r="H425" s="470"/>
      <c r="K425" s="1263"/>
      <c r="L425" s="1263"/>
      <c r="M425" s="1263"/>
      <c r="N425" s="1263"/>
      <c r="O425" s="1263"/>
      <c r="P425" s="1263"/>
      <c r="Q425" s="1263"/>
      <c r="R425" s="1263"/>
      <c r="T425" s="431"/>
      <c r="U425" s="431"/>
      <c r="V425" s="431"/>
      <c r="W425" s="431"/>
      <c r="X425" s="431"/>
      <c r="Y425" s="431"/>
      <c r="Z425" s="431"/>
      <c r="AA425" s="431"/>
      <c r="AB425" s="431"/>
      <c r="AC425" s="431"/>
      <c r="AD425" s="431"/>
      <c r="AE425" s="431"/>
      <c r="AF425" s="431"/>
      <c r="AG425" s="431"/>
      <c r="AH425" s="431"/>
      <c r="AI425" s="431"/>
      <c r="AJ425" s="431"/>
      <c r="AK425" s="431"/>
      <c r="AL425" s="431"/>
      <c r="AM425" s="431"/>
      <c r="AN425" s="431"/>
      <c r="AO425" s="431"/>
      <c r="AP425" s="431"/>
      <c r="AQ425" s="431"/>
      <c r="AR425" s="432"/>
      <c r="AS425" s="431"/>
    </row>
    <row r="426" spans="1:180" customHeight="1" ht="13" s="415" customFormat="1">
      <c r="A426" s="440"/>
      <c r="B426" s="440"/>
      <c r="C426" s="440"/>
      <c r="E426" s="470"/>
      <c r="G426" s="470"/>
      <c r="H426" s="470"/>
      <c r="K426" s="1263"/>
      <c r="L426" s="1263"/>
      <c r="M426" s="1263"/>
      <c r="N426" s="1263"/>
      <c r="O426" s="1263"/>
      <c r="P426" s="1263"/>
      <c r="Q426" s="1263"/>
      <c r="R426" s="1263"/>
      <c r="S426" s="431"/>
      <c r="T426" s="431"/>
      <c r="U426" s="431"/>
      <c r="V426" s="431"/>
      <c r="W426" s="431"/>
      <c r="X426" s="431"/>
      <c r="Y426" s="431"/>
      <c r="Z426" s="431"/>
      <c r="AA426" s="431"/>
      <c r="AB426" s="431"/>
      <c r="AC426" s="431"/>
      <c r="AD426" s="431"/>
      <c r="AE426" s="431"/>
      <c r="AF426" s="431"/>
      <c r="AG426" s="431"/>
      <c r="AH426" s="431"/>
      <c r="AI426" s="431"/>
      <c r="AJ426" s="431"/>
      <c r="AK426" s="431"/>
      <c r="AL426" s="431"/>
      <c r="AM426" s="431"/>
      <c r="AN426" s="431"/>
      <c r="AO426" s="431"/>
      <c r="AP426" s="431"/>
      <c r="AQ426" s="431"/>
      <c r="AR426" s="432"/>
      <c r="AS426" s="431"/>
      <c r="AT426" s="1218"/>
    </row>
    <row r="427" spans="1:180" customHeight="1" ht="13" s="415" customFormat="1">
      <c r="A427" s="440"/>
      <c r="B427" s="440"/>
      <c r="C427" s="471"/>
      <c r="AR427" s="472"/>
      <c r="AT427" s="1218"/>
    </row>
    <row r="428" spans="1:180" customHeight="1" ht="19.5" s="415" customFormat="1">
      <c r="A428" s="440"/>
      <c r="B428" s="440"/>
      <c r="C428" s="440"/>
      <c r="AR428" s="472"/>
      <c r="AT428" s="473"/>
    </row>
    <row r="429" spans="1:180" customHeight="1" ht="13" s="415" customFormat="1">
      <c r="A429" s="440"/>
      <c r="B429" s="440"/>
      <c r="C429" s="471"/>
      <c r="E429" s="474"/>
      <c r="F429" s="437"/>
      <c r="G429" s="474"/>
      <c r="H429" s="474"/>
      <c r="I429" s="437"/>
      <c r="J429" s="438"/>
      <c r="K429" s="438"/>
      <c r="AR429" s="472"/>
      <c r="AT429" s="475"/>
    </row>
    <row r="430" spans="1:180" customHeight="1" ht="13" s="415" customFormat="1">
      <c r="A430" s="440"/>
      <c r="B430" s="440"/>
      <c r="C430" s="471"/>
      <c r="E430" s="474"/>
      <c r="F430" s="437"/>
      <c r="G430" s="474"/>
      <c r="H430" s="474"/>
      <c r="I430" s="437"/>
      <c r="J430" s="438"/>
      <c r="K430" s="438"/>
      <c r="AR430" s="472"/>
    </row>
    <row r="431" spans="1:180" customHeight="1" ht="13" s="415" customFormat="1">
      <c r="A431" s="440"/>
      <c r="B431" s="440"/>
      <c r="C431" s="440"/>
      <c r="E431" s="474"/>
      <c r="F431" s="437"/>
      <c r="G431" s="474"/>
      <c r="H431" s="474"/>
      <c r="I431" s="437"/>
      <c r="J431" s="438"/>
      <c r="K431" s="438"/>
      <c r="AR431" s="472"/>
    </row>
    <row r="432" spans="1:180" customHeight="1" ht="13" s="415" customFormat="1">
      <c r="A432" s="440"/>
      <c r="B432" s="440"/>
      <c r="C432" s="440"/>
      <c r="E432" s="474"/>
      <c r="F432" s="437"/>
      <c r="G432" s="474"/>
      <c r="H432" s="474"/>
      <c r="I432" s="437"/>
      <c r="J432" s="438"/>
      <c r="K432" s="438"/>
      <c r="AR432" s="472"/>
    </row>
    <row r="433" spans="1:180" customHeight="1" ht="13" s="415" customFormat="1">
      <c r="E433" s="474"/>
      <c r="F433" s="437"/>
      <c r="G433" s="474"/>
      <c r="H433" s="474"/>
      <c r="I433" s="437"/>
      <c r="J433" s="438"/>
      <c r="K433" s="438"/>
      <c r="N433" s="476"/>
      <c r="S433" s="476"/>
      <c r="AR433" s="472"/>
    </row>
    <row r="434" spans="1:180" customHeight="1" ht="13.5" s="410" customFormat="1">
      <c r="B434" s="477"/>
      <c r="C434" s="477"/>
      <c r="D434" s="450"/>
      <c r="E434" s="477"/>
      <c r="F434" s="440"/>
      <c r="G434" s="477"/>
      <c r="H434" s="477"/>
      <c r="I434" s="437"/>
      <c r="J434" s="438"/>
      <c r="K434" s="438"/>
      <c r="L434" s="477"/>
      <c r="M434" s="478"/>
      <c r="N434" s="478"/>
      <c r="O434" s="478"/>
      <c r="P434" s="478"/>
      <c r="Q434" s="478"/>
      <c r="R434" s="478"/>
      <c r="S434" s="478"/>
      <c r="T434" s="478"/>
      <c r="U434" s="478"/>
      <c r="V434" s="478"/>
      <c r="W434" s="478"/>
      <c r="X434" s="478"/>
      <c r="Y434" s="478"/>
      <c r="Z434" s="478"/>
      <c r="AC434" s="478"/>
      <c r="AD434" s="478"/>
      <c r="AE434" s="478"/>
      <c r="AH434" s="478"/>
      <c r="AI434" s="478"/>
      <c r="AJ434" s="478"/>
      <c r="AR434" s="479"/>
    </row>
    <row r="435" spans="1:180" customHeight="1" ht="15" s="415" customFormat="1">
      <c r="A435" s="1257"/>
      <c r="B435" s="1256"/>
      <c r="C435" s="1257"/>
      <c r="D435" s="1256"/>
      <c r="E435" s="1256"/>
      <c r="F435" s="1257"/>
      <c r="G435" s="1256"/>
      <c r="H435" s="1256"/>
      <c r="I435" s="1255"/>
      <c r="J435" s="1255"/>
      <c r="K435" s="1255"/>
      <c r="L435" s="1255"/>
      <c r="M435" s="1255"/>
      <c r="N435" s="1255"/>
      <c r="O435" s="1255"/>
      <c r="P435" s="1255"/>
      <c r="Q435" s="1255"/>
      <c r="R435" s="1255"/>
      <c r="S435" s="1255"/>
      <c r="T435" s="1255"/>
      <c r="U435" s="1255"/>
      <c r="V435" s="1255"/>
      <c r="W435" s="1255"/>
      <c r="X435" s="1255"/>
      <c r="Y435" s="1255"/>
      <c r="Z435" s="1255"/>
      <c r="AA435" s="1255"/>
      <c r="AB435" s="1255"/>
      <c r="AC435" s="1255"/>
      <c r="AD435" s="1255"/>
      <c r="AE435" s="1255"/>
      <c r="AF435" s="1255"/>
      <c r="AG435" s="1255"/>
      <c r="AH435" s="1255"/>
      <c r="AI435" s="1255"/>
      <c r="AJ435" s="1255"/>
      <c r="AK435" s="1255"/>
      <c r="AL435" s="1255"/>
      <c r="AM435" s="303"/>
      <c r="AN435" s="303"/>
      <c r="AO435" s="303"/>
      <c r="AP435" s="303"/>
      <c r="AQ435" s="303"/>
      <c r="AR435" s="481"/>
      <c r="AS435" s="303"/>
      <c r="AT435" s="1251"/>
    </row>
    <row r="436" spans="1:180" customHeight="1" ht="23.25" s="136" customFormat="1">
      <c r="A436" s="1257"/>
      <c r="B436" s="1257"/>
      <c r="C436" s="1257"/>
      <c r="D436" s="1256"/>
      <c r="E436" s="1256"/>
      <c r="F436" s="1257"/>
      <c r="G436" s="1256"/>
      <c r="H436" s="1256"/>
      <c r="I436" s="1256"/>
      <c r="J436" s="1256"/>
      <c r="K436" s="1257"/>
      <c r="L436" s="1257"/>
      <c r="M436" s="1257"/>
      <c r="N436" s="1256"/>
      <c r="O436" s="1256"/>
      <c r="P436" s="1257"/>
      <c r="Q436" s="1257"/>
      <c r="R436" s="1257"/>
      <c r="S436" s="1256"/>
      <c r="T436" s="1256"/>
      <c r="U436" s="1257"/>
      <c r="V436" s="1257"/>
      <c r="W436" s="1257"/>
      <c r="X436" s="1256"/>
      <c r="Y436" s="1256"/>
      <c r="Z436" s="1257"/>
      <c r="AA436" s="1257"/>
      <c r="AB436" s="1257"/>
      <c r="AC436" s="1256"/>
      <c r="AD436" s="1256"/>
      <c r="AE436" s="1257"/>
      <c r="AF436" s="1257"/>
      <c r="AG436" s="1257"/>
      <c r="AH436" s="1256"/>
      <c r="AI436" s="1256"/>
      <c r="AJ436" s="1257"/>
      <c r="AK436" s="1257"/>
      <c r="AL436" s="1257"/>
      <c r="AM436" s="480"/>
      <c r="AN436" s="480"/>
      <c r="AO436" s="480"/>
      <c r="AP436" s="480"/>
      <c r="AQ436" s="480"/>
      <c r="AR436" s="482"/>
      <c r="AS436" s="480"/>
      <c r="AT436" s="1251"/>
      <c r="AU436" s="448"/>
      <c r="AV436" s="448"/>
      <c r="AW436" s="448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448"/>
      <c r="BH436" s="448"/>
      <c r="BI436" s="448"/>
      <c r="BJ436" s="448"/>
      <c r="BK436" s="448"/>
      <c r="BL436" s="448"/>
      <c r="BM436" s="448"/>
      <c r="BN436" s="448"/>
      <c r="BO436" s="448"/>
      <c r="BP436" s="448"/>
      <c r="BQ436" s="448"/>
      <c r="BR436" s="448"/>
      <c r="BS436" s="448"/>
      <c r="BT436" s="448"/>
      <c r="BU436" s="448"/>
      <c r="BV436" s="448"/>
      <c r="BW436" s="448"/>
      <c r="BX436" s="448"/>
      <c r="BY436" s="448"/>
      <c r="BZ436" s="448"/>
      <c r="CA436" s="448"/>
      <c r="CB436" s="448"/>
      <c r="CC436" s="448"/>
      <c r="CD436" s="448"/>
      <c r="CE436" s="448"/>
      <c r="CF436" s="448"/>
      <c r="CG436" s="448"/>
      <c r="CH436" s="448"/>
      <c r="CI436" s="448"/>
      <c r="CJ436" s="448"/>
      <c r="CK436" s="448"/>
      <c r="CL436" s="448"/>
      <c r="CM436" s="448"/>
      <c r="CN436" s="448"/>
      <c r="CO436" s="448"/>
      <c r="CP436" s="448"/>
      <c r="CQ436" s="448"/>
      <c r="CR436" s="448"/>
      <c r="CS436" s="448"/>
      <c r="CT436" s="448"/>
      <c r="CU436" s="448"/>
      <c r="CV436" s="448"/>
      <c r="CW436" s="448"/>
      <c r="CX436" s="448"/>
      <c r="CY436" s="448"/>
      <c r="CZ436" s="448"/>
      <c r="DA436" s="448"/>
      <c r="DB436" s="448"/>
      <c r="DC436" s="448"/>
      <c r="DD436" s="448"/>
      <c r="DE436" s="448"/>
      <c r="DF436" s="448"/>
      <c r="DG436" s="448"/>
      <c r="DH436" s="448"/>
      <c r="DI436" s="448"/>
      <c r="DJ436" s="448"/>
      <c r="DK436" s="448"/>
      <c r="DL436" s="448"/>
      <c r="DM436" s="448"/>
      <c r="DN436" s="448"/>
      <c r="DO436" s="448"/>
      <c r="DP436" s="448"/>
      <c r="DQ436" s="448"/>
      <c r="DR436" s="448"/>
      <c r="DS436" s="448"/>
      <c r="DT436" s="448"/>
      <c r="DU436" s="448"/>
      <c r="DV436" s="448"/>
      <c r="DW436" s="448"/>
      <c r="DX436" s="448"/>
      <c r="DY436" s="448"/>
      <c r="DZ436" s="448"/>
      <c r="EA436" s="448"/>
      <c r="EB436" s="448"/>
      <c r="EC436" s="448"/>
      <c r="ED436" s="448"/>
      <c r="EE436" s="448"/>
      <c r="EF436" s="448"/>
      <c r="EG436" s="448"/>
      <c r="EH436" s="448"/>
      <c r="EI436" s="448"/>
      <c r="EJ436" s="448"/>
      <c r="EK436" s="448"/>
      <c r="EL436" s="448"/>
      <c r="EM436" s="448"/>
      <c r="EN436" s="448"/>
      <c r="EO436" s="448"/>
      <c r="EP436" s="448"/>
      <c r="EQ436" s="448"/>
      <c r="ER436" s="448"/>
      <c r="ES436" s="448"/>
      <c r="ET436" s="448"/>
      <c r="EU436" s="448"/>
      <c r="EV436" s="448"/>
      <c r="EW436" s="448"/>
      <c r="EX436" s="448"/>
      <c r="EY436" s="448"/>
      <c r="EZ436" s="448"/>
      <c r="FA436" s="448"/>
      <c r="FB436" s="448"/>
      <c r="FC436" s="448"/>
      <c r="FD436" s="448"/>
      <c r="FE436" s="448"/>
      <c r="FF436" s="448"/>
      <c r="FG436" s="448"/>
      <c r="FH436" s="448"/>
      <c r="FI436" s="448"/>
      <c r="FJ436" s="448"/>
      <c r="FK436" s="448"/>
      <c r="FL436" s="448"/>
      <c r="FM436" s="448"/>
      <c r="FN436" s="448"/>
      <c r="FO436" s="448"/>
      <c r="FP436" s="448"/>
      <c r="FQ436" s="448"/>
      <c r="FR436" s="448"/>
      <c r="FS436" s="448"/>
      <c r="FT436" s="448"/>
      <c r="FU436" s="448"/>
      <c r="FV436" s="448"/>
      <c r="FW436" s="448"/>
      <c r="FX436" s="448"/>
    </row>
    <row r="437" spans="1:180" customHeight="1" ht="17.25" s="450" customFormat="1">
      <c r="A437" s="1257"/>
      <c r="B437" s="1257"/>
      <c r="C437" s="1257"/>
      <c r="D437" s="1256"/>
      <c r="E437" s="1256"/>
      <c r="F437" s="1257"/>
      <c r="G437" s="1256"/>
      <c r="H437" s="1256"/>
      <c r="I437" s="1257"/>
      <c r="J437" s="1257"/>
      <c r="K437" s="1257"/>
      <c r="L437" s="1257"/>
      <c r="M437" s="1257"/>
      <c r="N437" s="1257"/>
      <c r="O437" s="1257"/>
      <c r="P437" s="1257"/>
      <c r="Q437" s="1257"/>
      <c r="R437" s="1257"/>
      <c r="S437" s="1257"/>
      <c r="T437" s="1257"/>
      <c r="U437" s="1257"/>
      <c r="V437" s="1257"/>
      <c r="W437" s="1257"/>
      <c r="X437" s="1257"/>
      <c r="Y437" s="1257"/>
      <c r="Z437" s="1257"/>
      <c r="AA437" s="1257"/>
      <c r="AB437" s="1257"/>
      <c r="AC437" s="1257"/>
      <c r="AD437" s="1257"/>
      <c r="AE437" s="1257"/>
      <c r="AF437" s="1257"/>
      <c r="AG437" s="1257"/>
      <c r="AH437" s="1257"/>
      <c r="AI437" s="1257"/>
      <c r="AJ437" s="1257"/>
      <c r="AK437" s="1257"/>
      <c r="AL437" s="1257"/>
      <c r="AM437" s="480"/>
      <c r="AN437" s="480"/>
      <c r="AO437" s="480"/>
      <c r="AP437" s="480"/>
      <c r="AQ437" s="480"/>
      <c r="AR437" s="482"/>
      <c r="AS437" s="480"/>
      <c r="AT437" s="1251"/>
    </row>
    <row r="438" spans="1:180" customHeight="1" ht="60.75" s="453" customFormat="1">
      <c r="A438" s="1257"/>
      <c r="B438" s="1257"/>
      <c r="C438" s="1257"/>
      <c r="D438" s="1256"/>
      <c r="E438" s="1256"/>
      <c r="F438" s="1257"/>
      <c r="G438" s="1256"/>
      <c r="H438" s="1256"/>
      <c r="I438" s="483"/>
      <c r="J438" s="484"/>
      <c r="K438" s="484"/>
      <c r="L438" s="484"/>
      <c r="M438" s="483"/>
      <c r="N438" s="483"/>
      <c r="O438" s="484"/>
      <c r="P438" s="484"/>
      <c r="Q438" s="484"/>
      <c r="R438" s="483"/>
      <c r="S438" s="483"/>
      <c r="T438" s="484"/>
      <c r="U438" s="484"/>
      <c r="V438" s="484"/>
      <c r="W438" s="483"/>
      <c r="X438" s="483"/>
      <c r="Y438" s="484"/>
      <c r="Z438" s="484"/>
      <c r="AA438" s="484"/>
      <c r="AB438" s="483"/>
      <c r="AC438" s="483"/>
      <c r="AD438" s="484"/>
      <c r="AE438" s="484"/>
      <c r="AF438" s="484"/>
      <c r="AG438" s="483"/>
      <c r="AH438" s="483"/>
      <c r="AI438" s="484"/>
      <c r="AJ438" s="484"/>
      <c r="AK438" s="484"/>
      <c r="AL438" s="483"/>
      <c r="AM438" s="483"/>
      <c r="AN438" s="483"/>
      <c r="AO438" s="483"/>
      <c r="AP438" s="483"/>
      <c r="AQ438" s="483"/>
      <c r="AR438" s="485"/>
      <c r="AS438" s="483"/>
      <c r="AT438" s="1251"/>
    </row>
    <row r="439" spans="1:180" customHeight="1" ht="39.75" s="450" customFormat="1">
      <c r="A439" s="465"/>
      <c r="B439" s="466"/>
      <c r="C439" s="465"/>
      <c r="D439" s="465"/>
      <c r="E439" s="465"/>
      <c r="F439" s="466"/>
      <c r="G439" s="465"/>
      <c r="H439" s="467"/>
      <c r="AR439" s="469"/>
      <c r="AT439" s="458"/>
    </row>
    <row r="440" spans="1:180" customHeight="1" ht="39.75" s="450" customFormat="1">
      <c r="A440" s="465"/>
      <c r="B440" s="466"/>
      <c r="C440" s="465"/>
      <c r="D440" s="465"/>
      <c r="E440" s="465"/>
      <c r="F440" s="466"/>
      <c r="G440" s="465"/>
      <c r="H440" s="467"/>
      <c r="AR440" s="469"/>
      <c r="AT440" s="458"/>
    </row>
    <row r="441" spans="1:180" customHeight="1" ht="39.75" s="450" customFormat="1">
      <c r="A441" s="465"/>
      <c r="B441" s="466"/>
      <c r="C441" s="465"/>
      <c r="D441" s="465"/>
      <c r="E441" s="465"/>
      <c r="F441" s="466"/>
      <c r="G441" s="465"/>
      <c r="H441" s="467"/>
      <c r="AR441" s="469"/>
      <c r="AT441" s="458"/>
    </row>
    <row r="442" spans="1:180" customHeight="1" ht="39.75" s="450" customFormat="1">
      <c r="A442" s="465"/>
      <c r="B442" s="466"/>
      <c r="C442" s="465"/>
      <c r="D442" s="465"/>
      <c r="E442" s="465"/>
      <c r="F442" s="466"/>
      <c r="G442" s="465"/>
      <c r="H442" s="467"/>
      <c r="AR442" s="469"/>
    </row>
    <row r="443" spans="1:180" customHeight="1" ht="39.75" s="450" customFormat="1">
      <c r="A443" s="465"/>
      <c r="B443" s="466"/>
      <c r="C443" s="465"/>
      <c r="D443" s="465"/>
      <c r="E443" s="465"/>
      <c r="F443" s="466"/>
      <c r="G443" s="465"/>
      <c r="H443" s="467"/>
      <c r="AR443" s="469"/>
    </row>
    <row r="444" spans="1:180" customHeight="1" ht="39.75" s="450" customFormat="1">
      <c r="A444" s="498"/>
      <c r="B444" s="466"/>
      <c r="C444" s="465"/>
      <c r="D444" s="465"/>
      <c r="E444" s="465"/>
      <c r="F444" s="466"/>
      <c r="G444" s="465"/>
      <c r="H444" s="467"/>
      <c r="AR444" s="469"/>
    </row>
    <row r="445" spans="1:180" customHeight="1" ht="39.75" s="450" customFormat="1">
      <c r="A445" s="498"/>
      <c r="B445" s="466"/>
      <c r="C445" s="465"/>
      <c r="D445" s="465"/>
      <c r="E445" s="465"/>
      <c r="F445" s="466"/>
      <c r="G445" s="465"/>
      <c r="H445" s="467"/>
      <c r="AR445" s="469"/>
    </row>
    <row r="446" spans="1:180" customHeight="1" ht="39.75" s="450" customFormat="1">
      <c r="A446" s="498"/>
      <c r="B446" s="466"/>
      <c r="C446" s="465"/>
      <c r="D446" s="465"/>
      <c r="E446" s="465"/>
      <c r="F446" s="466"/>
      <c r="G446" s="465"/>
      <c r="H446" s="467"/>
      <c r="AR446" s="469"/>
    </row>
    <row r="447" spans="1:180" customHeight="1" ht="39.75" s="450" customFormat="1">
      <c r="A447" s="498"/>
      <c r="B447" s="466"/>
      <c r="C447" s="465"/>
      <c r="D447" s="465"/>
      <c r="E447" s="465"/>
      <c r="F447" s="466"/>
      <c r="G447" s="465"/>
      <c r="H447" s="467"/>
      <c r="AR447" s="469"/>
    </row>
    <row r="448" spans="1:180" customHeight="1" ht="39.75" s="450" customFormat="1">
      <c r="A448" s="498"/>
      <c r="B448" s="466"/>
      <c r="C448" s="465"/>
      <c r="D448" s="465"/>
      <c r="E448" s="465"/>
      <c r="F448" s="466"/>
      <c r="G448" s="465"/>
      <c r="H448" s="467"/>
      <c r="AR448" s="469"/>
    </row>
    <row r="449" spans="1:180" customHeight="1" ht="39.75" s="450" customFormat="1">
      <c r="A449" s="498"/>
      <c r="B449" s="466"/>
      <c r="C449" s="465"/>
      <c r="D449" s="465"/>
      <c r="E449" s="465"/>
      <c r="F449" s="466"/>
      <c r="G449" s="465"/>
      <c r="H449" s="467"/>
      <c r="AR449" s="469"/>
    </row>
    <row r="450" spans="1:180" customHeight="1" ht="39.75" s="450" customFormat="1">
      <c r="A450" s="498"/>
      <c r="B450" s="466"/>
      <c r="C450" s="465"/>
      <c r="D450" s="465"/>
      <c r="E450" s="465"/>
      <c r="F450" s="466"/>
      <c r="G450" s="465"/>
      <c r="H450" s="467"/>
      <c r="AR450" s="469"/>
    </row>
    <row r="451" spans="1:180" customHeight="1" ht="39.75" s="450" customFormat="1">
      <c r="A451" s="498"/>
      <c r="B451" s="466"/>
      <c r="C451" s="465"/>
      <c r="D451" s="465"/>
      <c r="E451" s="465"/>
      <c r="F451" s="466"/>
      <c r="G451" s="465"/>
      <c r="H451" s="467"/>
      <c r="AR451" s="469"/>
    </row>
    <row r="452" spans="1:180" customHeight="1" ht="39.75" s="450" customFormat="1">
      <c r="A452" s="498"/>
      <c r="B452" s="466"/>
      <c r="C452" s="465"/>
      <c r="D452" s="465"/>
      <c r="E452" s="465"/>
      <c r="F452" s="466"/>
      <c r="G452" s="465"/>
      <c r="H452" s="467"/>
      <c r="AR452" s="469"/>
    </row>
    <row r="453" spans="1:180" customHeight="1" ht="39.75" s="450" customFormat="1">
      <c r="A453" s="498"/>
      <c r="B453" s="466"/>
      <c r="C453" s="465"/>
      <c r="D453" s="465"/>
      <c r="E453" s="465"/>
      <c r="F453" s="466"/>
      <c r="G453" s="465"/>
      <c r="H453" s="467"/>
      <c r="AR453" s="469"/>
    </row>
    <row r="454" spans="1:180" customHeight="1" ht="39.75" s="450" customFormat="1">
      <c r="A454" s="498"/>
      <c r="B454" s="466"/>
      <c r="C454" s="465"/>
      <c r="D454" s="465"/>
      <c r="E454" s="465"/>
      <c r="F454" s="466"/>
      <c r="G454" s="465"/>
      <c r="H454" s="467"/>
      <c r="AR454" s="469"/>
    </row>
    <row r="455" spans="1:180" customHeight="1" ht="39.75" s="450" customFormat="1">
      <c r="A455" s="498"/>
      <c r="B455" s="466"/>
      <c r="C455" s="465"/>
      <c r="D455" s="465"/>
      <c r="E455" s="465"/>
      <c r="F455" s="466"/>
      <c r="G455" s="465"/>
      <c r="H455" s="467"/>
      <c r="AR455" s="469"/>
    </row>
    <row r="456" spans="1:180" customHeight="1" ht="39.75" s="450" customFormat="1">
      <c r="A456" s="498"/>
      <c r="B456" s="466"/>
      <c r="C456" s="465"/>
      <c r="D456" s="465"/>
      <c r="E456" s="465"/>
      <c r="F456" s="466"/>
      <c r="G456" s="465"/>
      <c r="H456" s="467"/>
      <c r="AR456" s="469"/>
    </row>
    <row r="457" spans="1:180" customHeight="1" ht="39.75" s="450" customFormat="1">
      <c r="A457" s="498"/>
      <c r="B457" s="466"/>
      <c r="C457" s="465"/>
      <c r="D457" s="465"/>
      <c r="E457" s="465"/>
      <c r="F457" s="466"/>
      <c r="G457" s="465"/>
      <c r="H457" s="467"/>
      <c r="AR457" s="469"/>
    </row>
    <row r="458" spans="1:180" customHeight="1" ht="39.75" s="450" customFormat="1">
      <c r="A458" s="498"/>
      <c r="B458" s="466"/>
      <c r="C458" s="465"/>
      <c r="D458" s="465"/>
      <c r="E458" s="465"/>
      <c r="F458" s="466"/>
      <c r="G458" s="465"/>
      <c r="H458" s="467"/>
      <c r="AR458" s="469"/>
    </row>
    <row r="459" spans="1:180" customHeight="1" ht="18.75" s="410" customFormat="1">
      <c r="B459" s="477"/>
      <c r="C459" s="477"/>
      <c r="D459" s="450"/>
      <c r="E459" s="450"/>
      <c r="F459" s="477"/>
      <c r="G459" s="450"/>
      <c r="H459" s="477"/>
      <c r="I459" s="450"/>
      <c r="J459" s="477"/>
      <c r="K459" s="477"/>
      <c r="L459" s="477"/>
      <c r="M459" s="478"/>
      <c r="N459" s="478"/>
      <c r="O459" s="478"/>
      <c r="P459" s="478"/>
      <c r="Q459" s="478"/>
      <c r="R459" s="478"/>
      <c r="S459" s="478"/>
      <c r="T459" s="478"/>
      <c r="U459" s="478"/>
      <c r="V459" s="478"/>
      <c r="W459" s="478"/>
      <c r="X459" s="478"/>
      <c r="Y459" s="478"/>
      <c r="Z459" s="478"/>
      <c r="AC459" s="478"/>
      <c r="AD459" s="478"/>
      <c r="AE459" s="478"/>
      <c r="AH459" s="478"/>
      <c r="AI459" s="478"/>
      <c r="AJ459" s="478"/>
      <c r="AR459" s="479"/>
    </row>
    <row r="460" spans="1:180" customHeight="1" ht="18" s="410" customFormat="1">
      <c r="A460" s="1211"/>
      <c r="E460" s="448"/>
      <c r="G460" s="448"/>
      <c r="H460" s="448"/>
      <c r="M460" s="486"/>
      <c r="N460" s="136"/>
      <c r="P460" s="136"/>
      <c r="Q460" s="136"/>
      <c r="R460" s="136"/>
      <c r="S460" s="136"/>
      <c r="T460" s="487"/>
      <c r="V460" s="487"/>
      <c r="W460" s="136"/>
      <c r="Z460" s="487"/>
      <c r="AE460" s="487"/>
      <c r="AJ460" s="487"/>
      <c r="AR460" s="479"/>
    </row>
    <row r="461" spans="1:180" customHeight="1" ht="18" s="410" customFormat="1">
      <c r="A461" s="1211"/>
      <c r="E461" s="448"/>
      <c r="G461" s="448"/>
      <c r="H461" s="463"/>
      <c r="M461" s="488"/>
      <c r="N461" s="136"/>
      <c r="P461" s="136"/>
      <c r="Q461" s="136"/>
      <c r="R461" s="136"/>
      <c r="S461" s="136"/>
      <c r="T461" s="268"/>
      <c r="V461" s="487"/>
      <c r="W461" s="136"/>
      <c r="Z461" s="487"/>
      <c r="AE461" s="487"/>
      <c r="AJ461" s="487"/>
      <c r="AR461" s="479"/>
    </row>
    <row r="462" spans="1:180" customHeight="1" ht="18" s="410" customFormat="1">
      <c r="A462" s="461"/>
      <c r="E462" s="448"/>
      <c r="G462" s="448"/>
      <c r="H462" s="448"/>
      <c r="K462" s="461"/>
      <c r="L462" s="488"/>
      <c r="M462" s="488"/>
      <c r="N462" s="136"/>
      <c r="P462" s="136"/>
      <c r="Q462" s="136"/>
      <c r="R462" s="136"/>
      <c r="S462" s="136"/>
      <c r="T462" s="268"/>
      <c r="V462" s="487"/>
      <c r="W462" s="136"/>
      <c r="Z462" s="487"/>
      <c r="AE462" s="487"/>
      <c r="AJ462" s="487"/>
      <c r="AR462" s="479"/>
    </row>
    <row r="463" spans="1:180" customHeight="1" ht="18" s="410" customFormat="1">
      <c r="B463" s="448"/>
      <c r="C463" s="448"/>
      <c r="D463" s="448"/>
      <c r="E463" s="448"/>
      <c r="F463" s="462"/>
      <c r="G463" s="448"/>
      <c r="H463" s="448"/>
      <c r="I463" s="463"/>
      <c r="L463" s="488"/>
      <c r="M463" s="488"/>
      <c r="N463" s="136"/>
      <c r="P463" s="136"/>
      <c r="Q463" s="136"/>
      <c r="R463" s="136"/>
      <c r="S463" s="136"/>
      <c r="T463" s="136"/>
      <c r="V463" s="487"/>
      <c r="W463" s="136"/>
      <c r="Z463" s="487"/>
      <c r="AE463" s="487"/>
      <c r="AJ463" s="487"/>
      <c r="AR463" s="479"/>
    </row>
    <row r="464" spans="1:180" customHeight="1" ht="18" s="410" customFormat="1">
      <c r="B464" s="477"/>
      <c r="C464" s="477"/>
      <c r="D464" s="450"/>
      <c r="E464" s="450"/>
      <c r="F464" s="477"/>
      <c r="G464" s="450"/>
      <c r="H464" s="477"/>
      <c r="I464" s="450"/>
      <c r="J464" s="477"/>
      <c r="K464" s="477"/>
      <c r="L464" s="477"/>
      <c r="M464" s="478"/>
      <c r="N464" s="478"/>
      <c r="O464" s="478"/>
      <c r="P464" s="478"/>
      <c r="Q464" s="478"/>
      <c r="S464" s="478"/>
      <c r="T464" s="478"/>
      <c r="U464" s="478"/>
      <c r="V464" s="478"/>
      <c r="Y464" s="478"/>
      <c r="AD464" s="478"/>
      <c r="AI464" s="478"/>
      <c r="AR464" s="479"/>
    </row>
    <row r="465" spans="1:180" customHeight="1" ht="16.5" s="450" customFormat="1">
      <c r="A465" s="136"/>
      <c r="B465" s="136"/>
      <c r="C465" s="136"/>
      <c r="D465" s="244"/>
      <c r="E465" s="244"/>
      <c r="F465" s="410"/>
      <c r="G465" s="244"/>
      <c r="H465" s="268"/>
      <c r="AR465" s="469"/>
    </row>
    <row r="466" spans="1:180" customHeight="1" ht="16.5" s="450" customFormat="1">
      <c r="A466" s="136"/>
      <c r="B466" s="136"/>
      <c r="C466" s="136"/>
      <c r="D466" s="244"/>
      <c r="E466" s="244"/>
      <c r="F466" s="410"/>
      <c r="G466" s="244"/>
      <c r="H466" s="268"/>
      <c r="AR466" s="469"/>
    </row>
    <row r="467" spans="1:180" customHeight="1" ht="16.5" s="450" customFormat="1">
      <c r="A467" s="136"/>
      <c r="B467" s="136"/>
      <c r="C467" s="136"/>
      <c r="D467" s="244"/>
      <c r="E467" s="244"/>
      <c r="F467" s="410"/>
      <c r="G467" s="244"/>
      <c r="H467" s="268"/>
      <c r="AR467" s="469"/>
    </row>
    <row r="468" spans="1:180" customHeight="1" ht="16.5" s="450" customFormat="1">
      <c r="A468" s="136"/>
      <c r="B468" s="136"/>
      <c r="C468" s="136"/>
      <c r="D468" s="244"/>
      <c r="E468" s="244"/>
      <c r="F468" s="410"/>
      <c r="G468" s="244"/>
      <c r="H468" s="268"/>
      <c r="AR468" s="469"/>
    </row>
    <row r="469" spans="1:180" customHeight="1" ht="18" s="410" customFormat="1">
      <c r="B469" s="477"/>
      <c r="C469" s="477"/>
      <c r="D469" s="450"/>
      <c r="E469" s="450"/>
      <c r="F469" s="477"/>
      <c r="G469" s="450"/>
      <c r="H469" s="477"/>
      <c r="I469" s="450"/>
      <c r="J469" s="477"/>
      <c r="K469" s="477"/>
      <c r="L469" s="477"/>
      <c r="M469" s="478"/>
      <c r="N469" s="478"/>
      <c r="O469" s="478"/>
      <c r="P469" s="478"/>
      <c r="Q469" s="478"/>
      <c r="S469" s="478"/>
      <c r="T469" s="478"/>
      <c r="U469" s="478"/>
      <c r="V469" s="478"/>
      <c r="Y469" s="478"/>
      <c r="AD469" s="478"/>
      <c r="AI469" s="478"/>
      <c r="AR469" s="479"/>
    </row>
    <row r="470" spans="1:180" customHeight="1" ht="12" s="410" customFormat="1">
      <c r="B470" s="477"/>
      <c r="C470" s="477"/>
      <c r="D470" s="450"/>
      <c r="E470" s="477"/>
      <c r="F470" s="477"/>
      <c r="G470" s="477"/>
      <c r="H470" s="477"/>
      <c r="I470" s="489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490"/>
      <c r="AS470" s="136"/>
    </row>
    <row r="471" spans="1:180" customHeight="1" ht="17.25" s="415" customFormat="1">
      <c r="A471" s="1265"/>
      <c r="B471" s="1265"/>
      <c r="C471" s="1265"/>
      <c r="D471" s="1265"/>
      <c r="E471" s="474"/>
      <c r="G471" s="474"/>
      <c r="H471" s="474"/>
      <c r="J471" s="1115"/>
      <c r="K471" s="1115"/>
      <c r="L471" s="1115"/>
      <c r="M471" s="1115"/>
      <c r="N471" s="1115"/>
      <c r="O471" s="1115"/>
      <c r="P471" s="1115"/>
      <c r="Q471" s="1115"/>
      <c r="R471" s="1115"/>
      <c r="S471" s="1115"/>
      <c r="T471" s="491"/>
      <c r="U471" s="491"/>
      <c r="V471" s="491"/>
      <c r="W471" s="491"/>
      <c r="X471" s="491"/>
      <c r="Y471" s="491"/>
      <c r="Z471" s="491"/>
      <c r="AA471" s="491"/>
      <c r="AB471" s="491"/>
      <c r="AC471" s="491"/>
      <c r="AD471" s="491"/>
      <c r="AE471" s="491"/>
      <c r="AF471" s="491"/>
      <c r="AG471" s="491"/>
      <c r="AH471" s="491"/>
      <c r="AI471" s="491"/>
      <c r="AJ471" s="491"/>
      <c r="AK471" s="491"/>
      <c r="AL471" s="491"/>
      <c r="AM471" s="491"/>
      <c r="AN471" s="491"/>
      <c r="AO471" s="491"/>
      <c r="AP471" s="491"/>
      <c r="AQ471" s="491"/>
      <c r="AR471" s="492"/>
      <c r="AS471" s="491"/>
    </row>
    <row r="472" spans="1:180" customHeight="1" ht="23.25" s="415" customFormat="1">
      <c r="A472" s="493"/>
      <c r="B472" s="440"/>
      <c r="C472" s="440"/>
      <c r="E472" s="474"/>
      <c r="G472" s="474"/>
      <c r="H472" s="474"/>
      <c r="J472" s="1115"/>
      <c r="K472" s="1115"/>
      <c r="L472" s="1115"/>
      <c r="M472" s="1115"/>
      <c r="N472" s="1115"/>
      <c r="O472" s="1115"/>
      <c r="P472" s="1115"/>
      <c r="Q472" s="1115"/>
      <c r="R472" s="1115"/>
      <c r="S472" s="1115"/>
      <c r="T472" s="491"/>
      <c r="U472" s="491"/>
      <c r="V472" s="491"/>
      <c r="W472" s="491"/>
      <c r="X472" s="491"/>
      <c r="Y472" s="491"/>
      <c r="Z472" s="491"/>
      <c r="AA472" s="491"/>
      <c r="AB472" s="491"/>
      <c r="AC472" s="491"/>
      <c r="AD472" s="491"/>
      <c r="AE472" s="491"/>
      <c r="AF472" s="491"/>
      <c r="AG472" s="491"/>
      <c r="AH472" s="491"/>
      <c r="AI472" s="491"/>
      <c r="AJ472" s="491"/>
      <c r="AK472" s="491"/>
      <c r="AL472" s="491"/>
      <c r="AM472" s="491"/>
      <c r="AN472" s="491"/>
      <c r="AO472" s="491"/>
      <c r="AP472" s="491"/>
      <c r="AQ472" s="491"/>
      <c r="AR472" s="492"/>
      <c r="AS472" s="491"/>
    </row>
    <row r="473" spans="1:180" customHeight="1" ht="13" s="415" customFormat="1">
      <c r="A473" s="440"/>
      <c r="B473" s="440"/>
      <c r="C473" s="471"/>
      <c r="G473" s="1264"/>
      <c r="H473" s="1264"/>
      <c r="I473" s="1264"/>
      <c r="J473" s="1264"/>
      <c r="K473" s="1264"/>
      <c r="L473" s="1264"/>
      <c r="M473" s="1264"/>
      <c r="N473" s="1264"/>
      <c r="O473" s="1264"/>
      <c r="P473" s="1264"/>
      <c r="Q473" s="1264"/>
      <c r="R473" s="1264"/>
      <c r="S473" s="1264"/>
      <c r="T473" s="1264"/>
      <c r="U473" s="1264"/>
      <c r="V473" s="1264"/>
      <c r="W473" s="1264"/>
      <c r="X473" s="1264"/>
      <c r="Y473" s="1264"/>
      <c r="Z473" s="1264"/>
      <c r="AA473" s="1264"/>
      <c r="AB473" s="1264"/>
      <c r="AC473" s="1264"/>
      <c r="AD473" s="1264"/>
      <c r="AE473" s="1264"/>
      <c r="AF473" s="1264"/>
      <c r="AG473" s="1264"/>
      <c r="AH473" s="1264"/>
      <c r="AI473" s="1264"/>
      <c r="AJ473" s="423"/>
      <c r="AK473" s="423"/>
      <c r="AL473" s="423"/>
      <c r="AM473" s="423"/>
      <c r="AN473" s="423"/>
      <c r="AO473" s="423"/>
      <c r="AP473" s="423"/>
      <c r="AQ473" s="423"/>
      <c r="AR473" s="494"/>
      <c r="AS473" s="423"/>
      <c r="AT473" s="423"/>
    </row>
    <row r="474" spans="1:180" customHeight="1" ht="13" s="415" customFormat="1">
      <c r="A474" s="440"/>
      <c r="B474" s="440"/>
      <c r="C474" s="440"/>
      <c r="E474" s="470"/>
      <c r="G474" s="1264"/>
      <c r="H474" s="1264"/>
      <c r="I474" s="1264"/>
      <c r="J474" s="1264"/>
      <c r="K474" s="1264"/>
      <c r="L474" s="1264"/>
      <c r="M474" s="1264"/>
      <c r="N474" s="1264"/>
      <c r="O474" s="1264"/>
      <c r="P474" s="1264"/>
      <c r="Q474" s="1264"/>
      <c r="R474" s="1264"/>
      <c r="S474" s="1264"/>
      <c r="T474" s="1264"/>
      <c r="U474" s="1264"/>
      <c r="V474" s="1264"/>
      <c r="W474" s="1264"/>
      <c r="X474" s="1264"/>
      <c r="Y474" s="1264"/>
      <c r="Z474" s="1264"/>
      <c r="AA474" s="1264"/>
      <c r="AB474" s="1264"/>
      <c r="AC474" s="1264"/>
      <c r="AD474" s="1264"/>
      <c r="AE474" s="1264"/>
      <c r="AF474" s="1264"/>
      <c r="AG474" s="1264"/>
      <c r="AH474" s="1264"/>
      <c r="AI474" s="1264"/>
      <c r="AJ474" s="423"/>
      <c r="AK474" s="423"/>
      <c r="AL474" s="423"/>
      <c r="AM474" s="423"/>
      <c r="AN474" s="423"/>
      <c r="AO474" s="423"/>
      <c r="AP474" s="423"/>
      <c r="AQ474" s="423"/>
      <c r="AR474" s="494"/>
      <c r="AS474" s="423"/>
      <c r="AT474" s="423"/>
    </row>
    <row r="475" spans="1:180" customHeight="1" ht="13" s="415" customFormat="1">
      <c r="A475" s="440"/>
      <c r="B475" s="440"/>
      <c r="C475" s="471"/>
      <c r="E475" s="495"/>
      <c r="G475" s="495"/>
      <c r="H475" s="495"/>
      <c r="K475" s="1263"/>
      <c r="L475" s="1263"/>
      <c r="M475" s="1263"/>
      <c r="N475" s="1263"/>
      <c r="O475" s="1263"/>
      <c r="P475" s="1263"/>
      <c r="Q475" s="1263"/>
      <c r="R475" s="1263"/>
      <c r="S475" s="1263"/>
      <c r="T475" s="431"/>
      <c r="U475" s="431"/>
      <c r="V475" s="431"/>
      <c r="W475" s="431"/>
      <c r="X475" s="431"/>
      <c r="Y475" s="431"/>
      <c r="Z475" s="431"/>
      <c r="AA475" s="431"/>
      <c r="AB475" s="431"/>
      <c r="AC475" s="431"/>
      <c r="AD475" s="431"/>
      <c r="AE475" s="431"/>
      <c r="AF475" s="431"/>
      <c r="AG475" s="431"/>
      <c r="AH475" s="431"/>
      <c r="AI475" s="431"/>
      <c r="AJ475" s="431"/>
      <c r="AK475" s="431"/>
      <c r="AL475" s="431"/>
      <c r="AM475" s="431"/>
      <c r="AN475" s="431"/>
      <c r="AO475" s="431"/>
      <c r="AP475" s="431"/>
      <c r="AQ475" s="431"/>
      <c r="AR475" s="432"/>
      <c r="AS475" s="431"/>
    </row>
    <row r="476" spans="1:180" customHeight="1" ht="13" s="415" customFormat="1">
      <c r="A476" s="440"/>
      <c r="B476" s="440"/>
      <c r="C476" s="440"/>
      <c r="E476" s="496"/>
      <c r="G476" s="496"/>
      <c r="H476" s="496"/>
      <c r="K476" s="1263"/>
      <c r="L476" s="1263"/>
      <c r="M476" s="1263"/>
      <c r="N476" s="1263"/>
      <c r="O476" s="1263"/>
      <c r="P476" s="1263"/>
      <c r="Q476" s="1263"/>
      <c r="R476" s="1263"/>
      <c r="S476" s="1263"/>
      <c r="T476" s="431"/>
      <c r="U476" s="431"/>
      <c r="V476" s="431"/>
      <c r="W476" s="431"/>
      <c r="X476" s="431"/>
      <c r="Y476" s="431"/>
      <c r="Z476" s="431"/>
      <c r="AA476" s="431"/>
      <c r="AB476" s="431"/>
      <c r="AC476" s="431"/>
      <c r="AD476" s="431"/>
      <c r="AE476" s="431"/>
      <c r="AF476" s="431"/>
      <c r="AG476" s="431"/>
      <c r="AH476" s="431"/>
      <c r="AI476" s="431"/>
      <c r="AJ476" s="431"/>
      <c r="AK476" s="431"/>
      <c r="AL476" s="431"/>
      <c r="AM476" s="431"/>
      <c r="AN476" s="431"/>
      <c r="AO476" s="431"/>
      <c r="AP476" s="431"/>
      <c r="AQ476" s="431"/>
      <c r="AR476" s="432"/>
      <c r="AS476" s="431"/>
    </row>
    <row r="477" spans="1:180" customHeight="1" ht="13" s="415" customFormat="1">
      <c r="A477" s="440"/>
      <c r="B477" s="440"/>
      <c r="C477" s="471"/>
      <c r="E477" s="470"/>
      <c r="G477" s="470"/>
      <c r="H477" s="470"/>
      <c r="K477" s="1263"/>
      <c r="L477" s="1263"/>
      <c r="M477" s="1263"/>
      <c r="N477" s="1263"/>
      <c r="O477" s="1263"/>
      <c r="P477" s="1263"/>
      <c r="Q477" s="1263"/>
      <c r="R477" s="1263"/>
      <c r="T477" s="431"/>
      <c r="U477" s="431"/>
      <c r="V477" s="431"/>
      <c r="W477" s="431"/>
      <c r="X477" s="431"/>
      <c r="Y477" s="431"/>
      <c r="Z477" s="431"/>
      <c r="AA477" s="431"/>
      <c r="AB477" s="431"/>
      <c r="AC477" s="431"/>
      <c r="AD477" s="431"/>
      <c r="AE477" s="431"/>
      <c r="AF477" s="431"/>
      <c r="AG477" s="431"/>
      <c r="AH477" s="431"/>
      <c r="AI477" s="431"/>
      <c r="AJ477" s="431"/>
      <c r="AK477" s="431"/>
      <c r="AL477" s="431"/>
      <c r="AM477" s="431"/>
      <c r="AN477" s="431"/>
      <c r="AO477" s="431"/>
      <c r="AP477" s="431"/>
      <c r="AQ477" s="431"/>
      <c r="AR477" s="432"/>
      <c r="AS477" s="431"/>
    </row>
    <row r="478" spans="1:180" customHeight="1" ht="13" s="415" customFormat="1">
      <c r="A478" s="440"/>
      <c r="B478" s="440"/>
      <c r="C478" s="440"/>
      <c r="E478" s="470"/>
      <c r="G478" s="470"/>
      <c r="H478" s="470"/>
      <c r="K478" s="1263"/>
      <c r="L478" s="1263"/>
      <c r="M478" s="1263"/>
      <c r="N478" s="1263"/>
      <c r="O478" s="1263"/>
      <c r="P478" s="1263"/>
      <c r="Q478" s="1263"/>
      <c r="R478" s="1263"/>
      <c r="S478" s="431"/>
      <c r="T478" s="431"/>
      <c r="U478" s="431"/>
      <c r="V478" s="431"/>
      <c r="W478" s="431"/>
      <c r="X478" s="431"/>
      <c r="Y478" s="431"/>
      <c r="Z478" s="431"/>
      <c r="AA478" s="431"/>
      <c r="AB478" s="431"/>
      <c r="AC478" s="431"/>
      <c r="AD478" s="431"/>
      <c r="AE478" s="431"/>
      <c r="AF478" s="431"/>
      <c r="AG478" s="431"/>
      <c r="AH478" s="431"/>
      <c r="AI478" s="431"/>
      <c r="AJ478" s="431"/>
      <c r="AK478" s="431"/>
      <c r="AL478" s="431"/>
      <c r="AM478" s="431"/>
      <c r="AN478" s="431"/>
      <c r="AO478" s="431"/>
      <c r="AP478" s="431"/>
      <c r="AQ478" s="431"/>
      <c r="AR478" s="432"/>
      <c r="AS478" s="431"/>
      <c r="AT478" s="1218"/>
    </row>
    <row r="479" spans="1:180" customHeight="1" ht="13" s="415" customFormat="1">
      <c r="A479" s="440"/>
      <c r="B479" s="440"/>
      <c r="C479" s="471"/>
      <c r="AR479" s="472"/>
      <c r="AT479" s="1218"/>
    </row>
    <row r="480" spans="1:180" customHeight="1" ht="19.5" s="415" customFormat="1">
      <c r="A480" s="440"/>
      <c r="B480" s="440"/>
      <c r="C480" s="440"/>
      <c r="AR480" s="472"/>
      <c r="AT480" s="473"/>
    </row>
    <row r="481" spans="1:180" customHeight="1" ht="13" s="415" customFormat="1">
      <c r="A481" s="440"/>
      <c r="B481" s="440"/>
      <c r="C481" s="471"/>
      <c r="E481" s="474"/>
      <c r="F481" s="437"/>
      <c r="G481" s="474"/>
      <c r="H481" s="474"/>
      <c r="I481" s="437"/>
      <c r="J481" s="438"/>
      <c r="K481" s="438"/>
      <c r="AR481" s="472"/>
      <c r="AT481" s="475"/>
    </row>
    <row r="482" spans="1:180" customHeight="1" ht="13" s="415" customFormat="1">
      <c r="A482" s="440"/>
      <c r="B482" s="440"/>
      <c r="C482" s="471"/>
      <c r="E482" s="474"/>
      <c r="F482" s="437"/>
      <c r="G482" s="474"/>
      <c r="H482" s="474"/>
      <c r="I482" s="437"/>
      <c r="J482" s="438"/>
      <c r="K482" s="438"/>
      <c r="AR482" s="472"/>
    </row>
    <row r="483" spans="1:180" customHeight="1" ht="13" s="415" customFormat="1">
      <c r="A483" s="440"/>
      <c r="B483" s="440"/>
      <c r="C483" s="440"/>
      <c r="E483" s="474"/>
      <c r="F483" s="437"/>
      <c r="G483" s="474"/>
      <c r="H483" s="474"/>
      <c r="I483" s="437"/>
      <c r="J483" s="438"/>
      <c r="K483" s="438"/>
      <c r="AR483" s="472"/>
    </row>
    <row r="484" spans="1:180" customHeight="1" ht="13" s="415" customFormat="1">
      <c r="A484" s="440"/>
      <c r="B484" s="440"/>
      <c r="C484" s="440"/>
      <c r="E484" s="474"/>
      <c r="F484" s="437"/>
      <c r="G484" s="474"/>
      <c r="H484" s="474"/>
      <c r="I484" s="437"/>
      <c r="J484" s="438"/>
      <c r="K484" s="438"/>
      <c r="AR484" s="472"/>
    </row>
    <row r="485" spans="1:180" customHeight="1" ht="13" s="415" customFormat="1">
      <c r="E485" s="474"/>
      <c r="F485" s="437"/>
      <c r="G485" s="474"/>
      <c r="H485" s="474"/>
      <c r="I485" s="437"/>
      <c r="J485" s="438"/>
      <c r="K485" s="438"/>
      <c r="N485" s="476"/>
      <c r="S485" s="476"/>
      <c r="AR485" s="472"/>
    </row>
    <row r="486" spans="1:180" customHeight="1" ht="13.5" s="410" customFormat="1">
      <c r="B486" s="477"/>
      <c r="C486" s="477"/>
      <c r="D486" s="450"/>
      <c r="E486" s="477"/>
      <c r="F486" s="440"/>
      <c r="G486" s="477"/>
      <c r="H486" s="477"/>
      <c r="I486" s="437"/>
      <c r="J486" s="438"/>
      <c r="K486" s="438"/>
      <c r="L486" s="477"/>
      <c r="M486" s="478"/>
      <c r="N486" s="478"/>
      <c r="O486" s="478"/>
      <c r="P486" s="478"/>
      <c r="Q486" s="478"/>
      <c r="R486" s="478"/>
      <c r="S486" s="478"/>
      <c r="T486" s="478"/>
      <c r="U486" s="478"/>
      <c r="V486" s="478"/>
      <c r="W486" s="478"/>
      <c r="X486" s="478"/>
      <c r="Y486" s="478"/>
      <c r="Z486" s="478"/>
      <c r="AC486" s="478"/>
      <c r="AD486" s="478"/>
      <c r="AE486" s="478"/>
      <c r="AH486" s="478"/>
      <c r="AI486" s="478"/>
      <c r="AJ486" s="478"/>
      <c r="AR486" s="479"/>
    </row>
    <row r="487" spans="1:180" customHeight="1" ht="15" s="415" customFormat="1">
      <c r="A487" s="1257"/>
      <c r="B487" s="1256"/>
      <c r="C487" s="1257"/>
      <c r="D487" s="1256"/>
      <c r="E487" s="1256"/>
      <c r="F487" s="1257"/>
      <c r="G487" s="1256"/>
      <c r="H487" s="1256"/>
      <c r="I487" s="1255"/>
      <c r="J487" s="1255"/>
      <c r="K487" s="1255"/>
      <c r="L487" s="1255"/>
      <c r="M487" s="1255"/>
      <c r="N487" s="1255"/>
      <c r="O487" s="1255"/>
      <c r="P487" s="1255"/>
      <c r="Q487" s="1255"/>
      <c r="R487" s="1255"/>
      <c r="S487" s="1255"/>
      <c r="T487" s="1255"/>
      <c r="U487" s="1255"/>
      <c r="V487" s="1255"/>
      <c r="W487" s="1255"/>
      <c r="X487" s="1255"/>
      <c r="Y487" s="1255"/>
      <c r="Z487" s="1255"/>
      <c r="AA487" s="1255"/>
      <c r="AB487" s="1255"/>
      <c r="AC487" s="1255"/>
      <c r="AD487" s="1255"/>
      <c r="AE487" s="1255"/>
      <c r="AF487" s="1255"/>
      <c r="AG487" s="1255"/>
      <c r="AH487" s="1255"/>
      <c r="AI487" s="1255"/>
      <c r="AJ487" s="1255"/>
      <c r="AK487" s="1255"/>
      <c r="AL487" s="1255"/>
      <c r="AM487" s="303"/>
      <c r="AN487" s="303"/>
      <c r="AO487" s="303"/>
      <c r="AP487" s="303"/>
      <c r="AQ487" s="303"/>
      <c r="AR487" s="481"/>
      <c r="AS487" s="303"/>
      <c r="AT487" s="1251"/>
    </row>
    <row r="488" spans="1:180" customHeight="1" ht="23.25" s="136" customFormat="1">
      <c r="A488" s="1257"/>
      <c r="B488" s="1257"/>
      <c r="C488" s="1257"/>
      <c r="D488" s="1256"/>
      <c r="E488" s="1256"/>
      <c r="F488" s="1257"/>
      <c r="G488" s="1256"/>
      <c r="H488" s="1256"/>
      <c r="I488" s="1256"/>
      <c r="J488" s="1256"/>
      <c r="K488" s="1257"/>
      <c r="L488" s="1257"/>
      <c r="M488" s="1257"/>
      <c r="N488" s="1256"/>
      <c r="O488" s="1256"/>
      <c r="P488" s="1257"/>
      <c r="Q488" s="1257"/>
      <c r="R488" s="1257"/>
      <c r="S488" s="1256"/>
      <c r="T488" s="1256"/>
      <c r="U488" s="1257"/>
      <c r="V488" s="1257"/>
      <c r="W488" s="1257"/>
      <c r="X488" s="1256"/>
      <c r="Y488" s="1256"/>
      <c r="Z488" s="1257"/>
      <c r="AA488" s="1257"/>
      <c r="AB488" s="1257"/>
      <c r="AC488" s="1256"/>
      <c r="AD488" s="1256"/>
      <c r="AE488" s="1257"/>
      <c r="AF488" s="1257"/>
      <c r="AG488" s="1257"/>
      <c r="AH488" s="1256"/>
      <c r="AI488" s="1256"/>
      <c r="AJ488" s="1257"/>
      <c r="AK488" s="1257"/>
      <c r="AL488" s="1257"/>
      <c r="AM488" s="480"/>
      <c r="AN488" s="480"/>
      <c r="AO488" s="480"/>
      <c r="AP488" s="480"/>
      <c r="AQ488" s="480"/>
      <c r="AR488" s="482"/>
      <c r="AS488" s="480"/>
      <c r="AT488" s="1251"/>
      <c r="AU488" s="448"/>
      <c r="AV488" s="448"/>
      <c r="AW488" s="448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448"/>
      <c r="BH488" s="448"/>
      <c r="BI488" s="448"/>
      <c r="BJ488" s="448"/>
      <c r="BK488" s="448"/>
      <c r="BL488" s="448"/>
      <c r="BM488" s="448"/>
      <c r="BN488" s="448"/>
      <c r="BO488" s="448"/>
      <c r="BP488" s="448"/>
      <c r="BQ488" s="448"/>
      <c r="BR488" s="448"/>
      <c r="BS488" s="448"/>
      <c r="BT488" s="448"/>
      <c r="BU488" s="448"/>
      <c r="BV488" s="448"/>
      <c r="BW488" s="448"/>
      <c r="BX488" s="448"/>
      <c r="BY488" s="448"/>
      <c r="BZ488" s="448"/>
      <c r="CA488" s="448"/>
      <c r="CB488" s="448"/>
      <c r="CC488" s="448"/>
      <c r="CD488" s="448"/>
      <c r="CE488" s="448"/>
      <c r="CF488" s="448"/>
      <c r="CG488" s="448"/>
      <c r="CH488" s="448"/>
      <c r="CI488" s="448"/>
      <c r="CJ488" s="448"/>
      <c r="CK488" s="448"/>
      <c r="CL488" s="448"/>
      <c r="CM488" s="448"/>
      <c r="CN488" s="448"/>
      <c r="CO488" s="448"/>
      <c r="CP488" s="448"/>
      <c r="CQ488" s="448"/>
      <c r="CR488" s="448"/>
      <c r="CS488" s="448"/>
      <c r="CT488" s="448"/>
      <c r="CU488" s="448"/>
      <c r="CV488" s="448"/>
      <c r="CW488" s="448"/>
      <c r="CX488" s="448"/>
      <c r="CY488" s="448"/>
      <c r="CZ488" s="448"/>
      <c r="DA488" s="448"/>
      <c r="DB488" s="448"/>
      <c r="DC488" s="448"/>
      <c r="DD488" s="448"/>
      <c r="DE488" s="448"/>
      <c r="DF488" s="448"/>
      <c r="DG488" s="448"/>
      <c r="DH488" s="448"/>
      <c r="DI488" s="448"/>
      <c r="DJ488" s="448"/>
      <c r="DK488" s="448"/>
      <c r="DL488" s="448"/>
      <c r="DM488" s="448"/>
      <c r="DN488" s="448"/>
      <c r="DO488" s="448"/>
      <c r="DP488" s="448"/>
      <c r="DQ488" s="448"/>
      <c r="DR488" s="448"/>
      <c r="DS488" s="448"/>
      <c r="DT488" s="448"/>
      <c r="DU488" s="448"/>
      <c r="DV488" s="448"/>
      <c r="DW488" s="448"/>
      <c r="DX488" s="448"/>
      <c r="DY488" s="448"/>
      <c r="DZ488" s="448"/>
      <c r="EA488" s="448"/>
      <c r="EB488" s="448"/>
      <c r="EC488" s="448"/>
      <c r="ED488" s="448"/>
      <c r="EE488" s="448"/>
      <c r="EF488" s="448"/>
      <c r="EG488" s="448"/>
      <c r="EH488" s="448"/>
      <c r="EI488" s="448"/>
      <c r="EJ488" s="448"/>
      <c r="EK488" s="448"/>
      <c r="EL488" s="448"/>
      <c r="EM488" s="448"/>
      <c r="EN488" s="448"/>
      <c r="EO488" s="448"/>
      <c r="EP488" s="448"/>
      <c r="EQ488" s="448"/>
      <c r="ER488" s="448"/>
      <c r="ES488" s="448"/>
      <c r="ET488" s="448"/>
      <c r="EU488" s="448"/>
      <c r="EV488" s="448"/>
      <c r="EW488" s="448"/>
      <c r="EX488" s="448"/>
      <c r="EY488" s="448"/>
      <c r="EZ488" s="448"/>
      <c r="FA488" s="448"/>
      <c r="FB488" s="448"/>
      <c r="FC488" s="448"/>
      <c r="FD488" s="448"/>
      <c r="FE488" s="448"/>
      <c r="FF488" s="448"/>
      <c r="FG488" s="448"/>
      <c r="FH488" s="448"/>
      <c r="FI488" s="448"/>
      <c r="FJ488" s="448"/>
      <c r="FK488" s="448"/>
      <c r="FL488" s="448"/>
      <c r="FM488" s="448"/>
      <c r="FN488" s="448"/>
      <c r="FO488" s="448"/>
      <c r="FP488" s="448"/>
      <c r="FQ488" s="448"/>
      <c r="FR488" s="448"/>
      <c r="FS488" s="448"/>
      <c r="FT488" s="448"/>
      <c r="FU488" s="448"/>
      <c r="FV488" s="448"/>
      <c r="FW488" s="448"/>
      <c r="FX488" s="448"/>
    </row>
    <row r="489" spans="1:180" customHeight="1" ht="17.25" s="450" customFormat="1">
      <c r="A489" s="1257"/>
      <c r="B489" s="1257"/>
      <c r="C489" s="1257"/>
      <c r="D489" s="1256"/>
      <c r="E489" s="1256"/>
      <c r="F489" s="1257"/>
      <c r="G489" s="1256"/>
      <c r="H489" s="1256"/>
      <c r="I489" s="1257"/>
      <c r="J489" s="1257"/>
      <c r="K489" s="1257"/>
      <c r="L489" s="1257"/>
      <c r="M489" s="1257"/>
      <c r="N489" s="1257"/>
      <c r="O489" s="1257"/>
      <c r="P489" s="1257"/>
      <c r="Q489" s="1257"/>
      <c r="R489" s="1257"/>
      <c r="S489" s="1257"/>
      <c r="T489" s="1257"/>
      <c r="U489" s="1257"/>
      <c r="V489" s="1257"/>
      <c r="W489" s="1257"/>
      <c r="X489" s="1257"/>
      <c r="Y489" s="1257"/>
      <c r="Z489" s="1257"/>
      <c r="AA489" s="1257"/>
      <c r="AB489" s="1257"/>
      <c r="AC489" s="1257"/>
      <c r="AD489" s="1257"/>
      <c r="AE489" s="1257"/>
      <c r="AF489" s="1257"/>
      <c r="AG489" s="1257"/>
      <c r="AH489" s="1257"/>
      <c r="AI489" s="1257"/>
      <c r="AJ489" s="1257"/>
      <c r="AK489" s="1257"/>
      <c r="AL489" s="1257"/>
      <c r="AM489" s="480"/>
      <c r="AN489" s="480"/>
      <c r="AO489" s="480"/>
      <c r="AP489" s="480"/>
      <c r="AQ489" s="480"/>
      <c r="AR489" s="482"/>
      <c r="AS489" s="480"/>
      <c r="AT489" s="1251"/>
    </row>
    <row r="490" spans="1:180" customHeight="1" ht="60.75" s="453" customFormat="1">
      <c r="A490" s="1257"/>
      <c r="B490" s="1257"/>
      <c r="C490" s="1257"/>
      <c r="D490" s="1256"/>
      <c r="E490" s="1256"/>
      <c r="F490" s="1257"/>
      <c r="G490" s="1256"/>
      <c r="H490" s="1256"/>
      <c r="I490" s="483"/>
      <c r="J490" s="484"/>
      <c r="K490" s="484"/>
      <c r="L490" s="484"/>
      <c r="M490" s="483"/>
      <c r="N490" s="483"/>
      <c r="O490" s="484"/>
      <c r="P490" s="484"/>
      <c r="Q490" s="484"/>
      <c r="R490" s="483"/>
      <c r="S490" s="483"/>
      <c r="T490" s="484"/>
      <c r="U490" s="484"/>
      <c r="V490" s="484"/>
      <c r="W490" s="483"/>
      <c r="X490" s="483"/>
      <c r="Y490" s="484"/>
      <c r="Z490" s="484"/>
      <c r="AA490" s="484"/>
      <c r="AB490" s="483"/>
      <c r="AC490" s="483"/>
      <c r="AD490" s="484"/>
      <c r="AE490" s="484"/>
      <c r="AF490" s="484"/>
      <c r="AG490" s="483"/>
      <c r="AH490" s="483"/>
      <c r="AI490" s="484"/>
      <c r="AJ490" s="484"/>
      <c r="AK490" s="484"/>
      <c r="AL490" s="483"/>
      <c r="AM490" s="483"/>
      <c r="AN490" s="483"/>
      <c r="AO490" s="483"/>
      <c r="AP490" s="483"/>
      <c r="AQ490" s="483"/>
      <c r="AR490" s="485"/>
      <c r="AS490" s="483"/>
      <c r="AT490" s="1251"/>
    </row>
    <row r="491" spans="1:180" customHeight="1" ht="39.75" s="450" customFormat="1">
      <c r="A491" s="465"/>
      <c r="B491" s="466"/>
      <c r="C491" s="465"/>
      <c r="D491" s="465"/>
      <c r="E491" s="465"/>
      <c r="F491" s="466"/>
      <c r="G491" s="499"/>
      <c r="H491" s="467"/>
      <c r="AR491" s="469"/>
      <c r="AT491" s="458"/>
    </row>
    <row r="492" spans="1:180" customHeight="1" ht="39.75" s="450" customFormat="1">
      <c r="A492" s="465"/>
      <c r="B492" s="466"/>
      <c r="C492" s="465"/>
      <c r="D492" s="465"/>
      <c r="E492" s="465"/>
      <c r="F492" s="466"/>
      <c r="G492" s="465"/>
      <c r="H492" s="467"/>
      <c r="AR492" s="469"/>
      <c r="AT492" s="458"/>
    </row>
    <row r="493" spans="1:180" customHeight="1" ht="39.75" s="450" customFormat="1">
      <c r="A493" s="465"/>
      <c r="B493" s="466"/>
      <c r="C493" s="465"/>
      <c r="D493" s="465"/>
      <c r="E493" s="465"/>
      <c r="F493" s="466"/>
      <c r="G493" s="465"/>
      <c r="H493" s="467"/>
      <c r="AR493" s="469"/>
      <c r="AT493" s="458"/>
    </row>
    <row r="494" spans="1:180" customHeight="1" ht="39.75" s="450" customFormat="1">
      <c r="A494" s="466"/>
      <c r="B494" s="466"/>
      <c r="C494" s="465"/>
      <c r="D494" s="465"/>
      <c r="E494" s="465"/>
      <c r="F494" s="466"/>
      <c r="G494" s="465"/>
      <c r="H494" s="467"/>
      <c r="AR494" s="469"/>
      <c r="AT494" s="458"/>
    </row>
    <row r="495" spans="1:180" customHeight="1" ht="39.75" s="450" customFormat="1">
      <c r="A495" s="465"/>
      <c r="B495" s="466"/>
      <c r="C495" s="465"/>
      <c r="D495" s="465"/>
      <c r="E495" s="465"/>
      <c r="F495" s="466"/>
      <c r="G495" s="465"/>
      <c r="H495" s="467"/>
      <c r="AR495" s="469"/>
      <c r="AT495" s="458"/>
    </row>
    <row r="496" spans="1:180" customHeight="1" ht="39.75" s="450" customFormat="1">
      <c r="A496" s="465"/>
      <c r="B496" s="466"/>
      <c r="C496" s="465"/>
      <c r="D496" s="465"/>
      <c r="E496" s="465"/>
      <c r="F496" s="466"/>
      <c r="G496" s="465"/>
      <c r="H496" s="467"/>
      <c r="AR496" s="469"/>
      <c r="AT496" s="458"/>
    </row>
    <row r="497" spans="1:180" customHeight="1" ht="39.75" s="450" customFormat="1">
      <c r="A497" s="465"/>
      <c r="B497" s="466"/>
      <c r="C497" s="465"/>
      <c r="D497" s="465"/>
      <c r="E497" s="465"/>
      <c r="F497" s="466"/>
      <c r="G497" s="465"/>
      <c r="H497" s="467"/>
      <c r="AR497" s="469"/>
      <c r="AT497" s="458"/>
    </row>
    <row r="498" spans="1:180" customHeight="1" ht="39.75" s="450" customFormat="1">
      <c r="A498" s="465"/>
      <c r="B498" s="466"/>
      <c r="C498" s="465"/>
      <c r="D498" s="465"/>
      <c r="E498" s="465"/>
      <c r="F498" s="466"/>
      <c r="G498" s="465"/>
      <c r="H498" s="467"/>
      <c r="AR498" s="469"/>
      <c r="AT498" s="458"/>
    </row>
    <row r="499" spans="1:180" customHeight="1" ht="39.75" s="450" customFormat="1">
      <c r="A499" s="465"/>
      <c r="B499" s="466"/>
      <c r="C499" s="465"/>
      <c r="D499" s="465"/>
      <c r="E499" s="465"/>
      <c r="F499" s="466"/>
      <c r="G499" s="465"/>
      <c r="H499" s="467"/>
      <c r="AR499" s="469"/>
      <c r="AT499" s="458"/>
    </row>
    <row r="500" spans="1:180" customHeight="1" ht="39.75" s="450" customFormat="1">
      <c r="A500" s="465"/>
      <c r="B500" s="466"/>
      <c r="C500" s="465"/>
      <c r="D500" s="465"/>
      <c r="E500" s="465"/>
      <c r="F500" s="466"/>
      <c r="G500" s="465"/>
      <c r="H500" s="467"/>
      <c r="AR500" s="469"/>
      <c r="AT500" s="458"/>
    </row>
    <row r="501" spans="1:180" customHeight="1" ht="39.75" s="450" customFormat="1">
      <c r="A501" s="466"/>
      <c r="B501" s="466"/>
      <c r="C501" s="465"/>
      <c r="D501" s="465"/>
      <c r="E501" s="465"/>
      <c r="F501" s="466"/>
      <c r="G501" s="465"/>
      <c r="H501" s="467"/>
      <c r="AR501" s="469"/>
    </row>
    <row r="502" spans="1:180" customHeight="1" ht="39.75" s="450" customFormat="1">
      <c r="A502" s="465"/>
      <c r="B502" s="466"/>
      <c r="C502" s="465"/>
      <c r="D502" s="465"/>
      <c r="E502" s="465"/>
      <c r="F502" s="466"/>
      <c r="G502" s="465"/>
      <c r="H502" s="467"/>
      <c r="AR502" s="469"/>
    </row>
    <row r="503" spans="1:180" customHeight="1" ht="39.75" s="450" customFormat="1">
      <c r="A503" s="465"/>
      <c r="B503" s="466"/>
      <c r="C503" s="465"/>
      <c r="D503" s="465"/>
      <c r="E503" s="465"/>
      <c r="F503" s="466"/>
      <c r="G503" s="465"/>
      <c r="H503" s="467"/>
      <c r="AR503" s="469"/>
    </row>
    <row r="504" spans="1:180" customHeight="1" ht="39.75" s="450" customFormat="1">
      <c r="A504" s="465"/>
      <c r="B504" s="466"/>
      <c r="C504" s="465"/>
      <c r="D504" s="465"/>
      <c r="E504" s="465"/>
      <c r="F504" s="466"/>
      <c r="G504" s="465"/>
      <c r="H504" s="467"/>
      <c r="AR504" s="469"/>
    </row>
    <row r="505" spans="1:180" customHeight="1" ht="39.75" s="450" customFormat="1">
      <c r="A505" s="465"/>
      <c r="B505" s="466"/>
      <c r="C505" s="465"/>
      <c r="D505" s="465"/>
      <c r="E505" s="465"/>
      <c r="F505" s="466"/>
      <c r="G505" s="465"/>
      <c r="H505" s="467"/>
      <c r="AR505" s="469"/>
    </row>
    <row r="506" spans="1:180" customHeight="1" ht="39.75" s="450" customFormat="1">
      <c r="A506" s="465"/>
      <c r="B506" s="466"/>
      <c r="C506" s="465"/>
      <c r="D506" s="465"/>
      <c r="E506" s="465"/>
      <c r="F506" s="466"/>
      <c r="G506" s="465"/>
      <c r="H506" s="467"/>
      <c r="AR506" s="469"/>
    </row>
    <row r="507" spans="1:180" customHeight="1" ht="39.75" s="450" customFormat="1">
      <c r="A507" s="465"/>
      <c r="B507" s="466"/>
      <c r="C507" s="465"/>
      <c r="D507" s="465"/>
      <c r="E507" s="465"/>
      <c r="F507" s="466"/>
      <c r="G507" s="465"/>
      <c r="H507" s="467"/>
      <c r="AR507" s="469"/>
    </row>
    <row r="508" spans="1:180" customHeight="1" ht="39.75" s="450" customFormat="1">
      <c r="A508" s="465"/>
      <c r="B508" s="466"/>
      <c r="C508" s="465"/>
      <c r="D508" s="465"/>
      <c r="E508" s="465"/>
      <c r="F508" s="466"/>
      <c r="G508" s="465"/>
      <c r="H508" s="467"/>
      <c r="AR508" s="469"/>
    </row>
    <row r="509" spans="1:180" customHeight="1" ht="39.75" s="450" customFormat="1">
      <c r="A509" s="465"/>
      <c r="B509" s="466"/>
      <c r="C509" s="465"/>
      <c r="D509" s="465"/>
      <c r="E509" s="465"/>
      <c r="F509" s="466"/>
      <c r="G509" s="465"/>
      <c r="H509" s="467"/>
      <c r="AR509" s="469"/>
    </row>
    <row r="510" spans="1:180" customHeight="1" ht="39.75" s="450" customFormat="1">
      <c r="A510" s="465"/>
      <c r="B510" s="466"/>
      <c r="C510" s="465"/>
      <c r="D510" s="465"/>
      <c r="E510" s="465"/>
      <c r="F510" s="466"/>
      <c r="G510" s="465"/>
      <c r="H510" s="467"/>
      <c r="AR510" s="469"/>
    </row>
    <row r="511" spans="1:180" customHeight="1" ht="18.75" s="410" customFormat="1">
      <c r="B511" s="477"/>
      <c r="C511" s="477"/>
      <c r="D511" s="450"/>
      <c r="E511" s="450"/>
      <c r="F511" s="477"/>
      <c r="G511" s="450"/>
      <c r="H511" s="477"/>
      <c r="I511" s="450"/>
      <c r="J511" s="477"/>
      <c r="K511" s="477"/>
      <c r="L511" s="477"/>
      <c r="M511" s="478"/>
      <c r="N511" s="478"/>
      <c r="O511" s="478"/>
      <c r="P511" s="478"/>
      <c r="Q511" s="478"/>
      <c r="R511" s="478"/>
      <c r="S511" s="478"/>
      <c r="T511" s="478"/>
      <c r="U511" s="478"/>
      <c r="V511" s="478"/>
      <c r="W511" s="478"/>
      <c r="X511" s="478"/>
      <c r="Y511" s="478"/>
      <c r="Z511" s="478"/>
      <c r="AC511" s="478"/>
      <c r="AD511" s="478"/>
      <c r="AE511" s="478"/>
      <c r="AH511" s="478"/>
      <c r="AI511" s="478"/>
      <c r="AJ511" s="478"/>
      <c r="AR511" s="479"/>
    </row>
    <row r="512" spans="1:180" customHeight="1" ht="18" s="410" customFormat="1">
      <c r="A512" s="1211"/>
      <c r="E512" s="448"/>
      <c r="G512" s="448"/>
      <c r="H512" s="448"/>
      <c r="M512" s="486"/>
      <c r="N512" s="136"/>
      <c r="P512" s="136"/>
      <c r="Q512" s="136"/>
      <c r="R512" s="136"/>
      <c r="S512" s="136"/>
      <c r="T512" s="487"/>
      <c r="V512" s="487"/>
      <c r="W512" s="136"/>
      <c r="Z512" s="487"/>
      <c r="AE512" s="487"/>
      <c r="AJ512" s="487"/>
      <c r="AR512" s="479"/>
    </row>
    <row r="513" spans="1:180" customHeight="1" ht="18" s="410" customFormat="1">
      <c r="A513" s="1211"/>
      <c r="E513" s="448"/>
      <c r="G513" s="448"/>
      <c r="H513" s="463"/>
      <c r="M513" s="488"/>
      <c r="N513" s="136"/>
      <c r="P513" s="136"/>
      <c r="Q513" s="136"/>
      <c r="R513" s="136"/>
      <c r="S513" s="136"/>
      <c r="T513" s="268"/>
      <c r="V513" s="487"/>
      <c r="W513" s="136"/>
      <c r="Z513" s="487"/>
      <c r="AE513" s="487"/>
      <c r="AJ513" s="487"/>
      <c r="AR513" s="479"/>
    </row>
    <row r="514" spans="1:180" customHeight="1" ht="18" s="410" customFormat="1">
      <c r="A514" s="461"/>
      <c r="E514" s="448"/>
      <c r="G514" s="448"/>
      <c r="H514" s="448"/>
      <c r="K514" s="461"/>
      <c r="L514" s="488"/>
      <c r="M514" s="488"/>
      <c r="N514" s="136"/>
      <c r="P514" s="136"/>
      <c r="Q514" s="136"/>
      <c r="R514" s="136"/>
      <c r="S514" s="136"/>
      <c r="T514" s="268"/>
      <c r="V514" s="487"/>
      <c r="W514" s="136"/>
      <c r="Z514" s="487"/>
      <c r="AE514" s="487"/>
      <c r="AJ514" s="487"/>
      <c r="AR514" s="479"/>
    </row>
    <row r="515" spans="1:180" customHeight="1" ht="18" s="405" customFormat="1">
      <c r="A515" s="410"/>
      <c r="B515" s="448"/>
      <c r="C515" s="448"/>
      <c r="D515" s="448"/>
      <c r="E515" s="448"/>
      <c r="F515" s="462"/>
      <c r="G515" s="448"/>
      <c r="H515" s="448"/>
      <c r="I515" s="463"/>
      <c r="L515" s="460"/>
      <c r="M515" s="460"/>
      <c r="N515" s="135"/>
      <c r="P515" s="135"/>
      <c r="Q515" s="135"/>
      <c r="R515" s="135"/>
      <c r="S515" s="135"/>
      <c r="T515" s="135"/>
      <c r="V515" s="464"/>
      <c r="W515" s="135"/>
      <c r="Z515" s="464"/>
      <c r="AE515" s="464"/>
      <c r="AJ515" s="464"/>
      <c r="AR515" s="468"/>
      <c r="AT515" s="410"/>
    </row>
    <row r="516" spans="1:180" customHeight="1" ht="18" s="405" customFormat="1">
      <c r="B516" s="406"/>
      <c r="C516" s="406"/>
      <c r="D516" s="407"/>
      <c r="E516" s="407"/>
      <c r="F516" s="406"/>
      <c r="G516" s="407"/>
      <c r="H516" s="406"/>
      <c r="I516" s="407"/>
      <c r="J516" s="406"/>
      <c r="K516" s="406"/>
      <c r="L516" s="406"/>
      <c r="M516" s="500"/>
      <c r="N516" s="500"/>
      <c r="O516" s="500"/>
      <c r="P516" s="500"/>
      <c r="Q516" s="500"/>
      <c r="S516" s="500"/>
      <c r="T516" s="500"/>
      <c r="U516" s="500"/>
      <c r="V516" s="500"/>
      <c r="Y516" s="500"/>
      <c r="AD516" s="500"/>
      <c r="AI516" s="500"/>
      <c r="AR516" s="468"/>
      <c r="AT516" s="410"/>
    </row>
    <row r="517" spans="1:180" customHeight="1" ht="16.5" s="407" customFormat="1">
      <c r="A517" s="135"/>
      <c r="B517" s="135"/>
      <c r="C517" s="135"/>
      <c r="D517" s="245"/>
      <c r="E517" s="245"/>
      <c r="F517" s="405"/>
      <c r="G517" s="245"/>
      <c r="H517" s="291"/>
      <c r="AR517" s="501"/>
      <c r="AT517" s="450"/>
    </row>
    <row r="518" spans="1:180" customHeight="1" ht="16.5" s="407" customFormat="1">
      <c r="A518" s="135"/>
      <c r="B518" s="135"/>
      <c r="C518" s="135"/>
      <c r="D518" s="245"/>
      <c r="E518" s="245"/>
      <c r="F518" s="405"/>
      <c r="G518" s="245"/>
      <c r="H518" s="291"/>
      <c r="AR518" s="501"/>
      <c r="AT518" s="450"/>
    </row>
    <row r="519" spans="1:180" customHeight="1" ht="16.5" s="407" customFormat="1">
      <c r="A519" s="135"/>
      <c r="B519" s="135"/>
      <c r="C519" s="135"/>
      <c r="D519" s="245"/>
      <c r="E519" s="245"/>
      <c r="F519" s="405"/>
      <c r="G519" s="245"/>
      <c r="H519" s="291"/>
      <c r="AR519" s="501"/>
      <c r="AT519" s="450"/>
    </row>
    <row r="520" spans="1:180" customHeight="1" ht="16.5" s="407" customFormat="1">
      <c r="A520" s="135"/>
      <c r="B520" s="135"/>
      <c r="C520" s="135"/>
      <c r="D520" s="245"/>
      <c r="E520" s="245"/>
      <c r="F520" s="405"/>
      <c r="G520" s="245"/>
      <c r="H520" s="291"/>
      <c r="AR520" s="501"/>
      <c r="AT520" s="450"/>
    </row>
    <row r="521" spans="1:180" customHeight="1" ht="16.5" s="407" customFormat="1">
      <c r="A521" s="135"/>
      <c r="B521" s="135"/>
      <c r="C521" s="135"/>
      <c r="D521" s="245"/>
      <c r="E521" s="245"/>
      <c r="F521" s="405"/>
      <c r="G521" s="245"/>
      <c r="H521" s="291"/>
      <c r="AR521" s="501"/>
      <c r="AT521" s="450"/>
    </row>
    <row r="522" spans="1:180" customHeight="1" ht="16.5" s="407" customFormat="1">
      <c r="A522" s="135"/>
      <c r="B522" s="135"/>
      <c r="C522" s="135"/>
      <c r="D522" s="245"/>
      <c r="E522" s="245"/>
      <c r="F522" s="405"/>
      <c r="G522" s="245"/>
      <c r="H522" s="291"/>
      <c r="AR522" s="501"/>
      <c r="AT522" s="450"/>
    </row>
    <row r="523" spans="1:180" customHeight="1" ht="16.5" s="407" customFormat="1">
      <c r="A523" s="135"/>
      <c r="B523" s="135"/>
      <c r="C523" s="135"/>
      <c r="D523" s="245"/>
      <c r="E523" s="245"/>
      <c r="F523" s="405"/>
      <c r="G523" s="245"/>
      <c r="H523" s="291"/>
      <c r="AR523" s="501"/>
      <c r="AT523" s="450"/>
    </row>
    <row r="524" spans="1:180" customHeight="1" ht="16.5" s="407" customFormat="1">
      <c r="A524" s="135"/>
      <c r="B524" s="135"/>
      <c r="C524" s="135"/>
      <c r="D524" s="245"/>
      <c r="E524" s="245"/>
      <c r="F524" s="405"/>
      <c r="G524" s="245"/>
      <c r="H524" s="291"/>
      <c r="AR524" s="501"/>
      <c r="AT524" s="450"/>
    </row>
    <row r="525" spans="1:180" customHeight="1" ht="16.5" s="407" customFormat="1">
      <c r="A525" s="135"/>
      <c r="B525" s="135"/>
      <c r="C525" s="135"/>
      <c r="D525" s="245"/>
      <c r="E525" s="245"/>
      <c r="F525" s="405"/>
      <c r="G525" s="245"/>
      <c r="H525" s="291"/>
      <c r="AR525" s="501"/>
      <c r="AT525" s="450"/>
    </row>
    <row r="526" spans="1:180" customHeight="1" ht="16.5" s="407" customFormat="1">
      <c r="A526" s="135"/>
      <c r="B526" s="135"/>
      <c r="C526" s="135"/>
      <c r="D526" s="245"/>
      <c r="E526" s="245"/>
      <c r="F526" s="405"/>
      <c r="G526" s="245"/>
      <c r="H526" s="291"/>
      <c r="AR526" s="501"/>
      <c r="AT526" s="450"/>
    </row>
    <row r="527" spans="1:180" customHeight="1" ht="16.5" s="407" customFormat="1">
      <c r="A527" s="135"/>
      <c r="B527" s="135"/>
      <c r="C527" s="135"/>
      <c r="D527" s="245"/>
      <c r="E527" s="245"/>
      <c r="F527" s="405"/>
      <c r="G527" s="245"/>
      <c r="H527" s="291"/>
      <c r="AR527" s="501"/>
      <c r="AT527" s="450"/>
    </row>
    <row r="528" spans="1:180" customHeight="1" ht="16.5" s="407" customFormat="1">
      <c r="A528" s="135"/>
      <c r="B528" s="135"/>
      <c r="C528" s="135"/>
      <c r="D528" s="245"/>
      <c r="E528" s="245"/>
      <c r="F528" s="405"/>
      <c r="G528" s="245"/>
      <c r="H528" s="291"/>
      <c r="AR528" s="501"/>
      <c r="AT528" s="450"/>
    </row>
    <row r="529" spans="1:180" customHeight="1" ht="16.5" s="407" customFormat="1">
      <c r="A529" s="135"/>
      <c r="B529" s="135"/>
      <c r="C529" s="135"/>
      <c r="D529" s="245"/>
      <c r="E529" s="245"/>
      <c r="F529" s="405"/>
      <c r="G529" s="245"/>
      <c r="H529" s="291"/>
      <c r="AR529" s="501"/>
      <c r="AT529" s="450"/>
    </row>
    <row r="530" spans="1:180" customHeight="1" ht="16.5" s="407" customFormat="1">
      <c r="A530" s="135"/>
      <c r="B530" s="135"/>
      <c r="C530" s="135"/>
      <c r="D530" s="245"/>
      <c r="E530" s="245"/>
      <c r="F530" s="405"/>
      <c r="G530" s="245"/>
      <c r="H530" s="291"/>
      <c r="AR530" s="501"/>
      <c r="AT530" s="450"/>
    </row>
    <row r="531" spans="1:180" customHeight="1" ht="16.5" s="407" customFormat="1">
      <c r="A531" s="135"/>
      <c r="B531" s="135"/>
      <c r="C531" s="135"/>
      <c r="D531" s="245"/>
      <c r="E531" s="245"/>
      <c r="F531" s="405"/>
      <c r="G531" s="245"/>
      <c r="H531" s="291"/>
      <c r="AR531" s="501"/>
      <c r="AT531" s="450"/>
    </row>
    <row r="532" spans="1:180" customHeight="1" ht="16.5" s="407" customFormat="1">
      <c r="A532" s="135"/>
      <c r="B532" s="135"/>
      <c r="C532" s="135"/>
      <c r="D532" s="245"/>
      <c r="E532" s="245"/>
      <c r="F532" s="405"/>
      <c r="G532" s="245"/>
      <c r="H532" s="291"/>
      <c r="AR532" s="501"/>
      <c r="AT532" s="450"/>
    </row>
    <row r="533" spans="1:180" customHeight="1" ht="16.5" s="407" customFormat="1">
      <c r="A533" s="135"/>
      <c r="B533" s="135"/>
      <c r="C533" s="135"/>
      <c r="D533" s="245"/>
      <c r="E533" s="245"/>
      <c r="F533" s="405"/>
      <c r="G533" s="245"/>
      <c r="H533" s="291"/>
      <c r="AR533" s="501"/>
      <c r="AT533" s="450"/>
    </row>
    <row r="534" spans="1:180" customHeight="1" ht="16.5" s="407" customFormat="1">
      <c r="A534" s="135"/>
      <c r="B534" s="135"/>
      <c r="C534" s="135"/>
      <c r="D534" s="245"/>
      <c r="E534" s="245"/>
      <c r="F534" s="405"/>
      <c r="G534" s="291"/>
      <c r="H534" s="291"/>
      <c r="AR534" s="501"/>
      <c r="AT534" s="450"/>
    </row>
    <row r="535" spans="1:180" customHeight="1" ht="16.5" s="407" customFormat="1">
      <c r="A535" s="135"/>
      <c r="B535" s="135"/>
      <c r="C535" s="135"/>
      <c r="D535" s="245"/>
      <c r="E535" s="245"/>
      <c r="F535" s="405"/>
      <c r="G535" s="291"/>
      <c r="H535" s="291"/>
      <c r="AR535" s="501"/>
      <c r="AT535" s="450"/>
    </row>
    <row r="536" spans="1:180" customHeight="1" ht="16.5" s="407" customFormat="1">
      <c r="A536" s="135"/>
      <c r="B536" s="135"/>
      <c r="C536" s="135"/>
      <c r="D536" s="245"/>
      <c r="E536" s="245"/>
      <c r="F536" s="405"/>
      <c r="G536" s="291"/>
      <c r="H536" s="291"/>
      <c r="AR536" s="501"/>
      <c r="AT536" s="450"/>
    </row>
    <row r="537" spans="1:180" customHeight="1" ht="16.5" s="407" customFormat="1">
      <c r="A537" s="135"/>
      <c r="B537" s="135"/>
      <c r="C537" s="135"/>
      <c r="D537" s="245"/>
      <c r="E537" s="245"/>
      <c r="F537" s="405"/>
      <c r="G537" s="291"/>
      <c r="H537" s="291"/>
      <c r="AR537" s="501"/>
      <c r="AT537" s="450"/>
    </row>
    <row r="538" spans="1:180" customHeight="1" ht="16.5" s="407" customFormat="1">
      <c r="A538" s="135"/>
      <c r="B538" s="135"/>
      <c r="C538" s="135"/>
      <c r="D538" s="245"/>
      <c r="E538" s="245"/>
      <c r="F538" s="405"/>
      <c r="G538" s="291"/>
      <c r="H538" s="291"/>
      <c r="AR538" s="501"/>
      <c r="AT538" s="450"/>
    </row>
    <row r="539" spans="1:180" customHeight="1" ht="16.5" s="407" customFormat="1">
      <c r="A539" s="135"/>
      <c r="B539" s="135"/>
      <c r="C539" s="135"/>
      <c r="D539" s="245"/>
      <c r="E539" s="245"/>
      <c r="F539" s="405"/>
      <c r="G539" s="291"/>
      <c r="H539" s="291"/>
      <c r="AR539" s="501"/>
      <c r="AT539" s="450"/>
    </row>
    <row r="540" spans="1:180" customHeight="1" ht="16.5" s="407" customFormat="1">
      <c r="A540" s="135"/>
      <c r="B540" s="135"/>
      <c r="C540" s="135"/>
      <c r="D540" s="245"/>
      <c r="E540" s="245"/>
      <c r="F540" s="405"/>
      <c r="G540" s="291"/>
      <c r="H540" s="291"/>
      <c r="AR540" s="501"/>
      <c r="AT540" s="450"/>
    </row>
    <row r="541" spans="1:180" customHeight="1" ht="16.5" s="407" customFormat="1">
      <c r="A541" s="135"/>
      <c r="B541" s="135"/>
      <c r="C541" s="135"/>
      <c r="D541" s="245"/>
      <c r="E541" s="245"/>
      <c r="F541" s="405"/>
      <c r="G541" s="291"/>
      <c r="H541" s="291"/>
      <c r="AR541" s="501"/>
      <c r="AT541" s="450"/>
    </row>
    <row r="542" spans="1:180" customHeight="1" ht="16.5" s="407" customFormat="1">
      <c r="A542" s="135"/>
      <c r="B542" s="135"/>
      <c r="C542" s="135"/>
      <c r="D542" s="245"/>
      <c r="E542" s="245"/>
      <c r="F542" s="405"/>
      <c r="G542" s="291"/>
      <c r="H542" s="291"/>
      <c r="AR542" s="501"/>
      <c r="AT542" s="450"/>
    </row>
    <row r="543" spans="1:180" customHeight="1" ht="16.5" s="407" customFormat="1">
      <c r="A543" s="135"/>
      <c r="B543" s="135"/>
      <c r="C543" s="135"/>
      <c r="D543" s="245"/>
      <c r="E543" s="245"/>
      <c r="F543" s="405"/>
      <c r="G543" s="291"/>
      <c r="H543" s="291"/>
      <c r="AR543" s="501"/>
      <c r="AT543" s="450"/>
    </row>
    <row r="544" spans="1:180" customHeight="1" ht="16.5" s="407" customFormat="1">
      <c r="A544" s="135"/>
      <c r="B544" s="135"/>
      <c r="C544" s="135"/>
      <c r="D544" s="245"/>
      <c r="E544" s="245"/>
      <c r="F544" s="405"/>
      <c r="G544" s="291"/>
      <c r="H544" s="291"/>
      <c r="AR544" s="501"/>
      <c r="AT544" s="450"/>
    </row>
    <row r="545" spans="1:180" customHeight="1" ht="16.5" s="407" customFormat="1">
      <c r="A545" s="135"/>
      <c r="B545" s="135"/>
      <c r="C545" s="135"/>
      <c r="D545" s="245"/>
      <c r="E545" s="245"/>
      <c r="F545" s="405"/>
      <c r="G545" s="291"/>
      <c r="H545" s="291"/>
      <c r="AR545" s="501"/>
      <c r="AT545" s="450"/>
    </row>
    <row r="546" spans="1:180" customHeight="1" ht="16.5" s="407" customFormat="1">
      <c r="A546" s="135"/>
      <c r="B546" s="135"/>
      <c r="C546" s="135"/>
      <c r="D546" s="245"/>
      <c r="E546" s="245"/>
      <c r="F546" s="405"/>
      <c r="G546" s="291"/>
      <c r="H546" s="291"/>
      <c r="AR546" s="501"/>
      <c r="AT546" s="450"/>
    </row>
    <row r="547" spans="1:180" customHeight="1" ht="16.5" s="407" customFormat="1">
      <c r="A547" s="135"/>
      <c r="B547" s="135"/>
      <c r="C547" s="135"/>
      <c r="D547" s="245"/>
      <c r="E547" s="245"/>
      <c r="F547" s="405"/>
      <c r="G547" s="291"/>
      <c r="H547" s="291"/>
      <c r="AR547" s="501"/>
      <c r="AT547" s="450"/>
    </row>
    <row r="548" spans="1:180" customHeight="1" ht="16.5" s="407" customFormat="1">
      <c r="A548" s="135"/>
      <c r="B548" s="135"/>
      <c r="C548" s="135"/>
      <c r="D548" s="245"/>
      <c r="E548" s="245"/>
      <c r="F548" s="405"/>
      <c r="G548" s="291"/>
      <c r="H548" s="291"/>
      <c r="AR548" s="501"/>
      <c r="AT548" s="450"/>
    </row>
    <row r="549" spans="1:180" customHeight="1" ht="16.5" s="407" customFormat="1">
      <c r="A549" s="135"/>
      <c r="B549" s="135"/>
      <c r="C549" s="135"/>
      <c r="D549" s="245"/>
      <c r="E549" s="245"/>
      <c r="F549" s="405"/>
      <c r="G549" s="291"/>
      <c r="H549" s="291"/>
      <c r="AR549" s="501"/>
      <c r="AT549" s="450"/>
    </row>
    <row r="550" spans="1:180" customHeight="1" ht="16.5" s="407" customFormat="1">
      <c r="A550" s="135"/>
      <c r="B550" s="135"/>
      <c r="C550" s="135"/>
      <c r="D550" s="245"/>
      <c r="E550" s="245"/>
      <c r="F550" s="405"/>
      <c r="G550" s="291"/>
      <c r="H550" s="291"/>
      <c r="AR550" s="501"/>
      <c r="AT550" s="450"/>
    </row>
    <row r="551" spans="1:180" customHeight="1" ht="16.5" s="407" customFormat="1">
      <c r="A551" s="135"/>
      <c r="B551" s="135"/>
      <c r="C551" s="135"/>
      <c r="D551" s="245"/>
      <c r="E551" s="245"/>
      <c r="F551" s="405"/>
      <c r="G551" s="291"/>
      <c r="H551" s="291"/>
      <c r="AR551" s="501"/>
      <c r="AT551" s="450"/>
    </row>
    <row r="552" spans="1:180" customHeight="1" ht="16.5" s="407" customFormat="1">
      <c r="A552" s="135"/>
      <c r="B552" s="135"/>
      <c r="C552" s="135"/>
      <c r="D552" s="245"/>
      <c r="E552" s="245"/>
      <c r="F552" s="405"/>
      <c r="G552" s="291"/>
      <c r="H552" s="291"/>
      <c r="AR552" s="501"/>
      <c r="AT552" s="450"/>
    </row>
    <row r="553" spans="1:180" customHeight="1" ht="16.5" s="407" customFormat="1">
      <c r="A553" s="135"/>
      <c r="B553" s="135"/>
      <c r="C553" s="135"/>
      <c r="D553" s="245"/>
      <c r="E553" s="245"/>
      <c r="F553" s="405"/>
      <c r="G553" s="291"/>
      <c r="H553" s="291"/>
      <c r="AR553" s="501"/>
      <c r="AT553" s="450"/>
    </row>
    <row r="554" spans="1:180" customHeight="1" ht="16.5" s="407" customFormat="1">
      <c r="A554" s="135"/>
      <c r="B554" s="135"/>
      <c r="C554" s="135"/>
      <c r="D554" s="245"/>
      <c r="E554" s="245"/>
      <c r="F554" s="405"/>
      <c r="G554" s="291"/>
      <c r="H554" s="291"/>
      <c r="AR554" s="501"/>
      <c r="AT554" s="450"/>
    </row>
    <row r="555" spans="1:180" customHeight="1" ht="16.5" s="407" customFormat="1">
      <c r="A555" s="135"/>
      <c r="B555" s="135"/>
      <c r="C555" s="135"/>
      <c r="D555" s="245"/>
      <c r="E555" s="245"/>
      <c r="F555" s="405"/>
      <c r="G555" s="291"/>
      <c r="H555" s="291"/>
      <c r="AR555" s="501"/>
      <c r="AT555" s="450"/>
    </row>
    <row r="556" spans="1:180" customHeight="1" ht="16.5" s="407" customFormat="1">
      <c r="A556" s="135"/>
      <c r="B556" s="135"/>
      <c r="C556" s="135"/>
      <c r="D556" s="245"/>
      <c r="E556" s="245"/>
      <c r="F556" s="405"/>
      <c r="G556" s="291"/>
      <c r="H556" s="291"/>
      <c r="AR556" s="501"/>
      <c r="AT556" s="450"/>
    </row>
    <row r="557" spans="1:180" customHeight="1" ht="16.5" s="407" customFormat="1">
      <c r="A557" s="135"/>
      <c r="B557" s="135"/>
      <c r="C557" s="135"/>
      <c r="D557" s="245"/>
      <c r="E557" s="245"/>
      <c r="F557" s="405"/>
      <c r="G557" s="291"/>
      <c r="H557" s="291"/>
      <c r="AR557" s="501"/>
      <c r="AT557" s="450"/>
    </row>
    <row r="558" spans="1:180" customHeight="1" ht="16.5" s="407" customFormat="1">
      <c r="A558" s="135"/>
      <c r="B558" s="135"/>
      <c r="C558" s="135"/>
      <c r="D558" s="245"/>
      <c r="E558" s="245"/>
      <c r="F558" s="405"/>
      <c r="G558" s="291"/>
      <c r="H558" s="291"/>
      <c r="AR558" s="501"/>
      <c r="AT558" s="450"/>
    </row>
    <row r="559" spans="1:180" customHeight="1" ht="16.5" s="407" customFormat="1">
      <c r="A559" s="135"/>
      <c r="B559" s="135"/>
      <c r="C559" s="135"/>
      <c r="D559" s="245"/>
      <c r="E559" s="245"/>
      <c r="F559" s="405"/>
      <c r="G559" s="291"/>
      <c r="H559" s="291"/>
      <c r="AR559" s="501"/>
      <c r="AT559" s="450"/>
    </row>
    <row r="560" spans="1:180" customHeight="1" ht="16.5" s="407" customFormat="1">
      <c r="A560" s="135"/>
      <c r="B560" s="135"/>
      <c r="C560" s="135"/>
      <c r="D560" s="245"/>
      <c r="E560" s="245"/>
      <c r="F560" s="405"/>
      <c r="G560" s="291"/>
      <c r="H560" s="291"/>
      <c r="AR560" s="501"/>
      <c r="AT560" s="450"/>
    </row>
    <row r="561" spans="1:180" customHeight="1" ht="16.5" s="407" customFormat="1">
      <c r="A561" s="135"/>
      <c r="B561" s="135"/>
      <c r="C561" s="135"/>
      <c r="D561" s="245"/>
      <c r="E561" s="245"/>
      <c r="F561" s="405"/>
      <c r="G561" s="291"/>
      <c r="H561" s="291"/>
      <c r="AR561" s="501"/>
      <c r="AT561" s="450"/>
    </row>
    <row r="562" spans="1:180" customHeight="1" ht="16.5" s="407" customFormat="1">
      <c r="A562" s="135"/>
      <c r="B562" s="135"/>
      <c r="C562" s="135"/>
      <c r="D562" s="245"/>
      <c r="E562" s="245"/>
      <c r="F562" s="405"/>
      <c r="G562" s="291"/>
      <c r="H562" s="291"/>
      <c r="AR562" s="501"/>
      <c r="AT562" s="450"/>
    </row>
    <row r="563" spans="1:180" customHeight="1" ht="16.5" s="407" customFormat="1">
      <c r="A563" s="135"/>
      <c r="B563" s="135"/>
      <c r="C563" s="135"/>
      <c r="D563" s="245"/>
      <c r="E563" s="245"/>
      <c r="F563" s="405"/>
      <c r="G563" s="291"/>
      <c r="H563" s="291"/>
      <c r="AR563" s="501"/>
      <c r="AT563" s="450"/>
    </row>
    <row r="564" spans="1:180" customHeight="1" ht="16.5" s="407" customFormat="1">
      <c r="A564" s="135"/>
      <c r="B564" s="135"/>
      <c r="C564" s="135"/>
      <c r="D564" s="245"/>
      <c r="E564" s="245"/>
      <c r="F564" s="405"/>
      <c r="G564" s="291"/>
      <c r="H564" s="291"/>
      <c r="AR564" s="501"/>
      <c r="AT564" s="450"/>
    </row>
    <row r="565" spans="1:180" customHeight="1" ht="16.5" s="407" customFormat="1">
      <c r="A565" s="135"/>
      <c r="B565" s="135"/>
      <c r="C565" s="135"/>
      <c r="D565" s="245"/>
      <c r="E565" s="245"/>
      <c r="F565" s="405"/>
      <c r="G565" s="291"/>
      <c r="H565" s="291"/>
      <c r="AR565" s="501"/>
      <c r="AT565" s="450"/>
    </row>
    <row r="566" spans="1:180" customHeight="1" ht="16.5" s="407" customFormat="1">
      <c r="A566" s="135"/>
      <c r="B566" s="135"/>
      <c r="C566" s="135"/>
      <c r="D566" s="245"/>
      <c r="E566" s="245"/>
      <c r="F566" s="405"/>
      <c r="G566" s="291"/>
      <c r="H566" s="291"/>
      <c r="AR566" s="501"/>
      <c r="AT566" s="450"/>
    </row>
    <row r="567" spans="1:180" customHeight="1" ht="16.5" s="407" customFormat="1">
      <c r="A567" s="135"/>
      <c r="B567" s="135"/>
      <c r="C567" s="135"/>
      <c r="D567" s="245"/>
      <c r="E567" s="245"/>
      <c r="F567" s="405"/>
      <c r="G567" s="291"/>
      <c r="H567" s="291"/>
      <c r="AR567" s="501"/>
      <c r="AT567" s="450"/>
    </row>
    <row r="568" spans="1:180" customHeight="1" ht="16.5" s="407" customFormat="1">
      <c r="A568" s="135"/>
      <c r="B568" s="135"/>
      <c r="C568" s="135"/>
      <c r="D568" s="245"/>
      <c r="E568" s="245"/>
      <c r="F568" s="405"/>
      <c r="G568" s="291"/>
      <c r="H568" s="291"/>
      <c r="AR568" s="501"/>
      <c r="AT568" s="450"/>
    </row>
    <row r="569" spans="1:180" customHeight="1" ht="16.5" s="407" customFormat="1">
      <c r="A569" s="135"/>
      <c r="B569" s="135"/>
      <c r="C569" s="135"/>
      <c r="D569" s="245"/>
      <c r="E569" s="245"/>
      <c r="F569" s="405"/>
      <c r="G569" s="291"/>
      <c r="H569" s="291"/>
      <c r="AR569" s="501"/>
      <c r="AT569" s="450"/>
    </row>
    <row r="570" spans="1:180" customHeight="1" ht="16.5" s="407" customFormat="1">
      <c r="A570" s="135"/>
      <c r="B570" s="135"/>
      <c r="C570" s="135"/>
      <c r="D570" s="245"/>
      <c r="E570" s="245"/>
      <c r="F570" s="405"/>
      <c r="G570" s="291"/>
      <c r="H570" s="291"/>
      <c r="AR570" s="501"/>
      <c r="AT570" s="450"/>
    </row>
    <row r="571" spans="1:180" customHeight="1" ht="16.5" s="407" customFormat="1">
      <c r="A571" s="135"/>
      <c r="B571" s="135"/>
      <c r="C571" s="135"/>
      <c r="D571" s="245"/>
      <c r="E571" s="245"/>
      <c r="F571" s="405"/>
      <c r="G571" s="291"/>
      <c r="H571" s="291"/>
      <c r="AR571" s="501"/>
      <c r="AT571" s="450"/>
    </row>
    <row r="572" spans="1:180" customHeight="1" ht="16.5" s="407" customFormat="1">
      <c r="A572" s="135"/>
      <c r="B572" s="135"/>
      <c r="C572" s="135"/>
      <c r="D572" s="245"/>
      <c r="E572" s="245"/>
      <c r="F572" s="405"/>
      <c r="G572" s="291"/>
      <c r="H572" s="291"/>
      <c r="AR572" s="501"/>
      <c r="AT572" s="450"/>
    </row>
    <row r="573" spans="1:180" customHeight="1" ht="16.5" s="407" customFormat="1">
      <c r="A573" s="135"/>
      <c r="B573" s="135"/>
      <c r="C573" s="135"/>
      <c r="D573" s="245"/>
      <c r="E573" s="245"/>
      <c r="F573" s="405"/>
      <c r="G573" s="291"/>
      <c r="H573" s="291"/>
      <c r="AR573" s="501"/>
      <c r="AT573" s="450"/>
    </row>
    <row r="574" spans="1:180" customHeight="1" ht="16.5" s="407" customFormat="1">
      <c r="A574" s="135"/>
      <c r="B574" s="135"/>
      <c r="C574" s="135"/>
      <c r="D574" s="245"/>
      <c r="E574" s="245"/>
      <c r="F574" s="405"/>
      <c r="G574" s="291"/>
      <c r="H574" s="291"/>
      <c r="AR574" s="501"/>
      <c r="AT574" s="450"/>
    </row>
    <row r="575" spans="1:180" customHeight="1" ht="16.5" s="407" customFormat="1">
      <c r="A575" s="135"/>
      <c r="B575" s="135"/>
      <c r="C575" s="135"/>
      <c r="D575" s="245"/>
      <c r="E575" s="245"/>
      <c r="F575" s="405"/>
      <c r="G575" s="291"/>
      <c r="H575" s="291"/>
      <c r="AR575" s="501"/>
      <c r="AT575" s="450"/>
    </row>
    <row r="576" spans="1:180" customHeight="1" ht="16.5" s="407" customFormat="1">
      <c r="A576" s="135"/>
      <c r="B576" s="135"/>
      <c r="C576" s="135"/>
      <c r="D576" s="245"/>
      <c r="E576" s="245"/>
      <c r="F576" s="405"/>
      <c r="G576" s="291"/>
      <c r="H576" s="291"/>
      <c r="AR576" s="501"/>
      <c r="AT576" s="450"/>
    </row>
    <row r="577" spans="1:180" customHeight="1" ht="16.5" s="407" customFormat="1">
      <c r="A577" s="135"/>
      <c r="B577" s="135"/>
      <c r="C577" s="135"/>
      <c r="D577" s="245"/>
      <c r="E577" s="245"/>
      <c r="F577" s="405"/>
      <c r="G577" s="291"/>
      <c r="H577" s="291"/>
      <c r="AR577" s="501"/>
      <c r="AT577" s="450"/>
    </row>
    <row r="578" spans="1:180" customHeight="1" ht="16.5" s="407" customFormat="1">
      <c r="A578" s="135"/>
      <c r="B578" s="135"/>
      <c r="C578" s="135"/>
      <c r="D578" s="245"/>
      <c r="E578" s="245"/>
      <c r="F578" s="405"/>
      <c r="G578" s="291"/>
      <c r="H578" s="291"/>
      <c r="AR578" s="501"/>
      <c r="AT578" s="450"/>
    </row>
    <row r="579" spans="1:180" customHeight="1" ht="16.5" s="407" customFormat="1">
      <c r="A579" s="135"/>
      <c r="B579" s="135"/>
      <c r="C579" s="135"/>
      <c r="D579" s="245"/>
      <c r="E579" s="245"/>
      <c r="F579" s="405"/>
      <c r="G579" s="291"/>
      <c r="H579" s="291"/>
      <c r="AR579" s="501"/>
      <c r="AT579" s="450"/>
    </row>
    <row r="580" spans="1:180" customHeight="1" ht="16.5" s="407" customFormat="1">
      <c r="A580" s="135"/>
      <c r="B580" s="135"/>
      <c r="C580" s="135"/>
      <c r="D580" s="245"/>
      <c r="E580" s="245"/>
      <c r="F580" s="405"/>
      <c r="G580" s="291"/>
      <c r="H580" s="291"/>
      <c r="AR580" s="501"/>
      <c r="AT580" s="450"/>
    </row>
    <row r="581" spans="1:180" customHeight="1" ht="16.5" s="407" customFormat="1">
      <c r="A581" s="135"/>
      <c r="B581" s="135"/>
      <c r="C581" s="135"/>
      <c r="D581" s="245"/>
      <c r="E581" s="245"/>
      <c r="F581" s="405"/>
      <c r="G581" s="291"/>
      <c r="H581" s="291"/>
      <c r="AR581" s="501"/>
      <c r="AT581" s="450"/>
    </row>
    <row r="582" spans="1:180" customHeight="1" ht="16.5" s="407" customFormat="1">
      <c r="A582" s="135"/>
      <c r="B582" s="135"/>
      <c r="C582" s="135"/>
      <c r="D582" s="245"/>
      <c r="E582" s="245"/>
      <c r="F582" s="405"/>
      <c r="G582" s="291"/>
      <c r="H582" s="291"/>
      <c r="AR582" s="501"/>
      <c r="AT582" s="450"/>
    </row>
    <row r="583" spans="1:180" customHeight="1" ht="16.5" s="407" customFormat="1">
      <c r="A583" s="135"/>
      <c r="B583" s="135"/>
      <c r="C583" s="135"/>
      <c r="D583" s="245"/>
      <c r="E583" s="245"/>
      <c r="F583" s="405"/>
      <c r="G583" s="291"/>
      <c r="H583" s="291"/>
      <c r="AR583" s="501"/>
      <c r="AT583" s="450"/>
    </row>
    <row r="584" spans="1:180" customHeight="1" ht="16.5" s="407" customFormat="1">
      <c r="A584" s="135"/>
      <c r="B584" s="135"/>
      <c r="C584" s="135"/>
      <c r="D584" s="245"/>
      <c r="E584" s="245"/>
      <c r="F584" s="405"/>
      <c r="G584" s="291"/>
      <c r="H584" s="291"/>
      <c r="AR584" s="501"/>
      <c r="AT584" s="450"/>
    </row>
    <row r="585" spans="1:180" customHeight="1" ht="16.5" s="407" customFormat="1">
      <c r="A585" s="135"/>
      <c r="B585" s="135"/>
      <c r="C585" s="135"/>
      <c r="D585" s="245"/>
      <c r="E585" s="245"/>
      <c r="F585" s="405"/>
      <c r="G585" s="291"/>
      <c r="H585" s="291"/>
      <c r="AR585" s="501"/>
      <c r="AT585" s="450"/>
    </row>
    <row r="586" spans="1:180" customHeight="1" ht="16.5" s="407" customFormat="1">
      <c r="A586" s="135"/>
      <c r="B586" s="135"/>
      <c r="C586" s="135"/>
      <c r="D586" s="245"/>
      <c r="E586" s="245"/>
      <c r="F586" s="405"/>
      <c r="G586" s="291"/>
      <c r="H586" s="291"/>
      <c r="AR586" s="501"/>
      <c r="AT586" s="450"/>
    </row>
    <row r="587" spans="1:180" customHeight="1" ht="16.5" s="407" customFormat="1">
      <c r="A587" s="135"/>
      <c r="B587" s="135"/>
      <c r="C587" s="135"/>
      <c r="D587" s="245"/>
      <c r="E587" s="245"/>
      <c r="F587" s="405"/>
      <c r="G587" s="291"/>
      <c r="H587" s="291"/>
      <c r="AR587" s="501"/>
      <c r="AT587" s="450"/>
    </row>
    <row r="588" spans="1:180" customHeight="1" ht="16.5" s="407" customFormat="1">
      <c r="A588" s="135"/>
      <c r="B588" s="135"/>
      <c r="C588" s="135"/>
      <c r="D588" s="245"/>
      <c r="E588" s="245"/>
      <c r="F588" s="405"/>
      <c r="G588" s="291"/>
      <c r="H588" s="291"/>
      <c r="AR588" s="501"/>
      <c r="AT588" s="450"/>
    </row>
    <row r="589" spans="1:180" customHeight="1" ht="16.5" s="407" customFormat="1">
      <c r="A589" s="135"/>
      <c r="B589" s="135"/>
      <c r="C589" s="135"/>
      <c r="D589" s="245"/>
      <c r="E589" s="245"/>
      <c r="F589" s="405"/>
      <c r="G589" s="291"/>
      <c r="H589" s="291"/>
      <c r="AR589" s="501"/>
      <c r="AT589" s="450"/>
    </row>
    <row r="590" spans="1:180" customHeight="1" ht="16.5" s="407" customFormat="1">
      <c r="A590" s="135"/>
      <c r="B590" s="135"/>
      <c r="C590" s="135"/>
      <c r="D590" s="245"/>
      <c r="E590" s="245"/>
      <c r="F590" s="405"/>
      <c r="G590" s="291"/>
      <c r="H590" s="291"/>
      <c r="AR590" s="501"/>
      <c r="AT590" s="450"/>
    </row>
    <row r="591" spans="1:180" customHeight="1" ht="16.5" s="407" customFormat="1">
      <c r="A591" s="135"/>
      <c r="B591" s="135"/>
      <c r="C591" s="135"/>
      <c r="D591" s="245"/>
      <c r="E591" s="245"/>
      <c r="F591" s="405"/>
      <c r="G591" s="291"/>
      <c r="H591" s="291"/>
      <c r="AR591" s="501"/>
      <c r="AT591" s="450"/>
    </row>
    <row r="592" spans="1:180" customHeight="1" ht="16.5" s="407" customFormat="1">
      <c r="A592" s="135"/>
      <c r="B592" s="135"/>
      <c r="C592" s="135"/>
      <c r="D592" s="245"/>
      <c r="E592" s="245"/>
      <c r="F592" s="405"/>
      <c r="G592" s="291"/>
      <c r="H592" s="291"/>
      <c r="AR592" s="501"/>
      <c r="AT592" s="450"/>
    </row>
    <row r="593" spans="1:180" customHeight="1" ht="16.5" s="407" customFormat="1">
      <c r="A593" s="135"/>
      <c r="B593" s="135"/>
      <c r="C593" s="135"/>
      <c r="D593" s="245"/>
      <c r="E593" s="245"/>
      <c r="F593" s="405"/>
      <c r="G593" s="291"/>
      <c r="H593" s="291"/>
      <c r="AR593" s="501"/>
      <c r="AT593" s="450"/>
    </row>
    <row r="594" spans="1:180" customHeight="1" ht="16.5" s="407" customFormat="1">
      <c r="A594" s="135"/>
      <c r="B594" s="135"/>
      <c r="C594" s="135"/>
      <c r="D594" s="245"/>
      <c r="E594" s="245"/>
      <c r="F594" s="405"/>
      <c r="G594" s="291"/>
      <c r="H594" s="291"/>
      <c r="AR594" s="501"/>
      <c r="AT594" s="450"/>
    </row>
    <row r="595" spans="1:180" customHeight="1" ht="16.5" s="407" customFormat="1">
      <c r="A595" s="135"/>
      <c r="B595" s="135"/>
      <c r="C595" s="135"/>
      <c r="D595" s="245"/>
      <c r="E595" s="245"/>
      <c r="F595" s="405"/>
      <c r="G595" s="291"/>
      <c r="H595" s="291"/>
      <c r="AR595" s="501"/>
      <c r="AT595" s="450"/>
    </row>
    <row r="596" spans="1:180" customHeight="1" ht="16.5" s="407" customFormat="1">
      <c r="A596" s="135"/>
      <c r="B596" s="135"/>
      <c r="C596" s="135"/>
      <c r="D596" s="245"/>
      <c r="E596" s="245"/>
      <c r="F596" s="405"/>
      <c r="G596" s="291"/>
      <c r="H596" s="291"/>
      <c r="AR596" s="501"/>
      <c r="AT596" s="450"/>
    </row>
    <row r="597" spans="1:180" customHeight="1" ht="16.5" s="407" customFormat="1">
      <c r="A597" s="135"/>
      <c r="B597" s="135"/>
      <c r="C597" s="135"/>
      <c r="D597" s="245"/>
      <c r="E597" s="245"/>
      <c r="F597" s="405"/>
      <c r="G597" s="291"/>
      <c r="H597" s="291"/>
      <c r="AR597" s="501"/>
      <c r="AT597" s="450"/>
    </row>
    <row r="598" spans="1:180" customHeight="1" ht="16.5" s="407" customFormat="1">
      <c r="A598" s="135"/>
      <c r="B598" s="135"/>
      <c r="C598" s="135"/>
      <c r="D598" s="245"/>
      <c r="E598" s="245"/>
      <c r="F598" s="405"/>
      <c r="G598" s="291"/>
      <c r="H598" s="291"/>
      <c r="AR598" s="501"/>
      <c r="AT598" s="450"/>
    </row>
    <row r="599" spans="1:180" customHeight="1" ht="16.5" s="407" customFormat="1">
      <c r="A599" s="135"/>
      <c r="B599" s="135"/>
      <c r="C599" s="135"/>
      <c r="D599" s="245"/>
      <c r="E599" s="245"/>
      <c r="F599" s="405"/>
      <c r="G599" s="291"/>
      <c r="H599" s="291"/>
      <c r="AR599" s="501"/>
      <c r="AT599" s="450"/>
    </row>
    <row r="600" spans="1:180" customHeight="1" ht="16.5" s="407" customFormat="1">
      <c r="A600" s="135"/>
      <c r="B600" s="135"/>
      <c r="C600" s="135"/>
      <c r="D600" s="245"/>
      <c r="E600" s="245"/>
      <c r="F600" s="405"/>
      <c r="G600" s="291"/>
      <c r="H600" s="291"/>
      <c r="AR600" s="501"/>
      <c r="AT600" s="450"/>
    </row>
    <row r="601" spans="1:180" customHeight="1" ht="16.5" s="407" customFormat="1">
      <c r="A601" s="135"/>
      <c r="B601" s="135"/>
      <c r="C601" s="135"/>
      <c r="D601" s="245"/>
      <c r="E601" s="245"/>
      <c r="F601" s="405"/>
      <c r="G601" s="291"/>
      <c r="H601" s="291"/>
      <c r="AR601" s="501"/>
      <c r="AT601" s="450"/>
    </row>
    <row r="602" spans="1:180" customHeight="1" ht="16.5" s="407" customFormat="1">
      <c r="A602" s="135"/>
      <c r="B602" s="135"/>
      <c r="C602" s="135"/>
      <c r="D602" s="245"/>
      <c r="E602" s="245"/>
      <c r="F602" s="405"/>
      <c r="G602" s="291"/>
      <c r="H602" s="291"/>
      <c r="AR602" s="501"/>
      <c r="AT602" s="450"/>
    </row>
    <row r="603" spans="1:180" customHeight="1" ht="16.5" s="407" customFormat="1">
      <c r="A603" s="135"/>
      <c r="B603" s="135"/>
      <c r="C603" s="135"/>
      <c r="D603" s="245"/>
      <c r="E603" s="245"/>
      <c r="F603" s="405"/>
      <c r="G603" s="291"/>
      <c r="H603" s="291"/>
      <c r="AR603" s="501"/>
      <c r="AT603" s="450"/>
    </row>
    <row r="604" spans="1:180" customHeight="1" ht="16.5" s="407" customFormat="1">
      <c r="A604" s="135"/>
      <c r="B604" s="135"/>
      <c r="C604" s="135"/>
      <c r="D604" s="245"/>
      <c r="E604" s="245"/>
      <c r="F604" s="405"/>
      <c r="G604" s="291"/>
      <c r="H604" s="291"/>
      <c r="AR604" s="501"/>
      <c r="AT604" s="450"/>
    </row>
    <row r="605" spans="1:180" customHeight="1" ht="16.5" s="407" customFormat="1">
      <c r="A605" s="135"/>
      <c r="B605" s="135"/>
      <c r="C605" s="135"/>
      <c r="D605" s="245"/>
      <c r="E605" s="245"/>
      <c r="F605" s="405"/>
      <c r="G605" s="291"/>
      <c r="H605" s="291"/>
      <c r="AR605" s="501"/>
      <c r="AT605" s="450"/>
    </row>
    <row r="606" spans="1:180" customHeight="1" ht="16.5" s="407" customFormat="1">
      <c r="A606" s="135"/>
      <c r="B606" s="135"/>
      <c r="C606" s="135"/>
      <c r="D606" s="245"/>
      <c r="E606" s="245"/>
      <c r="F606" s="405"/>
      <c r="G606" s="291"/>
      <c r="H606" s="291"/>
      <c r="AR606" s="501"/>
      <c r="AT606" s="450"/>
    </row>
    <row r="607" spans="1:180" customHeight="1" ht="16.5" s="407" customFormat="1">
      <c r="A607" s="135"/>
      <c r="B607" s="135"/>
      <c r="C607" s="135"/>
      <c r="D607" s="245"/>
      <c r="E607" s="245"/>
      <c r="F607" s="405"/>
      <c r="G607" s="291"/>
      <c r="H607" s="291"/>
      <c r="AR607" s="501"/>
      <c r="AT607" s="450"/>
    </row>
    <row r="608" spans="1:180" customHeight="1" ht="16.5" s="407" customFormat="1">
      <c r="A608" s="135"/>
      <c r="B608" s="135"/>
      <c r="C608" s="135"/>
      <c r="D608" s="245"/>
      <c r="E608" s="245"/>
      <c r="F608" s="405"/>
      <c r="G608" s="291"/>
      <c r="H608" s="291"/>
      <c r="AR608" s="501"/>
      <c r="AT608" s="450"/>
    </row>
    <row r="609" spans="1:180" customHeight="1" ht="16.5" s="407" customFormat="1">
      <c r="A609" s="135"/>
      <c r="B609" s="135"/>
      <c r="C609" s="135"/>
      <c r="D609" s="245"/>
      <c r="E609" s="245"/>
      <c r="F609" s="405"/>
      <c r="G609" s="291"/>
      <c r="H609" s="291"/>
      <c r="AR609" s="501"/>
      <c r="AT609" s="450"/>
    </row>
    <row r="610" spans="1:180" customHeight="1" ht="16.5" s="407" customFormat="1">
      <c r="A610" s="135"/>
      <c r="B610" s="135"/>
      <c r="C610" s="135"/>
      <c r="D610" s="245"/>
      <c r="E610" s="245"/>
      <c r="F610" s="405"/>
      <c r="G610" s="291"/>
      <c r="H610" s="291"/>
      <c r="AR610" s="501"/>
      <c r="AT610" s="450"/>
    </row>
    <row r="611" spans="1:180" customHeight="1" ht="16.5" s="407" customFormat="1">
      <c r="A611" s="135"/>
      <c r="B611" s="135"/>
      <c r="C611" s="135"/>
      <c r="D611" s="245"/>
      <c r="E611" s="245"/>
      <c r="F611" s="405"/>
      <c r="G611" s="291"/>
      <c r="H611" s="291"/>
      <c r="AR611" s="501"/>
      <c r="AT611" s="450"/>
    </row>
    <row r="612" spans="1:180" customHeight="1" ht="16.5" s="407" customFormat="1">
      <c r="A612" s="135"/>
      <c r="B612" s="135"/>
      <c r="C612" s="135"/>
      <c r="D612" s="245"/>
      <c r="E612" s="245"/>
      <c r="F612" s="405"/>
      <c r="G612" s="291"/>
      <c r="H612" s="291"/>
      <c r="AR612" s="501"/>
      <c r="AT612" s="450"/>
    </row>
    <row r="613" spans="1:180" customHeight="1" ht="16.5" s="407" customFormat="1">
      <c r="A613" s="135"/>
      <c r="B613" s="135"/>
      <c r="C613" s="135"/>
      <c r="D613" s="245"/>
      <c r="E613" s="245"/>
      <c r="F613" s="405"/>
      <c r="G613" s="291"/>
      <c r="H613" s="291"/>
      <c r="AR613" s="501"/>
      <c r="AT613" s="450"/>
    </row>
    <row r="614" spans="1:180" customHeight="1" ht="16.5" s="407" customFormat="1">
      <c r="A614" s="135"/>
      <c r="B614" s="135"/>
      <c r="C614" s="135"/>
      <c r="D614" s="245"/>
      <c r="E614" s="245"/>
      <c r="F614" s="405"/>
      <c r="G614" s="291"/>
      <c r="H614" s="291"/>
      <c r="AR614" s="501"/>
      <c r="AT614" s="450"/>
    </row>
    <row r="615" spans="1:180" customHeight="1" ht="16.5" s="407" customFormat="1">
      <c r="A615" s="135"/>
      <c r="B615" s="135"/>
      <c r="C615" s="135"/>
      <c r="D615" s="245"/>
      <c r="E615" s="245"/>
      <c r="F615" s="405"/>
      <c r="G615" s="291"/>
      <c r="H615" s="291"/>
      <c r="AR615" s="501"/>
      <c r="AT615" s="450"/>
    </row>
    <row r="616" spans="1:180" customHeight="1" ht="16.5" s="407" customFormat="1">
      <c r="A616" s="135"/>
      <c r="B616" s="135"/>
      <c r="C616" s="135"/>
      <c r="D616" s="245"/>
      <c r="E616" s="245"/>
      <c r="F616" s="405"/>
      <c r="G616" s="291"/>
      <c r="H616" s="291"/>
      <c r="AR616" s="501"/>
      <c r="AT616" s="450"/>
    </row>
    <row r="617" spans="1:180" customHeight="1" ht="16.5" s="407" customFormat="1">
      <c r="A617" s="135"/>
      <c r="B617" s="135"/>
      <c r="C617" s="135"/>
      <c r="D617" s="245"/>
      <c r="E617" s="245"/>
      <c r="F617" s="405"/>
      <c r="G617" s="291"/>
      <c r="H617" s="291"/>
      <c r="AR617" s="501"/>
      <c r="AT617" s="450"/>
    </row>
    <row r="618" spans="1:180" customHeight="1" ht="16.5" s="407" customFormat="1">
      <c r="A618" s="135"/>
      <c r="B618" s="135"/>
      <c r="C618" s="135"/>
      <c r="D618" s="245"/>
      <c r="E618" s="245"/>
      <c r="F618" s="405"/>
      <c r="G618" s="291"/>
      <c r="H618" s="291"/>
      <c r="AR618" s="501"/>
      <c r="AT618" s="450"/>
    </row>
    <row r="619" spans="1:180" customHeight="1" ht="16.5" s="407" customFormat="1">
      <c r="A619" s="135"/>
      <c r="B619" s="135"/>
      <c r="C619" s="135"/>
      <c r="D619" s="245"/>
      <c r="E619" s="245"/>
      <c r="F619" s="405"/>
      <c r="G619" s="291"/>
      <c r="H619" s="291"/>
      <c r="AR619" s="501"/>
      <c r="AT619" s="450"/>
    </row>
    <row r="620" spans="1:180" customHeight="1" ht="16.5" s="407" customFormat="1">
      <c r="A620" s="135"/>
      <c r="B620" s="135"/>
      <c r="C620" s="135"/>
      <c r="D620" s="245"/>
      <c r="E620" s="245"/>
      <c r="F620" s="405"/>
      <c r="G620" s="291"/>
      <c r="H620" s="291"/>
      <c r="AR620" s="501"/>
      <c r="AT620" s="450"/>
    </row>
    <row r="621" spans="1:180" customHeight="1" ht="16.5" s="407" customFormat="1">
      <c r="A621" s="135"/>
      <c r="B621" s="135"/>
      <c r="C621" s="135"/>
      <c r="D621" s="245"/>
      <c r="E621" s="245"/>
      <c r="F621" s="405"/>
      <c r="G621" s="291"/>
      <c r="H621" s="291"/>
      <c r="AR621" s="501"/>
      <c r="AT621" s="450"/>
    </row>
    <row r="622" spans="1:180" customHeight="1" ht="16.5" s="407" customFormat="1">
      <c r="A622" s="135"/>
      <c r="B622" s="135"/>
      <c r="C622" s="135"/>
      <c r="D622" s="245"/>
      <c r="E622" s="245"/>
      <c r="F622" s="405"/>
      <c r="G622" s="291"/>
      <c r="H622" s="291"/>
      <c r="AR622" s="501"/>
      <c r="AT622" s="450"/>
    </row>
    <row r="623" spans="1:180" customHeight="1" ht="16.5" s="407" customFormat="1">
      <c r="A623" s="135"/>
      <c r="B623" s="135"/>
      <c r="C623" s="135"/>
      <c r="D623" s="245"/>
      <c r="E623" s="245"/>
      <c r="F623" s="405"/>
      <c r="G623" s="291"/>
      <c r="H623" s="291"/>
      <c r="AR623" s="501"/>
      <c r="AT623" s="450"/>
    </row>
    <row r="624" spans="1:180" customHeight="1" ht="16.5" s="407" customFormat="1">
      <c r="A624" s="135"/>
      <c r="B624" s="135"/>
      <c r="C624" s="135"/>
      <c r="D624" s="245"/>
      <c r="E624" s="245"/>
      <c r="F624" s="405"/>
      <c r="G624" s="291"/>
      <c r="H624" s="291"/>
      <c r="AR624" s="501"/>
      <c r="AT624" s="450"/>
    </row>
    <row r="625" spans="1:180" customHeight="1" ht="16.5" s="407" customFormat="1">
      <c r="A625" s="135"/>
      <c r="B625" s="135"/>
      <c r="C625" s="135"/>
      <c r="D625" s="245"/>
      <c r="E625" s="245"/>
      <c r="F625" s="405"/>
      <c r="G625" s="291"/>
      <c r="H625" s="291"/>
      <c r="AR625" s="501"/>
      <c r="AT625" s="450"/>
    </row>
    <row r="626" spans="1:180" customHeight="1" ht="16.5" s="407" customFormat="1">
      <c r="A626" s="135"/>
      <c r="B626" s="135"/>
      <c r="C626" s="135"/>
      <c r="D626" s="245"/>
      <c r="E626" s="245"/>
      <c r="F626" s="405"/>
      <c r="G626" s="291"/>
      <c r="H626" s="291"/>
      <c r="AR626" s="501"/>
      <c r="AT626" s="450"/>
    </row>
    <row r="627" spans="1:180" customHeight="1" ht="16.5" s="407" customFormat="1">
      <c r="A627" s="135"/>
      <c r="B627" s="135"/>
      <c r="C627" s="135"/>
      <c r="D627" s="245"/>
      <c r="E627" s="245"/>
      <c r="F627" s="405"/>
      <c r="G627" s="291"/>
      <c r="H627" s="291"/>
      <c r="AR627" s="501"/>
      <c r="AT627" s="450"/>
    </row>
    <row r="628" spans="1:180" customHeight="1" ht="16.5" s="407" customFormat="1">
      <c r="A628" s="135"/>
      <c r="B628" s="135"/>
      <c r="C628" s="135"/>
      <c r="D628" s="245"/>
      <c r="E628" s="245"/>
      <c r="F628" s="405"/>
      <c r="G628" s="291"/>
      <c r="H628" s="291"/>
      <c r="AR628" s="501"/>
      <c r="AT628" s="450"/>
    </row>
    <row r="629" spans="1:180" customHeight="1" ht="16.5" s="407" customFormat="1">
      <c r="A629" s="135"/>
      <c r="B629" s="135"/>
      <c r="C629" s="135"/>
      <c r="D629" s="245"/>
      <c r="E629" s="245"/>
      <c r="F629" s="405"/>
      <c r="G629" s="291"/>
      <c r="H629" s="291"/>
      <c r="AR629" s="501"/>
      <c r="AT629" s="450"/>
    </row>
    <row r="630" spans="1:180" customHeight="1" ht="16.5" s="407" customFormat="1">
      <c r="A630" s="135"/>
      <c r="B630" s="135"/>
      <c r="C630" s="135"/>
      <c r="D630" s="245"/>
      <c r="E630" s="245"/>
      <c r="F630" s="405"/>
      <c r="G630" s="291"/>
      <c r="H630" s="291"/>
      <c r="AR630" s="501"/>
      <c r="AT630" s="450"/>
    </row>
    <row r="631" spans="1:180" customHeight="1" ht="16.5" s="407" customFormat="1">
      <c r="A631" s="135"/>
      <c r="B631" s="135"/>
      <c r="C631" s="135"/>
      <c r="D631" s="245"/>
      <c r="E631" s="245"/>
      <c r="F631" s="405"/>
      <c r="G631" s="291"/>
      <c r="H631" s="291"/>
      <c r="AR631" s="501"/>
      <c r="AT631" s="450"/>
    </row>
    <row r="632" spans="1:180" customHeight="1" ht="16.5" s="407" customFormat="1">
      <c r="A632" s="135"/>
      <c r="B632" s="135"/>
      <c r="C632" s="135"/>
      <c r="D632" s="245"/>
      <c r="E632" s="245"/>
      <c r="F632" s="405"/>
      <c r="G632" s="291"/>
      <c r="H632" s="291"/>
      <c r="AR632" s="501"/>
      <c r="AT632" s="450"/>
    </row>
    <row r="633" spans="1:180" customHeight="1" ht="16.5" s="407" customFormat="1">
      <c r="A633" s="135"/>
      <c r="B633" s="135"/>
      <c r="C633" s="135"/>
      <c r="D633" s="245"/>
      <c r="E633" s="245"/>
      <c r="F633" s="405"/>
      <c r="G633" s="291"/>
      <c r="H633" s="291"/>
      <c r="AR633" s="501"/>
      <c r="AT633" s="450"/>
    </row>
    <row r="634" spans="1:180" customHeight="1" ht="16.5" s="407" customFormat="1">
      <c r="A634" s="135"/>
      <c r="B634" s="135"/>
      <c r="C634" s="135"/>
      <c r="D634" s="245"/>
      <c r="E634" s="245"/>
      <c r="F634" s="405"/>
      <c r="G634" s="291"/>
      <c r="H634" s="291"/>
      <c r="AR634" s="501"/>
      <c r="AT634" s="450"/>
    </row>
    <row r="635" spans="1:180" customHeight="1" ht="16.5" s="407" customFormat="1">
      <c r="A635" s="135"/>
      <c r="B635" s="135"/>
      <c r="C635" s="135"/>
      <c r="D635" s="245"/>
      <c r="E635" s="245"/>
      <c r="F635" s="405"/>
      <c r="G635" s="291"/>
      <c r="H635" s="291"/>
      <c r="AR635" s="501"/>
      <c r="AT635" s="450"/>
    </row>
    <row r="636" spans="1:180" customHeight="1" ht="16.5" s="407" customFormat="1">
      <c r="A636" s="135"/>
      <c r="B636" s="135"/>
      <c r="C636" s="135"/>
      <c r="D636" s="245"/>
      <c r="E636" s="245"/>
      <c r="F636" s="405"/>
      <c r="G636" s="291"/>
      <c r="H636" s="291"/>
      <c r="AR636" s="501"/>
      <c r="AT636" s="450"/>
    </row>
    <row r="637" spans="1:180" customHeight="1" ht="16.5" s="407" customFormat="1">
      <c r="A637" s="135"/>
      <c r="B637" s="135"/>
      <c r="C637" s="135"/>
      <c r="D637" s="245"/>
      <c r="E637" s="245"/>
      <c r="F637" s="405"/>
      <c r="G637" s="291"/>
      <c r="H637" s="291"/>
      <c r="AR637" s="501"/>
      <c r="AT637" s="450"/>
    </row>
    <row r="638" spans="1:180" customHeight="1" ht="16.5" s="407" customFormat="1">
      <c r="A638" s="135"/>
      <c r="B638" s="135"/>
      <c r="C638" s="135"/>
      <c r="D638" s="245"/>
      <c r="E638" s="245"/>
      <c r="F638" s="405"/>
      <c r="G638" s="291"/>
      <c r="H638" s="291"/>
      <c r="AR638" s="501"/>
      <c r="AT638" s="450"/>
    </row>
    <row r="639" spans="1:180" customHeight="1" ht="16.5" s="407" customFormat="1">
      <c r="A639" s="135"/>
      <c r="B639" s="135"/>
      <c r="C639" s="135"/>
      <c r="D639" s="245"/>
      <c r="E639" s="245"/>
      <c r="F639" s="405"/>
      <c r="G639" s="291"/>
      <c r="H639" s="291"/>
      <c r="AR639" s="501"/>
      <c r="AT639" s="450"/>
    </row>
    <row r="640" spans="1:180" customHeight="1" ht="16.5" s="407" customFormat="1">
      <c r="A640" s="135"/>
      <c r="B640" s="135"/>
      <c r="C640" s="135"/>
      <c r="D640" s="245"/>
      <c r="E640" s="245"/>
      <c r="F640" s="405"/>
      <c r="G640" s="291"/>
      <c r="H640" s="291"/>
      <c r="AR640" s="501"/>
      <c r="AT640" s="450"/>
    </row>
    <row r="641" spans="1:180" customHeight="1" ht="16.5" s="407" customFormat="1">
      <c r="A641" s="135"/>
      <c r="B641" s="135"/>
      <c r="C641" s="135"/>
      <c r="D641" s="245"/>
      <c r="E641" s="245"/>
      <c r="F641" s="405"/>
      <c r="G641" s="291"/>
      <c r="H641" s="291"/>
      <c r="AR641" s="501"/>
      <c r="AT641" s="450"/>
    </row>
    <row r="642" spans="1:180" customHeight="1" ht="16.5" s="407" customFormat="1">
      <c r="A642" s="135"/>
      <c r="B642" s="135"/>
      <c r="C642" s="135"/>
      <c r="D642" s="245"/>
      <c r="E642" s="245"/>
      <c r="F642" s="405"/>
      <c r="G642" s="291"/>
      <c r="H642" s="291"/>
      <c r="AR642" s="501"/>
      <c r="AT642" s="450"/>
    </row>
    <row r="643" spans="1:180" customHeight="1" ht="16.5" s="407" customFormat="1">
      <c r="A643" s="135"/>
      <c r="B643" s="135"/>
      <c r="C643" s="135"/>
      <c r="D643" s="245"/>
      <c r="E643" s="245"/>
      <c r="F643" s="405"/>
      <c r="G643" s="291"/>
      <c r="H643" s="291"/>
      <c r="AR643" s="501"/>
      <c r="AT643" s="450"/>
    </row>
    <row r="644" spans="1:180" customHeight="1" ht="16.5" s="407" customFormat="1">
      <c r="A644" s="135"/>
      <c r="B644" s="135"/>
      <c r="C644" s="135"/>
      <c r="D644" s="245"/>
      <c r="E644" s="245"/>
      <c r="F644" s="405"/>
      <c r="G644" s="291"/>
      <c r="H644" s="291"/>
      <c r="AR644" s="501"/>
      <c r="AT644" s="450"/>
    </row>
    <row r="645" spans="1:180" customHeight="1" ht="16.5" s="407" customFormat="1">
      <c r="A645" s="135"/>
      <c r="B645" s="135"/>
      <c r="C645" s="135"/>
      <c r="D645" s="245"/>
      <c r="E645" s="245"/>
      <c r="F645" s="405"/>
      <c r="G645" s="291"/>
      <c r="H645" s="291"/>
      <c r="AR645" s="501"/>
      <c r="AT645" s="450"/>
    </row>
    <row r="646" spans="1:180" customHeight="1" ht="16.5" s="407" customFormat="1">
      <c r="A646" s="135"/>
      <c r="B646" s="135"/>
      <c r="C646" s="135"/>
      <c r="D646" s="245"/>
      <c r="E646" s="245"/>
      <c r="F646" s="405"/>
      <c r="G646" s="291"/>
      <c r="H646" s="291"/>
      <c r="AR646" s="501"/>
      <c r="AT646" s="450"/>
    </row>
    <row r="647" spans="1:180" customHeight="1" ht="16.5" s="407" customFormat="1">
      <c r="A647" s="135"/>
      <c r="B647" s="135"/>
      <c r="C647" s="135"/>
      <c r="D647" s="245"/>
      <c r="E647" s="245"/>
      <c r="F647" s="405"/>
      <c r="G647" s="291"/>
      <c r="H647" s="291"/>
      <c r="AR647" s="501"/>
      <c r="AT647" s="450"/>
    </row>
    <row r="648" spans="1:180" customHeight="1" ht="16.5" s="407" customFormat="1">
      <c r="A648" s="135"/>
      <c r="B648" s="135"/>
      <c r="C648" s="135"/>
      <c r="D648" s="245"/>
      <c r="E648" s="245"/>
      <c r="F648" s="405"/>
      <c r="G648" s="291"/>
      <c r="H648" s="291"/>
      <c r="AR648" s="501"/>
      <c r="AT648" s="450"/>
    </row>
    <row r="649" spans="1:180" customHeight="1" ht="16.5" s="407" customFormat="1">
      <c r="A649" s="135"/>
      <c r="B649" s="135"/>
      <c r="C649" s="135"/>
      <c r="D649" s="245"/>
      <c r="E649" s="245"/>
      <c r="F649" s="405"/>
      <c r="G649" s="291"/>
      <c r="H649" s="291"/>
      <c r="AR649" s="501"/>
      <c r="AT649" s="450"/>
    </row>
    <row r="650" spans="1:180" customHeight="1" ht="16.5" s="407" customFormat="1">
      <c r="A650" s="135"/>
      <c r="B650" s="135"/>
      <c r="C650" s="135"/>
      <c r="D650" s="245"/>
      <c r="E650" s="245"/>
      <c r="F650" s="405"/>
      <c r="G650" s="291"/>
      <c r="H650" s="291"/>
      <c r="AR650" s="501"/>
      <c r="AT650" s="450"/>
    </row>
    <row r="651" spans="1:180" customHeight="1" ht="16.5" s="407" customFormat="1">
      <c r="A651" s="135"/>
      <c r="B651" s="135"/>
      <c r="C651" s="135"/>
      <c r="D651" s="245"/>
      <c r="E651" s="245"/>
      <c r="F651" s="405"/>
      <c r="G651" s="291"/>
      <c r="H651" s="291"/>
      <c r="AR651" s="501"/>
      <c r="AT651" s="450"/>
    </row>
    <row r="652" spans="1:180" customHeight="1" ht="16.5" s="407" customFormat="1">
      <c r="A652" s="135"/>
      <c r="B652" s="135"/>
      <c r="C652" s="135"/>
      <c r="D652" s="245"/>
      <c r="E652" s="245"/>
      <c r="F652" s="405"/>
      <c r="G652" s="291"/>
      <c r="H652" s="291"/>
      <c r="AR652" s="501"/>
      <c r="AT652" s="450"/>
    </row>
    <row r="653" spans="1:180" customHeight="1" ht="16.5" s="407" customFormat="1">
      <c r="A653" s="135"/>
      <c r="B653" s="135"/>
      <c r="C653" s="135"/>
      <c r="D653" s="245"/>
      <c r="E653" s="245"/>
      <c r="F653" s="405"/>
      <c r="G653" s="291"/>
      <c r="H653" s="291"/>
      <c r="AR653" s="501"/>
      <c r="AT653" s="450"/>
    </row>
    <row r="654" spans="1:180" customHeight="1" ht="16.5" s="407" customFormat="1">
      <c r="A654" s="135"/>
      <c r="B654" s="135"/>
      <c r="C654" s="135"/>
      <c r="D654" s="245"/>
      <c r="E654" s="245"/>
      <c r="F654" s="405"/>
      <c r="G654" s="291"/>
      <c r="H654" s="291"/>
      <c r="AR654" s="501"/>
      <c r="AT654" s="450"/>
    </row>
    <row r="655" spans="1:180" customHeight="1" ht="16.5" s="407" customFormat="1">
      <c r="A655" s="135"/>
      <c r="B655" s="135"/>
      <c r="C655" s="135"/>
      <c r="D655" s="245"/>
      <c r="E655" s="245"/>
      <c r="F655" s="405"/>
      <c r="G655" s="291"/>
      <c r="H655" s="291"/>
      <c r="AR655" s="501"/>
      <c r="AT655" s="450"/>
    </row>
    <row r="656" spans="1:180" customHeight="1" ht="16.5" s="407" customFormat="1">
      <c r="A656" s="135"/>
      <c r="B656" s="135"/>
      <c r="C656" s="135"/>
      <c r="D656" s="245"/>
      <c r="E656" s="245"/>
      <c r="F656" s="405"/>
      <c r="G656" s="291"/>
      <c r="H656" s="291"/>
      <c r="AR656" s="501"/>
      <c r="AT656" s="450"/>
    </row>
    <row r="657" spans="1:180" customHeight="1" ht="16.5" s="407" customFormat="1">
      <c r="A657" s="135"/>
      <c r="B657" s="135"/>
      <c r="C657" s="135"/>
      <c r="D657" s="245"/>
      <c r="E657" s="245"/>
      <c r="F657" s="405"/>
      <c r="G657" s="291"/>
      <c r="H657" s="291"/>
      <c r="AR657" s="501"/>
      <c r="AT657" s="450"/>
    </row>
    <row r="658" spans="1:180" customHeight="1" ht="16.5" s="407" customFormat="1">
      <c r="A658" s="135"/>
      <c r="B658" s="135"/>
      <c r="C658" s="135"/>
      <c r="D658" s="245"/>
      <c r="E658" s="245"/>
      <c r="F658" s="405"/>
      <c r="G658" s="291"/>
      <c r="H658" s="291"/>
      <c r="AR658" s="501"/>
      <c r="AT658" s="450"/>
    </row>
    <row r="659" spans="1:180" customHeight="1" ht="16.5" s="407" customFormat="1">
      <c r="A659" s="135"/>
      <c r="B659" s="135"/>
      <c r="C659" s="135"/>
      <c r="D659" s="245"/>
      <c r="E659" s="245"/>
      <c r="F659" s="405"/>
      <c r="G659" s="291"/>
      <c r="H659" s="291"/>
      <c r="AR659" s="501"/>
      <c r="AT659" s="450"/>
    </row>
    <row r="660" spans="1:180" customHeight="1" ht="16.5" s="407" customFormat="1">
      <c r="A660" s="135"/>
      <c r="B660" s="135"/>
      <c r="C660" s="135"/>
      <c r="D660" s="245"/>
      <c r="E660" s="245"/>
      <c r="F660" s="405"/>
      <c r="G660" s="291"/>
      <c r="H660" s="291"/>
      <c r="AR660" s="501"/>
      <c r="AT660" s="450"/>
    </row>
    <row r="661" spans="1:180" customHeight="1" ht="16.5" s="407" customFormat="1">
      <c r="A661" s="135"/>
      <c r="B661" s="135"/>
      <c r="C661" s="135"/>
      <c r="D661" s="245"/>
      <c r="E661" s="245"/>
      <c r="F661" s="405"/>
      <c r="G661" s="291"/>
      <c r="H661" s="291"/>
      <c r="AR661" s="501"/>
      <c r="AT661" s="450"/>
    </row>
    <row r="662" spans="1:180" customHeight="1" ht="16.5" s="407" customFormat="1">
      <c r="A662" s="135"/>
      <c r="B662" s="135"/>
      <c r="C662" s="135"/>
      <c r="D662" s="245"/>
      <c r="E662" s="245"/>
      <c r="F662" s="405"/>
      <c r="G662" s="291"/>
      <c r="H662" s="291"/>
      <c r="AR662" s="501"/>
      <c r="AT662" s="450"/>
    </row>
    <row r="663" spans="1:180" customHeight="1" ht="16.5" s="407" customFormat="1">
      <c r="A663" s="135"/>
      <c r="B663" s="135"/>
      <c r="C663" s="135"/>
      <c r="D663" s="245"/>
      <c r="E663" s="245"/>
      <c r="F663" s="405"/>
      <c r="G663" s="291"/>
      <c r="H663" s="291"/>
      <c r="AR663" s="501"/>
      <c r="AT663" s="450"/>
    </row>
    <row r="664" spans="1:180" customHeight="1" ht="16.5" s="407" customFormat="1">
      <c r="A664" s="135"/>
      <c r="B664" s="135"/>
      <c r="C664" s="135"/>
      <c r="D664" s="245"/>
      <c r="E664" s="245"/>
      <c r="F664" s="405"/>
      <c r="G664" s="291"/>
      <c r="H664" s="291"/>
      <c r="AR664" s="501"/>
      <c r="AT664" s="450"/>
    </row>
    <row r="665" spans="1:180" customHeight="1" ht="16.5" s="407" customFormat="1">
      <c r="A665" s="135"/>
      <c r="B665" s="135"/>
      <c r="C665" s="135"/>
      <c r="D665" s="245"/>
      <c r="E665" s="245"/>
      <c r="F665" s="405"/>
      <c r="G665" s="291"/>
      <c r="H665" s="291"/>
      <c r="AR665" s="501"/>
      <c r="AT665" s="450"/>
    </row>
    <row r="666" spans="1:180" customHeight="1" ht="16.5" s="407" customFormat="1">
      <c r="A666" s="135"/>
      <c r="B666" s="135"/>
      <c r="C666" s="135"/>
      <c r="D666" s="245"/>
      <c r="E666" s="245"/>
      <c r="F666" s="405"/>
      <c r="G666" s="291"/>
      <c r="H666" s="291"/>
      <c r="AR666" s="501"/>
      <c r="AT666" s="450"/>
    </row>
    <row r="667" spans="1:180" customHeight="1" ht="16.5" s="407" customFormat="1">
      <c r="A667" s="135"/>
      <c r="B667" s="135"/>
      <c r="C667" s="135"/>
      <c r="D667" s="245"/>
      <c r="E667" s="245"/>
      <c r="F667" s="405"/>
      <c r="G667" s="291"/>
      <c r="H667" s="291"/>
      <c r="AR667" s="501"/>
      <c r="AT667" s="450"/>
    </row>
    <row r="668" spans="1:180" customHeight="1" ht="16.5" s="407" customFormat="1">
      <c r="A668" s="135"/>
      <c r="B668" s="135"/>
      <c r="C668" s="135"/>
      <c r="D668" s="245"/>
      <c r="E668" s="245"/>
      <c r="F668" s="405"/>
      <c r="G668" s="291"/>
      <c r="H668" s="291"/>
      <c r="AR668" s="501"/>
      <c r="AT668" s="450"/>
    </row>
    <row r="669" spans="1:180" customHeight="1" ht="16.5" s="407" customFormat="1">
      <c r="A669" s="135"/>
      <c r="B669" s="135"/>
      <c r="C669" s="135"/>
      <c r="D669" s="245"/>
      <c r="E669" s="245"/>
      <c r="F669" s="405"/>
      <c r="G669" s="291"/>
      <c r="H669" s="291"/>
      <c r="AR669" s="501"/>
      <c r="AT669" s="450"/>
    </row>
    <row r="670" spans="1:180" customHeight="1" ht="16.5" s="407" customFormat="1">
      <c r="A670" s="135"/>
      <c r="B670" s="135"/>
      <c r="C670" s="135"/>
      <c r="D670" s="245"/>
      <c r="E670" s="245"/>
      <c r="F670" s="405"/>
      <c r="G670" s="291"/>
      <c r="H670" s="291"/>
      <c r="AR670" s="501"/>
      <c r="AT670" s="450"/>
    </row>
    <row r="671" spans="1:180" customHeight="1" ht="16.5" s="407" customFormat="1">
      <c r="A671" s="135"/>
      <c r="B671" s="135"/>
      <c r="C671" s="135"/>
      <c r="D671" s="245"/>
      <c r="E671" s="245"/>
      <c r="F671" s="405"/>
      <c r="G671" s="291"/>
      <c r="H671" s="291"/>
      <c r="AR671" s="501"/>
      <c r="AT671" s="450"/>
    </row>
    <row r="672" spans="1:180" customHeight="1" ht="16.5" s="407" customFormat="1">
      <c r="A672" s="135"/>
      <c r="B672" s="135"/>
      <c r="C672" s="135"/>
      <c r="D672" s="245"/>
      <c r="E672" s="245"/>
      <c r="F672" s="405"/>
      <c r="G672" s="291"/>
      <c r="H672" s="291"/>
      <c r="AR672" s="501"/>
      <c r="AT672" s="450"/>
    </row>
    <row r="673" spans="1:180" customHeight="1" ht="16.5" s="407" customFormat="1">
      <c r="A673" s="135"/>
      <c r="B673" s="135"/>
      <c r="C673" s="135"/>
      <c r="D673" s="245"/>
      <c r="E673" s="245"/>
      <c r="F673" s="405"/>
      <c r="G673" s="291"/>
      <c r="H673" s="291"/>
      <c r="AR673" s="501"/>
      <c r="AT673" s="450"/>
    </row>
    <row r="674" spans="1:180" customHeight="1" ht="16.5" s="407" customFormat="1">
      <c r="A674" s="135"/>
      <c r="B674" s="135"/>
      <c r="C674" s="135"/>
      <c r="D674" s="245"/>
      <c r="E674" s="245"/>
      <c r="F674" s="405"/>
      <c r="G674" s="291"/>
      <c r="H674" s="291"/>
      <c r="AR674" s="501"/>
      <c r="AT674" s="450"/>
    </row>
    <row r="675" spans="1:180" customHeight="1" ht="16.5" s="407" customFormat="1">
      <c r="A675" s="135"/>
      <c r="B675" s="135"/>
      <c r="C675" s="135"/>
      <c r="D675" s="245"/>
      <c r="E675" s="245"/>
      <c r="F675" s="405"/>
      <c r="G675" s="291"/>
      <c r="H675" s="291"/>
      <c r="AR675" s="501"/>
      <c r="AT675" s="450"/>
    </row>
    <row r="676" spans="1:180" customHeight="1" ht="16.5" s="407" customFormat="1">
      <c r="A676" s="135"/>
      <c r="B676" s="135"/>
      <c r="C676" s="135"/>
      <c r="D676" s="245"/>
      <c r="E676" s="245"/>
      <c r="F676" s="405"/>
      <c r="G676" s="291"/>
      <c r="H676" s="291"/>
      <c r="AR676" s="501"/>
      <c r="AT676" s="450"/>
    </row>
    <row r="677" spans="1:180" customHeight="1" ht="16.5" s="407" customFormat="1">
      <c r="A677" s="135"/>
      <c r="B677" s="135"/>
      <c r="C677" s="135"/>
      <c r="D677" s="245"/>
      <c r="E677" s="245"/>
      <c r="F677" s="405"/>
      <c r="G677" s="291"/>
      <c r="H677" s="291"/>
      <c r="AR677" s="501"/>
      <c r="AT677" s="450"/>
    </row>
    <row r="678" spans="1:180" customHeight="1" ht="16.5" s="407" customFormat="1">
      <c r="A678" s="135"/>
      <c r="B678" s="135"/>
      <c r="C678" s="135"/>
      <c r="D678" s="245"/>
      <c r="E678" s="245"/>
      <c r="F678" s="405"/>
      <c r="G678" s="291"/>
      <c r="H678" s="291"/>
      <c r="AR678" s="501"/>
      <c r="AT678" s="450"/>
    </row>
    <row r="679" spans="1:180" customHeight="1" ht="16.5" s="407" customFormat="1">
      <c r="A679" s="135"/>
      <c r="B679" s="135"/>
      <c r="C679" s="135"/>
      <c r="D679" s="245"/>
      <c r="E679" s="245"/>
      <c r="F679" s="405"/>
      <c r="G679" s="291"/>
      <c r="H679" s="291"/>
      <c r="AR679" s="501"/>
      <c r="AT679" s="450"/>
    </row>
    <row r="680" spans="1:180" customHeight="1" ht="16.5" s="407" customFormat="1">
      <c r="A680" s="135"/>
      <c r="B680" s="135"/>
      <c r="C680" s="135"/>
      <c r="D680" s="245"/>
      <c r="E680" s="245"/>
      <c r="F680" s="405"/>
      <c r="G680" s="291"/>
      <c r="H680" s="291"/>
      <c r="AR680" s="501"/>
      <c r="AT680" s="450"/>
    </row>
    <row r="681" spans="1:180" customHeight="1" ht="16.5" s="407" customFormat="1">
      <c r="A681" s="135"/>
      <c r="B681" s="135"/>
      <c r="C681" s="135"/>
      <c r="D681" s="245"/>
      <c r="E681" s="245"/>
      <c r="F681" s="405"/>
      <c r="G681" s="291"/>
      <c r="H681" s="291"/>
      <c r="AR681" s="501"/>
      <c r="AT681" s="450"/>
    </row>
    <row r="682" spans="1:180" customHeight="1" ht="16.5" s="407" customFormat="1">
      <c r="A682" s="135"/>
      <c r="B682" s="135"/>
      <c r="C682" s="135"/>
      <c r="D682" s="245"/>
      <c r="E682" s="245"/>
      <c r="F682" s="405"/>
      <c r="G682" s="291"/>
      <c r="H682" s="291"/>
      <c r="AR682" s="501"/>
      <c r="AT682" s="450"/>
    </row>
    <row r="683" spans="1:180" customHeight="1" ht="16.5" s="407" customFormat="1">
      <c r="A683" s="135"/>
      <c r="B683" s="135"/>
      <c r="C683" s="135"/>
      <c r="D683" s="245"/>
      <c r="E683" s="245"/>
      <c r="F683" s="405"/>
      <c r="G683" s="291"/>
      <c r="H683" s="291"/>
      <c r="AR683" s="501"/>
      <c r="AT683" s="450"/>
    </row>
    <row r="684" spans="1:180" customHeight="1" ht="16.5" s="407" customFormat="1">
      <c r="A684" s="135"/>
      <c r="B684" s="135"/>
      <c r="C684" s="135"/>
      <c r="D684" s="245"/>
      <c r="E684" s="245"/>
      <c r="F684" s="405"/>
      <c r="G684" s="291"/>
      <c r="H684" s="291"/>
      <c r="AR684" s="501"/>
      <c r="AT684" s="450"/>
    </row>
    <row r="685" spans="1:180" customHeight="1" ht="16.5" s="407" customFormat="1">
      <c r="A685" s="135"/>
      <c r="B685" s="135"/>
      <c r="C685" s="135"/>
      <c r="D685" s="245"/>
      <c r="E685" s="245"/>
      <c r="F685" s="405"/>
      <c r="G685" s="291"/>
      <c r="H685" s="291"/>
      <c r="AR685" s="501"/>
      <c r="AT685" s="450"/>
    </row>
    <row r="686" spans="1:180" customHeight="1" ht="16.5" s="407" customFormat="1">
      <c r="A686" s="135"/>
      <c r="B686" s="135"/>
      <c r="C686" s="135"/>
      <c r="D686" s="245"/>
      <c r="E686" s="245"/>
      <c r="F686" s="405"/>
      <c r="G686" s="291"/>
      <c r="H686" s="291"/>
      <c r="AR686" s="501"/>
      <c r="AT686" s="450"/>
    </row>
    <row r="687" spans="1:180" customHeight="1" ht="16.5" s="407" customFormat="1">
      <c r="A687" s="135"/>
      <c r="B687" s="135"/>
      <c r="C687" s="135"/>
      <c r="D687" s="245"/>
      <c r="E687" s="245"/>
      <c r="F687" s="405"/>
      <c r="G687" s="291"/>
      <c r="H687" s="291"/>
      <c r="AR687" s="501"/>
      <c r="AT687" s="450"/>
    </row>
    <row r="688" spans="1:180" customHeight="1" ht="16.5" s="407" customFormat="1">
      <c r="A688" s="135"/>
      <c r="B688" s="135"/>
      <c r="C688" s="135"/>
      <c r="D688" s="245"/>
      <c r="E688" s="245"/>
      <c r="F688" s="405"/>
      <c r="G688" s="291"/>
      <c r="H688" s="291"/>
      <c r="AR688" s="501"/>
      <c r="AT688" s="450"/>
    </row>
    <row r="689" spans="1:180" customHeight="1" ht="16.5" s="407" customFormat="1">
      <c r="A689" s="135"/>
      <c r="B689" s="135"/>
      <c r="C689" s="135"/>
      <c r="D689" s="245"/>
      <c r="E689" s="245"/>
      <c r="F689" s="405"/>
      <c r="G689" s="291"/>
      <c r="H689" s="291"/>
      <c r="AR689" s="501"/>
      <c r="AT689" s="450"/>
    </row>
    <row r="690" spans="1:180" customHeight="1" ht="16.5" s="407" customFormat="1">
      <c r="A690" s="135"/>
      <c r="B690" s="135"/>
      <c r="C690" s="135"/>
      <c r="D690" s="245"/>
      <c r="E690" s="245"/>
      <c r="F690" s="405"/>
      <c r="G690" s="291"/>
      <c r="H690" s="291"/>
      <c r="AR690" s="501"/>
      <c r="AT690" s="450"/>
    </row>
    <row r="691" spans="1:180" customHeight="1" ht="16.5" s="407" customFormat="1">
      <c r="A691" s="135"/>
      <c r="B691" s="135"/>
      <c r="C691" s="135"/>
      <c r="D691" s="245"/>
      <c r="E691" s="245"/>
      <c r="F691" s="405"/>
      <c r="G691" s="291"/>
      <c r="H691" s="291"/>
      <c r="AR691" s="501"/>
      <c r="AT691" s="450"/>
    </row>
    <row r="692" spans="1:180" customHeight="1" ht="16.5" s="407" customFormat="1">
      <c r="A692" s="135"/>
      <c r="B692" s="135"/>
      <c r="C692" s="135"/>
      <c r="D692" s="245"/>
      <c r="E692" s="245"/>
      <c r="F692" s="405"/>
      <c r="G692" s="291"/>
      <c r="H692" s="291"/>
      <c r="AR692" s="501"/>
      <c r="AT692" s="450"/>
    </row>
    <row r="693" spans="1:180" customHeight="1" ht="16.5" s="407" customFormat="1">
      <c r="A693" s="135"/>
      <c r="B693" s="135"/>
      <c r="C693" s="135"/>
      <c r="D693" s="245"/>
      <c r="E693" s="245"/>
      <c r="F693" s="405"/>
      <c r="G693" s="291"/>
      <c r="H693" s="291"/>
      <c r="AR693" s="501"/>
      <c r="AT693" s="450"/>
    </row>
    <row r="694" spans="1:180" customHeight="1" ht="16.5" s="407" customFormat="1">
      <c r="A694" s="135"/>
      <c r="B694" s="135"/>
      <c r="C694" s="135"/>
      <c r="D694" s="245"/>
      <c r="E694" s="245"/>
      <c r="F694" s="405"/>
      <c r="G694" s="291"/>
      <c r="H694" s="291"/>
      <c r="AR694" s="501"/>
      <c r="AT694" s="450"/>
    </row>
    <row r="695" spans="1:180" customHeight="1" ht="16.5" s="407" customFormat="1">
      <c r="A695" s="135"/>
      <c r="B695" s="135"/>
      <c r="C695" s="135"/>
      <c r="D695" s="245"/>
      <c r="E695" s="245"/>
      <c r="F695" s="405"/>
      <c r="G695" s="291"/>
      <c r="H695" s="291"/>
      <c r="AR695" s="501"/>
      <c r="AT695" s="450"/>
    </row>
    <row r="696" spans="1:180" customHeight="1" ht="16.5" s="407" customFormat="1">
      <c r="A696" s="135"/>
      <c r="B696" s="135"/>
      <c r="C696" s="135"/>
      <c r="D696" s="245"/>
      <c r="E696" s="245"/>
      <c r="F696" s="405"/>
      <c r="G696" s="291"/>
      <c r="H696" s="291"/>
      <c r="AR696" s="501"/>
      <c r="AT696" s="450"/>
    </row>
    <row r="697" spans="1:180" customHeight="1" ht="16.5" s="407" customFormat="1">
      <c r="A697" s="135"/>
      <c r="B697" s="135"/>
      <c r="C697" s="135"/>
      <c r="D697" s="245"/>
      <c r="E697" s="245"/>
      <c r="F697" s="405"/>
      <c r="G697" s="291"/>
      <c r="H697" s="291"/>
      <c r="AR697" s="501"/>
      <c r="AT697" s="450"/>
    </row>
    <row r="698" spans="1:180" customHeight="1" ht="16.5" s="407" customFormat="1">
      <c r="A698" s="135"/>
      <c r="B698" s="135"/>
      <c r="C698" s="135"/>
      <c r="D698" s="245"/>
      <c r="E698" s="245"/>
      <c r="F698" s="405"/>
      <c r="G698" s="291"/>
      <c r="H698" s="291"/>
      <c r="AR698" s="501"/>
      <c r="AT698" s="450"/>
    </row>
    <row r="699" spans="1:180" customHeight="1" ht="16.5" s="407" customFormat="1">
      <c r="A699" s="135"/>
      <c r="B699" s="135"/>
      <c r="C699" s="135"/>
      <c r="D699" s="245"/>
      <c r="E699" s="245"/>
      <c r="F699" s="405"/>
      <c r="G699" s="291"/>
      <c r="H699" s="291"/>
      <c r="AR699" s="501"/>
      <c r="AT699" s="450"/>
    </row>
    <row r="700" spans="1:180" customHeight="1" ht="16.5" s="407" customFormat="1">
      <c r="A700" s="135"/>
      <c r="B700" s="135"/>
      <c r="C700" s="135"/>
      <c r="D700" s="245"/>
      <c r="E700" s="245"/>
      <c r="F700" s="405"/>
      <c r="G700" s="291"/>
      <c r="H700" s="291"/>
      <c r="AR700" s="501"/>
      <c r="AT700" s="450"/>
    </row>
    <row r="701" spans="1:180" customHeight="1" ht="16.5" s="407" customFormat="1">
      <c r="A701" s="135"/>
      <c r="B701" s="135"/>
      <c r="C701" s="135"/>
      <c r="D701" s="245"/>
      <c r="E701" s="245"/>
      <c r="F701" s="405"/>
      <c r="G701" s="291"/>
      <c r="H701" s="291"/>
      <c r="AR701" s="501"/>
      <c r="AT701" s="450"/>
    </row>
    <row r="702" spans="1:180" customHeight="1" ht="16.5" s="407" customFormat="1">
      <c r="A702" s="135"/>
      <c r="B702" s="135"/>
      <c r="C702" s="135"/>
      <c r="D702" s="245"/>
      <c r="E702" s="245"/>
      <c r="F702" s="405"/>
      <c r="G702" s="291"/>
      <c r="H702" s="291"/>
      <c r="AR702" s="501"/>
      <c r="AT702" s="450"/>
    </row>
    <row r="703" spans="1:180" customHeight="1" ht="16.5" s="407" customFormat="1">
      <c r="A703" s="135"/>
      <c r="B703" s="135"/>
      <c r="C703" s="135"/>
      <c r="D703" s="245"/>
      <c r="E703" s="245"/>
      <c r="F703" s="405"/>
      <c r="G703" s="291"/>
      <c r="H703" s="291"/>
      <c r="AR703" s="501"/>
      <c r="AT703" s="450"/>
    </row>
    <row r="704" spans="1:180" customHeight="1" ht="16.5" s="407" customFormat="1">
      <c r="A704" s="135"/>
      <c r="B704" s="135"/>
      <c r="C704" s="135"/>
      <c r="D704" s="245"/>
      <c r="E704" s="245"/>
      <c r="F704" s="405"/>
      <c r="G704" s="291"/>
      <c r="H704" s="291"/>
      <c r="AR704" s="501"/>
      <c r="AT704" s="450"/>
    </row>
    <row r="705" spans="1:180" customHeight="1" ht="16.5" s="407" customFormat="1">
      <c r="A705" s="135"/>
      <c r="B705" s="135"/>
      <c r="C705" s="135"/>
      <c r="D705" s="245"/>
      <c r="E705" s="245"/>
      <c r="F705" s="405"/>
      <c r="G705" s="291"/>
      <c r="H705" s="291"/>
      <c r="AR705" s="501"/>
      <c r="AT705" s="450"/>
    </row>
    <row r="706" spans="1:180" customHeight="1" ht="16.5" s="407" customFormat="1">
      <c r="A706" s="135"/>
      <c r="B706" s="135"/>
      <c r="C706" s="135"/>
      <c r="D706" s="245"/>
      <c r="E706" s="245"/>
      <c r="F706" s="405"/>
      <c r="G706" s="291"/>
      <c r="H706" s="291"/>
      <c r="AR706" s="501"/>
      <c r="AT706" s="450"/>
    </row>
    <row r="707" spans="1:180" customHeight="1" ht="16.5" s="407" customFormat="1">
      <c r="A707" s="135"/>
      <c r="B707" s="135"/>
      <c r="C707" s="135"/>
      <c r="D707" s="245"/>
      <c r="E707" s="245"/>
      <c r="F707" s="405"/>
      <c r="G707" s="291"/>
      <c r="H707" s="291"/>
      <c r="AR707" s="501"/>
      <c r="AT707" s="450"/>
    </row>
    <row r="708" spans="1:180" customHeight="1" ht="16.5" s="407" customFormat="1">
      <c r="A708" s="135"/>
      <c r="B708" s="135"/>
      <c r="C708" s="135"/>
      <c r="D708" s="245"/>
      <c r="E708" s="245"/>
      <c r="F708" s="405"/>
      <c r="G708" s="291"/>
      <c r="H708" s="291"/>
      <c r="AR708" s="501"/>
      <c r="AT708" s="450"/>
    </row>
    <row r="709" spans="1:180" customHeight="1" ht="16.5" s="407" customFormat="1">
      <c r="A709" s="135"/>
      <c r="B709" s="135"/>
      <c r="C709" s="135"/>
      <c r="D709" s="245"/>
      <c r="E709" s="245"/>
      <c r="F709" s="405"/>
      <c r="G709" s="291"/>
      <c r="H709" s="291"/>
      <c r="AR709" s="501"/>
      <c r="AT709" s="450"/>
    </row>
    <row r="710" spans="1:180" customHeight="1" ht="16.5" s="407" customFormat="1">
      <c r="A710" s="135"/>
      <c r="B710" s="135"/>
      <c r="C710" s="135"/>
      <c r="D710" s="245"/>
      <c r="E710" s="245"/>
      <c r="F710" s="405"/>
      <c r="G710" s="291"/>
      <c r="H710" s="291"/>
      <c r="AR710" s="501"/>
      <c r="AT710" s="450"/>
    </row>
    <row r="711" spans="1:180" customHeight="1" ht="16.5" s="407" customFormat="1">
      <c r="A711" s="135"/>
      <c r="B711" s="135"/>
      <c r="C711" s="135"/>
      <c r="D711" s="245"/>
      <c r="E711" s="245"/>
      <c r="F711" s="405"/>
      <c r="G711" s="291"/>
      <c r="H711" s="291"/>
      <c r="AR711" s="501"/>
      <c r="AT711" s="450"/>
    </row>
    <row r="712" spans="1:180" customHeight="1" ht="16.5" s="407" customFormat="1">
      <c r="A712" s="135"/>
      <c r="B712" s="135"/>
      <c r="C712" s="135"/>
      <c r="D712" s="245"/>
      <c r="E712" s="245"/>
      <c r="F712" s="405"/>
      <c r="G712" s="291"/>
      <c r="H712" s="291"/>
      <c r="AR712" s="501"/>
      <c r="AT712" s="450"/>
    </row>
    <row r="713" spans="1:180" customHeight="1" ht="16.5" s="407" customFormat="1">
      <c r="A713" s="135"/>
      <c r="B713" s="135"/>
      <c r="C713" s="135"/>
      <c r="D713" s="245"/>
      <c r="E713" s="245"/>
      <c r="F713" s="405"/>
      <c r="G713" s="291"/>
      <c r="H713" s="291"/>
      <c r="AR713" s="501"/>
      <c r="AT713" s="450"/>
    </row>
    <row r="714" spans="1:180" customHeight="1" ht="16.5" s="407" customFormat="1">
      <c r="A714" s="135"/>
      <c r="B714" s="135"/>
      <c r="C714" s="135"/>
      <c r="D714" s="245"/>
      <c r="E714" s="245"/>
      <c r="F714" s="405"/>
      <c r="G714" s="291"/>
      <c r="H714" s="291"/>
      <c r="AR714" s="501"/>
      <c r="AT714" s="450"/>
    </row>
    <row r="715" spans="1:180" customHeight="1" ht="16.5" s="407" customFormat="1">
      <c r="A715" s="135"/>
      <c r="B715" s="135"/>
      <c r="C715" s="135"/>
      <c r="D715" s="245"/>
      <c r="E715" s="245"/>
      <c r="F715" s="405"/>
      <c r="G715" s="291"/>
      <c r="H715" s="291"/>
      <c r="AR715" s="501"/>
      <c r="AT715" s="450"/>
    </row>
    <row r="716" spans="1:180" customHeight="1" ht="16.5" s="407" customFormat="1">
      <c r="A716" s="135"/>
      <c r="B716" s="135"/>
      <c r="C716" s="135"/>
      <c r="D716" s="245"/>
      <c r="E716" s="245"/>
      <c r="F716" s="405"/>
      <c r="G716" s="291"/>
      <c r="H716" s="291"/>
      <c r="AR716" s="501"/>
      <c r="AT716" s="450"/>
    </row>
    <row r="717" spans="1:180" customHeight="1" ht="16.5" s="407" customFormat="1">
      <c r="A717" s="135"/>
      <c r="B717" s="135"/>
      <c r="C717" s="135"/>
      <c r="D717" s="245"/>
      <c r="E717" s="245"/>
      <c r="F717" s="405"/>
      <c r="G717" s="291"/>
      <c r="H717" s="291"/>
      <c r="AR717" s="501"/>
      <c r="AT717" s="450"/>
    </row>
    <row r="718" spans="1:180" customHeight="1" ht="16.5" s="407" customFormat="1">
      <c r="A718" s="135"/>
      <c r="B718" s="135"/>
      <c r="C718" s="135"/>
      <c r="D718" s="245"/>
      <c r="E718" s="245"/>
      <c r="F718" s="405"/>
      <c r="G718" s="291"/>
      <c r="H718" s="291"/>
      <c r="AR718" s="501"/>
      <c r="AT718" s="450"/>
    </row>
    <row r="719" spans="1:180" customHeight="1" ht="16.5" s="407" customFormat="1">
      <c r="A719" s="135"/>
      <c r="B719" s="135"/>
      <c r="C719" s="135"/>
      <c r="D719" s="245"/>
      <c r="E719" s="245"/>
      <c r="F719" s="405"/>
      <c r="G719" s="291"/>
      <c r="H719" s="291"/>
      <c r="AR719" s="501"/>
      <c r="AT719" s="450"/>
    </row>
    <row r="720" spans="1:180" customHeight="1" ht="16.5" s="407" customFormat="1">
      <c r="A720" s="135"/>
      <c r="B720" s="135"/>
      <c r="C720" s="135"/>
      <c r="D720" s="245"/>
      <c r="E720" s="245"/>
      <c r="F720" s="405"/>
      <c r="G720" s="291"/>
      <c r="H720" s="291"/>
      <c r="AR720" s="501"/>
      <c r="AT720" s="450"/>
    </row>
    <row r="721" spans="1:180" customHeight="1" ht="16.5" s="407" customFormat="1">
      <c r="A721" s="135"/>
      <c r="B721" s="135"/>
      <c r="C721" s="135"/>
      <c r="D721" s="245"/>
      <c r="E721" s="245"/>
      <c r="F721" s="405"/>
      <c r="G721" s="291"/>
      <c r="H721" s="291"/>
      <c r="AR721" s="501"/>
      <c r="AT721" s="450"/>
    </row>
    <row r="722" spans="1:180" customHeight="1" ht="16.5" s="407" customFormat="1">
      <c r="A722" s="135"/>
      <c r="B722" s="135"/>
      <c r="C722" s="135"/>
      <c r="D722" s="245"/>
      <c r="E722" s="245"/>
      <c r="F722" s="405"/>
      <c r="G722" s="291"/>
      <c r="H722" s="291"/>
      <c r="AR722" s="501"/>
      <c r="AT722" s="450"/>
    </row>
    <row r="723" spans="1:180" customHeight="1" ht="16.5" s="407" customFormat="1">
      <c r="A723" s="135"/>
      <c r="B723" s="135"/>
      <c r="C723" s="135"/>
      <c r="D723" s="245"/>
      <c r="E723" s="245"/>
      <c r="F723" s="405"/>
      <c r="G723" s="291"/>
      <c r="H723" s="291"/>
      <c r="AR723" s="501"/>
      <c r="AT723" s="450"/>
    </row>
    <row r="724" spans="1:180" customHeight="1" ht="16.5" s="407" customFormat="1">
      <c r="A724" s="135"/>
      <c r="B724" s="135"/>
      <c r="C724" s="135"/>
      <c r="D724" s="245"/>
      <c r="E724" s="245"/>
      <c r="F724" s="405"/>
      <c r="G724" s="291"/>
      <c r="H724" s="291"/>
      <c r="AR724" s="501"/>
      <c r="AT724" s="450"/>
    </row>
    <row r="725" spans="1:180" customHeight="1" ht="16.5" s="407" customFormat="1">
      <c r="A725" s="135"/>
      <c r="B725" s="135"/>
      <c r="C725" s="135"/>
      <c r="D725" s="245"/>
      <c r="E725" s="245"/>
      <c r="F725" s="405"/>
      <c r="G725" s="291"/>
      <c r="H725" s="291"/>
      <c r="AR725" s="501"/>
      <c r="AT725" s="450"/>
    </row>
    <row r="726" spans="1:180" customHeight="1" ht="16.5" s="407" customFormat="1">
      <c r="A726" s="135"/>
      <c r="B726" s="135"/>
      <c r="C726" s="135"/>
      <c r="D726" s="245"/>
      <c r="E726" s="245"/>
      <c r="F726" s="405"/>
      <c r="G726" s="291"/>
      <c r="H726" s="291"/>
      <c r="AR726" s="501"/>
      <c r="AT726" s="450"/>
    </row>
    <row r="727" spans="1:180" customHeight="1" ht="16.5" s="407" customFormat="1">
      <c r="A727" s="135"/>
      <c r="B727" s="135"/>
      <c r="C727" s="135"/>
      <c r="D727" s="245"/>
      <c r="E727" s="245"/>
      <c r="F727" s="405"/>
      <c r="G727" s="291"/>
      <c r="H727" s="291"/>
      <c r="AR727" s="501"/>
      <c r="AT727" s="450"/>
    </row>
    <row r="728" spans="1:180" customHeight="1" ht="16.5" s="407" customFormat="1">
      <c r="A728" s="135"/>
      <c r="B728" s="135"/>
      <c r="C728" s="135"/>
      <c r="D728" s="245"/>
      <c r="E728" s="245"/>
      <c r="F728" s="405"/>
      <c r="G728" s="291"/>
      <c r="H728" s="291"/>
      <c r="AR728" s="501"/>
      <c r="AT728" s="450"/>
    </row>
    <row r="729" spans="1:180" customHeight="1" ht="16.5" s="407" customFormat="1">
      <c r="A729" s="135"/>
      <c r="B729" s="135"/>
      <c r="C729" s="135"/>
      <c r="D729" s="245"/>
      <c r="E729" s="245"/>
      <c r="F729" s="405"/>
      <c r="G729" s="291"/>
      <c r="H729" s="291"/>
      <c r="AR729" s="501"/>
      <c r="AT729" s="450"/>
    </row>
    <row r="730" spans="1:180" customHeight="1" ht="16.5" s="407" customFormat="1">
      <c r="A730" s="135"/>
      <c r="B730" s="135"/>
      <c r="C730" s="135"/>
      <c r="D730" s="245"/>
      <c r="E730" s="245"/>
      <c r="F730" s="405"/>
      <c r="G730" s="291"/>
      <c r="H730" s="291"/>
      <c r="AR730" s="501"/>
      <c r="AT730" s="450"/>
    </row>
    <row r="731" spans="1:180" customHeight="1" ht="16.5" s="407" customFormat="1">
      <c r="A731" s="135"/>
      <c r="B731" s="135"/>
      <c r="C731" s="135"/>
      <c r="D731" s="245"/>
      <c r="E731" s="245"/>
      <c r="F731" s="405"/>
      <c r="G731" s="291"/>
      <c r="H731" s="291"/>
      <c r="AR731" s="501"/>
      <c r="AT731" s="450"/>
    </row>
    <row r="732" spans="1:180" customHeight="1" ht="16.5" s="407" customFormat="1">
      <c r="A732" s="135"/>
      <c r="B732" s="135"/>
      <c r="C732" s="135"/>
      <c r="D732" s="245"/>
      <c r="E732" s="245"/>
      <c r="F732" s="405"/>
      <c r="G732" s="291"/>
      <c r="H732" s="291"/>
      <c r="AR732" s="501"/>
      <c r="AT732" s="450"/>
    </row>
    <row r="733" spans="1:180" customHeight="1" ht="16.5" s="407" customFormat="1">
      <c r="A733" s="135"/>
      <c r="B733" s="135"/>
      <c r="C733" s="135"/>
      <c r="D733" s="245"/>
      <c r="E733" s="245"/>
      <c r="F733" s="405"/>
      <c r="G733" s="291"/>
      <c r="H733" s="291"/>
      <c r="AR733" s="501"/>
      <c r="AT733" s="450"/>
    </row>
    <row r="734" spans="1:180" customHeight="1" ht="16.5" s="407" customFormat="1">
      <c r="A734" s="135"/>
      <c r="B734" s="135"/>
      <c r="C734" s="135"/>
      <c r="D734" s="245"/>
      <c r="E734" s="245"/>
      <c r="F734" s="405"/>
      <c r="G734" s="291"/>
      <c r="H734" s="291"/>
      <c r="AR734" s="501"/>
      <c r="AT734" s="450"/>
    </row>
    <row r="735" spans="1:180" customHeight="1" ht="16.5" s="407" customFormat="1">
      <c r="A735" s="135"/>
      <c r="B735" s="135"/>
      <c r="C735" s="135"/>
      <c r="D735" s="245"/>
      <c r="E735" s="245"/>
      <c r="F735" s="405"/>
      <c r="G735" s="291"/>
      <c r="H735" s="291"/>
      <c r="AR735" s="501"/>
      <c r="AT735" s="450"/>
    </row>
    <row r="736" spans="1:180" customHeight="1" ht="16.5" s="407" customFormat="1">
      <c r="A736" s="135"/>
      <c r="B736" s="135"/>
      <c r="C736" s="135"/>
      <c r="D736" s="245"/>
      <c r="E736" s="245"/>
      <c r="F736" s="405"/>
      <c r="G736" s="291"/>
      <c r="H736" s="291"/>
      <c r="AR736" s="501"/>
      <c r="AT736" s="450"/>
    </row>
    <row r="737" spans="1:180" customHeight="1" ht="16.5" s="407" customFormat="1">
      <c r="A737" s="135"/>
      <c r="B737" s="135"/>
      <c r="C737" s="135"/>
      <c r="D737" s="245"/>
      <c r="E737" s="245"/>
      <c r="F737" s="405"/>
      <c r="G737" s="291"/>
      <c r="H737" s="291"/>
      <c r="AR737" s="501"/>
      <c r="AT737" s="450"/>
    </row>
    <row r="738" spans="1:180" customHeight="1" ht="16.5" s="407" customFormat="1">
      <c r="A738" s="135"/>
      <c r="B738" s="135"/>
      <c r="C738" s="135"/>
      <c r="D738" s="245"/>
      <c r="E738" s="245"/>
      <c r="F738" s="405"/>
      <c r="G738" s="291"/>
      <c r="H738" s="291"/>
      <c r="AR738" s="501"/>
      <c r="AT738" s="450"/>
    </row>
    <row r="739" spans="1:180" customHeight="1" ht="16.5" s="407" customFormat="1">
      <c r="A739" s="135"/>
      <c r="B739" s="135"/>
      <c r="C739" s="135"/>
      <c r="D739" s="245"/>
      <c r="E739" s="245"/>
      <c r="F739" s="405"/>
      <c r="G739" s="291"/>
      <c r="H739" s="291"/>
      <c r="AR739" s="501"/>
      <c r="AT739" s="450"/>
    </row>
    <row r="740" spans="1:180" customHeight="1" ht="16.5" s="407" customFormat="1">
      <c r="A740" s="135"/>
      <c r="B740" s="135"/>
      <c r="C740" s="135"/>
      <c r="D740" s="245"/>
      <c r="E740" s="245"/>
      <c r="F740" s="405"/>
      <c r="G740" s="291"/>
      <c r="H740" s="291"/>
      <c r="AR740" s="501"/>
      <c r="AT740" s="450"/>
    </row>
    <row r="741" spans="1:180" customHeight="1" ht="16.5" s="407" customFormat="1">
      <c r="A741" s="135"/>
      <c r="B741" s="135"/>
      <c r="C741" s="135"/>
      <c r="D741" s="245"/>
      <c r="E741" s="245"/>
      <c r="F741" s="405"/>
      <c r="G741" s="291"/>
      <c r="H741" s="291"/>
      <c r="AR741" s="501"/>
      <c r="AT741" s="450"/>
    </row>
    <row r="742" spans="1:180" customHeight="1" ht="16.5" s="407" customFormat="1">
      <c r="A742" s="135"/>
      <c r="B742" s="135"/>
      <c r="C742" s="135"/>
      <c r="D742" s="245"/>
      <c r="E742" s="245"/>
      <c r="F742" s="405"/>
      <c r="G742" s="291"/>
      <c r="H742" s="291"/>
      <c r="AR742" s="501"/>
      <c r="AT742" s="450"/>
    </row>
    <row r="743" spans="1:180" customHeight="1" ht="16.5" s="407" customFormat="1">
      <c r="A743" s="135"/>
      <c r="B743" s="135"/>
      <c r="C743" s="135"/>
      <c r="D743" s="245"/>
      <c r="E743" s="245"/>
      <c r="F743" s="405"/>
      <c r="G743" s="291"/>
      <c r="H743" s="291"/>
      <c r="AR743" s="501"/>
      <c r="AT743" s="450"/>
    </row>
    <row r="744" spans="1:180" customHeight="1" ht="16.5" s="407" customFormat="1">
      <c r="A744" s="135"/>
      <c r="B744" s="135"/>
      <c r="C744" s="135"/>
      <c r="D744" s="245"/>
      <c r="E744" s="245"/>
      <c r="F744" s="405"/>
      <c r="G744" s="291"/>
      <c r="H744" s="291"/>
      <c r="AR744" s="501"/>
      <c r="AT744" s="450"/>
    </row>
    <row r="745" spans="1:180" customHeight="1" ht="16.5" s="407" customFormat="1">
      <c r="A745" s="135"/>
      <c r="B745" s="135"/>
      <c r="C745" s="135"/>
      <c r="D745" s="245"/>
      <c r="E745" s="245"/>
      <c r="F745" s="405"/>
      <c r="G745" s="291"/>
      <c r="H745" s="291"/>
      <c r="AR745" s="501"/>
      <c r="AT745" s="450"/>
    </row>
    <row r="746" spans="1:180" customHeight="1" ht="16.5" s="407" customFormat="1">
      <c r="A746" s="135"/>
      <c r="B746" s="135"/>
      <c r="C746" s="135"/>
      <c r="D746" s="245"/>
      <c r="E746" s="245"/>
      <c r="F746" s="405"/>
      <c r="G746" s="291"/>
      <c r="H746" s="291"/>
      <c r="AR746" s="501"/>
      <c r="AT746" s="450"/>
    </row>
    <row r="747" spans="1:180" customHeight="1" ht="16.5" s="407" customFormat="1">
      <c r="A747" s="135"/>
      <c r="B747" s="135"/>
      <c r="C747" s="135"/>
      <c r="D747" s="245"/>
      <c r="E747" s="245"/>
      <c r="F747" s="405"/>
      <c r="G747" s="291"/>
      <c r="H747" s="291"/>
      <c r="AR747" s="501"/>
      <c r="AT747" s="450"/>
    </row>
    <row r="748" spans="1:180" customHeight="1" ht="16.5" s="407" customFormat="1">
      <c r="A748" s="135"/>
      <c r="B748" s="135"/>
      <c r="C748" s="135"/>
      <c r="D748" s="245"/>
      <c r="E748" s="245"/>
      <c r="F748" s="405"/>
      <c r="G748" s="291"/>
      <c r="H748" s="291"/>
      <c r="AR748" s="501"/>
      <c r="AT748" s="450"/>
    </row>
    <row r="749" spans="1:180" customHeight="1" ht="16.5" s="407" customFormat="1">
      <c r="A749" s="135"/>
      <c r="B749" s="135"/>
      <c r="C749" s="135"/>
      <c r="D749" s="245"/>
      <c r="E749" s="245"/>
      <c r="F749" s="405"/>
      <c r="G749" s="291"/>
      <c r="H749" s="291"/>
      <c r="AR749" s="501"/>
      <c r="AT749" s="450"/>
    </row>
    <row r="750" spans="1:180" customHeight="1" ht="16.5" s="407" customFormat="1">
      <c r="A750" s="135"/>
      <c r="B750" s="135"/>
      <c r="C750" s="135"/>
      <c r="D750" s="245"/>
      <c r="E750" s="245"/>
      <c r="F750" s="405"/>
      <c r="G750" s="291"/>
      <c r="H750" s="291"/>
      <c r="AR750" s="501"/>
      <c r="AT750" s="450"/>
    </row>
    <row r="751" spans="1:180" customHeight="1" ht="16.5" s="407" customFormat="1">
      <c r="A751" s="135"/>
      <c r="B751" s="135"/>
      <c r="C751" s="135"/>
      <c r="D751" s="245"/>
      <c r="E751" s="245"/>
      <c r="F751" s="405"/>
      <c r="G751" s="291"/>
      <c r="H751" s="291"/>
      <c r="AR751" s="501"/>
      <c r="AT751" s="450"/>
    </row>
    <row r="752" spans="1:180" customHeight="1" ht="16.5" s="407" customFormat="1">
      <c r="A752" s="135"/>
      <c r="B752" s="135"/>
      <c r="C752" s="135"/>
      <c r="D752" s="245"/>
      <c r="E752" s="245"/>
      <c r="F752" s="405"/>
      <c r="G752" s="291"/>
      <c r="H752" s="291"/>
      <c r="AR752" s="501"/>
      <c r="AT752" s="450"/>
    </row>
    <row r="753" spans="1:180" customHeight="1" ht="16.5" s="407" customFormat="1">
      <c r="A753" s="135"/>
      <c r="B753" s="135"/>
      <c r="C753" s="135"/>
      <c r="D753" s="245"/>
      <c r="E753" s="245"/>
      <c r="F753" s="405"/>
      <c r="G753" s="291"/>
      <c r="H753" s="291"/>
      <c r="AR753" s="501"/>
      <c r="AT753" s="450"/>
    </row>
    <row r="754" spans="1:180" customHeight="1" ht="16.5" s="407" customFormat="1">
      <c r="A754" s="135"/>
      <c r="B754" s="135"/>
      <c r="C754" s="135"/>
      <c r="D754" s="245"/>
      <c r="E754" s="245"/>
      <c r="F754" s="405"/>
      <c r="G754" s="291"/>
      <c r="H754" s="291"/>
      <c r="AR754" s="501"/>
      <c r="AT754" s="450"/>
    </row>
    <row r="755" spans="1:180" customHeight="1" ht="16.5" s="407" customFormat="1">
      <c r="A755" s="135"/>
      <c r="B755" s="135"/>
      <c r="C755" s="135"/>
      <c r="D755" s="245"/>
      <c r="E755" s="245"/>
      <c r="F755" s="405"/>
      <c r="G755" s="291"/>
      <c r="H755" s="291"/>
      <c r="AR755" s="501"/>
      <c r="AT755" s="450"/>
    </row>
    <row r="756" spans="1:180" customHeight="1" ht="16.5" s="407" customFormat="1">
      <c r="A756" s="135"/>
      <c r="B756" s="135"/>
      <c r="C756" s="135"/>
      <c r="D756" s="245"/>
      <c r="E756" s="245"/>
      <c r="F756" s="405"/>
      <c r="G756" s="291"/>
      <c r="H756" s="291"/>
      <c r="AR756" s="501"/>
      <c r="AT756" s="450"/>
    </row>
    <row r="757" spans="1:180" customHeight="1" ht="16.5" s="407" customFormat="1">
      <c r="A757" s="135"/>
      <c r="B757" s="135"/>
      <c r="C757" s="135"/>
      <c r="D757" s="245"/>
      <c r="E757" s="245"/>
      <c r="F757" s="405"/>
      <c r="G757" s="291"/>
      <c r="H757" s="291"/>
      <c r="AR757" s="501"/>
      <c r="AT757" s="450"/>
    </row>
    <row r="758" spans="1:180" customHeight="1" ht="16.5" s="407" customFormat="1">
      <c r="A758" s="135"/>
      <c r="B758" s="135"/>
      <c r="C758" s="135"/>
      <c r="D758" s="245"/>
      <c r="E758" s="245"/>
      <c r="F758" s="405"/>
      <c r="G758" s="291"/>
      <c r="H758" s="291"/>
      <c r="AR758" s="501"/>
      <c r="AT758" s="450"/>
    </row>
    <row r="759" spans="1:180" customHeight="1" ht="16.5" s="407" customFormat="1">
      <c r="A759" s="135"/>
      <c r="B759" s="135"/>
      <c r="C759" s="135"/>
      <c r="D759" s="245"/>
      <c r="E759" s="245"/>
      <c r="F759" s="405"/>
      <c r="G759" s="291"/>
      <c r="H759" s="291"/>
      <c r="AR759" s="501"/>
      <c r="AT759" s="450"/>
    </row>
    <row r="760" spans="1:180" customHeight="1" ht="16.5" s="407" customFormat="1">
      <c r="A760" s="135"/>
      <c r="B760" s="135"/>
      <c r="C760" s="135"/>
      <c r="D760" s="245"/>
      <c r="E760" s="245"/>
      <c r="F760" s="405"/>
      <c r="G760" s="291"/>
      <c r="H760" s="291"/>
      <c r="AR760" s="501"/>
      <c r="AT760" s="450"/>
    </row>
    <row r="761" spans="1:180" customHeight="1" ht="16.5" s="407" customFormat="1">
      <c r="A761" s="135"/>
      <c r="B761" s="135"/>
      <c r="C761" s="135"/>
      <c r="D761" s="245"/>
      <c r="E761" s="245"/>
      <c r="F761" s="405"/>
      <c r="G761" s="291"/>
      <c r="H761" s="291"/>
      <c r="AR761" s="501"/>
      <c r="AT761" s="450"/>
    </row>
    <row r="762" spans="1:180" customHeight="1" ht="16.5" s="407" customFormat="1">
      <c r="A762" s="135"/>
      <c r="B762" s="135"/>
      <c r="C762" s="135"/>
      <c r="D762" s="245"/>
      <c r="E762" s="245"/>
      <c r="F762" s="405"/>
      <c r="G762" s="291"/>
      <c r="H762" s="291"/>
      <c r="AR762" s="501"/>
      <c r="AT762" s="450"/>
    </row>
    <row r="763" spans="1:180" customHeight="1" ht="16.5" s="407" customFormat="1">
      <c r="A763" s="135"/>
      <c r="B763" s="135"/>
      <c r="C763" s="135"/>
      <c r="D763" s="245"/>
      <c r="E763" s="245"/>
      <c r="F763" s="405"/>
      <c r="G763" s="291"/>
      <c r="H763" s="291"/>
      <c r="AR763" s="501"/>
      <c r="AT763" s="450"/>
    </row>
    <row r="764" spans="1:180" customHeight="1" ht="16.5" s="407" customFormat="1">
      <c r="A764" s="135"/>
      <c r="B764" s="135"/>
      <c r="C764" s="135"/>
      <c r="D764" s="245"/>
      <c r="E764" s="245"/>
      <c r="F764" s="405"/>
      <c r="G764" s="291"/>
      <c r="H764" s="291"/>
      <c r="AR764" s="501"/>
      <c r="AT764" s="450"/>
    </row>
    <row r="765" spans="1:180" customHeight="1" ht="16.5" s="407" customFormat="1">
      <c r="A765" s="135"/>
      <c r="B765" s="135"/>
      <c r="C765" s="135"/>
      <c r="D765" s="245"/>
      <c r="E765" s="245"/>
      <c r="F765" s="405"/>
      <c r="G765" s="291"/>
      <c r="H765" s="291"/>
      <c r="AR765" s="501"/>
      <c r="AT765" s="450"/>
    </row>
    <row r="766" spans="1:180" customHeight="1" ht="16.5" s="407" customFormat="1">
      <c r="A766" s="135"/>
      <c r="B766" s="135"/>
      <c r="C766" s="135"/>
      <c r="D766" s="245"/>
      <c r="E766" s="245"/>
      <c r="F766" s="405"/>
      <c r="G766" s="291"/>
      <c r="H766" s="291"/>
      <c r="AR766" s="501"/>
      <c r="AT766" s="450"/>
    </row>
    <row r="767" spans="1:180" customHeight="1" ht="16.5" s="407" customFormat="1">
      <c r="A767" s="135"/>
      <c r="B767" s="135"/>
      <c r="C767" s="135"/>
      <c r="D767" s="245"/>
      <c r="E767" s="245"/>
      <c r="F767" s="405"/>
      <c r="G767" s="291"/>
      <c r="H767" s="291"/>
      <c r="AR767" s="501"/>
      <c r="AT767" s="450"/>
    </row>
    <row r="768" spans="1:180" customHeight="1" ht="16.5" s="407" customFormat="1">
      <c r="A768" s="135"/>
      <c r="B768" s="135"/>
      <c r="C768" s="135"/>
      <c r="D768" s="245"/>
      <c r="E768" s="245"/>
      <c r="F768" s="405"/>
      <c r="G768" s="291"/>
      <c r="H768" s="291"/>
      <c r="AR768" s="501"/>
      <c r="AT768" s="450"/>
    </row>
    <row r="769" spans="1:180" customHeight="1" ht="16.5" s="407" customFormat="1">
      <c r="A769" s="135"/>
      <c r="B769" s="135"/>
      <c r="C769" s="135"/>
      <c r="D769" s="245"/>
      <c r="E769" s="245"/>
      <c r="F769" s="405"/>
      <c r="G769" s="291"/>
      <c r="H769" s="291"/>
      <c r="AR769" s="501"/>
      <c r="AT769" s="450"/>
    </row>
    <row r="770" spans="1:180" customHeight="1" ht="16.5" s="407" customFormat="1">
      <c r="A770" s="135"/>
      <c r="B770" s="135"/>
      <c r="C770" s="135"/>
      <c r="D770" s="245"/>
      <c r="E770" s="245"/>
      <c r="F770" s="405"/>
      <c r="G770" s="291"/>
      <c r="H770" s="291"/>
      <c r="AR770" s="501"/>
      <c r="AT770" s="450"/>
    </row>
    <row r="771" spans="1:180" customHeight="1" ht="16.5" s="407" customFormat="1">
      <c r="A771" s="135"/>
      <c r="B771" s="135"/>
      <c r="C771" s="135"/>
      <c r="D771" s="245"/>
      <c r="E771" s="245"/>
      <c r="F771" s="405"/>
      <c r="G771" s="291"/>
      <c r="H771" s="291"/>
      <c r="AR771" s="501"/>
      <c r="AT771" s="450"/>
    </row>
    <row r="772" spans="1:180" customHeight="1" ht="16.5" s="407" customFormat="1">
      <c r="A772" s="135"/>
      <c r="B772" s="135"/>
      <c r="C772" s="135"/>
      <c r="D772" s="245"/>
      <c r="E772" s="245"/>
      <c r="F772" s="405"/>
      <c r="G772" s="291"/>
      <c r="H772" s="291"/>
      <c r="AR772" s="501"/>
      <c r="AT772" s="450"/>
    </row>
    <row r="773" spans="1:180" customHeight="1" ht="16.5" s="407" customFormat="1">
      <c r="A773" s="135"/>
      <c r="B773" s="135"/>
      <c r="C773" s="135"/>
      <c r="D773" s="245"/>
      <c r="E773" s="245"/>
      <c r="F773" s="405"/>
      <c r="G773" s="291"/>
      <c r="H773" s="291"/>
      <c r="AR773" s="501"/>
      <c r="AT773" s="450"/>
    </row>
    <row r="774" spans="1:180" customHeight="1" ht="16.5" s="407" customFormat="1">
      <c r="A774" s="135"/>
      <c r="B774" s="135"/>
      <c r="C774" s="135"/>
      <c r="D774" s="245"/>
      <c r="E774" s="245"/>
      <c r="F774" s="405"/>
      <c r="G774" s="291"/>
      <c r="H774" s="291"/>
      <c r="AR774" s="501"/>
      <c r="AT774" s="450"/>
    </row>
    <row r="775" spans="1:180" customHeight="1" ht="16.5" s="407" customFormat="1">
      <c r="A775" s="135"/>
      <c r="B775" s="135"/>
      <c r="C775" s="135"/>
      <c r="D775" s="245"/>
      <c r="E775" s="245"/>
      <c r="F775" s="405"/>
      <c r="G775" s="291"/>
      <c r="H775" s="291"/>
      <c r="AR775" s="501"/>
      <c r="AT775" s="450"/>
    </row>
    <row r="776" spans="1:180" customHeight="1" ht="16.5" s="407" customFormat="1">
      <c r="A776" s="135"/>
      <c r="B776" s="135"/>
      <c r="C776" s="135"/>
      <c r="D776" s="245"/>
      <c r="E776" s="245"/>
      <c r="F776" s="405"/>
      <c r="G776" s="291"/>
      <c r="H776" s="291"/>
      <c r="AR776" s="501"/>
      <c r="AT776" s="450"/>
    </row>
    <row r="777" spans="1:180" customHeight="1" ht="16.5" s="407" customFormat="1">
      <c r="A777" s="135"/>
      <c r="B777" s="135"/>
      <c r="C777" s="135"/>
      <c r="D777" s="245"/>
      <c r="E777" s="245"/>
      <c r="F777" s="405"/>
      <c r="G777" s="291"/>
      <c r="H777" s="291"/>
      <c r="AR777" s="501"/>
      <c r="AT777" s="450"/>
    </row>
    <row r="778" spans="1:180" customHeight="1" ht="16.5" s="407" customFormat="1">
      <c r="A778" s="135"/>
      <c r="B778" s="135"/>
      <c r="C778" s="135"/>
      <c r="D778" s="245"/>
      <c r="E778" s="245"/>
      <c r="F778" s="405"/>
      <c r="G778" s="291"/>
      <c r="H778" s="291"/>
      <c r="AR778" s="501"/>
      <c r="AT778" s="450"/>
    </row>
    <row r="779" spans="1:180" customHeight="1" ht="16.5" s="407" customFormat="1">
      <c r="A779" s="135"/>
      <c r="B779" s="135"/>
      <c r="C779" s="135"/>
      <c r="D779" s="245"/>
      <c r="E779" s="245"/>
      <c r="F779" s="405"/>
      <c r="G779" s="291"/>
      <c r="H779" s="291"/>
      <c r="AR779" s="501"/>
      <c r="AT779" s="450"/>
    </row>
    <row r="780" spans="1:180" customHeight="1" ht="16.5" s="407" customFormat="1">
      <c r="A780" s="135"/>
      <c r="B780" s="135"/>
      <c r="C780" s="135"/>
      <c r="D780" s="245"/>
      <c r="E780" s="245"/>
      <c r="F780" s="405"/>
      <c r="G780" s="291"/>
      <c r="H780" s="291"/>
      <c r="AR780" s="501"/>
      <c r="AT780" s="450"/>
    </row>
    <row r="781" spans="1:180" customHeight="1" ht="16.5" s="407" customFormat="1">
      <c r="A781" s="135"/>
      <c r="B781" s="135"/>
      <c r="C781" s="135"/>
      <c r="D781" s="245"/>
      <c r="E781" s="245"/>
      <c r="F781" s="405"/>
      <c r="G781" s="291"/>
      <c r="H781" s="291"/>
      <c r="AR781" s="501"/>
      <c r="AT781" s="450"/>
    </row>
    <row r="782" spans="1:180" customHeight="1" ht="16.5" s="407" customFormat="1">
      <c r="A782" s="135"/>
      <c r="B782" s="135"/>
      <c r="C782" s="135"/>
      <c r="D782" s="245"/>
      <c r="E782" s="245"/>
      <c r="F782" s="405"/>
      <c r="G782" s="291"/>
      <c r="H782" s="291"/>
      <c r="AR782" s="501"/>
      <c r="AT782" s="450"/>
    </row>
    <row r="783" spans="1:180" customHeight="1" ht="16.5" s="407" customFormat="1">
      <c r="A783" s="135"/>
      <c r="B783" s="135"/>
      <c r="C783" s="135"/>
      <c r="D783" s="245"/>
      <c r="E783" s="245"/>
      <c r="F783" s="405"/>
      <c r="G783" s="291"/>
      <c r="H783" s="291"/>
      <c r="AR783" s="501"/>
      <c r="AT783" s="450"/>
    </row>
    <row r="784" spans="1:180" customHeight="1" ht="16.5" s="407" customFormat="1">
      <c r="A784" s="135"/>
      <c r="B784" s="135"/>
      <c r="C784" s="135"/>
      <c r="D784" s="245"/>
      <c r="E784" s="245"/>
      <c r="F784" s="405"/>
      <c r="G784" s="291"/>
      <c r="H784" s="291"/>
      <c r="AR784" s="501"/>
      <c r="AT784" s="450"/>
    </row>
    <row r="785" spans="1:180" customHeight="1" ht="16.5" s="407" customFormat="1">
      <c r="A785" s="135"/>
      <c r="B785" s="135"/>
      <c r="C785" s="135"/>
      <c r="D785" s="245"/>
      <c r="E785" s="245"/>
      <c r="F785" s="405"/>
      <c r="G785" s="291"/>
      <c r="H785" s="291"/>
      <c r="AR785" s="501"/>
      <c r="AT785" s="450"/>
    </row>
    <row r="786" spans="1:180" customHeight="1" ht="16.5" s="407" customFormat="1">
      <c r="A786" s="135"/>
      <c r="B786" s="135"/>
      <c r="C786" s="135"/>
      <c r="D786" s="245"/>
      <c r="E786" s="245"/>
      <c r="F786" s="405"/>
      <c r="G786" s="291"/>
      <c r="H786" s="291"/>
      <c r="AR786" s="501"/>
      <c r="AT786" s="450"/>
    </row>
    <row r="787" spans="1:180" customHeight="1" ht="16.5" s="407" customFormat="1">
      <c r="A787" s="135"/>
      <c r="B787" s="135"/>
      <c r="C787" s="135"/>
      <c r="D787" s="245"/>
      <c r="E787" s="245"/>
      <c r="F787" s="405"/>
      <c r="G787" s="291"/>
      <c r="H787" s="291"/>
      <c r="AR787" s="501"/>
      <c r="AT787" s="450"/>
    </row>
    <row r="788" spans="1:180" customHeight="1" ht="16.5" s="407" customFormat="1">
      <c r="A788" s="135"/>
      <c r="B788" s="135"/>
      <c r="C788" s="135"/>
      <c r="D788" s="245"/>
      <c r="E788" s="245"/>
      <c r="F788" s="405"/>
      <c r="G788" s="291"/>
      <c r="H788" s="291"/>
      <c r="AR788" s="501"/>
      <c r="AT788" s="450"/>
    </row>
    <row r="789" spans="1:180" customHeight="1" ht="16.5" s="407" customFormat="1">
      <c r="A789" s="135"/>
      <c r="B789" s="135"/>
      <c r="C789" s="135"/>
      <c r="D789" s="245"/>
      <c r="E789" s="245"/>
      <c r="F789" s="405"/>
      <c r="G789" s="291"/>
      <c r="H789" s="291"/>
      <c r="AR789" s="501"/>
      <c r="AT789" s="450"/>
    </row>
    <row r="790" spans="1:180" customHeight="1" ht="16.5" s="407" customFormat="1">
      <c r="A790" s="135"/>
      <c r="B790" s="135"/>
      <c r="C790" s="135"/>
      <c r="D790" s="245"/>
      <c r="E790" s="245"/>
      <c r="F790" s="405"/>
      <c r="G790" s="291"/>
      <c r="H790" s="291"/>
      <c r="AR790" s="501"/>
      <c r="AT790" s="450"/>
    </row>
    <row r="791" spans="1:180" customHeight="1" ht="16.5" s="407" customFormat="1">
      <c r="A791" s="135"/>
      <c r="B791" s="135"/>
      <c r="C791" s="135"/>
      <c r="D791" s="245"/>
      <c r="E791" s="245"/>
      <c r="F791" s="405"/>
      <c r="G791" s="291"/>
      <c r="H791" s="291"/>
      <c r="AR791" s="501"/>
      <c r="AT791" s="450"/>
    </row>
    <row r="792" spans="1:180" customHeight="1" ht="16.5" s="407" customFormat="1">
      <c r="A792" s="135"/>
      <c r="B792" s="135"/>
      <c r="C792" s="135"/>
      <c r="D792" s="245"/>
      <c r="E792" s="245"/>
      <c r="F792" s="405"/>
      <c r="G792" s="291"/>
      <c r="H792" s="291"/>
      <c r="AR792" s="501"/>
      <c r="AT792" s="450"/>
    </row>
    <row r="793" spans="1:180" customHeight="1" ht="16.5" s="407" customFormat="1">
      <c r="A793" s="135"/>
      <c r="B793" s="135"/>
      <c r="C793" s="135"/>
      <c r="D793" s="245"/>
      <c r="E793" s="245"/>
      <c r="F793" s="405"/>
      <c r="G793" s="291"/>
      <c r="H793" s="291"/>
      <c r="AR793" s="501"/>
      <c r="AT793" s="450"/>
    </row>
    <row r="794" spans="1:180" customHeight="1" ht="16.5" s="407" customFormat="1">
      <c r="A794" s="135"/>
      <c r="B794" s="135"/>
      <c r="C794" s="135"/>
      <c r="D794" s="245"/>
      <c r="E794" s="245"/>
      <c r="F794" s="405"/>
      <c r="G794" s="291"/>
      <c r="H794" s="291"/>
      <c r="AR794" s="501"/>
      <c r="AT794" s="450"/>
    </row>
    <row r="795" spans="1:180" customHeight="1" ht="16.5" s="407" customFormat="1">
      <c r="A795" s="135"/>
      <c r="B795" s="135"/>
      <c r="C795" s="135"/>
      <c r="D795" s="245"/>
      <c r="E795" s="245"/>
      <c r="F795" s="405"/>
      <c r="G795" s="291"/>
      <c r="H795" s="291"/>
      <c r="AR795" s="501"/>
      <c r="AT795" s="450"/>
    </row>
    <row r="796" spans="1:180" customHeight="1" ht="16.5" s="407" customFormat="1">
      <c r="A796" s="135"/>
      <c r="B796" s="135"/>
      <c r="C796" s="135"/>
      <c r="D796" s="245"/>
      <c r="E796" s="245"/>
      <c r="F796" s="405"/>
      <c r="G796" s="291"/>
      <c r="H796" s="291"/>
      <c r="AR796" s="501"/>
      <c r="AT796" s="450"/>
    </row>
    <row r="797" spans="1:180" customHeight="1" ht="16.5" s="407" customFormat="1">
      <c r="A797" s="135"/>
      <c r="B797" s="135"/>
      <c r="C797" s="135"/>
      <c r="D797" s="245"/>
      <c r="E797" s="245"/>
      <c r="F797" s="405"/>
      <c r="G797" s="291"/>
      <c r="H797" s="291"/>
      <c r="AR797" s="501"/>
      <c r="AT797" s="450"/>
    </row>
    <row r="798" spans="1:180" customHeight="1" ht="16.5" s="407" customFormat="1">
      <c r="A798" s="135"/>
      <c r="B798" s="135"/>
      <c r="C798" s="135"/>
      <c r="D798" s="245"/>
      <c r="E798" s="245"/>
      <c r="F798" s="405"/>
      <c r="G798" s="291"/>
      <c r="H798" s="291"/>
      <c r="AR798" s="501"/>
      <c r="AT798" s="450"/>
    </row>
    <row r="799" spans="1:180" customHeight="1" ht="16.5" s="407" customFormat="1">
      <c r="A799" s="135"/>
      <c r="B799" s="135"/>
      <c r="C799" s="135"/>
      <c r="D799" s="245"/>
      <c r="E799" s="245"/>
      <c r="F799" s="405"/>
      <c r="G799" s="291"/>
      <c r="H799" s="291"/>
      <c r="AR799" s="501"/>
      <c r="AT799" s="450"/>
    </row>
    <row r="800" spans="1:180" customHeight="1" ht="16.5" s="407" customFormat="1">
      <c r="A800" s="135"/>
      <c r="B800" s="135"/>
      <c r="C800" s="135"/>
      <c r="D800" s="245"/>
      <c r="E800" s="245"/>
      <c r="F800" s="405"/>
      <c r="G800" s="291"/>
      <c r="H800" s="291"/>
      <c r="AR800" s="501"/>
      <c r="AT800" s="450"/>
    </row>
    <row r="801" spans="1:180" customHeight="1" ht="16.5" s="407" customFormat="1">
      <c r="A801" s="135"/>
      <c r="B801" s="135"/>
      <c r="C801" s="135"/>
      <c r="D801" s="245"/>
      <c r="E801" s="245"/>
      <c r="F801" s="405"/>
      <c r="G801" s="291"/>
      <c r="H801" s="291"/>
      <c r="AR801" s="501"/>
      <c r="AT801" s="450"/>
    </row>
    <row r="802" spans="1:180" customHeight="1" ht="16.5" s="407" customFormat="1">
      <c r="A802" s="135"/>
      <c r="B802" s="135"/>
      <c r="C802" s="135"/>
      <c r="D802" s="245"/>
      <c r="E802" s="245"/>
      <c r="F802" s="405"/>
      <c r="G802" s="291"/>
      <c r="H802" s="291"/>
      <c r="AR802" s="501"/>
      <c r="AT802" s="450"/>
    </row>
    <row r="803" spans="1:180" customHeight="1" ht="16.5" s="407" customFormat="1">
      <c r="A803" s="135"/>
      <c r="B803" s="135"/>
      <c r="C803" s="135"/>
      <c r="D803" s="245"/>
      <c r="E803" s="245"/>
      <c r="F803" s="405"/>
      <c r="G803" s="291"/>
      <c r="H803" s="291"/>
      <c r="AR803" s="501"/>
      <c r="AT803" s="450"/>
    </row>
    <row r="804" spans="1:180" customHeight="1" ht="16.5" s="407" customFormat="1">
      <c r="A804" s="135"/>
      <c r="B804" s="135"/>
      <c r="C804" s="135"/>
      <c r="D804" s="245"/>
      <c r="E804" s="245"/>
      <c r="F804" s="405"/>
      <c r="G804" s="291"/>
      <c r="H804" s="291"/>
      <c r="AR804" s="501"/>
      <c r="AT804" s="450"/>
    </row>
    <row r="805" spans="1:180" customHeight="1" ht="16.5" s="407" customFormat="1">
      <c r="A805" s="135"/>
      <c r="B805" s="135"/>
      <c r="C805" s="135"/>
      <c r="D805" s="245"/>
      <c r="E805" s="245"/>
      <c r="F805" s="405"/>
      <c r="G805" s="291"/>
      <c r="H805" s="291"/>
      <c r="AR805" s="501"/>
      <c r="AT805" s="450"/>
    </row>
    <row r="806" spans="1:180" customHeight="1" ht="16.5" s="407" customFormat="1">
      <c r="A806" s="135"/>
      <c r="B806" s="135"/>
      <c r="C806" s="135"/>
      <c r="D806" s="245"/>
      <c r="E806" s="245"/>
      <c r="F806" s="405"/>
      <c r="G806" s="291"/>
      <c r="H806" s="291"/>
      <c r="AR806" s="501"/>
      <c r="AT806" s="450"/>
    </row>
    <row r="807" spans="1:180" customHeight="1" ht="16.5" s="407" customFormat="1">
      <c r="A807" s="135"/>
      <c r="B807" s="135"/>
      <c r="C807" s="135"/>
      <c r="D807" s="245"/>
      <c r="E807" s="245"/>
      <c r="F807" s="405"/>
      <c r="G807" s="291"/>
      <c r="H807" s="291"/>
      <c r="AR807" s="501"/>
      <c r="AT807" s="450"/>
    </row>
    <row r="808" spans="1:180" customHeight="1" ht="16.5" s="407" customFormat="1">
      <c r="A808" s="135"/>
      <c r="B808" s="135"/>
      <c r="C808" s="135"/>
      <c r="D808" s="245"/>
      <c r="E808" s="245"/>
      <c r="F808" s="405"/>
      <c r="G808" s="291"/>
      <c r="H808" s="291"/>
      <c r="AR808" s="501"/>
      <c r="AT808" s="450"/>
    </row>
    <row r="809" spans="1:180" customHeight="1" ht="16.5" s="407" customFormat="1">
      <c r="A809" s="135"/>
      <c r="B809" s="135"/>
      <c r="C809" s="135"/>
      <c r="D809" s="245"/>
      <c r="E809" s="245"/>
      <c r="F809" s="405"/>
      <c r="G809" s="291"/>
      <c r="H809" s="291"/>
      <c r="AR809" s="501"/>
      <c r="AT809" s="450"/>
    </row>
    <row r="810" spans="1:180" customHeight="1" ht="16.5" s="407" customFormat="1">
      <c r="A810" s="135"/>
      <c r="B810" s="135"/>
      <c r="C810" s="135"/>
      <c r="D810" s="245"/>
      <c r="E810" s="245"/>
      <c r="F810" s="405"/>
      <c r="G810" s="291"/>
      <c r="H810" s="291"/>
      <c r="AR810" s="501"/>
      <c r="AT810" s="450"/>
    </row>
    <row r="811" spans="1:180" customHeight="1" ht="16.5" s="407" customFormat="1">
      <c r="A811" s="135"/>
      <c r="B811" s="135"/>
      <c r="C811" s="135"/>
      <c r="D811" s="245"/>
      <c r="E811" s="245"/>
      <c r="F811" s="405"/>
      <c r="G811" s="291"/>
      <c r="H811" s="291"/>
      <c r="AR811" s="501"/>
      <c r="AT811" s="450"/>
    </row>
    <row r="812" spans="1:180" customHeight="1" ht="16.5" s="407" customFormat="1">
      <c r="A812" s="135"/>
      <c r="B812" s="135"/>
      <c r="C812" s="135"/>
      <c r="D812" s="245"/>
      <c r="E812" s="245"/>
      <c r="F812" s="405"/>
      <c r="G812" s="291"/>
      <c r="H812" s="291"/>
      <c r="AR812" s="501"/>
      <c r="AT812" s="450"/>
    </row>
    <row r="813" spans="1:180" customHeight="1" ht="16.5" s="407" customFormat="1">
      <c r="A813" s="135"/>
      <c r="B813" s="135"/>
      <c r="C813" s="135"/>
      <c r="D813" s="245"/>
      <c r="E813" s="245"/>
      <c r="F813" s="405"/>
      <c r="G813" s="291"/>
      <c r="H813" s="291"/>
      <c r="AR813" s="501"/>
      <c r="AT813" s="450"/>
    </row>
    <row r="814" spans="1:180" customHeight="1" ht="16.5" s="407" customFormat="1">
      <c r="A814" s="135"/>
      <c r="B814" s="135"/>
      <c r="C814" s="135"/>
      <c r="D814" s="245"/>
      <c r="E814" s="245"/>
      <c r="F814" s="405"/>
      <c r="G814" s="291"/>
      <c r="H814" s="291"/>
      <c r="AR814" s="501"/>
      <c r="AT814" s="450"/>
    </row>
    <row r="815" spans="1:180" customHeight="1" ht="16.5" s="407" customFormat="1">
      <c r="A815" s="135"/>
      <c r="B815" s="135"/>
      <c r="C815" s="135"/>
      <c r="D815" s="245"/>
      <c r="E815" s="245"/>
      <c r="F815" s="405"/>
      <c r="G815" s="291"/>
      <c r="H815" s="291"/>
      <c r="AR815" s="501"/>
      <c r="AT815" s="450"/>
    </row>
    <row r="816" spans="1:180" customHeight="1" ht="16.5" s="407" customFormat="1">
      <c r="A816" s="135"/>
      <c r="B816" s="135"/>
      <c r="C816" s="135"/>
      <c r="D816" s="245"/>
      <c r="E816" s="245"/>
      <c r="F816" s="405"/>
      <c r="G816" s="291"/>
      <c r="H816" s="291"/>
      <c r="AR816" s="501"/>
      <c r="AT816" s="450"/>
    </row>
    <row r="817" spans="1:180" customHeight="1" ht="16.5" s="407" customFormat="1">
      <c r="A817" s="135"/>
      <c r="B817" s="135"/>
      <c r="C817" s="135"/>
      <c r="D817" s="245"/>
      <c r="E817" s="245"/>
      <c r="F817" s="405"/>
      <c r="G817" s="291"/>
      <c r="H817" s="291"/>
      <c r="AR817" s="501"/>
      <c r="AT817" s="450"/>
    </row>
    <row r="818" spans="1:180" customHeight="1" ht="16.5" s="407" customFormat="1">
      <c r="A818" s="135"/>
      <c r="B818" s="135"/>
      <c r="C818" s="135"/>
      <c r="D818" s="245"/>
      <c r="E818" s="245"/>
      <c r="F818" s="405"/>
      <c r="G818" s="291"/>
      <c r="H818" s="291"/>
      <c r="AR818" s="501"/>
      <c r="AT818" s="450"/>
    </row>
    <row r="819" spans="1:180" customHeight="1" ht="16.5" s="407" customFormat="1">
      <c r="A819" s="135"/>
      <c r="B819" s="135"/>
      <c r="C819" s="135"/>
      <c r="D819" s="245"/>
      <c r="E819" s="245"/>
      <c r="F819" s="405"/>
      <c r="G819" s="291"/>
      <c r="H819" s="291"/>
      <c r="AR819" s="501"/>
      <c r="AT819" s="450"/>
    </row>
    <row r="820" spans="1:180" customHeight="1" ht="16.5" s="407" customFormat="1">
      <c r="A820" s="135"/>
      <c r="B820" s="135"/>
      <c r="C820" s="135"/>
      <c r="D820" s="245"/>
      <c r="E820" s="245"/>
      <c r="F820" s="405"/>
      <c r="G820" s="291"/>
      <c r="H820" s="291"/>
      <c r="AR820" s="501"/>
      <c r="AT820" s="450"/>
    </row>
    <row r="821" spans="1:180" customHeight="1" ht="16.5" s="407" customFormat="1">
      <c r="A821" s="135"/>
      <c r="B821" s="135"/>
      <c r="C821" s="135"/>
      <c r="D821" s="245"/>
      <c r="E821" s="245"/>
      <c r="F821" s="405"/>
      <c r="G821" s="291"/>
      <c r="H821" s="291"/>
      <c r="AR821" s="501"/>
      <c r="AT821" s="450"/>
    </row>
    <row r="822" spans="1:180" customHeight="1" ht="16.5" s="407" customFormat="1">
      <c r="A822" s="135"/>
      <c r="B822" s="135"/>
      <c r="C822" s="135"/>
      <c r="D822" s="245"/>
      <c r="E822" s="245"/>
      <c r="F822" s="405"/>
      <c r="G822" s="291"/>
      <c r="H822" s="291"/>
      <c r="AR822" s="501"/>
      <c r="AT822" s="450"/>
    </row>
    <row r="823" spans="1:180" customHeight="1" ht="16.5" s="407" customFormat="1">
      <c r="A823" s="135"/>
      <c r="B823" s="135"/>
      <c r="C823" s="135"/>
      <c r="D823" s="245"/>
      <c r="E823" s="245"/>
      <c r="F823" s="405"/>
      <c r="G823" s="291"/>
      <c r="H823" s="291"/>
      <c r="AR823" s="501"/>
      <c r="AT823" s="450"/>
    </row>
    <row r="824" spans="1:180" customHeight="1" ht="16.5" s="407" customFormat="1">
      <c r="A824" s="135"/>
      <c r="B824" s="135"/>
      <c r="C824" s="135"/>
      <c r="D824" s="245"/>
      <c r="E824" s="245"/>
      <c r="F824" s="405"/>
      <c r="G824" s="291"/>
      <c r="H824" s="291"/>
      <c r="AR824" s="501"/>
      <c r="AT824" s="450"/>
    </row>
    <row r="825" spans="1:180" customHeight="1" ht="16.5" s="407" customFormat="1">
      <c r="A825" s="135"/>
      <c r="B825" s="135"/>
      <c r="C825" s="135"/>
      <c r="D825" s="245"/>
      <c r="E825" s="245"/>
      <c r="F825" s="405"/>
      <c r="G825" s="291"/>
      <c r="H825" s="291"/>
      <c r="AR825" s="501"/>
      <c r="AT825" s="450"/>
    </row>
    <row r="826" spans="1:180" customHeight="1" ht="16.5" s="407" customFormat="1">
      <c r="A826" s="135"/>
      <c r="B826" s="135"/>
      <c r="C826" s="135"/>
      <c r="D826" s="245"/>
      <c r="E826" s="245"/>
      <c r="F826" s="405"/>
      <c r="G826" s="291"/>
      <c r="H826" s="291"/>
      <c r="AR826" s="501"/>
      <c r="AT826" s="450"/>
    </row>
    <row r="827" spans="1:180" customHeight="1" ht="16.5" s="407" customFormat="1">
      <c r="A827" s="135"/>
      <c r="B827" s="135"/>
      <c r="C827" s="135"/>
      <c r="D827" s="245"/>
      <c r="E827" s="245"/>
      <c r="F827" s="405"/>
      <c r="G827" s="291"/>
      <c r="H827" s="291"/>
      <c r="AR827" s="501"/>
      <c r="AT827" s="450"/>
    </row>
    <row r="828" spans="1:180" customHeight="1" ht="16.5" s="407" customFormat="1">
      <c r="A828" s="135"/>
      <c r="B828" s="135"/>
      <c r="C828" s="135"/>
      <c r="D828" s="245"/>
      <c r="E828" s="245"/>
      <c r="F828" s="405"/>
      <c r="G828" s="291"/>
      <c r="H828" s="291"/>
      <c r="AR828" s="501"/>
      <c r="AT828" s="450"/>
    </row>
    <row r="829" spans="1:180" customHeight="1" ht="16.5" s="407" customFormat="1">
      <c r="A829" s="135"/>
      <c r="B829" s="135"/>
      <c r="C829" s="135"/>
      <c r="D829" s="245"/>
      <c r="E829" s="245"/>
      <c r="F829" s="405"/>
      <c r="G829" s="291"/>
      <c r="H829" s="291"/>
      <c r="AR829" s="501"/>
      <c r="AT829" s="450"/>
    </row>
    <row r="830" spans="1:180" customHeight="1" ht="16.5" s="407" customFormat="1">
      <c r="A830" s="135"/>
      <c r="B830" s="135"/>
      <c r="C830" s="135"/>
      <c r="D830" s="245"/>
      <c r="E830" s="245"/>
      <c r="F830" s="405"/>
      <c r="G830" s="291"/>
      <c r="H830" s="291"/>
      <c r="AR830" s="501"/>
      <c r="AT830" s="450"/>
    </row>
    <row r="831" spans="1:180" customHeight="1" ht="16.5" s="407" customFormat="1">
      <c r="A831" s="135"/>
      <c r="B831" s="135"/>
      <c r="C831" s="135"/>
      <c r="D831" s="245"/>
      <c r="E831" s="245"/>
      <c r="F831" s="405"/>
      <c r="G831" s="291"/>
      <c r="H831" s="291"/>
      <c r="AR831" s="501"/>
      <c r="AT831" s="450"/>
    </row>
    <row r="832" spans="1:180" customHeight="1" ht="16.5" s="407" customFormat="1">
      <c r="A832" s="135"/>
      <c r="B832" s="135"/>
      <c r="C832" s="135"/>
      <c r="D832" s="245"/>
      <c r="E832" s="245"/>
      <c r="F832" s="405"/>
      <c r="G832" s="291"/>
      <c r="H832" s="291"/>
      <c r="AR832" s="501"/>
      <c r="AT832" s="450"/>
    </row>
    <row r="833" spans="1:180" customHeight="1" ht="16.5" s="407" customFormat="1">
      <c r="A833" s="135"/>
      <c r="B833" s="135"/>
      <c r="C833" s="135"/>
      <c r="D833" s="245"/>
      <c r="E833" s="245"/>
      <c r="F833" s="405"/>
      <c r="G833" s="291"/>
      <c r="H833" s="291"/>
      <c r="AR833" s="501"/>
      <c r="AT833" s="450"/>
    </row>
    <row r="834" spans="1:180" customHeight="1" ht="16.5" s="407" customFormat="1">
      <c r="A834" s="135"/>
      <c r="B834" s="135"/>
      <c r="C834" s="135"/>
      <c r="D834" s="245"/>
      <c r="E834" s="245"/>
      <c r="F834" s="405"/>
      <c r="G834" s="291"/>
      <c r="H834" s="291"/>
      <c r="AR834" s="501"/>
      <c r="AT834" s="450"/>
    </row>
    <row r="835" spans="1:180" customHeight="1" ht="16.5" s="407" customFormat="1">
      <c r="A835" s="135"/>
      <c r="B835" s="135"/>
      <c r="C835" s="135"/>
      <c r="D835" s="245"/>
      <c r="E835" s="245"/>
      <c r="F835" s="405"/>
      <c r="G835" s="291"/>
      <c r="H835" s="291"/>
      <c r="AR835" s="501"/>
      <c r="AT835" s="450"/>
    </row>
    <row r="836" spans="1:180" customHeight="1" ht="16.5" s="407" customFormat="1">
      <c r="A836" s="135"/>
      <c r="B836" s="135"/>
      <c r="C836" s="135"/>
      <c r="D836" s="245"/>
      <c r="E836" s="245"/>
      <c r="F836" s="405"/>
      <c r="G836" s="291"/>
      <c r="H836" s="291"/>
      <c r="AR836" s="501"/>
      <c r="AT836" s="450"/>
    </row>
    <row r="837" spans="1:180" customHeight="1" ht="16.5" s="407" customFormat="1">
      <c r="A837" s="135"/>
      <c r="B837" s="135"/>
      <c r="C837" s="135"/>
      <c r="D837" s="245"/>
      <c r="E837" s="245"/>
      <c r="F837" s="405"/>
      <c r="G837" s="291"/>
      <c r="H837" s="291"/>
      <c r="AR837" s="501"/>
      <c r="AT837" s="450"/>
    </row>
    <row r="838" spans="1:180" customHeight="1" ht="16.5" s="407" customFormat="1">
      <c r="A838" s="135"/>
      <c r="B838" s="135"/>
      <c r="C838" s="135"/>
      <c r="D838" s="245"/>
      <c r="E838" s="245"/>
      <c r="F838" s="405"/>
      <c r="G838" s="291"/>
      <c r="H838" s="291"/>
      <c r="AR838" s="501"/>
      <c r="AT838" s="450"/>
    </row>
    <row r="839" spans="1:180" customHeight="1" ht="16.5" s="407" customFormat="1">
      <c r="A839" s="135"/>
      <c r="B839" s="135"/>
      <c r="C839" s="135"/>
      <c r="D839" s="245"/>
      <c r="E839" s="245"/>
      <c r="F839" s="405"/>
      <c r="G839" s="291"/>
      <c r="H839" s="291"/>
      <c r="AR839" s="501"/>
      <c r="AT839" s="450"/>
    </row>
    <row r="840" spans="1:180" customHeight="1" ht="16.5" s="407" customFormat="1">
      <c r="A840" s="135"/>
      <c r="B840" s="135"/>
      <c r="C840" s="135"/>
      <c r="D840" s="245"/>
      <c r="E840" s="245"/>
      <c r="F840" s="405"/>
      <c r="G840" s="291"/>
      <c r="H840" s="291"/>
      <c r="AR840" s="501"/>
      <c r="AT840" s="450"/>
    </row>
    <row r="841" spans="1:180" customHeight="1" ht="16.5" s="407" customFormat="1">
      <c r="A841" s="135"/>
      <c r="B841" s="135"/>
      <c r="C841" s="135"/>
      <c r="D841" s="245"/>
      <c r="E841" s="245"/>
      <c r="F841" s="405"/>
      <c r="G841" s="291"/>
      <c r="H841" s="291"/>
      <c r="AR841" s="501"/>
      <c r="AT841" s="450"/>
    </row>
    <row r="842" spans="1:180" customHeight="1" ht="16.5" s="407" customFormat="1">
      <c r="A842" s="135"/>
      <c r="B842" s="135"/>
      <c r="C842" s="135"/>
      <c r="D842" s="245"/>
      <c r="E842" s="245"/>
      <c r="F842" s="405"/>
      <c r="G842" s="291"/>
      <c r="H842" s="291"/>
      <c r="AR842" s="501"/>
      <c r="AT842" s="450"/>
    </row>
    <row r="843" spans="1:180" customHeight="1" ht="16.5" s="407" customFormat="1">
      <c r="A843" s="135"/>
      <c r="B843" s="135"/>
      <c r="C843" s="135"/>
      <c r="D843" s="245"/>
      <c r="E843" s="245"/>
      <c r="F843" s="405"/>
      <c r="G843" s="291"/>
      <c r="H843" s="291"/>
      <c r="AR843" s="501"/>
      <c r="AT843" s="450"/>
    </row>
    <row r="844" spans="1:180" customHeight="1" ht="16.5" s="407" customFormat="1">
      <c r="A844" s="135"/>
      <c r="B844" s="135"/>
      <c r="C844" s="135"/>
      <c r="D844" s="245"/>
      <c r="E844" s="245"/>
      <c r="F844" s="405"/>
      <c r="G844" s="291"/>
      <c r="H844" s="291"/>
      <c r="AR844" s="501"/>
      <c r="AT844" s="450"/>
    </row>
    <row r="845" spans="1:180" customHeight="1" ht="16.5" s="407" customFormat="1">
      <c r="A845" s="135"/>
      <c r="B845" s="135"/>
      <c r="C845" s="135"/>
      <c r="D845" s="245"/>
      <c r="E845" s="245"/>
      <c r="F845" s="405"/>
      <c r="G845" s="291"/>
      <c r="H845" s="291"/>
      <c r="AR845" s="501"/>
      <c r="AT845" s="450"/>
    </row>
    <row r="846" spans="1:180" customHeight="1" ht="16.5" s="407" customFormat="1">
      <c r="A846" s="135"/>
      <c r="B846" s="135"/>
      <c r="C846" s="135"/>
      <c r="D846" s="245"/>
      <c r="E846" s="245"/>
      <c r="F846" s="405"/>
      <c r="G846" s="291"/>
      <c r="H846" s="291"/>
      <c r="AR846" s="501"/>
      <c r="AT846" s="450"/>
    </row>
    <row r="847" spans="1:180" customHeight="1" ht="16.5" s="407" customFormat="1">
      <c r="A847" s="135"/>
      <c r="B847" s="135"/>
      <c r="C847" s="135"/>
      <c r="D847" s="245"/>
      <c r="E847" s="245"/>
      <c r="F847" s="405"/>
      <c r="G847" s="291"/>
      <c r="H847" s="291"/>
      <c r="AR847" s="501"/>
      <c r="AT847" s="450"/>
    </row>
    <row r="848" spans="1:180" customHeight="1" ht="16.5" s="407" customFormat="1">
      <c r="A848" s="135"/>
      <c r="B848" s="135"/>
      <c r="C848" s="135"/>
      <c r="D848" s="245"/>
      <c r="E848" s="245"/>
      <c r="F848" s="405"/>
      <c r="G848" s="291"/>
      <c r="H848" s="291"/>
      <c r="AR848" s="501"/>
      <c r="AT848" s="450"/>
    </row>
    <row r="849" spans="1:180" customHeight="1" ht="16.5" s="407" customFormat="1">
      <c r="A849" s="135"/>
      <c r="B849" s="135"/>
      <c r="C849" s="135"/>
      <c r="D849" s="245"/>
      <c r="E849" s="245"/>
      <c r="F849" s="405"/>
      <c r="G849" s="291"/>
      <c r="H849" s="291"/>
      <c r="AR849" s="501"/>
      <c r="AT849" s="450"/>
    </row>
    <row r="850" spans="1:180" customHeight="1" ht="16.5" s="407" customFormat="1">
      <c r="A850" s="135"/>
      <c r="B850" s="135"/>
      <c r="C850" s="135"/>
      <c r="D850" s="245"/>
      <c r="E850" s="245"/>
      <c r="F850" s="405"/>
      <c r="G850" s="291"/>
      <c r="H850" s="291"/>
      <c r="AR850" s="501"/>
      <c r="AT850" s="450"/>
    </row>
    <row r="851" spans="1:180" customHeight="1" ht="16.5" s="407" customFormat="1">
      <c r="A851" s="135"/>
      <c r="B851" s="135"/>
      <c r="C851" s="135"/>
      <c r="D851" s="245"/>
      <c r="E851" s="245"/>
      <c r="F851" s="405"/>
      <c r="G851" s="291"/>
      <c r="H851" s="291"/>
      <c r="AR851" s="501"/>
      <c r="AT851" s="450"/>
    </row>
    <row r="852" spans="1:180" customHeight="1" ht="16.5" s="407" customFormat="1">
      <c r="A852" s="135"/>
      <c r="B852" s="135"/>
      <c r="C852" s="135"/>
      <c r="D852" s="245"/>
      <c r="E852" s="245"/>
      <c r="F852" s="405"/>
      <c r="G852" s="291"/>
      <c r="H852" s="291"/>
      <c r="AR852" s="501"/>
      <c r="AT852" s="450"/>
    </row>
    <row r="853" spans="1:180" customHeight="1" ht="16.5" s="407" customFormat="1">
      <c r="A853" s="135"/>
      <c r="B853" s="135"/>
      <c r="C853" s="135"/>
      <c r="D853" s="245"/>
      <c r="E853" s="245"/>
      <c r="F853" s="405"/>
      <c r="G853" s="291"/>
      <c r="H853" s="291"/>
      <c r="AR853" s="501"/>
      <c r="AT853" s="450"/>
    </row>
    <row r="854" spans="1:180" customHeight="1" ht="16.5" s="407" customFormat="1">
      <c r="A854" s="135"/>
      <c r="B854" s="135"/>
      <c r="C854" s="135"/>
      <c r="D854" s="245"/>
      <c r="E854" s="245"/>
      <c r="F854" s="405"/>
      <c r="G854" s="291"/>
      <c r="H854" s="291"/>
      <c r="AR854" s="501"/>
      <c r="AT854" s="450"/>
    </row>
    <row r="855" spans="1:180" customHeight="1" ht="16.5" s="407" customFormat="1">
      <c r="A855" s="135"/>
      <c r="B855" s="135"/>
      <c r="C855" s="135"/>
      <c r="D855" s="245"/>
      <c r="E855" s="245"/>
      <c r="F855" s="405"/>
      <c r="G855" s="291"/>
      <c r="H855" s="291"/>
      <c r="AR855" s="501"/>
      <c r="AT855" s="450"/>
    </row>
    <row r="856" spans="1:180" customHeight="1" ht="16.5" s="407" customFormat="1">
      <c r="A856" s="135"/>
      <c r="B856" s="135"/>
      <c r="C856" s="135"/>
      <c r="D856" s="245"/>
      <c r="E856" s="245"/>
      <c r="F856" s="405"/>
      <c r="G856" s="291"/>
      <c r="H856" s="291"/>
      <c r="AR856" s="501"/>
      <c r="AT856" s="450"/>
    </row>
    <row r="857" spans="1:180" customHeight="1" ht="16.5" s="407" customFormat="1">
      <c r="A857" s="135"/>
      <c r="B857" s="135"/>
      <c r="C857" s="135"/>
      <c r="D857" s="245"/>
      <c r="E857" s="245"/>
      <c r="F857" s="405"/>
      <c r="G857" s="291"/>
      <c r="H857" s="291"/>
      <c r="AR857" s="501"/>
      <c r="AT857" s="450"/>
    </row>
    <row r="858" spans="1:180" customHeight="1" ht="16.5" s="407" customFormat="1">
      <c r="A858" s="135"/>
      <c r="B858" s="135"/>
      <c r="C858" s="135"/>
      <c r="D858" s="245"/>
      <c r="E858" s="245"/>
      <c r="F858" s="405"/>
      <c r="G858" s="291"/>
      <c r="H858" s="291"/>
      <c r="AR858" s="501"/>
      <c r="AT858" s="450"/>
    </row>
    <row r="859" spans="1:180" customHeight="1" ht="16.5" s="407" customFormat="1">
      <c r="A859" s="135"/>
      <c r="B859" s="135"/>
      <c r="C859" s="135"/>
      <c r="D859" s="245"/>
      <c r="E859" s="245"/>
      <c r="F859" s="405"/>
      <c r="G859" s="291"/>
      <c r="H859" s="291"/>
      <c r="AR859" s="501"/>
      <c r="AT859" s="450"/>
    </row>
    <row r="860" spans="1:180" customHeight="1" ht="16.5" s="407" customFormat="1">
      <c r="A860" s="135"/>
      <c r="B860" s="135"/>
      <c r="C860" s="135"/>
      <c r="D860" s="245"/>
      <c r="E860" s="245"/>
      <c r="F860" s="405"/>
      <c r="G860" s="291"/>
      <c r="H860" s="291"/>
      <c r="AR860" s="501"/>
      <c r="AT860" s="450"/>
    </row>
    <row r="861" spans="1:180" customHeight="1" ht="16.5" s="407" customFormat="1">
      <c r="A861" s="135"/>
      <c r="B861" s="135"/>
      <c r="C861" s="135"/>
      <c r="D861" s="245"/>
      <c r="E861" s="245"/>
      <c r="F861" s="405"/>
      <c r="G861" s="291"/>
      <c r="H861" s="291"/>
      <c r="AR861" s="501"/>
      <c r="AT861" s="450"/>
    </row>
    <row r="862" spans="1:180" customHeight="1" ht="16.5" s="407" customFormat="1">
      <c r="A862" s="135"/>
      <c r="B862" s="135"/>
      <c r="C862" s="135"/>
      <c r="D862" s="245"/>
      <c r="E862" s="245"/>
      <c r="F862" s="405"/>
      <c r="G862" s="291"/>
      <c r="H862" s="291"/>
      <c r="AR862" s="501"/>
      <c r="AT862" s="450"/>
    </row>
    <row r="863" spans="1:180" customHeight="1" ht="16.5" s="407" customFormat="1">
      <c r="A863" s="135"/>
      <c r="B863" s="135"/>
      <c r="C863" s="135"/>
      <c r="D863" s="245"/>
      <c r="E863" s="245"/>
      <c r="F863" s="405"/>
      <c r="G863" s="291"/>
      <c r="H863" s="291"/>
      <c r="AR863" s="501"/>
      <c r="AT863" s="450"/>
    </row>
    <row r="864" spans="1:180" customHeight="1" ht="16.5" s="407" customFormat="1">
      <c r="A864" s="135"/>
      <c r="B864" s="135"/>
      <c r="C864" s="135"/>
      <c r="D864" s="245"/>
      <c r="E864" s="245"/>
      <c r="F864" s="405"/>
      <c r="G864" s="291"/>
      <c r="H864" s="291"/>
      <c r="AR864" s="501"/>
      <c r="AT864" s="450"/>
    </row>
    <row r="865" spans="1:180" customHeight="1" ht="16.5" s="407" customFormat="1">
      <c r="A865" s="135"/>
      <c r="B865" s="135"/>
      <c r="C865" s="135"/>
      <c r="D865" s="245"/>
      <c r="E865" s="245"/>
      <c r="F865" s="405"/>
      <c r="G865" s="291"/>
      <c r="H865" s="291"/>
      <c r="AR865" s="501"/>
      <c r="AT865" s="450"/>
    </row>
    <row r="866" spans="1:180" customHeight="1" ht="16.5" s="407" customFormat="1">
      <c r="A866" s="135"/>
      <c r="B866" s="135"/>
      <c r="C866" s="135"/>
      <c r="D866" s="245"/>
      <c r="E866" s="245"/>
      <c r="F866" s="405"/>
      <c r="G866" s="291"/>
      <c r="H866" s="291"/>
      <c r="AR866" s="501"/>
      <c r="AT866" s="450"/>
    </row>
    <row r="867" spans="1:180" customHeight="1" ht="16.5" s="407" customFormat="1">
      <c r="A867" s="135"/>
      <c r="B867" s="135"/>
      <c r="C867" s="135"/>
      <c r="D867" s="245"/>
      <c r="E867" s="245"/>
      <c r="F867" s="405"/>
      <c r="G867" s="291"/>
      <c r="H867" s="291"/>
      <c r="AR867" s="501"/>
      <c r="AT867" s="450"/>
    </row>
    <row r="868" spans="1:180" customHeight="1" ht="16.5" s="407" customFormat="1">
      <c r="A868" s="135"/>
      <c r="B868" s="135"/>
      <c r="C868" s="135"/>
      <c r="D868" s="245"/>
      <c r="E868" s="245"/>
      <c r="F868" s="405"/>
      <c r="G868" s="291"/>
      <c r="H868" s="291"/>
      <c r="AR868" s="501"/>
      <c r="AT868" s="450"/>
    </row>
    <row r="869" spans="1:180" customHeight="1" ht="16.5" s="407" customFormat="1">
      <c r="A869" s="135"/>
      <c r="B869" s="135"/>
      <c r="C869" s="135"/>
      <c r="D869" s="245"/>
      <c r="E869" s="245"/>
      <c r="F869" s="405"/>
      <c r="G869" s="291"/>
      <c r="H869" s="291"/>
      <c r="AR869" s="501"/>
      <c r="AT869" s="450"/>
    </row>
    <row r="870" spans="1:180" customHeight="1" ht="16.5" s="407" customFormat="1">
      <c r="A870" s="135"/>
      <c r="B870" s="135"/>
      <c r="C870" s="135"/>
      <c r="D870" s="245"/>
      <c r="E870" s="245"/>
      <c r="F870" s="405"/>
      <c r="G870" s="291"/>
      <c r="H870" s="291"/>
      <c r="AR870" s="501"/>
      <c r="AT870" s="450"/>
    </row>
    <row r="871" spans="1:180" customHeight="1" ht="16.5" s="407" customFormat="1">
      <c r="A871" s="135"/>
      <c r="B871" s="135"/>
      <c r="C871" s="135"/>
      <c r="D871" s="245"/>
      <c r="E871" s="245"/>
      <c r="F871" s="405"/>
      <c r="G871" s="291"/>
      <c r="H871" s="291"/>
      <c r="AR871" s="501"/>
      <c r="AT871" s="450"/>
    </row>
    <row r="872" spans="1:180" customHeight="1" ht="16.5" s="407" customFormat="1">
      <c r="A872" s="135"/>
      <c r="B872" s="135"/>
      <c r="C872" s="135"/>
      <c r="D872" s="245"/>
      <c r="E872" s="245"/>
      <c r="F872" s="405"/>
      <c r="G872" s="291"/>
      <c r="H872" s="291"/>
      <c r="AR872" s="501"/>
      <c r="AT872" s="450"/>
    </row>
    <row r="873" spans="1:180" customHeight="1" ht="16.5" s="407" customFormat="1">
      <c r="A873" s="135"/>
      <c r="B873" s="135"/>
      <c r="C873" s="135"/>
      <c r="D873" s="245"/>
      <c r="E873" s="245"/>
      <c r="F873" s="405"/>
      <c r="G873" s="291"/>
      <c r="H873" s="291"/>
      <c r="AR873" s="501"/>
      <c r="AT873" s="450"/>
    </row>
    <row r="874" spans="1:180" customHeight="1" ht="16.5" s="407" customFormat="1">
      <c r="A874" s="135"/>
      <c r="B874" s="135"/>
      <c r="C874" s="135"/>
      <c r="D874" s="245"/>
      <c r="E874" s="245"/>
      <c r="F874" s="405"/>
      <c r="G874" s="291"/>
      <c r="H874" s="291"/>
      <c r="AR874" s="501"/>
      <c r="AT874" s="450"/>
    </row>
    <row r="875" spans="1:180" customHeight="1" ht="16.5" s="407" customFormat="1">
      <c r="A875" s="135"/>
      <c r="B875" s="135"/>
      <c r="C875" s="135"/>
      <c r="D875" s="245"/>
      <c r="E875" s="245"/>
      <c r="F875" s="405"/>
      <c r="G875" s="291"/>
      <c r="H875" s="291"/>
      <c r="AR875" s="501"/>
      <c r="AT875" s="450"/>
    </row>
    <row r="876" spans="1:180" customHeight="1" ht="16.5" s="407" customFormat="1">
      <c r="A876" s="135"/>
      <c r="B876" s="135"/>
      <c r="C876" s="135"/>
      <c r="D876" s="245"/>
      <c r="E876" s="245"/>
      <c r="F876" s="405"/>
      <c r="G876" s="291"/>
      <c r="H876" s="291"/>
      <c r="AR876" s="501"/>
      <c r="AT876" s="450"/>
    </row>
    <row r="877" spans="1:180" customHeight="1" ht="16.5" s="407" customFormat="1">
      <c r="A877" s="135"/>
      <c r="B877" s="135"/>
      <c r="C877" s="135"/>
      <c r="D877" s="245"/>
      <c r="E877" s="245"/>
      <c r="F877" s="405"/>
      <c r="G877" s="291"/>
      <c r="H877" s="291"/>
      <c r="AR877" s="501"/>
      <c r="AT877" s="450"/>
    </row>
    <row r="878" spans="1:180" customHeight="1" ht="16.5" s="407" customFormat="1">
      <c r="A878" s="135"/>
      <c r="B878" s="135"/>
      <c r="C878" s="135"/>
      <c r="D878" s="245"/>
      <c r="E878" s="245"/>
      <c r="F878" s="405"/>
      <c r="G878" s="291"/>
      <c r="H878" s="291"/>
      <c r="AR878" s="501"/>
      <c r="AT878" s="450"/>
    </row>
    <row r="879" spans="1:180" customHeight="1" ht="16.5" s="407" customFormat="1">
      <c r="A879" s="135"/>
      <c r="B879" s="135"/>
      <c r="C879" s="135"/>
      <c r="D879" s="245"/>
      <c r="E879" s="245"/>
      <c r="F879" s="405"/>
      <c r="G879" s="291"/>
      <c r="H879" s="291"/>
      <c r="AR879" s="501"/>
      <c r="AT879" s="450"/>
    </row>
    <row r="880" spans="1:180" customHeight="1" ht="16.5" s="407" customFormat="1">
      <c r="A880" s="135"/>
      <c r="B880" s="135"/>
      <c r="C880" s="135"/>
      <c r="D880" s="245"/>
      <c r="E880" s="245"/>
      <c r="F880" s="405"/>
      <c r="G880" s="291"/>
      <c r="H880" s="291"/>
      <c r="AR880" s="501"/>
      <c r="AT880" s="450"/>
    </row>
    <row r="881" spans="1:180" customHeight="1" ht="16.5" s="407" customFormat="1">
      <c r="A881" s="135"/>
      <c r="B881" s="135"/>
      <c r="C881" s="135"/>
      <c r="D881" s="245"/>
      <c r="E881" s="245"/>
      <c r="F881" s="405"/>
      <c r="G881" s="291"/>
      <c r="H881" s="291"/>
      <c r="AR881" s="501"/>
      <c r="AT881" s="450"/>
    </row>
    <row r="882" spans="1:180" customHeight="1" ht="16.5" s="407" customFormat="1">
      <c r="A882" s="135"/>
      <c r="B882" s="135"/>
      <c r="C882" s="135"/>
      <c r="D882" s="245"/>
      <c r="E882" s="245"/>
      <c r="F882" s="405"/>
      <c r="G882" s="291"/>
      <c r="H882" s="291"/>
      <c r="AR882" s="501"/>
      <c r="AT882" s="450"/>
    </row>
    <row r="883" spans="1:180" customHeight="1" ht="16.5" s="407" customFormat="1">
      <c r="A883" s="135"/>
      <c r="B883" s="135"/>
      <c r="C883" s="135"/>
      <c r="D883" s="245"/>
      <c r="E883" s="245"/>
      <c r="F883" s="405"/>
      <c r="G883" s="291"/>
      <c r="H883" s="291"/>
      <c r="AR883" s="501"/>
      <c r="AT883" s="450"/>
    </row>
    <row r="884" spans="1:180" customHeight="1" ht="16.5" s="407" customFormat="1">
      <c r="A884" s="135"/>
      <c r="B884" s="135"/>
      <c r="C884" s="135"/>
      <c r="D884" s="245"/>
      <c r="E884" s="245"/>
      <c r="F884" s="405"/>
      <c r="G884" s="291"/>
      <c r="H884" s="291"/>
      <c r="AR884" s="501"/>
      <c r="AT884" s="450"/>
    </row>
    <row r="885" spans="1:180" customHeight="1" ht="16.5" s="407" customFormat="1">
      <c r="A885" s="135"/>
      <c r="B885" s="135"/>
      <c r="C885" s="135"/>
      <c r="D885" s="245"/>
      <c r="E885" s="245"/>
      <c r="F885" s="405"/>
      <c r="G885" s="291"/>
      <c r="H885" s="291"/>
      <c r="AR885" s="501"/>
      <c r="AT885" s="450"/>
    </row>
    <row r="886" spans="1:180" customHeight="1" ht="16.5" s="407" customFormat="1">
      <c r="A886" s="135"/>
      <c r="B886" s="135"/>
      <c r="C886" s="135"/>
      <c r="D886" s="245"/>
      <c r="E886" s="245"/>
      <c r="F886" s="405"/>
      <c r="G886" s="291"/>
      <c r="H886" s="291"/>
      <c r="AR886" s="501"/>
      <c r="AT886" s="450"/>
    </row>
    <row r="887" spans="1:180" customHeight="1" ht="16.5" s="407" customFormat="1">
      <c r="A887" s="135"/>
      <c r="B887" s="135"/>
      <c r="C887" s="135"/>
      <c r="D887" s="245"/>
      <c r="E887" s="245"/>
      <c r="F887" s="405"/>
      <c r="G887" s="291"/>
      <c r="H887" s="291"/>
      <c r="AR887" s="501"/>
      <c r="AT887" s="450"/>
    </row>
    <row r="888" spans="1:180" customHeight="1" ht="16.5" s="407" customFormat="1">
      <c r="A888" s="135"/>
      <c r="B888" s="135"/>
      <c r="C888" s="135"/>
      <c r="D888" s="245"/>
      <c r="E888" s="245"/>
      <c r="F888" s="405"/>
      <c r="G888" s="291"/>
      <c r="H888" s="291"/>
      <c r="AR888" s="501"/>
      <c r="AT888" s="450"/>
    </row>
    <row r="889" spans="1:180" customHeight="1" ht="16.5" s="407" customFormat="1">
      <c r="A889" s="135"/>
      <c r="B889" s="135"/>
      <c r="C889" s="135"/>
      <c r="D889" s="245"/>
      <c r="E889" s="245"/>
      <c r="F889" s="405"/>
      <c r="G889" s="291"/>
      <c r="H889" s="291"/>
      <c r="AR889" s="501"/>
      <c r="AT889" s="450"/>
    </row>
    <row r="890" spans="1:180" customHeight="1" ht="16.5" s="407" customFormat="1">
      <c r="A890" s="135"/>
      <c r="B890" s="135"/>
      <c r="C890" s="135"/>
      <c r="D890" s="245"/>
      <c r="E890" s="245"/>
      <c r="F890" s="405"/>
      <c r="G890" s="291"/>
      <c r="H890" s="291"/>
      <c r="AR890" s="501"/>
      <c r="AT890" s="450"/>
    </row>
    <row r="891" spans="1:180" customHeight="1" ht="16.5" s="407" customFormat="1">
      <c r="A891" s="135"/>
      <c r="B891" s="135"/>
      <c r="C891" s="135"/>
      <c r="D891" s="245"/>
      <c r="E891" s="245"/>
      <c r="F891" s="405"/>
      <c r="G891" s="291"/>
      <c r="H891" s="291"/>
      <c r="AR891" s="501"/>
      <c r="AT891" s="450"/>
    </row>
    <row r="892" spans="1:180" customHeight="1" ht="16.5" s="407" customFormat="1">
      <c r="A892" s="135"/>
      <c r="B892" s="135"/>
      <c r="C892" s="135"/>
      <c r="D892" s="245"/>
      <c r="E892" s="245"/>
      <c r="F892" s="405"/>
      <c r="G892" s="291"/>
      <c r="H892" s="291"/>
      <c r="AR892" s="501"/>
      <c r="AT892" s="450"/>
    </row>
    <row r="893" spans="1:180" customHeight="1" ht="16.5" s="407" customFormat="1">
      <c r="A893" s="135"/>
      <c r="B893" s="135"/>
      <c r="C893" s="135"/>
      <c r="D893" s="245"/>
      <c r="E893" s="245"/>
      <c r="F893" s="405"/>
      <c r="G893" s="291"/>
      <c r="H893" s="291"/>
      <c r="AR893" s="501"/>
      <c r="AT893" s="450"/>
    </row>
    <row r="894" spans="1:180" customHeight="1" ht="16.5" s="407" customFormat="1">
      <c r="A894" s="135"/>
      <c r="B894" s="135"/>
      <c r="C894" s="135"/>
      <c r="D894" s="245"/>
      <c r="E894" s="245"/>
      <c r="F894" s="405"/>
      <c r="G894" s="291"/>
      <c r="H894" s="291"/>
      <c r="AR894" s="501"/>
      <c r="AT894" s="450"/>
    </row>
    <row r="895" spans="1:180" customHeight="1" ht="16.5" s="407" customFormat="1">
      <c r="A895" s="135"/>
      <c r="B895" s="135"/>
      <c r="C895" s="135"/>
      <c r="D895" s="245"/>
      <c r="E895" s="245"/>
      <c r="F895" s="405"/>
      <c r="G895" s="291"/>
      <c r="H895" s="291"/>
      <c r="AR895" s="501"/>
      <c r="AT895" s="450"/>
    </row>
    <row r="896" spans="1:180" customHeight="1" ht="16.5" s="407" customFormat="1">
      <c r="A896" s="135"/>
      <c r="B896" s="135"/>
      <c r="C896" s="135"/>
      <c r="D896" s="245"/>
      <c r="E896" s="245"/>
      <c r="F896" s="405"/>
      <c r="G896" s="291"/>
      <c r="H896" s="291"/>
      <c r="AR896" s="501"/>
      <c r="AT896" s="450"/>
    </row>
    <row r="897" spans="1:180" customHeight="1" ht="16.5" s="407" customFormat="1">
      <c r="A897" s="135"/>
      <c r="B897" s="135"/>
      <c r="C897" s="135"/>
      <c r="D897" s="245"/>
      <c r="E897" s="245"/>
      <c r="F897" s="405"/>
      <c r="G897" s="291"/>
      <c r="H897" s="291"/>
      <c r="AR897" s="501"/>
      <c r="AT897" s="450"/>
    </row>
    <row r="898" spans="1:180" customHeight="1" ht="16.5" s="407" customFormat="1">
      <c r="A898" s="135"/>
      <c r="B898" s="135"/>
      <c r="C898" s="135"/>
      <c r="D898" s="245"/>
      <c r="E898" s="245"/>
      <c r="F898" s="405"/>
      <c r="G898" s="291"/>
      <c r="H898" s="291"/>
      <c r="AR898" s="501"/>
      <c r="AT898" s="450"/>
    </row>
    <row r="899" spans="1:180" customHeight="1" ht="16.5" s="407" customFormat="1">
      <c r="A899" s="135"/>
      <c r="B899" s="135"/>
      <c r="C899" s="135"/>
      <c r="D899" s="245"/>
      <c r="E899" s="245"/>
      <c r="F899" s="405"/>
      <c r="G899" s="291"/>
      <c r="H899" s="291"/>
      <c r="AR899" s="501"/>
      <c r="AT899" s="450"/>
    </row>
    <row r="900" spans="1:180" customHeight="1" ht="16.5" s="407" customFormat="1">
      <c r="A900" s="135"/>
      <c r="B900" s="135"/>
      <c r="C900" s="135"/>
      <c r="D900" s="245"/>
      <c r="E900" s="245"/>
      <c r="F900" s="405"/>
      <c r="G900" s="291"/>
      <c r="H900" s="291"/>
      <c r="AR900" s="501"/>
      <c r="AT900" s="450"/>
    </row>
    <row r="901" spans="1:180" customHeight="1" ht="16.5" s="407" customFormat="1">
      <c r="A901" s="135"/>
      <c r="B901" s="135"/>
      <c r="C901" s="135"/>
      <c r="D901" s="245"/>
      <c r="E901" s="245"/>
      <c r="F901" s="405"/>
      <c r="G901" s="291"/>
      <c r="H901" s="291"/>
      <c r="AR901" s="501"/>
      <c r="AT901" s="450"/>
    </row>
    <row r="902" spans="1:180" customHeight="1" ht="16.5" s="407" customFormat="1">
      <c r="A902" s="135"/>
      <c r="B902" s="135"/>
      <c r="C902" s="135"/>
      <c r="D902" s="245"/>
      <c r="E902" s="245"/>
      <c r="F902" s="405"/>
      <c r="G902" s="291"/>
      <c r="H902" s="291"/>
      <c r="AR902" s="501"/>
      <c r="AT902" s="450"/>
    </row>
    <row r="903" spans="1:180" customHeight="1" ht="16.5" s="407" customFormat="1">
      <c r="A903" s="135"/>
      <c r="B903" s="135"/>
      <c r="C903" s="135"/>
      <c r="D903" s="245"/>
      <c r="E903" s="245"/>
      <c r="F903" s="405"/>
      <c r="G903" s="291"/>
      <c r="H903" s="291"/>
      <c r="AR903" s="501"/>
      <c r="AT903" s="450"/>
    </row>
    <row r="904" spans="1:180" customHeight="1" ht="16.5" s="407" customFormat="1">
      <c r="A904" s="135"/>
      <c r="B904" s="135"/>
      <c r="C904" s="135"/>
      <c r="D904" s="245"/>
      <c r="E904" s="245"/>
      <c r="F904" s="405"/>
      <c r="G904" s="291"/>
      <c r="H904" s="291"/>
      <c r="AR904" s="501"/>
      <c r="AT904" s="450"/>
    </row>
    <row r="905" spans="1:180" customHeight="1" ht="16.5" s="407" customFormat="1">
      <c r="A905" s="135"/>
      <c r="B905" s="135"/>
      <c r="C905" s="135"/>
      <c r="D905" s="245"/>
      <c r="E905" s="245"/>
      <c r="F905" s="405"/>
      <c r="G905" s="291"/>
      <c r="H905" s="291"/>
      <c r="AR905" s="501"/>
      <c r="AT905" s="450"/>
    </row>
    <row r="906" spans="1:180" customHeight="1" ht="16.5" s="407" customFormat="1">
      <c r="A906" s="135"/>
      <c r="B906" s="135"/>
      <c r="C906" s="135"/>
      <c r="D906" s="245"/>
      <c r="E906" s="245"/>
      <c r="F906" s="405"/>
      <c r="G906" s="291"/>
      <c r="H906" s="291"/>
      <c r="AR906" s="501"/>
      <c r="AT906" s="450"/>
    </row>
    <row r="907" spans="1:180" customHeight="1" ht="16.5" s="407" customFormat="1">
      <c r="A907" s="135"/>
      <c r="B907" s="135"/>
      <c r="C907" s="135"/>
      <c r="D907" s="245"/>
      <c r="E907" s="245"/>
      <c r="F907" s="405"/>
      <c r="G907" s="291"/>
      <c r="H907" s="291"/>
      <c r="AR907" s="501"/>
      <c r="AT907" s="450"/>
    </row>
    <row r="908" spans="1:180" customHeight="1" ht="16.5" s="407" customFormat="1">
      <c r="A908" s="135"/>
      <c r="B908" s="135"/>
      <c r="C908" s="135"/>
      <c r="D908" s="245"/>
      <c r="E908" s="245"/>
      <c r="F908" s="405"/>
      <c r="G908" s="291"/>
      <c r="H908" s="291"/>
      <c r="AR908" s="501"/>
      <c r="AT908" s="450"/>
    </row>
    <row r="909" spans="1:180" customHeight="1" ht="16.5" s="407" customFormat="1">
      <c r="A909" s="135"/>
      <c r="B909" s="135"/>
      <c r="C909" s="135"/>
      <c r="D909" s="245"/>
      <c r="E909" s="245"/>
      <c r="F909" s="405"/>
      <c r="G909" s="291"/>
      <c r="H909" s="291"/>
      <c r="AR909" s="501"/>
      <c r="AT909" s="450"/>
    </row>
    <row r="910" spans="1:180" customHeight="1" ht="16.5" s="407" customFormat="1">
      <c r="A910" s="135"/>
      <c r="B910" s="135"/>
      <c r="C910" s="135"/>
      <c r="D910" s="245"/>
      <c r="E910" s="245"/>
      <c r="F910" s="405"/>
      <c r="G910" s="291"/>
      <c r="H910" s="291"/>
      <c r="AR910" s="501"/>
      <c r="AT910" s="450"/>
    </row>
    <row r="911" spans="1:180" customHeight="1" ht="16.5" s="407" customFormat="1">
      <c r="A911" s="135"/>
      <c r="B911" s="135"/>
      <c r="C911" s="135"/>
      <c r="D911" s="245"/>
      <c r="E911" s="245"/>
      <c r="F911" s="405"/>
      <c r="G911" s="291"/>
      <c r="H911" s="291"/>
      <c r="AR911" s="501"/>
      <c r="AT911" s="450"/>
    </row>
    <row r="912" spans="1:180" customHeight="1" ht="16.5" s="407" customFormat="1">
      <c r="A912" s="135"/>
      <c r="B912" s="135"/>
      <c r="C912" s="135"/>
      <c r="D912" s="245"/>
      <c r="E912" s="245"/>
      <c r="F912" s="405"/>
      <c r="G912" s="291"/>
      <c r="H912" s="291"/>
      <c r="AR912" s="501"/>
      <c r="AT912" s="450"/>
    </row>
    <row r="913" spans="1:180" customHeight="1" ht="16.5" s="407" customFormat="1">
      <c r="A913" s="135"/>
      <c r="B913" s="135"/>
      <c r="C913" s="135"/>
      <c r="D913" s="245"/>
      <c r="E913" s="245"/>
      <c r="F913" s="405"/>
      <c r="G913" s="291"/>
      <c r="H913" s="291"/>
      <c r="AR913" s="501"/>
      <c r="AT913" s="450"/>
    </row>
    <row r="914" spans="1:180" customHeight="1" ht="16.5" s="407" customFormat="1">
      <c r="A914" s="135"/>
      <c r="B914" s="135"/>
      <c r="C914" s="135"/>
      <c r="D914" s="245"/>
      <c r="E914" s="245"/>
      <c r="F914" s="405"/>
      <c r="G914" s="291"/>
      <c r="H914" s="291"/>
      <c r="AR914" s="501"/>
      <c r="AT914" s="450"/>
    </row>
    <row r="915" spans="1:180" customHeight="1" ht="16.5" s="407" customFormat="1">
      <c r="A915" s="135"/>
      <c r="B915" s="135"/>
      <c r="C915" s="135"/>
      <c r="D915" s="245"/>
      <c r="E915" s="245"/>
      <c r="F915" s="405"/>
      <c r="G915" s="291"/>
      <c r="H915" s="291"/>
      <c r="AR915" s="501"/>
      <c r="AT915" s="450"/>
    </row>
    <row r="916" spans="1:180" customHeight="1" ht="16.5" s="407" customFormat="1">
      <c r="A916" s="135"/>
      <c r="B916" s="135"/>
      <c r="C916" s="135"/>
      <c r="D916" s="245"/>
      <c r="E916" s="245"/>
      <c r="F916" s="405"/>
      <c r="G916" s="291"/>
      <c r="H916" s="291"/>
      <c r="AR916" s="501"/>
      <c r="AT916" s="450"/>
    </row>
    <row r="917" spans="1:180" customHeight="1" ht="16.5" s="407" customFormat="1">
      <c r="A917" s="135"/>
      <c r="B917" s="135"/>
      <c r="C917" s="135"/>
      <c r="D917" s="245"/>
      <c r="E917" s="245"/>
      <c r="F917" s="405"/>
      <c r="G917" s="291"/>
      <c r="H917" s="291"/>
      <c r="AR917" s="501"/>
      <c r="AT917" s="450"/>
    </row>
    <row r="918" spans="1:180" customHeight="1" ht="16.5" s="407" customFormat="1">
      <c r="A918" s="135"/>
      <c r="B918" s="135"/>
      <c r="C918" s="135"/>
      <c r="D918" s="245"/>
      <c r="E918" s="245"/>
      <c r="F918" s="405"/>
      <c r="G918" s="291"/>
      <c r="H918" s="291"/>
      <c r="AR918" s="501"/>
      <c r="AT918" s="450"/>
    </row>
    <row r="919" spans="1:180" customHeight="1" ht="16.5" s="407" customFormat="1">
      <c r="A919" s="135"/>
      <c r="B919" s="135"/>
      <c r="C919" s="135"/>
      <c r="D919" s="245"/>
      <c r="E919" s="245"/>
      <c r="F919" s="405"/>
      <c r="G919" s="291"/>
      <c r="H919" s="291"/>
      <c r="AR919" s="501"/>
      <c r="AT919" s="450"/>
    </row>
    <row r="920" spans="1:180" customHeight="1" ht="16.5" s="407" customFormat="1">
      <c r="A920" s="135"/>
      <c r="B920" s="135"/>
      <c r="C920" s="135"/>
      <c r="D920" s="245"/>
      <c r="E920" s="245"/>
      <c r="F920" s="405"/>
      <c r="G920" s="291"/>
      <c r="H920" s="291"/>
      <c r="AR920" s="501"/>
      <c r="AT920" s="450"/>
    </row>
    <row r="921" spans="1:180" customHeight="1" ht="16.5" s="407" customFormat="1">
      <c r="A921" s="135"/>
      <c r="B921" s="135"/>
      <c r="C921" s="135"/>
      <c r="D921" s="245"/>
      <c r="E921" s="245"/>
      <c r="F921" s="405"/>
      <c r="G921" s="291"/>
      <c r="H921" s="291"/>
      <c r="AR921" s="501"/>
      <c r="AT921" s="450"/>
    </row>
    <row r="922" spans="1:180" customHeight="1" ht="16.5" s="407" customFormat="1">
      <c r="A922" s="135"/>
      <c r="B922" s="135"/>
      <c r="C922" s="135"/>
      <c r="D922" s="245"/>
      <c r="E922" s="245"/>
      <c r="F922" s="405"/>
      <c r="G922" s="291"/>
      <c r="H922" s="291"/>
      <c r="AR922" s="501"/>
      <c r="AT922" s="450"/>
    </row>
    <row r="923" spans="1:180" customHeight="1" ht="16.5" s="407" customFormat="1">
      <c r="A923" s="135"/>
      <c r="B923" s="135"/>
      <c r="C923" s="135"/>
      <c r="D923" s="245"/>
      <c r="E923" s="245"/>
      <c r="F923" s="405"/>
      <c r="G923" s="291"/>
      <c r="H923" s="291"/>
      <c r="AR923" s="501"/>
      <c r="AT923" s="450"/>
    </row>
    <row r="924" spans="1:180" customHeight="1" ht="16.5" s="407" customFormat="1">
      <c r="A924" s="135"/>
      <c r="B924" s="135"/>
      <c r="C924" s="135"/>
      <c r="D924" s="245"/>
      <c r="E924" s="245"/>
      <c r="F924" s="405"/>
      <c r="G924" s="291"/>
      <c r="H924" s="291"/>
      <c r="AR924" s="501"/>
      <c r="AT924" s="450"/>
    </row>
    <row r="925" spans="1:180" customHeight="1" ht="16.5" s="407" customFormat="1">
      <c r="A925" s="135"/>
      <c r="B925" s="135"/>
      <c r="C925" s="135"/>
      <c r="D925" s="245"/>
      <c r="E925" s="245"/>
      <c r="F925" s="405"/>
      <c r="G925" s="291"/>
      <c r="H925" s="291"/>
      <c r="AR925" s="501"/>
      <c r="AT925" s="450"/>
    </row>
    <row r="926" spans="1:180" customHeight="1" ht="16.5" s="407" customFormat="1">
      <c r="A926" s="135"/>
      <c r="B926" s="135"/>
      <c r="C926" s="135"/>
      <c r="D926" s="245"/>
      <c r="E926" s="245"/>
      <c r="F926" s="405"/>
      <c r="G926" s="291"/>
      <c r="H926" s="291"/>
      <c r="AR926" s="501"/>
      <c r="AT926" s="450"/>
    </row>
    <row r="927" spans="1:180" customHeight="1" ht="16.5" s="407" customFormat="1">
      <c r="A927" s="135"/>
      <c r="B927" s="135"/>
      <c r="C927" s="135"/>
      <c r="D927" s="245"/>
      <c r="E927" s="245"/>
      <c r="F927" s="405"/>
      <c r="G927" s="291"/>
      <c r="H927" s="291"/>
      <c r="AR927" s="501"/>
      <c r="AT927" s="450"/>
    </row>
    <row r="928" spans="1:180" customHeight="1" ht="16.5" s="407" customFormat="1">
      <c r="A928" s="135"/>
      <c r="B928" s="135"/>
      <c r="C928" s="135"/>
      <c r="D928" s="245"/>
      <c r="E928" s="245"/>
      <c r="F928" s="405"/>
      <c r="G928" s="291"/>
      <c r="H928" s="291"/>
      <c r="AR928" s="501"/>
      <c r="AT928" s="450"/>
    </row>
    <row r="929" spans="1:180" customHeight="1" ht="16.5" s="407" customFormat="1">
      <c r="A929" s="135"/>
      <c r="B929" s="135"/>
      <c r="C929" s="135"/>
      <c r="D929" s="245"/>
      <c r="E929" s="245"/>
      <c r="F929" s="405"/>
      <c r="G929" s="291"/>
      <c r="H929" s="291"/>
      <c r="AR929" s="501"/>
      <c r="AT929" s="450"/>
    </row>
    <row r="930" spans="1:180" customHeight="1" ht="16.5" s="407" customFormat="1">
      <c r="A930" s="135"/>
      <c r="B930" s="135"/>
      <c r="C930" s="135"/>
      <c r="D930" s="245"/>
      <c r="E930" s="245"/>
      <c r="F930" s="405"/>
      <c r="G930" s="291"/>
      <c r="H930" s="291"/>
      <c r="AR930" s="501"/>
      <c r="AT930" s="450"/>
    </row>
    <row r="931" spans="1:180" customHeight="1" ht="16.5" s="407" customFormat="1">
      <c r="A931" s="135"/>
      <c r="B931" s="135"/>
      <c r="C931" s="135"/>
      <c r="D931" s="245"/>
      <c r="E931" s="245"/>
      <c r="F931" s="405"/>
      <c r="G931" s="291"/>
      <c r="H931" s="291"/>
      <c r="AR931" s="501"/>
      <c r="AT931" s="450"/>
    </row>
    <row r="932" spans="1:180" customHeight="1" ht="16.5" s="407" customFormat="1">
      <c r="A932" s="135"/>
      <c r="B932" s="135"/>
      <c r="C932" s="135"/>
      <c r="D932" s="245"/>
      <c r="E932" s="245"/>
      <c r="F932" s="405"/>
      <c r="G932" s="291"/>
      <c r="H932" s="291"/>
      <c r="AR932" s="501"/>
      <c r="AT932" s="450"/>
    </row>
    <row r="933" spans="1:180" customHeight="1" ht="16.5" s="407" customFormat="1">
      <c r="A933" s="135"/>
      <c r="B933" s="135"/>
      <c r="C933" s="135"/>
      <c r="D933" s="245"/>
      <c r="E933" s="245"/>
      <c r="F933" s="405"/>
      <c r="G933" s="291"/>
      <c r="H933" s="291"/>
      <c r="AR933" s="501"/>
      <c r="AT933" s="450"/>
    </row>
    <row r="934" spans="1:180" customHeight="1" ht="16.5" s="407" customFormat="1">
      <c r="A934" s="135"/>
      <c r="B934" s="135"/>
      <c r="C934" s="135"/>
      <c r="D934" s="245"/>
      <c r="E934" s="245"/>
      <c r="F934" s="405"/>
      <c r="G934" s="291"/>
      <c r="H934" s="291"/>
      <c r="AR934" s="501"/>
      <c r="AT934" s="450"/>
    </row>
    <row r="935" spans="1:180" customHeight="1" ht="16.5" s="407" customFormat="1">
      <c r="A935" s="135"/>
      <c r="B935" s="135"/>
      <c r="C935" s="135"/>
      <c r="D935" s="245"/>
      <c r="E935" s="245"/>
      <c r="F935" s="405"/>
      <c r="G935" s="291"/>
      <c r="H935" s="291"/>
      <c r="AR935" s="501"/>
      <c r="AT935" s="450"/>
    </row>
    <row r="936" spans="1:180" customHeight="1" ht="16.5" s="407" customFormat="1">
      <c r="A936" s="135"/>
      <c r="B936" s="135"/>
      <c r="C936" s="135"/>
      <c r="D936" s="245"/>
      <c r="E936" s="245"/>
      <c r="F936" s="405"/>
      <c r="G936" s="291"/>
      <c r="H936" s="291"/>
      <c r="AR936" s="501"/>
      <c r="AT936" s="450"/>
    </row>
    <row r="937" spans="1:180" customHeight="1" ht="16.5" s="407" customFormat="1">
      <c r="A937" s="135"/>
      <c r="B937" s="135"/>
      <c r="C937" s="135"/>
      <c r="D937" s="245"/>
      <c r="E937" s="245"/>
      <c r="F937" s="405"/>
      <c r="G937" s="291"/>
      <c r="H937" s="291"/>
      <c r="AR937" s="501"/>
      <c r="AT937" s="450"/>
    </row>
    <row r="938" spans="1:180" customHeight="1" ht="16.5" s="407" customFormat="1">
      <c r="A938" s="135"/>
      <c r="B938" s="135"/>
      <c r="C938" s="135"/>
      <c r="D938" s="245"/>
      <c r="E938" s="245"/>
      <c r="F938" s="405"/>
      <c r="G938" s="291"/>
      <c r="H938" s="291"/>
      <c r="AR938" s="501"/>
      <c r="AT938" s="450"/>
    </row>
    <row r="939" spans="1:180" customHeight="1" ht="16.5" s="407" customFormat="1">
      <c r="A939" s="135"/>
      <c r="B939" s="135"/>
      <c r="C939" s="135"/>
      <c r="D939" s="245"/>
      <c r="E939" s="245"/>
      <c r="F939" s="405"/>
      <c r="G939" s="291"/>
      <c r="H939" s="291"/>
      <c r="AR939" s="501"/>
      <c r="AT939" s="450"/>
    </row>
    <row r="940" spans="1:180" customHeight="1" ht="16.5" s="407" customFormat="1">
      <c r="A940" s="135"/>
      <c r="B940" s="135"/>
      <c r="C940" s="135"/>
      <c r="D940" s="245"/>
      <c r="E940" s="245"/>
      <c r="F940" s="405"/>
      <c r="G940" s="291"/>
      <c r="H940" s="291"/>
      <c r="AR940" s="501"/>
      <c r="AT940" s="450"/>
    </row>
    <row r="941" spans="1:180" customHeight="1" ht="16.5" s="407" customFormat="1">
      <c r="A941" s="135"/>
      <c r="B941" s="135"/>
      <c r="C941" s="135"/>
      <c r="D941" s="245"/>
      <c r="E941" s="245"/>
      <c r="F941" s="405"/>
      <c r="G941" s="291"/>
      <c r="H941" s="291"/>
      <c r="AR941" s="501"/>
      <c r="AT941" s="450"/>
    </row>
    <row r="942" spans="1:180" customHeight="1" ht="16.5" s="407" customFormat="1">
      <c r="A942" s="135"/>
      <c r="B942" s="135"/>
      <c r="C942" s="135"/>
      <c r="D942" s="245"/>
      <c r="E942" s="245"/>
      <c r="F942" s="405"/>
      <c r="G942" s="291"/>
      <c r="H942" s="291"/>
      <c r="AR942" s="501"/>
      <c r="AT942" s="450"/>
    </row>
    <row r="943" spans="1:180" customHeight="1" ht="16.5" s="407" customFormat="1">
      <c r="A943" s="135"/>
      <c r="B943" s="135"/>
      <c r="C943" s="135"/>
      <c r="D943" s="245"/>
      <c r="E943" s="245"/>
      <c r="F943" s="405"/>
      <c r="G943" s="291"/>
      <c r="H943" s="291"/>
      <c r="AR943" s="501"/>
      <c r="AT943" s="450"/>
    </row>
    <row r="944" spans="1:180" customHeight="1" ht="16.5" s="407" customFormat="1">
      <c r="A944" s="135"/>
      <c r="B944" s="135"/>
      <c r="C944" s="135"/>
      <c r="D944" s="245"/>
      <c r="E944" s="245"/>
      <c r="F944" s="405"/>
      <c r="G944" s="291"/>
      <c r="H944" s="291"/>
      <c r="AR944" s="501"/>
      <c r="AT944" s="450"/>
    </row>
    <row r="945" spans="1:180" customHeight="1" ht="16.5" s="407" customFormat="1">
      <c r="A945" s="135"/>
      <c r="B945" s="135"/>
      <c r="C945" s="135"/>
      <c r="D945" s="245"/>
      <c r="E945" s="245"/>
      <c r="F945" s="405"/>
      <c r="G945" s="291"/>
      <c r="H945" s="291"/>
      <c r="AR945" s="501"/>
      <c r="AT945" s="450"/>
    </row>
    <row r="946" spans="1:180" customHeight="1" ht="16.5" s="407" customFormat="1">
      <c r="A946" s="135"/>
      <c r="B946" s="135"/>
      <c r="C946" s="135"/>
      <c r="D946" s="245"/>
      <c r="E946" s="245"/>
      <c r="F946" s="405"/>
      <c r="G946" s="291"/>
      <c r="H946" s="291"/>
      <c r="AR946" s="501"/>
      <c r="AT946" s="450"/>
    </row>
    <row r="947" spans="1:180" customHeight="1" ht="16.5" s="407" customFormat="1">
      <c r="A947" s="135"/>
      <c r="B947" s="135"/>
      <c r="C947" s="135"/>
      <c r="D947" s="245"/>
      <c r="E947" s="245"/>
      <c r="F947" s="405"/>
      <c r="G947" s="291"/>
      <c r="H947" s="291"/>
      <c r="AR947" s="501"/>
      <c r="AT947" s="450"/>
    </row>
    <row r="948" spans="1:180" customHeight="1" ht="16.5" s="407" customFormat="1">
      <c r="A948" s="135"/>
      <c r="B948" s="135"/>
      <c r="C948" s="135"/>
      <c r="D948" s="245"/>
      <c r="E948" s="245"/>
      <c r="F948" s="405"/>
      <c r="G948" s="291"/>
      <c r="H948" s="291"/>
      <c r="AR948" s="501"/>
      <c r="AT948" s="450"/>
    </row>
    <row r="949" spans="1:180" customHeight="1" ht="16.5" s="407" customFormat="1">
      <c r="A949" s="135"/>
      <c r="B949" s="135"/>
      <c r="C949" s="135"/>
      <c r="D949" s="245"/>
      <c r="E949" s="245"/>
      <c r="F949" s="405"/>
      <c r="G949" s="291"/>
      <c r="H949" s="291"/>
      <c r="AR949" s="501"/>
      <c r="AT949" s="450"/>
    </row>
    <row r="950" spans="1:180" customHeight="1" ht="16.5" s="407" customFormat="1">
      <c r="A950" s="135"/>
      <c r="B950" s="135"/>
      <c r="C950" s="135"/>
      <c r="D950" s="245"/>
      <c r="E950" s="245"/>
      <c r="F950" s="405"/>
      <c r="G950" s="291"/>
      <c r="H950" s="291"/>
      <c r="AR950" s="501"/>
      <c r="AT950" s="450"/>
    </row>
    <row r="951" spans="1:180" customHeight="1" ht="16.5" s="407" customFormat="1">
      <c r="A951" s="135"/>
      <c r="B951" s="135"/>
      <c r="C951" s="135"/>
      <c r="D951" s="245"/>
      <c r="E951" s="245"/>
      <c r="F951" s="405"/>
      <c r="G951" s="291"/>
      <c r="H951" s="291"/>
      <c r="AR951" s="501"/>
      <c r="AT951" s="450"/>
    </row>
    <row r="952" spans="1:180" customHeight="1" ht="16.5" s="407" customFormat="1">
      <c r="A952" s="135"/>
      <c r="B952" s="135"/>
      <c r="C952" s="135"/>
      <c r="D952" s="245"/>
      <c r="E952" s="245"/>
      <c r="F952" s="405"/>
      <c r="G952" s="291"/>
      <c r="H952" s="291"/>
      <c r="AR952" s="501"/>
      <c r="AT952" s="450"/>
    </row>
    <row r="953" spans="1:180" customHeight="1" ht="16.5" s="407" customFormat="1">
      <c r="A953" s="135"/>
      <c r="B953" s="135"/>
      <c r="C953" s="135"/>
      <c r="D953" s="245"/>
      <c r="E953" s="245"/>
      <c r="F953" s="405"/>
      <c r="G953" s="291"/>
      <c r="H953" s="291"/>
      <c r="AR953" s="501"/>
      <c r="AT953" s="450"/>
    </row>
    <row r="954" spans="1:180" customHeight="1" ht="16.5" s="407" customFormat="1">
      <c r="A954" s="135"/>
      <c r="B954" s="135"/>
      <c r="C954" s="135"/>
      <c r="D954" s="245"/>
      <c r="E954" s="245"/>
      <c r="F954" s="405"/>
      <c r="G954" s="291"/>
      <c r="H954" s="291"/>
      <c r="AR954" s="501"/>
      <c r="AT954" s="450"/>
    </row>
    <row r="955" spans="1:180" customHeight="1" ht="16.5" s="407" customFormat="1">
      <c r="A955" s="135"/>
      <c r="B955" s="135"/>
      <c r="C955" s="135"/>
      <c r="D955" s="245"/>
      <c r="E955" s="245"/>
      <c r="F955" s="405"/>
      <c r="G955" s="291"/>
      <c r="H955" s="291"/>
      <c r="AR955" s="501"/>
      <c r="AT955" s="450"/>
    </row>
    <row r="956" spans="1:180" customHeight="1" ht="16.5" s="407" customFormat="1">
      <c r="A956" s="135"/>
      <c r="B956" s="135"/>
      <c r="C956" s="135"/>
      <c r="D956" s="245"/>
      <c r="E956" s="245"/>
      <c r="F956" s="405"/>
      <c r="G956" s="291"/>
      <c r="H956" s="291"/>
      <c r="AR956" s="501"/>
      <c r="AT956" s="450"/>
    </row>
    <row r="957" spans="1:180" customHeight="1" ht="16.5" s="407" customFormat="1">
      <c r="A957" s="135"/>
      <c r="B957" s="135"/>
      <c r="C957" s="135"/>
      <c r="D957" s="245"/>
      <c r="E957" s="245"/>
      <c r="F957" s="405"/>
      <c r="G957" s="291"/>
      <c r="H957" s="291"/>
      <c r="AR957" s="501"/>
      <c r="AT957" s="450"/>
    </row>
    <row r="958" spans="1:180" customHeight="1" ht="16.5" s="407" customFormat="1">
      <c r="A958" s="135"/>
      <c r="B958" s="135"/>
      <c r="C958" s="135"/>
      <c r="D958" s="245"/>
      <c r="E958" s="245"/>
      <c r="F958" s="405"/>
      <c r="G958" s="291"/>
      <c r="H958" s="291"/>
      <c r="AR958" s="501"/>
      <c r="AT958" s="450"/>
    </row>
    <row r="959" spans="1:180" customHeight="1" ht="16.5" s="407" customFormat="1">
      <c r="A959" s="135"/>
      <c r="B959" s="135"/>
      <c r="C959" s="135"/>
      <c r="D959" s="245"/>
      <c r="E959" s="245"/>
      <c r="F959" s="405"/>
      <c r="G959" s="291"/>
      <c r="H959" s="291"/>
      <c r="AR959" s="501"/>
      <c r="AT959" s="450"/>
    </row>
    <row r="960" spans="1:180" customHeight="1" ht="16.5" s="407" customFormat="1">
      <c r="A960" s="135"/>
      <c r="B960" s="135"/>
      <c r="C960" s="135"/>
      <c r="D960" s="245"/>
      <c r="E960" s="245"/>
      <c r="F960" s="405"/>
      <c r="G960" s="291"/>
      <c r="H960" s="291"/>
      <c r="AR960" s="501"/>
      <c r="AT960" s="450"/>
    </row>
    <row r="961" spans="1:180" customHeight="1" ht="16.5" s="407" customFormat="1">
      <c r="A961" s="135"/>
      <c r="B961" s="135"/>
      <c r="C961" s="135"/>
      <c r="D961" s="245"/>
      <c r="E961" s="245"/>
      <c r="F961" s="405"/>
      <c r="G961" s="291"/>
      <c r="H961" s="291"/>
      <c r="AR961" s="501"/>
      <c r="AT961" s="450"/>
    </row>
    <row r="962" spans="1:180" customHeight="1" ht="16.5" s="407" customFormat="1">
      <c r="A962" s="135"/>
      <c r="B962" s="135"/>
      <c r="C962" s="135"/>
      <c r="D962" s="245"/>
      <c r="E962" s="245"/>
      <c r="F962" s="405"/>
      <c r="G962" s="291"/>
      <c r="H962" s="291"/>
      <c r="AR962" s="501"/>
      <c r="AT962" s="450"/>
    </row>
    <row r="963" spans="1:180" customHeight="1" ht="16.5" s="407" customFormat="1">
      <c r="A963" s="135"/>
      <c r="B963" s="135"/>
      <c r="C963" s="135"/>
      <c r="D963" s="245"/>
      <c r="E963" s="245"/>
      <c r="F963" s="405"/>
      <c r="G963" s="291"/>
      <c r="H963" s="291"/>
      <c r="AR963" s="501"/>
      <c r="AT963" s="450"/>
    </row>
    <row r="964" spans="1:180" customHeight="1" ht="16.5" s="407" customFormat="1">
      <c r="A964" s="135"/>
      <c r="B964" s="135"/>
      <c r="C964" s="135"/>
      <c r="D964" s="245"/>
      <c r="E964" s="245"/>
      <c r="F964" s="405"/>
      <c r="G964" s="291"/>
      <c r="H964" s="291"/>
      <c r="AR964" s="501"/>
      <c r="AT964" s="450"/>
    </row>
    <row r="965" spans="1:180" customHeight="1" ht="16.5" s="407" customFormat="1">
      <c r="A965" s="135"/>
      <c r="B965" s="135"/>
      <c r="C965" s="135"/>
      <c r="D965" s="245"/>
      <c r="E965" s="245"/>
      <c r="F965" s="405"/>
      <c r="G965" s="291"/>
      <c r="H965" s="291"/>
      <c r="AR965" s="501"/>
      <c r="AT965" s="450"/>
    </row>
    <row r="966" spans="1:180" customHeight="1" ht="16.5" s="407" customFormat="1">
      <c r="A966" s="135"/>
      <c r="B966" s="135"/>
      <c r="C966" s="135"/>
      <c r="D966" s="245"/>
      <c r="E966" s="245"/>
      <c r="F966" s="405"/>
      <c r="G966" s="291"/>
      <c r="H966" s="291"/>
      <c r="AR966" s="501"/>
      <c r="AT966" s="450"/>
    </row>
    <row r="967" spans="1:180" customHeight="1" ht="16.5" s="407" customFormat="1">
      <c r="A967" s="135"/>
      <c r="B967" s="135"/>
      <c r="C967" s="135"/>
      <c r="D967" s="245"/>
      <c r="E967" s="245"/>
      <c r="F967" s="405"/>
      <c r="G967" s="291"/>
      <c r="H967" s="291"/>
      <c r="AR967" s="501"/>
      <c r="AT967" s="450"/>
    </row>
    <row r="968" spans="1:180" customHeight="1" ht="16.5" s="407" customFormat="1">
      <c r="A968" s="135"/>
      <c r="B968" s="135"/>
      <c r="C968" s="135"/>
      <c r="D968" s="245"/>
      <c r="E968" s="245"/>
      <c r="F968" s="405"/>
      <c r="G968" s="291"/>
      <c r="H968" s="291"/>
      <c r="AR968" s="501"/>
      <c r="AT968" s="450"/>
    </row>
    <row r="969" spans="1:180" customHeight="1" ht="16.5" s="407" customFormat="1">
      <c r="A969" s="135"/>
      <c r="B969" s="135"/>
      <c r="C969" s="135"/>
      <c r="D969" s="245"/>
      <c r="E969" s="245"/>
      <c r="F969" s="405"/>
      <c r="G969" s="291"/>
      <c r="H969" s="291"/>
      <c r="AR969" s="501"/>
      <c r="AT969" s="450"/>
    </row>
    <row r="970" spans="1:180" customHeight="1" ht="16.5" s="407" customFormat="1">
      <c r="A970" s="135"/>
      <c r="B970" s="135"/>
      <c r="C970" s="135"/>
      <c r="D970" s="245"/>
      <c r="E970" s="245"/>
      <c r="F970" s="405"/>
      <c r="G970" s="291"/>
      <c r="H970" s="291"/>
      <c r="AR970" s="501"/>
      <c r="AT970" s="450"/>
    </row>
    <row r="971" spans="1:180" customHeight="1" ht="16.5" s="407" customFormat="1">
      <c r="A971" s="135"/>
      <c r="B971" s="135"/>
      <c r="C971" s="135"/>
      <c r="D971" s="245"/>
      <c r="E971" s="245"/>
      <c r="F971" s="405"/>
      <c r="G971" s="291"/>
      <c r="H971" s="291"/>
      <c r="AR971" s="501"/>
      <c r="AT971" s="450"/>
    </row>
    <row r="972" spans="1:180" customHeight="1" ht="16.5" s="407" customFormat="1">
      <c r="A972" s="135"/>
      <c r="B972" s="135"/>
      <c r="C972" s="135"/>
      <c r="D972" s="245"/>
      <c r="E972" s="245"/>
      <c r="F972" s="405"/>
      <c r="G972" s="291"/>
      <c r="H972" s="291"/>
      <c r="AR972" s="501"/>
      <c r="AT972" s="450"/>
    </row>
    <row r="973" spans="1:180" customHeight="1" ht="16.5" s="407" customFormat="1">
      <c r="A973" s="135"/>
      <c r="B973" s="135"/>
      <c r="C973" s="135"/>
      <c r="D973" s="245"/>
      <c r="E973" s="245"/>
      <c r="F973" s="405"/>
      <c r="G973" s="291"/>
      <c r="H973" s="291"/>
      <c r="AR973" s="501"/>
      <c r="AT973" s="450"/>
    </row>
    <row r="974" spans="1:180" customHeight="1" ht="16.5" s="407" customFormat="1">
      <c r="A974" s="135"/>
      <c r="B974" s="135"/>
      <c r="C974" s="135"/>
      <c r="D974" s="245"/>
      <c r="E974" s="245"/>
      <c r="F974" s="405"/>
      <c r="G974" s="291"/>
      <c r="H974" s="291"/>
      <c r="AR974" s="501"/>
      <c r="AT974" s="450"/>
    </row>
    <row r="975" spans="1:180" customHeight="1" ht="16.5" s="407" customFormat="1">
      <c r="A975" s="135"/>
      <c r="B975" s="135"/>
      <c r="C975" s="135"/>
      <c r="D975" s="245"/>
      <c r="E975" s="245"/>
      <c r="F975" s="405"/>
      <c r="G975" s="291"/>
      <c r="H975" s="291"/>
      <c r="AR975" s="501"/>
      <c r="AT975" s="450"/>
    </row>
    <row r="976" spans="1:180" customHeight="1" ht="16.5" s="407" customFormat="1">
      <c r="A976" s="135"/>
      <c r="B976" s="135"/>
      <c r="C976" s="135"/>
      <c r="D976" s="245"/>
      <c r="E976" s="245"/>
      <c r="F976" s="405"/>
      <c r="G976" s="291"/>
      <c r="H976" s="291"/>
      <c r="AR976" s="501"/>
      <c r="AT976" s="450"/>
    </row>
    <row r="977" spans="1:180" customHeight="1" ht="16.5" s="407" customFormat="1">
      <c r="A977" s="135"/>
      <c r="B977" s="135"/>
      <c r="C977" s="135"/>
      <c r="D977" s="245"/>
      <c r="E977" s="245"/>
      <c r="F977" s="405"/>
      <c r="G977" s="291"/>
      <c r="H977" s="291"/>
      <c r="AR977" s="501"/>
      <c r="AT977" s="450"/>
    </row>
    <row r="978" spans="1:180" customHeight="1" ht="16.5" s="407" customFormat="1">
      <c r="A978" s="135"/>
      <c r="B978" s="135"/>
      <c r="C978" s="135"/>
      <c r="D978" s="245"/>
      <c r="E978" s="245"/>
      <c r="F978" s="405"/>
      <c r="G978" s="291"/>
      <c r="H978" s="291"/>
      <c r="AR978" s="501"/>
      <c r="AT978" s="450"/>
    </row>
    <row r="979" spans="1:180" customHeight="1" ht="16.5" s="407" customFormat="1">
      <c r="A979" s="135"/>
      <c r="B979" s="135"/>
      <c r="C979" s="135"/>
      <c r="D979" s="245"/>
      <c r="E979" s="245"/>
      <c r="F979" s="405"/>
      <c r="G979" s="291"/>
      <c r="H979" s="291"/>
      <c r="AR979" s="501"/>
      <c r="AT979" s="450"/>
    </row>
    <row r="980" spans="1:180" customHeight="1" ht="16.5" s="407" customFormat="1">
      <c r="A980" s="135"/>
      <c r="B980" s="135"/>
      <c r="C980" s="135"/>
      <c r="D980" s="245"/>
      <c r="E980" s="245"/>
      <c r="F980" s="405"/>
      <c r="G980" s="291"/>
      <c r="H980" s="291"/>
      <c r="AR980" s="501"/>
      <c r="AT980" s="450"/>
    </row>
    <row r="981" spans="1:180" customHeight="1" ht="16.5" s="407" customFormat="1">
      <c r="A981" s="135"/>
      <c r="B981" s="135"/>
      <c r="C981" s="135"/>
      <c r="D981" s="245"/>
      <c r="E981" s="245"/>
      <c r="F981" s="405"/>
      <c r="G981" s="291"/>
      <c r="H981" s="291"/>
      <c r="AR981" s="501"/>
      <c r="AT981" s="450"/>
    </row>
    <row r="982" spans="1:180" customHeight="1" ht="16.5" s="407" customFormat="1">
      <c r="A982" s="135"/>
      <c r="B982" s="135"/>
      <c r="C982" s="135"/>
      <c r="D982" s="245"/>
      <c r="E982" s="245"/>
      <c r="F982" s="405"/>
      <c r="G982" s="291"/>
      <c r="H982" s="291"/>
      <c r="AR982" s="501"/>
      <c r="AT982" s="450"/>
    </row>
    <row r="983" spans="1:180" customHeight="1" ht="16.5" s="407" customFormat="1">
      <c r="A983" s="135"/>
      <c r="B983" s="135"/>
      <c r="C983" s="135"/>
      <c r="D983" s="245"/>
      <c r="E983" s="245"/>
      <c r="F983" s="405"/>
      <c r="G983" s="291"/>
      <c r="H983" s="291"/>
      <c r="AR983" s="501"/>
      <c r="AT983" s="450"/>
    </row>
    <row r="984" spans="1:180" customHeight="1" ht="16.5" s="407" customFormat="1">
      <c r="A984" s="135"/>
      <c r="B984" s="135"/>
      <c r="C984" s="135"/>
      <c r="D984" s="245"/>
      <c r="E984" s="245"/>
      <c r="F984" s="405"/>
      <c r="G984" s="291"/>
      <c r="H984" s="291"/>
      <c r="AR984" s="501"/>
      <c r="AT984" s="450"/>
    </row>
    <row r="985" spans="1:180" customHeight="1" ht="16.5" s="407" customFormat="1">
      <c r="A985" s="135"/>
      <c r="B985" s="135"/>
      <c r="C985" s="135"/>
      <c r="D985" s="245"/>
      <c r="E985" s="245"/>
      <c r="F985" s="405"/>
      <c r="G985" s="291"/>
      <c r="H985" s="291"/>
      <c r="AR985" s="501"/>
      <c r="AT985" s="450"/>
    </row>
    <row r="986" spans="1:180" customHeight="1" ht="16.5" s="407" customFormat="1">
      <c r="A986" s="135"/>
      <c r="B986" s="135"/>
      <c r="C986" s="135"/>
      <c r="D986" s="245"/>
      <c r="E986" s="245"/>
      <c r="F986" s="405"/>
      <c r="G986" s="291"/>
      <c r="H986" s="291"/>
      <c r="AR986" s="501"/>
      <c r="AT986" s="450"/>
    </row>
    <row r="987" spans="1:180" customHeight="1" ht="16.5" s="407" customFormat="1">
      <c r="A987" s="135"/>
      <c r="B987" s="135"/>
      <c r="C987" s="135"/>
      <c r="D987" s="245"/>
      <c r="E987" s="245"/>
      <c r="F987" s="405"/>
      <c r="G987" s="291"/>
      <c r="H987" s="291"/>
      <c r="AR987" s="501"/>
      <c r="AT987" s="450"/>
    </row>
    <row r="988" spans="1:180" customHeight="1" ht="16.5" s="407" customFormat="1">
      <c r="A988" s="135"/>
      <c r="B988" s="135"/>
      <c r="C988" s="135"/>
      <c r="D988" s="245"/>
      <c r="E988" s="245"/>
      <c r="F988" s="405"/>
      <c r="G988" s="291"/>
      <c r="H988" s="291"/>
      <c r="AR988" s="501"/>
      <c r="AT988" s="450"/>
    </row>
    <row r="989" spans="1:180" customHeight="1" ht="16.5" s="407" customFormat="1">
      <c r="A989" s="135"/>
      <c r="B989" s="135"/>
      <c r="C989" s="135"/>
      <c r="D989" s="245"/>
      <c r="E989" s="245"/>
      <c r="F989" s="405"/>
      <c r="G989" s="291"/>
      <c r="H989" s="291"/>
      <c r="AR989" s="501"/>
      <c r="AT989" s="450"/>
    </row>
    <row r="990" spans="1:180" customHeight="1" ht="16.5" s="407" customFormat="1">
      <c r="A990" s="135"/>
      <c r="B990" s="135"/>
      <c r="C990" s="135"/>
      <c r="D990" s="245"/>
      <c r="E990" s="245"/>
      <c r="F990" s="405"/>
      <c r="G990" s="291"/>
      <c r="H990" s="291"/>
      <c r="AR990" s="501"/>
      <c r="AT990" s="450"/>
    </row>
    <row r="991" spans="1:180" customHeight="1" ht="16.5" s="407" customFormat="1">
      <c r="A991" s="135"/>
      <c r="B991" s="135"/>
      <c r="C991" s="135"/>
      <c r="D991" s="245"/>
      <c r="E991" s="245"/>
      <c r="F991" s="405"/>
      <c r="G991" s="291"/>
      <c r="H991" s="291"/>
      <c r="AR991" s="501"/>
      <c r="AT991" s="450"/>
    </row>
    <row r="992" spans="1:180" customHeight="1" ht="16.5" s="407" customFormat="1">
      <c r="A992" s="135"/>
      <c r="B992" s="135"/>
      <c r="C992" s="135"/>
      <c r="D992" s="245"/>
      <c r="E992" s="245"/>
      <c r="F992" s="405"/>
      <c r="G992" s="291"/>
      <c r="H992" s="291"/>
      <c r="AR992" s="501"/>
      <c r="AT992" s="450"/>
    </row>
    <row r="993" spans="1:180" customHeight="1" ht="16.5" s="407" customFormat="1">
      <c r="A993" s="135"/>
      <c r="B993" s="135"/>
      <c r="C993" s="135"/>
      <c r="D993" s="245"/>
      <c r="E993" s="245"/>
      <c r="F993" s="405"/>
      <c r="G993" s="291"/>
      <c r="H993" s="291"/>
      <c r="AR993" s="501"/>
      <c r="AT993" s="450"/>
    </row>
    <row r="994" spans="1:180" customHeight="1" ht="16.5" s="407" customFormat="1">
      <c r="A994" s="135"/>
      <c r="B994" s="135"/>
      <c r="C994" s="135"/>
      <c r="D994" s="245"/>
      <c r="E994" s="245"/>
      <c r="F994" s="405"/>
      <c r="G994" s="291"/>
      <c r="H994" s="291"/>
      <c r="AR994" s="501"/>
      <c r="AT994" s="450"/>
    </row>
    <row r="995" spans="1:180" customHeight="1" ht="16.5" s="407" customFormat="1">
      <c r="A995" s="135"/>
      <c r="B995" s="135"/>
      <c r="C995" s="135"/>
      <c r="D995" s="245"/>
      <c r="E995" s="245"/>
      <c r="F995" s="405"/>
      <c r="G995" s="291"/>
      <c r="H995" s="291"/>
      <c r="AR995" s="501"/>
      <c r="AT995" s="450"/>
    </row>
    <row r="996" spans="1:180" customHeight="1" ht="16.5" s="407" customFormat="1">
      <c r="A996" s="135"/>
      <c r="B996" s="135"/>
      <c r="C996" s="135"/>
      <c r="D996" s="245"/>
      <c r="E996" s="245"/>
      <c r="F996" s="405"/>
      <c r="G996" s="291"/>
      <c r="H996" s="291"/>
      <c r="AR996" s="501"/>
      <c r="AT996" s="450"/>
    </row>
    <row r="997" spans="1:180" customHeight="1" ht="16.5" s="407" customFormat="1">
      <c r="A997" s="135"/>
      <c r="B997" s="135"/>
      <c r="C997" s="135"/>
      <c r="D997" s="245"/>
      <c r="E997" s="245"/>
      <c r="F997" s="405"/>
      <c r="G997" s="291"/>
      <c r="H997" s="291"/>
      <c r="AR997" s="501"/>
      <c r="AT997" s="450"/>
    </row>
    <row r="998" spans="1:180" customHeight="1" ht="16.5" s="407" customFormat="1">
      <c r="A998" s="135"/>
      <c r="B998" s="135"/>
      <c r="C998" s="135"/>
      <c r="D998" s="245"/>
      <c r="E998" s="245"/>
      <c r="F998" s="405"/>
      <c r="G998" s="291"/>
      <c r="H998" s="291"/>
      <c r="AR998" s="501"/>
      <c r="AT998" s="450"/>
    </row>
    <row r="999" spans="1:180" customHeight="1" ht="16.5" s="407" customFormat="1">
      <c r="A999" s="135"/>
      <c r="B999" s="135"/>
      <c r="C999" s="135"/>
      <c r="D999" s="245"/>
      <c r="E999" s="245"/>
      <c r="F999" s="405"/>
      <c r="G999" s="291"/>
      <c r="H999" s="291"/>
      <c r="AR999" s="501"/>
      <c r="AT999" s="450"/>
    </row>
    <row r="1000" spans="1:180" customHeight="1" ht="16.5" s="407" customFormat="1">
      <c r="A1000" s="135"/>
      <c r="B1000" s="135"/>
      <c r="C1000" s="135"/>
      <c r="D1000" s="245"/>
      <c r="E1000" s="245"/>
      <c r="F1000" s="405"/>
      <c r="G1000" s="291"/>
      <c r="H1000" s="291"/>
      <c r="AR1000" s="501"/>
      <c r="AT1000" s="450"/>
    </row>
    <row r="1001" spans="1:180" customHeight="1" ht="16.5" s="407" customFormat="1">
      <c r="A1001" s="135"/>
      <c r="B1001" s="135"/>
      <c r="C1001" s="135"/>
      <c r="D1001" s="245"/>
      <c r="E1001" s="245"/>
      <c r="F1001" s="405"/>
      <c r="G1001" s="291"/>
      <c r="H1001" s="291"/>
      <c r="AR1001" s="501"/>
      <c r="AT1001" s="450"/>
    </row>
    <row r="1002" spans="1:180" customHeight="1" ht="16.5" s="407" customFormat="1">
      <c r="A1002" s="135"/>
      <c r="B1002" s="135"/>
      <c r="C1002" s="135"/>
      <c r="D1002" s="245"/>
      <c r="E1002" s="245"/>
      <c r="F1002" s="405"/>
      <c r="G1002" s="291"/>
      <c r="H1002" s="291"/>
      <c r="AR1002" s="501"/>
      <c r="AT1002" s="450"/>
    </row>
    <row r="1003" spans="1:180" customHeight="1" ht="16.5" s="407" customFormat="1">
      <c r="A1003" s="135"/>
      <c r="B1003" s="135"/>
      <c r="C1003" s="135"/>
      <c r="D1003" s="245"/>
      <c r="E1003" s="245"/>
      <c r="F1003" s="405"/>
      <c r="G1003" s="291"/>
      <c r="H1003" s="291"/>
      <c r="AR1003" s="501"/>
      <c r="AT1003" s="450"/>
    </row>
    <row r="1004" spans="1:180" customHeight="1" ht="16.5" s="407" customFormat="1">
      <c r="A1004" s="135"/>
      <c r="B1004" s="135"/>
      <c r="C1004" s="135"/>
      <c r="D1004" s="245"/>
      <c r="E1004" s="245"/>
      <c r="F1004" s="405"/>
      <c r="G1004" s="291"/>
      <c r="H1004" s="291"/>
      <c r="AR1004" s="501"/>
      <c r="AT1004" s="450"/>
    </row>
    <row r="1005" spans="1:180" customHeight="1" ht="16.5" s="407" customFormat="1">
      <c r="A1005" s="135"/>
      <c r="B1005" s="135"/>
      <c r="C1005" s="135"/>
      <c r="D1005" s="245"/>
      <c r="E1005" s="245"/>
      <c r="F1005" s="405"/>
      <c r="G1005" s="291"/>
      <c r="H1005" s="291"/>
      <c r="AR1005" s="501"/>
      <c r="AT1005" s="450"/>
    </row>
    <row r="1006" spans="1:180" customHeight="1" ht="16.5" s="407" customFormat="1">
      <c r="A1006" s="135"/>
      <c r="B1006" s="135"/>
      <c r="C1006" s="135"/>
      <c r="D1006" s="245"/>
      <c r="E1006" s="245"/>
      <c r="F1006" s="405"/>
      <c r="G1006" s="291"/>
      <c r="H1006" s="291"/>
      <c r="AR1006" s="501"/>
      <c r="AT1006" s="450"/>
    </row>
    <row r="1007" spans="1:180" customHeight="1" ht="16.5" s="407" customFormat="1">
      <c r="A1007" s="135"/>
      <c r="B1007" s="135"/>
      <c r="C1007" s="135"/>
      <c r="D1007" s="245"/>
      <c r="E1007" s="245"/>
      <c r="F1007" s="405"/>
      <c r="G1007" s="291"/>
      <c r="H1007" s="291"/>
      <c r="AR1007" s="501"/>
      <c r="AT1007" s="450"/>
    </row>
    <row r="1008" spans="1:180" customHeight="1" ht="16.5" s="407" customFormat="1">
      <c r="A1008" s="135"/>
      <c r="B1008" s="135"/>
      <c r="C1008" s="135"/>
      <c r="D1008" s="245"/>
      <c r="E1008" s="245"/>
      <c r="F1008" s="405"/>
      <c r="G1008" s="291"/>
      <c r="H1008" s="291"/>
      <c r="AR1008" s="501"/>
      <c r="AT1008" s="450"/>
    </row>
    <row r="1009" spans="1:180" customHeight="1" ht="16.5" s="407" customFormat="1">
      <c r="A1009" s="135"/>
      <c r="B1009" s="135"/>
      <c r="C1009" s="135"/>
      <c r="D1009" s="245"/>
      <c r="E1009" s="245"/>
      <c r="F1009" s="405"/>
      <c r="G1009" s="291"/>
      <c r="H1009" s="291"/>
      <c r="AR1009" s="501"/>
      <c r="AT1009" s="450"/>
    </row>
    <row r="1010" spans="1:180" customHeight="1" ht="16.5" s="407" customFormat="1">
      <c r="A1010" s="135"/>
      <c r="B1010" s="135"/>
      <c r="C1010" s="135"/>
      <c r="D1010" s="245"/>
      <c r="E1010" s="245"/>
      <c r="F1010" s="405"/>
      <c r="G1010" s="291"/>
      <c r="H1010" s="291"/>
      <c r="AR1010" s="501"/>
      <c r="AT1010" s="450"/>
    </row>
    <row r="1011" spans="1:180" customHeight="1" ht="16.5" s="407" customFormat="1">
      <c r="A1011" s="135"/>
      <c r="B1011" s="135"/>
      <c r="C1011" s="135"/>
      <c r="D1011" s="245"/>
      <c r="E1011" s="245"/>
      <c r="F1011" s="405"/>
      <c r="G1011" s="291"/>
      <c r="H1011" s="291"/>
      <c r="AR1011" s="501"/>
      <c r="AT1011" s="450"/>
    </row>
    <row r="1012" spans="1:180" customHeight="1" ht="16.5" s="407" customFormat="1">
      <c r="A1012" s="135"/>
      <c r="B1012" s="135"/>
      <c r="C1012" s="135"/>
      <c r="D1012" s="245"/>
      <c r="E1012" s="245"/>
      <c r="F1012" s="405"/>
      <c r="G1012" s="291"/>
      <c r="H1012" s="291"/>
      <c r="AR1012" s="501"/>
      <c r="AT1012" s="450"/>
    </row>
    <row r="1013" spans="1:180" customHeight="1" ht="16.5" s="407" customFormat="1">
      <c r="A1013" s="135"/>
      <c r="B1013" s="135"/>
      <c r="C1013" s="135"/>
      <c r="D1013" s="245"/>
      <c r="E1013" s="245"/>
      <c r="F1013" s="405"/>
      <c r="G1013" s="291"/>
      <c r="H1013" s="291"/>
      <c r="AR1013" s="501"/>
      <c r="AT1013" s="450"/>
    </row>
    <row r="1014" spans="1:180" customHeight="1" ht="16.5" s="407" customFormat="1">
      <c r="A1014" s="135"/>
      <c r="B1014" s="135"/>
      <c r="C1014" s="135"/>
      <c r="D1014" s="245"/>
      <c r="E1014" s="245"/>
      <c r="F1014" s="405"/>
      <c r="G1014" s="291"/>
      <c r="H1014" s="291"/>
      <c r="AR1014" s="501"/>
      <c r="AT1014" s="450"/>
    </row>
    <row r="1015" spans="1:180" customHeight="1" ht="16.5" s="407" customFormat="1">
      <c r="A1015" s="135"/>
      <c r="B1015" s="135"/>
      <c r="C1015" s="135"/>
      <c r="D1015" s="245"/>
      <c r="E1015" s="245"/>
      <c r="F1015" s="405"/>
      <c r="G1015" s="291"/>
      <c r="H1015" s="291"/>
      <c r="AR1015" s="501"/>
      <c r="AT1015" s="450"/>
    </row>
    <row r="1016" spans="1:180" customHeight="1" ht="16.5" s="407" customFormat="1">
      <c r="A1016" s="135"/>
      <c r="B1016" s="135"/>
      <c r="C1016" s="135"/>
      <c r="D1016" s="245"/>
      <c r="E1016" s="245"/>
      <c r="F1016" s="405"/>
      <c r="G1016" s="291"/>
      <c r="H1016" s="291"/>
      <c r="AR1016" s="501"/>
      <c r="AT1016" s="450"/>
    </row>
    <row r="1017" spans="1:180" customHeight="1" ht="16.5" s="407" customFormat="1">
      <c r="A1017" s="135"/>
      <c r="B1017" s="135"/>
      <c r="C1017" s="135"/>
      <c r="D1017" s="245"/>
      <c r="E1017" s="245"/>
      <c r="F1017" s="405"/>
      <c r="G1017" s="291"/>
      <c r="H1017" s="291"/>
      <c r="AR1017" s="501"/>
      <c r="AT1017" s="450"/>
    </row>
    <row r="1018" spans="1:180" customHeight="1" ht="16.5" s="407" customFormat="1">
      <c r="A1018" s="135"/>
      <c r="B1018" s="135"/>
      <c r="C1018" s="135"/>
      <c r="D1018" s="245"/>
      <c r="E1018" s="245"/>
      <c r="F1018" s="405"/>
      <c r="G1018" s="291"/>
      <c r="H1018" s="291"/>
      <c r="AR1018" s="501"/>
      <c r="AT1018" s="450"/>
    </row>
    <row r="1019" spans="1:180" customHeight="1" ht="16.5" s="407" customFormat="1">
      <c r="A1019" s="135"/>
      <c r="B1019" s="135"/>
      <c r="C1019" s="135"/>
      <c r="D1019" s="245"/>
      <c r="E1019" s="245"/>
      <c r="F1019" s="405"/>
      <c r="G1019" s="291"/>
      <c r="H1019" s="291"/>
      <c r="AR1019" s="501"/>
      <c r="AT1019" s="450"/>
    </row>
    <row r="1020" spans="1:180" customHeight="1" ht="16.5" s="407" customFormat="1">
      <c r="A1020" s="135"/>
      <c r="B1020" s="135"/>
      <c r="C1020" s="135"/>
      <c r="D1020" s="245"/>
      <c r="E1020" s="245"/>
      <c r="F1020" s="405"/>
      <c r="G1020" s="291"/>
      <c r="H1020" s="291"/>
      <c r="AR1020" s="501"/>
      <c r="AT1020" s="450"/>
    </row>
    <row r="1021" spans="1:180" customHeight="1" ht="16.5" s="407" customFormat="1">
      <c r="A1021" s="135"/>
      <c r="B1021" s="135"/>
      <c r="C1021" s="135"/>
      <c r="D1021" s="245"/>
      <c r="E1021" s="245"/>
      <c r="F1021" s="405"/>
      <c r="G1021" s="291"/>
      <c r="H1021" s="291"/>
      <c r="AR1021" s="501"/>
      <c r="AT1021" s="450"/>
    </row>
    <row r="1022" spans="1:180" customHeight="1" ht="16.5" s="407" customFormat="1">
      <c r="A1022" s="135"/>
      <c r="B1022" s="135"/>
      <c r="C1022" s="135"/>
      <c r="D1022" s="245"/>
      <c r="E1022" s="245"/>
      <c r="F1022" s="405"/>
      <c r="G1022" s="291"/>
      <c r="H1022" s="291"/>
      <c r="AR1022" s="501"/>
      <c r="AT1022" s="450"/>
    </row>
    <row r="1023" spans="1:180" customHeight="1" ht="16.5" s="407" customFormat="1">
      <c r="A1023" s="135"/>
      <c r="B1023" s="135"/>
      <c r="C1023" s="135"/>
      <c r="D1023" s="245"/>
      <c r="E1023" s="245"/>
      <c r="F1023" s="405"/>
      <c r="G1023" s="291"/>
      <c r="H1023" s="291"/>
      <c r="AR1023" s="501"/>
      <c r="AT1023" s="450"/>
    </row>
    <row r="1024" spans="1:180" customHeight="1" ht="16.5" s="407" customFormat="1">
      <c r="A1024" s="135"/>
      <c r="B1024" s="135"/>
      <c r="C1024" s="135"/>
      <c r="D1024" s="245"/>
      <c r="E1024" s="245"/>
      <c r="F1024" s="405"/>
      <c r="G1024" s="291"/>
      <c r="H1024" s="291"/>
      <c r="AR1024" s="501"/>
      <c r="AT1024" s="450"/>
    </row>
    <row r="1025" spans="1:180" customHeight="1" ht="16.5" s="407" customFormat="1">
      <c r="A1025" s="135"/>
      <c r="B1025" s="135"/>
      <c r="C1025" s="135"/>
      <c r="D1025" s="245"/>
      <c r="E1025" s="245"/>
      <c r="F1025" s="405"/>
      <c r="G1025" s="291"/>
      <c r="H1025" s="291"/>
      <c r="AR1025" s="501"/>
      <c r="AT1025" s="450"/>
    </row>
    <row r="1026" spans="1:180" customHeight="1" ht="16.5" s="407" customFormat="1">
      <c r="A1026" s="135"/>
      <c r="B1026" s="135"/>
      <c r="C1026" s="135"/>
      <c r="D1026" s="245"/>
      <c r="E1026" s="245"/>
      <c r="F1026" s="405"/>
      <c r="G1026" s="291"/>
      <c r="H1026" s="291"/>
      <c r="AR1026" s="501"/>
      <c r="AT1026" s="450"/>
    </row>
    <row r="1027" spans="1:180" customHeight="1" ht="16.5" s="407" customFormat="1">
      <c r="A1027" s="135"/>
      <c r="B1027" s="135"/>
      <c r="C1027" s="135"/>
      <c r="D1027" s="245"/>
      <c r="E1027" s="245"/>
      <c r="F1027" s="405"/>
      <c r="G1027" s="291"/>
      <c r="H1027" s="291"/>
      <c r="AR1027" s="501"/>
      <c r="AT1027" s="450"/>
    </row>
    <row r="1028" spans="1:180" customHeight="1" ht="16.5" s="407" customFormat="1">
      <c r="A1028" s="135"/>
      <c r="B1028" s="135"/>
      <c r="C1028" s="135"/>
      <c r="D1028" s="245"/>
      <c r="E1028" s="245"/>
      <c r="F1028" s="405"/>
      <c r="G1028" s="291"/>
      <c r="H1028" s="291"/>
      <c r="AR1028" s="501"/>
      <c r="AT1028" s="450"/>
    </row>
    <row r="1029" spans="1:180" customHeight="1" ht="16.5" s="407" customFormat="1">
      <c r="A1029" s="135"/>
      <c r="B1029" s="135"/>
      <c r="C1029" s="135"/>
      <c r="D1029" s="245"/>
      <c r="E1029" s="245"/>
      <c r="F1029" s="405"/>
      <c r="G1029" s="291"/>
      <c r="H1029" s="291"/>
      <c r="AR1029" s="501"/>
      <c r="AT1029" s="450"/>
    </row>
    <row r="1030" spans="1:180" customHeight="1" ht="16.5" s="407" customFormat="1">
      <c r="A1030" s="135"/>
      <c r="B1030" s="135"/>
      <c r="C1030" s="135"/>
      <c r="D1030" s="245"/>
      <c r="E1030" s="245"/>
      <c r="F1030" s="405"/>
      <c r="G1030" s="291"/>
      <c r="H1030" s="291"/>
      <c r="AR1030" s="501"/>
      <c r="AT1030" s="450"/>
    </row>
    <row r="1031" spans="1:180" customHeight="1" ht="16.5" s="407" customFormat="1">
      <c r="A1031" s="135"/>
      <c r="B1031" s="135"/>
      <c r="C1031" s="135"/>
      <c r="D1031" s="245"/>
      <c r="E1031" s="245"/>
      <c r="F1031" s="405"/>
      <c r="G1031" s="291"/>
      <c r="H1031" s="291"/>
      <c r="AR1031" s="501"/>
      <c r="AT1031" s="450"/>
    </row>
    <row r="1032" spans="1:180" customHeight="1" ht="16.5" s="407" customFormat="1">
      <c r="A1032" s="135"/>
      <c r="B1032" s="135"/>
      <c r="C1032" s="135"/>
      <c r="D1032" s="245"/>
      <c r="E1032" s="245"/>
      <c r="F1032" s="405"/>
      <c r="G1032" s="291"/>
      <c r="H1032" s="291"/>
      <c r="AR1032" s="501"/>
      <c r="AT1032" s="450"/>
    </row>
    <row r="1033" spans="1:180" customHeight="1" ht="16.5" s="407" customFormat="1">
      <c r="A1033" s="135"/>
      <c r="B1033" s="135"/>
      <c r="C1033" s="135"/>
      <c r="D1033" s="245"/>
      <c r="E1033" s="245"/>
      <c r="F1033" s="405"/>
      <c r="G1033" s="291"/>
      <c r="H1033" s="291"/>
      <c r="AR1033" s="501"/>
      <c r="AT1033" s="450"/>
    </row>
    <row r="1034" spans="1:180" customHeight="1" ht="16.5" s="407" customFormat="1">
      <c r="A1034" s="135"/>
      <c r="B1034" s="135"/>
      <c r="C1034" s="135"/>
      <c r="D1034" s="245"/>
      <c r="E1034" s="245"/>
      <c r="F1034" s="405"/>
      <c r="G1034" s="291"/>
      <c r="H1034" s="291"/>
      <c r="AR1034" s="501"/>
      <c r="AT1034" s="450"/>
    </row>
    <row r="1035" spans="1:180" customHeight="1" ht="16.5" s="407" customFormat="1">
      <c r="A1035" s="135"/>
      <c r="B1035" s="135"/>
      <c r="C1035" s="135"/>
      <c r="D1035" s="245"/>
      <c r="E1035" s="245"/>
      <c r="F1035" s="405"/>
      <c r="G1035" s="291"/>
      <c r="H1035" s="291"/>
      <c r="AR1035" s="501"/>
      <c r="AT1035" s="450"/>
    </row>
    <row r="1036" spans="1:180" customHeight="1" ht="16.5" s="407" customFormat="1">
      <c r="A1036" s="135"/>
      <c r="B1036" s="135"/>
      <c r="C1036" s="135"/>
      <c r="D1036" s="245"/>
      <c r="E1036" s="245"/>
      <c r="F1036" s="405"/>
      <c r="G1036" s="291"/>
      <c r="H1036" s="291"/>
      <c r="AR1036" s="501"/>
      <c r="AT1036" s="450"/>
    </row>
    <row r="1037" spans="1:180" customHeight="1" ht="16.5" s="407" customFormat="1">
      <c r="A1037" s="135"/>
      <c r="B1037" s="135"/>
      <c r="C1037" s="135"/>
      <c r="D1037" s="245"/>
      <c r="E1037" s="245"/>
      <c r="F1037" s="405"/>
      <c r="G1037" s="291"/>
      <c r="H1037" s="291"/>
      <c r="AR1037" s="501"/>
      <c r="AT1037" s="450"/>
    </row>
    <row r="1038" spans="1:180" customHeight="1" ht="16.5" s="407" customFormat="1">
      <c r="A1038" s="135"/>
      <c r="B1038" s="135"/>
      <c r="C1038" s="135"/>
      <c r="D1038" s="245"/>
      <c r="E1038" s="245"/>
      <c r="F1038" s="405"/>
      <c r="G1038" s="291"/>
      <c r="H1038" s="291"/>
      <c r="AR1038" s="501"/>
      <c r="AT1038" s="450"/>
    </row>
    <row r="1039" spans="1:180" customHeight="1" ht="16.5" s="407" customFormat="1">
      <c r="A1039" s="135"/>
      <c r="B1039" s="135"/>
      <c r="C1039" s="135"/>
      <c r="D1039" s="245"/>
      <c r="E1039" s="245"/>
      <c r="F1039" s="405"/>
      <c r="G1039" s="291"/>
      <c r="H1039" s="291"/>
      <c r="AR1039" s="501"/>
      <c r="AT1039" s="450"/>
    </row>
    <row r="1040" spans="1:180" customHeight="1" ht="16.5" s="407" customFormat="1">
      <c r="A1040" s="135"/>
      <c r="B1040" s="135"/>
      <c r="C1040" s="135"/>
      <c r="D1040" s="245"/>
      <c r="E1040" s="245"/>
      <c r="F1040" s="405"/>
      <c r="G1040" s="291"/>
      <c r="H1040" s="291"/>
      <c r="AR1040" s="501"/>
      <c r="AT1040" s="450"/>
    </row>
    <row r="1041" spans="1:180" customHeight="1" ht="16.5" s="407" customFormat="1">
      <c r="A1041" s="135"/>
      <c r="B1041" s="135"/>
      <c r="C1041" s="135"/>
      <c r="D1041" s="245"/>
      <c r="E1041" s="245"/>
      <c r="F1041" s="405"/>
      <c r="G1041" s="291"/>
      <c r="H1041" s="291"/>
      <c r="AR1041" s="501"/>
      <c r="AT1041" s="450"/>
    </row>
    <row r="1042" spans="1:180" customHeight="1" ht="16.5" s="407" customFormat="1">
      <c r="A1042" s="135"/>
      <c r="B1042" s="135"/>
      <c r="C1042" s="135"/>
      <c r="D1042" s="245"/>
      <c r="E1042" s="245"/>
      <c r="F1042" s="405"/>
      <c r="G1042" s="291"/>
      <c r="H1042" s="291"/>
      <c r="AR1042" s="501"/>
      <c r="AT1042" s="450"/>
    </row>
    <row r="1043" spans="1:180" customHeight="1" ht="16.5" s="407" customFormat="1">
      <c r="A1043" s="135"/>
      <c r="B1043" s="135"/>
      <c r="C1043" s="135"/>
      <c r="D1043" s="245"/>
      <c r="E1043" s="245"/>
      <c r="F1043" s="405"/>
      <c r="G1043" s="291"/>
      <c r="H1043" s="291"/>
      <c r="AR1043" s="501"/>
      <c r="AT1043" s="450"/>
    </row>
    <row r="1044" spans="1:180" customHeight="1" ht="16.5" s="407" customFormat="1">
      <c r="A1044" s="135"/>
      <c r="B1044" s="135"/>
      <c r="C1044" s="135"/>
      <c r="D1044" s="245"/>
      <c r="E1044" s="245"/>
      <c r="F1044" s="405"/>
      <c r="G1044" s="291"/>
      <c r="H1044" s="291"/>
      <c r="AR1044" s="501"/>
      <c r="AT1044" s="450"/>
    </row>
    <row r="1045" spans="1:180" customHeight="1" ht="16.5" s="407" customFormat="1">
      <c r="A1045" s="135"/>
      <c r="B1045" s="135"/>
      <c r="C1045" s="135"/>
      <c r="D1045" s="245"/>
      <c r="E1045" s="245"/>
      <c r="F1045" s="405"/>
      <c r="G1045" s="291"/>
      <c r="H1045" s="291"/>
      <c r="AR1045" s="501"/>
      <c r="AT1045" s="450"/>
    </row>
    <row r="1046" spans="1:180" customHeight="1" ht="16.5" s="407" customFormat="1">
      <c r="A1046" s="135"/>
      <c r="B1046" s="135"/>
      <c r="C1046" s="135"/>
      <c r="D1046" s="245"/>
      <c r="E1046" s="245"/>
      <c r="F1046" s="405"/>
      <c r="G1046" s="291"/>
      <c r="H1046" s="291"/>
      <c r="AR1046" s="501"/>
      <c r="AT1046" s="450"/>
    </row>
    <row r="1047" spans="1:180" customHeight="1" ht="16.5" s="407" customFormat="1">
      <c r="A1047" s="135"/>
      <c r="B1047" s="135"/>
      <c r="C1047" s="135"/>
      <c r="D1047" s="245"/>
      <c r="E1047" s="245"/>
      <c r="F1047" s="405"/>
      <c r="G1047" s="291"/>
      <c r="H1047" s="291"/>
      <c r="AR1047" s="501"/>
      <c r="AT1047" s="450"/>
    </row>
    <row r="1048" spans="1:180" customHeight="1" ht="16.5" s="407" customFormat="1">
      <c r="A1048" s="135"/>
      <c r="B1048" s="135"/>
      <c r="C1048" s="135"/>
      <c r="D1048" s="245"/>
      <c r="E1048" s="245"/>
      <c r="F1048" s="405"/>
      <c r="G1048" s="291"/>
      <c r="H1048" s="291"/>
      <c r="AR1048" s="501"/>
      <c r="AT1048" s="450"/>
    </row>
    <row r="1049" spans="1:180" customHeight="1" ht="16.5" s="407" customFormat="1">
      <c r="A1049" s="135"/>
      <c r="B1049" s="135"/>
      <c r="C1049" s="135"/>
      <c r="D1049" s="245"/>
      <c r="E1049" s="245"/>
      <c r="F1049" s="405"/>
      <c r="G1049" s="291"/>
      <c r="H1049" s="291"/>
      <c r="AR1049" s="501"/>
      <c r="AT1049" s="450"/>
    </row>
    <row r="1050" spans="1:180" customHeight="1" ht="16.5" s="407" customFormat="1">
      <c r="A1050" s="135"/>
      <c r="B1050" s="135"/>
      <c r="C1050" s="135"/>
      <c r="D1050" s="245"/>
      <c r="E1050" s="245"/>
      <c r="F1050" s="405"/>
      <c r="G1050" s="291"/>
      <c r="H1050" s="291"/>
      <c r="AR1050" s="501"/>
      <c r="AT1050" s="450"/>
    </row>
    <row r="1051" spans="1:180" customHeight="1" ht="16.5" s="407" customFormat="1">
      <c r="A1051" s="135"/>
      <c r="B1051" s="135"/>
      <c r="C1051" s="135"/>
      <c r="D1051" s="245"/>
      <c r="E1051" s="245"/>
      <c r="F1051" s="405"/>
      <c r="G1051" s="291"/>
      <c r="H1051" s="291"/>
      <c r="AR1051" s="501"/>
      <c r="AT1051" s="450"/>
    </row>
    <row r="1052" spans="1:180" customHeight="1" ht="16.5" s="407" customFormat="1">
      <c r="A1052" s="135"/>
      <c r="B1052" s="135"/>
      <c r="C1052" s="135"/>
      <c r="D1052" s="245"/>
      <c r="E1052" s="245"/>
      <c r="F1052" s="405"/>
      <c r="G1052" s="291"/>
      <c r="H1052" s="291"/>
      <c r="AR1052" s="501"/>
      <c r="AT1052" s="450"/>
    </row>
    <row r="1053" spans="1:180" customHeight="1" ht="16.5" s="407" customFormat="1">
      <c r="A1053" s="135"/>
      <c r="B1053" s="135"/>
      <c r="C1053" s="135"/>
      <c r="D1053" s="245"/>
      <c r="E1053" s="245"/>
      <c r="F1053" s="405"/>
      <c r="G1053" s="291"/>
      <c r="H1053" s="291"/>
      <c r="AR1053" s="501"/>
      <c r="AT1053" s="450"/>
    </row>
    <row r="1054" spans="1:180" customHeight="1" ht="16.5" s="407" customFormat="1">
      <c r="A1054" s="135"/>
      <c r="B1054" s="135"/>
      <c r="C1054" s="135"/>
      <c r="D1054" s="245"/>
      <c r="E1054" s="245"/>
      <c r="F1054" s="405"/>
      <c r="G1054" s="291"/>
      <c r="H1054" s="291"/>
      <c r="AR1054" s="501"/>
      <c r="AT1054" s="450"/>
    </row>
    <row r="1055" spans="1:180" customHeight="1" ht="16.5" s="407" customFormat="1">
      <c r="A1055" s="135"/>
      <c r="B1055" s="135"/>
      <c r="C1055" s="135"/>
      <c r="D1055" s="245"/>
      <c r="E1055" s="245"/>
      <c r="F1055" s="405"/>
      <c r="G1055" s="291"/>
      <c r="H1055" s="291"/>
      <c r="AR1055" s="501"/>
      <c r="AT1055" s="450"/>
    </row>
    <row r="1056" spans="1:180" customHeight="1" ht="16.5" s="407" customFormat="1">
      <c r="A1056" s="135"/>
      <c r="B1056" s="135"/>
      <c r="C1056" s="135"/>
      <c r="D1056" s="245"/>
      <c r="E1056" s="245"/>
      <c r="F1056" s="405"/>
      <c r="G1056" s="291"/>
      <c r="H1056" s="291"/>
      <c r="AR1056" s="501"/>
      <c r="AT1056" s="450"/>
    </row>
    <row r="1057" spans="1:180" customHeight="1" ht="16.5" s="407" customFormat="1">
      <c r="A1057" s="135"/>
      <c r="B1057" s="135"/>
      <c r="C1057" s="135"/>
      <c r="D1057" s="245"/>
      <c r="E1057" s="245"/>
      <c r="F1057" s="405"/>
      <c r="G1057" s="291"/>
      <c r="H1057" s="291"/>
      <c r="AR1057" s="501"/>
      <c r="AT1057" s="450"/>
    </row>
    <row r="1058" spans="1:180" customHeight="1" ht="16.5" s="407" customFormat="1">
      <c r="A1058" s="135"/>
      <c r="B1058" s="135"/>
      <c r="C1058" s="135"/>
      <c r="D1058" s="245"/>
      <c r="E1058" s="245"/>
      <c r="F1058" s="405"/>
      <c r="G1058" s="291"/>
      <c r="H1058" s="291"/>
      <c r="AR1058" s="501"/>
      <c r="AT1058" s="450"/>
    </row>
    <row r="1059" spans="1:180" customHeight="1" ht="16.5" s="407" customFormat="1">
      <c r="A1059" s="135"/>
      <c r="B1059" s="135"/>
      <c r="C1059" s="135"/>
      <c r="D1059" s="245"/>
      <c r="E1059" s="245"/>
      <c r="F1059" s="405"/>
      <c r="G1059" s="291"/>
      <c r="H1059" s="291"/>
      <c r="AR1059" s="501"/>
      <c r="AT1059" s="450"/>
    </row>
    <row r="1060" spans="1:180" customHeight="1" ht="16.5" s="407" customFormat="1">
      <c r="A1060" s="135"/>
      <c r="B1060" s="135"/>
      <c r="C1060" s="135"/>
      <c r="D1060" s="245"/>
      <c r="E1060" s="245"/>
      <c r="F1060" s="405"/>
      <c r="G1060" s="291"/>
      <c r="H1060" s="291"/>
      <c r="AR1060" s="501"/>
      <c r="AT1060" s="450"/>
    </row>
    <row r="1061" spans="1:180" customHeight="1" ht="16.5" s="407" customFormat="1">
      <c r="A1061" s="135"/>
      <c r="B1061" s="135"/>
      <c r="C1061" s="135"/>
      <c r="D1061" s="245"/>
      <c r="E1061" s="245"/>
      <c r="F1061" s="405"/>
      <c r="G1061" s="291"/>
      <c r="H1061" s="291"/>
      <c r="AR1061" s="501"/>
      <c r="AT1061" s="450"/>
    </row>
    <row r="1062" spans="1:180" customHeight="1" ht="16.5" s="407" customFormat="1">
      <c r="A1062" s="135"/>
      <c r="B1062" s="135"/>
      <c r="C1062" s="135"/>
      <c r="D1062" s="245"/>
      <c r="E1062" s="245"/>
      <c r="F1062" s="405"/>
      <c r="G1062" s="291"/>
      <c r="H1062" s="291"/>
      <c r="AR1062" s="501"/>
      <c r="AT1062" s="450"/>
    </row>
    <row r="1063" spans="1:180" customHeight="1" ht="16.5" s="407" customFormat="1">
      <c r="A1063" s="135"/>
      <c r="B1063" s="135"/>
      <c r="C1063" s="135"/>
      <c r="D1063" s="245"/>
      <c r="E1063" s="245"/>
      <c r="F1063" s="405"/>
      <c r="G1063" s="291"/>
      <c r="H1063" s="291"/>
      <c r="AR1063" s="501"/>
      <c r="AT1063" s="450"/>
    </row>
    <row r="1064" spans="1:180" customHeight="1" ht="16.5" s="407" customFormat="1">
      <c r="A1064" s="135"/>
      <c r="B1064" s="135"/>
      <c r="C1064" s="135"/>
      <c r="D1064" s="245"/>
      <c r="E1064" s="245"/>
      <c r="F1064" s="405"/>
      <c r="G1064" s="291"/>
      <c r="H1064" s="291"/>
      <c r="AR1064" s="501"/>
      <c r="AT1064" s="450"/>
    </row>
    <row r="1065" spans="1:180" customHeight="1" ht="16.5" s="407" customFormat="1">
      <c r="A1065" s="135"/>
      <c r="B1065" s="135"/>
      <c r="C1065" s="135"/>
      <c r="D1065" s="245"/>
      <c r="E1065" s="245"/>
      <c r="F1065" s="405"/>
      <c r="G1065" s="291"/>
      <c r="H1065" s="291"/>
      <c r="AR1065" s="501"/>
      <c r="AT1065" s="450"/>
    </row>
    <row r="1066" spans="1:180" customHeight="1" ht="16.5" s="407" customFormat="1">
      <c r="A1066" s="135"/>
      <c r="B1066" s="135"/>
      <c r="C1066" s="135"/>
      <c r="D1066" s="245"/>
      <c r="E1066" s="245"/>
      <c r="F1066" s="405"/>
      <c r="G1066" s="291"/>
      <c r="H1066" s="291"/>
      <c r="AR1066" s="501"/>
      <c r="AT1066" s="450"/>
    </row>
    <row r="1067" spans="1:180" customHeight="1" ht="16.5" s="407" customFormat="1">
      <c r="A1067" s="135"/>
      <c r="B1067" s="135"/>
      <c r="C1067" s="135"/>
      <c r="D1067" s="245"/>
      <c r="E1067" s="245"/>
      <c r="F1067" s="405"/>
      <c r="G1067" s="291"/>
      <c r="H1067" s="291"/>
      <c r="AR1067" s="501"/>
      <c r="AT1067" s="450"/>
    </row>
    <row r="1068" spans="1:180" customHeight="1" ht="16.5" s="407" customFormat="1">
      <c r="A1068" s="135"/>
      <c r="B1068" s="135"/>
      <c r="C1068" s="135"/>
      <c r="D1068" s="245"/>
      <c r="E1068" s="245"/>
      <c r="F1068" s="405"/>
      <c r="G1068" s="291"/>
      <c r="H1068" s="291"/>
      <c r="AR1068" s="501"/>
      <c r="AT1068" s="450"/>
    </row>
    <row r="1069" spans="1:180" customHeight="1" ht="16.5" s="407" customFormat="1">
      <c r="A1069" s="135"/>
      <c r="B1069" s="135"/>
      <c r="C1069" s="135"/>
      <c r="D1069" s="245"/>
      <c r="E1069" s="245"/>
      <c r="F1069" s="405"/>
      <c r="G1069" s="291"/>
      <c r="H1069" s="291"/>
      <c r="AR1069" s="501"/>
      <c r="AT1069" s="450"/>
    </row>
    <row r="1070" spans="1:180" customHeight="1" ht="16.5" s="407" customFormat="1">
      <c r="A1070" s="135"/>
      <c r="B1070" s="135"/>
      <c r="C1070" s="135"/>
      <c r="D1070" s="245"/>
      <c r="E1070" s="245"/>
      <c r="F1070" s="405"/>
      <c r="G1070" s="291"/>
      <c r="H1070" s="291"/>
      <c r="AR1070" s="501"/>
      <c r="AT1070" s="450"/>
    </row>
    <row r="1071" spans="1:180" customHeight="1" ht="16.5" s="407" customFormat="1">
      <c r="A1071" s="135"/>
      <c r="B1071" s="135"/>
      <c r="C1071" s="135"/>
      <c r="D1071" s="245"/>
      <c r="E1071" s="245"/>
      <c r="F1071" s="405"/>
      <c r="G1071" s="291"/>
      <c r="H1071" s="291"/>
      <c r="AR1071" s="501"/>
      <c r="AT1071" s="450"/>
    </row>
    <row r="1072" spans="1:180" customHeight="1" ht="16.5" s="407" customFormat="1">
      <c r="A1072" s="135"/>
      <c r="B1072" s="135"/>
      <c r="C1072" s="135"/>
      <c r="D1072" s="245"/>
      <c r="E1072" s="245"/>
      <c r="F1072" s="405"/>
      <c r="G1072" s="291"/>
      <c r="H1072" s="291"/>
      <c r="AR1072" s="501"/>
      <c r="AT1072" s="450"/>
    </row>
    <row r="1073" spans="1:180" customHeight="1" ht="16.5" s="407" customFormat="1">
      <c r="A1073" s="135"/>
      <c r="B1073" s="135"/>
      <c r="C1073" s="135"/>
      <c r="D1073" s="245"/>
      <c r="E1073" s="245"/>
      <c r="F1073" s="405"/>
      <c r="G1073" s="291"/>
      <c r="H1073" s="291"/>
      <c r="AR1073" s="501"/>
      <c r="AT1073" s="450"/>
    </row>
    <row r="1074" spans="1:180" customHeight="1" ht="16.5" s="407" customFormat="1">
      <c r="A1074" s="135"/>
      <c r="B1074" s="135"/>
      <c r="C1074" s="135"/>
      <c r="D1074" s="245"/>
      <c r="E1074" s="245"/>
      <c r="F1074" s="405"/>
      <c r="G1074" s="291"/>
      <c r="H1074" s="291"/>
      <c r="AR1074" s="501"/>
      <c r="AT1074" s="450"/>
    </row>
    <row r="1075" spans="1:180" customHeight="1" ht="16.5" s="407" customFormat="1">
      <c r="A1075" s="135"/>
      <c r="B1075" s="135"/>
      <c r="C1075" s="135"/>
      <c r="D1075" s="245"/>
      <c r="E1075" s="245"/>
      <c r="F1075" s="405"/>
      <c r="G1075" s="291"/>
      <c r="H1075" s="291"/>
      <c r="AR1075" s="501"/>
      <c r="AT1075" s="450"/>
    </row>
    <row r="1076" spans="1:180" customHeight="1" ht="16.5" s="407" customFormat="1">
      <c r="A1076" s="135"/>
      <c r="B1076" s="135"/>
      <c r="C1076" s="135"/>
      <c r="D1076" s="245"/>
      <c r="E1076" s="245"/>
      <c r="F1076" s="405"/>
      <c r="G1076" s="291"/>
      <c r="H1076" s="291"/>
      <c r="AR1076" s="501"/>
      <c r="AT1076" s="450"/>
    </row>
    <row r="1077" spans="1:180" customHeight="1" ht="16.5" s="407" customFormat="1">
      <c r="A1077" s="135"/>
      <c r="B1077" s="135"/>
      <c r="C1077" s="135"/>
      <c r="D1077" s="245"/>
      <c r="E1077" s="245"/>
      <c r="F1077" s="405"/>
      <c r="G1077" s="291"/>
      <c r="H1077" s="291"/>
      <c r="AR1077" s="501"/>
      <c r="AT1077" s="450"/>
    </row>
    <row r="1078" spans="1:180" customHeight="1" ht="16.5" s="407" customFormat="1">
      <c r="A1078" s="135"/>
      <c r="B1078" s="135"/>
      <c r="C1078" s="135"/>
      <c r="D1078" s="245"/>
      <c r="E1078" s="245"/>
      <c r="F1078" s="405"/>
      <c r="G1078" s="291"/>
      <c r="H1078" s="291"/>
      <c r="AR1078" s="501"/>
      <c r="AT1078" s="450"/>
    </row>
    <row r="1079" spans="1:180" customHeight="1" ht="16.5" s="407" customFormat="1">
      <c r="A1079" s="135"/>
      <c r="B1079" s="135"/>
      <c r="C1079" s="135"/>
      <c r="D1079" s="245"/>
      <c r="E1079" s="245"/>
      <c r="F1079" s="405"/>
      <c r="G1079" s="291"/>
      <c r="H1079" s="291"/>
      <c r="AR1079" s="501"/>
      <c r="AT1079" s="450"/>
    </row>
    <row r="1080" spans="1:180" customHeight="1" ht="16.5" s="407" customFormat="1">
      <c r="A1080" s="135"/>
      <c r="B1080" s="135"/>
      <c r="C1080" s="135"/>
      <c r="D1080" s="245"/>
      <c r="E1080" s="245"/>
      <c r="F1080" s="405"/>
      <c r="G1080" s="291"/>
      <c r="H1080" s="291"/>
      <c r="AR1080" s="501"/>
      <c r="AT1080" s="450"/>
    </row>
    <row r="1081" spans="1:180" customHeight="1" ht="16.5" s="407" customFormat="1">
      <c r="A1081" s="135"/>
      <c r="B1081" s="135"/>
      <c r="C1081" s="135"/>
      <c r="D1081" s="245"/>
      <c r="E1081" s="245"/>
      <c r="F1081" s="405"/>
      <c r="G1081" s="291"/>
      <c r="H1081" s="291"/>
      <c r="AR1081" s="501"/>
      <c r="AT1081" s="450"/>
    </row>
    <row r="1082" spans="1:180" customHeight="1" ht="16.5" s="407" customFormat="1">
      <c r="A1082" s="135"/>
      <c r="B1082" s="135"/>
      <c r="C1082" s="135"/>
      <c r="D1082" s="245"/>
      <c r="E1082" s="245"/>
      <c r="F1082" s="405"/>
      <c r="G1082" s="291"/>
      <c r="H1082" s="291"/>
      <c r="AR1082" s="501"/>
      <c r="AT1082" s="450"/>
    </row>
    <row r="1083" spans="1:180" customHeight="1" ht="16.5" s="407" customFormat="1">
      <c r="A1083" s="135"/>
      <c r="B1083" s="135"/>
      <c r="C1083" s="135"/>
      <c r="D1083" s="245"/>
      <c r="E1083" s="245"/>
      <c r="F1083" s="405"/>
      <c r="G1083" s="291"/>
      <c r="H1083" s="291"/>
      <c r="AR1083" s="501"/>
      <c r="AT1083" s="450"/>
    </row>
    <row r="1084" spans="1:180" customHeight="1" ht="16.5" s="407" customFormat="1">
      <c r="A1084" s="135"/>
      <c r="B1084" s="135"/>
      <c r="C1084" s="135"/>
      <c r="D1084" s="245"/>
      <c r="E1084" s="245"/>
      <c r="F1084" s="405"/>
      <c r="G1084" s="291"/>
      <c r="H1084" s="291"/>
      <c r="AR1084" s="501"/>
      <c r="AT1084" s="450"/>
    </row>
    <row r="1085" spans="1:180" customHeight="1" ht="16.5" s="407" customFormat="1">
      <c r="A1085" s="135"/>
      <c r="B1085" s="135"/>
      <c r="C1085" s="135"/>
      <c r="D1085" s="245"/>
      <c r="E1085" s="245"/>
      <c r="F1085" s="405"/>
      <c r="G1085" s="291"/>
      <c r="H1085" s="291"/>
      <c r="AR1085" s="501"/>
      <c r="AT1085" s="450"/>
    </row>
    <row r="1086" spans="1:180" customHeight="1" ht="16.5" s="407" customFormat="1">
      <c r="A1086" s="135"/>
      <c r="B1086" s="135"/>
      <c r="C1086" s="135"/>
      <c r="D1086" s="245"/>
      <c r="E1086" s="245"/>
      <c r="F1086" s="405"/>
      <c r="G1086" s="291"/>
      <c r="H1086" s="291"/>
      <c r="AR1086" s="501"/>
      <c r="AT1086" s="450"/>
    </row>
    <row r="1087" spans="1:180" customHeight="1" ht="16.5" s="407" customFormat="1">
      <c r="A1087" s="135"/>
      <c r="B1087" s="135"/>
      <c r="C1087" s="135"/>
      <c r="D1087" s="245"/>
      <c r="E1087" s="245"/>
      <c r="F1087" s="405"/>
      <c r="G1087" s="291"/>
      <c r="H1087" s="291"/>
      <c r="AR1087" s="501"/>
      <c r="AT1087" s="450"/>
    </row>
    <row r="1088" spans="1:180" customHeight="1" ht="16.5" s="407" customFormat="1">
      <c r="A1088" s="135"/>
      <c r="B1088" s="135"/>
      <c r="C1088" s="135"/>
      <c r="D1088" s="245"/>
      <c r="E1088" s="245"/>
      <c r="F1088" s="405"/>
      <c r="G1088" s="291"/>
      <c r="H1088" s="291"/>
      <c r="AR1088" s="501"/>
      <c r="AT1088" s="450"/>
    </row>
    <row r="1089" spans="1:180" customHeight="1" ht="16.5" s="407" customFormat="1">
      <c r="A1089" s="135"/>
      <c r="B1089" s="135"/>
      <c r="C1089" s="135"/>
      <c r="D1089" s="245"/>
      <c r="E1089" s="245"/>
      <c r="F1089" s="405"/>
      <c r="G1089" s="291"/>
      <c r="H1089" s="291"/>
      <c r="AR1089" s="501"/>
      <c r="AT1089" s="450"/>
    </row>
    <row r="1090" spans="1:180" customHeight="1" ht="16.5" s="407" customFormat="1">
      <c r="A1090" s="135"/>
      <c r="B1090" s="135"/>
      <c r="C1090" s="135"/>
      <c r="D1090" s="245"/>
      <c r="E1090" s="245"/>
      <c r="F1090" s="405"/>
      <c r="G1090" s="291"/>
      <c r="H1090" s="291"/>
      <c r="AR1090" s="501"/>
      <c r="AT1090" s="450"/>
    </row>
    <row r="1091" spans="1:180" customHeight="1" ht="16.5" s="407" customFormat="1">
      <c r="A1091" s="135"/>
      <c r="B1091" s="135"/>
      <c r="C1091" s="135"/>
      <c r="D1091" s="245"/>
      <c r="E1091" s="245"/>
      <c r="F1091" s="405"/>
      <c r="G1091" s="291"/>
      <c r="H1091" s="291"/>
      <c r="AR1091" s="501"/>
      <c r="AT1091" s="450"/>
    </row>
    <row r="1092" spans="1:180" customHeight="1" ht="16.5" s="407" customFormat="1">
      <c r="A1092" s="135"/>
      <c r="B1092" s="135"/>
      <c r="C1092" s="135"/>
      <c r="D1092" s="245"/>
      <c r="E1092" s="245"/>
      <c r="F1092" s="405"/>
      <c r="G1092" s="291"/>
      <c r="H1092" s="291"/>
      <c r="AR1092" s="501"/>
      <c r="AT1092" s="450"/>
    </row>
    <row r="1093" spans="1:180" customHeight="1" ht="16.5" s="407" customFormat="1">
      <c r="A1093" s="135"/>
      <c r="B1093" s="135"/>
      <c r="C1093" s="135"/>
      <c r="D1093" s="245"/>
      <c r="E1093" s="245"/>
      <c r="F1093" s="405"/>
      <c r="G1093" s="291"/>
      <c r="H1093" s="291"/>
      <c r="AR1093" s="501"/>
      <c r="AT1093" s="450"/>
    </row>
    <row r="1094" spans="1:180" customHeight="1" ht="16.5" s="407" customFormat="1">
      <c r="A1094" s="135"/>
      <c r="B1094" s="135"/>
      <c r="C1094" s="135"/>
      <c r="D1094" s="245"/>
      <c r="E1094" s="245"/>
      <c r="F1094" s="405"/>
      <c r="G1094" s="291"/>
      <c r="H1094" s="291"/>
      <c r="AR1094" s="501"/>
      <c r="AT1094" s="450"/>
    </row>
    <row r="1095" spans="1:180" customHeight="1" ht="16.5" s="407" customFormat="1">
      <c r="A1095" s="135"/>
      <c r="B1095" s="135"/>
      <c r="C1095" s="135"/>
      <c r="D1095" s="245"/>
      <c r="E1095" s="245"/>
      <c r="F1095" s="405"/>
      <c r="G1095" s="291"/>
      <c r="H1095" s="291"/>
      <c r="AR1095" s="501"/>
      <c r="AT1095" s="450"/>
    </row>
    <row r="1096" spans="1:180" customHeight="1" ht="16.5" s="407" customFormat="1">
      <c r="A1096" s="135"/>
      <c r="B1096" s="135"/>
      <c r="C1096" s="135"/>
      <c r="D1096" s="245"/>
      <c r="E1096" s="245"/>
      <c r="F1096" s="405"/>
      <c r="G1096" s="291"/>
      <c r="H1096" s="291"/>
      <c r="AR1096" s="501"/>
      <c r="AT1096" s="450"/>
    </row>
    <row r="1097" spans="1:180" customHeight="1" ht="16.5" s="407" customFormat="1">
      <c r="A1097" s="135"/>
      <c r="B1097" s="135"/>
      <c r="C1097" s="135"/>
      <c r="D1097" s="245"/>
      <c r="E1097" s="245"/>
      <c r="F1097" s="405"/>
      <c r="G1097" s="291"/>
      <c r="H1097" s="291"/>
      <c r="AR1097" s="501"/>
      <c r="AT1097" s="450"/>
    </row>
    <row r="1098" spans="1:180" customHeight="1" ht="16.5" s="407" customFormat="1">
      <c r="A1098" s="135"/>
      <c r="B1098" s="135"/>
      <c r="C1098" s="135"/>
      <c r="D1098" s="245"/>
      <c r="E1098" s="245"/>
      <c r="F1098" s="405"/>
      <c r="G1098" s="291"/>
      <c r="H1098" s="291"/>
      <c r="AR1098" s="501"/>
      <c r="AT1098" s="450"/>
    </row>
    <row r="1099" spans="1:180" customHeight="1" ht="16.5" s="407" customFormat="1">
      <c r="A1099" s="135"/>
      <c r="B1099" s="135"/>
      <c r="C1099" s="135"/>
      <c r="D1099" s="245"/>
      <c r="E1099" s="245"/>
      <c r="F1099" s="405"/>
      <c r="G1099" s="291"/>
      <c r="H1099" s="291"/>
      <c r="AR1099" s="501"/>
      <c r="AT1099" s="450"/>
    </row>
    <row r="1100" spans="1:180" customHeight="1" ht="16.5" s="407" customFormat="1">
      <c r="A1100" s="135"/>
      <c r="B1100" s="135"/>
      <c r="C1100" s="135"/>
      <c r="D1100" s="245"/>
      <c r="E1100" s="245"/>
      <c r="F1100" s="405"/>
      <c r="G1100" s="291"/>
      <c r="H1100" s="291"/>
      <c r="AR1100" s="501"/>
      <c r="AT1100" s="450"/>
    </row>
    <row r="1101" spans="1:180" customHeight="1" ht="16.5" s="407" customFormat="1">
      <c r="A1101" s="135"/>
      <c r="B1101" s="135"/>
      <c r="C1101" s="135"/>
      <c r="D1101" s="245"/>
      <c r="E1101" s="245"/>
      <c r="F1101" s="405"/>
      <c r="G1101" s="291"/>
      <c r="H1101" s="291"/>
      <c r="AR1101" s="501"/>
      <c r="AT1101" s="450"/>
    </row>
    <row r="1102" spans="1:180" customHeight="1" ht="16.5" s="407" customFormat="1">
      <c r="A1102" s="135"/>
      <c r="B1102" s="135"/>
      <c r="C1102" s="135"/>
      <c r="D1102" s="245"/>
      <c r="E1102" s="245"/>
      <c r="F1102" s="405"/>
      <c r="G1102" s="291"/>
      <c r="H1102" s="291"/>
      <c r="AR1102" s="501"/>
      <c r="AT1102" s="450"/>
    </row>
    <row r="1103" spans="1:180" customHeight="1" ht="16.5" s="407" customFormat="1">
      <c r="A1103" s="135"/>
      <c r="B1103" s="135"/>
      <c r="C1103" s="135"/>
      <c r="D1103" s="245"/>
      <c r="E1103" s="245"/>
      <c r="F1103" s="405"/>
      <c r="G1103" s="291"/>
      <c r="H1103" s="291"/>
      <c r="AR1103" s="501"/>
      <c r="AT1103" s="450"/>
    </row>
    <row r="1104" spans="1:180" customHeight="1" ht="16.5" s="407" customFormat="1">
      <c r="A1104" s="135"/>
      <c r="B1104" s="135"/>
      <c r="C1104" s="135"/>
      <c r="D1104" s="245"/>
      <c r="E1104" s="245"/>
      <c r="F1104" s="405"/>
      <c r="G1104" s="291"/>
      <c r="H1104" s="291"/>
      <c r="AR1104" s="501"/>
      <c r="AT1104" s="450"/>
    </row>
    <row r="1105" spans="1:180" customHeight="1" ht="16.5" s="407" customFormat="1">
      <c r="A1105" s="135"/>
      <c r="B1105" s="135"/>
      <c r="C1105" s="135"/>
      <c r="D1105" s="245"/>
      <c r="E1105" s="245"/>
      <c r="F1105" s="405"/>
      <c r="G1105" s="291"/>
      <c r="H1105" s="291"/>
      <c r="AR1105" s="501"/>
      <c r="AT1105" s="450"/>
    </row>
    <row r="1106" spans="1:180" customHeight="1" ht="16.5" s="407" customFormat="1">
      <c r="A1106" s="135"/>
      <c r="B1106" s="135"/>
      <c r="C1106" s="135"/>
      <c r="D1106" s="245"/>
      <c r="E1106" s="245"/>
      <c r="F1106" s="405"/>
      <c r="G1106" s="291"/>
      <c r="H1106" s="291"/>
      <c r="AR1106" s="501"/>
      <c r="AT1106" s="450"/>
    </row>
    <row r="1107" spans="1:180" customHeight="1" ht="16.5" s="407" customFormat="1">
      <c r="A1107" s="135"/>
      <c r="B1107" s="135"/>
      <c r="C1107" s="135"/>
      <c r="D1107" s="245"/>
      <c r="E1107" s="245"/>
      <c r="F1107" s="405"/>
      <c r="G1107" s="291"/>
      <c r="H1107" s="291"/>
      <c r="AR1107" s="501"/>
      <c r="AT1107" s="450"/>
    </row>
    <row r="1108" spans="1:180" customHeight="1" ht="16.5" s="407" customFormat="1">
      <c r="A1108" s="135"/>
      <c r="B1108" s="135"/>
      <c r="C1108" s="135"/>
      <c r="D1108" s="245"/>
      <c r="E1108" s="245"/>
      <c r="F1108" s="405"/>
      <c r="G1108" s="291"/>
      <c r="H1108" s="291"/>
      <c r="AR1108" s="501"/>
      <c r="AT1108" s="450"/>
    </row>
    <row r="1109" spans="1:180" customHeight="1" ht="16.5" s="407" customFormat="1">
      <c r="A1109" s="135"/>
      <c r="B1109" s="135"/>
      <c r="C1109" s="135"/>
      <c r="D1109" s="245"/>
      <c r="E1109" s="245"/>
      <c r="F1109" s="405"/>
      <c r="G1109" s="291"/>
      <c r="H1109" s="291"/>
      <c r="AR1109" s="501"/>
      <c r="AT1109" s="450"/>
    </row>
    <row r="1110" spans="1:180" customHeight="1" ht="16.5" s="407" customFormat="1">
      <c r="A1110" s="135"/>
      <c r="B1110" s="135"/>
      <c r="C1110" s="135"/>
      <c r="D1110" s="245"/>
      <c r="E1110" s="245"/>
      <c r="F1110" s="405"/>
      <c r="G1110" s="291"/>
      <c r="H1110" s="291"/>
      <c r="AR1110" s="501"/>
      <c r="AT1110" s="450"/>
    </row>
    <row r="1111" spans="1:180" customHeight="1" ht="16.5" s="407" customFormat="1">
      <c r="A1111" s="135"/>
      <c r="B1111" s="135"/>
      <c r="C1111" s="135"/>
      <c r="D1111" s="245"/>
      <c r="E1111" s="245"/>
      <c r="F1111" s="405"/>
      <c r="G1111" s="291"/>
      <c r="H1111" s="291"/>
      <c r="AR1111" s="501"/>
      <c r="AT1111" s="450"/>
    </row>
    <row r="1112" spans="1:180" customHeight="1" ht="16.5" s="407" customFormat="1">
      <c r="A1112" s="135"/>
      <c r="B1112" s="135"/>
      <c r="C1112" s="135"/>
      <c r="D1112" s="245"/>
      <c r="E1112" s="245"/>
      <c r="F1112" s="405"/>
      <c r="G1112" s="291"/>
      <c r="H1112" s="291"/>
      <c r="AR1112" s="501"/>
      <c r="AT1112" s="450"/>
    </row>
    <row r="1113" spans="1:180" customHeight="1" ht="16.5" s="407" customFormat="1">
      <c r="A1113" s="135"/>
      <c r="B1113" s="135"/>
      <c r="C1113" s="135"/>
      <c r="D1113" s="245"/>
      <c r="E1113" s="245"/>
      <c r="F1113" s="405"/>
      <c r="G1113" s="291"/>
      <c r="H1113" s="291"/>
      <c r="AR1113" s="501"/>
      <c r="AT1113" s="450"/>
    </row>
    <row r="1114" spans="1:180" customHeight="1" ht="16.5" s="407" customFormat="1">
      <c r="A1114" s="135"/>
      <c r="B1114" s="135"/>
      <c r="C1114" s="135"/>
      <c r="D1114" s="245"/>
      <c r="E1114" s="245"/>
      <c r="F1114" s="405"/>
      <c r="G1114" s="291"/>
      <c r="H1114" s="291"/>
      <c r="AR1114" s="501"/>
      <c r="AT1114" s="450"/>
    </row>
    <row r="1115" spans="1:180" customHeight="1" ht="16.5" s="407" customFormat="1">
      <c r="A1115" s="135"/>
      <c r="B1115" s="135"/>
      <c r="C1115" s="135"/>
      <c r="D1115" s="245"/>
      <c r="E1115" s="245"/>
      <c r="F1115" s="405"/>
      <c r="G1115" s="291"/>
      <c r="H1115" s="291"/>
      <c r="AR1115" s="501"/>
      <c r="AT1115" s="450"/>
    </row>
    <row r="1116" spans="1:180" customHeight="1" ht="16.5" s="407" customFormat="1">
      <c r="A1116" s="135"/>
      <c r="B1116" s="135"/>
      <c r="C1116" s="135"/>
      <c r="D1116" s="245"/>
      <c r="E1116" s="245"/>
      <c r="F1116" s="405"/>
      <c r="G1116" s="291"/>
      <c r="H1116" s="291"/>
      <c r="AR1116" s="501"/>
      <c r="AT1116" s="450"/>
    </row>
    <row r="1117" spans="1:180" customHeight="1" ht="16.5" s="407" customFormat="1">
      <c r="A1117" s="135"/>
      <c r="B1117" s="135"/>
      <c r="C1117" s="135"/>
      <c r="D1117" s="245"/>
      <c r="E1117" s="245"/>
      <c r="F1117" s="405"/>
      <c r="G1117" s="291"/>
      <c r="H1117" s="291"/>
      <c r="AR1117" s="501"/>
      <c r="AT1117" s="450"/>
    </row>
    <row r="1118" spans="1:180" customHeight="1" ht="16.5" s="407" customFormat="1">
      <c r="A1118" s="135"/>
      <c r="B1118" s="135"/>
      <c r="C1118" s="135"/>
      <c r="D1118" s="245"/>
      <c r="E1118" s="245"/>
      <c r="F1118" s="405"/>
      <c r="G1118" s="291"/>
      <c r="H1118" s="291"/>
      <c r="AR1118" s="501"/>
      <c r="AT1118" s="450"/>
    </row>
    <row r="1119" spans="1:180" customHeight="1" ht="16.5" s="407" customFormat="1">
      <c r="A1119" s="135"/>
      <c r="B1119" s="135"/>
      <c r="C1119" s="135"/>
      <c r="D1119" s="245"/>
      <c r="E1119" s="245"/>
      <c r="F1119" s="405"/>
      <c r="G1119" s="291"/>
      <c r="H1119" s="291"/>
      <c r="AR1119" s="501"/>
      <c r="AT1119" s="450"/>
    </row>
    <row r="1120" spans="1:180" customHeight="1" ht="16.5" s="407" customFormat="1">
      <c r="A1120" s="135"/>
      <c r="B1120" s="135"/>
      <c r="C1120" s="135"/>
      <c r="D1120" s="245"/>
      <c r="E1120" s="245"/>
      <c r="F1120" s="405"/>
      <c r="G1120" s="291"/>
      <c r="H1120" s="291"/>
      <c r="AR1120" s="501"/>
      <c r="AT1120" s="450"/>
    </row>
    <row r="1121" spans="1:180" customHeight="1" ht="16.5" s="407" customFormat="1">
      <c r="A1121" s="135"/>
      <c r="B1121" s="135"/>
      <c r="C1121" s="135"/>
      <c r="D1121" s="245"/>
      <c r="E1121" s="245"/>
      <c r="F1121" s="405"/>
      <c r="G1121" s="291"/>
      <c r="H1121" s="291"/>
      <c r="AR1121" s="501"/>
      <c r="AT1121" s="450"/>
    </row>
    <row r="1122" spans="1:180" customHeight="1" ht="16.5" s="407" customFormat="1">
      <c r="A1122" s="135"/>
      <c r="B1122" s="135"/>
      <c r="C1122" s="135"/>
      <c r="D1122" s="245"/>
      <c r="E1122" s="245"/>
      <c r="F1122" s="405"/>
      <c r="G1122" s="291"/>
      <c r="H1122" s="291"/>
      <c r="AR1122" s="501"/>
      <c r="AT1122" s="450"/>
    </row>
    <row r="1123" spans="1:180" customHeight="1" ht="16.5" s="407" customFormat="1">
      <c r="A1123" s="135"/>
      <c r="B1123" s="135"/>
      <c r="C1123" s="135"/>
      <c r="D1123" s="245"/>
      <c r="E1123" s="245"/>
      <c r="F1123" s="405"/>
      <c r="G1123" s="291"/>
      <c r="H1123" s="291"/>
      <c r="AR1123" s="501"/>
      <c r="AT1123" s="450"/>
    </row>
    <row r="1124" spans="1:180" customHeight="1" ht="16.5" s="407" customFormat="1">
      <c r="A1124" s="135"/>
      <c r="B1124" s="135"/>
      <c r="C1124" s="135"/>
      <c r="D1124" s="245"/>
      <c r="E1124" s="245"/>
      <c r="F1124" s="405"/>
      <c r="G1124" s="291"/>
      <c r="H1124" s="291"/>
      <c r="AR1124" s="501"/>
      <c r="AT1124" s="450"/>
    </row>
    <row r="1125" spans="1:180" customHeight="1" ht="16.5" s="407" customFormat="1">
      <c r="A1125" s="135"/>
      <c r="B1125" s="135"/>
      <c r="C1125" s="135"/>
      <c r="D1125" s="245"/>
      <c r="E1125" s="245"/>
      <c r="F1125" s="405"/>
      <c r="G1125" s="291"/>
      <c r="H1125" s="291"/>
      <c r="AR1125" s="501"/>
      <c r="AT1125" s="450"/>
    </row>
    <row r="1126" spans="1:180" customHeight="1" ht="16.5" s="407" customFormat="1">
      <c r="A1126" s="135"/>
      <c r="B1126" s="135"/>
      <c r="C1126" s="135"/>
      <c r="D1126" s="245"/>
      <c r="E1126" s="245"/>
      <c r="F1126" s="405"/>
      <c r="G1126" s="291"/>
      <c r="H1126" s="291"/>
      <c r="AR1126" s="501"/>
      <c r="AT1126" s="450"/>
    </row>
    <row r="1127" spans="1:180" customHeight="1" ht="16.5" s="407" customFormat="1">
      <c r="A1127" s="135"/>
      <c r="B1127" s="135"/>
      <c r="C1127" s="135"/>
      <c r="D1127" s="245"/>
      <c r="E1127" s="245"/>
      <c r="F1127" s="405"/>
      <c r="G1127" s="291"/>
      <c r="H1127" s="291"/>
      <c r="AR1127" s="501"/>
      <c r="AT1127" s="450"/>
    </row>
    <row r="1128" spans="1:180" customHeight="1" ht="16.5" s="407" customFormat="1">
      <c r="A1128" s="135"/>
      <c r="B1128" s="135"/>
      <c r="C1128" s="135"/>
      <c r="D1128" s="245"/>
      <c r="E1128" s="245"/>
      <c r="F1128" s="405"/>
      <c r="G1128" s="291"/>
      <c r="H1128" s="291"/>
      <c r="AR1128" s="501"/>
      <c r="AT1128" s="450"/>
    </row>
    <row r="1129" spans="1:180" customHeight="1" ht="16.5" s="407" customFormat="1">
      <c r="A1129" s="135"/>
      <c r="B1129" s="135"/>
      <c r="C1129" s="135"/>
      <c r="D1129" s="245"/>
      <c r="E1129" s="245"/>
      <c r="F1129" s="405"/>
      <c r="G1129" s="291"/>
      <c r="H1129" s="291"/>
      <c r="AR1129" s="501"/>
      <c r="AT1129" s="450"/>
    </row>
    <row r="1130" spans="1:180" customHeight="1" ht="16.5" s="407" customFormat="1">
      <c r="A1130" s="135"/>
      <c r="B1130" s="135"/>
      <c r="C1130" s="135"/>
      <c r="D1130" s="245"/>
      <c r="E1130" s="245"/>
      <c r="F1130" s="405"/>
      <c r="G1130" s="291"/>
      <c r="H1130" s="291"/>
      <c r="AR1130" s="501"/>
      <c r="AT1130" s="450"/>
    </row>
    <row r="1131" spans="1:180" customHeight="1" ht="16.5" s="407" customFormat="1">
      <c r="A1131" s="135"/>
      <c r="B1131" s="135"/>
      <c r="C1131" s="135"/>
      <c r="D1131" s="245"/>
      <c r="E1131" s="245"/>
      <c r="F1131" s="405"/>
      <c r="G1131" s="291"/>
      <c r="H1131" s="291"/>
      <c r="AR1131" s="501"/>
      <c r="AT1131" s="450"/>
    </row>
    <row r="1132" spans="1:180" customHeight="1" ht="16.5" s="407" customFormat="1">
      <c r="A1132" s="135"/>
      <c r="B1132" s="135"/>
      <c r="C1132" s="135"/>
      <c r="D1132" s="245"/>
      <c r="E1132" s="245"/>
      <c r="F1132" s="405"/>
      <c r="G1132" s="291"/>
      <c r="H1132" s="291"/>
      <c r="AR1132" s="501"/>
      <c r="AT1132" s="450"/>
    </row>
    <row r="1133" spans="1:180" customHeight="1" ht="16.5" s="407" customFormat="1">
      <c r="A1133" s="135"/>
      <c r="B1133" s="135"/>
      <c r="C1133" s="135"/>
      <c r="D1133" s="245"/>
      <c r="E1133" s="245"/>
      <c r="F1133" s="405"/>
      <c r="G1133" s="291"/>
      <c r="H1133" s="291"/>
      <c r="AR1133" s="501"/>
      <c r="AT1133" s="450"/>
    </row>
    <row r="1134" spans="1:180" customHeight="1" ht="16.5" s="407" customFormat="1">
      <c r="A1134" s="135"/>
      <c r="B1134" s="135"/>
      <c r="C1134" s="135"/>
      <c r="D1134" s="245"/>
      <c r="E1134" s="245"/>
      <c r="F1134" s="405"/>
      <c r="G1134" s="291"/>
      <c r="H1134" s="291"/>
      <c r="AR1134" s="501"/>
      <c r="AT1134" s="450"/>
    </row>
    <row r="1135" spans="1:180" customHeight="1" ht="16.5" s="407" customFormat="1">
      <c r="A1135" s="135"/>
      <c r="B1135" s="135"/>
      <c r="C1135" s="135"/>
      <c r="D1135" s="245"/>
      <c r="E1135" s="245"/>
      <c r="F1135" s="405"/>
      <c r="G1135" s="291"/>
      <c r="H1135" s="291"/>
      <c r="AR1135" s="501"/>
      <c r="AT1135" s="450"/>
    </row>
    <row r="1136" spans="1:180" customHeight="1" ht="16.5" s="407" customFormat="1">
      <c r="A1136" s="135"/>
      <c r="B1136" s="135"/>
      <c r="C1136" s="135"/>
      <c r="D1136" s="245"/>
      <c r="E1136" s="245"/>
      <c r="F1136" s="405"/>
      <c r="G1136" s="291"/>
      <c r="H1136" s="291"/>
      <c r="AR1136" s="501"/>
      <c r="AT1136" s="450"/>
    </row>
    <row r="1137" spans="1:180" customHeight="1" ht="16.5" s="407" customFormat="1">
      <c r="A1137" s="135"/>
      <c r="B1137" s="135"/>
      <c r="C1137" s="135"/>
      <c r="D1137" s="245"/>
      <c r="E1137" s="245"/>
      <c r="F1137" s="405"/>
      <c r="G1137" s="291"/>
      <c r="H1137" s="291"/>
      <c r="AR1137" s="501"/>
      <c r="AT1137" s="450"/>
    </row>
    <row r="1138" spans="1:180" customHeight="1" ht="16.5" s="407" customFormat="1">
      <c r="A1138" s="135"/>
      <c r="B1138" s="135"/>
      <c r="C1138" s="135"/>
      <c r="D1138" s="245"/>
      <c r="E1138" s="245"/>
      <c r="F1138" s="405"/>
      <c r="G1138" s="291"/>
      <c r="H1138" s="291"/>
      <c r="AR1138" s="501"/>
      <c r="AT1138" s="450"/>
    </row>
    <row r="1139" spans="1:180" customHeight="1" ht="16.5" s="407" customFormat="1">
      <c r="A1139" s="135"/>
      <c r="B1139" s="135"/>
      <c r="C1139" s="135"/>
      <c r="D1139" s="245"/>
      <c r="E1139" s="245"/>
      <c r="F1139" s="405"/>
      <c r="G1139" s="291"/>
      <c r="H1139" s="291"/>
      <c r="AR1139" s="501"/>
      <c r="AT1139" s="450"/>
    </row>
    <row r="1140" spans="1:180" customHeight="1" ht="16.5" s="407" customFormat="1">
      <c r="A1140" s="135"/>
      <c r="B1140" s="135"/>
      <c r="C1140" s="135"/>
      <c r="D1140" s="245"/>
      <c r="E1140" s="245"/>
      <c r="F1140" s="405"/>
      <c r="G1140" s="291"/>
      <c r="H1140" s="291"/>
      <c r="AR1140" s="501"/>
      <c r="AT1140" s="450"/>
    </row>
    <row r="1141" spans="1:180" customHeight="1" ht="16.5" s="407" customFormat="1">
      <c r="A1141" s="135"/>
      <c r="B1141" s="135"/>
      <c r="C1141" s="135"/>
      <c r="D1141" s="245"/>
      <c r="E1141" s="245"/>
      <c r="F1141" s="405"/>
      <c r="G1141" s="291"/>
      <c r="H1141" s="291"/>
      <c r="AR1141" s="501"/>
      <c r="AT1141" s="450"/>
    </row>
    <row r="1142" spans="1:180" customHeight="1" ht="16.5" s="407" customFormat="1">
      <c r="A1142" s="135"/>
      <c r="B1142" s="135"/>
      <c r="C1142" s="135"/>
      <c r="D1142" s="245"/>
      <c r="E1142" s="245"/>
      <c r="F1142" s="405"/>
      <c r="G1142" s="291"/>
      <c r="H1142" s="291"/>
      <c r="AR1142" s="501"/>
      <c r="AT1142" s="450"/>
    </row>
    <row r="1143" spans="1:180" customHeight="1" ht="16.5" s="407" customFormat="1">
      <c r="A1143" s="135"/>
      <c r="B1143" s="135"/>
      <c r="C1143" s="135"/>
      <c r="D1143" s="245"/>
      <c r="E1143" s="245"/>
      <c r="F1143" s="405"/>
      <c r="G1143" s="291"/>
      <c r="H1143" s="291"/>
      <c r="AR1143" s="501"/>
      <c r="AT1143" s="450"/>
    </row>
    <row r="1144" spans="1:180" customHeight="1" ht="16.5" s="407" customFormat="1">
      <c r="A1144" s="135"/>
      <c r="B1144" s="135"/>
      <c r="C1144" s="135"/>
      <c r="D1144" s="245"/>
      <c r="E1144" s="245"/>
      <c r="F1144" s="405"/>
      <c r="G1144" s="291"/>
      <c r="H1144" s="291"/>
      <c r="AR1144" s="501"/>
      <c r="AT1144" s="450"/>
    </row>
    <row r="1145" spans="1:180" customHeight="1" ht="16.5" s="407" customFormat="1">
      <c r="A1145" s="135"/>
      <c r="B1145" s="135"/>
      <c r="C1145" s="135"/>
      <c r="D1145" s="245"/>
      <c r="E1145" s="245"/>
      <c r="F1145" s="405"/>
      <c r="G1145" s="291"/>
      <c r="H1145" s="291"/>
      <c r="AR1145" s="501"/>
      <c r="AT1145" s="450"/>
    </row>
    <row r="1146" spans="1:180" customHeight="1" ht="16.5" s="407" customFormat="1">
      <c r="A1146" s="135"/>
      <c r="B1146" s="135"/>
      <c r="C1146" s="135"/>
      <c r="D1146" s="245"/>
      <c r="E1146" s="245"/>
      <c r="F1146" s="405"/>
      <c r="G1146" s="291"/>
      <c r="H1146" s="291"/>
      <c r="AR1146" s="501"/>
      <c r="AT1146" s="450"/>
    </row>
    <row r="1147" spans="1:180" customHeight="1" ht="16.5" s="407" customFormat="1">
      <c r="A1147" s="135"/>
      <c r="B1147" s="135"/>
      <c r="C1147" s="135"/>
      <c r="D1147" s="245"/>
      <c r="E1147" s="245"/>
      <c r="F1147" s="405"/>
      <c r="G1147" s="291"/>
      <c r="H1147" s="291"/>
      <c r="AR1147" s="501"/>
      <c r="AT1147" s="450"/>
    </row>
    <row r="1148" spans="1:180" customHeight="1" ht="16.5" s="407" customFormat="1">
      <c r="A1148" s="135"/>
      <c r="B1148" s="135"/>
      <c r="C1148" s="135"/>
      <c r="D1148" s="245"/>
      <c r="E1148" s="245"/>
      <c r="F1148" s="405"/>
      <c r="G1148" s="291"/>
      <c r="H1148" s="291"/>
      <c r="AR1148" s="501"/>
      <c r="AT1148" s="450"/>
    </row>
    <row r="1149" spans="1:180" customHeight="1" ht="16.5" s="407" customFormat="1">
      <c r="A1149" s="135"/>
      <c r="B1149" s="135"/>
      <c r="C1149" s="135"/>
      <c r="D1149" s="245"/>
      <c r="E1149" s="245"/>
      <c r="F1149" s="405"/>
      <c r="G1149" s="291"/>
      <c r="H1149" s="291"/>
      <c r="AR1149" s="501"/>
      <c r="AT1149" s="450"/>
    </row>
    <row r="1150" spans="1:180" customHeight="1" ht="16.5" s="407" customFormat="1">
      <c r="A1150" s="135"/>
      <c r="B1150" s="135"/>
      <c r="C1150" s="135"/>
      <c r="D1150" s="245"/>
      <c r="E1150" s="245"/>
      <c r="F1150" s="405"/>
      <c r="G1150" s="291"/>
      <c r="H1150" s="291"/>
      <c r="AR1150" s="501"/>
      <c r="AT1150" s="450"/>
    </row>
    <row r="1151" spans="1:180" customHeight="1" ht="16.5" s="407" customFormat="1">
      <c r="A1151" s="135"/>
      <c r="B1151" s="135"/>
      <c r="C1151" s="135"/>
      <c r="D1151" s="245"/>
      <c r="E1151" s="245"/>
      <c r="F1151" s="405"/>
      <c r="G1151" s="291"/>
      <c r="H1151" s="291"/>
      <c r="AR1151" s="501"/>
      <c r="AT1151" s="450"/>
    </row>
    <row r="1152" spans="1:180" customHeight="1" ht="16.5" s="407" customFormat="1">
      <c r="A1152" s="135"/>
      <c r="B1152" s="135"/>
      <c r="C1152" s="135"/>
      <c r="D1152" s="245"/>
      <c r="E1152" s="245"/>
      <c r="F1152" s="405"/>
      <c r="G1152" s="291"/>
      <c r="H1152" s="291"/>
      <c r="AR1152" s="501"/>
      <c r="AT1152" s="450"/>
    </row>
    <row r="1153" spans="1:180" customHeight="1" ht="16.5" s="407" customFormat="1">
      <c r="A1153" s="135"/>
      <c r="B1153" s="135"/>
      <c r="C1153" s="135"/>
      <c r="D1153" s="245"/>
      <c r="E1153" s="245"/>
      <c r="F1153" s="405"/>
      <c r="G1153" s="291"/>
      <c r="H1153" s="291"/>
      <c r="AR1153" s="501"/>
      <c r="AT1153" s="450"/>
    </row>
    <row r="1154" spans="1:180" customHeight="1" ht="16.5" s="407" customFormat="1">
      <c r="A1154" s="135"/>
      <c r="B1154" s="135"/>
      <c r="C1154" s="135"/>
      <c r="D1154" s="245"/>
      <c r="E1154" s="245"/>
      <c r="F1154" s="405"/>
      <c r="G1154" s="291"/>
      <c r="H1154" s="291"/>
      <c r="AR1154" s="501"/>
      <c r="AT1154" s="450"/>
    </row>
    <row r="1155" spans="1:180" customHeight="1" ht="16.5" s="407" customFormat="1">
      <c r="A1155" s="135"/>
      <c r="B1155" s="135"/>
      <c r="C1155" s="135"/>
      <c r="D1155" s="245"/>
      <c r="E1155" s="245"/>
      <c r="F1155" s="405"/>
      <c r="G1155" s="291"/>
      <c r="H1155" s="291"/>
      <c r="AR1155" s="501"/>
      <c r="AT1155" s="450"/>
    </row>
    <row r="1156" spans="1:180" customHeight="1" ht="16.5" s="407" customFormat="1">
      <c r="A1156" s="135"/>
      <c r="B1156" s="135"/>
      <c r="C1156" s="135"/>
      <c r="D1156" s="245"/>
      <c r="E1156" s="245"/>
      <c r="F1156" s="405"/>
      <c r="G1156" s="291"/>
      <c r="H1156" s="291"/>
      <c r="AR1156" s="501"/>
      <c r="AT1156" s="450"/>
    </row>
    <row r="1157" spans="1:180" customHeight="1" ht="16.5" s="407" customFormat="1">
      <c r="A1157" s="135"/>
      <c r="B1157" s="135"/>
      <c r="C1157" s="135"/>
      <c r="D1157" s="245"/>
      <c r="E1157" s="245"/>
      <c r="F1157" s="405"/>
      <c r="G1157" s="291"/>
      <c r="H1157" s="291"/>
      <c r="AR1157" s="501"/>
      <c r="AT1157" s="450"/>
    </row>
    <row r="1158" spans="1:180" customHeight="1" ht="16.5" s="407" customFormat="1">
      <c r="A1158" s="135"/>
      <c r="B1158" s="135"/>
      <c r="C1158" s="135"/>
      <c r="D1158" s="245"/>
      <c r="E1158" s="245"/>
      <c r="F1158" s="405"/>
      <c r="G1158" s="291"/>
      <c r="H1158" s="291"/>
      <c r="AR1158" s="501"/>
      <c r="AT1158" s="450"/>
    </row>
    <row r="1159" spans="1:180" customHeight="1" ht="16.5" s="407" customFormat="1">
      <c r="A1159" s="135"/>
      <c r="B1159" s="135"/>
      <c r="C1159" s="135"/>
      <c r="D1159" s="245"/>
      <c r="E1159" s="245"/>
      <c r="F1159" s="405"/>
      <c r="G1159" s="291"/>
      <c r="H1159" s="291"/>
      <c r="AR1159" s="501"/>
      <c r="AT1159" s="450"/>
    </row>
    <row r="1160" spans="1:180" customHeight="1" ht="16.5" s="407" customFormat="1">
      <c r="A1160" s="135"/>
      <c r="B1160" s="135"/>
      <c r="C1160" s="135"/>
      <c r="D1160" s="245"/>
      <c r="E1160" s="245"/>
      <c r="F1160" s="405"/>
      <c r="G1160" s="291"/>
      <c r="H1160" s="291"/>
      <c r="AR1160" s="501"/>
      <c r="AT1160" s="450"/>
    </row>
    <row r="1161" spans="1:180" customHeight="1" ht="16.5" s="407" customFormat="1">
      <c r="A1161" s="135"/>
      <c r="B1161" s="135"/>
      <c r="C1161" s="135"/>
      <c r="D1161" s="245"/>
      <c r="E1161" s="245"/>
      <c r="F1161" s="405"/>
      <c r="G1161" s="291"/>
      <c r="H1161" s="291"/>
      <c r="AR1161" s="501"/>
      <c r="AT1161" s="450"/>
    </row>
    <row r="1162" spans="1:180" customHeight="1" ht="16.5" s="407" customFormat="1">
      <c r="A1162" s="135"/>
      <c r="B1162" s="135"/>
      <c r="C1162" s="135"/>
      <c r="D1162" s="245"/>
      <c r="E1162" s="245"/>
      <c r="F1162" s="405"/>
      <c r="G1162" s="291"/>
      <c r="H1162" s="291"/>
      <c r="AR1162" s="501"/>
      <c r="AT1162" s="450"/>
    </row>
    <row r="1163" spans="1:180" customHeight="1" ht="16.5" s="407" customFormat="1">
      <c r="A1163" s="135"/>
      <c r="B1163" s="135"/>
      <c r="C1163" s="135"/>
      <c r="D1163" s="245"/>
      <c r="E1163" s="245"/>
      <c r="F1163" s="405"/>
      <c r="G1163" s="291"/>
      <c r="H1163" s="291"/>
      <c r="AR1163" s="501"/>
      <c r="AT1163" s="450"/>
    </row>
    <row r="1164" spans="1:180" customHeight="1" ht="16.5" s="407" customFormat="1">
      <c r="A1164" s="135"/>
      <c r="B1164" s="135"/>
      <c r="C1164" s="135"/>
      <c r="D1164" s="245"/>
      <c r="E1164" s="245"/>
      <c r="F1164" s="405"/>
      <c r="G1164" s="291"/>
      <c r="H1164" s="291"/>
      <c r="AR1164" s="501"/>
      <c r="AT1164" s="450"/>
    </row>
    <row r="1165" spans="1:180" customHeight="1" ht="16.5" s="407" customFormat="1">
      <c r="A1165" s="135"/>
      <c r="B1165" s="135"/>
      <c r="C1165" s="135"/>
      <c r="D1165" s="245"/>
      <c r="E1165" s="245"/>
      <c r="F1165" s="405"/>
      <c r="G1165" s="291"/>
      <c r="H1165" s="291"/>
      <c r="AR1165" s="501"/>
      <c r="AT1165" s="450"/>
    </row>
    <row r="1166" spans="1:180" customHeight="1" ht="16.5" s="407" customFormat="1">
      <c r="A1166" s="135"/>
      <c r="B1166" s="135"/>
      <c r="C1166" s="135"/>
      <c r="D1166" s="245"/>
      <c r="E1166" s="245"/>
      <c r="F1166" s="405"/>
      <c r="G1166" s="291"/>
      <c r="H1166" s="291"/>
      <c r="AR1166" s="501"/>
      <c r="AT1166" s="450"/>
    </row>
    <row r="1167" spans="1:180" customHeight="1" ht="16.5" s="407" customFormat="1">
      <c r="A1167" s="135"/>
      <c r="B1167" s="135"/>
      <c r="C1167" s="135"/>
      <c r="D1167" s="245"/>
      <c r="E1167" s="245"/>
      <c r="F1167" s="405"/>
      <c r="G1167" s="291"/>
      <c r="H1167" s="291"/>
      <c r="AR1167" s="501"/>
      <c r="AT1167" s="450"/>
    </row>
    <row r="1168" spans="1:180" customHeight="1" ht="16.5" s="407" customFormat="1">
      <c r="A1168" s="135"/>
      <c r="B1168" s="135"/>
      <c r="C1168" s="135"/>
      <c r="D1168" s="245"/>
      <c r="E1168" s="245"/>
      <c r="F1168" s="405"/>
      <c r="G1168" s="291"/>
      <c r="H1168" s="291"/>
      <c r="AR1168" s="501"/>
      <c r="AT1168" s="450"/>
    </row>
    <row r="1169" spans="1:180" customHeight="1" ht="16.5" s="407" customFormat="1">
      <c r="A1169" s="135"/>
      <c r="B1169" s="135"/>
      <c r="C1169" s="135"/>
      <c r="D1169" s="245"/>
      <c r="E1169" s="245"/>
      <c r="F1169" s="405"/>
      <c r="G1169" s="291"/>
      <c r="H1169" s="291"/>
      <c r="AR1169" s="501"/>
      <c r="AT1169" s="450"/>
    </row>
    <row r="1170" spans="1:180" customHeight="1" ht="16.5" s="407" customFormat="1">
      <c r="A1170" s="135"/>
      <c r="B1170" s="135"/>
      <c r="C1170" s="135"/>
      <c r="D1170" s="245"/>
      <c r="E1170" s="245"/>
      <c r="F1170" s="405"/>
      <c r="G1170" s="291"/>
      <c r="H1170" s="291"/>
      <c r="AR1170" s="501"/>
      <c r="AT1170" s="450"/>
    </row>
    <row r="1171" spans="1:180" customHeight="1" ht="16.5" s="407" customFormat="1">
      <c r="A1171" s="135"/>
      <c r="B1171" s="135"/>
      <c r="C1171" s="135"/>
      <c r="D1171" s="245"/>
      <c r="E1171" s="245"/>
      <c r="F1171" s="405"/>
      <c r="G1171" s="291"/>
      <c r="H1171" s="291"/>
      <c r="AR1171" s="501"/>
      <c r="AT1171" s="450"/>
    </row>
    <row r="1172" spans="1:180" customHeight="1" ht="16.5" s="407" customFormat="1">
      <c r="A1172" s="135"/>
      <c r="B1172" s="135"/>
      <c r="C1172" s="135"/>
      <c r="D1172" s="245"/>
      <c r="E1172" s="245"/>
      <c r="F1172" s="405"/>
      <c r="G1172" s="291"/>
      <c r="H1172" s="291"/>
      <c r="AR1172" s="501"/>
      <c r="AT1172" s="450"/>
    </row>
    <row r="1173" spans="1:180" customHeight="1" ht="16.5" s="407" customFormat="1">
      <c r="A1173" s="135"/>
      <c r="B1173" s="135"/>
      <c r="C1173" s="135"/>
      <c r="D1173" s="245"/>
      <c r="E1173" s="245"/>
      <c r="F1173" s="405"/>
      <c r="G1173" s="291"/>
      <c r="H1173" s="291"/>
      <c r="AR1173" s="501"/>
      <c r="AT1173" s="450"/>
    </row>
    <row r="1174" spans="1:180" customHeight="1" ht="16.5" s="407" customFormat="1">
      <c r="A1174" s="135"/>
      <c r="B1174" s="135"/>
      <c r="C1174" s="135"/>
      <c r="D1174" s="245"/>
      <c r="E1174" s="245"/>
      <c r="F1174" s="405"/>
      <c r="G1174" s="291"/>
      <c r="H1174" s="291"/>
      <c r="AR1174" s="501"/>
      <c r="AT1174" s="450"/>
    </row>
    <row r="1175" spans="1:180" customHeight="1" ht="16.5" s="407" customFormat="1">
      <c r="A1175" s="135"/>
      <c r="B1175" s="135"/>
      <c r="C1175" s="135"/>
      <c r="D1175" s="245"/>
      <c r="E1175" s="245"/>
      <c r="F1175" s="405"/>
      <c r="G1175" s="291"/>
      <c r="H1175" s="291"/>
      <c r="AR1175" s="501"/>
      <c r="AT1175" s="450"/>
    </row>
    <row r="1176" spans="1:180" customHeight="1" ht="16.5" s="407" customFormat="1">
      <c r="A1176" s="135"/>
      <c r="B1176" s="135"/>
      <c r="C1176" s="135"/>
      <c r="D1176" s="245"/>
      <c r="E1176" s="245"/>
      <c r="F1176" s="405"/>
      <c r="G1176" s="291"/>
      <c r="H1176" s="291"/>
      <c r="AR1176" s="501"/>
      <c r="AT1176" s="450"/>
    </row>
    <row r="1177" spans="1:180" customHeight="1" ht="16.5" s="407" customFormat="1">
      <c r="A1177" s="135"/>
      <c r="B1177" s="135"/>
      <c r="C1177" s="135"/>
      <c r="D1177" s="245"/>
      <c r="E1177" s="245"/>
      <c r="F1177" s="405"/>
      <c r="G1177" s="291"/>
      <c r="H1177" s="291"/>
      <c r="AR1177" s="501"/>
      <c r="AT1177" s="450"/>
    </row>
    <row r="1178" spans="1:180" customHeight="1" ht="16.5" s="407" customFormat="1">
      <c r="A1178" s="135"/>
      <c r="B1178" s="135"/>
      <c r="C1178" s="135"/>
      <c r="D1178" s="245"/>
      <c r="E1178" s="245"/>
      <c r="F1178" s="405"/>
      <c r="G1178" s="291"/>
      <c r="H1178" s="291"/>
      <c r="AR1178" s="501"/>
      <c r="AT1178" s="450"/>
    </row>
    <row r="1179" spans="1:180" customHeight="1" ht="16.5" s="407" customFormat="1">
      <c r="A1179" s="135"/>
      <c r="B1179" s="135"/>
      <c r="C1179" s="135"/>
      <c r="D1179" s="245"/>
      <c r="E1179" s="245"/>
      <c r="F1179" s="405"/>
      <c r="G1179" s="291"/>
      <c r="H1179" s="291"/>
      <c r="AR1179" s="501"/>
      <c r="AT1179" s="450"/>
    </row>
    <row r="1180" spans="1:180" customHeight="1" ht="16.5" s="407" customFormat="1">
      <c r="A1180" s="135"/>
      <c r="B1180" s="135"/>
      <c r="C1180" s="135"/>
      <c r="D1180" s="245"/>
      <c r="E1180" s="245"/>
      <c r="F1180" s="405"/>
      <c r="G1180" s="291"/>
      <c r="H1180" s="291"/>
      <c r="AR1180" s="501"/>
      <c r="AT1180" s="450"/>
    </row>
    <row r="1181" spans="1:180" customHeight="1" ht="16.5" s="407" customFormat="1">
      <c r="A1181" s="135"/>
      <c r="B1181" s="135"/>
      <c r="C1181" s="135"/>
      <c r="D1181" s="245"/>
      <c r="E1181" s="245"/>
      <c r="F1181" s="405"/>
      <c r="G1181" s="291"/>
      <c r="H1181" s="291"/>
      <c r="AR1181" s="501"/>
      <c r="AT1181" s="450"/>
    </row>
    <row r="1182" spans="1:180" customHeight="1" ht="16.5" s="407" customFormat="1">
      <c r="A1182" s="135"/>
      <c r="B1182" s="135"/>
      <c r="C1182" s="135"/>
      <c r="D1182" s="245"/>
      <c r="E1182" s="245"/>
      <c r="F1182" s="405"/>
      <c r="G1182" s="291"/>
      <c r="H1182" s="291"/>
      <c r="AR1182" s="501"/>
      <c r="AT1182" s="450"/>
    </row>
    <row r="1183" spans="1:180" customHeight="1" ht="16.5" s="407" customFormat="1">
      <c r="A1183" s="135"/>
      <c r="B1183" s="135"/>
      <c r="C1183" s="135"/>
      <c r="D1183" s="245"/>
      <c r="E1183" s="245"/>
      <c r="F1183" s="405"/>
      <c r="G1183" s="291"/>
      <c r="H1183" s="291"/>
      <c r="AR1183" s="501"/>
      <c r="AT1183" s="450"/>
    </row>
    <row r="1184" spans="1:180" customHeight="1" ht="16.5" s="407" customFormat="1">
      <c r="A1184" s="135"/>
      <c r="B1184" s="135"/>
      <c r="C1184" s="135"/>
      <c r="D1184" s="245"/>
      <c r="E1184" s="245"/>
      <c r="F1184" s="405"/>
      <c r="G1184" s="291"/>
      <c r="H1184" s="291"/>
      <c r="AR1184" s="501"/>
      <c r="AT1184" s="450"/>
    </row>
    <row r="1185" spans="1:180" customHeight="1" ht="16.5" s="407" customFormat="1">
      <c r="A1185" s="135"/>
      <c r="B1185" s="135"/>
      <c r="C1185" s="135"/>
      <c r="D1185" s="245"/>
      <c r="E1185" s="245"/>
      <c r="F1185" s="405"/>
      <c r="G1185" s="291"/>
      <c r="H1185" s="291"/>
      <c r="AR1185" s="501"/>
      <c r="AT1185" s="450"/>
    </row>
    <row r="1186" spans="1:180" customHeight="1" ht="16.5" s="407" customFormat="1">
      <c r="A1186" s="135"/>
      <c r="B1186" s="135"/>
      <c r="C1186" s="135"/>
      <c r="D1186" s="245"/>
      <c r="E1186" s="245"/>
      <c r="F1186" s="405"/>
      <c r="G1186" s="291"/>
      <c r="H1186" s="291"/>
      <c r="AR1186" s="501"/>
      <c r="AT1186" s="450"/>
    </row>
    <row r="1187" spans="1:180" customHeight="1" ht="16.5" s="407" customFormat="1">
      <c r="A1187" s="135"/>
      <c r="B1187" s="135"/>
      <c r="C1187" s="135"/>
      <c r="D1187" s="245"/>
      <c r="E1187" s="245"/>
      <c r="F1187" s="405"/>
      <c r="G1187" s="291"/>
      <c r="H1187" s="291"/>
      <c r="AR1187" s="501"/>
      <c r="AT1187" s="450"/>
    </row>
    <row r="1188" spans="1:180" customHeight="1" ht="16.5" s="407" customFormat="1">
      <c r="A1188" s="135"/>
      <c r="B1188" s="135"/>
      <c r="C1188" s="135"/>
      <c r="D1188" s="245"/>
      <c r="E1188" s="245"/>
      <c r="F1188" s="405"/>
      <c r="G1188" s="291"/>
      <c r="H1188" s="291"/>
      <c r="AR1188" s="501"/>
      <c r="AT1188" s="450"/>
    </row>
    <row r="1189" spans="1:180" customHeight="1" ht="16.5" s="407" customFormat="1">
      <c r="A1189" s="135"/>
      <c r="B1189" s="135"/>
      <c r="C1189" s="135"/>
      <c r="D1189" s="245"/>
      <c r="E1189" s="245"/>
      <c r="F1189" s="405"/>
      <c r="G1189" s="291"/>
      <c r="H1189" s="291"/>
      <c r="AR1189" s="501"/>
      <c r="AT1189" s="450"/>
    </row>
    <row r="1190" spans="1:180" customHeight="1" ht="16.5" s="407" customFormat="1">
      <c r="A1190" s="135"/>
      <c r="B1190" s="135"/>
      <c r="C1190" s="135"/>
      <c r="D1190" s="245"/>
      <c r="E1190" s="245"/>
      <c r="F1190" s="405"/>
      <c r="G1190" s="291"/>
      <c r="H1190" s="291"/>
      <c r="AR1190" s="501"/>
      <c r="AT1190" s="450"/>
    </row>
    <row r="1191" spans="1:180" customHeight="1" ht="16.5" s="407" customFormat="1">
      <c r="A1191" s="135"/>
      <c r="B1191" s="135"/>
      <c r="C1191" s="135"/>
      <c r="D1191" s="245"/>
      <c r="E1191" s="245"/>
      <c r="F1191" s="405"/>
      <c r="G1191" s="291"/>
      <c r="H1191" s="291"/>
      <c r="AR1191" s="501"/>
      <c r="AT1191" s="450"/>
    </row>
    <row r="1192" spans="1:180" customHeight="1" ht="16.5" s="407" customFormat="1">
      <c r="A1192" s="135"/>
      <c r="B1192" s="135"/>
      <c r="C1192" s="135"/>
      <c r="D1192" s="245"/>
      <c r="E1192" s="245"/>
      <c r="F1192" s="405"/>
      <c r="G1192" s="291"/>
      <c r="H1192" s="291"/>
      <c r="AR1192" s="501"/>
      <c r="AT1192" s="450"/>
    </row>
    <row r="1193" spans="1:180" customHeight="1" ht="16.5" s="407" customFormat="1">
      <c r="A1193" s="135"/>
      <c r="B1193" s="135"/>
      <c r="C1193" s="135"/>
      <c r="D1193" s="245"/>
      <c r="E1193" s="245"/>
      <c r="F1193" s="405"/>
      <c r="G1193" s="291"/>
      <c r="H1193" s="291"/>
      <c r="AR1193" s="501"/>
      <c r="AT1193" s="450"/>
    </row>
    <row r="1194" spans="1:180" customHeight="1" ht="16.5" s="407" customFormat="1">
      <c r="A1194" s="135"/>
      <c r="B1194" s="135"/>
      <c r="C1194" s="135"/>
      <c r="D1194" s="245"/>
      <c r="E1194" s="245"/>
      <c r="F1194" s="405"/>
      <c r="G1194" s="291"/>
      <c r="H1194" s="291"/>
      <c r="AR1194" s="501"/>
      <c r="AT1194" s="450"/>
    </row>
    <row r="1195" spans="1:180" customHeight="1" ht="16.5" s="407" customFormat="1">
      <c r="A1195" s="135"/>
      <c r="B1195" s="135"/>
      <c r="C1195" s="135"/>
      <c r="D1195" s="245"/>
      <c r="E1195" s="245"/>
      <c r="F1195" s="405"/>
      <c r="G1195" s="291"/>
      <c r="H1195" s="291"/>
      <c r="AR1195" s="501"/>
      <c r="AT1195" s="450"/>
    </row>
    <row r="1196" spans="1:180" customHeight="1" ht="16.5" s="407" customFormat="1">
      <c r="A1196" s="135"/>
      <c r="B1196" s="135"/>
      <c r="C1196" s="135"/>
      <c r="D1196" s="245"/>
      <c r="E1196" s="245"/>
      <c r="F1196" s="405"/>
      <c r="G1196" s="291"/>
      <c r="H1196" s="291"/>
      <c r="AR1196" s="501"/>
      <c r="AT1196" s="450"/>
    </row>
    <row r="1197" spans="1:180" customHeight="1" ht="16.5" s="407" customFormat="1">
      <c r="A1197" s="135"/>
      <c r="B1197" s="135"/>
      <c r="C1197" s="135"/>
      <c r="D1197" s="245"/>
      <c r="E1197" s="245"/>
      <c r="F1197" s="405"/>
      <c r="G1197" s="291"/>
      <c r="H1197" s="291"/>
      <c r="AR1197" s="501"/>
      <c r="AT1197" s="450"/>
    </row>
    <row r="1198" spans="1:180" customHeight="1" ht="16.5" s="407" customFormat="1">
      <c r="A1198" s="135"/>
      <c r="B1198" s="135"/>
      <c r="C1198" s="135"/>
      <c r="D1198" s="245"/>
      <c r="E1198" s="245"/>
      <c r="F1198" s="405"/>
      <c r="G1198" s="291"/>
      <c r="H1198" s="291"/>
      <c r="AR1198" s="501"/>
      <c r="AT1198" s="450"/>
    </row>
    <row r="1199" spans="1:180" customHeight="1" ht="16.5" s="407" customFormat="1">
      <c r="A1199" s="135"/>
      <c r="B1199" s="135"/>
      <c r="C1199" s="135"/>
      <c r="D1199" s="245"/>
      <c r="E1199" s="245"/>
      <c r="F1199" s="405"/>
      <c r="G1199" s="291"/>
      <c r="H1199" s="291"/>
      <c r="AR1199" s="501"/>
      <c r="AT1199" s="450"/>
    </row>
    <row r="1200" spans="1:180" customHeight="1" ht="16.5" s="407" customFormat="1">
      <c r="A1200" s="135"/>
      <c r="B1200" s="135"/>
      <c r="C1200" s="135"/>
      <c r="D1200" s="245"/>
      <c r="E1200" s="245"/>
      <c r="F1200" s="405"/>
      <c r="G1200" s="291"/>
      <c r="H1200" s="291"/>
      <c r="AR1200" s="501"/>
      <c r="AT1200" s="450"/>
    </row>
    <row r="1201" spans="1:180" customHeight="1" ht="16.5" s="407" customFormat="1">
      <c r="A1201" s="135"/>
      <c r="B1201" s="135"/>
      <c r="C1201" s="135"/>
      <c r="D1201" s="245"/>
      <c r="E1201" s="245"/>
      <c r="F1201" s="405"/>
      <c r="G1201" s="291"/>
      <c r="H1201" s="291"/>
      <c r="AR1201" s="501"/>
      <c r="AT1201" s="450"/>
    </row>
    <row r="1202" spans="1:180" customHeight="1" ht="16.5" s="407" customFormat="1">
      <c r="A1202" s="135"/>
      <c r="B1202" s="135"/>
      <c r="C1202" s="135"/>
      <c r="D1202" s="245"/>
      <c r="E1202" s="245"/>
      <c r="F1202" s="405"/>
      <c r="G1202" s="291"/>
      <c r="H1202" s="291"/>
      <c r="AR1202" s="501"/>
      <c r="AT1202" s="450"/>
    </row>
    <row r="1203" spans="1:180" customHeight="1" ht="16.5" s="407" customFormat="1">
      <c r="A1203" s="135"/>
      <c r="B1203" s="135"/>
      <c r="C1203" s="135"/>
      <c r="D1203" s="245"/>
      <c r="E1203" s="245"/>
      <c r="F1203" s="405"/>
      <c r="G1203" s="291"/>
      <c r="H1203" s="291"/>
      <c r="AR1203" s="501"/>
      <c r="AT1203" s="450"/>
    </row>
    <row r="1204" spans="1:180" customHeight="1" ht="16.5" s="407" customFormat="1">
      <c r="A1204" s="135"/>
      <c r="B1204" s="135"/>
      <c r="C1204" s="135"/>
      <c r="D1204" s="245"/>
      <c r="E1204" s="245"/>
      <c r="F1204" s="405"/>
      <c r="G1204" s="291"/>
      <c r="H1204" s="291"/>
      <c r="AR1204" s="501"/>
      <c r="AT1204" s="450"/>
    </row>
    <row r="1205" spans="1:180" customHeight="1" ht="16.5" s="407" customFormat="1">
      <c r="A1205" s="135"/>
      <c r="B1205" s="135"/>
      <c r="C1205" s="135"/>
      <c r="D1205" s="245"/>
      <c r="E1205" s="245"/>
      <c r="F1205" s="405"/>
      <c r="G1205" s="291"/>
      <c r="H1205" s="291"/>
      <c r="AR1205" s="501"/>
      <c r="AT1205" s="450"/>
    </row>
    <row r="1206" spans="1:180" customHeight="1" ht="16.5" s="407" customFormat="1">
      <c r="A1206" s="135"/>
      <c r="B1206" s="135"/>
      <c r="C1206" s="135"/>
      <c r="D1206" s="245"/>
      <c r="E1206" s="245"/>
      <c r="F1206" s="405"/>
      <c r="G1206" s="291"/>
      <c r="H1206" s="291"/>
      <c r="AR1206" s="501"/>
      <c r="AT1206" s="450"/>
    </row>
    <row r="1207" spans="1:180" customHeight="1" ht="16.5" s="407" customFormat="1">
      <c r="A1207" s="135"/>
      <c r="B1207" s="135"/>
      <c r="C1207" s="135"/>
      <c r="D1207" s="245"/>
      <c r="E1207" s="245"/>
      <c r="F1207" s="405"/>
      <c r="G1207" s="291"/>
      <c r="H1207" s="291"/>
      <c r="AR1207" s="501"/>
      <c r="AT1207" s="450"/>
    </row>
    <row r="1208" spans="1:180" customHeight="1" ht="16.5" s="407" customFormat="1">
      <c r="A1208" s="135"/>
      <c r="B1208" s="135"/>
      <c r="C1208" s="135"/>
      <c r="D1208" s="245"/>
      <c r="E1208" s="245"/>
      <c r="F1208" s="405"/>
      <c r="G1208" s="291"/>
      <c r="H1208" s="291"/>
      <c r="AR1208" s="501"/>
      <c r="AT1208" s="450"/>
    </row>
    <row r="1209" spans="1:180" customHeight="1" ht="16.5" s="407" customFormat="1">
      <c r="A1209" s="135"/>
      <c r="B1209" s="135"/>
      <c r="C1209" s="135"/>
      <c r="D1209" s="245"/>
      <c r="E1209" s="245"/>
      <c r="F1209" s="405"/>
      <c r="G1209" s="291"/>
      <c r="H1209" s="291"/>
      <c r="AR1209" s="501"/>
      <c r="AT1209" s="450"/>
    </row>
    <row r="1210" spans="1:180" customHeight="1" ht="16.5" s="407" customFormat="1">
      <c r="A1210" s="135"/>
      <c r="B1210" s="135"/>
      <c r="C1210" s="135"/>
      <c r="D1210" s="245"/>
      <c r="E1210" s="245"/>
      <c r="F1210" s="405"/>
      <c r="G1210" s="291"/>
      <c r="H1210" s="291"/>
      <c r="AR1210" s="501"/>
      <c r="AT1210" s="450"/>
    </row>
    <row r="1211" spans="1:180" customHeight="1" ht="16.5" s="407" customFormat="1">
      <c r="A1211" s="135"/>
      <c r="B1211" s="135"/>
      <c r="C1211" s="135"/>
      <c r="D1211" s="245"/>
      <c r="E1211" s="245"/>
      <c r="F1211" s="405"/>
      <c r="G1211" s="291"/>
      <c r="H1211" s="291"/>
      <c r="AR1211" s="501"/>
      <c r="AT1211" s="450"/>
    </row>
    <row r="1212" spans="1:180" customHeight="1" ht="16.5" s="407" customFormat="1">
      <c r="A1212" s="135"/>
      <c r="B1212" s="135"/>
      <c r="C1212" s="135"/>
      <c r="D1212" s="245"/>
      <c r="E1212" s="245"/>
      <c r="F1212" s="405"/>
      <c r="G1212" s="291"/>
      <c r="H1212" s="291"/>
      <c r="AR1212" s="501"/>
      <c r="AT1212" s="450"/>
    </row>
    <row r="1213" spans="1:180" customHeight="1" ht="16.5" s="407" customFormat="1">
      <c r="A1213" s="135"/>
      <c r="B1213" s="135"/>
      <c r="C1213" s="135"/>
      <c r="D1213" s="245"/>
      <c r="E1213" s="245"/>
      <c r="F1213" s="405"/>
      <c r="G1213" s="291"/>
      <c r="H1213" s="291"/>
      <c r="AR1213" s="501"/>
      <c r="AT1213" s="450"/>
    </row>
    <row r="1214" spans="1:180" customHeight="1" ht="16.5" s="407" customFormat="1">
      <c r="A1214" s="135"/>
      <c r="B1214" s="135"/>
      <c r="C1214" s="135"/>
      <c r="D1214" s="245"/>
      <c r="E1214" s="245"/>
      <c r="F1214" s="405"/>
      <c r="G1214" s="291"/>
      <c r="H1214" s="291"/>
      <c r="AR1214" s="501"/>
      <c r="AT1214" s="450"/>
    </row>
    <row r="1215" spans="1:180" customHeight="1" ht="16.5" s="407" customFormat="1">
      <c r="A1215" s="135"/>
      <c r="B1215" s="135"/>
      <c r="C1215" s="135"/>
      <c r="D1215" s="245"/>
      <c r="E1215" s="245"/>
      <c r="F1215" s="405"/>
      <c r="G1215" s="291"/>
      <c r="H1215" s="291"/>
      <c r="AR1215" s="501"/>
      <c r="AT1215" s="450"/>
    </row>
    <row r="1216" spans="1:180" customHeight="1" ht="16.5" s="407" customFormat="1">
      <c r="A1216" s="135"/>
      <c r="B1216" s="135"/>
      <c r="C1216" s="135"/>
      <c r="D1216" s="245"/>
      <c r="E1216" s="245"/>
      <c r="F1216" s="405"/>
      <c r="G1216" s="291"/>
      <c r="H1216" s="291"/>
      <c r="AR1216" s="501"/>
      <c r="AT1216" s="450"/>
    </row>
    <row r="1217" spans="1:180" customHeight="1" ht="16.5" s="407" customFormat="1">
      <c r="A1217" s="135"/>
      <c r="B1217" s="135"/>
      <c r="C1217" s="135"/>
      <c r="D1217" s="245"/>
      <c r="E1217" s="245"/>
      <c r="F1217" s="405"/>
      <c r="G1217" s="291"/>
      <c r="H1217" s="291"/>
      <c r="AR1217" s="501"/>
      <c r="AT1217" s="450"/>
    </row>
    <row r="1218" spans="1:180" customHeight="1" ht="16.5" s="407" customFormat="1">
      <c r="A1218" s="135"/>
      <c r="B1218" s="135"/>
      <c r="C1218" s="135"/>
      <c r="D1218" s="245"/>
      <c r="E1218" s="245"/>
      <c r="F1218" s="405"/>
      <c r="G1218" s="291"/>
      <c r="H1218" s="291"/>
      <c r="AR1218" s="501"/>
      <c r="AT1218" s="450"/>
    </row>
    <row r="1219" spans="1:180" customHeight="1" ht="16.5" s="407" customFormat="1">
      <c r="A1219" s="135"/>
      <c r="B1219" s="135"/>
      <c r="C1219" s="135"/>
      <c r="D1219" s="245"/>
      <c r="E1219" s="245"/>
      <c r="F1219" s="405"/>
      <c r="G1219" s="291"/>
      <c r="H1219" s="291"/>
      <c r="AR1219" s="501"/>
      <c r="AT1219" s="450"/>
    </row>
    <row r="1220" spans="1:180" customHeight="1" ht="16.5" s="407" customFormat="1">
      <c r="A1220" s="135"/>
      <c r="B1220" s="135"/>
      <c r="C1220" s="135"/>
      <c r="D1220" s="245"/>
      <c r="E1220" s="245"/>
      <c r="F1220" s="405"/>
      <c r="G1220" s="291"/>
      <c r="H1220" s="291"/>
      <c r="AR1220" s="501"/>
      <c r="AT1220" s="450"/>
    </row>
    <row r="1221" spans="1:180" customHeight="1" ht="16.5" s="407" customFormat="1">
      <c r="A1221" s="135"/>
      <c r="B1221" s="135"/>
      <c r="C1221" s="135"/>
      <c r="D1221" s="245"/>
      <c r="E1221" s="245"/>
      <c r="F1221" s="405"/>
      <c r="G1221" s="291"/>
      <c r="H1221" s="291"/>
      <c r="AR1221" s="501"/>
      <c r="AT1221" s="450"/>
    </row>
    <row r="1222" spans="1:180" customHeight="1" ht="16.5" s="407" customFormat="1">
      <c r="A1222" s="135"/>
      <c r="B1222" s="135"/>
      <c r="C1222" s="135"/>
      <c r="D1222" s="245"/>
      <c r="E1222" s="245"/>
      <c r="F1222" s="405"/>
      <c r="G1222" s="291"/>
      <c r="H1222" s="291"/>
      <c r="AR1222" s="501"/>
      <c r="AT1222" s="450"/>
    </row>
    <row r="1223" spans="1:180" customHeight="1" ht="16.5" s="407" customFormat="1">
      <c r="A1223" s="135"/>
      <c r="B1223" s="135"/>
      <c r="C1223" s="135"/>
      <c r="D1223" s="245"/>
      <c r="E1223" s="245"/>
      <c r="F1223" s="405"/>
      <c r="G1223" s="291"/>
      <c r="H1223" s="291"/>
      <c r="AR1223" s="501"/>
      <c r="AT1223" s="450"/>
    </row>
    <row r="1224" spans="1:180" customHeight="1" ht="16.5" s="407" customFormat="1">
      <c r="A1224" s="135"/>
      <c r="B1224" s="135"/>
      <c r="C1224" s="135"/>
      <c r="D1224" s="245"/>
      <c r="E1224" s="245"/>
      <c r="F1224" s="405"/>
      <c r="G1224" s="291"/>
      <c r="H1224" s="291"/>
      <c r="AR1224" s="501"/>
      <c r="AT1224" s="450"/>
    </row>
    <row r="1225" spans="1:180" customHeight="1" ht="16.5" s="407" customFormat="1">
      <c r="A1225" s="135"/>
      <c r="B1225" s="135"/>
      <c r="C1225" s="135"/>
      <c r="D1225" s="245"/>
      <c r="E1225" s="245"/>
      <c r="F1225" s="405"/>
      <c r="G1225" s="291"/>
      <c r="H1225" s="291"/>
      <c r="AR1225" s="501"/>
      <c r="AT1225" s="450"/>
    </row>
    <row r="1226" spans="1:180" customHeight="1" ht="16.5" s="407" customFormat="1">
      <c r="A1226" s="135"/>
      <c r="B1226" s="135"/>
      <c r="C1226" s="135"/>
      <c r="D1226" s="245"/>
      <c r="E1226" s="245"/>
      <c r="F1226" s="405"/>
      <c r="G1226" s="291"/>
      <c r="H1226" s="291"/>
      <c r="AR1226" s="501"/>
      <c r="AT1226" s="450"/>
    </row>
    <row r="1227" spans="1:180" customHeight="1" ht="16.5" s="407" customFormat="1">
      <c r="A1227" s="135"/>
      <c r="B1227" s="135"/>
      <c r="C1227" s="135"/>
      <c r="D1227" s="245"/>
      <c r="E1227" s="245"/>
      <c r="F1227" s="405"/>
      <c r="G1227" s="291"/>
      <c r="H1227" s="291"/>
      <c r="AR1227" s="501"/>
      <c r="AT1227" s="450"/>
    </row>
    <row r="1228" spans="1:180" customHeight="1" ht="16.5" s="407" customFormat="1">
      <c r="A1228" s="135"/>
      <c r="B1228" s="135"/>
      <c r="C1228" s="135"/>
      <c r="D1228" s="245"/>
      <c r="E1228" s="245"/>
      <c r="F1228" s="405"/>
      <c r="G1228" s="291"/>
      <c r="H1228" s="291"/>
      <c r="AR1228" s="501"/>
      <c r="AT1228" s="450"/>
    </row>
    <row r="1229" spans="1:180" customHeight="1" ht="16.5" s="407" customFormat="1">
      <c r="A1229" s="135"/>
      <c r="B1229" s="135"/>
      <c r="C1229" s="135"/>
      <c r="D1229" s="245"/>
      <c r="E1229" s="245"/>
      <c r="F1229" s="405"/>
      <c r="G1229" s="291"/>
      <c r="H1229" s="291"/>
      <c r="AR1229" s="501"/>
      <c r="AT1229" s="450"/>
    </row>
    <row r="1230" spans="1:180" customHeight="1" ht="16.5" s="407" customFormat="1">
      <c r="A1230" s="135"/>
      <c r="B1230" s="135"/>
      <c r="C1230" s="135"/>
      <c r="D1230" s="245"/>
      <c r="E1230" s="245"/>
      <c r="F1230" s="405"/>
      <c r="G1230" s="291"/>
      <c r="H1230" s="291"/>
      <c r="AR1230" s="501"/>
      <c r="AT1230" s="450"/>
    </row>
    <row r="1231" spans="1:180" customHeight="1" ht="16.5" s="407" customFormat="1">
      <c r="A1231" s="135"/>
      <c r="B1231" s="135"/>
      <c r="C1231" s="135"/>
      <c r="D1231" s="245"/>
      <c r="E1231" s="245"/>
      <c r="F1231" s="405"/>
      <c r="G1231" s="291"/>
      <c r="H1231" s="291"/>
      <c r="AR1231" s="501"/>
      <c r="AT1231" s="450"/>
    </row>
    <row r="1232" spans="1:180" customHeight="1" ht="16.5" s="407" customFormat="1">
      <c r="A1232" s="135"/>
      <c r="B1232" s="135"/>
      <c r="C1232" s="135"/>
      <c r="D1232" s="245"/>
      <c r="E1232" s="245"/>
      <c r="F1232" s="405"/>
      <c r="G1232" s="291"/>
      <c r="H1232" s="291"/>
      <c r="AR1232" s="501"/>
      <c r="AT1232" s="450"/>
    </row>
    <row r="1233" spans="1:180" customHeight="1" ht="16.5" s="407" customFormat="1">
      <c r="A1233" s="135"/>
      <c r="B1233" s="135"/>
      <c r="C1233" s="135"/>
      <c r="D1233" s="245"/>
      <c r="E1233" s="245"/>
      <c r="F1233" s="405"/>
      <c r="G1233" s="291"/>
      <c r="H1233" s="291"/>
      <c r="AR1233" s="501"/>
      <c r="AT1233" s="450"/>
    </row>
    <row r="1234" spans="1:180" customHeight="1" ht="16.5" s="407" customFormat="1">
      <c r="A1234" s="135"/>
      <c r="B1234" s="135"/>
      <c r="C1234" s="135"/>
      <c r="D1234" s="245"/>
      <c r="E1234" s="245"/>
      <c r="F1234" s="405"/>
      <c r="G1234" s="291"/>
      <c r="H1234" s="291"/>
      <c r="AR1234" s="501"/>
      <c r="AT1234" s="450"/>
    </row>
    <row r="1235" spans="1:180" customHeight="1" ht="16.5" s="407" customFormat="1">
      <c r="A1235" s="135"/>
      <c r="B1235" s="135"/>
      <c r="C1235" s="135"/>
      <c r="D1235" s="245"/>
      <c r="E1235" s="245"/>
      <c r="F1235" s="405"/>
      <c r="G1235" s="291"/>
      <c r="H1235" s="291"/>
      <c r="AR1235" s="501"/>
      <c r="AT1235" s="450"/>
    </row>
    <row r="1236" spans="1:180" customHeight="1" ht="16.5" s="407" customFormat="1">
      <c r="A1236" s="135"/>
      <c r="B1236" s="135"/>
      <c r="C1236" s="135"/>
      <c r="D1236" s="245"/>
      <c r="E1236" s="245"/>
      <c r="F1236" s="405"/>
      <c r="G1236" s="291"/>
      <c r="H1236" s="291"/>
      <c r="AR1236" s="501"/>
      <c r="AT1236" s="450"/>
    </row>
    <row r="1237" spans="1:180" customHeight="1" ht="16.5" s="407" customFormat="1">
      <c r="A1237" s="135"/>
      <c r="B1237" s="135"/>
      <c r="C1237" s="135"/>
      <c r="D1237" s="245"/>
      <c r="E1237" s="245"/>
      <c r="F1237" s="405"/>
      <c r="G1237" s="291"/>
      <c r="H1237" s="291"/>
      <c r="AR1237" s="501"/>
      <c r="AT1237" s="450"/>
    </row>
    <row r="1238" spans="1:180" customHeight="1" ht="16.5" s="407" customFormat="1">
      <c r="A1238" s="135"/>
      <c r="B1238" s="135"/>
      <c r="C1238" s="135"/>
      <c r="D1238" s="245"/>
      <c r="E1238" s="245"/>
      <c r="F1238" s="405"/>
      <c r="G1238" s="291"/>
      <c r="H1238" s="291"/>
      <c r="AR1238" s="501"/>
      <c r="AT1238" s="450"/>
    </row>
    <row r="1239" spans="1:180" customHeight="1" ht="16.5" s="407" customFormat="1">
      <c r="A1239" s="135"/>
      <c r="B1239" s="135"/>
      <c r="C1239" s="135"/>
      <c r="D1239" s="245"/>
      <c r="E1239" s="245"/>
      <c r="F1239" s="405"/>
      <c r="G1239" s="291"/>
      <c r="H1239" s="291"/>
      <c r="AR1239" s="501"/>
      <c r="AT1239" s="450"/>
    </row>
    <row r="1240" spans="1:180" customHeight="1" ht="16.5" s="407" customFormat="1">
      <c r="A1240" s="135"/>
      <c r="B1240" s="135"/>
      <c r="C1240" s="135"/>
      <c r="D1240" s="245"/>
      <c r="E1240" s="245"/>
      <c r="F1240" s="405"/>
      <c r="G1240" s="291"/>
      <c r="H1240" s="291"/>
      <c r="AR1240" s="501"/>
      <c r="AT1240" s="450"/>
    </row>
    <row r="1241" spans="1:180" customHeight="1" ht="16.5" s="407" customFormat="1">
      <c r="A1241" s="135"/>
      <c r="B1241" s="135"/>
      <c r="C1241" s="135"/>
      <c r="D1241" s="245"/>
      <c r="E1241" s="245"/>
      <c r="F1241" s="405"/>
      <c r="G1241" s="291"/>
      <c r="H1241" s="291"/>
      <c r="AR1241" s="501"/>
      <c r="AT1241" s="450"/>
    </row>
    <row r="1242" spans="1:180" customHeight="1" ht="16.5" s="407" customFormat="1">
      <c r="A1242" s="135"/>
      <c r="B1242" s="135"/>
      <c r="C1242" s="135"/>
      <c r="D1242" s="245"/>
      <c r="E1242" s="245"/>
      <c r="F1242" s="405"/>
      <c r="G1242" s="291"/>
      <c r="H1242" s="291"/>
      <c r="AR1242" s="501"/>
      <c r="AT1242" s="450"/>
    </row>
    <row r="1243" spans="1:180" customHeight="1" ht="16.5" s="407" customFormat="1">
      <c r="A1243" s="135"/>
      <c r="B1243" s="135"/>
      <c r="C1243" s="135"/>
      <c r="D1243" s="245"/>
      <c r="E1243" s="245"/>
      <c r="F1243" s="405"/>
      <c r="G1243" s="291"/>
      <c r="H1243" s="291"/>
      <c r="AR1243" s="501"/>
      <c r="AT1243" s="450"/>
    </row>
    <row r="1244" spans="1:180" customHeight="1" ht="16.5" s="407" customFormat="1">
      <c r="A1244" s="135"/>
      <c r="B1244" s="135"/>
      <c r="C1244" s="135"/>
      <c r="D1244" s="245"/>
      <c r="E1244" s="245"/>
      <c r="F1244" s="405"/>
      <c r="G1244" s="291"/>
      <c r="H1244" s="291"/>
      <c r="AR1244" s="501"/>
      <c r="AT1244" s="450"/>
    </row>
    <row r="1245" spans="1:180" customHeight="1" ht="16.5" s="407" customFormat="1">
      <c r="A1245" s="135"/>
      <c r="B1245" s="135"/>
      <c r="C1245" s="135"/>
      <c r="D1245" s="245"/>
      <c r="E1245" s="245"/>
      <c r="F1245" s="405"/>
      <c r="G1245" s="291"/>
      <c r="H1245" s="291"/>
      <c r="AR1245" s="501"/>
      <c r="AT1245" s="450"/>
    </row>
    <row r="1246" spans="1:180" customHeight="1" ht="16.5" s="407" customFormat="1">
      <c r="A1246" s="135"/>
      <c r="B1246" s="135"/>
      <c r="C1246" s="135"/>
      <c r="D1246" s="245"/>
      <c r="E1246" s="245"/>
      <c r="F1246" s="405"/>
      <c r="G1246" s="291"/>
      <c r="H1246" s="291"/>
      <c r="AR1246" s="501"/>
      <c r="AT1246" s="450"/>
    </row>
    <row r="1247" spans="1:180" customHeight="1" ht="16.5" s="407" customFormat="1">
      <c r="A1247" s="135"/>
      <c r="B1247" s="135"/>
      <c r="C1247" s="135"/>
      <c r="D1247" s="245"/>
      <c r="E1247" s="245"/>
      <c r="F1247" s="405"/>
      <c r="G1247" s="291"/>
      <c r="H1247" s="291"/>
      <c r="AR1247" s="501"/>
      <c r="AT1247" s="450"/>
    </row>
    <row r="1248" spans="1:180" customHeight="1" ht="16.5" s="407" customFormat="1">
      <c r="A1248" s="135"/>
      <c r="B1248" s="135"/>
      <c r="C1248" s="135"/>
      <c r="D1248" s="245"/>
      <c r="E1248" s="245"/>
      <c r="F1248" s="405"/>
      <c r="G1248" s="291"/>
      <c r="H1248" s="291"/>
      <c r="AR1248" s="501"/>
      <c r="AT1248" s="450"/>
    </row>
    <row r="1249" spans="1:180" customHeight="1" ht="16.5" s="407" customFormat="1">
      <c r="A1249" s="135"/>
      <c r="B1249" s="135"/>
      <c r="C1249" s="135"/>
      <c r="D1249" s="245"/>
      <c r="E1249" s="245"/>
      <c r="F1249" s="405"/>
      <c r="G1249" s="291"/>
      <c r="H1249" s="291"/>
      <c r="AR1249" s="501"/>
      <c r="AT1249" s="450"/>
    </row>
    <row r="1250" spans="1:180" customHeight="1" ht="16.5" s="407" customFormat="1">
      <c r="A1250" s="135"/>
      <c r="B1250" s="135"/>
      <c r="C1250" s="135"/>
      <c r="D1250" s="245"/>
      <c r="E1250" s="245"/>
      <c r="F1250" s="405"/>
      <c r="G1250" s="291"/>
      <c r="H1250" s="291"/>
      <c r="AR1250" s="501"/>
      <c r="AT1250" s="450"/>
    </row>
    <row r="1251" spans="1:180" customHeight="1" ht="16.5" s="407" customFormat="1">
      <c r="A1251" s="135"/>
      <c r="B1251" s="135"/>
      <c r="C1251" s="135"/>
      <c r="D1251" s="245"/>
      <c r="E1251" s="245"/>
      <c r="F1251" s="405"/>
      <c r="G1251" s="291"/>
      <c r="H1251" s="291"/>
      <c r="AR1251" s="501"/>
      <c r="AT1251" s="450"/>
    </row>
    <row r="1252" spans="1:180" customHeight="1" ht="16.5" s="407" customFormat="1">
      <c r="A1252" s="135"/>
      <c r="B1252" s="135"/>
      <c r="C1252" s="135"/>
      <c r="D1252" s="245"/>
      <c r="E1252" s="245"/>
      <c r="F1252" s="405"/>
      <c r="G1252" s="291"/>
      <c r="H1252" s="291"/>
      <c r="AR1252" s="501"/>
      <c r="AT1252" s="450"/>
    </row>
    <row r="1253" spans="1:180" customHeight="1" ht="16.5" s="407" customFormat="1">
      <c r="A1253" s="135"/>
      <c r="B1253" s="135"/>
      <c r="C1253" s="135"/>
      <c r="D1253" s="245"/>
      <c r="E1253" s="245"/>
      <c r="F1253" s="405"/>
      <c r="G1253" s="291"/>
      <c r="H1253" s="291"/>
      <c r="AR1253" s="501"/>
      <c r="AT1253" s="450"/>
    </row>
    <row r="1254" spans="1:180" customHeight="1" ht="16.5" s="407" customFormat="1">
      <c r="A1254" s="135"/>
      <c r="B1254" s="135"/>
      <c r="C1254" s="135"/>
      <c r="D1254" s="245"/>
      <c r="E1254" s="245"/>
      <c r="F1254" s="405"/>
      <c r="G1254" s="291"/>
      <c r="H1254" s="291"/>
      <c r="AR1254" s="501"/>
      <c r="AT1254" s="450"/>
    </row>
    <row r="1255" spans="1:180" customHeight="1" ht="16.5" s="407" customFormat="1">
      <c r="A1255" s="135"/>
      <c r="B1255" s="135"/>
      <c r="C1255" s="135"/>
      <c r="D1255" s="245"/>
      <c r="E1255" s="245"/>
      <c r="F1255" s="405"/>
      <c r="G1255" s="291"/>
      <c r="H1255" s="291"/>
      <c r="AR1255" s="501"/>
      <c r="AT1255" s="450"/>
    </row>
    <row r="1256" spans="1:180" customHeight="1" ht="16.5" s="407" customFormat="1">
      <c r="A1256" s="135"/>
      <c r="B1256" s="135"/>
      <c r="C1256" s="135"/>
      <c r="D1256" s="245"/>
      <c r="E1256" s="245"/>
      <c r="F1256" s="405"/>
      <c r="G1256" s="291"/>
      <c r="H1256" s="291"/>
      <c r="AR1256" s="501"/>
      <c r="AT1256" s="450"/>
    </row>
    <row r="1257" spans="1:180" customHeight="1" ht="16.5" s="407" customFormat="1">
      <c r="A1257" s="135"/>
      <c r="B1257" s="135"/>
      <c r="C1257" s="135"/>
      <c r="D1257" s="245"/>
      <c r="E1257" s="245"/>
      <c r="F1257" s="405"/>
      <c r="G1257" s="291"/>
      <c r="H1257" s="291"/>
      <c r="AR1257" s="501"/>
      <c r="AT1257" s="450"/>
    </row>
    <row r="1258" spans="1:180" customHeight="1" ht="16.5" s="407" customFormat="1">
      <c r="A1258" s="135"/>
      <c r="B1258" s="135"/>
      <c r="C1258" s="135"/>
      <c r="D1258" s="245"/>
      <c r="E1258" s="245"/>
      <c r="F1258" s="405"/>
      <c r="G1258" s="291"/>
      <c r="H1258" s="291"/>
      <c r="AR1258" s="501"/>
      <c r="AT1258" s="450"/>
    </row>
    <row r="1259" spans="1:180" customHeight="1" ht="16.5" s="407" customFormat="1">
      <c r="A1259" s="135"/>
      <c r="B1259" s="135"/>
      <c r="C1259" s="135"/>
      <c r="D1259" s="245"/>
      <c r="E1259" s="245"/>
      <c r="F1259" s="405"/>
      <c r="G1259" s="291"/>
      <c r="H1259" s="291"/>
      <c r="AR1259" s="501"/>
      <c r="AT1259" s="450"/>
    </row>
    <row r="1260" spans="1:180" customHeight="1" ht="16.5" s="407" customFormat="1">
      <c r="A1260" s="135"/>
      <c r="B1260" s="135"/>
      <c r="C1260" s="135"/>
      <c r="D1260" s="245"/>
      <c r="E1260" s="245"/>
      <c r="F1260" s="405"/>
      <c r="G1260" s="291"/>
      <c r="H1260" s="291"/>
      <c r="AR1260" s="501"/>
      <c r="AT1260" s="450"/>
    </row>
    <row r="1261" spans="1:180" customHeight="1" ht="16.5" s="407" customFormat="1">
      <c r="A1261" s="135"/>
      <c r="B1261" s="135"/>
      <c r="C1261" s="135"/>
      <c r="D1261" s="245"/>
      <c r="E1261" s="245"/>
      <c r="F1261" s="405"/>
      <c r="G1261" s="291"/>
      <c r="H1261" s="291"/>
      <c r="AR1261" s="501"/>
      <c r="AT1261" s="450"/>
    </row>
    <row r="1262" spans="1:180" customHeight="1" ht="16.5" s="407" customFormat="1">
      <c r="A1262" s="135"/>
      <c r="B1262" s="135"/>
      <c r="C1262" s="135"/>
      <c r="D1262" s="245"/>
      <c r="E1262" s="245"/>
      <c r="F1262" s="405"/>
      <c r="G1262" s="291"/>
      <c r="H1262" s="291"/>
      <c r="AR1262" s="501"/>
      <c r="AT1262" s="450"/>
    </row>
    <row r="1263" spans="1:180" customHeight="1" ht="16.5" s="407" customFormat="1">
      <c r="A1263" s="135"/>
      <c r="B1263" s="135"/>
      <c r="C1263" s="135"/>
      <c r="D1263" s="245"/>
      <c r="E1263" s="245"/>
      <c r="F1263" s="405"/>
      <c r="G1263" s="291"/>
      <c r="H1263" s="291"/>
      <c r="AR1263" s="501"/>
      <c r="AT1263" s="450"/>
    </row>
    <row r="1264" spans="1:180" customHeight="1" ht="16.5" s="407" customFormat="1">
      <c r="A1264" s="135"/>
      <c r="B1264" s="135"/>
      <c r="C1264" s="135"/>
      <c r="D1264" s="245"/>
      <c r="E1264" s="245"/>
      <c r="F1264" s="405"/>
      <c r="G1264" s="291"/>
      <c r="H1264" s="291"/>
      <c r="AR1264" s="501"/>
      <c r="AT1264" s="450"/>
    </row>
    <row r="1265" spans="1:180" customHeight="1" ht="16.5" s="407" customFormat="1">
      <c r="A1265" s="135"/>
      <c r="B1265" s="135"/>
      <c r="C1265" s="135"/>
      <c r="D1265" s="245"/>
      <c r="E1265" s="245"/>
      <c r="F1265" s="405"/>
      <c r="G1265" s="291"/>
      <c r="H1265" s="291"/>
      <c r="AR1265" s="501"/>
      <c r="AT1265" s="450"/>
    </row>
    <row r="1266" spans="1:180" customHeight="1" ht="16.5" s="407" customFormat="1">
      <c r="A1266" s="135"/>
      <c r="B1266" s="135"/>
      <c r="C1266" s="135"/>
      <c r="D1266" s="245"/>
      <c r="E1266" s="245"/>
      <c r="F1266" s="405"/>
      <c r="G1266" s="291"/>
      <c r="H1266" s="291"/>
      <c r="AR1266" s="501"/>
      <c r="AT1266" s="450"/>
    </row>
    <row r="1267" spans="1:180" customHeight="1" ht="16.5" s="407" customFormat="1">
      <c r="A1267" s="135"/>
      <c r="B1267" s="135"/>
      <c r="C1267" s="135"/>
      <c r="D1267" s="245"/>
      <c r="E1267" s="245"/>
      <c r="F1267" s="405"/>
      <c r="G1267" s="291"/>
      <c r="H1267" s="291"/>
      <c r="AR1267" s="501"/>
      <c r="AT1267" s="450"/>
    </row>
    <row r="1268" spans="1:180" customHeight="1" ht="16.5" s="407" customFormat="1">
      <c r="A1268" s="135"/>
      <c r="B1268" s="135"/>
      <c r="C1268" s="135"/>
      <c r="D1268" s="245"/>
      <c r="E1268" s="245"/>
      <c r="F1268" s="405"/>
      <c r="G1268" s="291"/>
      <c r="H1268" s="291"/>
      <c r="AR1268" s="501"/>
      <c r="AT1268" s="450"/>
    </row>
    <row r="1269" spans="1:180" customHeight="1" ht="16.5" s="407" customFormat="1">
      <c r="A1269" s="135"/>
      <c r="B1269" s="135"/>
      <c r="C1269" s="135"/>
      <c r="D1269" s="245"/>
      <c r="E1269" s="245"/>
      <c r="F1269" s="405"/>
      <c r="G1269" s="291"/>
      <c r="H1269" s="291"/>
      <c r="AR1269" s="501"/>
      <c r="AT1269" s="450"/>
    </row>
    <row r="1270" spans="1:180" customHeight="1" ht="16.5" s="407" customFormat="1">
      <c r="A1270" s="135"/>
      <c r="B1270" s="135"/>
      <c r="C1270" s="135"/>
      <c r="D1270" s="245"/>
      <c r="E1270" s="245"/>
      <c r="F1270" s="405"/>
      <c r="G1270" s="291"/>
      <c r="H1270" s="291"/>
      <c r="AR1270" s="501"/>
      <c r="AT1270" s="450"/>
    </row>
    <row r="1271" spans="1:180" customHeight="1" ht="16.5" s="407" customFormat="1">
      <c r="A1271" s="135"/>
      <c r="B1271" s="135"/>
      <c r="C1271" s="135"/>
      <c r="D1271" s="245"/>
      <c r="E1271" s="245"/>
      <c r="F1271" s="405"/>
      <c r="G1271" s="291"/>
      <c r="H1271" s="291"/>
      <c r="AR1271" s="501"/>
      <c r="AT1271" s="450"/>
    </row>
    <row r="1272" spans="1:180" customHeight="1" ht="16.5" s="407" customFormat="1">
      <c r="A1272" s="135"/>
      <c r="B1272" s="135"/>
      <c r="C1272" s="135"/>
      <c r="D1272" s="245"/>
      <c r="E1272" s="245"/>
      <c r="F1272" s="405"/>
      <c r="G1272" s="291"/>
      <c r="H1272" s="291"/>
      <c r="AR1272" s="501"/>
      <c r="AT1272" s="450"/>
    </row>
    <row r="1273" spans="1:180" customHeight="1" ht="16.5" s="407" customFormat="1">
      <c r="A1273" s="135"/>
      <c r="B1273" s="135"/>
      <c r="C1273" s="135"/>
      <c r="D1273" s="245"/>
      <c r="E1273" s="245"/>
      <c r="F1273" s="405"/>
      <c r="G1273" s="291"/>
      <c r="H1273" s="291"/>
      <c r="AR1273" s="501"/>
      <c r="AT1273" s="450"/>
    </row>
    <row r="1274" spans="1:180" customHeight="1" ht="16.5" s="407" customFormat="1">
      <c r="A1274" s="135"/>
      <c r="B1274" s="135"/>
      <c r="C1274" s="135"/>
      <c r="D1274" s="245"/>
      <c r="E1274" s="245"/>
      <c r="F1274" s="405"/>
      <c r="G1274" s="291"/>
      <c r="H1274" s="291"/>
      <c r="AR1274" s="501"/>
      <c r="AT1274" s="450"/>
    </row>
    <row r="1275" spans="1:180" customHeight="1" ht="16.5" s="407" customFormat="1">
      <c r="A1275" s="135"/>
      <c r="B1275" s="135"/>
      <c r="C1275" s="135"/>
      <c r="D1275" s="245"/>
      <c r="E1275" s="245"/>
      <c r="F1275" s="405"/>
      <c r="G1275" s="291"/>
      <c r="H1275" s="291"/>
      <c r="AR1275" s="501"/>
      <c r="AT1275" s="450"/>
    </row>
    <row r="1276" spans="1:180" customHeight="1" ht="16.5" s="407" customFormat="1">
      <c r="A1276" s="135"/>
      <c r="B1276" s="135"/>
      <c r="C1276" s="135"/>
      <c r="D1276" s="245"/>
      <c r="E1276" s="245"/>
      <c r="F1276" s="405"/>
      <c r="G1276" s="291"/>
      <c r="H1276" s="291"/>
      <c r="AR1276" s="501"/>
      <c r="AT1276" s="450"/>
    </row>
    <row r="1277" spans="1:180" customHeight="1" ht="16.5" s="407" customFormat="1">
      <c r="A1277" s="135"/>
      <c r="B1277" s="135"/>
      <c r="C1277" s="135"/>
      <c r="D1277" s="245"/>
      <c r="E1277" s="245"/>
      <c r="F1277" s="405"/>
      <c r="G1277" s="291"/>
      <c r="H1277" s="291"/>
      <c r="AR1277" s="501"/>
      <c r="AT1277" s="450"/>
    </row>
    <row r="1278" spans="1:180" customHeight="1" ht="16.5" s="407" customFormat="1">
      <c r="A1278" s="135"/>
      <c r="B1278" s="135"/>
      <c r="C1278" s="135"/>
      <c r="D1278" s="245"/>
      <c r="E1278" s="245"/>
      <c r="F1278" s="405"/>
      <c r="G1278" s="291"/>
      <c r="H1278" s="291"/>
      <c r="AR1278" s="501"/>
      <c r="AT1278" s="450"/>
    </row>
    <row r="1279" spans="1:180" customHeight="1" ht="16.5" s="407" customFormat="1">
      <c r="A1279" s="135"/>
      <c r="B1279" s="135"/>
      <c r="C1279" s="135"/>
      <c r="D1279" s="245"/>
      <c r="E1279" s="245"/>
      <c r="F1279" s="405"/>
      <c r="G1279" s="291"/>
      <c r="H1279" s="291"/>
      <c r="AR1279" s="501"/>
      <c r="AT1279" s="450"/>
    </row>
    <row r="1280" spans="1:180" customHeight="1" ht="16.5" s="407" customFormat="1">
      <c r="A1280" s="135"/>
      <c r="B1280" s="135"/>
      <c r="C1280" s="135"/>
      <c r="D1280" s="245"/>
      <c r="E1280" s="245"/>
      <c r="F1280" s="405"/>
      <c r="G1280" s="291"/>
      <c r="H1280" s="291"/>
      <c r="AR1280" s="501"/>
      <c r="AT1280" s="450"/>
    </row>
    <row r="1281" spans="1:180" customHeight="1" ht="16.5" s="407" customFormat="1">
      <c r="A1281" s="135"/>
      <c r="B1281" s="135"/>
      <c r="C1281" s="135"/>
      <c r="D1281" s="245"/>
      <c r="E1281" s="245"/>
      <c r="F1281" s="405"/>
      <c r="G1281" s="291"/>
      <c r="H1281" s="291"/>
      <c r="AR1281" s="501"/>
      <c r="AT1281" s="450"/>
    </row>
    <row r="1282" spans="1:180" customHeight="1" ht="16.5" s="407" customFormat="1">
      <c r="A1282" s="135"/>
      <c r="B1282" s="135"/>
      <c r="C1282" s="135"/>
      <c r="D1282" s="245"/>
      <c r="E1282" s="245"/>
      <c r="F1282" s="405"/>
      <c r="G1282" s="291"/>
      <c r="H1282" s="291"/>
      <c r="AR1282" s="501"/>
      <c r="AT1282" s="450"/>
    </row>
    <row r="1283" spans="1:180" customHeight="1" ht="16.5" s="407" customFormat="1">
      <c r="A1283" s="135"/>
      <c r="B1283" s="135"/>
      <c r="C1283" s="135"/>
      <c r="D1283" s="245"/>
      <c r="E1283" s="245"/>
      <c r="F1283" s="405"/>
      <c r="G1283" s="291"/>
      <c r="H1283" s="291"/>
      <c r="AR1283" s="501"/>
      <c r="AT1283" s="450"/>
    </row>
    <row r="1284" spans="1:180" customHeight="1" ht="16.5" s="407" customFormat="1">
      <c r="A1284" s="135"/>
      <c r="B1284" s="135"/>
      <c r="C1284" s="135"/>
      <c r="D1284" s="245"/>
      <c r="E1284" s="245"/>
      <c r="F1284" s="405"/>
      <c r="G1284" s="291"/>
      <c r="H1284" s="291"/>
      <c r="AR1284" s="501"/>
      <c r="AT1284" s="450"/>
    </row>
    <row r="1285" spans="1:180" customHeight="1" ht="16.5" s="407" customFormat="1">
      <c r="A1285" s="135"/>
      <c r="B1285" s="135"/>
      <c r="C1285" s="135"/>
      <c r="D1285" s="245"/>
      <c r="E1285" s="245"/>
      <c r="F1285" s="405"/>
      <c r="G1285" s="291"/>
      <c r="H1285" s="291"/>
      <c r="AR1285" s="501"/>
      <c r="AT1285" s="450"/>
    </row>
    <row r="1286" spans="1:180" customHeight="1" ht="16.5" s="407" customFormat="1">
      <c r="A1286" s="135"/>
      <c r="B1286" s="135"/>
      <c r="C1286" s="135"/>
      <c r="D1286" s="245"/>
      <c r="E1286" s="245"/>
      <c r="F1286" s="405"/>
      <c r="G1286" s="291"/>
      <c r="H1286" s="291"/>
      <c r="AR1286" s="501"/>
      <c r="AT1286" s="450"/>
    </row>
    <row r="1287" spans="1:180" customHeight="1" ht="16.5" s="407" customFormat="1">
      <c r="A1287" s="135"/>
      <c r="B1287" s="135"/>
      <c r="C1287" s="135"/>
      <c r="D1287" s="245"/>
      <c r="E1287" s="245"/>
      <c r="F1287" s="405"/>
      <c r="G1287" s="291"/>
      <c r="H1287" s="291"/>
      <c r="AR1287" s="501"/>
      <c r="AT1287" s="450"/>
    </row>
    <row r="1288" spans="1:180" customHeight="1" ht="16.5" s="407" customFormat="1">
      <c r="A1288" s="135"/>
      <c r="B1288" s="135"/>
      <c r="C1288" s="135"/>
      <c r="D1288" s="245"/>
      <c r="E1288" s="245"/>
      <c r="F1288" s="405"/>
      <c r="G1288" s="291"/>
      <c r="H1288" s="291"/>
      <c r="AR1288" s="501"/>
      <c r="AT1288" s="450"/>
    </row>
    <row r="1289" spans="1:180" customHeight="1" ht="16.5" s="407" customFormat="1">
      <c r="A1289" s="135"/>
      <c r="B1289" s="135"/>
      <c r="C1289" s="135"/>
      <c r="D1289" s="245"/>
      <c r="E1289" s="245"/>
      <c r="F1289" s="405"/>
      <c r="G1289" s="291"/>
      <c r="H1289" s="291"/>
      <c r="AR1289" s="501"/>
      <c r="AT1289" s="450"/>
    </row>
    <row r="1290" spans="1:180" customHeight="1" ht="16.5" s="407" customFormat="1">
      <c r="A1290" s="135"/>
      <c r="B1290" s="135"/>
      <c r="C1290" s="135"/>
      <c r="D1290" s="245"/>
      <c r="E1290" s="245"/>
      <c r="F1290" s="405"/>
      <c r="G1290" s="291"/>
      <c r="H1290" s="291"/>
      <c r="AR1290" s="501"/>
      <c r="AT1290" s="450"/>
    </row>
    <row r="1291" spans="1:180" customHeight="1" ht="16.5" s="407" customFormat="1">
      <c r="A1291" s="135"/>
      <c r="B1291" s="135"/>
      <c r="C1291" s="135"/>
      <c r="D1291" s="245"/>
      <c r="E1291" s="245"/>
      <c r="F1291" s="405"/>
      <c r="G1291" s="291"/>
      <c r="H1291" s="291"/>
      <c r="AR1291" s="501"/>
      <c r="AT1291" s="450"/>
    </row>
    <row r="1292" spans="1:180" customHeight="1" ht="16.5" s="407" customFormat="1">
      <c r="A1292" s="135"/>
      <c r="B1292" s="135"/>
      <c r="C1292" s="135"/>
      <c r="D1292" s="245"/>
      <c r="E1292" s="245"/>
      <c r="F1292" s="405"/>
      <c r="G1292" s="291"/>
      <c r="H1292" s="291"/>
      <c r="AR1292" s="501"/>
      <c r="AT1292" s="450"/>
    </row>
    <row r="1293" spans="1:180" customHeight="1" ht="16.5" s="407" customFormat="1">
      <c r="A1293" s="135"/>
      <c r="B1293" s="135"/>
      <c r="C1293" s="135"/>
      <c r="D1293" s="245"/>
      <c r="E1293" s="245"/>
      <c r="F1293" s="405"/>
      <c r="G1293" s="291"/>
      <c r="H1293" s="291"/>
      <c r="AR1293" s="501"/>
      <c r="AT1293" s="450"/>
    </row>
    <row r="1294" spans="1:180" customHeight="1" ht="16.5" s="407" customFormat="1">
      <c r="A1294" s="135"/>
      <c r="B1294" s="135"/>
      <c r="C1294" s="135"/>
      <c r="D1294" s="245"/>
      <c r="E1294" s="245"/>
      <c r="F1294" s="405"/>
      <c r="G1294" s="291"/>
      <c r="H1294" s="291"/>
      <c r="AR1294" s="501"/>
      <c r="AT1294" s="450"/>
    </row>
    <row r="1295" spans="1:180" customHeight="1" ht="16.5" s="407" customFormat="1">
      <c r="A1295" s="135"/>
      <c r="B1295" s="135"/>
      <c r="C1295" s="135"/>
      <c r="D1295" s="245"/>
      <c r="E1295" s="245"/>
      <c r="F1295" s="405"/>
      <c r="G1295" s="291"/>
      <c r="H1295" s="291"/>
      <c r="AR1295" s="501"/>
      <c r="AT1295" s="450"/>
    </row>
    <row r="1296" spans="1:180" customHeight="1" ht="16.5" s="407" customFormat="1">
      <c r="A1296" s="135"/>
      <c r="B1296" s="135"/>
      <c r="C1296" s="135"/>
      <c r="D1296" s="245"/>
      <c r="E1296" s="245"/>
      <c r="F1296" s="405"/>
      <c r="G1296" s="291"/>
      <c r="H1296" s="291"/>
      <c r="AR1296" s="501"/>
      <c r="AT1296" s="450"/>
    </row>
    <row r="1297" spans="1:180" customHeight="1" ht="16.5" s="407" customFormat="1">
      <c r="A1297" s="135"/>
      <c r="B1297" s="135"/>
      <c r="C1297" s="135"/>
      <c r="D1297" s="245"/>
      <c r="E1297" s="245"/>
      <c r="F1297" s="405"/>
      <c r="G1297" s="291"/>
      <c r="H1297" s="291"/>
      <c r="AR1297" s="501"/>
      <c r="AT1297" s="450"/>
    </row>
    <row r="1298" spans="1:180" customHeight="1" ht="16.5" s="407" customFormat="1">
      <c r="A1298" s="135"/>
      <c r="B1298" s="135"/>
      <c r="C1298" s="135"/>
      <c r="D1298" s="245"/>
      <c r="E1298" s="245"/>
      <c r="F1298" s="405"/>
      <c r="G1298" s="291"/>
      <c r="H1298" s="291"/>
      <c r="AR1298" s="501"/>
      <c r="AT1298" s="450"/>
    </row>
    <row r="1299" spans="1:180" customHeight="1" ht="16.5" s="407" customFormat="1">
      <c r="A1299" s="135"/>
      <c r="B1299" s="135"/>
      <c r="C1299" s="135"/>
      <c r="D1299" s="245"/>
      <c r="E1299" s="245"/>
      <c r="F1299" s="405"/>
      <c r="G1299" s="291"/>
      <c r="H1299" s="291"/>
      <c r="AR1299" s="501"/>
      <c r="AT1299" s="450"/>
    </row>
    <row r="1300" spans="1:180" customHeight="1" ht="16.5" s="407" customFormat="1">
      <c r="A1300" s="135"/>
      <c r="B1300" s="135"/>
      <c r="C1300" s="135"/>
      <c r="D1300" s="245"/>
      <c r="E1300" s="245"/>
      <c r="F1300" s="405"/>
      <c r="G1300" s="291"/>
      <c r="H1300" s="291"/>
      <c r="AR1300" s="501"/>
      <c r="AT1300" s="450"/>
    </row>
    <row r="1301" spans="1:180" customHeight="1" ht="16.5" s="407" customFormat="1">
      <c r="A1301" s="135"/>
      <c r="B1301" s="135"/>
      <c r="C1301" s="135"/>
      <c r="D1301" s="245"/>
      <c r="E1301" s="245"/>
      <c r="F1301" s="405"/>
      <c r="G1301" s="291"/>
      <c r="H1301" s="291"/>
      <c r="AR1301" s="501"/>
      <c r="AT1301" s="450"/>
    </row>
    <row r="1302" spans="1:180" customHeight="1" ht="16.5" s="407" customFormat="1">
      <c r="A1302" s="135"/>
      <c r="B1302" s="135"/>
      <c r="C1302" s="135"/>
      <c r="D1302" s="245"/>
      <c r="E1302" s="245"/>
      <c r="F1302" s="405"/>
      <c r="G1302" s="291"/>
      <c r="H1302" s="291"/>
      <c r="AR1302" s="501"/>
      <c r="AT1302" s="450"/>
    </row>
    <row r="1303" spans="1:180" customHeight="1" ht="16.5" s="407" customFormat="1">
      <c r="A1303" s="135"/>
      <c r="B1303" s="135"/>
      <c r="C1303" s="135"/>
      <c r="D1303" s="245"/>
      <c r="E1303" s="245"/>
      <c r="F1303" s="405"/>
      <c r="G1303" s="291"/>
      <c r="H1303" s="291"/>
      <c r="AR1303" s="501"/>
      <c r="AT1303" s="450"/>
    </row>
    <row r="1304" spans="1:180" customHeight="1" ht="16.5" s="407" customFormat="1">
      <c r="A1304" s="135"/>
      <c r="B1304" s="135"/>
      <c r="C1304" s="135"/>
      <c r="D1304" s="245"/>
      <c r="E1304" s="245"/>
      <c r="F1304" s="405"/>
      <c r="G1304" s="291"/>
      <c r="H1304" s="291"/>
      <c r="AR1304" s="501"/>
      <c r="AT1304" s="450"/>
    </row>
    <row r="1305" spans="1:180" customHeight="1" ht="16.5" s="407" customFormat="1">
      <c r="A1305" s="135"/>
      <c r="B1305" s="135"/>
      <c r="C1305" s="135"/>
      <c r="D1305" s="245"/>
      <c r="E1305" s="245"/>
      <c r="F1305" s="405"/>
      <c r="G1305" s="291"/>
      <c r="H1305" s="291"/>
      <c r="AR1305" s="501"/>
      <c r="AT1305" s="450"/>
    </row>
    <row r="1306" spans="1:180" customHeight="1" ht="16.5" s="407" customFormat="1">
      <c r="A1306" s="135"/>
      <c r="B1306" s="135"/>
      <c r="C1306" s="135"/>
      <c r="D1306" s="245"/>
      <c r="E1306" s="245"/>
      <c r="F1306" s="405"/>
      <c r="G1306" s="291"/>
      <c r="H1306" s="291"/>
      <c r="AR1306" s="501"/>
      <c r="AT1306" s="450"/>
    </row>
    <row r="1307" spans="1:180" customHeight="1" ht="16.5" s="407" customFormat="1">
      <c r="A1307" s="135"/>
      <c r="B1307" s="135"/>
      <c r="C1307" s="135"/>
      <c r="D1307" s="245"/>
      <c r="E1307" s="245"/>
      <c r="F1307" s="405"/>
      <c r="G1307" s="291"/>
      <c r="H1307" s="291"/>
      <c r="AR1307" s="501"/>
      <c r="AT1307" s="450"/>
    </row>
    <row r="1308" spans="1:180" customHeight="1" ht="16.5" s="407" customFormat="1">
      <c r="A1308" s="135"/>
      <c r="B1308" s="135"/>
      <c r="C1308" s="135"/>
      <c r="D1308" s="245"/>
      <c r="E1308" s="245"/>
      <c r="F1308" s="405"/>
      <c r="G1308" s="291"/>
      <c r="H1308" s="291"/>
      <c r="AR1308" s="501"/>
      <c r="AT1308" s="450"/>
    </row>
    <row r="1309" spans="1:180" customHeight="1" ht="16.5" s="407" customFormat="1">
      <c r="A1309" s="135"/>
      <c r="B1309" s="135"/>
      <c r="C1309" s="135"/>
      <c r="D1309" s="245"/>
      <c r="E1309" s="245"/>
      <c r="F1309" s="405"/>
      <c r="G1309" s="291"/>
      <c r="H1309" s="291"/>
      <c r="AR1309" s="501"/>
      <c r="AT1309" s="450"/>
    </row>
    <row r="1310" spans="1:180" customHeight="1" ht="16.5" s="407" customFormat="1">
      <c r="A1310" s="135"/>
      <c r="B1310" s="135"/>
      <c r="C1310" s="135"/>
      <c r="D1310" s="245"/>
      <c r="E1310" s="245"/>
      <c r="F1310" s="405"/>
      <c r="G1310" s="291"/>
      <c r="H1310" s="291"/>
      <c r="AR1310" s="501"/>
      <c r="AT1310" s="450"/>
    </row>
    <row r="1311" spans="1:180" customHeight="1" ht="16.5" s="407" customFormat="1">
      <c r="A1311" s="135"/>
      <c r="B1311" s="135"/>
      <c r="C1311" s="135"/>
      <c r="D1311" s="245"/>
      <c r="E1311" s="245"/>
      <c r="F1311" s="405"/>
      <c r="G1311" s="291"/>
      <c r="H1311" s="291"/>
      <c r="AR1311" s="501"/>
      <c r="AT1311" s="450"/>
    </row>
    <row r="1312" spans="1:180" customHeight="1" ht="16.5" s="407" customFormat="1">
      <c r="A1312" s="135"/>
      <c r="B1312" s="135"/>
      <c r="C1312" s="135"/>
      <c r="D1312" s="245"/>
      <c r="E1312" s="245"/>
      <c r="F1312" s="405"/>
      <c r="G1312" s="291"/>
      <c r="H1312" s="291"/>
      <c r="AR1312" s="501"/>
      <c r="AT1312" s="450"/>
    </row>
    <row r="1313" spans="1:180" customHeight="1" ht="16.5" s="407" customFormat="1">
      <c r="A1313" s="135"/>
      <c r="B1313" s="135"/>
      <c r="C1313" s="135"/>
      <c r="D1313" s="245"/>
      <c r="E1313" s="245"/>
      <c r="F1313" s="405"/>
      <c r="G1313" s="291"/>
      <c r="H1313" s="291"/>
      <c r="AR1313" s="501"/>
      <c r="AT1313" s="450"/>
    </row>
    <row r="1314" spans="1:180" customHeight="1" ht="16.5" s="407" customFormat="1">
      <c r="A1314" s="135"/>
      <c r="B1314" s="135"/>
      <c r="C1314" s="135"/>
      <c r="D1314" s="245"/>
      <c r="E1314" s="245"/>
      <c r="F1314" s="405"/>
      <c r="G1314" s="291"/>
      <c r="H1314" s="291"/>
      <c r="AR1314" s="501"/>
      <c r="AT1314" s="450"/>
    </row>
    <row r="1315" spans="1:180" customHeight="1" ht="16.5" s="407" customFormat="1">
      <c r="A1315" s="135"/>
      <c r="B1315" s="135"/>
      <c r="C1315" s="135"/>
      <c r="D1315" s="245"/>
      <c r="E1315" s="245"/>
      <c r="F1315" s="405"/>
      <c r="G1315" s="291"/>
      <c r="H1315" s="291"/>
      <c r="AR1315" s="501"/>
      <c r="AT1315" s="450"/>
    </row>
    <row r="1316" spans="1:180" customHeight="1" ht="16.5" s="407" customFormat="1">
      <c r="A1316" s="135"/>
      <c r="B1316" s="135"/>
      <c r="C1316" s="135"/>
      <c r="D1316" s="245"/>
      <c r="E1316" s="245"/>
      <c r="F1316" s="405"/>
      <c r="G1316" s="291"/>
      <c r="H1316" s="291"/>
      <c r="AR1316" s="501"/>
      <c r="AT1316" s="450"/>
    </row>
    <row r="1317" spans="1:180" customHeight="1" ht="16.5" s="407" customFormat="1">
      <c r="A1317" s="135"/>
      <c r="B1317" s="135"/>
      <c r="C1317" s="135"/>
      <c r="D1317" s="245"/>
      <c r="E1317" s="245"/>
      <c r="F1317" s="405"/>
      <c r="G1317" s="291"/>
      <c r="H1317" s="291"/>
      <c r="AR1317" s="501"/>
      <c r="AT1317" s="450"/>
    </row>
    <row r="1318" spans="1:180" customHeight="1" ht="16.5" s="407" customFormat="1">
      <c r="A1318" s="135"/>
      <c r="B1318" s="135"/>
      <c r="C1318" s="135"/>
      <c r="D1318" s="245"/>
      <c r="E1318" s="245"/>
      <c r="F1318" s="405"/>
      <c r="G1318" s="291"/>
      <c r="H1318" s="291"/>
      <c r="AR1318" s="501"/>
      <c r="AT1318" s="450"/>
    </row>
    <row r="1319" spans="1:180" customHeight="1" ht="16.5" s="407" customFormat="1">
      <c r="A1319" s="135"/>
      <c r="B1319" s="135"/>
      <c r="C1319" s="135"/>
      <c r="D1319" s="245"/>
      <c r="E1319" s="245"/>
      <c r="F1319" s="405"/>
      <c r="G1319" s="291"/>
      <c r="H1319" s="291"/>
      <c r="AR1319" s="501"/>
      <c r="AT1319" s="450"/>
    </row>
    <row r="1320" spans="1:180" customHeight="1" ht="16.5" s="407" customFormat="1">
      <c r="A1320" s="135"/>
      <c r="B1320" s="135"/>
      <c r="C1320" s="135"/>
      <c r="D1320" s="245"/>
      <c r="E1320" s="245"/>
      <c r="F1320" s="405"/>
      <c r="G1320" s="291"/>
      <c r="H1320" s="291"/>
      <c r="AR1320" s="501"/>
      <c r="AT1320" s="450"/>
    </row>
    <row r="1321" spans="1:180" customHeight="1" ht="16.5" s="407" customFormat="1">
      <c r="A1321" s="135"/>
      <c r="B1321" s="135"/>
      <c r="C1321" s="135"/>
      <c r="D1321" s="245"/>
      <c r="E1321" s="245"/>
      <c r="F1321" s="405"/>
      <c r="G1321" s="291"/>
      <c r="H1321" s="291"/>
      <c r="AR1321" s="501"/>
      <c r="AT1321" s="450"/>
    </row>
    <row r="1322" spans="1:180" customHeight="1" ht="16.5" s="407" customFormat="1">
      <c r="A1322" s="135"/>
      <c r="B1322" s="135"/>
      <c r="C1322" s="135"/>
      <c r="D1322" s="245"/>
      <c r="E1322" s="245"/>
      <c r="F1322" s="405"/>
      <c r="G1322" s="291"/>
      <c r="H1322" s="291"/>
      <c r="AR1322" s="501"/>
      <c r="AT1322" s="450"/>
    </row>
    <row r="1323" spans="1:180" customHeight="1" ht="16.5" s="407" customFormat="1">
      <c r="A1323" s="135"/>
      <c r="B1323" s="135"/>
      <c r="C1323" s="135"/>
      <c r="D1323" s="245"/>
      <c r="E1323" s="245"/>
      <c r="F1323" s="405"/>
      <c r="G1323" s="291"/>
      <c r="H1323" s="291"/>
      <c r="AR1323" s="501"/>
      <c r="AT1323" s="450"/>
    </row>
    <row r="1324" spans="1:180" customHeight="1" ht="16.5" s="407" customFormat="1">
      <c r="A1324" s="135"/>
      <c r="B1324" s="135"/>
      <c r="C1324" s="135"/>
      <c r="D1324" s="245"/>
      <c r="E1324" s="245"/>
      <c r="F1324" s="405"/>
      <c r="G1324" s="291"/>
      <c r="H1324" s="291"/>
      <c r="AR1324" s="501"/>
      <c r="AT1324" s="450"/>
    </row>
    <row r="1325" spans="1:180" customHeight="1" ht="16.5" s="407" customFormat="1">
      <c r="A1325" s="135"/>
      <c r="B1325" s="135"/>
      <c r="C1325" s="135"/>
      <c r="D1325" s="245"/>
      <c r="E1325" s="245"/>
      <c r="F1325" s="405"/>
      <c r="G1325" s="291"/>
      <c r="H1325" s="291"/>
      <c r="AR1325" s="501"/>
      <c r="AT1325" s="450"/>
    </row>
    <row r="1326" spans="1:180" customHeight="1" ht="16.5" s="407" customFormat="1">
      <c r="A1326" s="135"/>
      <c r="B1326" s="135"/>
      <c r="C1326" s="135"/>
      <c r="D1326" s="245"/>
      <c r="E1326" s="245"/>
      <c r="F1326" s="405"/>
      <c r="G1326" s="291"/>
      <c r="H1326" s="291"/>
      <c r="AR1326" s="501"/>
      <c r="AT1326" s="450"/>
    </row>
    <row r="1327" spans="1:180" customHeight="1" ht="16.5" s="407" customFormat="1">
      <c r="A1327" s="135"/>
      <c r="B1327" s="135"/>
      <c r="C1327" s="135"/>
      <c r="D1327" s="245"/>
      <c r="E1327" s="245"/>
      <c r="F1327" s="405"/>
      <c r="G1327" s="291"/>
      <c r="H1327" s="291"/>
      <c r="AR1327" s="501"/>
      <c r="AT1327" s="450"/>
    </row>
    <row r="1328" spans="1:180" customHeight="1" ht="16.5" s="407" customFormat="1">
      <c r="A1328" s="135"/>
      <c r="B1328" s="135"/>
      <c r="C1328" s="135"/>
      <c r="D1328" s="245"/>
      <c r="E1328" s="245"/>
      <c r="F1328" s="405"/>
      <c r="G1328" s="291"/>
      <c r="H1328" s="291"/>
      <c r="AR1328" s="501"/>
      <c r="AT1328" s="450"/>
    </row>
    <row r="1329" spans="1:180" customHeight="1" ht="16.5" s="407" customFormat="1">
      <c r="A1329" s="135"/>
      <c r="B1329" s="135"/>
      <c r="C1329" s="135"/>
      <c r="D1329" s="245"/>
      <c r="E1329" s="245"/>
      <c r="F1329" s="405"/>
      <c r="G1329" s="291"/>
      <c r="H1329" s="291"/>
      <c r="AR1329" s="501"/>
      <c r="AT1329" s="450"/>
    </row>
    <row r="1330" spans="1:180" customHeight="1" ht="16.5" s="407" customFormat="1">
      <c r="A1330" s="135"/>
      <c r="B1330" s="135"/>
      <c r="C1330" s="135"/>
      <c r="D1330" s="245"/>
      <c r="E1330" s="245"/>
      <c r="F1330" s="405"/>
      <c r="G1330" s="291"/>
      <c r="H1330" s="291"/>
      <c r="AR1330" s="501"/>
      <c r="AT1330" s="450"/>
    </row>
    <row r="1331" spans="1:180" customHeight="1" ht="16.5" s="407" customFormat="1">
      <c r="A1331" s="135"/>
      <c r="B1331" s="135"/>
      <c r="C1331" s="135"/>
      <c r="D1331" s="245"/>
      <c r="E1331" s="245"/>
      <c r="F1331" s="405"/>
      <c r="G1331" s="291"/>
      <c r="H1331" s="291"/>
      <c r="AR1331" s="501"/>
      <c r="AT1331" s="450"/>
    </row>
    <row r="1332" spans="1:180" customHeight="1" ht="16.5" s="407" customFormat="1">
      <c r="A1332" s="135"/>
      <c r="B1332" s="135"/>
      <c r="C1332" s="135"/>
      <c r="D1332" s="245"/>
      <c r="E1332" s="245"/>
      <c r="F1332" s="405"/>
      <c r="G1332" s="291"/>
      <c r="H1332" s="291"/>
      <c r="AR1332" s="501"/>
      <c r="AT1332" s="450"/>
    </row>
    <row r="1333" spans="1:180" customHeight="1" ht="16.5" s="407" customFormat="1">
      <c r="A1333" s="135"/>
      <c r="B1333" s="135"/>
      <c r="C1333" s="135"/>
      <c r="D1333" s="245"/>
      <c r="E1333" s="245"/>
      <c r="F1333" s="405"/>
      <c r="G1333" s="291"/>
      <c r="H1333" s="291"/>
      <c r="AR1333" s="501"/>
      <c r="AT1333" s="450"/>
    </row>
    <row r="1334" spans="1:180" customHeight="1" ht="16.5" s="407" customFormat="1">
      <c r="A1334" s="135"/>
      <c r="B1334" s="135"/>
      <c r="C1334" s="135"/>
      <c r="D1334" s="245"/>
      <c r="E1334" s="245"/>
      <c r="F1334" s="405"/>
      <c r="G1334" s="291"/>
      <c r="H1334" s="291"/>
      <c r="AR1334" s="501"/>
      <c r="AT1334" s="450"/>
    </row>
    <row r="1335" spans="1:180" customHeight="1" ht="16.5" s="407" customFormat="1">
      <c r="A1335" s="135"/>
      <c r="B1335" s="135"/>
      <c r="C1335" s="135"/>
      <c r="D1335" s="245"/>
      <c r="E1335" s="245"/>
      <c r="F1335" s="405"/>
      <c r="G1335" s="291"/>
      <c r="H1335" s="291"/>
      <c r="AR1335" s="501"/>
      <c r="AT1335" s="450"/>
    </row>
    <row r="1336" spans="1:180" customHeight="1" ht="16.5" s="407" customFormat="1">
      <c r="A1336" s="135"/>
      <c r="B1336" s="135"/>
      <c r="C1336" s="135"/>
      <c r="D1336" s="245"/>
      <c r="E1336" s="245"/>
      <c r="F1336" s="405"/>
      <c r="G1336" s="291"/>
      <c r="H1336" s="291"/>
      <c r="AR1336" s="501"/>
      <c r="AT1336" s="450"/>
    </row>
    <row r="1337" spans="1:180" customHeight="1" ht="16.5" s="407" customFormat="1">
      <c r="A1337" s="135"/>
      <c r="B1337" s="135"/>
      <c r="C1337" s="135"/>
      <c r="D1337" s="245"/>
      <c r="E1337" s="245"/>
      <c r="F1337" s="405"/>
      <c r="G1337" s="291"/>
      <c r="H1337" s="291"/>
      <c r="AR1337" s="501"/>
      <c r="AT1337" s="450"/>
    </row>
    <row r="1338" spans="1:180" customHeight="1" ht="16.5" s="407" customFormat="1">
      <c r="A1338" s="135"/>
      <c r="B1338" s="135"/>
      <c r="C1338" s="135"/>
      <c r="D1338" s="245"/>
      <c r="E1338" s="245"/>
      <c r="F1338" s="405"/>
      <c r="G1338" s="291"/>
      <c r="H1338" s="291"/>
      <c r="AR1338" s="501"/>
      <c r="AT1338" s="450"/>
    </row>
    <row r="1339" spans="1:180" customHeight="1" ht="16.5" s="407" customFormat="1">
      <c r="A1339" s="135"/>
      <c r="B1339" s="135"/>
      <c r="C1339" s="135"/>
      <c r="D1339" s="245"/>
      <c r="E1339" s="245"/>
      <c r="F1339" s="405"/>
      <c r="G1339" s="291"/>
      <c r="H1339" s="291"/>
      <c r="AR1339" s="501"/>
      <c r="AT1339" s="450"/>
    </row>
    <row r="1340" spans="1:180" customHeight="1" ht="16.5" s="407" customFormat="1">
      <c r="A1340" s="135"/>
      <c r="B1340" s="135"/>
      <c r="C1340" s="135"/>
      <c r="D1340" s="245"/>
      <c r="E1340" s="245"/>
      <c r="F1340" s="405"/>
      <c r="G1340" s="291"/>
      <c r="H1340" s="291"/>
      <c r="AR1340" s="501"/>
      <c r="AT1340" s="450"/>
    </row>
    <row r="1341" spans="1:180" customHeight="1" ht="16.5" s="407" customFormat="1">
      <c r="A1341" s="135"/>
      <c r="B1341" s="135"/>
      <c r="C1341" s="135"/>
      <c r="D1341" s="245"/>
      <c r="E1341" s="245"/>
      <c r="F1341" s="405"/>
      <c r="G1341" s="291"/>
      <c r="H1341" s="291"/>
      <c r="AR1341" s="501"/>
      <c r="AT1341" s="450"/>
    </row>
    <row r="1342" spans="1:180" customHeight="1" ht="16.5" s="407" customFormat="1">
      <c r="A1342" s="135"/>
      <c r="B1342" s="135"/>
      <c r="C1342" s="135"/>
      <c r="D1342" s="245"/>
      <c r="E1342" s="245"/>
      <c r="F1342" s="405"/>
      <c r="G1342" s="291"/>
      <c r="H1342" s="291"/>
      <c r="AR1342" s="501"/>
      <c r="AT1342" s="450"/>
    </row>
    <row r="1343" spans="1:180" customHeight="1" ht="16.5" s="407" customFormat="1">
      <c r="A1343" s="135"/>
      <c r="B1343" s="135"/>
      <c r="C1343" s="135"/>
      <c r="D1343" s="245"/>
      <c r="E1343" s="245"/>
      <c r="F1343" s="405"/>
      <c r="G1343" s="291"/>
      <c r="H1343" s="291"/>
      <c r="AR1343" s="501"/>
      <c r="AT1343" s="450"/>
    </row>
    <row r="1344" spans="1:180" customHeight="1" ht="16.5" s="407" customFormat="1">
      <c r="A1344" s="135"/>
      <c r="B1344" s="135"/>
      <c r="C1344" s="135"/>
      <c r="D1344" s="245"/>
      <c r="E1344" s="245"/>
      <c r="F1344" s="405"/>
      <c r="G1344" s="291"/>
      <c r="H1344" s="291"/>
      <c r="AR1344" s="501"/>
      <c r="AT1344" s="450"/>
    </row>
    <row r="1345" spans="1:180" customHeight="1" ht="16.5" s="407" customFormat="1">
      <c r="A1345" s="135"/>
      <c r="B1345" s="135"/>
      <c r="C1345" s="135"/>
      <c r="D1345" s="245"/>
      <c r="E1345" s="245"/>
      <c r="F1345" s="405"/>
      <c r="G1345" s="291"/>
      <c r="H1345" s="291"/>
      <c r="AR1345" s="501"/>
      <c r="AT1345" s="450"/>
    </row>
    <row r="1346" spans="1:180" customHeight="1" ht="16.5" s="407" customFormat="1">
      <c r="A1346" s="135"/>
      <c r="B1346" s="135"/>
      <c r="C1346" s="135"/>
      <c r="D1346" s="245"/>
      <c r="E1346" s="245"/>
      <c r="F1346" s="405"/>
      <c r="G1346" s="291"/>
      <c r="H1346" s="291"/>
      <c r="AR1346" s="501"/>
      <c r="AT1346" s="450"/>
    </row>
    <row r="1347" spans="1:180" customHeight="1" ht="16.5" s="407" customFormat="1">
      <c r="A1347" s="135"/>
      <c r="B1347" s="135"/>
      <c r="C1347" s="135"/>
      <c r="D1347" s="245"/>
      <c r="E1347" s="245"/>
      <c r="F1347" s="405"/>
      <c r="G1347" s="291"/>
      <c r="H1347" s="291"/>
      <c r="AR1347" s="501"/>
      <c r="AT1347" s="450"/>
    </row>
    <row r="1348" spans="1:180" customHeight="1" ht="16.5" s="407" customFormat="1">
      <c r="A1348" s="135"/>
      <c r="B1348" s="135"/>
      <c r="C1348" s="135"/>
      <c r="D1348" s="245"/>
      <c r="E1348" s="245"/>
      <c r="F1348" s="405"/>
      <c r="G1348" s="291"/>
      <c r="H1348" s="291"/>
      <c r="AR1348" s="501"/>
      <c r="AT1348" s="450"/>
    </row>
    <row r="1349" spans="1:180" customHeight="1" ht="16.5" s="407" customFormat="1">
      <c r="A1349" s="135"/>
      <c r="B1349" s="135"/>
      <c r="C1349" s="135"/>
      <c r="D1349" s="245"/>
      <c r="E1349" s="245"/>
      <c r="F1349" s="405"/>
      <c r="G1349" s="291"/>
      <c r="H1349" s="291"/>
      <c r="AR1349" s="501"/>
      <c r="AT1349" s="450"/>
    </row>
    <row r="1350" spans="1:180" customHeight="1" ht="16.5" s="407" customFormat="1">
      <c r="A1350" s="135"/>
      <c r="B1350" s="135"/>
      <c r="C1350" s="135"/>
      <c r="D1350" s="245"/>
      <c r="E1350" s="245"/>
      <c r="F1350" s="405"/>
      <c r="G1350" s="291"/>
      <c r="H1350" s="291"/>
      <c r="AR1350" s="501"/>
      <c r="AT1350" s="450"/>
    </row>
    <row r="1351" spans="1:180" customHeight="1" ht="16.5" s="407" customFormat="1">
      <c r="A1351" s="135"/>
      <c r="B1351" s="135"/>
      <c r="C1351" s="135"/>
      <c r="D1351" s="245"/>
      <c r="E1351" s="245"/>
      <c r="F1351" s="405"/>
      <c r="G1351" s="291"/>
      <c r="H1351" s="291"/>
      <c r="AR1351" s="501"/>
      <c r="AT1351" s="450"/>
    </row>
    <row r="1352" spans="1:180" customHeight="1" ht="16.5" s="407" customFormat="1">
      <c r="A1352" s="135"/>
      <c r="B1352" s="135"/>
      <c r="C1352" s="135"/>
      <c r="D1352" s="245"/>
      <c r="E1352" s="245"/>
      <c r="F1352" s="405"/>
      <c r="G1352" s="291"/>
      <c r="H1352" s="291"/>
      <c r="AR1352" s="501"/>
      <c r="AT1352" s="450"/>
    </row>
    <row r="1353" spans="1:180" customHeight="1" ht="16.5" s="407" customFormat="1">
      <c r="A1353" s="135"/>
      <c r="B1353" s="135"/>
      <c r="C1353" s="135"/>
      <c r="D1353" s="245"/>
      <c r="E1353" s="245"/>
      <c r="F1353" s="405"/>
      <c r="G1353" s="291"/>
      <c r="H1353" s="291"/>
      <c r="AR1353" s="501"/>
      <c r="AT1353" s="450"/>
    </row>
    <row r="1354" spans="1:180" customHeight="1" ht="16.5" s="407" customFormat="1">
      <c r="A1354" s="135"/>
      <c r="B1354" s="135"/>
      <c r="C1354" s="135"/>
      <c r="D1354" s="245"/>
      <c r="E1354" s="245"/>
      <c r="F1354" s="405"/>
      <c r="G1354" s="291"/>
      <c r="H1354" s="291"/>
      <c r="AR1354" s="501"/>
      <c r="AT1354" s="450"/>
    </row>
    <row r="1355" spans="1:180" customHeight="1" ht="16.5" s="407" customFormat="1">
      <c r="A1355" s="135"/>
      <c r="B1355" s="135"/>
      <c r="C1355" s="135"/>
      <c r="D1355" s="245"/>
      <c r="E1355" s="245"/>
      <c r="F1355" s="405"/>
      <c r="G1355" s="291"/>
      <c r="H1355" s="291"/>
      <c r="AR1355" s="501"/>
      <c r="AT1355" s="450"/>
    </row>
    <row r="1356" spans="1:180" customHeight="1" ht="16.5" s="407" customFormat="1">
      <c r="A1356" s="135"/>
      <c r="B1356" s="135"/>
      <c r="C1356" s="135"/>
      <c r="D1356" s="245"/>
      <c r="E1356" s="245"/>
      <c r="F1356" s="405"/>
      <c r="G1356" s="291"/>
      <c r="H1356" s="291"/>
      <c r="AR1356" s="501"/>
      <c r="AT1356" s="450"/>
    </row>
    <row r="1357" spans="1:180" customHeight="1" ht="16.5" s="407" customFormat="1">
      <c r="A1357" s="135"/>
      <c r="B1357" s="135"/>
      <c r="C1357" s="135"/>
      <c r="D1357" s="245"/>
      <c r="E1357" s="245"/>
      <c r="F1357" s="405"/>
      <c r="G1357" s="291"/>
      <c r="H1357" s="291"/>
      <c r="AR1357" s="501"/>
      <c r="AT1357" s="450"/>
    </row>
    <row r="1358" spans="1:180" customHeight="1" ht="16.5" s="407" customFormat="1">
      <c r="A1358" s="135"/>
      <c r="B1358" s="135"/>
      <c r="C1358" s="135"/>
      <c r="D1358" s="245"/>
      <c r="E1358" s="245"/>
      <c r="F1358" s="405"/>
      <c r="G1358" s="291"/>
      <c r="H1358" s="291"/>
      <c r="AR1358" s="501"/>
      <c r="AT1358" s="450"/>
    </row>
    <row r="1359" spans="1:180" customHeight="1" ht="16.5" s="407" customFormat="1">
      <c r="A1359" s="135"/>
      <c r="B1359" s="135"/>
      <c r="C1359" s="135"/>
      <c r="D1359" s="245"/>
      <c r="E1359" s="245"/>
      <c r="F1359" s="405"/>
      <c r="G1359" s="291"/>
      <c r="H1359" s="291"/>
      <c r="AR1359" s="501"/>
      <c r="AT1359" s="450"/>
    </row>
    <row r="1360" spans="1:180" customHeight="1" ht="16.5" s="407" customFormat="1">
      <c r="A1360" s="135"/>
      <c r="B1360" s="135"/>
      <c r="C1360" s="135"/>
      <c r="D1360" s="245"/>
      <c r="E1360" s="245"/>
      <c r="F1360" s="405"/>
      <c r="G1360" s="291"/>
      <c r="H1360" s="291"/>
      <c r="AR1360" s="501"/>
      <c r="AT1360" s="450"/>
    </row>
    <row r="1361" spans="1:180" customHeight="1" ht="16.5" s="407" customFormat="1">
      <c r="A1361" s="135"/>
      <c r="B1361" s="135"/>
      <c r="C1361" s="135"/>
      <c r="D1361" s="245"/>
      <c r="E1361" s="245"/>
      <c r="F1361" s="405"/>
      <c r="G1361" s="291"/>
      <c r="H1361" s="291"/>
      <c r="AR1361" s="501"/>
      <c r="AT1361" s="450"/>
    </row>
    <row r="1362" spans="1:180" customHeight="1" ht="16.5" s="407" customFormat="1">
      <c r="A1362" s="135"/>
      <c r="B1362" s="135"/>
      <c r="C1362" s="135"/>
      <c r="D1362" s="245"/>
      <c r="E1362" s="245"/>
      <c r="F1362" s="405"/>
      <c r="G1362" s="291"/>
      <c r="H1362" s="291"/>
      <c r="AR1362" s="501"/>
      <c r="AT1362" s="450"/>
    </row>
    <row r="1363" spans="1:180" customHeight="1" ht="16.5" s="407" customFormat="1">
      <c r="A1363" s="135"/>
      <c r="B1363" s="135"/>
      <c r="C1363" s="135"/>
      <c r="D1363" s="245"/>
      <c r="E1363" s="245"/>
      <c r="F1363" s="405"/>
      <c r="G1363" s="291"/>
      <c r="H1363" s="291"/>
      <c r="AR1363" s="501"/>
      <c r="AT1363" s="450"/>
    </row>
    <row r="1364" spans="1:180" customHeight="1" ht="16.5" s="407" customFormat="1">
      <c r="A1364" s="135"/>
      <c r="B1364" s="135"/>
      <c r="C1364" s="135"/>
      <c r="D1364" s="245"/>
      <c r="E1364" s="245"/>
      <c r="F1364" s="405"/>
      <c r="G1364" s="291"/>
      <c r="H1364" s="291"/>
      <c r="AR1364" s="501"/>
      <c r="AT1364" s="450"/>
    </row>
    <row r="1365" spans="1:180" customHeight="1" ht="16.5" s="407" customFormat="1">
      <c r="A1365" s="135"/>
      <c r="B1365" s="135"/>
      <c r="C1365" s="135"/>
      <c r="D1365" s="245"/>
      <c r="E1365" s="245"/>
      <c r="F1365" s="405"/>
      <c r="G1365" s="291"/>
      <c r="H1365" s="291"/>
      <c r="AR1365" s="501"/>
      <c r="AT1365" s="450"/>
    </row>
    <row r="1366" spans="1:180" customHeight="1" ht="16.5" s="407" customFormat="1">
      <c r="A1366" s="135"/>
      <c r="B1366" s="135"/>
      <c r="C1366" s="135"/>
      <c r="D1366" s="245"/>
      <c r="E1366" s="245"/>
      <c r="F1366" s="405"/>
      <c r="G1366" s="291"/>
      <c r="H1366" s="291"/>
      <c r="AR1366" s="501"/>
      <c r="AT1366" s="450"/>
    </row>
    <row r="1367" spans="1:180" customHeight="1" ht="16.5" s="407" customFormat="1">
      <c r="A1367" s="135"/>
      <c r="B1367" s="135"/>
      <c r="C1367" s="135"/>
      <c r="D1367" s="245"/>
      <c r="E1367" s="245"/>
      <c r="F1367" s="405"/>
      <c r="G1367" s="291"/>
      <c r="H1367" s="291"/>
      <c r="AR1367" s="501"/>
      <c r="AT1367" s="450"/>
    </row>
    <row r="1368" spans="1:180" customHeight="1" ht="16.5" s="407" customFormat="1">
      <c r="A1368" s="135"/>
      <c r="B1368" s="135"/>
      <c r="C1368" s="135"/>
      <c r="D1368" s="245"/>
      <c r="E1368" s="245"/>
      <c r="F1368" s="405"/>
      <c r="G1368" s="291"/>
      <c r="H1368" s="291"/>
      <c r="AR1368" s="501"/>
      <c r="AT1368" s="450"/>
    </row>
    <row r="1369" spans="1:180" customHeight="1" ht="16.5" s="407" customFormat="1">
      <c r="A1369" s="135"/>
      <c r="B1369" s="135"/>
      <c r="C1369" s="135"/>
      <c r="D1369" s="245"/>
      <c r="E1369" s="245"/>
      <c r="F1369" s="405"/>
      <c r="G1369" s="291"/>
      <c r="H1369" s="291"/>
      <c r="AR1369" s="501"/>
      <c r="AT1369" s="450"/>
    </row>
    <row r="1370" spans="1:180" customHeight="1" ht="16.5" s="407" customFormat="1">
      <c r="A1370" s="135"/>
      <c r="B1370" s="135"/>
      <c r="C1370" s="135"/>
      <c r="D1370" s="245"/>
      <c r="E1370" s="245"/>
      <c r="F1370" s="405"/>
      <c r="G1370" s="291"/>
      <c r="H1370" s="291"/>
      <c r="AR1370" s="501"/>
      <c r="AT1370" s="450"/>
    </row>
    <row r="1371" spans="1:180" customHeight="1" ht="16.5" s="407" customFormat="1">
      <c r="A1371" s="135"/>
      <c r="B1371" s="135"/>
      <c r="C1371" s="135"/>
      <c r="D1371" s="245"/>
      <c r="E1371" s="245"/>
      <c r="F1371" s="405"/>
      <c r="G1371" s="291"/>
      <c r="H1371" s="291"/>
      <c r="AR1371" s="501"/>
      <c r="AT1371" s="450"/>
    </row>
    <row r="1372" spans="1:180" customHeight="1" ht="16.5" s="407" customFormat="1">
      <c r="A1372" s="135"/>
      <c r="B1372" s="135"/>
      <c r="C1372" s="135"/>
      <c r="D1372" s="245"/>
      <c r="E1372" s="245"/>
      <c r="F1372" s="405"/>
      <c r="G1372" s="291"/>
      <c r="H1372" s="291"/>
      <c r="AR1372" s="501"/>
      <c r="AT1372" s="450"/>
    </row>
    <row r="1373" spans="1:180" customHeight="1" ht="16.5" s="407" customFormat="1">
      <c r="A1373" s="135"/>
      <c r="B1373" s="135"/>
      <c r="C1373" s="135"/>
      <c r="D1373" s="245"/>
      <c r="E1373" s="245"/>
      <c r="F1373" s="405"/>
      <c r="G1373" s="291"/>
      <c r="H1373" s="291"/>
      <c r="AR1373" s="501"/>
      <c r="AT1373" s="450"/>
    </row>
    <row r="1374" spans="1:180" customHeight="1" ht="16.5" s="407" customFormat="1">
      <c r="A1374" s="135"/>
      <c r="B1374" s="135"/>
      <c r="C1374" s="135"/>
      <c r="D1374" s="245"/>
      <c r="E1374" s="245"/>
      <c r="F1374" s="405"/>
      <c r="G1374" s="291"/>
      <c r="H1374" s="291"/>
      <c r="AR1374" s="501"/>
      <c r="AT1374" s="450"/>
    </row>
    <row r="1375" spans="1:180" customHeight="1" ht="16.5" s="407" customFormat="1">
      <c r="A1375" s="135"/>
      <c r="B1375" s="135"/>
      <c r="C1375" s="135"/>
      <c r="D1375" s="245"/>
      <c r="E1375" s="245"/>
      <c r="F1375" s="405"/>
      <c r="G1375" s="291"/>
      <c r="H1375" s="291"/>
      <c r="AR1375" s="501"/>
      <c r="AT1375" s="450"/>
    </row>
    <row r="1376" spans="1:180" customHeight="1" ht="16.5" s="407" customFormat="1">
      <c r="A1376" s="135"/>
      <c r="B1376" s="135"/>
      <c r="C1376" s="135"/>
      <c r="D1376" s="245"/>
      <c r="E1376" s="245"/>
      <c r="F1376" s="405"/>
      <c r="G1376" s="291"/>
      <c r="H1376" s="291"/>
      <c r="AR1376" s="501"/>
      <c r="AT1376" s="450"/>
    </row>
    <row r="1377" spans="1:180" customHeight="1" ht="16.5" s="407" customFormat="1">
      <c r="A1377" s="135"/>
      <c r="B1377" s="135"/>
      <c r="C1377" s="135"/>
      <c r="D1377" s="245"/>
      <c r="E1377" s="245"/>
      <c r="F1377" s="405"/>
      <c r="G1377" s="291"/>
      <c r="H1377" s="291"/>
      <c r="AR1377" s="501"/>
      <c r="AT1377" s="450"/>
    </row>
    <row r="1378" spans="1:180" customHeight="1" ht="16.5" s="407" customFormat="1">
      <c r="A1378" s="135"/>
      <c r="B1378" s="135"/>
      <c r="C1378" s="135"/>
      <c r="D1378" s="245"/>
      <c r="E1378" s="245"/>
      <c r="F1378" s="405"/>
      <c r="G1378" s="291"/>
      <c r="H1378" s="291"/>
      <c r="AR1378" s="501"/>
      <c r="AT1378" s="450"/>
    </row>
    <row r="1379" spans="1:180" customHeight="1" ht="16.5" s="407" customFormat="1">
      <c r="A1379" s="135"/>
      <c r="B1379" s="135"/>
      <c r="C1379" s="135"/>
      <c r="D1379" s="245"/>
      <c r="E1379" s="245"/>
      <c r="F1379" s="405"/>
      <c r="G1379" s="291"/>
      <c r="H1379" s="291"/>
      <c r="AR1379" s="501"/>
      <c r="AT1379" s="450"/>
    </row>
    <row r="1380" spans="1:180" customHeight="1" ht="16.5" s="407" customFormat="1">
      <c r="A1380" s="135"/>
      <c r="B1380" s="135"/>
      <c r="C1380" s="135"/>
      <c r="D1380" s="245"/>
      <c r="E1380" s="245"/>
      <c r="F1380" s="405"/>
      <c r="G1380" s="291"/>
      <c r="H1380" s="291"/>
      <c r="AR1380" s="501"/>
      <c r="AT1380" s="450"/>
    </row>
    <row r="1381" spans="1:180" customHeight="1" ht="16.5" s="407" customFormat="1">
      <c r="A1381" s="135"/>
      <c r="B1381" s="135"/>
      <c r="C1381" s="135"/>
      <c r="D1381" s="245"/>
      <c r="E1381" s="245"/>
      <c r="F1381" s="405"/>
      <c r="G1381" s="291"/>
      <c r="H1381" s="291"/>
      <c r="AR1381" s="501"/>
      <c r="AT1381" s="450"/>
    </row>
    <row r="1382" spans="1:180" customHeight="1" ht="16.5" s="407" customFormat="1">
      <c r="A1382" s="135"/>
      <c r="B1382" s="135"/>
      <c r="C1382" s="135"/>
      <c r="D1382" s="245"/>
      <c r="E1382" s="245"/>
      <c r="F1382" s="405"/>
      <c r="G1382" s="291"/>
      <c r="H1382" s="291"/>
      <c r="AR1382" s="501"/>
      <c r="AT1382" s="450"/>
    </row>
    <row r="1383" spans="1:180" customHeight="1" ht="16.5" s="407" customFormat="1">
      <c r="A1383" s="135"/>
      <c r="B1383" s="135"/>
      <c r="C1383" s="135"/>
      <c r="D1383" s="245"/>
      <c r="E1383" s="245"/>
      <c r="F1383" s="405"/>
      <c r="G1383" s="291"/>
      <c r="H1383" s="291"/>
      <c r="AR1383" s="501"/>
      <c r="AT1383" s="450"/>
    </row>
    <row r="1384" spans="1:180" customHeight="1" ht="16.5" s="407" customFormat="1">
      <c r="A1384" s="135"/>
      <c r="B1384" s="135"/>
      <c r="C1384" s="135"/>
      <c r="D1384" s="245"/>
      <c r="E1384" s="245"/>
      <c r="F1384" s="405"/>
      <c r="G1384" s="291"/>
      <c r="H1384" s="291"/>
      <c r="AR1384" s="501"/>
      <c r="AT1384" s="450"/>
    </row>
    <row r="1385" spans="1:180" customHeight="1" ht="16.5" s="407" customFormat="1">
      <c r="A1385" s="135"/>
      <c r="B1385" s="135"/>
      <c r="C1385" s="135"/>
      <c r="D1385" s="245"/>
      <c r="E1385" s="245"/>
      <c r="F1385" s="405"/>
      <c r="G1385" s="291"/>
      <c r="H1385" s="291"/>
      <c r="AR1385" s="501"/>
      <c r="AT1385" s="450"/>
    </row>
    <row r="1386" spans="1:180" customHeight="1" ht="16.5" s="407" customFormat="1">
      <c r="A1386" s="135"/>
      <c r="B1386" s="135"/>
      <c r="C1386" s="135"/>
      <c r="D1386" s="245"/>
      <c r="E1386" s="245"/>
      <c r="F1386" s="405"/>
      <c r="G1386" s="291"/>
      <c r="H1386" s="291"/>
      <c r="AR1386" s="501"/>
      <c r="AT1386" s="450"/>
    </row>
    <row r="1387" spans="1:180" customHeight="1" ht="16.5" s="407" customFormat="1">
      <c r="A1387" s="135"/>
      <c r="B1387" s="135"/>
      <c r="C1387" s="135"/>
      <c r="D1387" s="245"/>
      <c r="E1387" s="245"/>
      <c r="F1387" s="405"/>
      <c r="G1387" s="291"/>
      <c r="H1387" s="291"/>
      <c r="AR1387" s="501"/>
      <c r="AT1387" s="450"/>
    </row>
    <row r="1388" spans="1:180" customHeight="1" ht="16.5" s="407" customFormat="1">
      <c r="A1388" s="135"/>
      <c r="B1388" s="135"/>
      <c r="C1388" s="135"/>
      <c r="D1388" s="245"/>
      <c r="E1388" s="245"/>
      <c r="F1388" s="405"/>
      <c r="G1388" s="291"/>
      <c r="H1388" s="291"/>
      <c r="AR1388" s="501"/>
      <c r="AT1388" s="450"/>
    </row>
    <row r="1389" spans="1:180" customHeight="1" ht="16.5" s="407" customFormat="1">
      <c r="A1389" s="135"/>
      <c r="B1389" s="135"/>
      <c r="C1389" s="135"/>
      <c r="D1389" s="245"/>
      <c r="E1389" s="245"/>
      <c r="F1389" s="405"/>
      <c r="G1389" s="291"/>
      <c r="H1389" s="291"/>
      <c r="AR1389" s="501"/>
      <c r="AT1389" s="450"/>
    </row>
    <row r="1390" spans="1:180" customHeight="1" ht="16.5" s="407" customFormat="1">
      <c r="A1390" s="135"/>
      <c r="B1390" s="135"/>
      <c r="C1390" s="135"/>
      <c r="D1390" s="245"/>
      <c r="E1390" s="245"/>
      <c r="F1390" s="405"/>
      <c r="G1390" s="291"/>
      <c r="H1390" s="291"/>
      <c r="AR1390" s="501"/>
      <c r="AT1390" s="450"/>
    </row>
    <row r="1391" spans="1:180" customHeight="1" ht="16.5" s="407" customFormat="1">
      <c r="A1391" s="135"/>
      <c r="B1391" s="135"/>
      <c r="C1391" s="135"/>
      <c r="D1391" s="245"/>
      <c r="E1391" s="245"/>
      <c r="F1391" s="405"/>
      <c r="G1391" s="291"/>
      <c r="H1391" s="291"/>
      <c r="AR1391" s="501"/>
      <c r="AT1391" s="450"/>
    </row>
    <row r="1392" spans="1:180" customHeight="1" ht="16.5" s="407" customFormat="1">
      <c r="A1392" s="135"/>
      <c r="B1392" s="135"/>
      <c r="C1392" s="135"/>
      <c r="D1392" s="245"/>
      <c r="E1392" s="245"/>
      <c r="F1392" s="405"/>
      <c r="G1392" s="291"/>
      <c r="H1392" s="291"/>
      <c r="AR1392" s="501"/>
      <c r="AT1392" s="450"/>
    </row>
    <row r="1393" spans="1:180" customHeight="1" ht="16.5" s="407" customFormat="1">
      <c r="A1393" s="135"/>
      <c r="B1393" s="135"/>
      <c r="C1393" s="135"/>
      <c r="D1393" s="245"/>
      <c r="E1393" s="245"/>
      <c r="F1393" s="405"/>
      <c r="G1393" s="291"/>
      <c r="H1393" s="291"/>
      <c r="AR1393" s="501"/>
      <c r="AT1393" s="450"/>
    </row>
    <row r="1394" spans="1:180" customHeight="1" ht="16.5" s="407" customFormat="1">
      <c r="A1394" s="135"/>
      <c r="B1394" s="135"/>
      <c r="C1394" s="135"/>
      <c r="D1394" s="245"/>
      <c r="E1394" s="245"/>
      <c r="F1394" s="405"/>
      <c r="G1394" s="291"/>
      <c r="H1394" s="291"/>
      <c r="AR1394" s="501"/>
      <c r="AT1394" s="450"/>
    </row>
    <row r="1395" spans="1:180" customHeight="1" ht="16.5" s="407" customFormat="1">
      <c r="A1395" s="135"/>
      <c r="B1395" s="135"/>
      <c r="C1395" s="135"/>
      <c r="D1395" s="245"/>
      <c r="E1395" s="245"/>
      <c r="F1395" s="405"/>
      <c r="G1395" s="291"/>
      <c r="H1395" s="291"/>
      <c r="AR1395" s="501"/>
      <c r="AT1395" s="450"/>
    </row>
    <row r="1396" spans="1:180" customHeight="1" ht="16.5" s="407" customFormat="1">
      <c r="A1396" s="135"/>
      <c r="B1396" s="135"/>
      <c r="C1396" s="135"/>
      <c r="D1396" s="245"/>
      <c r="E1396" s="245"/>
      <c r="F1396" s="405"/>
      <c r="G1396" s="291"/>
      <c r="H1396" s="291"/>
      <c r="AR1396" s="501"/>
      <c r="AT1396" s="450"/>
    </row>
    <row r="1397" spans="1:180" customHeight="1" ht="16.5" s="407" customFormat="1">
      <c r="A1397" s="135"/>
      <c r="B1397" s="135"/>
      <c r="C1397" s="135"/>
      <c r="D1397" s="245"/>
      <c r="E1397" s="245"/>
      <c r="F1397" s="405"/>
      <c r="G1397" s="291"/>
      <c r="H1397" s="291"/>
      <c r="AR1397" s="501"/>
      <c r="AT1397" s="450"/>
    </row>
    <row r="1398" spans="1:180" customHeight="1" ht="16.5" s="407" customFormat="1">
      <c r="A1398" s="135"/>
      <c r="B1398" s="135"/>
      <c r="C1398" s="135"/>
      <c r="D1398" s="245"/>
      <c r="E1398" s="245"/>
      <c r="F1398" s="405"/>
      <c r="G1398" s="291"/>
      <c r="H1398" s="291"/>
      <c r="AR1398" s="501"/>
      <c r="AT1398" s="450"/>
    </row>
    <row r="1399" spans="1:180" customHeight="1" ht="16.5" s="407" customFormat="1">
      <c r="A1399" s="135"/>
      <c r="B1399" s="135"/>
      <c r="C1399" s="135"/>
      <c r="D1399" s="245"/>
      <c r="E1399" s="245"/>
      <c r="F1399" s="405"/>
      <c r="G1399" s="291"/>
      <c r="H1399" s="291"/>
      <c r="AR1399" s="501"/>
      <c r="AT1399" s="450"/>
    </row>
    <row r="1400" spans="1:180" customHeight="1" ht="16.5" s="407" customFormat="1">
      <c r="A1400" s="135"/>
      <c r="B1400" s="135"/>
      <c r="C1400" s="135"/>
      <c r="D1400" s="245"/>
      <c r="E1400" s="245"/>
      <c r="F1400" s="405"/>
      <c r="G1400" s="291"/>
      <c r="H1400" s="291"/>
      <c r="AR1400" s="501"/>
      <c r="AT1400" s="450"/>
    </row>
    <row r="1401" spans="1:180" customHeight="1" ht="16.5" s="407" customFormat="1">
      <c r="A1401" s="135"/>
      <c r="B1401" s="135"/>
      <c r="C1401" s="135"/>
      <c r="D1401" s="245"/>
      <c r="E1401" s="245"/>
      <c r="F1401" s="405"/>
      <c r="G1401" s="291"/>
      <c r="H1401" s="291"/>
      <c r="AR1401" s="501"/>
      <c r="AT1401" s="450"/>
    </row>
    <row r="1402" spans="1:180" customHeight="1" ht="16.5" s="407" customFormat="1">
      <c r="A1402" s="135"/>
      <c r="B1402" s="135"/>
      <c r="C1402" s="135"/>
      <c r="D1402" s="245"/>
      <c r="E1402" s="245"/>
      <c r="F1402" s="405"/>
      <c r="G1402" s="291"/>
      <c r="H1402" s="291"/>
      <c r="AR1402" s="501"/>
      <c r="AT1402" s="450"/>
    </row>
    <row r="1403" spans="1:180" customHeight="1" ht="16.5" s="407" customFormat="1">
      <c r="A1403" s="135"/>
      <c r="B1403" s="135"/>
      <c r="C1403" s="135"/>
      <c r="D1403" s="245"/>
      <c r="E1403" s="245"/>
      <c r="F1403" s="405"/>
      <c r="G1403" s="291"/>
      <c r="H1403" s="291"/>
      <c r="AR1403" s="501"/>
      <c r="AT1403" s="450"/>
    </row>
    <row r="1404" spans="1:180" customHeight="1" ht="16.5" s="407" customFormat="1">
      <c r="A1404" s="135"/>
      <c r="B1404" s="135"/>
      <c r="C1404" s="135"/>
      <c r="D1404" s="245"/>
      <c r="E1404" s="245"/>
      <c r="F1404" s="405"/>
      <c r="G1404" s="291"/>
      <c r="H1404" s="291"/>
      <c r="AR1404" s="501"/>
      <c r="AT1404" s="450"/>
    </row>
    <row r="1405" spans="1:180" customHeight="1" ht="16.5" s="407" customFormat="1">
      <c r="A1405" s="135"/>
      <c r="B1405" s="135"/>
      <c r="C1405" s="135"/>
      <c r="D1405" s="245"/>
      <c r="E1405" s="245"/>
      <c r="F1405" s="405"/>
      <c r="G1405" s="291"/>
      <c r="H1405" s="291"/>
      <c r="AR1405" s="501"/>
      <c r="AT1405" s="450"/>
    </row>
    <row r="1406" spans="1:180" customHeight="1" ht="16.5" s="407" customFormat="1">
      <c r="A1406" s="135"/>
      <c r="B1406" s="135"/>
      <c r="C1406" s="135"/>
      <c r="D1406" s="245"/>
      <c r="E1406" s="245"/>
      <c r="F1406" s="405"/>
      <c r="G1406" s="291"/>
      <c r="H1406" s="291"/>
      <c r="AR1406" s="501"/>
      <c r="AT1406" s="450"/>
    </row>
    <row r="1407" spans="1:180" customHeight="1" ht="16.5" s="407" customFormat="1">
      <c r="A1407" s="135"/>
      <c r="B1407" s="135"/>
      <c r="C1407" s="135"/>
      <c r="D1407" s="245"/>
      <c r="E1407" s="245"/>
      <c r="F1407" s="405"/>
      <c r="G1407" s="291"/>
      <c r="H1407" s="291"/>
      <c r="AR1407" s="501"/>
      <c r="AT1407" s="450"/>
    </row>
    <row r="1408" spans="1:180" customHeight="1" ht="16.5" s="407" customFormat="1">
      <c r="A1408" s="135"/>
      <c r="B1408" s="135"/>
      <c r="C1408" s="135"/>
      <c r="D1408" s="245"/>
      <c r="E1408" s="245"/>
      <c r="F1408" s="405"/>
      <c r="G1408" s="291"/>
      <c r="H1408" s="291"/>
      <c r="AR1408" s="501"/>
      <c r="AT1408" s="450"/>
    </row>
    <row r="1409" spans="1:180" customHeight="1" ht="16.5" s="407" customFormat="1">
      <c r="A1409" s="135"/>
      <c r="B1409" s="135"/>
      <c r="C1409" s="135"/>
      <c r="D1409" s="245"/>
      <c r="E1409" s="245"/>
      <c r="F1409" s="405"/>
      <c r="G1409" s="291"/>
      <c r="H1409" s="291"/>
      <c r="AR1409" s="501"/>
      <c r="AT1409" s="450"/>
    </row>
    <row r="1410" spans="1:180" customHeight="1" ht="16.5" s="407" customFormat="1">
      <c r="A1410" s="135"/>
      <c r="B1410" s="135"/>
      <c r="C1410" s="135"/>
      <c r="D1410" s="245"/>
      <c r="E1410" s="245"/>
      <c r="F1410" s="405"/>
      <c r="G1410" s="291"/>
      <c r="H1410" s="291"/>
      <c r="AR1410" s="501"/>
      <c r="AT1410" s="450"/>
    </row>
    <row r="1411" spans="1:180" customHeight="1" ht="16.5" s="407" customFormat="1">
      <c r="A1411" s="135"/>
      <c r="B1411" s="135"/>
      <c r="C1411" s="135"/>
      <c r="D1411" s="245"/>
      <c r="E1411" s="245"/>
      <c r="F1411" s="405"/>
      <c r="G1411" s="291"/>
      <c r="H1411" s="291"/>
      <c r="AR1411" s="501"/>
      <c r="AT1411" s="450"/>
    </row>
    <row r="1412" spans="1:180" customHeight="1" ht="16.5" s="407" customFormat="1">
      <c r="A1412" s="135"/>
      <c r="B1412" s="135"/>
      <c r="C1412" s="135"/>
      <c r="D1412" s="245"/>
      <c r="E1412" s="245"/>
      <c r="F1412" s="405"/>
      <c r="G1412" s="291"/>
      <c r="H1412" s="291"/>
      <c r="AR1412" s="501"/>
      <c r="AT1412" s="450"/>
    </row>
    <row r="1413" spans="1:180" customHeight="1" ht="16.5" s="407" customFormat="1">
      <c r="A1413" s="135"/>
      <c r="B1413" s="135"/>
      <c r="C1413" s="135"/>
      <c r="D1413" s="245"/>
      <c r="E1413" s="245"/>
      <c r="F1413" s="405"/>
      <c r="G1413" s="291"/>
      <c r="H1413" s="291"/>
      <c r="AR1413" s="501"/>
      <c r="AT1413" s="450"/>
    </row>
    <row r="1414" spans="1:180" customHeight="1" ht="16.5" s="407" customFormat="1">
      <c r="A1414" s="135"/>
      <c r="B1414" s="135"/>
      <c r="C1414" s="135"/>
      <c r="D1414" s="245"/>
      <c r="E1414" s="245"/>
      <c r="F1414" s="405"/>
      <c r="G1414" s="291"/>
      <c r="H1414" s="291"/>
      <c r="AR1414" s="501"/>
      <c r="AT1414" s="450"/>
    </row>
    <row r="1415" spans="1:180" customHeight="1" ht="16.5" s="407" customFormat="1">
      <c r="A1415" s="135"/>
      <c r="B1415" s="135"/>
      <c r="C1415" s="135"/>
      <c r="D1415" s="245"/>
      <c r="E1415" s="245"/>
      <c r="F1415" s="405"/>
      <c r="G1415" s="291"/>
      <c r="H1415" s="291"/>
      <c r="AR1415" s="501"/>
      <c r="AT1415" s="450"/>
    </row>
    <row r="1416" spans="1:180" customHeight="1" ht="16.5" s="407" customFormat="1">
      <c r="A1416" s="135"/>
      <c r="B1416" s="135"/>
      <c r="C1416" s="135"/>
      <c r="D1416" s="245"/>
      <c r="E1416" s="245"/>
      <c r="F1416" s="405"/>
      <c r="G1416" s="291"/>
      <c r="H1416" s="291"/>
      <c r="AR1416" s="501"/>
      <c r="AT1416" s="450"/>
    </row>
    <row r="1417" spans="1:180" customHeight="1" ht="16.5" s="407" customFormat="1">
      <c r="A1417" s="135"/>
      <c r="B1417" s="135"/>
      <c r="C1417" s="135"/>
      <c r="D1417" s="245"/>
      <c r="E1417" s="245"/>
      <c r="F1417" s="405"/>
      <c r="G1417" s="291"/>
      <c r="H1417" s="291"/>
      <c r="AR1417" s="501"/>
      <c r="AT1417" s="450"/>
    </row>
    <row r="1418" spans="1:180" customHeight="1" ht="16.5" s="407" customFormat="1">
      <c r="A1418" s="135"/>
      <c r="B1418" s="135"/>
      <c r="C1418" s="135"/>
      <c r="D1418" s="245"/>
      <c r="E1418" s="245"/>
      <c r="F1418" s="405"/>
      <c r="G1418" s="291"/>
      <c r="H1418" s="291"/>
      <c r="AR1418" s="501"/>
      <c r="AT1418" s="450"/>
    </row>
    <row r="1419" spans="1:180" customHeight="1" ht="16.5" s="407" customFormat="1">
      <c r="A1419" s="135"/>
      <c r="B1419" s="135"/>
      <c r="C1419" s="135"/>
      <c r="D1419" s="245"/>
      <c r="E1419" s="245"/>
      <c r="F1419" s="405"/>
      <c r="G1419" s="291"/>
      <c r="H1419" s="291"/>
      <c r="AR1419" s="501"/>
      <c r="AT1419" s="450"/>
    </row>
    <row r="1420" spans="1:180" customHeight="1" ht="16.5" s="407" customFormat="1">
      <c r="A1420" s="135"/>
      <c r="B1420" s="135"/>
      <c r="C1420" s="135"/>
      <c r="D1420" s="245"/>
      <c r="E1420" s="245"/>
      <c r="F1420" s="405"/>
      <c r="G1420" s="291"/>
      <c r="H1420" s="291"/>
      <c r="AR1420" s="501"/>
      <c r="AT1420" s="450"/>
    </row>
    <row r="1421" spans="1:180" customHeight="1" ht="16.5" s="407" customFormat="1">
      <c r="A1421" s="135"/>
      <c r="B1421" s="135"/>
      <c r="C1421" s="135"/>
      <c r="D1421" s="245"/>
      <c r="E1421" s="245"/>
      <c r="F1421" s="405"/>
      <c r="G1421" s="291"/>
      <c r="H1421" s="291"/>
      <c r="AR1421" s="501"/>
      <c r="AT1421" s="450"/>
    </row>
    <row r="1422" spans="1:180" customHeight="1" ht="16.5" s="407" customFormat="1">
      <c r="A1422" s="135"/>
      <c r="B1422" s="135"/>
      <c r="C1422" s="135"/>
      <c r="D1422" s="245"/>
      <c r="E1422" s="245"/>
      <c r="F1422" s="405"/>
      <c r="G1422" s="291"/>
      <c r="H1422" s="291"/>
      <c r="AR1422" s="501"/>
      <c r="AT1422" s="450"/>
    </row>
    <row r="1423" spans="1:180" customHeight="1" ht="16.5" s="407" customFormat="1">
      <c r="A1423" s="135"/>
      <c r="B1423" s="135"/>
      <c r="C1423" s="135"/>
      <c r="D1423" s="245"/>
      <c r="E1423" s="245"/>
      <c r="F1423" s="405"/>
      <c r="G1423" s="291"/>
      <c r="H1423" s="291"/>
      <c r="AR1423" s="501"/>
      <c r="AT1423" s="450"/>
    </row>
    <row r="1424" spans="1:180" customHeight="1" ht="16.5" s="407" customFormat="1">
      <c r="A1424" s="135"/>
      <c r="B1424" s="135"/>
      <c r="C1424" s="135"/>
      <c r="D1424" s="245"/>
      <c r="E1424" s="245"/>
      <c r="F1424" s="405"/>
      <c r="G1424" s="291"/>
      <c r="H1424" s="291"/>
      <c r="AR1424" s="501"/>
      <c r="AT1424" s="450"/>
    </row>
    <row r="1425" spans="1:180" customHeight="1" ht="16.5" s="407" customFormat="1">
      <c r="A1425" s="135"/>
      <c r="B1425" s="135"/>
      <c r="C1425" s="135"/>
      <c r="D1425" s="245"/>
      <c r="E1425" s="245"/>
      <c r="F1425" s="405"/>
      <c r="G1425" s="291"/>
      <c r="H1425" s="291"/>
      <c r="AR1425" s="501"/>
      <c r="AT1425" s="450"/>
    </row>
    <row r="1426" spans="1:180" customHeight="1" ht="16.5" s="407" customFormat="1">
      <c r="A1426" s="135"/>
      <c r="B1426" s="135"/>
      <c r="C1426" s="135"/>
      <c r="D1426" s="245"/>
      <c r="E1426" s="245"/>
      <c r="F1426" s="405"/>
      <c r="G1426" s="291"/>
      <c r="H1426" s="291"/>
      <c r="AR1426" s="501"/>
      <c r="AT1426" s="450"/>
    </row>
    <row r="1427" spans="1:180" customHeight="1" ht="16.5" s="407" customFormat="1">
      <c r="A1427" s="135"/>
      <c r="B1427" s="135"/>
      <c r="C1427" s="135"/>
      <c r="D1427" s="245"/>
      <c r="E1427" s="245"/>
      <c r="F1427" s="405"/>
      <c r="G1427" s="291"/>
      <c r="H1427" s="291"/>
      <c r="AR1427" s="501"/>
      <c r="AT1427" s="450"/>
    </row>
    <row r="1428" spans="1:180" customHeight="1" ht="16.5" s="407" customFormat="1">
      <c r="A1428" s="135"/>
      <c r="B1428" s="135"/>
      <c r="C1428" s="135"/>
      <c r="D1428" s="245"/>
      <c r="E1428" s="245"/>
      <c r="F1428" s="405"/>
      <c r="G1428" s="291"/>
      <c r="H1428" s="291"/>
      <c r="AR1428" s="501"/>
      <c r="AT1428" s="450"/>
    </row>
    <row r="1429" spans="1:180" customHeight="1" ht="16.5" s="407" customFormat="1">
      <c r="A1429" s="135"/>
      <c r="B1429" s="135"/>
      <c r="C1429" s="135"/>
      <c r="D1429" s="245"/>
      <c r="E1429" s="245"/>
      <c r="F1429" s="405"/>
      <c r="G1429" s="291"/>
      <c r="H1429" s="291"/>
      <c r="AR1429" s="501"/>
      <c r="AT1429" s="450"/>
    </row>
    <row r="1430" spans="1:180" customHeight="1" ht="16.5" s="407" customFormat="1">
      <c r="A1430" s="135"/>
      <c r="B1430" s="135"/>
      <c r="C1430" s="135"/>
      <c r="D1430" s="245"/>
      <c r="E1430" s="245"/>
      <c r="F1430" s="405"/>
      <c r="G1430" s="291"/>
      <c r="H1430" s="291"/>
      <c r="AR1430" s="501"/>
      <c r="AT1430" s="450"/>
    </row>
    <row r="1431" spans="1:180" customHeight="1" ht="16.5" s="407" customFormat="1">
      <c r="A1431" s="135"/>
      <c r="B1431" s="135"/>
      <c r="C1431" s="135"/>
      <c r="D1431" s="245"/>
      <c r="E1431" s="245"/>
      <c r="F1431" s="405"/>
      <c r="G1431" s="291"/>
      <c r="H1431" s="291"/>
      <c r="AR1431" s="501"/>
      <c r="AT1431" s="450"/>
    </row>
    <row r="1432" spans="1:180" customHeight="1" ht="16.5" s="407" customFormat="1">
      <c r="A1432" s="135"/>
      <c r="B1432" s="135"/>
      <c r="C1432" s="135"/>
      <c r="D1432" s="245"/>
      <c r="E1432" s="245"/>
      <c r="F1432" s="405"/>
      <c r="G1432" s="291"/>
      <c r="H1432" s="291"/>
      <c r="AR1432" s="501"/>
      <c r="AT1432" s="450"/>
    </row>
    <row r="1433" spans="1:180" customHeight="1" ht="16.5" s="407" customFormat="1">
      <c r="A1433" s="135"/>
      <c r="B1433" s="135"/>
      <c r="C1433" s="135"/>
      <c r="D1433" s="245"/>
      <c r="E1433" s="245"/>
      <c r="F1433" s="405"/>
      <c r="G1433" s="291"/>
      <c r="H1433" s="291"/>
      <c r="AR1433" s="501"/>
      <c r="AT1433" s="450"/>
    </row>
    <row r="1434" spans="1:180" customHeight="1" ht="16.5" s="407" customFormat="1">
      <c r="A1434" s="135"/>
      <c r="B1434" s="135"/>
      <c r="C1434" s="135"/>
      <c r="D1434" s="245"/>
      <c r="E1434" s="245"/>
      <c r="F1434" s="405"/>
      <c r="G1434" s="291"/>
      <c r="H1434" s="291"/>
      <c r="AR1434" s="501"/>
      <c r="AT1434" s="450"/>
    </row>
    <row r="1435" spans="1:180" customHeight="1" ht="16.5" s="407" customFormat="1">
      <c r="A1435" s="135"/>
      <c r="B1435" s="135"/>
      <c r="C1435" s="135"/>
      <c r="D1435" s="245"/>
      <c r="E1435" s="245"/>
      <c r="F1435" s="405"/>
      <c r="G1435" s="291"/>
      <c r="H1435" s="291"/>
      <c r="AR1435" s="501"/>
      <c r="AT1435" s="450"/>
    </row>
    <row r="1436" spans="1:180" customHeight="1" ht="16.5" s="407" customFormat="1">
      <c r="A1436" s="135"/>
      <c r="B1436" s="135"/>
      <c r="C1436" s="135"/>
      <c r="D1436" s="245"/>
      <c r="E1436" s="245"/>
      <c r="F1436" s="405"/>
      <c r="G1436" s="291"/>
      <c r="H1436" s="291"/>
      <c r="AR1436" s="501"/>
      <c r="AT1436" s="450"/>
    </row>
    <row r="1437" spans="1:180" customHeight="1" ht="16.5" s="407" customFormat="1">
      <c r="A1437" s="135"/>
      <c r="B1437" s="135"/>
      <c r="C1437" s="135"/>
      <c r="D1437" s="245"/>
      <c r="E1437" s="245"/>
      <c r="F1437" s="405"/>
      <c r="G1437" s="291"/>
      <c r="H1437" s="291"/>
      <c r="AR1437" s="501"/>
      <c r="AT1437" s="450"/>
    </row>
    <row r="1438" spans="1:180" customHeight="1" ht="16.5" s="407" customFormat="1">
      <c r="A1438" s="135"/>
      <c r="B1438" s="135"/>
      <c r="C1438" s="135"/>
      <c r="D1438" s="245"/>
      <c r="E1438" s="245"/>
      <c r="F1438" s="405"/>
      <c r="G1438" s="291"/>
      <c r="H1438" s="291"/>
      <c r="AR1438" s="501"/>
      <c r="AT1438" s="450"/>
    </row>
    <row r="1439" spans="1:180" customHeight="1" ht="16.5" s="407" customFormat="1">
      <c r="A1439" s="135"/>
      <c r="B1439" s="135"/>
      <c r="C1439" s="135"/>
      <c r="D1439" s="245"/>
      <c r="E1439" s="245"/>
      <c r="F1439" s="405"/>
      <c r="G1439" s="291"/>
      <c r="H1439" s="291"/>
      <c r="AR1439" s="501"/>
      <c r="AT1439" s="450"/>
    </row>
    <row r="1440" spans="1:180" customHeight="1" ht="16.5" s="407" customFormat="1">
      <c r="A1440" s="135"/>
      <c r="B1440" s="135"/>
      <c r="C1440" s="135"/>
      <c r="D1440" s="245"/>
      <c r="E1440" s="245"/>
      <c r="F1440" s="405"/>
      <c r="G1440" s="291"/>
      <c r="H1440" s="291"/>
      <c r="AR1440" s="501"/>
      <c r="AT1440" s="450"/>
    </row>
    <row r="1441" spans="1:180" customHeight="1" ht="16.5" s="407" customFormat="1">
      <c r="A1441" s="135"/>
      <c r="B1441" s="135"/>
      <c r="C1441" s="135"/>
      <c r="D1441" s="245"/>
      <c r="E1441" s="245"/>
      <c r="F1441" s="405"/>
      <c r="G1441" s="291"/>
      <c r="H1441" s="291"/>
      <c r="AR1441" s="501"/>
      <c r="AT1441" s="450"/>
    </row>
    <row r="1442" spans="1:180" customHeight="1" ht="16.5" s="407" customFormat="1">
      <c r="A1442" s="135"/>
      <c r="B1442" s="135"/>
      <c r="C1442" s="135"/>
      <c r="D1442" s="245"/>
      <c r="E1442" s="245"/>
      <c r="F1442" s="405"/>
      <c r="G1442" s="291"/>
      <c r="H1442" s="291"/>
      <c r="AR1442" s="501"/>
      <c r="AT1442" s="450"/>
    </row>
    <row r="1443" spans="1:180" customHeight="1" ht="16.5" s="407" customFormat="1">
      <c r="A1443" s="135"/>
      <c r="B1443" s="135"/>
      <c r="C1443" s="135"/>
      <c r="D1443" s="245"/>
      <c r="E1443" s="245"/>
      <c r="F1443" s="405"/>
      <c r="G1443" s="291"/>
      <c r="H1443" s="291"/>
      <c r="AR1443" s="501"/>
      <c r="AT1443" s="450"/>
    </row>
    <row r="1444" spans="1:180" customHeight="1" ht="16.5" s="407" customFormat="1">
      <c r="A1444" s="135"/>
      <c r="B1444" s="135"/>
      <c r="C1444" s="135"/>
      <c r="D1444" s="245"/>
      <c r="E1444" s="245"/>
      <c r="F1444" s="405"/>
      <c r="G1444" s="291"/>
      <c r="H1444" s="291"/>
      <c r="AR1444" s="501"/>
      <c r="AT1444" s="450"/>
    </row>
    <row r="1445" spans="1:180" customHeight="1" ht="16.5" s="407" customFormat="1">
      <c r="A1445" s="135"/>
      <c r="B1445" s="135"/>
      <c r="C1445" s="135"/>
      <c r="D1445" s="245"/>
      <c r="E1445" s="245"/>
      <c r="F1445" s="405"/>
      <c r="G1445" s="291"/>
      <c r="H1445" s="291"/>
      <c r="AR1445" s="501"/>
      <c r="AT1445" s="450"/>
    </row>
    <row r="1446" spans="1:180" customHeight="1" ht="16.5" s="407" customFormat="1">
      <c r="A1446" s="135"/>
      <c r="B1446" s="135"/>
      <c r="C1446" s="135"/>
      <c r="D1446" s="245"/>
      <c r="E1446" s="245"/>
      <c r="F1446" s="405"/>
      <c r="G1446" s="291"/>
      <c r="H1446" s="291"/>
      <c r="AR1446" s="501"/>
      <c r="AT1446" s="450"/>
    </row>
    <row r="1447" spans="1:180" customHeight="1" ht="16.5" s="407" customFormat="1">
      <c r="A1447" s="135"/>
      <c r="B1447" s="135"/>
      <c r="C1447" s="135"/>
      <c r="D1447" s="245"/>
      <c r="E1447" s="245"/>
      <c r="F1447" s="405"/>
      <c r="G1447" s="291"/>
      <c r="H1447" s="291"/>
      <c r="AR1447" s="501"/>
      <c r="AT1447" s="450"/>
    </row>
    <row r="1448" spans="1:180" customHeight="1" ht="16.5" s="407" customFormat="1">
      <c r="A1448" s="135"/>
      <c r="B1448" s="135"/>
      <c r="C1448" s="135"/>
      <c r="D1448" s="245"/>
      <c r="E1448" s="245"/>
      <c r="F1448" s="405"/>
      <c r="G1448" s="291"/>
      <c r="H1448" s="291"/>
      <c r="AR1448" s="501"/>
      <c r="AT1448" s="450"/>
    </row>
    <row r="1449" spans="1:180" customHeight="1" ht="16.5" s="407" customFormat="1">
      <c r="A1449" s="135"/>
      <c r="B1449" s="135"/>
      <c r="C1449" s="135"/>
      <c r="D1449" s="245"/>
      <c r="E1449" s="245"/>
      <c r="F1449" s="405"/>
      <c r="G1449" s="291"/>
      <c r="H1449" s="291"/>
      <c r="AR1449" s="501"/>
      <c r="AT1449" s="450"/>
    </row>
    <row r="1450" spans="1:180" customHeight="1" ht="16.5" s="407" customFormat="1">
      <c r="A1450" s="135"/>
      <c r="B1450" s="135"/>
      <c r="C1450" s="135"/>
      <c r="D1450" s="245"/>
      <c r="E1450" s="245"/>
      <c r="F1450" s="405"/>
      <c r="G1450" s="291"/>
      <c r="H1450" s="291"/>
      <c r="AR1450" s="501"/>
      <c r="AT1450" s="450"/>
    </row>
    <row r="1451" spans="1:180" customHeight="1" ht="16.5" s="407" customFormat="1">
      <c r="A1451" s="135"/>
      <c r="B1451" s="135"/>
      <c r="C1451" s="135"/>
      <c r="D1451" s="245"/>
      <c r="E1451" s="245"/>
      <c r="F1451" s="405"/>
      <c r="G1451" s="291"/>
      <c r="H1451" s="291"/>
      <c r="AR1451" s="501"/>
      <c r="AT1451" s="450"/>
    </row>
    <row r="1452" spans="1:180" customHeight="1" ht="16.5" s="407" customFormat="1">
      <c r="A1452" s="135"/>
      <c r="B1452" s="135"/>
      <c r="C1452" s="135"/>
      <c r="D1452" s="245"/>
      <c r="E1452" s="245"/>
      <c r="F1452" s="405"/>
      <c r="G1452" s="291"/>
      <c r="H1452" s="291"/>
      <c r="AR1452" s="501"/>
      <c r="AT1452" s="450"/>
    </row>
    <row r="1453" spans="1:180" customHeight="1" ht="16.5" s="407" customFormat="1">
      <c r="A1453" s="135"/>
      <c r="B1453" s="135"/>
      <c r="C1453" s="135"/>
      <c r="D1453" s="245"/>
      <c r="E1453" s="245"/>
      <c r="F1453" s="405"/>
      <c r="G1453" s="291"/>
      <c r="H1453" s="291"/>
      <c r="AR1453" s="501"/>
      <c r="AT1453" s="450"/>
    </row>
    <row r="1454" spans="1:180" customHeight="1" ht="16.5" s="407" customFormat="1">
      <c r="A1454" s="135"/>
      <c r="B1454" s="135"/>
      <c r="C1454" s="135"/>
      <c r="D1454" s="245"/>
      <c r="E1454" s="245"/>
      <c r="F1454" s="405"/>
      <c r="G1454" s="291"/>
      <c r="H1454" s="291"/>
      <c r="AR1454" s="501"/>
      <c r="AT1454" s="450"/>
    </row>
    <row r="1455" spans="1:180" customHeight="1" ht="16.5" s="407" customFormat="1">
      <c r="A1455" s="135"/>
      <c r="B1455" s="135"/>
      <c r="C1455" s="135"/>
      <c r="D1455" s="245"/>
      <c r="E1455" s="245"/>
      <c r="F1455" s="405"/>
      <c r="G1455" s="291"/>
      <c r="H1455" s="291"/>
      <c r="AR1455" s="501"/>
      <c r="AT1455" s="450"/>
    </row>
    <row r="1456" spans="1:180" customHeight="1" ht="16.5" s="407" customFormat="1">
      <c r="A1456" s="135"/>
      <c r="B1456" s="135"/>
      <c r="C1456" s="135"/>
      <c r="D1456" s="245"/>
      <c r="E1456" s="245"/>
      <c r="F1456" s="405"/>
      <c r="G1456" s="291"/>
      <c r="H1456" s="291"/>
      <c r="AR1456" s="501"/>
      <c r="AT1456" s="450"/>
    </row>
    <row r="1457" spans="1:180" customHeight="1" ht="16.5" s="407" customFormat="1">
      <c r="A1457" s="135"/>
      <c r="B1457" s="135"/>
      <c r="C1457" s="135"/>
      <c r="D1457" s="245"/>
      <c r="E1457" s="245"/>
      <c r="F1457" s="405"/>
      <c r="G1457" s="291"/>
      <c r="H1457" s="291"/>
      <c r="AR1457" s="501"/>
      <c r="AT1457" s="450"/>
    </row>
    <row r="1458" spans="1:180" customHeight="1" ht="16.5" s="407" customFormat="1">
      <c r="A1458" s="135"/>
      <c r="B1458" s="135"/>
      <c r="C1458" s="135"/>
      <c r="D1458" s="245"/>
      <c r="E1458" s="245"/>
      <c r="F1458" s="405"/>
      <c r="G1458" s="291"/>
      <c r="H1458" s="291"/>
      <c r="AR1458" s="501"/>
      <c r="AT1458" s="450"/>
    </row>
    <row r="1459" spans="1:180" customHeight="1" ht="16.5" s="407" customFormat="1">
      <c r="A1459" s="135"/>
      <c r="B1459" s="135"/>
      <c r="C1459" s="135"/>
      <c r="D1459" s="245"/>
      <c r="E1459" s="245"/>
      <c r="F1459" s="405"/>
      <c r="G1459" s="291"/>
      <c r="H1459" s="291"/>
      <c r="AR1459" s="501"/>
      <c r="AT1459" s="450"/>
    </row>
    <row r="1460" spans="1:180" customHeight="1" ht="16.5" s="407" customFormat="1">
      <c r="A1460" s="135"/>
      <c r="B1460" s="135"/>
      <c r="C1460" s="135"/>
      <c r="D1460" s="245"/>
      <c r="E1460" s="245"/>
      <c r="F1460" s="405"/>
      <c r="G1460" s="291"/>
      <c r="H1460" s="291"/>
      <c r="AR1460" s="501"/>
      <c r="AT1460" s="450"/>
    </row>
    <row r="1461" spans="1:180" customHeight="1" ht="16.5" s="407" customFormat="1">
      <c r="A1461" s="135"/>
      <c r="B1461" s="135"/>
      <c r="C1461" s="135"/>
      <c r="D1461" s="245"/>
      <c r="E1461" s="245"/>
      <c r="F1461" s="405"/>
      <c r="G1461" s="291"/>
      <c r="H1461" s="291"/>
      <c r="AR1461" s="501"/>
      <c r="AT1461" s="450"/>
    </row>
    <row r="1462" spans="1:180" customHeight="1" ht="16.5" s="407" customFormat="1">
      <c r="A1462" s="135"/>
      <c r="B1462" s="135"/>
      <c r="C1462" s="135"/>
      <c r="D1462" s="245"/>
      <c r="E1462" s="245"/>
      <c r="F1462" s="405"/>
      <c r="G1462" s="291"/>
      <c r="H1462" s="291"/>
      <c r="AR1462" s="501"/>
      <c r="AT1462" s="450"/>
    </row>
    <row r="1463" spans="1:180" customHeight="1" ht="16.5" s="407" customFormat="1">
      <c r="A1463" s="135"/>
      <c r="B1463" s="135"/>
      <c r="C1463" s="135"/>
      <c r="D1463" s="245"/>
      <c r="E1463" s="245"/>
      <c r="F1463" s="405"/>
      <c r="G1463" s="291"/>
      <c r="H1463" s="291"/>
      <c r="AR1463" s="501"/>
      <c r="AT1463" s="450"/>
    </row>
    <row r="1464" spans="1:180" customHeight="1" ht="16.5" s="407" customFormat="1">
      <c r="A1464" s="135"/>
      <c r="B1464" s="135"/>
      <c r="C1464" s="135"/>
      <c r="D1464" s="245"/>
      <c r="E1464" s="245"/>
      <c r="F1464" s="405"/>
      <c r="G1464" s="291"/>
      <c r="H1464" s="291"/>
      <c r="AR1464" s="501"/>
      <c r="AT1464" s="450"/>
    </row>
    <row r="1465" spans="1:180" customHeight="1" ht="16.5" s="407" customFormat="1">
      <c r="A1465" s="135"/>
      <c r="B1465" s="135"/>
      <c r="C1465" s="135"/>
      <c r="D1465" s="245"/>
      <c r="E1465" s="245"/>
      <c r="F1465" s="405"/>
      <c r="G1465" s="291"/>
      <c r="H1465" s="291"/>
      <c r="AR1465" s="501"/>
      <c r="AT1465" s="450"/>
    </row>
    <row r="1466" spans="1:180" customHeight="1" ht="16.5" s="407" customFormat="1">
      <c r="A1466" s="135"/>
      <c r="B1466" s="135"/>
      <c r="C1466" s="135"/>
      <c r="D1466" s="245"/>
      <c r="E1466" s="245"/>
      <c r="F1466" s="405"/>
      <c r="G1466" s="291"/>
      <c r="H1466" s="291"/>
      <c r="AR1466" s="501"/>
      <c r="AT1466" s="450"/>
    </row>
    <row r="1467" spans="1:180" customHeight="1" ht="16.5" s="407" customFormat="1">
      <c r="A1467" s="135"/>
      <c r="B1467" s="135"/>
      <c r="C1467" s="135"/>
      <c r="D1467" s="245"/>
      <c r="E1467" s="245"/>
      <c r="F1467" s="405"/>
      <c r="G1467" s="291"/>
      <c r="H1467" s="291"/>
      <c r="AR1467" s="501"/>
      <c r="AT1467" s="450"/>
    </row>
    <row r="1468" spans="1:180" customHeight="1" ht="16.5" s="407" customFormat="1">
      <c r="A1468" s="135"/>
      <c r="B1468" s="135"/>
      <c r="C1468" s="135"/>
      <c r="D1468" s="245"/>
      <c r="E1468" s="245"/>
      <c r="F1468" s="405"/>
      <c r="G1468" s="291"/>
      <c r="H1468" s="291"/>
      <c r="AR1468" s="501"/>
      <c r="AT1468" s="450"/>
    </row>
    <row r="1469" spans="1:180" customHeight="1" ht="16.5" s="407" customFormat="1">
      <c r="A1469" s="135"/>
      <c r="B1469" s="135"/>
      <c r="C1469" s="135"/>
      <c r="D1469" s="245"/>
      <c r="E1469" s="245"/>
      <c r="F1469" s="405"/>
      <c r="G1469" s="291"/>
      <c r="H1469" s="291"/>
      <c r="AR1469" s="501"/>
      <c r="AT1469" s="450"/>
    </row>
    <row r="1470" spans="1:180" customHeight="1" ht="16.5" s="407" customFormat="1">
      <c r="A1470" s="135"/>
      <c r="B1470" s="135"/>
      <c r="C1470" s="135"/>
      <c r="D1470" s="245"/>
      <c r="E1470" s="245"/>
      <c r="F1470" s="405"/>
      <c r="G1470" s="291"/>
      <c r="H1470" s="291"/>
      <c r="AR1470" s="501"/>
      <c r="AT1470" s="450"/>
    </row>
    <row r="1471" spans="1:180" customHeight="1" ht="16.5" s="407" customFormat="1">
      <c r="A1471" s="135"/>
      <c r="B1471" s="135"/>
      <c r="C1471" s="135"/>
      <c r="D1471" s="245"/>
      <c r="E1471" s="245"/>
      <c r="F1471" s="405"/>
      <c r="G1471" s="291"/>
      <c r="H1471" s="291"/>
      <c r="AR1471" s="501"/>
      <c r="AT1471" s="450"/>
    </row>
    <row r="1472" spans="1:180" customHeight="1" ht="16.5" s="407" customFormat="1">
      <c r="A1472" s="135"/>
      <c r="B1472" s="135"/>
      <c r="C1472" s="135"/>
      <c r="D1472" s="245"/>
      <c r="E1472" s="245"/>
      <c r="F1472" s="405"/>
      <c r="G1472" s="291"/>
      <c r="H1472" s="291"/>
      <c r="AR1472" s="501"/>
      <c r="AT1472" s="450"/>
    </row>
    <row r="1473" spans="1:180" customHeight="1" ht="16.5" s="407" customFormat="1">
      <c r="A1473" s="135"/>
      <c r="B1473" s="135"/>
      <c r="C1473" s="135"/>
      <c r="D1473" s="245"/>
      <c r="E1473" s="245"/>
      <c r="F1473" s="405"/>
      <c r="G1473" s="291"/>
      <c r="H1473" s="291"/>
      <c r="AR1473" s="501"/>
      <c r="AT1473" s="450"/>
    </row>
    <row r="1474" spans="1:180" customHeight="1" ht="16.5" s="407" customFormat="1">
      <c r="A1474" s="135"/>
      <c r="B1474" s="135"/>
      <c r="C1474" s="135"/>
      <c r="D1474" s="245"/>
      <c r="E1474" s="245"/>
      <c r="F1474" s="405"/>
      <c r="G1474" s="291"/>
      <c r="H1474" s="291"/>
      <c r="AR1474" s="501"/>
      <c r="AT1474" s="450"/>
    </row>
    <row r="1475" spans="1:180" customHeight="1" ht="16.5" s="407" customFormat="1">
      <c r="A1475" s="135"/>
      <c r="B1475" s="135"/>
      <c r="C1475" s="135"/>
      <c r="D1475" s="245"/>
      <c r="E1475" s="245"/>
      <c r="F1475" s="405"/>
      <c r="G1475" s="291"/>
      <c r="H1475" s="291"/>
      <c r="AR1475" s="501"/>
      <c r="AT1475" s="450"/>
    </row>
    <row r="1476" spans="1:180" customHeight="1" ht="16.5" s="407" customFormat="1">
      <c r="A1476" s="135"/>
      <c r="B1476" s="135"/>
      <c r="C1476" s="135"/>
      <c r="D1476" s="245"/>
      <c r="E1476" s="245"/>
      <c r="F1476" s="405"/>
      <c r="G1476" s="291"/>
      <c r="H1476" s="291"/>
      <c r="AR1476" s="501"/>
      <c r="AT1476" s="450"/>
    </row>
    <row r="1477" spans="1:180" customHeight="1" ht="16.5" s="407" customFormat="1">
      <c r="A1477" s="135"/>
      <c r="B1477" s="135"/>
      <c r="C1477" s="135"/>
      <c r="D1477" s="245"/>
      <c r="E1477" s="245"/>
      <c r="F1477" s="405"/>
      <c r="G1477" s="291"/>
      <c r="H1477" s="291"/>
      <c r="AR1477" s="501"/>
      <c r="AT1477" s="450"/>
    </row>
    <row r="1478" spans="1:180" customHeight="1" ht="16.5" s="407" customFormat="1">
      <c r="A1478" s="135"/>
      <c r="B1478" s="135"/>
      <c r="C1478" s="135"/>
      <c r="D1478" s="245"/>
      <c r="E1478" s="245"/>
      <c r="F1478" s="405"/>
      <c r="G1478" s="291"/>
      <c r="H1478" s="291"/>
      <c r="AR1478" s="501"/>
      <c r="AT1478" s="450"/>
    </row>
    <row r="1479" spans="1:180" customHeight="1" ht="16.5" s="407" customFormat="1">
      <c r="A1479" s="135"/>
      <c r="B1479" s="135"/>
      <c r="C1479" s="135"/>
      <c r="D1479" s="245"/>
      <c r="E1479" s="245"/>
      <c r="F1479" s="405"/>
      <c r="G1479" s="291"/>
      <c r="H1479" s="291"/>
      <c r="AR1479" s="501"/>
      <c r="AT1479" s="450"/>
    </row>
    <row r="1480" spans="1:180" customHeight="1" ht="16.5" s="407" customFormat="1">
      <c r="A1480" s="135"/>
      <c r="B1480" s="135"/>
      <c r="C1480" s="135"/>
      <c r="D1480" s="245"/>
      <c r="E1480" s="245"/>
      <c r="F1480" s="405"/>
      <c r="G1480" s="291"/>
      <c r="H1480" s="291"/>
      <c r="AR1480" s="501"/>
      <c r="AT1480" s="450"/>
    </row>
    <row r="1481" spans="1:180" customHeight="1" ht="16.5" s="407" customFormat="1">
      <c r="A1481" s="135"/>
      <c r="B1481" s="135"/>
      <c r="C1481" s="135"/>
      <c r="D1481" s="245"/>
      <c r="E1481" s="245"/>
      <c r="F1481" s="405"/>
      <c r="G1481" s="291"/>
      <c r="H1481" s="291"/>
      <c r="AR1481" s="501"/>
      <c r="AT1481" s="450"/>
    </row>
    <row r="1482" spans="1:180" customHeight="1" ht="16.5" s="407" customFormat="1">
      <c r="A1482" s="135"/>
      <c r="B1482" s="135"/>
      <c r="C1482" s="135"/>
      <c r="D1482" s="245"/>
      <c r="E1482" s="245"/>
      <c r="F1482" s="405"/>
      <c r="G1482" s="291"/>
      <c r="H1482" s="291"/>
      <c r="AR1482" s="501"/>
      <c r="AT1482" s="450"/>
    </row>
    <row r="1483" spans="1:180" customHeight="1" ht="16.5" s="407" customFormat="1">
      <c r="A1483" s="135"/>
      <c r="B1483" s="135"/>
      <c r="C1483" s="135"/>
      <c r="D1483" s="245"/>
      <c r="E1483" s="245"/>
      <c r="F1483" s="405"/>
      <c r="G1483" s="291"/>
      <c r="H1483" s="291"/>
      <c r="AR1483" s="501"/>
      <c r="AT1483" s="450"/>
    </row>
    <row r="1484" spans="1:180" customHeight="1" ht="16.5" s="407" customFormat="1">
      <c r="A1484" s="135"/>
      <c r="B1484" s="135"/>
      <c r="C1484" s="135"/>
      <c r="D1484" s="245"/>
      <c r="E1484" s="245"/>
      <c r="F1484" s="405"/>
      <c r="G1484" s="291"/>
      <c r="H1484" s="291"/>
      <c r="AR1484" s="501"/>
      <c r="AT1484" s="450"/>
    </row>
    <row r="1485" spans="1:180" customHeight="1" ht="16.5" s="407" customFormat="1">
      <c r="A1485" s="135"/>
      <c r="B1485" s="135"/>
      <c r="C1485" s="135"/>
      <c r="D1485" s="245"/>
      <c r="E1485" s="245"/>
      <c r="F1485" s="405"/>
      <c r="G1485" s="291"/>
      <c r="H1485" s="291"/>
      <c r="AR1485" s="501"/>
      <c r="AT1485" s="450"/>
    </row>
    <row r="1486" spans="1:180" customHeight="1" ht="16.5" s="407" customFormat="1">
      <c r="A1486" s="135"/>
      <c r="B1486" s="135"/>
      <c r="C1486" s="135"/>
      <c r="D1486" s="245"/>
      <c r="E1486" s="245"/>
      <c r="F1486" s="405"/>
      <c r="G1486" s="291"/>
      <c r="H1486" s="291"/>
      <c r="AR1486" s="501"/>
      <c r="AT1486" s="450"/>
    </row>
    <row r="1487" spans="1:180" customHeight="1" ht="16.5" s="407" customFormat="1">
      <c r="A1487" s="135"/>
      <c r="B1487" s="135"/>
      <c r="C1487" s="135"/>
      <c r="D1487" s="245"/>
      <c r="E1487" s="245"/>
      <c r="F1487" s="405"/>
      <c r="G1487" s="291"/>
      <c r="H1487" s="291"/>
      <c r="AR1487" s="501"/>
      <c r="AT1487" s="450"/>
    </row>
    <row r="1488" spans="1:180" customHeight="1" ht="16.5" s="407" customFormat="1">
      <c r="A1488" s="135"/>
      <c r="B1488" s="135"/>
      <c r="C1488" s="135"/>
      <c r="D1488" s="245"/>
      <c r="E1488" s="245"/>
      <c r="F1488" s="405"/>
      <c r="G1488" s="291"/>
      <c r="H1488" s="291"/>
      <c r="AR1488" s="501"/>
      <c r="AT1488" s="450"/>
    </row>
    <row r="1489" spans="1:180" customHeight="1" ht="16.5" s="407" customFormat="1">
      <c r="A1489" s="135"/>
      <c r="B1489" s="135"/>
      <c r="C1489" s="135"/>
      <c r="D1489" s="245"/>
      <c r="E1489" s="245"/>
      <c r="F1489" s="405"/>
      <c r="G1489" s="291"/>
      <c r="H1489" s="291"/>
      <c r="AR1489" s="501"/>
      <c r="AT1489" s="450"/>
    </row>
    <row r="1490" spans="1:180" customHeight="1" ht="16.5" s="407" customFormat="1">
      <c r="A1490" s="135"/>
      <c r="B1490" s="135"/>
      <c r="C1490" s="135"/>
      <c r="D1490" s="245"/>
      <c r="E1490" s="245"/>
      <c r="F1490" s="405"/>
      <c r="G1490" s="291"/>
      <c r="H1490" s="291"/>
      <c r="AR1490" s="501"/>
      <c r="AT1490" s="450"/>
    </row>
    <row r="1491" spans="1:180" customHeight="1" ht="16.5" s="407" customFormat="1">
      <c r="A1491" s="135"/>
      <c r="B1491" s="135"/>
      <c r="C1491" s="135"/>
      <c r="D1491" s="245"/>
      <c r="E1491" s="245"/>
      <c r="F1491" s="405"/>
      <c r="G1491" s="291"/>
      <c r="H1491" s="291"/>
      <c r="AR1491" s="501"/>
      <c r="AT1491" s="450"/>
    </row>
    <row r="1492" spans="1:180" customHeight="1" ht="16.5" s="407" customFormat="1">
      <c r="A1492" s="135"/>
      <c r="B1492" s="135"/>
      <c r="C1492" s="135"/>
      <c r="D1492" s="245"/>
      <c r="E1492" s="245"/>
      <c r="F1492" s="405"/>
      <c r="G1492" s="291"/>
      <c r="H1492" s="291"/>
      <c r="AR1492" s="501"/>
      <c r="AT1492" s="450"/>
    </row>
    <row r="1493" spans="1:180" customHeight="1" ht="16.5" s="407" customFormat="1">
      <c r="A1493" s="135"/>
      <c r="B1493" s="135"/>
      <c r="C1493" s="135"/>
      <c r="D1493" s="245"/>
      <c r="E1493" s="245"/>
      <c r="F1493" s="405"/>
      <c r="G1493" s="291"/>
      <c r="H1493" s="291"/>
      <c r="AR1493" s="501"/>
      <c r="AT1493" s="450"/>
    </row>
    <row r="1494" spans="1:180" customHeight="1" ht="16.5" s="407" customFormat="1">
      <c r="A1494" s="135"/>
      <c r="B1494" s="135"/>
      <c r="C1494" s="135"/>
      <c r="D1494" s="245"/>
      <c r="E1494" s="245"/>
      <c r="F1494" s="405"/>
      <c r="G1494" s="291"/>
      <c r="H1494" s="291"/>
      <c r="AR1494" s="501"/>
      <c r="AT1494" s="450"/>
    </row>
    <row r="1495" spans="1:180" customHeight="1" ht="16.5" s="407" customFormat="1">
      <c r="A1495" s="135"/>
      <c r="B1495" s="135"/>
      <c r="C1495" s="135"/>
      <c r="D1495" s="245"/>
      <c r="E1495" s="245"/>
      <c r="F1495" s="405"/>
      <c r="G1495" s="291"/>
      <c r="H1495" s="291"/>
      <c r="AR1495" s="501"/>
      <c r="AT1495" s="450"/>
    </row>
    <row r="1496" spans="1:180" customHeight="1" ht="16.5" s="407" customFormat="1">
      <c r="A1496" s="135"/>
      <c r="B1496" s="135"/>
      <c r="C1496" s="135"/>
      <c r="D1496" s="245"/>
      <c r="E1496" s="245"/>
      <c r="F1496" s="405"/>
      <c r="G1496" s="291"/>
      <c r="H1496" s="291"/>
      <c r="AR1496" s="501"/>
      <c r="AT1496" s="450"/>
    </row>
    <row r="1497" spans="1:180" customHeight="1" ht="16.5" s="407" customFormat="1">
      <c r="A1497" s="135"/>
      <c r="B1497" s="135"/>
      <c r="C1497" s="135"/>
      <c r="D1497" s="245"/>
      <c r="E1497" s="245"/>
      <c r="F1497" s="405"/>
      <c r="G1497" s="291"/>
      <c r="H1497" s="291"/>
      <c r="AR1497" s="501"/>
      <c r="AT1497" s="450"/>
    </row>
    <row r="1498" spans="1:180" customHeight="1" ht="16.5" s="407" customFormat="1">
      <c r="A1498" s="135"/>
      <c r="B1498" s="135"/>
      <c r="C1498" s="135"/>
      <c r="D1498" s="245"/>
      <c r="E1498" s="245"/>
      <c r="F1498" s="405"/>
      <c r="G1498" s="291"/>
      <c r="H1498" s="291"/>
      <c r="AR1498" s="501"/>
      <c r="AT1498" s="450"/>
    </row>
    <row r="1499" spans="1:180" customHeight="1" ht="16.5" s="407" customFormat="1">
      <c r="A1499" s="135"/>
      <c r="B1499" s="135"/>
      <c r="C1499" s="135"/>
      <c r="D1499" s="245"/>
      <c r="E1499" s="245"/>
      <c r="F1499" s="405"/>
      <c r="G1499" s="291"/>
      <c r="H1499" s="291"/>
      <c r="AR1499" s="501"/>
      <c r="AT1499" s="450"/>
    </row>
    <row r="1500" spans="1:180" customHeight="1" ht="16.5" s="407" customFormat="1">
      <c r="A1500" s="135"/>
      <c r="B1500" s="135"/>
      <c r="C1500" s="135"/>
      <c r="D1500" s="245"/>
      <c r="E1500" s="245"/>
      <c r="F1500" s="405"/>
      <c r="G1500" s="291"/>
      <c r="H1500" s="291"/>
      <c r="AR1500" s="501"/>
      <c r="AT1500" s="450"/>
    </row>
    <row r="1501" spans="1:180" customHeight="1" ht="16.5" s="407" customFormat="1">
      <c r="A1501" s="135"/>
      <c r="B1501" s="135"/>
      <c r="C1501" s="135"/>
      <c r="D1501" s="245"/>
      <c r="E1501" s="245"/>
      <c r="F1501" s="405"/>
      <c r="G1501" s="291"/>
      <c r="H1501" s="291"/>
      <c r="AR1501" s="501"/>
      <c r="AT1501" s="450"/>
    </row>
    <row r="1502" spans="1:180" customHeight="1" ht="16.5" s="407" customFormat="1">
      <c r="A1502" s="135"/>
      <c r="B1502" s="135"/>
      <c r="C1502" s="135"/>
      <c r="D1502" s="245"/>
      <c r="E1502" s="245"/>
      <c r="F1502" s="405"/>
      <c r="G1502" s="291"/>
      <c r="H1502" s="291"/>
      <c r="AR1502" s="501"/>
      <c r="AT1502" s="450"/>
    </row>
    <row r="1503" spans="1:180" customHeight="1" ht="16.5" s="407" customFormat="1">
      <c r="A1503" s="135"/>
      <c r="B1503" s="135"/>
      <c r="C1503" s="135"/>
      <c r="D1503" s="245"/>
      <c r="E1503" s="245"/>
      <c r="F1503" s="405"/>
      <c r="G1503" s="291"/>
      <c r="H1503" s="291"/>
      <c r="AR1503" s="501"/>
      <c r="AT1503" s="450"/>
    </row>
    <row r="1504" spans="1:180" customHeight="1" ht="16.5" s="407" customFormat="1">
      <c r="A1504" s="135"/>
      <c r="B1504" s="135"/>
      <c r="C1504" s="135"/>
      <c r="D1504" s="245"/>
      <c r="E1504" s="245"/>
      <c r="F1504" s="405"/>
      <c r="G1504" s="291"/>
      <c r="H1504" s="291"/>
      <c r="AR1504" s="501"/>
      <c r="AT1504" s="450"/>
    </row>
    <row r="1505" spans="1:180" customHeight="1" ht="16.5" s="407" customFormat="1">
      <c r="A1505" s="135"/>
      <c r="B1505" s="135"/>
      <c r="C1505" s="135"/>
      <c r="D1505" s="245"/>
      <c r="E1505" s="245"/>
      <c r="F1505" s="405"/>
      <c r="G1505" s="291"/>
      <c r="H1505" s="291"/>
      <c r="AR1505" s="501"/>
      <c r="AT1505" s="450"/>
    </row>
    <row r="1506" spans="1:180" customHeight="1" ht="16.5" s="407" customFormat="1">
      <c r="A1506" s="135"/>
      <c r="B1506" s="135"/>
      <c r="C1506" s="135"/>
      <c r="D1506" s="245"/>
      <c r="E1506" s="245"/>
      <c r="F1506" s="405"/>
      <c r="G1506" s="291"/>
      <c r="H1506" s="291"/>
      <c r="AR1506" s="501"/>
      <c r="AT1506" s="450"/>
    </row>
    <row r="1507" spans="1:180" customHeight="1" ht="16.5" s="407" customFormat="1">
      <c r="A1507" s="135"/>
      <c r="B1507" s="135"/>
      <c r="C1507" s="135"/>
      <c r="D1507" s="245"/>
      <c r="E1507" s="245"/>
      <c r="F1507" s="405"/>
      <c r="G1507" s="291"/>
      <c r="H1507" s="291"/>
      <c r="AR1507" s="501"/>
      <c r="AT1507" s="450"/>
    </row>
    <row r="1508" spans="1:180" customHeight="1" ht="16.5" s="407" customFormat="1">
      <c r="A1508" s="135"/>
      <c r="B1508" s="135"/>
      <c r="C1508" s="135"/>
      <c r="D1508" s="245"/>
      <c r="E1508" s="245"/>
      <c r="F1508" s="405"/>
      <c r="G1508" s="291"/>
      <c r="H1508" s="291"/>
      <c r="AR1508" s="501"/>
      <c r="AT1508" s="450"/>
    </row>
    <row r="1509" spans="1:180" customHeight="1" ht="16.5" s="407" customFormat="1">
      <c r="A1509" s="135"/>
      <c r="B1509" s="135"/>
      <c r="C1509" s="135"/>
      <c r="D1509" s="245"/>
      <c r="E1509" s="245"/>
      <c r="F1509" s="405"/>
      <c r="G1509" s="291"/>
      <c r="H1509" s="291"/>
      <c r="AR1509" s="501"/>
      <c r="AT1509" s="450"/>
    </row>
    <row r="1510" spans="1:180" customHeight="1" ht="16.5" s="407" customFormat="1">
      <c r="A1510" s="135"/>
      <c r="B1510" s="135"/>
      <c r="C1510" s="135"/>
      <c r="D1510" s="245"/>
      <c r="E1510" s="245"/>
      <c r="F1510" s="405"/>
      <c r="G1510" s="291"/>
      <c r="H1510" s="291"/>
      <c r="AR1510" s="501"/>
      <c r="AT1510" s="450"/>
    </row>
    <row r="1511" spans="1:180" customHeight="1" ht="16.5" s="407" customFormat="1">
      <c r="A1511" s="135"/>
      <c r="B1511" s="135"/>
      <c r="C1511" s="135"/>
      <c r="D1511" s="245"/>
      <c r="E1511" s="245"/>
      <c r="F1511" s="405"/>
      <c r="G1511" s="291"/>
      <c r="H1511" s="291"/>
      <c r="AR1511" s="501"/>
      <c r="AT1511" s="450"/>
    </row>
    <row r="1512" spans="1:180" customHeight="1" ht="16.5" s="407" customFormat="1">
      <c r="A1512" s="135"/>
      <c r="B1512" s="135"/>
      <c r="C1512" s="135"/>
      <c r="D1512" s="245"/>
      <c r="E1512" s="245"/>
      <c r="F1512" s="405"/>
      <c r="G1512" s="291"/>
      <c r="H1512" s="291"/>
      <c r="AR1512" s="501"/>
      <c r="AT1512" s="450"/>
    </row>
    <row r="1513" spans="1:180" customHeight="1" ht="16.5" s="407" customFormat="1">
      <c r="A1513" s="135"/>
      <c r="B1513" s="135"/>
      <c r="C1513" s="135"/>
      <c r="D1513" s="245"/>
      <c r="E1513" s="245"/>
      <c r="F1513" s="405"/>
      <c r="G1513" s="291"/>
      <c r="H1513" s="291"/>
      <c r="AR1513" s="501"/>
      <c r="AT1513" s="450"/>
    </row>
    <row r="1514" spans="1:180" customHeight="1" ht="16.5" s="407" customFormat="1">
      <c r="A1514" s="135"/>
      <c r="B1514" s="135"/>
      <c r="C1514" s="135"/>
      <c r="D1514" s="245"/>
      <c r="E1514" s="245"/>
      <c r="F1514" s="405"/>
      <c r="G1514" s="291"/>
      <c r="H1514" s="291"/>
      <c r="AR1514" s="501"/>
      <c r="AT1514" s="450"/>
    </row>
    <row r="1515" spans="1:180" customHeight="1" ht="16.5" s="407" customFormat="1">
      <c r="A1515" s="135"/>
      <c r="B1515" s="135"/>
      <c r="C1515" s="135"/>
      <c r="D1515" s="245"/>
      <c r="E1515" s="245"/>
      <c r="F1515" s="405"/>
      <c r="G1515" s="291"/>
      <c r="H1515" s="291"/>
      <c r="AR1515" s="501"/>
      <c r="AT1515" s="450"/>
    </row>
    <row r="1516" spans="1:180" customHeight="1" ht="16.5" s="407" customFormat="1">
      <c r="A1516" s="135"/>
      <c r="B1516" s="135"/>
      <c r="C1516" s="135"/>
      <c r="D1516" s="245"/>
      <c r="E1516" s="245"/>
      <c r="F1516" s="405"/>
      <c r="G1516" s="291"/>
      <c r="H1516" s="291"/>
      <c r="AR1516" s="501"/>
      <c r="AT1516" s="450"/>
    </row>
    <row r="1517" spans="1:180" customHeight="1" ht="16.5" s="407" customFormat="1">
      <c r="A1517" s="135"/>
      <c r="B1517" s="135"/>
      <c r="C1517" s="135"/>
      <c r="D1517" s="245"/>
      <c r="E1517" s="245"/>
      <c r="F1517" s="405"/>
      <c r="G1517" s="291"/>
      <c r="H1517" s="291"/>
      <c r="AR1517" s="501"/>
      <c r="AT1517" s="450"/>
    </row>
    <row r="1518" spans="1:180" customHeight="1" ht="16.5" s="407" customFormat="1">
      <c r="A1518" s="135"/>
      <c r="B1518" s="135"/>
      <c r="C1518" s="135"/>
      <c r="D1518" s="245"/>
      <c r="E1518" s="245"/>
      <c r="F1518" s="405"/>
      <c r="G1518" s="291"/>
      <c r="H1518" s="291"/>
      <c r="AR1518" s="501"/>
      <c r="AT1518" s="450"/>
    </row>
    <row r="1519" spans="1:180" customHeight="1" ht="16.5" s="407" customFormat="1">
      <c r="A1519" s="135"/>
      <c r="B1519" s="135"/>
      <c r="C1519" s="135"/>
      <c r="D1519" s="245"/>
      <c r="E1519" s="245"/>
      <c r="F1519" s="405"/>
      <c r="G1519" s="291"/>
      <c r="H1519" s="291"/>
      <c r="AR1519" s="501"/>
      <c r="AT1519" s="450"/>
    </row>
    <row r="1520" spans="1:180" customHeight="1" ht="16.5" s="407" customFormat="1">
      <c r="A1520" s="135"/>
      <c r="B1520" s="135"/>
      <c r="C1520" s="135"/>
      <c r="D1520" s="245"/>
      <c r="E1520" s="245"/>
      <c r="F1520" s="405"/>
      <c r="G1520" s="291"/>
      <c r="H1520" s="291"/>
      <c r="AR1520" s="501"/>
      <c r="AT1520" s="450"/>
    </row>
    <row r="1521" spans="1:180" customHeight="1" ht="16.5" s="407" customFormat="1">
      <c r="A1521" s="135"/>
      <c r="B1521" s="135"/>
      <c r="C1521" s="135"/>
      <c r="D1521" s="245"/>
      <c r="E1521" s="245"/>
      <c r="F1521" s="405"/>
      <c r="G1521" s="291"/>
      <c r="H1521" s="291"/>
      <c r="AR1521" s="501"/>
      <c r="AT1521" s="450"/>
    </row>
    <row r="1522" spans="1:180" customHeight="1" ht="16.5" s="407" customFormat="1">
      <c r="A1522" s="135"/>
      <c r="B1522" s="135"/>
      <c r="C1522" s="135"/>
      <c r="D1522" s="245"/>
      <c r="E1522" s="245"/>
      <c r="F1522" s="405"/>
      <c r="G1522" s="291"/>
      <c r="H1522" s="291"/>
      <c r="AR1522" s="501"/>
      <c r="AT1522" s="450"/>
    </row>
    <row r="1523" spans="1:180" customHeight="1" ht="16.5" s="407" customFormat="1">
      <c r="A1523" s="135"/>
      <c r="B1523" s="135"/>
      <c r="C1523" s="135"/>
      <c r="D1523" s="245"/>
      <c r="E1523" s="245"/>
      <c r="F1523" s="405"/>
      <c r="G1523" s="291"/>
      <c r="H1523" s="291"/>
      <c r="AR1523" s="501"/>
      <c r="AT1523" s="450"/>
    </row>
    <row r="1524" spans="1:180" customHeight="1" ht="16.5" s="407" customFormat="1">
      <c r="A1524" s="135"/>
      <c r="B1524" s="135"/>
      <c r="C1524" s="135"/>
      <c r="D1524" s="245"/>
      <c r="E1524" s="245"/>
      <c r="F1524" s="405"/>
      <c r="G1524" s="291"/>
      <c r="H1524" s="291"/>
      <c r="AR1524" s="501"/>
      <c r="AT1524" s="450"/>
    </row>
    <row r="1525" spans="1:180" customHeight="1" ht="16.5" s="407" customFormat="1">
      <c r="A1525" s="135"/>
      <c r="B1525" s="135"/>
      <c r="C1525" s="135"/>
      <c r="D1525" s="245"/>
      <c r="E1525" s="245"/>
      <c r="F1525" s="405"/>
      <c r="G1525" s="291"/>
      <c r="H1525" s="291"/>
      <c r="AR1525" s="501"/>
      <c r="AT1525" s="450"/>
    </row>
    <row r="1526" spans="1:180" customHeight="1" ht="16.5" s="407" customFormat="1">
      <c r="A1526" s="135"/>
      <c r="B1526" s="135"/>
      <c r="C1526" s="135"/>
      <c r="D1526" s="245"/>
      <c r="E1526" s="245"/>
      <c r="F1526" s="405"/>
      <c r="G1526" s="291"/>
      <c r="H1526" s="291"/>
      <c r="AR1526" s="501"/>
      <c r="AT1526" s="450"/>
    </row>
    <row r="1527" spans="1:180" customHeight="1" ht="16.5" s="407" customFormat="1">
      <c r="A1527" s="135"/>
      <c r="B1527" s="135"/>
      <c r="C1527" s="135"/>
      <c r="D1527" s="245"/>
      <c r="E1527" s="245"/>
      <c r="F1527" s="405"/>
      <c r="G1527" s="291"/>
      <c r="H1527" s="291"/>
      <c r="AR1527" s="501"/>
      <c r="AT1527" s="450"/>
    </row>
    <row r="1528" spans="1:180" customHeight="1" ht="16.5" s="407" customFormat="1">
      <c r="A1528" s="135"/>
      <c r="B1528" s="135"/>
      <c r="C1528" s="135"/>
      <c r="D1528" s="245"/>
      <c r="E1528" s="245"/>
      <c r="F1528" s="405"/>
      <c r="G1528" s="291"/>
      <c r="H1528" s="291"/>
      <c r="AR1528" s="501"/>
      <c r="AT1528" s="450"/>
    </row>
    <row r="1529" spans="1:180" customHeight="1" ht="16.5" s="407" customFormat="1">
      <c r="A1529" s="135"/>
      <c r="B1529" s="135"/>
      <c r="C1529" s="135"/>
      <c r="D1529" s="245"/>
      <c r="E1529" s="245"/>
      <c r="F1529" s="405"/>
      <c r="G1529" s="291"/>
      <c r="H1529" s="291"/>
      <c r="AR1529" s="501"/>
      <c r="AT1529" s="450"/>
    </row>
    <row r="1530" spans="1:180" customHeight="1" ht="16.5" s="407" customFormat="1">
      <c r="A1530" s="135"/>
      <c r="B1530" s="135"/>
      <c r="C1530" s="135"/>
      <c r="D1530" s="245"/>
      <c r="E1530" s="245"/>
      <c r="F1530" s="405"/>
      <c r="G1530" s="291"/>
      <c r="H1530" s="291"/>
      <c r="AR1530" s="501"/>
      <c r="AT1530" s="450"/>
    </row>
    <row r="1531" spans="1:180" customHeight="1" ht="16.5" s="407" customFormat="1">
      <c r="A1531" s="135"/>
      <c r="B1531" s="135"/>
      <c r="C1531" s="135"/>
      <c r="D1531" s="245"/>
      <c r="E1531" s="245"/>
      <c r="F1531" s="405"/>
      <c r="G1531" s="291"/>
      <c r="H1531" s="291"/>
      <c r="AR1531" s="501"/>
      <c r="AT1531" s="450"/>
    </row>
    <row r="1532" spans="1:180" customHeight="1" ht="16.5" s="407" customFormat="1">
      <c r="A1532" s="135"/>
      <c r="B1532" s="135"/>
      <c r="C1532" s="135"/>
      <c r="D1532" s="245"/>
      <c r="E1532" s="245"/>
      <c r="F1532" s="405"/>
      <c r="G1532" s="291"/>
      <c r="H1532" s="291"/>
      <c r="AR1532" s="501"/>
      <c r="AT1532" s="450"/>
    </row>
    <row r="1533" spans="1:180" customHeight="1" ht="16.5" s="407" customFormat="1">
      <c r="A1533" s="135"/>
      <c r="B1533" s="135"/>
      <c r="C1533" s="135"/>
      <c r="D1533" s="245"/>
      <c r="E1533" s="245"/>
      <c r="F1533" s="405"/>
      <c r="G1533" s="291"/>
      <c r="H1533" s="291"/>
      <c r="AR1533" s="501"/>
      <c r="AT1533" s="450"/>
    </row>
    <row r="1534" spans="1:180" customHeight="1" ht="16.5" s="407" customFormat="1">
      <c r="A1534" s="135"/>
      <c r="B1534" s="135"/>
      <c r="C1534" s="135"/>
      <c r="D1534" s="245"/>
      <c r="E1534" s="245"/>
      <c r="F1534" s="405"/>
      <c r="G1534" s="291"/>
      <c r="H1534" s="291"/>
      <c r="AR1534" s="501"/>
      <c r="AT1534" s="450"/>
    </row>
    <row r="1535" spans="1:180" customHeight="1" ht="16.5" s="407" customFormat="1">
      <c r="A1535" s="135"/>
      <c r="B1535" s="135"/>
      <c r="C1535" s="135"/>
      <c r="D1535" s="245"/>
      <c r="E1535" s="245"/>
      <c r="F1535" s="405"/>
      <c r="G1535" s="291"/>
      <c r="H1535" s="291"/>
      <c r="AR1535" s="501"/>
      <c r="AT1535" s="450"/>
    </row>
    <row r="1536" spans="1:180" customHeight="1" ht="16.5" s="407" customFormat="1">
      <c r="A1536" s="135"/>
      <c r="B1536" s="135"/>
      <c r="C1536" s="135"/>
      <c r="D1536" s="245"/>
      <c r="E1536" s="245"/>
      <c r="F1536" s="405"/>
      <c r="G1536" s="291"/>
      <c r="H1536" s="291"/>
      <c r="AR1536" s="501"/>
      <c r="AT1536" s="450"/>
    </row>
    <row r="1537" spans="1:180" customHeight="1" ht="16.5" s="407" customFormat="1">
      <c r="A1537" s="135"/>
      <c r="B1537" s="135"/>
      <c r="C1537" s="135"/>
      <c r="D1537" s="245"/>
      <c r="E1537" s="245"/>
      <c r="F1537" s="405"/>
      <c r="G1537" s="291"/>
      <c r="H1537" s="291"/>
      <c r="AR1537" s="501"/>
      <c r="AT1537" s="450"/>
    </row>
    <row r="1538" spans="1:180" customHeight="1" ht="16.5" s="407" customFormat="1">
      <c r="A1538" s="135"/>
      <c r="B1538" s="135"/>
      <c r="C1538" s="135"/>
      <c r="D1538" s="245"/>
      <c r="E1538" s="245"/>
      <c r="F1538" s="405"/>
      <c r="G1538" s="291"/>
      <c r="H1538" s="291"/>
      <c r="AR1538" s="501"/>
      <c r="AT1538" s="450"/>
    </row>
    <row r="1539" spans="1:180" customHeight="1" ht="16.5" s="407" customFormat="1">
      <c r="A1539" s="135"/>
      <c r="B1539" s="135"/>
      <c r="C1539" s="135"/>
      <c r="D1539" s="245"/>
      <c r="E1539" s="245"/>
      <c r="F1539" s="405"/>
      <c r="G1539" s="291"/>
      <c r="H1539" s="291"/>
      <c r="AR1539" s="501"/>
      <c r="AT1539" s="450"/>
    </row>
    <row r="1540" spans="1:180" customHeight="1" ht="16.5" s="407" customFormat="1">
      <c r="A1540" s="135"/>
      <c r="B1540" s="135"/>
      <c r="C1540" s="135"/>
      <c r="D1540" s="245"/>
      <c r="E1540" s="245"/>
      <c r="F1540" s="405"/>
      <c r="G1540" s="291"/>
      <c r="H1540" s="291"/>
      <c r="AR1540" s="501"/>
      <c r="AT1540" s="450"/>
    </row>
    <row r="1541" spans="1:180" customHeight="1" ht="16.5" s="407" customFormat="1">
      <c r="A1541" s="135"/>
      <c r="B1541" s="135"/>
      <c r="C1541" s="135"/>
      <c r="D1541" s="245"/>
      <c r="E1541" s="245"/>
      <c r="F1541" s="405"/>
      <c r="G1541" s="291"/>
      <c r="H1541" s="291"/>
      <c r="AR1541" s="501"/>
      <c r="AT1541" s="450"/>
    </row>
    <row r="1542" spans="1:180" customHeight="1" ht="16.5" s="407" customFormat="1">
      <c r="A1542" s="135"/>
      <c r="B1542" s="135"/>
      <c r="C1542" s="135"/>
      <c r="D1542" s="245"/>
      <c r="E1542" s="245"/>
      <c r="F1542" s="405"/>
      <c r="G1542" s="291"/>
      <c r="H1542" s="291"/>
      <c r="AR1542" s="501"/>
      <c r="AT1542" s="450"/>
    </row>
    <row r="1543" spans="1:180" customHeight="1" ht="16.5" s="407" customFormat="1">
      <c r="A1543" s="135"/>
      <c r="B1543" s="135"/>
      <c r="C1543" s="135"/>
      <c r="D1543" s="245"/>
      <c r="E1543" s="245"/>
      <c r="F1543" s="405"/>
      <c r="G1543" s="291"/>
      <c r="H1543" s="291"/>
      <c r="AR1543" s="501"/>
      <c r="AT1543" s="450"/>
    </row>
    <row r="1544" spans="1:180" customHeight="1" ht="16.5" s="407" customFormat="1">
      <c r="A1544" s="135"/>
      <c r="B1544" s="135"/>
      <c r="C1544" s="135"/>
      <c r="D1544" s="245"/>
      <c r="E1544" s="245"/>
      <c r="F1544" s="405"/>
      <c r="G1544" s="291"/>
      <c r="H1544" s="291"/>
      <c r="AR1544" s="501"/>
      <c r="AT1544" s="450"/>
    </row>
    <row r="1545" spans="1:180" customHeight="1" ht="16.5" s="407" customFormat="1">
      <c r="A1545" s="135"/>
      <c r="B1545" s="135"/>
      <c r="C1545" s="135"/>
      <c r="D1545" s="245"/>
      <c r="E1545" s="245"/>
      <c r="F1545" s="405"/>
      <c r="G1545" s="291"/>
      <c r="H1545" s="291"/>
      <c r="AR1545" s="501"/>
      <c r="AT1545" s="450"/>
    </row>
    <row r="1546" spans="1:180" customHeight="1" ht="16.5" s="407" customFormat="1">
      <c r="A1546" s="135"/>
      <c r="B1546" s="135"/>
      <c r="C1546" s="135"/>
      <c r="D1546" s="245"/>
      <c r="E1546" s="245"/>
      <c r="F1546" s="405"/>
      <c r="G1546" s="291"/>
      <c r="H1546" s="291"/>
      <c r="AR1546" s="501"/>
      <c r="AT1546" s="450"/>
    </row>
    <row r="1547" spans="1:180" customHeight="1" ht="16.5" s="407" customFormat="1">
      <c r="A1547" s="135"/>
      <c r="B1547" s="135"/>
      <c r="C1547" s="135"/>
      <c r="D1547" s="245"/>
      <c r="E1547" s="245"/>
      <c r="F1547" s="405"/>
      <c r="G1547" s="291"/>
      <c r="H1547" s="291"/>
      <c r="AR1547" s="501"/>
      <c r="AT1547" s="450"/>
    </row>
    <row r="1548" spans="1:180" customHeight="1" ht="16.5" s="407" customFormat="1">
      <c r="A1548" s="135"/>
      <c r="B1548" s="135"/>
      <c r="C1548" s="135"/>
      <c r="D1548" s="245"/>
      <c r="E1548" s="245"/>
      <c r="F1548" s="405"/>
      <c r="G1548" s="291"/>
      <c r="H1548" s="291"/>
      <c r="AR1548" s="501"/>
      <c r="AT1548" s="450"/>
    </row>
    <row r="1549" spans="1:180" customHeight="1" ht="16.5" s="407" customFormat="1">
      <c r="A1549" s="135"/>
      <c r="B1549" s="135"/>
      <c r="C1549" s="135"/>
      <c r="D1549" s="245"/>
      <c r="E1549" s="245"/>
      <c r="F1549" s="405"/>
      <c r="G1549" s="291"/>
      <c r="H1549" s="291"/>
      <c r="AR1549" s="501"/>
      <c r="AT1549" s="450"/>
    </row>
    <row r="1550" spans="1:180" customHeight="1" ht="16.5" s="407" customFormat="1">
      <c r="A1550" s="135"/>
      <c r="B1550" s="135"/>
      <c r="C1550" s="135"/>
      <c r="D1550" s="245"/>
      <c r="E1550" s="245"/>
      <c r="F1550" s="405"/>
      <c r="G1550" s="291"/>
      <c r="H1550" s="291"/>
      <c r="AR1550" s="501"/>
      <c r="AT1550" s="450"/>
    </row>
    <row r="1551" spans="1:180" customHeight="1" ht="16.5" s="407" customFormat="1">
      <c r="A1551" s="135"/>
      <c r="B1551" s="135"/>
      <c r="C1551" s="135"/>
      <c r="D1551" s="245"/>
      <c r="E1551" s="245"/>
      <c r="F1551" s="405"/>
      <c r="G1551" s="291"/>
      <c r="H1551" s="291"/>
      <c r="AR1551" s="501"/>
      <c r="AT1551" s="450"/>
    </row>
    <row r="1552" spans="1:180" customHeight="1" ht="16.5" s="407" customFormat="1">
      <c r="A1552" s="135"/>
      <c r="B1552" s="135"/>
      <c r="C1552" s="135"/>
      <c r="D1552" s="245"/>
      <c r="E1552" s="245"/>
      <c r="F1552" s="405"/>
      <c r="G1552" s="291"/>
      <c r="H1552" s="291"/>
      <c r="AR1552" s="501"/>
      <c r="AT1552" s="450"/>
    </row>
    <row r="1553" spans="1:180" customHeight="1" ht="16.5" s="407" customFormat="1">
      <c r="A1553" s="135"/>
      <c r="B1553" s="135"/>
      <c r="C1553" s="135"/>
      <c r="D1553" s="245"/>
      <c r="E1553" s="245"/>
      <c r="F1553" s="405"/>
      <c r="G1553" s="291"/>
      <c r="H1553" s="291"/>
      <c r="AR1553" s="501"/>
      <c r="AT1553" s="450"/>
    </row>
    <row r="1554" spans="1:180" customHeight="1" ht="16.5" s="407" customFormat="1">
      <c r="A1554" s="135"/>
      <c r="B1554" s="135"/>
      <c r="C1554" s="135"/>
      <c r="D1554" s="245"/>
      <c r="E1554" s="245"/>
      <c r="F1554" s="405"/>
      <c r="G1554" s="291"/>
      <c r="H1554" s="291"/>
      <c r="AR1554" s="501"/>
      <c r="AT1554" s="450"/>
    </row>
    <row r="1555" spans="1:180" customHeight="1" ht="16.5" s="407" customFormat="1">
      <c r="A1555" s="135"/>
      <c r="B1555" s="135"/>
      <c r="C1555" s="135"/>
      <c r="D1555" s="245"/>
      <c r="E1555" s="245"/>
      <c r="F1555" s="405"/>
      <c r="G1555" s="291"/>
      <c r="H1555" s="291"/>
      <c r="AR1555" s="501"/>
      <c r="AT1555" s="450"/>
    </row>
    <row r="1556" spans="1:180" customHeight="1" ht="16.5" s="407" customFormat="1">
      <c r="A1556" s="135"/>
      <c r="B1556" s="135"/>
      <c r="C1556" s="135"/>
      <c r="D1556" s="245"/>
      <c r="E1556" s="245"/>
      <c r="F1556" s="405"/>
      <c r="G1556" s="291"/>
      <c r="H1556" s="291"/>
      <c r="AR1556" s="501"/>
      <c r="AT1556" s="450"/>
    </row>
    <row r="1557" spans="1:180" customHeight="1" ht="16.5" s="407" customFormat="1">
      <c r="A1557" s="135"/>
      <c r="B1557" s="135"/>
      <c r="C1557" s="135"/>
      <c r="D1557" s="245"/>
      <c r="E1557" s="245"/>
      <c r="F1557" s="405"/>
      <c r="G1557" s="291"/>
      <c r="H1557" s="291"/>
      <c r="AR1557" s="501"/>
      <c r="AT1557" s="450"/>
    </row>
    <row r="1558" spans="1:180" customHeight="1" ht="16.5" s="407" customFormat="1">
      <c r="A1558" s="135"/>
      <c r="B1558" s="135"/>
      <c r="C1558" s="135"/>
      <c r="D1558" s="245"/>
      <c r="E1558" s="245"/>
      <c r="F1558" s="405"/>
      <c r="G1558" s="291"/>
      <c r="H1558" s="291"/>
      <c r="AR1558" s="501"/>
      <c r="AT1558" s="450"/>
    </row>
    <row r="1559" spans="1:180" customHeight="1" ht="16.5" s="407" customFormat="1">
      <c r="A1559" s="135"/>
      <c r="B1559" s="135"/>
      <c r="C1559" s="135"/>
      <c r="D1559" s="245"/>
      <c r="E1559" s="245"/>
      <c r="F1559" s="405"/>
      <c r="G1559" s="291"/>
      <c r="H1559" s="291"/>
      <c r="AR1559" s="501"/>
      <c r="AT1559" s="450"/>
    </row>
    <row r="1560" spans="1:180" customHeight="1" ht="16.5" s="407" customFormat="1">
      <c r="A1560" s="135"/>
      <c r="B1560" s="135"/>
      <c r="C1560" s="135"/>
      <c r="D1560" s="245"/>
      <c r="E1560" s="245"/>
      <c r="F1560" s="405"/>
      <c r="G1560" s="291"/>
      <c r="H1560" s="291"/>
      <c r="AR1560" s="501"/>
      <c r="AT1560" s="450"/>
    </row>
    <row r="1561" spans="1:180" customHeight="1" ht="16.5" s="407" customFormat="1">
      <c r="A1561" s="135"/>
      <c r="B1561" s="135"/>
      <c r="C1561" s="135"/>
      <c r="D1561" s="245"/>
      <c r="E1561" s="245"/>
      <c r="F1561" s="405"/>
      <c r="G1561" s="291"/>
      <c r="H1561" s="291"/>
      <c r="AR1561" s="501"/>
      <c r="AT1561" s="450"/>
    </row>
    <row r="1562" spans="1:180" customHeight="1" ht="16.5" s="407" customFormat="1">
      <c r="A1562" s="135"/>
      <c r="B1562" s="135"/>
      <c r="C1562" s="135"/>
      <c r="D1562" s="245"/>
      <c r="E1562" s="245"/>
      <c r="F1562" s="405"/>
      <c r="G1562" s="291"/>
      <c r="H1562" s="291"/>
      <c r="AR1562" s="501"/>
      <c r="AT1562" s="450"/>
    </row>
    <row r="1563" spans="1:180" customHeight="1" ht="16.5" s="407" customFormat="1">
      <c r="A1563" s="135"/>
      <c r="B1563" s="135"/>
      <c r="C1563" s="135"/>
      <c r="D1563" s="245"/>
      <c r="E1563" s="245"/>
      <c r="F1563" s="405"/>
      <c r="G1563" s="291"/>
      <c r="H1563" s="291"/>
      <c r="AR1563" s="501"/>
      <c r="AT1563" s="450"/>
    </row>
    <row r="1564" spans="1:180" customHeight="1" ht="16.5" s="407" customFormat="1">
      <c r="A1564" s="135"/>
      <c r="B1564" s="135"/>
      <c r="C1564" s="135"/>
      <c r="D1564" s="245"/>
      <c r="E1564" s="245"/>
      <c r="F1564" s="405"/>
      <c r="G1564" s="291"/>
      <c r="H1564" s="291"/>
      <c r="AR1564" s="501"/>
      <c r="AT1564" s="450"/>
    </row>
    <row r="1565" spans="1:180" customHeight="1" ht="16.5" s="407" customFormat="1">
      <c r="A1565" s="135"/>
      <c r="B1565" s="135"/>
      <c r="C1565" s="135"/>
      <c r="D1565" s="245"/>
      <c r="E1565" s="245"/>
      <c r="F1565" s="405"/>
      <c r="G1565" s="291"/>
      <c r="H1565" s="291"/>
      <c r="AR1565" s="501"/>
      <c r="AT1565" s="450"/>
    </row>
    <row r="1566" spans="1:180" customHeight="1" ht="16.5" s="407" customFormat="1">
      <c r="A1566" s="135"/>
      <c r="B1566" s="135"/>
      <c r="C1566" s="135"/>
      <c r="D1566" s="245"/>
      <c r="E1566" s="245"/>
      <c r="F1566" s="405"/>
      <c r="G1566" s="291"/>
      <c r="H1566" s="291"/>
      <c r="AR1566" s="501"/>
      <c r="AT1566" s="450"/>
    </row>
    <row r="1567" spans="1:180" customHeight="1" ht="16.5" s="407" customFormat="1">
      <c r="A1567" s="135"/>
      <c r="B1567" s="135"/>
      <c r="C1567" s="135"/>
      <c r="D1567" s="245"/>
      <c r="E1567" s="245"/>
      <c r="F1567" s="405"/>
      <c r="G1567" s="291"/>
      <c r="H1567" s="291"/>
      <c r="AR1567" s="501"/>
      <c r="AT1567" s="450"/>
    </row>
    <row r="1568" spans="1:180" customHeight="1" ht="16.5" s="407" customFormat="1">
      <c r="A1568" s="135"/>
      <c r="B1568" s="135"/>
      <c r="C1568" s="135"/>
      <c r="D1568" s="245"/>
      <c r="E1568" s="245"/>
      <c r="F1568" s="405"/>
      <c r="G1568" s="291"/>
      <c r="H1568" s="291"/>
      <c r="AR1568" s="501"/>
      <c r="AT1568" s="450"/>
    </row>
    <row r="1569" spans="1:180" customHeight="1" ht="16.5" s="407" customFormat="1">
      <c r="A1569" s="135"/>
      <c r="B1569" s="135"/>
      <c r="C1569" s="135"/>
      <c r="D1569" s="245"/>
      <c r="E1569" s="245"/>
      <c r="F1569" s="405"/>
      <c r="G1569" s="291"/>
      <c r="H1569" s="291"/>
      <c r="AR1569" s="501"/>
      <c r="AT1569" s="450"/>
    </row>
    <row r="1570" spans="1:180" customHeight="1" ht="16.5" s="407" customFormat="1">
      <c r="A1570" s="135"/>
      <c r="B1570" s="135"/>
      <c r="C1570" s="135"/>
      <c r="D1570" s="245"/>
      <c r="E1570" s="245"/>
      <c r="F1570" s="405"/>
      <c r="G1570" s="291"/>
      <c r="H1570" s="291"/>
      <c r="AR1570" s="501"/>
      <c r="AT1570" s="450"/>
    </row>
    <row r="1571" spans="1:180" customHeight="1" ht="16.5" s="407" customFormat="1">
      <c r="A1571" s="135"/>
      <c r="B1571" s="135"/>
      <c r="C1571" s="135"/>
      <c r="D1571" s="245"/>
      <c r="E1571" s="245"/>
      <c r="F1571" s="405"/>
      <c r="G1571" s="291"/>
      <c r="H1571" s="291"/>
      <c r="AR1571" s="501"/>
      <c r="AT1571" s="450"/>
    </row>
    <row r="1572" spans="1:180" customHeight="1" ht="16.5" s="407" customFormat="1">
      <c r="A1572" s="135"/>
      <c r="B1572" s="135"/>
      <c r="C1572" s="135"/>
      <c r="D1572" s="245"/>
      <c r="E1572" s="245"/>
      <c r="F1572" s="405"/>
      <c r="G1572" s="291"/>
      <c r="H1572" s="291"/>
      <c r="AR1572" s="501"/>
      <c r="AT1572" s="450"/>
    </row>
    <row r="1573" spans="1:180" customHeight="1" ht="16.5" s="407" customFormat="1">
      <c r="A1573" s="135"/>
      <c r="B1573" s="135"/>
      <c r="C1573" s="135"/>
      <c r="D1573" s="245"/>
      <c r="E1573" s="245"/>
      <c r="F1573" s="405"/>
      <c r="G1573" s="291"/>
      <c r="H1573" s="291"/>
      <c r="AR1573" s="501"/>
      <c r="AT1573" s="450"/>
    </row>
    <row r="1574" spans="1:180" customHeight="1" ht="16.5" s="407" customFormat="1">
      <c r="A1574" s="135"/>
      <c r="B1574" s="135"/>
      <c r="C1574" s="135"/>
      <c r="D1574" s="245"/>
      <c r="E1574" s="245"/>
      <c r="F1574" s="405"/>
      <c r="G1574" s="291"/>
      <c r="H1574" s="291"/>
      <c r="AR1574" s="501"/>
      <c r="AT1574" s="450"/>
    </row>
    <row r="1575" spans="1:180" customHeight="1" ht="16.5" s="407" customFormat="1">
      <c r="A1575" s="135"/>
      <c r="B1575" s="135"/>
      <c r="C1575" s="135"/>
      <c r="D1575" s="245"/>
      <c r="E1575" s="245"/>
      <c r="F1575" s="405"/>
      <c r="G1575" s="291"/>
      <c r="H1575" s="291"/>
      <c r="AR1575" s="501"/>
      <c r="AT1575" s="450"/>
    </row>
    <row r="1576" spans="1:180" customHeight="1" ht="16.5" s="407" customFormat="1">
      <c r="A1576" s="135"/>
      <c r="B1576" s="135"/>
      <c r="C1576" s="135"/>
      <c r="D1576" s="245"/>
      <c r="E1576" s="245"/>
      <c r="F1576" s="405"/>
      <c r="G1576" s="291"/>
      <c r="H1576" s="291"/>
      <c r="AR1576" s="501"/>
      <c r="AT1576" s="450"/>
    </row>
    <row r="1577" spans="1:180" customHeight="1" ht="16.5" s="407" customFormat="1">
      <c r="A1577" s="135"/>
      <c r="B1577" s="135"/>
      <c r="C1577" s="135"/>
      <c r="D1577" s="245"/>
      <c r="E1577" s="245"/>
      <c r="F1577" s="405"/>
      <c r="G1577" s="291"/>
      <c r="H1577" s="291"/>
      <c r="AR1577" s="501"/>
      <c r="AT1577" s="450"/>
    </row>
    <row r="1578" spans="1:180" customHeight="1" ht="16.5" s="407" customFormat="1">
      <c r="A1578" s="135"/>
      <c r="B1578" s="135"/>
      <c r="C1578" s="135"/>
      <c r="D1578" s="245"/>
      <c r="E1578" s="245"/>
      <c r="F1578" s="405"/>
      <c r="G1578" s="291"/>
      <c r="H1578" s="291"/>
      <c r="AR1578" s="501"/>
      <c r="AT1578" s="450"/>
    </row>
    <row r="1579" spans="1:180" customHeight="1" ht="16.5" s="407" customFormat="1">
      <c r="A1579" s="135"/>
      <c r="B1579" s="135"/>
      <c r="C1579" s="135"/>
      <c r="D1579" s="245"/>
      <c r="E1579" s="245"/>
      <c r="F1579" s="405"/>
      <c r="G1579" s="291"/>
      <c r="H1579" s="291"/>
      <c r="AR1579" s="501"/>
      <c r="AT1579" s="450"/>
    </row>
    <row r="1580" spans="1:180" customHeight="1" ht="16.5" s="407" customFormat="1">
      <c r="A1580" s="135"/>
      <c r="B1580" s="135"/>
      <c r="C1580" s="135"/>
      <c r="D1580" s="245"/>
      <c r="E1580" s="245"/>
      <c r="F1580" s="405"/>
      <c r="G1580" s="291"/>
      <c r="H1580" s="291"/>
      <c r="AR1580" s="501"/>
      <c r="AT1580" s="450"/>
    </row>
    <row r="1581" spans="1:180" customHeight="1" ht="16.5" s="407" customFormat="1">
      <c r="A1581" s="135"/>
      <c r="B1581" s="135"/>
      <c r="C1581" s="135"/>
      <c r="D1581" s="245"/>
      <c r="E1581" s="245"/>
      <c r="F1581" s="405"/>
      <c r="G1581" s="291"/>
      <c r="H1581" s="291"/>
      <c r="AR1581" s="501"/>
      <c r="AT1581" s="450"/>
    </row>
    <row r="1582" spans="1:180" customHeight="1" ht="16.5" s="407" customFormat="1">
      <c r="A1582" s="135"/>
      <c r="B1582" s="135"/>
      <c r="C1582" s="135"/>
      <c r="D1582" s="245"/>
      <c r="E1582" s="245"/>
      <c r="F1582" s="405"/>
      <c r="G1582" s="291"/>
      <c r="H1582" s="291"/>
      <c r="AR1582" s="501"/>
      <c r="AT1582" s="450"/>
    </row>
    <row r="1583" spans="1:180" customHeight="1" ht="16.5" s="407" customFormat="1">
      <c r="A1583" s="135"/>
      <c r="B1583" s="135"/>
      <c r="C1583" s="135"/>
      <c r="D1583" s="245"/>
      <c r="E1583" s="245"/>
      <c r="F1583" s="405"/>
      <c r="G1583" s="291"/>
      <c r="H1583" s="291"/>
      <c r="AR1583" s="501"/>
      <c r="AT1583" s="450"/>
    </row>
    <row r="1584" spans="1:180" customHeight="1" ht="16.5" s="407" customFormat="1">
      <c r="A1584" s="135"/>
      <c r="B1584" s="135"/>
      <c r="C1584" s="135"/>
      <c r="D1584" s="245"/>
      <c r="E1584" s="245"/>
      <c r="F1584" s="405"/>
      <c r="G1584" s="291"/>
      <c r="H1584" s="291"/>
      <c r="AR1584" s="501"/>
      <c r="AT1584" s="450"/>
    </row>
    <row r="1585" spans="1:180" customHeight="1" ht="16.5" s="407" customFormat="1">
      <c r="A1585" s="135"/>
      <c r="B1585" s="135"/>
      <c r="C1585" s="135"/>
      <c r="D1585" s="245"/>
      <c r="E1585" s="245"/>
      <c r="F1585" s="405"/>
      <c r="G1585" s="291"/>
      <c r="H1585" s="291"/>
      <c r="AR1585" s="501"/>
      <c r="AT1585" s="450"/>
    </row>
    <row r="1586" spans="1:180" customHeight="1" ht="16.5" s="407" customFormat="1">
      <c r="A1586" s="135"/>
      <c r="B1586" s="135"/>
      <c r="C1586" s="135"/>
      <c r="D1586" s="245"/>
      <c r="E1586" s="245"/>
      <c r="F1586" s="405"/>
      <c r="G1586" s="291"/>
      <c r="H1586" s="291"/>
      <c r="AR1586" s="501"/>
      <c r="AT1586" s="450"/>
    </row>
    <row r="1587" spans="1:180" customHeight="1" ht="16.5" s="407" customFormat="1">
      <c r="A1587" s="135"/>
      <c r="B1587" s="135"/>
      <c r="C1587" s="135"/>
      <c r="D1587" s="245"/>
      <c r="E1587" s="245"/>
      <c r="F1587" s="405"/>
      <c r="G1587" s="291"/>
      <c r="H1587" s="291"/>
      <c r="AR1587" s="501"/>
      <c r="AT1587" s="450"/>
    </row>
    <row r="1588" spans="1:180" customHeight="1" ht="16.5" s="407" customFormat="1">
      <c r="A1588" s="135"/>
      <c r="B1588" s="135"/>
      <c r="C1588" s="135"/>
      <c r="D1588" s="245"/>
      <c r="E1588" s="245"/>
      <c r="F1588" s="405"/>
      <c r="G1588" s="291"/>
      <c r="H1588" s="291"/>
      <c r="AR1588" s="501"/>
      <c r="AT1588" s="450"/>
    </row>
    <row r="1589" spans="1:180" customHeight="1" ht="16.5" s="407" customFormat="1">
      <c r="A1589" s="135"/>
      <c r="B1589" s="135"/>
      <c r="C1589" s="135"/>
      <c r="D1589" s="245"/>
      <c r="E1589" s="245"/>
      <c r="F1589" s="405"/>
      <c r="G1589" s="291"/>
      <c r="H1589" s="291"/>
      <c r="AR1589" s="501"/>
      <c r="AT1589" s="450"/>
    </row>
    <row r="1590" spans="1:180" customHeight="1" ht="16.5" s="407" customFormat="1">
      <c r="A1590" s="135"/>
      <c r="B1590" s="135"/>
      <c r="C1590" s="135"/>
      <c r="D1590" s="245"/>
      <c r="E1590" s="245"/>
      <c r="F1590" s="405"/>
      <c r="G1590" s="291"/>
      <c r="H1590" s="291"/>
      <c r="AR1590" s="501"/>
      <c r="AT1590" s="450"/>
    </row>
    <row r="1591" spans="1:180" customHeight="1" ht="16.5" s="407" customFormat="1">
      <c r="A1591" s="135"/>
      <c r="B1591" s="135"/>
      <c r="C1591" s="135"/>
      <c r="D1591" s="245"/>
      <c r="E1591" s="245"/>
      <c r="F1591" s="405"/>
      <c r="G1591" s="291"/>
      <c r="H1591" s="291"/>
      <c r="AR1591" s="501"/>
      <c r="AT1591" s="450"/>
    </row>
    <row r="1592" spans="1:180" customHeight="1" ht="16.5" s="407" customFormat="1">
      <c r="A1592" s="135"/>
      <c r="B1592" s="135"/>
      <c r="C1592" s="135"/>
      <c r="D1592" s="245"/>
      <c r="E1592" s="245"/>
      <c r="F1592" s="405"/>
      <c r="G1592" s="291"/>
      <c r="H1592" s="291"/>
      <c r="AR1592" s="501"/>
      <c r="AT1592" s="450"/>
    </row>
    <row r="1593" spans="1:180" customHeight="1" ht="16.5" s="407" customFormat="1">
      <c r="A1593" s="135"/>
      <c r="B1593" s="135"/>
      <c r="C1593" s="135"/>
      <c r="D1593" s="245"/>
      <c r="E1593" s="245"/>
      <c r="F1593" s="405"/>
      <c r="G1593" s="291"/>
      <c r="H1593" s="291"/>
      <c r="AR1593" s="501"/>
      <c r="AT1593" s="450"/>
    </row>
    <row r="1594" spans="1:180" customHeight="1" ht="16.5" s="407" customFormat="1">
      <c r="A1594" s="135"/>
      <c r="B1594" s="135"/>
      <c r="C1594" s="135"/>
      <c r="D1594" s="245"/>
      <c r="E1594" s="245"/>
      <c r="F1594" s="405"/>
      <c r="G1594" s="291"/>
      <c r="H1594" s="291"/>
      <c r="AR1594" s="501"/>
      <c r="AT1594" s="450"/>
    </row>
    <row r="1595" spans="1:180" customHeight="1" ht="16.5" s="407" customFormat="1">
      <c r="A1595" s="135"/>
      <c r="B1595" s="135"/>
      <c r="C1595" s="135"/>
      <c r="D1595" s="245"/>
      <c r="E1595" s="245"/>
      <c r="F1595" s="405"/>
      <c r="G1595" s="291"/>
      <c r="H1595" s="291"/>
      <c r="AR1595" s="501"/>
      <c r="AT1595" s="450"/>
    </row>
    <row r="1596" spans="1:180" customHeight="1" ht="16.5" s="407" customFormat="1">
      <c r="A1596" s="135"/>
      <c r="B1596" s="135"/>
      <c r="C1596" s="135"/>
      <c r="D1596" s="245"/>
      <c r="E1596" s="245"/>
      <c r="F1596" s="405"/>
      <c r="G1596" s="291"/>
      <c r="H1596" s="291"/>
      <c r="AR1596" s="501"/>
      <c r="AT1596" s="450"/>
    </row>
    <row r="1597" spans="1:180" customHeight="1" ht="16.5" s="407" customFormat="1">
      <c r="A1597" s="135"/>
      <c r="B1597" s="135"/>
      <c r="C1597" s="135"/>
      <c r="D1597" s="245"/>
      <c r="E1597" s="245"/>
      <c r="F1597" s="405"/>
      <c r="G1597" s="291"/>
      <c r="H1597" s="291"/>
      <c r="AR1597" s="501"/>
      <c r="AT1597" s="450"/>
    </row>
    <row r="1598" spans="1:180" customHeight="1" ht="16.5" s="407" customFormat="1">
      <c r="A1598" s="135"/>
      <c r="B1598" s="135"/>
      <c r="C1598" s="135"/>
      <c r="D1598" s="245"/>
      <c r="E1598" s="245"/>
      <c r="F1598" s="405"/>
      <c r="G1598" s="291"/>
      <c r="H1598" s="291"/>
      <c r="AR1598" s="501"/>
      <c r="AT1598" s="450"/>
    </row>
    <row r="1599" spans="1:180" customHeight="1" ht="16.5" s="407" customFormat="1">
      <c r="A1599" s="135"/>
      <c r="B1599" s="135"/>
      <c r="C1599" s="135"/>
      <c r="D1599" s="245"/>
      <c r="E1599" s="245"/>
      <c r="F1599" s="405"/>
      <c r="G1599" s="291"/>
      <c r="H1599" s="291"/>
      <c r="AR1599" s="501"/>
      <c r="AT1599" s="450"/>
    </row>
    <row r="1600" spans="1:180" customHeight="1" ht="16.5" s="407" customFormat="1">
      <c r="A1600" s="135"/>
      <c r="B1600" s="135"/>
      <c r="C1600" s="135"/>
      <c r="D1600" s="245"/>
      <c r="E1600" s="245"/>
      <c r="F1600" s="405"/>
      <c r="G1600" s="291"/>
      <c r="H1600" s="291"/>
      <c r="AR1600" s="501"/>
      <c r="AT1600" s="450"/>
    </row>
    <row r="1601" spans="1:180" customHeight="1" ht="16.5" s="407" customFormat="1">
      <c r="A1601" s="135"/>
      <c r="B1601" s="135"/>
      <c r="C1601" s="135"/>
      <c r="D1601" s="245"/>
      <c r="E1601" s="245"/>
      <c r="F1601" s="405"/>
      <c r="G1601" s="291"/>
      <c r="H1601" s="291"/>
      <c r="AR1601" s="501"/>
      <c r="AT1601" s="450"/>
    </row>
    <row r="1602" spans="1:180" customHeight="1" ht="16.5" s="407" customFormat="1">
      <c r="A1602" s="135"/>
      <c r="B1602" s="135"/>
      <c r="C1602" s="135"/>
      <c r="D1602" s="245"/>
      <c r="E1602" s="245"/>
      <c r="F1602" s="405"/>
      <c r="G1602" s="291"/>
      <c r="H1602" s="291"/>
      <c r="AR1602" s="501"/>
      <c r="AT1602" s="450"/>
    </row>
    <row r="1603" spans="1:180" customHeight="1" ht="16.5" s="407" customFormat="1">
      <c r="A1603" s="135"/>
      <c r="B1603" s="135"/>
      <c r="C1603" s="135"/>
      <c r="D1603" s="245"/>
      <c r="E1603" s="245"/>
      <c r="F1603" s="405"/>
      <c r="G1603" s="291"/>
      <c r="H1603" s="291"/>
      <c r="AR1603" s="501"/>
      <c r="AT1603" s="450"/>
    </row>
    <row r="1604" spans="1:180" customHeight="1" ht="16.5" s="407" customFormat="1">
      <c r="A1604" s="135"/>
      <c r="B1604" s="135"/>
      <c r="C1604" s="135"/>
      <c r="D1604" s="245"/>
      <c r="E1604" s="245"/>
      <c r="F1604" s="405"/>
      <c r="G1604" s="291"/>
      <c r="H1604" s="291"/>
      <c r="AR1604" s="501"/>
      <c r="AT1604" s="450"/>
    </row>
    <row r="1605" spans="1:180" customHeight="1" ht="16.5" s="407" customFormat="1">
      <c r="A1605" s="135"/>
      <c r="B1605" s="135"/>
      <c r="C1605" s="135"/>
      <c r="D1605" s="245"/>
      <c r="E1605" s="245"/>
      <c r="F1605" s="405"/>
      <c r="G1605" s="291"/>
      <c r="H1605" s="291"/>
      <c r="AR1605" s="501"/>
      <c r="AT1605" s="450"/>
    </row>
    <row r="1606" spans="1:180" customHeight="1" ht="16.5" s="407" customFormat="1">
      <c r="A1606" s="135"/>
      <c r="B1606" s="135"/>
      <c r="C1606" s="135"/>
      <c r="D1606" s="245"/>
      <c r="E1606" s="245"/>
      <c r="F1606" s="405"/>
      <c r="G1606" s="291"/>
      <c r="H1606" s="291"/>
      <c r="AR1606" s="501"/>
      <c r="AT1606" s="450"/>
    </row>
    <row r="1607" spans="1:180" customHeight="1" ht="16.5" s="407" customFormat="1">
      <c r="A1607" s="135"/>
      <c r="B1607" s="135"/>
      <c r="C1607" s="135"/>
      <c r="D1607" s="245"/>
      <c r="E1607" s="245"/>
      <c r="F1607" s="405"/>
      <c r="G1607" s="291"/>
      <c r="H1607" s="291"/>
      <c r="AR1607" s="501"/>
      <c r="AT1607" s="450"/>
    </row>
    <row r="1608" spans="1:180" customHeight="1" ht="16.5" s="407" customFormat="1">
      <c r="A1608" s="135"/>
      <c r="B1608" s="135"/>
      <c r="C1608" s="135"/>
      <c r="D1608" s="245"/>
      <c r="E1608" s="245"/>
      <c r="F1608" s="405"/>
      <c r="G1608" s="291"/>
      <c r="H1608" s="291"/>
      <c r="AR1608" s="501"/>
      <c r="AT1608" s="450"/>
    </row>
    <row r="1609" spans="1:180" customHeight="1" ht="16.5" s="407" customFormat="1">
      <c r="A1609" s="135"/>
      <c r="B1609" s="135"/>
      <c r="C1609" s="135"/>
      <c r="D1609" s="245"/>
      <c r="E1609" s="245"/>
      <c r="F1609" s="405"/>
      <c r="G1609" s="291"/>
      <c r="H1609" s="291"/>
      <c r="AR1609" s="501"/>
      <c r="AT1609" s="450"/>
    </row>
    <row r="1610" spans="1:180" customHeight="1" ht="16.5" s="407" customFormat="1">
      <c r="A1610" s="135"/>
      <c r="B1610" s="135"/>
      <c r="C1610" s="135"/>
      <c r="D1610" s="245"/>
      <c r="E1610" s="245"/>
      <c r="F1610" s="405"/>
      <c r="G1610" s="291"/>
      <c r="H1610" s="291"/>
      <c r="AR1610" s="501"/>
      <c r="AT1610" s="450"/>
    </row>
    <row r="1611" spans="1:180" customHeight="1" ht="16.5" s="407" customFormat="1">
      <c r="A1611" s="135"/>
      <c r="B1611" s="135"/>
      <c r="C1611" s="135"/>
      <c r="D1611" s="245"/>
      <c r="E1611" s="245"/>
      <c r="F1611" s="405"/>
      <c r="G1611" s="291"/>
      <c r="H1611" s="291"/>
      <c r="AR1611" s="501"/>
      <c r="AT1611" s="450"/>
    </row>
    <row r="1612" spans="1:180" customHeight="1" ht="16.5" s="407" customFormat="1">
      <c r="A1612" s="135"/>
      <c r="B1612" s="135"/>
      <c r="C1612" s="135"/>
      <c r="D1612" s="245"/>
      <c r="E1612" s="245"/>
      <c r="F1612" s="405"/>
      <c r="G1612" s="291"/>
      <c r="H1612" s="291"/>
      <c r="AR1612" s="501"/>
      <c r="AT1612" s="450"/>
    </row>
    <row r="1613" spans="1:180" customHeight="1" ht="16.5" s="407" customFormat="1">
      <c r="A1613" s="135"/>
      <c r="B1613" s="135"/>
      <c r="C1613" s="135"/>
      <c r="D1613" s="245"/>
      <c r="E1613" s="245"/>
      <c r="F1613" s="405"/>
      <c r="G1613" s="291"/>
      <c r="H1613" s="291"/>
      <c r="AR1613" s="501"/>
      <c r="AT1613" s="450"/>
    </row>
    <row r="1614" spans="1:180" customHeight="1" ht="16.5" s="407" customFormat="1">
      <c r="A1614" s="135"/>
      <c r="B1614" s="135"/>
      <c r="C1614" s="135"/>
      <c r="D1614" s="245"/>
      <c r="E1614" s="245"/>
      <c r="F1614" s="405"/>
      <c r="G1614" s="291"/>
      <c r="H1614" s="291"/>
      <c r="AR1614" s="501"/>
      <c r="AT1614" s="450"/>
    </row>
    <row r="1615" spans="1:180" customHeight="1" ht="16.5" s="407" customFormat="1">
      <c r="A1615" s="135"/>
      <c r="B1615" s="135"/>
      <c r="C1615" s="135"/>
      <c r="D1615" s="245"/>
      <c r="E1615" s="245"/>
      <c r="F1615" s="405"/>
      <c r="G1615" s="291"/>
      <c r="H1615" s="291"/>
      <c r="AR1615" s="501"/>
      <c r="AT1615" s="450"/>
    </row>
    <row r="1616" spans="1:180" customHeight="1" ht="16.5" s="407" customFormat="1">
      <c r="A1616" s="135"/>
      <c r="B1616" s="135"/>
      <c r="C1616" s="135"/>
      <c r="D1616" s="245"/>
      <c r="E1616" s="245"/>
      <c r="F1616" s="405"/>
      <c r="G1616" s="291"/>
      <c r="H1616" s="291"/>
      <c r="AR1616" s="501"/>
      <c r="AT1616" s="450"/>
    </row>
    <row r="1617" spans="1:180" customHeight="1" ht="16.5" s="407" customFormat="1">
      <c r="A1617" s="135"/>
      <c r="B1617" s="135"/>
      <c r="C1617" s="135"/>
      <c r="D1617" s="245"/>
      <c r="E1617" s="245"/>
      <c r="F1617" s="405"/>
      <c r="G1617" s="291"/>
      <c r="H1617" s="291"/>
      <c r="AR1617" s="501"/>
      <c r="AT1617" s="450"/>
    </row>
    <row r="1618" spans="1:180" customHeight="1" ht="16.5" s="407" customFormat="1">
      <c r="A1618" s="135"/>
      <c r="B1618" s="135"/>
      <c r="C1618" s="135"/>
      <c r="D1618" s="245"/>
      <c r="E1618" s="245"/>
      <c r="F1618" s="405"/>
      <c r="G1618" s="291"/>
      <c r="H1618" s="291"/>
      <c r="AR1618" s="501"/>
      <c r="AT1618" s="450"/>
    </row>
    <row r="1619" spans="1:180" customHeight="1" ht="16.5" s="407" customFormat="1">
      <c r="A1619" s="135"/>
      <c r="B1619" s="135"/>
      <c r="C1619" s="135"/>
      <c r="D1619" s="245"/>
      <c r="E1619" s="245"/>
      <c r="F1619" s="405"/>
      <c r="G1619" s="291"/>
      <c r="H1619" s="291"/>
      <c r="AR1619" s="501"/>
      <c r="AT1619" s="450"/>
    </row>
    <row r="1620" spans="1:180" customHeight="1" ht="16.5" s="407" customFormat="1">
      <c r="A1620" s="135"/>
      <c r="B1620" s="135"/>
      <c r="C1620" s="135"/>
      <c r="D1620" s="245"/>
      <c r="E1620" s="245"/>
      <c r="F1620" s="405"/>
      <c r="G1620" s="291"/>
      <c r="H1620" s="291"/>
      <c r="AR1620" s="501"/>
      <c r="AT1620" s="450"/>
    </row>
    <row r="1621" spans="1:180" customHeight="1" ht="16.5" s="407" customFormat="1">
      <c r="A1621" s="135"/>
      <c r="B1621" s="135"/>
      <c r="C1621" s="135"/>
      <c r="D1621" s="245"/>
      <c r="E1621" s="245"/>
      <c r="F1621" s="405"/>
      <c r="G1621" s="291"/>
      <c r="H1621" s="291"/>
      <c r="AR1621" s="501"/>
      <c r="AT1621" s="450"/>
    </row>
    <row r="1622" spans="1:180" customHeight="1" ht="16.5" s="407" customFormat="1">
      <c r="A1622" s="135"/>
      <c r="B1622" s="135"/>
      <c r="C1622" s="135"/>
      <c r="D1622" s="245"/>
      <c r="E1622" s="245"/>
      <c r="F1622" s="405"/>
      <c r="G1622" s="291"/>
      <c r="H1622" s="291"/>
      <c r="AR1622" s="501"/>
      <c r="AT1622" s="450"/>
    </row>
    <row r="1623" spans="1:180" customHeight="1" ht="16.5" s="407" customFormat="1">
      <c r="A1623" s="135"/>
      <c r="B1623" s="135"/>
      <c r="C1623" s="135"/>
      <c r="D1623" s="245"/>
      <c r="E1623" s="245"/>
      <c r="F1623" s="405"/>
      <c r="G1623" s="291"/>
      <c r="H1623" s="291"/>
      <c r="AR1623" s="501"/>
      <c r="AT1623" s="450"/>
    </row>
    <row r="1624" spans="1:180" customHeight="1" ht="16.5" s="407" customFormat="1">
      <c r="A1624" s="135"/>
      <c r="B1624" s="135"/>
      <c r="C1624" s="135"/>
      <c r="D1624" s="245"/>
      <c r="E1624" s="245"/>
      <c r="F1624" s="405"/>
      <c r="G1624" s="291"/>
      <c r="H1624" s="291"/>
      <c r="AR1624" s="501"/>
      <c r="AT1624" s="450"/>
    </row>
    <row r="1625" spans="1:180" customHeight="1" ht="16.5" s="407" customFormat="1">
      <c r="A1625" s="135"/>
      <c r="B1625" s="135"/>
      <c r="C1625" s="135"/>
      <c r="D1625" s="245"/>
      <c r="E1625" s="245"/>
      <c r="F1625" s="405"/>
      <c r="G1625" s="291"/>
      <c r="H1625" s="291"/>
      <c r="AR1625" s="501"/>
      <c r="AT1625" s="450"/>
    </row>
    <row r="1626" spans="1:180" customHeight="1" ht="16.5" s="407" customFormat="1">
      <c r="A1626" s="135"/>
      <c r="B1626" s="135"/>
      <c r="C1626" s="135"/>
      <c r="D1626" s="245"/>
      <c r="E1626" s="245"/>
      <c r="F1626" s="405"/>
      <c r="G1626" s="291"/>
      <c r="H1626" s="291"/>
      <c r="AR1626" s="501"/>
      <c r="AT1626" s="450"/>
    </row>
    <row r="1627" spans="1:180" customHeight="1" ht="16.5" s="407" customFormat="1">
      <c r="A1627" s="135"/>
      <c r="B1627" s="135"/>
      <c r="C1627" s="135"/>
      <c r="D1627" s="245"/>
      <c r="E1627" s="245"/>
      <c r="F1627" s="405"/>
      <c r="G1627" s="291"/>
      <c r="H1627" s="291"/>
      <c r="AR1627" s="501"/>
      <c r="AT1627" s="450"/>
    </row>
    <row r="1628" spans="1:180" customHeight="1" ht="16.5" s="407" customFormat="1">
      <c r="A1628" s="135"/>
      <c r="B1628" s="135"/>
      <c r="C1628" s="135"/>
      <c r="D1628" s="245"/>
      <c r="E1628" s="245"/>
      <c r="F1628" s="405"/>
      <c r="G1628" s="291"/>
      <c r="H1628" s="291"/>
      <c r="AR1628" s="501"/>
      <c r="AT1628" s="450"/>
    </row>
    <row r="1629" spans="1:180" customHeight="1" ht="16.5" s="407" customFormat="1">
      <c r="A1629" s="135"/>
      <c r="B1629" s="135"/>
      <c r="C1629" s="135"/>
      <c r="D1629" s="245"/>
      <c r="E1629" s="245"/>
      <c r="F1629" s="405"/>
      <c r="G1629" s="291"/>
      <c r="H1629" s="291"/>
      <c r="AR1629" s="501"/>
      <c r="AT1629" s="450"/>
    </row>
    <row r="1630" spans="1:180" customHeight="1" ht="16.5" s="407" customFormat="1">
      <c r="A1630" s="135"/>
      <c r="B1630" s="135"/>
      <c r="C1630" s="135"/>
      <c r="D1630" s="245"/>
      <c r="E1630" s="245"/>
      <c r="F1630" s="405"/>
      <c r="G1630" s="291"/>
      <c r="H1630" s="291"/>
      <c r="AR1630" s="501"/>
      <c r="AT1630" s="450"/>
    </row>
    <row r="1631" spans="1:180" customHeight="1" ht="16.5" s="407" customFormat="1">
      <c r="A1631" s="135"/>
      <c r="B1631" s="135"/>
      <c r="C1631" s="135"/>
      <c r="D1631" s="245"/>
      <c r="E1631" s="245"/>
      <c r="F1631" s="405"/>
      <c r="G1631" s="291"/>
      <c r="H1631" s="291"/>
      <c r="AR1631" s="501"/>
      <c r="AT1631" s="450"/>
    </row>
    <row r="1632" spans="1:180" customHeight="1" ht="16.5" s="407" customFormat="1">
      <c r="A1632" s="135"/>
      <c r="B1632" s="135"/>
      <c r="C1632" s="135"/>
      <c r="D1632" s="245"/>
      <c r="E1632" s="245"/>
      <c r="F1632" s="405"/>
      <c r="G1632" s="291"/>
      <c r="H1632" s="291"/>
      <c r="AR1632" s="501"/>
      <c r="AT1632" s="450"/>
    </row>
    <row r="1633" spans="1:180" customHeight="1" ht="16.5" s="407" customFormat="1">
      <c r="A1633" s="135"/>
      <c r="B1633" s="135"/>
      <c r="C1633" s="135"/>
      <c r="D1633" s="245"/>
      <c r="E1633" s="245"/>
      <c r="F1633" s="405"/>
      <c r="G1633" s="291"/>
      <c r="H1633" s="291"/>
      <c r="AR1633" s="501"/>
      <c r="AT1633" s="450"/>
    </row>
    <row r="1634" spans="1:180" customHeight="1" ht="16.5" s="407" customFormat="1">
      <c r="A1634" s="135"/>
      <c r="B1634" s="135"/>
      <c r="C1634" s="135"/>
      <c r="D1634" s="245"/>
      <c r="E1634" s="245"/>
      <c r="F1634" s="405"/>
      <c r="G1634" s="291"/>
      <c r="H1634" s="291"/>
      <c r="AR1634" s="501"/>
      <c r="AT1634" s="450"/>
    </row>
    <row r="1635" spans="1:180" customHeight="1" ht="16.5" s="407" customFormat="1">
      <c r="A1635" s="135"/>
      <c r="B1635" s="135"/>
      <c r="C1635" s="135"/>
      <c r="D1635" s="245"/>
      <c r="E1635" s="245"/>
      <c r="F1635" s="405"/>
      <c r="G1635" s="291"/>
      <c r="H1635" s="291"/>
      <c r="AR1635" s="501"/>
      <c r="AT1635" s="450"/>
    </row>
    <row r="1636" spans="1:180" customHeight="1" ht="16.5" s="407" customFormat="1">
      <c r="A1636" s="135"/>
      <c r="B1636" s="135"/>
      <c r="C1636" s="135"/>
      <c r="D1636" s="245"/>
      <c r="E1636" s="245"/>
      <c r="F1636" s="405"/>
      <c r="G1636" s="291"/>
      <c r="H1636" s="291"/>
      <c r="AR1636" s="501"/>
      <c r="AT1636" s="450"/>
    </row>
    <row r="1637" spans="1:180" customHeight="1" ht="16.5" s="407" customFormat="1">
      <c r="A1637" s="135"/>
      <c r="B1637" s="135"/>
      <c r="C1637" s="135"/>
      <c r="D1637" s="245"/>
      <c r="E1637" s="245"/>
      <c r="F1637" s="405"/>
      <c r="G1637" s="291"/>
      <c r="H1637" s="291"/>
      <c r="AR1637" s="501"/>
      <c r="AT1637" s="450"/>
    </row>
    <row r="1638" spans="1:180" customHeight="1" ht="16.5" s="407" customFormat="1">
      <c r="A1638" s="135"/>
      <c r="B1638" s="135"/>
      <c r="C1638" s="135"/>
      <c r="D1638" s="245"/>
      <c r="E1638" s="245"/>
      <c r="F1638" s="405"/>
      <c r="G1638" s="291"/>
      <c r="H1638" s="291"/>
      <c r="AR1638" s="501"/>
      <c r="AT1638" s="450"/>
    </row>
    <row r="1639" spans="1:180" customHeight="1" ht="16.5" s="407" customFormat="1">
      <c r="A1639" s="135"/>
      <c r="B1639" s="135"/>
      <c r="C1639" s="135"/>
      <c r="D1639" s="245"/>
      <c r="E1639" s="245"/>
      <c r="F1639" s="405"/>
      <c r="G1639" s="291"/>
      <c r="H1639" s="291"/>
      <c r="AR1639" s="501"/>
      <c r="AT1639" s="450"/>
    </row>
    <row r="1640" spans="1:180" customHeight="1" ht="16.5" s="407" customFormat="1">
      <c r="A1640" s="135"/>
      <c r="B1640" s="135"/>
      <c r="C1640" s="135"/>
      <c r="D1640" s="245"/>
      <c r="E1640" s="245"/>
      <c r="F1640" s="405"/>
      <c r="G1640" s="291"/>
      <c r="H1640" s="291"/>
      <c r="AR1640" s="501"/>
      <c r="AT1640" s="450"/>
    </row>
    <row r="1641" spans="1:180" customHeight="1" ht="16.5" s="407" customFormat="1">
      <c r="A1641" s="135"/>
      <c r="B1641" s="135"/>
      <c r="C1641" s="135"/>
      <c r="D1641" s="245"/>
      <c r="E1641" s="245"/>
      <c r="F1641" s="405"/>
      <c r="G1641" s="291"/>
      <c r="H1641" s="291"/>
      <c r="AR1641" s="501"/>
      <c r="AT1641" s="450"/>
    </row>
    <row r="1642" spans="1:180" customHeight="1" ht="16.5" s="407" customFormat="1">
      <c r="A1642" s="135"/>
      <c r="B1642" s="135"/>
      <c r="C1642" s="135"/>
      <c r="D1642" s="245"/>
      <c r="E1642" s="245"/>
      <c r="F1642" s="405"/>
      <c r="G1642" s="291"/>
      <c r="H1642" s="291"/>
      <c r="AR1642" s="501"/>
      <c r="AT1642" s="450"/>
    </row>
    <row r="1643" spans="1:180" customHeight="1" ht="16.5" s="407" customFormat="1">
      <c r="A1643" s="135"/>
      <c r="B1643" s="135"/>
      <c r="C1643" s="135"/>
      <c r="D1643" s="245"/>
      <c r="E1643" s="245"/>
      <c r="F1643" s="405"/>
      <c r="G1643" s="291"/>
      <c r="H1643" s="291"/>
      <c r="AR1643" s="501"/>
      <c r="AT1643" s="450"/>
    </row>
    <row r="1644" spans="1:180" customHeight="1" ht="16.5" s="407" customFormat="1">
      <c r="A1644" s="135"/>
      <c r="B1644" s="135"/>
      <c r="C1644" s="135"/>
      <c r="D1644" s="245"/>
      <c r="E1644" s="245"/>
      <c r="F1644" s="405"/>
      <c r="G1644" s="291"/>
      <c r="H1644" s="291"/>
      <c r="AR1644" s="501"/>
      <c r="AT1644" s="450"/>
    </row>
    <row r="1645" spans="1:180" customHeight="1" ht="16.5" s="407" customFormat="1">
      <c r="A1645" s="135"/>
      <c r="B1645" s="135"/>
      <c r="C1645" s="135"/>
      <c r="D1645" s="245"/>
      <c r="E1645" s="245"/>
      <c r="F1645" s="405"/>
      <c r="G1645" s="291"/>
      <c r="H1645" s="291"/>
      <c r="AR1645" s="501"/>
      <c r="AT1645" s="450"/>
    </row>
    <row r="1646" spans="1:180" customHeight="1" ht="16.5" s="407" customFormat="1">
      <c r="A1646" s="135"/>
      <c r="B1646" s="135"/>
      <c r="C1646" s="135"/>
      <c r="D1646" s="245"/>
      <c r="E1646" s="245"/>
      <c r="F1646" s="405"/>
      <c r="G1646" s="291"/>
      <c r="H1646" s="291"/>
      <c r="AR1646" s="501"/>
      <c r="AT1646" s="450"/>
    </row>
    <row r="1647" spans="1:180" customHeight="1" ht="16.5" s="407" customFormat="1">
      <c r="A1647" s="135"/>
      <c r="B1647" s="135"/>
      <c r="C1647" s="135"/>
      <c r="D1647" s="245"/>
      <c r="E1647" s="245"/>
      <c r="F1647" s="405"/>
      <c r="G1647" s="291"/>
      <c r="H1647" s="291"/>
      <c r="AR1647" s="501"/>
      <c r="AT1647" s="450"/>
    </row>
    <row r="1648" spans="1:180" customHeight="1" ht="16.5" s="407" customFormat="1">
      <c r="A1648" s="135"/>
      <c r="B1648" s="135"/>
      <c r="C1648" s="135"/>
      <c r="D1648" s="245"/>
      <c r="E1648" s="245"/>
      <c r="F1648" s="405"/>
      <c r="G1648" s="291"/>
      <c r="H1648" s="291"/>
      <c r="AR1648" s="501"/>
      <c r="AT1648" s="450"/>
    </row>
    <row r="1649" spans="1:180" customHeight="1" ht="16.5" s="407" customFormat="1">
      <c r="A1649" s="135"/>
      <c r="B1649" s="135"/>
      <c r="C1649" s="135"/>
      <c r="D1649" s="245"/>
      <c r="E1649" s="245"/>
      <c r="F1649" s="405"/>
      <c r="G1649" s="291"/>
      <c r="H1649" s="291"/>
      <c r="AR1649" s="501"/>
      <c r="AT1649" s="450"/>
    </row>
    <row r="1650" spans="1:180" customHeight="1" ht="16.5" s="407" customFormat="1">
      <c r="A1650" s="135"/>
      <c r="B1650" s="135"/>
      <c r="C1650" s="135"/>
      <c r="D1650" s="245"/>
      <c r="E1650" s="245"/>
      <c r="F1650" s="405"/>
      <c r="G1650" s="291"/>
      <c r="H1650" s="291"/>
      <c r="AR1650" s="501"/>
      <c r="AT1650" s="450"/>
    </row>
    <row r="1651" spans="1:180" customHeight="1" ht="16.5" s="407" customFormat="1">
      <c r="A1651" s="135"/>
      <c r="B1651" s="135"/>
      <c r="C1651" s="135"/>
      <c r="D1651" s="245"/>
      <c r="E1651" s="245"/>
      <c r="F1651" s="405"/>
      <c r="G1651" s="291"/>
      <c r="H1651" s="291"/>
      <c r="AR1651" s="501"/>
      <c r="AT1651" s="450"/>
    </row>
    <row r="1652" spans="1:180" customHeight="1" ht="16.5" s="407" customFormat="1">
      <c r="A1652" s="135"/>
      <c r="B1652" s="135"/>
      <c r="C1652" s="135"/>
      <c r="D1652" s="245"/>
      <c r="E1652" s="245"/>
      <c r="F1652" s="405"/>
      <c r="G1652" s="291"/>
      <c r="H1652" s="291"/>
      <c r="AR1652" s="501"/>
      <c r="AT1652" s="450"/>
    </row>
    <row r="1653" spans="1:180" customHeight="1" ht="16.5" s="407" customFormat="1">
      <c r="A1653" s="135"/>
      <c r="B1653" s="135"/>
      <c r="C1653" s="135"/>
      <c r="D1653" s="245"/>
      <c r="E1653" s="245"/>
      <c r="F1653" s="405"/>
      <c r="G1653" s="291"/>
      <c r="H1653" s="291"/>
      <c r="AR1653" s="501"/>
      <c r="AT1653" s="450"/>
    </row>
    <row r="1654" spans="1:180" customHeight="1" ht="16.5" s="407" customFormat="1">
      <c r="A1654" s="135"/>
      <c r="B1654" s="135"/>
      <c r="C1654" s="135"/>
      <c r="D1654" s="245"/>
      <c r="E1654" s="245"/>
      <c r="F1654" s="405"/>
      <c r="G1654" s="291"/>
      <c r="H1654" s="291"/>
      <c r="AR1654" s="501"/>
      <c r="AT1654" s="450"/>
    </row>
    <row r="1655" spans="1:180" customHeight="1" ht="16.5" s="407" customFormat="1">
      <c r="A1655" s="135"/>
      <c r="B1655" s="135"/>
      <c r="C1655" s="135"/>
      <c r="D1655" s="245"/>
      <c r="E1655" s="245"/>
      <c r="F1655" s="405"/>
      <c r="G1655" s="291"/>
      <c r="H1655" s="291"/>
      <c r="AR1655" s="501"/>
      <c r="AT1655" s="450"/>
    </row>
    <row r="1656" spans="1:180" customHeight="1" ht="16.5" s="407" customFormat="1">
      <c r="A1656" s="135"/>
      <c r="B1656" s="135"/>
      <c r="C1656" s="135"/>
      <c r="D1656" s="245"/>
      <c r="E1656" s="245"/>
      <c r="F1656" s="405"/>
      <c r="G1656" s="291"/>
      <c r="H1656" s="291"/>
      <c r="AR1656" s="501"/>
      <c r="AT1656" s="450"/>
    </row>
    <row r="1657" spans="1:180" customHeight="1" ht="16.5" s="407" customFormat="1">
      <c r="A1657" s="135"/>
      <c r="B1657" s="135"/>
      <c r="C1657" s="135"/>
      <c r="D1657" s="245"/>
      <c r="E1657" s="245"/>
      <c r="F1657" s="405"/>
      <c r="G1657" s="291"/>
      <c r="H1657" s="291"/>
      <c r="AR1657" s="501"/>
      <c r="AT1657" s="450"/>
    </row>
    <row r="1658" spans="1:180" customHeight="1" ht="16.5" s="407" customFormat="1">
      <c r="A1658" s="135"/>
      <c r="B1658" s="135"/>
      <c r="C1658" s="135"/>
      <c r="D1658" s="245"/>
      <c r="E1658" s="245"/>
      <c r="F1658" s="405"/>
      <c r="G1658" s="291"/>
      <c r="H1658" s="291"/>
      <c r="AR1658" s="501"/>
      <c r="AT1658" s="450"/>
    </row>
    <row r="1659" spans="1:180" customHeight="1" ht="16.5" s="407" customFormat="1">
      <c r="A1659" s="135"/>
      <c r="B1659" s="135"/>
      <c r="C1659" s="135"/>
      <c r="D1659" s="245"/>
      <c r="E1659" s="245"/>
      <c r="F1659" s="405"/>
      <c r="G1659" s="291"/>
      <c r="H1659" s="291"/>
      <c r="AR1659" s="501"/>
      <c r="AT1659" s="450"/>
    </row>
    <row r="1660" spans="1:180" customHeight="1" ht="16.5" s="407" customFormat="1">
      <c r="A1660" s="135"/>
      <c r="B1660" s="135"/>
      <c r="C1660" s="135"/>
      <c r="D1660" s="245"/>
      <c r="E1660" s="245"/>
      <c r="F1660" s="405"/>
      <c r="G1660" s="291"/>
      <c r="H1660" s="291"/>
      <c r="AR1660" s="501"/>
      <c r="AT1660" s="450"/>
    </row>
    <row r="1661" spans="1:180" customHeight="1" ht="16.5" s="407" customFormat="1">
      <c r="A1661" s="135"/>
      <c r="B1661" s="135"/>
      <c r="C1661" s="135"/>
      <c r="D1661" s="245"/>
      <c r="E1661" s="245"/>
      <c r="F1661" s="405"/>
      <c r="G1661" s="291"/>
      <c r="H1661" s="291"/>
      <c r="AR1661" s="501"/>
      <c r="AT1661" s="450"/>
    </row>
    <row r="1662" spans="1:180" customHeight="1" ht="16.5" s="407" customFormat="1">
      <c r="A1662" s="135"/>
      <c r="B1662" s="135"/>
      <c r="C1662" s="135"/>
      <c r="D1662" s="245"/>
      <c r="E1662" s="245"/>
      <c r="F1662" s="405"/>
      <c r="G1662" s="291"/>
      <c r="H1662" s="291"/>
      <c r="AR1662" s="501"/>
      <c r="AT1662" s="450"/>
    </row>
    <row r="1663" spans="1:180" customHeight="1" ht="16.5" s="407" customFormat="1">
      <c r="A1663" s="135"/>
      <c r="B1663" s="135"/>
      <c r="C1663" s="135"/>
      <c r="D1663" s="245"/>
      <c r="E1663" s="245"/>
      <c r="F1663" s="405"/>
      <c r="G1663" s="291"/>
      <c r="H1663" s="291"/>
      <c r="AR1663" s="501"/>
      <c r="AT1663" s="450"/>
    </row>
    <row r="1664" spans="1:180" customHeight="1" ht="16.5" s="407" customFormat="1">
      <c r="A1664" s="135"/>
      <c r="B1664" s="135"/>
      <c r="C1664" s="135"/>
      <c r="D1664" s="245"/>
      <c r="E1664" s="245"/>
      <c r="F1664" s="405"/>
      <c r="G1664" s="291"/>
      <c r="H1664" s="291"/>
      <c r="AR1664" s="501"/>
      <c r="AT1664" s="450"/>
    </row>
    <row r="1665" spans="1:180" customHeight="1" ht="16.5" s="407" customFormat="1">
      <c r="A1665" s="135"/>
      <c r="B1665" s="135"/>
      <c r="C1665" s="135"/>
      <c r="D1665" s="245"/>
      <c r="E1665" s="245"/>
      <c r="F1665" s="405"/>
      <c r="G1665" s="291"/>
      <c r="H1665" s="291"/>
      <c r="AR1665" s="501"/>
      <c r="AT1665" s="450"/>
    </row>
    <row r="1666" spans="1:180" customHeight="1" ht="16.5" s="407" customFormat="1">
      <c r="A1666" s="135"/>
      <c r="B1666" s="135"/>
      <c r="C1666" s="135"/>
      <c r="D1666" s="245"/>
      <c r="E1666" s="245"/>
      <c r="F1666" s="405"/>
      <c r="G1666" s="291"/>
      <c r="H1666" s="291"/>
      <c r="AR1666" s="501"/>
      <c r="AT1666" s="450"/>
    </row>
    <row r="1667" spans="1:180" customHeight="1" ht="16.5" s="407" customFormat="1">
      <c r="A1667" s="135"/>
      <c r="B1667" s="135"/>
      <c r="C1667" s="135"/>
      <c r="D1667" s="245"/>
      <c r="E1667" s="245"/>
      <c r="F1667" s="405"/>
      <c r="G1667" s="291"/>
      <c r="H1667" s="291"/>
      <c r="AR1667" s="501"/>
      <c r="AT1667" s="450"/>
    </row>
    <row r="1668" spans="1:180" customHeight="1" ht="16.5" s="407" customFormat="1">
      <c r="A1668" s="135"/>
      <c r="B1668" s="135"/>
      <c r="C1668" s="135"/>
      <c r="D1668" s="245"/>
      <c r="E1668" s="245"/>
      <c r="F1668" s="405"/>
      <c r="G1668" s="291"/>
      <c r="H1668" s="291"/>
      <c r="AR1668" s="501"/>
      <c r="AT1668" s="450"/>
    </row>
    <row r="1669" spans="1:180" customHeight="1" ht="16.5" s="407" customFormat="1">
      <c r="A1669" s="135"/>
      <c r="B1669" s="135"/>
      <c r="C1669" s="135"/>
      <c r="D1669" s="245"/>
      <c r="E1669" s="245"/>
      <c r="F1669" s="405"/>
      <c r="G1669" s="291"/>
      <c r="H1669" s="291"/>
      <c r="AR1669" s="501"/>
      <c r="AT1669" s="450"/>
    </row>
    <row r="1670" spans="1:180" customHeight="1" ht="16.5" s="407" customFormat="1">
      <c r="A1670" s="135"/>
      <c r="B1670" s="135"/>
      <c r="C1670" s="135"/>
      <c r="D1670" s="245"/>
      <c r="E1670" s="245"/>
      <c r="F1670" s="405"/>
      <c r="G1670" s="291"/>
      <c r="H1670" s="291"/>
      <c r="AR1670" s="501"/>
      <c r="AT1670" s="450"/>
    </row>
    <row r="1671" spans="1:180" customHeight="1" ht="16.5" s="407" customFormat="1">
      <c r="A1671" s="135"/>
      <c r="B1671" s="135"/>
      <c r="C1671" s="135"/>
      <c r="D1671" s="245"/>
      <c r="E1671" s="245"/>
      <c r="F1671" s="405"/>
      <c r="G1671" s="291"/>
      <c r="H1671" s="291"/>
      <c r="AR1671" s="501"/>
      <c r="AT1671" s="450"/>
    </row>
    <row r="1672" spans="1:180" customHeight="1" ht="16.5" s="407" customFormat="1">
      <c r="A1672" s="135"/>
      <c r="B1672" s="135"/>
      <c r="C1672" s="135"/>
      <c r="D1672" s="245"/>
      <c r="E1672" s="245"/>
      <c r="F1672" s="405"/>
      <c r="G1672" s="291"/>
      <c r="H1672" s="291"/>
      <c r="AR1672" s="501"/>
      <c r="AT1672" s="450"/>
    </row>
    <row r="1673" spans="1:180" customHeight="1" ht="16.5" s="407" customFormat="1">
      <c r="A1673" s="135"/>
      <c r="B1673" s="135"/>
      <c r="C1673" s="135"/>
      <c r="D1673" s="245"/>
      <c r="E1673" s="245"/>
      <c r="F1673" s="405"/>
      <c r="G1673" s="291"/>
      <c r="H1673" s="291"/>
      <c r="AR1673" s="501"/>
      <c r="AT1673" s="450"/>
    </row>
    <row r="1674" spans="1:180" customHeight="1" ht="16.5" s="407" customFormat="1">
      <c r="A1674" s="135"/>
      <c r="B1674" s="135"/>
      <c r="C1674" s="135"/>
      <c r="D1674" s="245"/>
      <c r="E1674" s="245"/>
      <c r="F1674" s="405"/>
      <c r="G1674" s="291"/>
      <c r="H1674" s="291"/>
      <c r="AR1674" s="501"/>
      <c r="AT1674" s="450"/>
    </row>
    <row r="1675" spans="1:180" customHeight="1" ht="16.5" s="407" customFormat="1">
      <c r="A1675" s="135"/>
      <c r="B1675" s="135"/>
      <c r="C1675" s="135"/>
      <c r="D1675" s="245"/>
      <c r="E1675" s="245"/>
      <c r="F1675" s="405"/>
      <c r="G1675" s="291"/>
      <c r="H1675" s="291"/>
      <c r="AR1675" s="501"/>
      <c r="AT1675" s="450"/>
    </row>
    <row r="1676" spans="1:180" customHeight="1" ht="16.5" s="407" customFormat="1">
      <c r="A1676" s="135"/>
      <c r="B1676" s="135"/>
      <c r="C1676" s="135"/>
      <c r="D1676" s="245"/>
      <c r="E1676" s="245"/>
      <c r="F1676" s="405"/>
      <c r="G1676" s="291"/>
      <c r="H1676" s="291"/>
      <c r="AR1676" s="501"/>
      <c r="AT1676" s="450"/>
    </row>
    <row r="1677" spans="1:180" customHeight="1" ht="16.5" s="407" customFormat="1">
      <c r="A1677" s="135"/>
      <c r="B1677" s="135"/>
      <c r="C1677" s="135"/>
      <c r="D1677" s="245"/>
      <c r="E1677" s="245"/>
      <c r="F1677" s="405"/>
      <c r="G1677" s="291"/>
      <c r="H1677" s="291"/>
      <c r="AR1677" s="501"/>
      <c r="AT1677" s="450"/>
    </row>
    <row r="1678" spans="1:180" customHeight="1" ht="16.5" s="407" customFormat="1">
      <c r="A1678" s="135"/>
      <c r="B1678" s="135"/>
      <c r="C1678" s="135"/>
      <c r="D1678" s="245"/>
      <c r="E1678" s="245"/>
      <c r="F1678" s="405"/>
      <c r="G1678" s="291"/>
      <c r="H1678" s="291"/>
      <c r="AR1678" s="501"/>
      <c r="AT1678" s="450"/>
    </row>
    <row r="1679" spans="1:180" customHeight="1" ht="16.5" s="407" customFormat="1">
      <c r="A1679" s="135"/>
      <c r="B1679" s="135"/>
      <c r="C1679" s="135"/>
      <c r="D1679" s="245"/>
      <c r="E1679" s="245"/>
      <c r="F1679" s="405"/>
      <c r="G1679" s="291"/>
      <c r="H1679" s="291"/>
      <c r="AR1679" s="501"/>
      <c r="AT1679" s="450"/>
    </row>
    <row r="1680" spans="1:180" customHeight="1" ht="16.5" s="407" customFormat="1">
      <c r="A1680" s="135"/>
      <c r="B1680" s="135"/>
      <c r="C1680" s="135"/>
      <c r="D1680" s="245"/>
      <c r="E1680" s="245"/>
      <c r="F1680" s="405"/>
      <c r="G1680" s="291"/>
      <c r="H1680" s="291"/>
      <c r="AR1680" s="501"/>
      <c r="AT1680" s="450"/>
    </row>
    <row r="1681" spans="1:180" customHeight="1" ht="16.5" s="407" customFormat="1">
      <c r="A1681" s="135"/>
      <c r="B1681" s="135"/>
      <c r="C1681" s="135"/>
      <c r="D1681" s="245"/>
      <c r="E1681" s="245"/>
      <c r="F1681" s="405"/>
      <c r="G1681" s="291"/>
      <c r="H1681" s="291"/>
      <c r="AR1681" s="501"/>
      <c r="AT1681" s="450"/>
    </row>
    <row r="1682" spans="1:180" customHeight="1" ht="16.5" s="407" customFormat="1">
      <c r="A1682" s="135"/>
      <c r="B1682" s="135"/>
      <c r="C1682" s="135"/>
      <c r="D1682" s="245"/>
      <c r="E1682" s="245"/>
      <c r="F1682" s="405"/>
      <c r="G1682" s="291"/>
      <c r="H1682" s="291"/>
      <c r="AR1682" s="501"/>
      <c r="AT1682" s="450"/>
    </row>
    <row r="1683" spans="1:180" customHeight="1" ht="16.5" s="407" customFormat="1">
      <c r="A1683" s="135"/>
      <c r="B1683" s="135"/>
      <c r="C1683" s="135"/>
      <c r="D1683" s="245"/>
      <c r="E1683" s="245"/>
      <c r="F1683" s="405"/>
      <c r="G1683" s="291"/>
      <c r="H1683" s="291"/>
      <c r="AR1683" s="501"/>
      <c r="AT1683" s="450"/>
    </row>
    <row r="1684" spans="1:180" customHeight="1" ht="16.5" s="407" customFormat="1">
      <c r="A1684" s="135"/>
      <c r="B1684" s="135"/>
      <c r="C1684" s="135"/>
      <c r="D1684" s="245"/>
      <c r="E1684" s="245"/>
      <c r="F1684" s="405"/>
      <c r="G1684" s="291"/>
      <c r="H1684" s="291"/>
      <c r="AR1684" s="501"/>
      <c r="AT1684" s="450"/>
    </row>
    <row r="1685" spans="1:180" customHeight="1" ht="16.5" s="407" customFormat="1">
      <c r="A1685" s="135"/>
      <c r="B1685" s="135"/>
      <c r="C1685" s="135"/>
      <c r="D1685" s="245"/>
      <c r="E1685" s="245"/>
      <c r="F1685" s="405"/>
      <c r="G1685" s="291"/>
      <c r="H1685" s="291"/>
      <c r="AR1685" s="501"/>
      <c r="AT1685" s="450"/>
    </row>
    <row r="1686" spans="1:180" customHeight="1" ht="16.5" s="407" customFormat="1">
      <c r="A1686" s="135"/>
      <c r="B1686" s="135"/>
      <c r="C1686" s="135"/>
      <c r="D1686" s="245"/>
      <c r="E1686" s="245"/>
      <c r="F1686" s="405"/>
      <c r="G1686" s="291"/>
      <c r="H1686" s="291"/>
      <c r="AR1686" s="501"/>
      <c r="AT1686" s="450"/>
    </row>
    <row r="1687" spans="1:180" customHeight="1" ht="16.5" s="407" customFormat="1">
      <c r="A1687" s="135"/>
      <c r="B1687" s="135"/>
      <c r="C1687" s="135"/>
      <c r="D1687" s="245"/>
      <c r="E1687" s="245"/>
      <c r="F1687" s="405"/>
      <c r="G1687" s="291"/>
      <c r="H1687" s="291"/>
      <c r="AR1687" s="501"/>
      <c r="AT1687" s="450"/>
    </row>
    <row r="1688" spans="1:180" customHeight="1" ht="16.5" s="407" customFormat="1">
      <c r="A1688" s="135"/>
      <c r="B1688" s="135"/>
      <c r="C1688" s="135"/>
      <c r="D1688" s="245"/>
      <c r="E1688" s="245"/>
      <c r="F1688" s="405"/>
      <c r="G1688" s="291"/>
      <c r="H1688" s="291"/>
      <c r="AR1688" s="501"/>
      <c r="AT1688" s="450"/>
    </row>
    <row r="1689" spans="1:180" customHeight="1" ht="16.5" s="407" customFormat="1">
      <c r="A1689" s="135"/>
      <c r="B1689" s="135"/>
      <c r="C1689" s="135"/>
      <c r="D1689" s="245"/>
      <c r="E1689" s="245"/>
      <c r="F1689" s="405"/>
      <c r="G1689" s="291"/>
      <c r="H1689" s="291"/>
      <c r="AR1689" s="501"/>
      <c r="AT1689" s="450"/>
    </row>
    <row r="1690" spans="1:180" customHeight="1" ht="16.5" s="407" customFormat="1">
      <c r="A1690" s="135"/>
      <c r="B1690" s="135"/>
      <c r="C1690" s="135"/>
      <c r="D1690" s="245"/>
      <c r="E1690" s="245"/>
      <c r="F1690" s="405"/>
      <c r="G1690" s="291"/>
      <c r="H1690" s="291"/>
      <c r="AR1690" s="501"/>
      <c r="AT1690" s="450"/>
    </row>
    <row r="1691" spans="1:180" customHeight="1" ht="16.5" s="407" customFormat="1">
      <c r="A1691" s="135"/>
      <c r="B1691" s="135"/>
      <c r="C1691" s="135"/>
      <c r="D1691" s="245"/>
      <c r="E1691" s="245"/>
      <c r="F1691" s="405"/>
      <c r="G1691" s="291"/>
      <c r="H1691" s="291"/>
      <c r="AR1691" s="501"/>
      <c r="AT1691" s="450"/>
    </row>
    <row r="1692" spans="1:180" customHeight="1" ht="16.5" s="407" customFormat="1">
      <c r="A1692" s="135"/>
      <c r="B1692" s="135"/>
      <c r="C1692" s="135"/>
      <c r="D1692" s="245"/>
      <c r="E1692" s="245"/>
      <c r="F1692" s="405"/>
      <c r="G1692" s="291"/>
      <c r="H1692" s="291"/>
      <c r="AR1692" s="501"/>
      <c r="AT1692" s="450"/>
    </row>
    <row r="1693" spans="1:180" customHeight="1" ht="16.5" s="407" customFormat="1">
      <c r="A1693" s="135"/>
      <c r="B1693" s="135"/>
      <c r="C1693" s="135"/>
      <c r="D1693" s="245"/>
      <c r="E1693" s="245"/>
      <c r="F1693" s="405"/>
      <c r="G1693" s="291"/>
      <c r="H1693" s="291"/>
      <c r="AR1693" s="501"/>
      <c r="AT1693" s="450"/>
    </row>
    <row r="1694" spans="1:180" customHeight="1" ht="16.5" s="407" customFormat="1">
      <c r="A1694" s="135"/>
      <c r="B1694" s="135"/>
      <c r="C1694" s="135"/>
      <c r="D1694" s="245"/>
      <c r="E1694" s="245"/>
      <c r="F1694" s="405"/>
      <c r="G1694" s="291"/>
      <c r="H1694" s="291"/>
      <c r="AR1694" s="501"/>
      <c r="AT1694" s="450"/>
    </row>
    <row r="1695" spans="1:180" customHeight="1" ht="16.5" s="407" customFormat="1">
      <c r="A1695" s="135"/>
      <c r="B1695" s="135"/>
      <c r="C1695" s="135"/>
      <c r="D1695" s="245"/>
      <c r="E1695" s="245"/>
      <c r="F1695" s="405"/>
      <c r="G1695" s="291"/>
      <c r="H1695" s="291"/>
      <c r="AR1695" s="501"/>
      <c r="AT1695" s="450"/>
    </row>
    <row r="1696" spans="1:180" customHeight="1" ht="16.5" s="407" customFormat="1">
      <c r="A1696" s="135"/>
      <c r="B1696" s="135"/>
      <c r="C1696" s="135"/>
      <c r="D1696" s="245"/>
      <c r="E1696" s="245"/>
      <c r="F1696" s="405"/>
      <c r="G1696" s="291"/>
      <c r="H1696" s="291"/>
      <c r="AR1696" s="501"/>
      <c r="AT1696" s="450"/>
    </row>
    <row r="1697" spans="1:180" customHeight="1" ht="16.5" s="407" customFormat="1">
      <c r="A1697" s="135"/>
      <c r="B1697" s="135"/>
      <c r="C1697" s="135"/>
      <c r="D1697" s="245"/>
      <c r="E1697" s="245"/>
      <c r="F1697" s="405"/>
      <c r="G1697" s="291"/>
      <c r="H1697" s="291"/>
      <c r="AR1697" s="501"/>
      <c r="AT1697" s="450"/>
    </row>
    <row r="1698" spans="1:180" customHeight="1" ht="16.5" s="407" customFormat="1">
      <c r="A1698" s="135"/>
      <c r="B1698" s="135"/>
      <c r="C1698" s="135"/>
      <c r="D1698" s="245"/>
      <c r="E1698" s="245"/>
      <c r="F1698" s="405"/>
      <c r="G1698" s="291"/>
      <c r="H1698" s="291"/>
      <c r="AR1698" s="501"/>
      <c r="AT1698" s="450"/>
    </row>
    <row r="1699" spans="1:180" customHeight="1" ht="16.5" s="407" customFormat="1">
      <c r="A1699" s="135"/>
      <c r="B1699" s="135"/>
      <c r="C1699" s="135"/>
      <c r="D1699" s="245"/>
      <c r="E1699" s="245"/>
      <c r="F1699" s="405"/>
      <c r="G1699" s="291"/>
      <c r="H1699" s="291"/>
      <c r="AR1699" s="501"/>
      <c r="AT1699" s="450"/>
    </row>
    <row r="1700" spans="1:180" customHeight="1" ht="16.5" s="407" customFormat="1">
      <c r="A1700" s="135"/>
      <c r="B1700" s="135"/>
      <c r="C1700" s="135"/>
      <c r="D1700" s="245"/>
      <c r="E1700" s="245"/>
      <c r="F1700" s="405"/>
      <c r="G1700" s="291"/>
      <c r="H1700" s="291"/>
      <c r="AR1700" s="501"/>
      <c r="AT1700" s="450"/>
    </row>
    <row r="1701" spans="1:180" customHeight="1" ht="16.5" s="407" customFormat="1">
      <c r="A1701" s="135"/>
      <c r="B1701" s="135"/>
      <c r="C1701" s="135"/>
      <c r="D1701" s="245"/>
      <c r="E1701" s="245"/>
      <c r="F1701" s="405"/>
      <c r="G1701" s="291"/>
      <c r="H1701" s="291"/>
      <c r="AR1701" s="501"/>
      <c r="AT1701" s="450"/>
    </row>
    <row r="1702" spans="1:180" customHeight="1" ht="16.5" s="407" customFormat="1">
      <c r="A1702" s="135"/>
      <c r="B1702" s="135"/>
      <c r="C1702" s="135"/>
      <c r="D1702" s="245"/>
      <c r="E1702" s="245"/>
      <c r="F1702" s="405"/>
      <c r="G1702" s="291"/>
      <c r="H1702" s="291"/>
      <c r="AR1702" s="501"/>
      <c r="AT1702" s="450"/>
    </row>
    <row r="1703" spans="1:180" customHeight="1" ht="16.5" s="407" customFormat="1">
      <c r="A1703" s="135"/>
      <c r="B1703" s="135"/>
      <c r="C1703" s="135"/>
      <c r="D1703" s="245"/>
      <c r="E1703" s="245"/>
      <c r="F1703" s="405"/>
      <c r="G1703" s="291"/>
      <c r="H1703" s="291"/>
      <c r="AR1703" s="501"/>
      <c r="AT1703" s="450"/>
    </row>
    <row r="1704" spans="1:180" customHeight="1" ht="16.5" s="407" customFormat="1">
      <c r="A1704" s="135"/>
      <c r="B1704" s="135"/>
      <c r="C1704" s="135"/>
      <c r="D1704" s="245"/>
      <c r="E1704" s="245"/>
      <c r="F1704" s="405"/>
      <c r="G1704" s="291"/>
      <c r="H1704" s="291"/>
      <c r="AR1704" s="501"/>
      <c r="AT1704" s="450"/>
    </row>
    <row r="1705" spans="1:180" customHeight="1" ht="16.5" s="407" customFormat="1">
      <c r="A1705" s="135"/>
      <c r="B1705" s="135"/>
      <c r="C1705" s="135"/>
      <c r="D1705" s="245"/>
      <c r="E1705" s="245"/>
      <c r="F1705" s="405"/>
      <c r="G1705" s="291"/>
      <c r="H1705" s="291"/>
      <c r="AR1705" s="501"/>
      <c r="AT1705" s="450"/>
    </row>
    <row r="1706" spans="1:180" customHeight="1" ht="16.5" s="407" customFormat="1">
      <c r="A1706" s="135"/>
      <c r="B1706" s="135"/>
      <c r="C1706" s="135"/>
      <c r="D1706" s="245"/>
      <c r="E1706" s="245"/>
      <c r="F1706" s="405"/>
      <c r="G1706" s="291"/>
      <c r="H1706" s="291"/>
      <c r="AR1706" s="501"/>
      <c r="AT1706" s="450"/>
    </row>
    <row r="1707" spans="1:180" customHeight="1" ht="16.5" s="407" customFormat="1">
      <c r="A1707" s="135"/>
      <c r="B1707" s="135"/>
      <c r="C1707" s="135"/>
      <c r="D1707" s="245"/>
      <c r="E1707" s="245"/>
      <c r="F1707" s="405"/>
      <c r="G1707" s="291"/>
      <c r="H1707" s="291"/>
      <c r="AR1707" s="501"/>
      <c r="AT1707" s="450"/>
    </row>
    <row r="1708" spans="1:180" customHeight="1" ht="16.5" s="407" customFormat="1">
      <c r="A1708" s="135"/>
      <c r="B1708" s="135"/>
      <c r="C1708" s="135"/>
      <c r="D1708" s="245"/>
      <c r="E1708" s="245"/>
      <c r="F1708" s="405"/>
      <c r="G1708" s="291"/>
      <c r="H1708" s="291"/>
      <c r="AR1708" s="501"/>
      <c r="AT1708" s="450"/>
    </row>
    <row r="1709" spans="1:180" customHeight="1" ht="16.5" s="407" customFormat="1">
      <c r="A1709" s="135"/>
      <c r="B1709" s="135"/>
      <c r="C1709" s="135"/>
      <c r="D1709" s="245"/>
      <c r="E1709" s="245"/>
      <c r="F1709" s="405"/>
      <c r="G1709" s="291"/>
      <c r="H1709" s="291"/>
      <c r="AR1709" s="501"/>
      <c r="AT1709" s="450"/>
    </row>
    <row r="1710" spans="1:180" customHeight="1" ht="16.5" s="407" customFormat="1">
      <c r="A1710" s="135"/>
      <c r="B1710" s="135"/>
      <c r="C1710" s="135"/>
      <c r="D1710" s="245"/>
      <c r="E1710" s="245"/>
      <c r="F1710" s="405"/>
      <c r="G1710" s="291"/>
      <c r="H1710" s="291"/>
      <c r="AR1710" s="501"/>
      <c r="AT1710" s="450"/>
    </row>
    <row r="1711" spans="1:180" customHeight="1" ht="16.5" s="407" customFormat="1">
      <c r="A1711" s="135"/>
      <c r="B1711" s="135"/>
      <c r="C1711" s="135"/>
      <c r="D1711" s="245"/>
      <c r="E1711" s="245"/>
      <c r="F1711" s="405"/>
      <c r="G1711" s="291"/>
      <c r="H1711" s="291"/>
      <c r="AR1711" s="501"/>
      <c r="AT1711" s="450"/>
    </row>
    <row r="1712" spans="1:180" customHeight="1" ht="16.5" s="407" customFormat="1">
      <c r="A1712" s="135"/>
      <c r="B1712" s="135"/>
      <c r="C1712" s="135"/>
      <c r="D1712" s="245"/>
      <c r="E1712" s="245"/>
      <c r="F1712" s="405"/>
      <c r="G1712" s="291"/>
      <c r="H1712" s="291"/>
      <c r="AR1712" s="501"/>
      <c r="AT1712" s="450"/>
    </row>
    <row r="1713" spans="1:180" customHeight="1" ht="16.5" s="407" customFormat="1">
      <c r="A1713" s="135"/>
      <c r="B1713" s="135"/>
      <c r="C1713" s="135"/>
      <c r="D1713" s="245"/>
      <c r="E1713" s="245"/>
      <c r="F1713" s="405"/>
      <c r="G1713" s="291"/>
      <c r="H1713" s="291"/>
      <c r="AR1713" s="501"/>
      <c r="AT1713" s="450"/>
    </row>
    <row r="1714" spans="1:180" customHeight="1" ht="16.5" s="407" customFormat="1">
      <c r="A1714" s="135"/>
      <c r="B1714" s="135"/>
      <c r="C1714" s="135"/>
      <c r="D1714" s="245"/>
      <c r="E1714" s="245"/>
      <c r="F1714" s="405"/>
      <c r="G1714" s="291"/>
      <c r="H1714" s="291"/>
      <c r="AR1714" s="501"/>
      <c r="AT1714" s="450"/>
    </row>
    <row r="1715" spans="1:180" customHeight="1" ht="16.5" s="407" customFormat="1">
      <c r="A1715" s="135"/>
      <c r="B1715" s="135"/>
      <c r="C1715" s="135"/>
      <c r="D1715" s="245"/>
      <c r="E1715" s="245"/>
      <c r="F1715" s="405"/>
      <c r="G1715" s="291"/>
      <c r="H1715" s="291"/>
      <c r="AR1715" s="501"/>
      <c r="AT1715" s="450"/>
    </row>
    <row r="1716" spans="1:180" customHeight="1" ht="16.5" s="407" customFormat="1">
      <c r="A1716" s="135"/>
      <c r="B1716" s="135"/>
      <c r="C1716" s="135"/>
      <c r="D1716" s="245"/>
      <c r="E1716" s="245"/>
      <c r="F1716" s="405"/>
      <c r="G1716" s="291"/>
      <c r="H1716" s="291"/>
      <c r="AR1716" s="501"/>
      <c r="AT1716" s="450"/>
    </row>
    <row r="1717" spans="1:180" customHeight="1" ht="16.5" s="407" customFormat="1">
      <c r="A1717" s="135"/>
      <c r="B1717" s="135"/>
      <c r="C1717" s="135"/>
      <c r="D1717" s="245"/>
      <c r="E1717" s="245"/>
      <c r="F1717" s="405"/>
      <c r="G1717" s="291"/>
      <c r="H1717" s="291"/>
      <c r="AR1717" s="501"/>
      <c r="AT1717" s="450"/>
    </row>
    <row r="1718" spans="1:180" customHeight="1" ht="16.5" s="407" customFormat="1">
      <c r="A1718" s="135"/>
      <c r="B1718" s="135"/>
      <c r="C1718" s="135"/>
      <c r="D1718" s="245"/>
      <c r="E1718" s="245"/>
      <c r="F1718" s="405"/>
      <c r="G1718" s="291"/>
      <c r="H1718" s="291"/>
      <c r="AR1718" s="501"/>
      <c r="AT1718" s="450"/>
    </row>
    <row r="1719" spans="1:180" customHeight="1" ht="16.5" s="407" customFormat="1">
      <c r="A1719" s="135"/>
      <c r="B1719" s="135"/>
      <c r="C1719" s="135"/>
      <c r="D1719" s="245"/>
      <c r="E1719" s="245"/>
      <c r="F1719" s="405"/>
      <c r="G1719" s="291"/>
      <c r="H1719" s="291"/>
      <c r="AR1719" s="501"/>
      <c r="AT1719" s="450"/>
    </row>
    <row r="1720" spans="1:180" customHeight="1" ht="16.5" s="407" customFormat="1">
      <c r="A1720" s="135"/>
      <c r="B1720" s="135"/>
      <c r="C1720" s="135"/>
      <c r="D1720" s="245"/>
      <c r="E1720" s="245"/>
      <c r="F1720" s="405"/>
      <c r="G1720" s="291"/>
      <c r="H1720" s="291"/>
      <c r="AR1720" s="501"/>
      <c r="AT1720" s="450"/>
    </row>
    <row r="1721" spans="1:180" customHeight="1" ht="16.5" s="407" customFormat="1">
      <c r="A1721" s="135"/>
      <c r="B1721" s="135"/>
      <c r="C1721" s="135"/>
      <c r="D1721" s="245"/>
      <c r="E1721" s="245"/>
      <c r="F1721" s="405"/>
      <c r="G1721" s="291"/>
      <c r="H1721" s="291"/>
      <c r="AR1721" s="501"/>
      <c r="AT1721" s="450"/>
    </row>
    <row r="1722" spans="1:180" customHeight="1" ht="16.5" s="407" customFormat="1">
      <c r="A1722" s="135"/>
      <c r="B1722" s="135"/>
      <c r="C1722" s="135"/>
      <c r="D1722" s="245"/>
      <c r="E1722" s="245"/>
      <c r="F1722" s="405"/>
      <c r="G1722" s="291"/>
      <c r="H1722" s="291"/>
      <c r="AR1722" s="501"/>
      <c r="AT1722" s="450"/>
    </row>
    <row r="1723" spans="1:180" customHeight="1" ht="16.5" s="407" customFormat="1">
      <c r="A1723" s="135"/>
      <c r="B1723" s="135"/>
      <c r="C1723" s="135"/>
      <c r="D1723" s="245"/>
      <c r="E1723" s="245"/>
      <c r="F1723" s="405"/>
      <c r="G1723" s="291"/>
      <c r="H1723" s="291"/>
      <c r="AR1723" s="501"/>
      <c r="AT1723" s="450"/>
    </row>
    <row r="1724" spans="1:180" customHeight="1" ht="16.5" s="407" customFormat="1">
      <c r="A1724" s="135"/>
      <c r="B1724" s="135"/>
      <c r="C1724" s="135"/>
      <c r="D1724" s="245"/>
      <c r="E1724" s="245"/>
      <c r="F1724" s="405"/>
      <c r="G1724" s="291"/>
      <c r="H1724" s="291"/>
      <c r="AR1724" s="501"/>
      <c r="AT1724" s="450"/>
    </row>
    <row r="1725" spans="1:180" customHeight="1" ht="16.5" s="407" customFormat="1">
      <c r="A1725" s="135"/>
      <c r="B1725" s="135"/>
      <c r="C1725" s="135"/>
      <c r="D1725" s="245"/>
      <c r="E1725" s="245"/>
      <c r="F1725" s="405"/>
      <c r="G1725" s="291"/>
      <c r="H1725" s="291"/>
      <c r="AR1725" s="501"/>
      <c r="AT1725" s="450"/>
    </row>
    <row r="1726" spans="1:180" customHeight="1" ht="16.5" s="407" customFormat="1">
      <c r="A1726" s="135"/>
      <c r="B1726" s="135"/>
      <c r="C1726" s="135"/>
      <c r="D1726" s="245"/>
      <c r="E1726" s="245"/>
      <c r="F1726" s="405"/>
      <c r="G1726" s="291"/>
      <c r="H1726" s="291"/>
      <c r="AR1726" s="501"/>
      <c r="AT1726" s="450"/>
    </row>
    <row r="1727" spans="1:180" customHeight="1" ht="16.5" s="407" customFormat="1">
      <c r="A1727" s="135"/>
      <c r="B1727" s="135"/>
      <c r="C1727" s="135"/>
      <c r="D1727" s="245"/>
      <c r="E1727" s="245"/>
      <c r="F1727" s="405"/>
      <c r="G1727" s="291"/>
      <c r="H1727" s="291"/>
      <c r="AR1727" s="501"/>
      <c r="AT1727" s="450"/>
    </row>
    <row r="1728" spans="1:180" customHeight="1" ht="16.5" s="407" customFormat="1">
      <c r="A1728" s="135"/>
      <c r="B1728" s="135"/>
      <c r="C1728" s="135"/>
      <c r="D1728" s="245"/>
      <c r="E1728" s="245"/>
      <c r="F1728" s="405"/>
      <c r="G1728" s="291"/>
      <c r="H1728" s="291"/>
      <c r="AR1728" s="501"/>
      <c r="AT1728" s="450"/>
    </row>
    <row r="1729" spans="1:180" customHeight="1" ht="16.5" s="407" customFormat="1">
      <c r="A1729" s="135"/>
      <c r="B1729" s="135"/>
      <c r="C1729" s="135"/>
      <c r="D1729" s="245"/>
      <c r="E1729" s="245"/>
      <c r="F1729" s="405"/>
      <c r="G1729" s="291"/>
      <c r="H1729" s="291"/>
      <c r="AR1729" s="501"/>
      <c r="AT1729" s="450"/>
    </row>
    <row r="1730" spans="1:180" customHeight="1" ht="16.5" s="407" customFormat="1">
      <c r="A1730" s="135"/>
      <c r="B1730" s="135"/>
      <c r="C1730" s="135"/>
      <c r="D1730" s="245"/>
      <c r="E1730" s="245"/>
      <c r="F1730" s="405"/>
      <c r="G1730" s="291"/>
      <c r="H1730" s="291"/>
      <c r="AR1730" s="501"/>
      <c r="AT1730" s="450"/>
    </row>
    <row r="1731" spans="1:180" customHeight="1" ht="16.5" s="407" customFormat="1">
      <c r="A1731" s="135"/>
      <c r="B1731" s="135"/>
      <c r="C1731" s="135"/>
      <c r="D1731" s="245"/>
      <c r="E1731" s="245"/>
      <c r="F1731" s="405"/>
      <c r="G1731" s="291"/>
      <c r="H1731" s="291"/>
      <c r="AR1731" s="501"/>
      <c r="AT1731" s="450"/>
    </row>
    <row r="1732" spans="1:180" customHeight="1" ht="16.5" s="407" customFormat="1">
      <c r="A1732" s="135"/>
      <c r="B1732" s="135"/>
      <c r="C1732" s="135"/>
      <c r="D1732" s="245"/>
      <c r="E1732" s="245"/>
      <c r="F1732" s="405"/>
      <c r="G1732" s="291"/>
      <c r="H1732" s="291"/>
      <c r="AR1732" s="501"/>
      <c r="AT1732" s="450"/>
    </row>
    <row r="1733" spans="1:180" customHeight="1" ht="16.5" s="407" customFormat="1">
      <c r="A1733" s="135"/>
      <c r="B1733" s="135"/>
      <c r="C1733" s="135"/>
      <c r="D1733" s="245"/>
      <c r="E1733" s="245"/>
      <c r="F1733" s="405"/>
      <c r="G1733" s="291"/>
      <c r="H1733" s="291"/>
      <c r="AR1733" s="501"/>
      <c r="AT1733" s="450"/>
    </row>
    <row r="1734" spans="1:180" customHeight="1" ht="16.5" s="407" customFormat="1">
      <c r="A1734" s="135"/>
      <c r="B1734" s="135"/>
      <c r="C1734" s="135"/>
      <c r="D1734" s="245"/>
      <c r="E1734" s="245"/>
      <c r="F1734" s="405"/>
      <c r="G1734" s="291"/>
      <c r="H1734" s="291"/>
      <c r="AR1734" s="501"/>
      <c r="AT1734" s="450"/>
    </row>
    <row r="1735" spans="1:180" customHeight="1" ht="16.5" s="407" customFormat="1">
      <c r="A1735" s="135"/>
      <c r="B1735" s="135"/>
      <c r="C1735" s="135"/>
      <c r="D1735" s="245"/>
      <c r="E1735" s="245"/>
      <c r="F1735" s="405"/>
      <c r="G1735" s="291"/>
      <c r="H1735" s="291"/>
      <c r="AR1735" s="501"/>
      <c r="AT1735" s="450"/>
    </row>
    <row r="1736" spans="1:180" customHeight="1" ht="16.5" s="407" customFormat="1">
      <c r="A1736" s="135"/>
      <c r="B1736" s="135"/>
      <c r="C1736" s="135"/>
      <c r="D1736" s="245"/>
      <c r="E1736" s="245"/>
      <c r="F1736" s="405"/>
      <c r="G1736" s="291"/>
      <c r="H1736" s="291"/>
      <c r="AR1736" s="501"/>
      <c r="AT1736" s="450"/>
    </row>
    <row r="1737" spans="1:180" customHeight="1" ht="16.5" s="407" customFormat="1">
      <c r="A1737" s="135"/>
      <c r="B1737" s="135"/>
      <c r="C1737" s="135"/>
      <c r="D1737" s="245"/>
      <c r="E1737" s="245"/>
      <c r="F1737" s="405"/>
      <c r="G1737" s="291"/>
      <c r="H1737" s="291"/>
      <c r="AR1737" s="501"/>
      <c r="AT1737" s="450"/>
    </row>
    <row r="1738" spans="1:180" customHeight="1" ht="16.5" s="407" customFormat="1">
      <c r="A1738" s="135"/>
      <c r="B1738" s="135"/>
      <c r="C1738" s="135"/>
      <c r="D1738" s="245"/>
      <c r="E1738" s="245"/>
      <c r="F1738" s="405"/>
      <c r="G1738" s="291"/>
      <c r="H1738" s="291"/>
      <c r="AR1738" s="501"/>
      <c r="AT1738" s="450"/>
    </row>
    <row r="1739" spans="1:180" customHeight="1" ht="16.5" s="407" customFormat="1">
      <c r="A1739" s="135"/>
      <c r="B1739" s="135"/>
      <c r="C1739" s="135"/>
      <c r="D1739" s="245"/>
      <c r="E1739" s="245"/>
      <c r="F1739" s="405"/>
      <c r="G1739" s="291"/>
      <c r="H1739" s="291"/>
      <c r="AR1739" s="501"/>
      <c r="AT1739" s="450"/>
    </row>
    <row r="1740" spans="1:180" customHeight="1" ht="16.5" s="407" customFormat="1">
      <c r="A1740" s="135"/>
      <c r="B1740" s="135"/>
      <c r="C1740" s="135"/>
      <c r="D1740" s="245"/>
      <c r="E1740" s="245"/>
      <c r="F1740" s="405"/>
      <c r="G1740" s="291"/>
      <c r="H1740" s="291"/>
      <c r="AR1740" s="501"/>
      <c r="AT1740" s="450"/>
    </row>
    <row r="1741" spans="1:180" customHeight="1" ht="16.5" s="407" customFormat="1">
      <c r="A1741" s="135"/>
      <c r="B1741" s="135"/>
      <c r="C1741" s="135"/>
      <c r="D1741" s="245"/>
      <c r="E1741" s="245"/>
      <c r="F1741" s="405"/>
      <c r="G1741" s="291"/>
      <c r="H1741" s="291"/>
      <c r="AR1741" s="501"/>
      <c r="AT1741" s="450"/>
    </row>
    <row r="1742" spans="1:180" customHeight="1" ht="16.5" s="407" customFormat="1">
      <c r="A1742" s="135"/>
      <c r="B1742" s="135"/>
      <c r="C1742" s="135"/>
      <c r="D1742" s="245"/>
      <c r="E1742" s="245"/>
      <c r="F1742" s="405"/>
      <c r="G1742" s="291"/>
      <c r="H1742" s="291"/>
      <c r="AR1742" s="501"/>
      <c r="AT1742" s="450"/>
    </row>
    <row r="1743" spans="1:180" customHeight="1" ht="16.5" s="407" customFormat="1">
      <c r="A1743" s="135"/>
      <c r="B1743" s="135"/>
      <c r="C1743" s="135"/>
      <c r="D1743" s="245"/>
      <c r="E1743" s="245"/>
      <c r="F1743" s="405"/>
      <c r="G1743" s="291"/>
      <c r="H1743" s="291"/>
      <c r="AR1743" s="501"/>
      <c r="AT1743" s="450"/>
    </row>
    <row r="1744" spans="1:180" customHeight="1" ht="16.5" s="407" customFormat="1">
      <c r="A1744" s="135"/>
      <c r="B1744" s="135"/>
      <c r="C1744" s="135"/>
      <c r="D1744" s="245"/>
      <c r="E1744" s="245"/>
      <c r="F1744" s="405"/>
      <c r="G1744" s="291"/>
      <c r="H1744" s="291"/>
      <c r="AR1744" s="501"/>
      <c r="AT1744" s="450"/>
    </row>
    <row r="1745" spans="1:180" customHeight="1" ht="16.5" s="407" customFormat="1">
      <c r="A1745" s="135"/>
      <c r="B1745" s="135"/>
      <c r="C1745" s="135"/>
      <c r="D1745" s="245"/>
      <c r="E1745" s="245"/>
      <c r="F1745" s="405"/>
      <c r="G1745" s="291"/>
      <c r="H1745" s="291"/>
      <c r="AR1745" s="501"/>
      <c r="AT1745" s="450"/>
    </row>
    <row r="1746" spans="1:180" customHeight="1" ht="16.5" s="407" customFormat="1">
      <c r="A1746" s="135"/>
      <c r="B1746" s="135"/>
      <c r="C1746" s="135"/>
      <c r="D1746" s="245"/>
      <c r="E1746" s="245"/>
      <c r="F1746" s="405"/>
      <c r="G1746" s="291"/>
      <c r="H1746" s="291"/>
      <c r="AR1746" s="501"/>
      <c r="AT1746" s="450"/>
    </row>
    <row r="1747" spans="1:180" customHeight="1" ht="16.5" s="407" customFormat="1">
      <c r="A1747" s="135"/>
      <c r="B1747" s="135"/>
      <c r="C1747" s="135"/>
      <c r="D1747" s="245"/>
      <c r="E1747" s="245"/>
      <c r="F1747" s="405"/>
      <c r="G1747" s="291"/>
      <c r="H1747" s="291"/>
      <c r="AR1747" s="501"/>
      <c r="AT1747" s="450"/>
    </row>
    <row r="1748" spans="1:180" customHeight="1" ht="16.5" s="407" customFormat="1">
      <c r="A1748" s="135"/>
      <c r="B1748" s="135"/>
      <c r="C1748" s="135"/>
      <c r="D1748" s="245"/>
      <c r="E1748" s="245"/>
      <c r="F1748" s="405"/>
      <c r="G1748" s="291"/>
      <c r="H1748" s="291"/>
      <c r="AR1748" s="501"/>
      <c r="AT1748" s="450"/>
    </row>
    <row r="1749" spans="1:180" customHeight="1" ht="16.5" s="407" customFormat="1">
      <c r="A1749" s="135"/>
      <c r="B1749" s="135"/>
      <c r="C1749" s="135"/>
      <c r="D1749" s="245"/>
      <c r="E1749" s="245"/>
      <c r="F1749" s="405"/>
      <c r="G1749" s="291"/>
      <c r="H1749" s="291"/>
      <c r="AR1749" s="501"/>
      <c r="AT1749" s="450"/>
    </row>
    <row r="1750" spans="1:180" customHeight="1" ht="16.5" s="407" customFormat="1">
      <c r="A1750" s="135"/>
      <c r="B1750" s="135"/>
      <c r="C1750" s="135"/>
      <c r="D1750" s="245"/>
      <c r="E1750" s="245"/>
      <c r="F1750" s="405"/>
      <c r="G1750" s="291"/>
      <c r="H1750" s="291"/>
      <c r="AR1750" s="501"/>
      <c r="AT1750" s="450"/>
    </row>
    <row r="1751" spans="1:180" customHeight="1" ht="16.5" s="407" customFormat="1">
      <c r="A1751" s="135"/>
      <c r="B1751" s="135"/>
      <c r="C1751" s="135"/>
      <c r="D1751" s="245"/>
      <c r="E1751" s="245"/>
      <c r="F1751" s="405"/>
      <c r="G1751" s="291"/>
      <c r="H1751" s="291"/>
      <c r="AR1751" s="501"/>
      <c r="AT1751" s="450"/>
    </row>
    <row r="1752" spans="1:180" customHeight="1" ht="16.5" s="407" customFormat="1">
      <c r="A1752" s="135"/>
      <c r="B1752" s="135"/>
      <c r="C1752" s="135"/>
      <c r="D1752" s="245"/>
      <c r="E1752" s="245"/>
      <c r="F1752" s="405"/>
      <c r="G1752" s="291"/>
      <c r="H1752" s="291"/>
      <c r="AR1752" s="501"/>
      <c r="AT1752" s="450"/>
    </row>
    <row r="1753" spans="1:180" customHeight="1" ht="16.5" s="407" customFormat="1">
      <c r="A1753" s="135"/>
      <c r="B1753" s="135"/>
      <c r="C1753" s="135"/>
      <c r="D1753" s="245"/>
      <c r="E1753" s="245"/>
      <c r="F1753" s="405"/>
      <c r="G1753" s="291"/>
      <c r="H1753" s="291"/>
      <c r="AR1753" s="501"/>
      <c r="AT1753" s="450"/>
    </row>
    <row r="1754" spans="1:180" customHeight="1" ht="16.5" s="407" customFormat="1">
      <c r="A1754" s="135"/>
      <c r="B1754" s="135"/>
      <c r="C1754" s="135"/>
      <c r="D1754" s="245"/>
      <c r="E1754" s="245"/>
      <c r="F1754" s="405"/>
      <c r="G1754" s="291"/>
      <c r="H1754" s="291"/>
      <c r="AR1754" s="501"/>
      <c r="AT1754" s="450"/>
    </row>
    <row r="1755" spans="1:180" customHeight="1" ht="16.5" s="407" customFormat="1">
      <c r="A1755" s="135"/>
      <c r="B1755" s="135"/>
      <c r="C1755" s="135"/>
      <c r="D1755" s="245"/>
      <c r="E1755" s="245"/>
      <c r="F1755" s="405"/>
      <c r="G1755" s="291"/>
      <c r="H1755" s="291"/>
      <c r="AR1755" s="501"/>
      <c r="AT1755" s="450"/>
    </row>
    <row r="1756" spans="1:180" customHeight="1" ht="16.5" s="407" customFormat="1">
      <c r="A1756" s="135"/>
      <c r="B1756" s="135"/>
      <c r="C1756" s="135"/>
      <c r="D1756" s="245"/>
      <c r="E1756" s="245"/>
      <c r="F1756" s="405"/>
      <c r="G1756" s="291"/>
      <c r="H1756" s="291"/>
      <c r="AR1756" s="501"/>
      <c r="AT1756" s="450"/>
    </row>
    <row r="1757" spans="1:180" customHeight="1" ht="16.5" s="407" customFormat="1">
      <c r="A1757" s="135"/>
      <c r="B1757" s="135"/>
      <c r="C1757" s="135"/>
      <c r="D1757" s="245"/>
      <c r="E1757" s="245"/>
      <c r="F1757" s="405"/>
      <c r="G1757" s="291"/>
      <c r="H1757" s="291"/>
      <c r="AR1757" s="501"/>
      <c r="AT1757" s="450"/>
    </row>
    <row r="1758" spans="1:180" customHeight="1" ht="16.5" s="407" customFormat="1">
      <c r="A1758" s="135"/>
      <c r="B1758" s="135"/>
      <c r="C1758" s="135"/>
      <c r="D1758" s="245"/>
      <c r="E1758" s="245"/>
      <c r="F1758" s="405"/>
      <c r="G1758" s="291"/>
      <c r="H1758" s="291"/>
      <c r="AR1758" s="501"/>
      <c r="AT1758" s="450"/>
    </row>
    <row r="1759" spans="1:180" customHeight="1" ht="16.5" s="407" customFormat="1">
      <c r="A1759" s="135"/>
      <c r="B1759" s="135"/>
      <c r="C1759" s="135"/>
      <c r="D1759" s="245"/>
      <c r="E1759" s="245"/>
      <c r="F1759" s="405"/>
      <c r="G1759" s="291"/>
      <c r="H1759" s="291"/>
      <c r="AR1759" s="501"/>
      <c r="AT1759" s="450"/>
    </row>
    <row r="1760" spans="1:180" customHeight="1" ht="16.5" s="407" customFormat="1">
      <c r="A1760" s="135"/>
      <c r="B1760" s="135"/>
      <c r="C1760" s="135"/>
      <c r="D1760" s="245"/>
      <c r="E1760" s="245"/>
      <c r="F1760" s="405"/>
      <c r="G1760" s="291"/>
      <c r="H1760" s="291"/>
      <c r="AR1760" s="501"/>
      <c r="AT1760" s="450"/>
    </row>
    <row r="1761" spans="1:180" customHeight="1" ht="16.5" s="407" customFormat="1">
      <c r="A1761" s="135"/>
      <c r="B1761" s="135"/>
      <c r="C1761" s="135"/>
      <c r="D1761" s="245"/>
      <c r="E1761" s="245"/>
      <c r="F1761" s="405"/>
      <c r="G1761" s="291"/>
      <c r="H1761" s="291"/>
      <c r="AR1761" s="501"/>
      <c r="AT1761" s="450"/>
    </row>
    <row r="1762" spans="1:180" customHeight="1" ht="16.5" s="407" customFormat="1">
      <c r="A1762" s="135"/>
      <c r="B1762" s="135"/>
      <c r="C1762" s="135"/>
      <c r="D1762" s="245"/>
      <c r="E1762" s="245"/>
      <c r="F1762" s="405"/>
      <c r="G1762" s="291"/>
      <c r="H1762" s="291"/>
      <c r="AR1762" s="501"/>
      <c r="AT1762" s="450"/>
    </row>
    <row r="1763" spans="1:180" customHeight="1" ht="16.5" s="407" customFormat="1">
      <c r="A1763" s="135"/>
      <c r="B1763" s="135"/>
      <c r="C1763" s="135"/>
      <c r="D1763" s="245"/>
      <c r="E1763" s="245"/>
      <c r="F1763" s="405"/>
      <c r="G1763" s="291"/>
      <c r="H1763" s="291"/>
      <c r="AR1763" s="501"/>
      <c r="AT1763" s="450"/>
    </row>
    <row r="1764" spans="1:180" customHeight="1" ht="16.5" s="407" customFormat="1">
      <c r="A1764" s="135"/>
      <c r="B1764" s="135"/>
      <c r="C1764" s="135"/>
      <c r="D1764" s="245"/>
      <c r="E1764" s="245"/>
      <c r="F1764" s="405"/>
      <c r="G1764" s="291"/>
      <c r="H1764" s="291"/>
      <c r="AR1764" s="501"/>
      <c r="AT1764" s="450"/>
    </row>
    <row r="1765" spans="1:180" customHeight="1" ht="16.5" s="407" customFormat="1">
      <c r="A1765" s="135"/>
      <c r="B1765" s="135"/>
      <c r="C1765" s="135"/>
      <c r="D1765" s="245"/>
      <c r="E1765" s="245"/>
      <c r="F1765" s="405"/>
      <c r="G1765" s="291"/>
      <c r="H1765" s="291"/>
      <c r="AR1765" s="501"/>
      <c r="AT1765" s="450"/>
    </row>
    <row r="1766" spans="1:180" customHeight="1" ht="16.5" s="407" customFormat="1">
      <c r="A1766" s="135"/>
      <c r="B1766" s="135"/>
      <c r="C1766" s="135"/>
      <c r="D1766" s="245"/>
      <c r="E1766" s="245"/>
      <c r="F1766" s="405"/>
      <c r="G1766" s="291"/>
      <c r="H1766" s="291"/>
      <c r="AR1766" s="501"/>
      <c r="AT1766" s="450"/>
    </row>
    <row r="1767" spans="1:180" customHeight="1" ht="16.5" s="407" customFormat="1">
      <c r="A1767" s="135"/>
      <c r="B1767" s="135"/>
      <c r="C1767" s="135"/>
      <c r="D1767" s="245"/>
      <c r="E1767" s="245"/>
      <c r="F1767" s="405"/>
      <c r="G1767" s="291"/>
      <c r="H1767" s="291"/>
      <c r="AR1767" s="501"/>
      <c r="AT1767" s="450"/>
    </row>
    <row r="1768" spans="1:180" customHeight="1" ht="16.5" s="407" customFormat="1">
      <c r="A1768" s="135"/>
      <c r="B1768" s="135"/>
      <c r="C1768" s="135"/>
      <c r="D1768" s="245"/>
      <c r="E1768" s="245"/>
      <c r="F1768" s="405"/>
      <c r="G1768" s="291"/>
      <c r="H1768" s="291"/>
      <c r="AR1768" s="501"/>
      <c r="AT1768" s="450"/>
    </row>
    <row r="1769" spans="1:180" customHeight="1" ht="16.5" s="407" customFormat="1">
      <c r="A1769" s="135"/>
      <c r="B1769" s="135"/>
      <c r="C1769" s="135"/>
      <c r="D1769" s="245"/>
      <c r="E1769" s="245"/>
      <c r="F1769" s="405"/>
      <c r="G1769" s="291"/>
      <c r="H1769" s="291"/>
      <c r="AR1769" s="501"/>
      <c r="AT1769" s="450"/>
    </row>
    <row r="1770" spans="1:180" customHeight="1" ht="16.5" s="407" customFormat="1">
      <c r="A1770" s="135"/>
      <c r="B1770" s="135"/>
      <c r="C1770" s="135"/>
      <c r="D1770" s="245"/>
      <c r="E1770" s="245"/>
      <c r="F1770" s="405"/>
      <c r="G1770" s="291"/>
      <c r="H1770" s="291"/>
      <c r="AR1770" s="501"/>
      <c r="AT1770" s="450"/>
    </row>
    <row r="1771" spans="1:180" customHeight="1" ht="16.5" s="407" customFormat="1">
      <c r="A1771" s="135"/>
      <c r="B1771" s="135"/>
      <c r="C1771" s="135"/>
      <c r="D1771" s="245"/>
      <c r="E1771" s="245"/>
      <c r="F1771" s="405"/>
      <c r="G1771" s="291"/>
      <c r="H1771" s="291"/>
      <c r="AR1771" s="501"/>
      <c r="AT1771" s="450"/>
    </row>
    <row r="1772" spans="1:180" customHeight="1" ht="16.5" s="407" customFormat="1">
      <c r="A1772" s="135"/>
      <c r="B1772" s="135"/>
      <c r="C1772" s="135"/>
      <c r="D1772" s="245"/>
      <c r="E1772" s="245"/>
      <c r="F1772" s="405"/>
      <c r="G1772" s="291"/>
      <c r="H1772" s="291"/>
      <c r="AR1772" s="501"/>
      <c r="AT1772" s="450"/>
    </row>
    <row r="1773" spans="1:180" customHeight="1" ht="16.5" s="407" customFormat="1">
      <c r="A1773" s="135"/>
      <c r="B1773" s="135"/>
      <c r="C1773" s="135"/>
      <c r="D1773" s="245"/>
      <c r="E1773" s="245"/>
      <c r="F1773" s="405"/>
      <c r="G1773" s="291"/>
      <c r="H1773" s="291"/>
      <c r="AR1773" s="501"/>
      <c r="AT1773" s="450"/>
    </row>
    <row r="1774" spans="1:180" customHeight="1" ht="16.5" s="407" customFormat="1">
      <c r="A1774" s="135"/>
      <c r="B1774" s="135"/>
      <c r="C1774" s="135"/>
      <c r="D1774" s="245"/>
      <c r="E1774" s="245"/>
      <c r="F1774" s="405"/>
      <c r="G1774" s="291"/>
      <c r="H1774" s="291"/>
      <c r="AR1774" s="501"/>
      <c r="AT1774" s="450"/>
    </row>
    <row r="1775" spans="1:180" customHeight="1" ht="16.5" s="407" customFormat="1">
      <c r="A1775" s="135"/>
      <c r="B1775" s="135"/>
      <c r="C1775" s="135"/>
      <c r="D1775" s="245"/>
      <c r="E1775" s="245"/>
      <c r="F1775" s="405"/>
      <c r="G1775" s="291"/>
      <c r="H1775" s="291"/>
      <c r="AR1775" s="501"/>
      <c r="AT1775" s="450"/>
    </row>
    <row r="1776" spans="1:180" customHeight="1" ht="16.5" s="407" customFormat="1">
      <c r="A1776" s="135"/>
      <c r="B1776" s="135"/>
      <c r="C1776" s="135"/>
      <c r="D1776" s="245"/>
      <c r="E1776" s="245"/>
      <c r="F1776" s="405"/>
      <c r="G1776" s="291"/>
      <c r="H1776" s="291"/>
      <c r="AR1776" s="501"/>
      <c r="AT1776" s="450"/>
    </row>
    <row r="1777" spans="1:180" customHeight="1" ht="16.5" s="407" customFormat="1">
      <c r="A1777" s="135"/>
      <c r="B1777" s="135"/>
      <c r="C1777" s="135"/>
      <c r="D1777" s="245"/>
      <c r="E1777" s="245"/>
      <c r="F1777" s="405"/>
      <c r="G1777" s="291"/>
      <c r="H1777" s="291"/>
      <c r="AR1777" s="501"/>
      <c r="AT1777" s="450"/>
    </row>
    <row r="1778" spans="1:180" customHeight="1" ht="16.5" s="407" customFormat="1">
      <c r="A1778" s="135"/>
      <c r="B1778" s="135"/>
      <c r="C1778" s="135"/>
      <c r="D1778" s="245"/>
      <c r="E1778" s="245"/>
      <c r="F1778" s="405"/>
      <c r="G1778" s="291"/>
      <c r="H1778" s="291"/>
      <c r="AR1778" s="501"/>
      <c r="AT1778" s="450"/>
    </row>
    <row r="1779" spans="1:180" customHeight="1" ht="16.5" s="407" customFormat="1">
      <c r="A1779" s="135"/>
      <c r="B1779" s="135"/>
      <c r="C1779" s="135"/>
      <c r="D1779" s="245"/>
      <c r="E1779" s="245"/>
      <c r="F1779" s="405"/>
      <c r="G1779" s="291"/>
      <c r="H1779" s="291"/>
      <c r="AR1779" s="501"/>
      <c r="AT1779" s="450"/>
    </row>
    <row r="1780" spans="1:180" customHeight="1" ht="16.5" s="407" customFormat="1">
      <c r="A1780" s="135"/>
      <c r="B1780" s="135"/>
      <c r="C1780" s="135"/>
      <c r="D1780" s="245"/>
      <c r="E1780" s="245"/>
      <c r="F1780" s="405"/>
      <c r="G1780" s="291"/>
      <c r="H1780" s="291"/>
      <c r="AR1780" s="501"/>
      <c r="AT1780" s="450"/>
    </row>
    <row r="1781" spans="1:180" customHeight="1" ht="16.5" s="407" customFormat="1">
      <c r="A1781" s="135"/>
      <c r="B1781" s="135"/>
      <c r="C1781" s="135"/>
      <c r="D1781" s="245"/>
      <c r="E1781" s="245"/>
      <c r="F1781" s="405"/>
      <c r="G1781" s="291"/>
      <c r="H1781" s="291"/>
      <c r="AR1781" s="501"/>
      <c r="AT1781" s="450"/>
    </row>
    <row r="1782" spans="1:180" customHeight="1" ht="16.5" s="407" customFormat="1">
      <c r="A1782" s="135"/>
      <c r="B1782" s="135"/>
      <c r="C1782" s="135"/>
      <c r="D1782" s="245"/>
      <c r="E1782" s="245"/>
      <c r="F1782" s="405"/>
      <c r="G1782" s="291"/>
      <c r="H1782" s="291"/>
      <c r="AR1782" s="501"/>
      <c r="AT1782" s="450"/>
    </row>
    <row r="1783" spans="1:180" customHeight="1" ht="16.5" s="407" customFormat="1">
      <c r="A1783" s="135"/>
      <c r="B1783" s="135"/>
      <c r="C1783" s="135"/>
      <c r="D1783" s="245"/>
      <c r="E1783" s="245"/>
      <c r="F1783" s="405"/>
      <c r="G1783" s="291"/>
      <c r="H1783" s="291"/>
      <c r="AR1783" s="501"/>
      <c r="AT1783" s="450"/>
    </row>
    <row r="1784" spans="1:180" customHeight="1" ht="16.5" s="407" customFormat="1">
      <c r="A1784" s="135"/>
      <c r="B1784" s="135"/>
      <c r="C1784" s="135"/>
      <c r="D1784" s="245"/>
      <c r="E1784" s="245"/>
      <c r="F1784" s="405"/>
      <c r="G1784" s="291"/>
      <c r="H1784" s="291"/>
      <c r="AR1784" s="501"/>
      <c r="AT1784" s="450"/>
    </row>
    <row r="1785" spans="1:180" customHeight="1" ht="16.5" s="407" customFormat="1">
      <c r="A1785" s="135"/>
      <c r="B1785" s="135"/>
      <c r="C1785" s="135"/>
      <c r="D1785" s="245"/>
      <c r="E1785" s="245"/>
      <c r="F1785" s="405"/>
      <c r="G1785" s="291"/>
      <c r="H1785" s="291"/>
      <c r="AR1785" s="501"/>
      <c r="AT1785" s="450"/>
    </row>
    <row r="1786" spans="1:180" customHeight="1" ht="16.5" s="407" customFormat="1">
      <c r="A1786" s="135"/>
      <c r="B1786" s="135"/>
      <c r="C1786" s="135"/>
      <c r="D1786" s="245"/>
      <c r="E1786" s="245"/>
      <c r="F1786" s="405"/>
      <c r="G1786" s="291"/>
      <c r="H1786" s="291"/>
      <c r="AR1786" s="501"/>
      <c r="AT1786" s="450"/>
    </row>
    <row r="1787" spans="1:180" customHeight="1" ht="16.5" s="407" customFormat="1">
      <c r="A1787" s="135"/>
      <c r="B1787" s="135"/>
      <c r="C1787" s="135"/>
      <c r="D1787" s="245"/>
      <c r="E1787" s="245"/>
      <c r="F1787" s="405"/>
      <c r="G1787" s="291"/>
      <c r="H1787" s="291"/>
      <c r="AR1787" s="501"/>
      <c r="AT1787" s="450"/>
    </row>
    <row r="1788" spans="1:180" customHeight="1" ht="16.5" s="407" customFormat="1">
      <c r="A1788" s="135"/>
      <c r="B1788" s="135"/>
      <c r="C1788" s="135"/>
      <c r="D1788" s="245"/>
      <c r="E1788" s="245"/>
      <c r="F1788" s="405"/>
      <c r="G1788" s="291"/>
      <c r="H1788" s="291"/>
      <c r="AR1788" s="501"/>
      <c r="AT1788" s="450"/>
    </row>
    <row r="1789" spans="1:180" customHeight="1" ht="16.5" s="407" customFormat="1">
      <c r="A1789" s="135"/>
      <c r="B1789" s="135"/>
      <c r="C1789" s="135"/>
      <c r="D1789" s="245"/>
      <c r="E1789" s="245"/>
      <c r="F1789" s="405"/>
      <c r="G1789" s="291"/>
      <c r="H1789" s="291"/>
      <c r="AR1789" s="501"/>
      <c r="AT1789" s="450"/>
    </row>
    <row r="1790" spans="1:180" customHeight="1" ht="16.5" s="407" customFormat="1">
      <c r="A1790" s="135"/>
      <c r="B1790" s="135"/>
      <c r="C1790" s="135"/>
      <c r="D1790" s="245"/>
      <c r="E1790" s="245"/>
      <c r="F1790" s="405"/>
      <c r="G1790" s="291"/>
      <c r="H1790" s="291"/>
      <c r="AR1790" s="501"/>
      <c r="AT1790" s="450"/>
    </row>
    <row r="1791" spans="1:180" customHeight="1" ht="16.5" s="407" customFormat="1">
      <c r="A1791" s="135"/>
      <c r="B1791" s="135"/>
      <c r="C1791" s="135"/>
      <c r="D1791" s="245"/>
      <c r="E1791" s="245"/>
      <c r="F1791" s="405"/>
      <c r="G1791" s="291"/>
      <c r="H1791" s="291"/>
      <c r="AR1791" s="501"/>
      <c r="AT1791" s="450"/>
    </row>
    <row r="1792" spans="1:180" customHeight="1" ht="16.5" s="407" customFormat="1">
      <c r="A1792" s="135"/>
      <c r="B1792" s="135"/>
      <c r="C1792" s="135"/>
      <c r="D1792" s="245"/>
      <c r="E1792" s="245"/>
      <c r="F1792" s="405"/>
      <c r="G1792" s="291"/>
      <c r="H1792" s="291"/>
      <c r="AR1792" s="501"/>
      <c r="AT1792" s="450"/>
    </row>
    <row r="1793" spans="1:180" customHeight="1" ht="16.5" s="407" customFormat="1">
      <c r="A1793" s="135"/>
      <c r="B1793" s="135"/>
      <c r="C1793" s="135"/>
      <c r="D1793" s="245"/>
      <c r="E1793" s="245"/>
      <c r="F1793" s="405"/>
      <c r="G1793" s="291"/>
      <c r="H1793" s="291"/>
      <c r="AR1793" s="501"/>
      <c r="AT1793" s="450"/>
    </row>
    <row r="1794" spans="1:180" customHeight="1" ht="16.5" s="407" customFormat="1">
      <c r="A1794" s="135"/>
      <c r="B1794" s="135"/>
      <c r="C1794" s="135"/>
      <c r="D1794" s="245"/>
      <c r="E1794" s="245"/>
      <c r="F1794" s="405"/>
      <c r="G1794" s="291"/>
      <c r="H1794" s="291"/>
      <c r="AR1794" s="501"/>
      <c r="AT1794" s="450"/>
    </row>
    <row r="1795" spans="1:180" customHeight="1" ht="16.5" s="407" customFormat="1">
      <c r="A1795" s="135"/>
      <c r="B1795" s="135"/>
      <c r="C1795" s="135"/>
      <c r="D1795" s="245"/>
      <c r="E1795" s="245"/>
      <c r="F1795" s="405"/>
      <c r="G1795" s="291"/>
      <c r="H1795" s="291"/>
      <c r="AR1795" s="501"/>
      <c r="AT1795" s="450"/>
    </row>
    <row r="1796" spans="1:180" customHeight="1" ht="16.5" s="407" customFormat="1">
      <c r="A1796" s="135"/>
      <c r="B1796" s="135"/>
      <c r="C1796" s="135"/>
      <c r="D1796" s="245"/>
      <c r="E1796" s="245"/>
      <c r="F1796" s="405"/>
      <c r="G1796" s="291"/>
      <c r="H1796" s="291"/>
      <c r="AR1796" s="501"/>
      <c r="AT1796" s="450"/>
    </row>
    <row r="1797" spans="1:180" customHeight="1" ht="16.5" s="407" customFormat="1">
      <c r="A1797" s="135"/>
      <c r="B1797" s="135"/>
      <c r="C1797" s="135"/>
      <c r="D1797" s="245"/>
      <c r="E1797" s="245"/>
      <c r="F1797" s="405"/>
      <c r="G1797" s="291"/>
      <c r="H1797" s="291"/>
      <c r="AR1797" s="501"/>
      <c r="AT1797" s="450"/>
    </row>
    <row r="1798" spans="1:180" customHeight="1" ht="16.5" s="407" customFormat="1">
      <c r="A1798" s="135"/>
      <c r="B1798" s="135"/>
      <c r="C1798" s="135"/>
      <c r="D1798" s="245"/>
      <c r="E1798" s="245"/>
      <c r="F1798" s="405"/>
      <c r="G1798" s="291"/>
      <c r="H1798" s="291"/>
      <c r="AR1798" s="501"/>
      <c r="AT1798" s="450"/>
    </row>
    <row r="1799" spans="1:180" customHeight="1" ht="16.5" s="407" customFormat="1">
      <c r="A1799" s="135"/>
      <c r="B1799" s="135"/>
      <c r="C1799" s="135"/>
      <c r="D1799" s="245"/>
      <c r="E1799" s="245"/>
      <c r="F1799" s="405"/>
      <c r="G1799" s="291"/>
      <c r="H1799" s="291"/>
      <c r="AR1799" s="501"/>
      <c r="AT1799" s="450"/>
    </row>
    <row r="1800" spans="1:180" customHeight="1" ht="16.5" s="407" customFormat="1">
      <c r="A1800" s="135"/>
      <c r="B1800" s="135"/>
      <c r="C1800" s="135"/>
      <c r="D1800" s="245"/>
      <c r="E1800" s="245"/>
      <c r="F1800" s="405"/>
      <c r="G1800" s="291"/>
      <c r="H1800" s="291"/>
      <c r="AR1800" s="501"/>
      <c r="AT1800" s="450"/>
    </row>
    <row r="1801" spans="1:180" customHeight="1" ht="16.5" s="407" customFormat="1">
      <c r="A1801" s="135"/>
      <c r="B1801" s="135"/>
      <c r="C1801" s="135"/>
      <c r="D1801" s="245"/>
      <c r="E1801" s="245"/>
      <c r="F1801" s="405"/>
      <c r="G1801" s="291"/>
      <c r="H1801" s="291"/>
      <c r="AR1801" s="501"/>
      <c r="AT1801" s="450"/>
    </row>
    <row r="1802" spans="1:180" customHeight="1" ht="16.5" s="407" customFormat="1">
      <c r="A1802" s="135"/>
      <c r="B1802" s="135"/>
      <c r="C1802" s="135"/>
      <c r="D1802" s="245"/>
      <c r="E1802" s="245"/>
      <c r="F1802" s="405"/>
      <c r="G1802" s="291"/>
      <c r="H1802" s="291"/>
      <c r="AR1802" s="501"/>
      <c r="AT1802" s="450"/>
    </row>
    <row r="1803" spans="1:180" customHeight="1" ht="16.5" s="407" customFormat="1">
      <c r="A1803" s="135"/>
      <c r="B1803" s="135"/>
      <c r="C1803" s="135"/>
      <c r="D1803" s="245"/>
      <c r="E1803" s="245"/>
      <c r="F1803" s="405"/>
      <c r="G1803" s="291"/>
      <c r="H1803" s="291"/>
      <c r="AR1803" s="501"/>
      <c r="AT1803" s="450"/>
    </row>
    <row r="1804" spans="1:180" customHeight="1" ht="16.5" s="407" customFormat="1">
      <c r="A1804" s="135"/>
      <c r="B1804" s="135"/>
      <c r="C1804" s="135"/>
      <c r="D1804" s="245"/>
      <c r="E1804" s="245"/>
      <c r="F1804" s="405"/>
      <c r="G1804" s="291"/>
      <c r="H1804" s="291"/>
      <c r="AR1804" s="501"/>
      <c r="AT1804" s="450"/>
    </row>
    <row r="1805" spans="1:180" customHeight="1" ht="16.5" s="407" customFormat="1">
      <c r="A1805" s="135"/>
      <c r="B1805" s="135"/>
      <c r="C1805" s="135"/>
      <c r="D1805" s="245"/>
      <c r="E1805" s="245"/>
      <c r="F1805" s="405"/>
      <c r="G1805" s="291"/>
      <c r="H1805" s="291"/>
      <c r="AR1805" s="501"/>
      <c r="AT1805" s="450"/>
    </row>
    <row r="1806" spans="1:180" customHeight="1" ht="16.5" s="407" customFormat="1">
      <c r="A1806" s="135"/>
      <c r="B1806" s="135"/>
      <c r="C1806" s="135"/>
      <c r="D1806" s="245"/>
      <c r="E1806" s="245"/>
      <c r="F1806" s="405"/>
      <c r="G1806" s="291"/>
      <c r="H1806" s="291"/>
      <c r="AR1806" s="501"/>
      <c r="AT1806" s="450"/>
    </row>
    <row r="1807" spans="1:180" customHeight="1" ht="16.5" s="407" customFormat="1">
      <c r="A1807" s="135"/>
      <c r="B1807" s="135"/>
      <c r="C1807" s="135"/>
      <c r="D1807" s="245"/>
      <c r="E1807" s="245"/>
      <c r="F1807" s="405"/>
      <c r="G1807" s="291"/>
      <c r="H1807" s="291"/>
      <c r="AR1807" s="501"/>
      <c r="AT1807" s="450"/>
    </row>
    <row r="1808" spans="1:180" customHeight="1" ht="16.5" s="407" customFormat="1">
      <c r="A1808" s="135"/>
      <c r="B1808" s="135"/>
      <c r="C1808" s="135"/>
      <c r="D1808" s="245"/>
      <c r="E1808" s="245"/>
      <c r="F1808" s="405"/>
      <c r="G1808" s="291"/>
      <c r="H1808" s="291"/>
      <c r="AR1808" s="501"/>
      <c r="AT1808" s="450"/>
    </row>
    <row r="1809" spans="1:180" customHeight="1" ht="16.5" s="407" customFormat="1">
      <c r="A1809" s="135"/>
      <c r="B1809" s="135"/>
      <c r="C1809" s="135"/>
      <c r="D1809" s="245"/>
      <c r="E1809" s="245"/>
      <c r="F1809" s="405"/>
      <c r="G1809" s="291"/>
      <c r="H1809" s="291"/>
      <c r="AR1809" s="501"/>
      <c r="AT1809" s="450"/>
    </row>
    <row r="1810" spans="1:180" customHeight="1" ht="16.5" s="407" customFormat="1">
      <c r="A1810" s="135"/>
      <c r="B1810" s="135"/>
      <c r="C1810" s="135"/>
      <c r="D1810" s="245"/>
      <c r="E1810" s="245"/>
      <c r="F1810" s="405"/>
      <c r="G1810" s="291"/>
      <c r="H1810" s="291"/>
      <c r="AR1810" s="501"/>
      <c r="AT1810" s="450"/>
    </row>
    <row r="1811" spans="1:180" customHeight="1" ht="16.5" s="407" customFormat="1">
      <c r="A1811" s="135"/>
      <c r="B1811" s="135"/>
      <c r="C1811" s="135"/>
      <c r="D1811" s="245"/>
      <c r="E1811" s="245"/>
      <c r="F1811" s="405"/>
      <c r="G1811" s="291"/>
      <c r="H1811" s="291"/>
      <c r="AR1811" s="501"/>
      <c r="AT1811" s="450"/>
    </row>
    <row r="1812" spans="1:180" customHeight="1" ht="16.5" s="407" customFormat="1">
      <c r="A1812" s="135"/>
      <c r="B1812" s="135"/>
      <c r="C1812" s="135"/>
      <c r="D1812" s="245"/>
      <c r="E1812" s="245"/>
      <c r="F1812" s="405"/>
      <c r="G1812" s="291"/>
      <c r="H1812" s="291"/>
      <c r="AR1812" s="501"/>
      <c r="AT1812" s="450"/>
    </row>
    <row r="1813" spans="1:180" customHeight="1" ht="16.5" s="407" customFormat="1">
      <c r="A1813" s="135"/>
      <c r="B1813" s="135"/>
      <c r="C1813" s="135"/>
      <c r="D1813" s="245"/>
      <c r="E1813" s="245"/>
      <c r="F1813" s="405"/>
      <c r="G1813" s="291"/>
      <c r="H1813" s="291"/>
      <c r="AR1813" s="501"/>
      <c r="AT1813" s="450"/>
    </row>
    <row r="1814" spans="1:180" customHeight="1" ht="16.5" s="407" customFormat="1">
      <c r="A1814" s="135"/>
      <c r="B1814" s="135"/>
      <c r="C1814" s="135"/>
      <c r="D1814" s="245"/>
      <c r="E1814" s="245"/>
      <c r="F1814" s="405"/>
      <c r="G1814" s="291"/>
      <c r="H1814" s="291"/>
      <c r="AR1814" s="501"/>
      <c r="AT1814" s="450"/>
    </row>
    <row r="1815" spans="1:180" customHeight="1" ht="16.5" s="407" customFormat="1">
      <c r="A1815" s="135"/>
      <c r="B1815" s="135"/>
      <c r="C1815" s="135"/>
      <c r="D1815" s="245"/>
      <c r="E1815" s="245"/>
      <c r="F1815" s="405"/>
      <c r="G1815" s="291"/>
      <c r="H1815" s="291"/>
      <c r="AR1815" s="501"/>
      <c r="AT1815" s="450"/>
    </row>
    <row r="1816" spans="1:180" customHeight="1" ht="16.5" s="407" customFormat="1">
      <c r="A1816" s="135"/>
      <c r="B1816" s="135"/>
      <c r="C1816" s="135"/>
      <c r="D1816" s="245"/>
      <c r="E1816" s="245"/>
      <c r="F1816" s="405"/>
      <c r="G1816" s="291"/>
      <c r="H1816" s="291"/>
      <c r="AR1816" s="501"/>
      <c r="AT1816" s="450"/>
    </row>
    <row r="1817" spans="1:180" customHeight="1" ht="16.5" s="407" customFormat="1">
      <c r="A1817" s="135"/>
      <c r="B1817" s="135"/>
      <c r="C1817" s="135"/>
      <c r="D1817" s="245"/>
      <c r="E1817" s="245"/>
      <c r="F1817" s="405"/>
      <c r="G1817" s="291"/>
      <c r="H1817" s="291"/>
      <c r="AR1817" s="501"/>
      <c r="AT1817" s="450"/>
    </row>
    <row r="1818" spans="1:180" customHeight="1" ht="16.5" s="407" customFormat="1">
      <c r="A1818" s="135"/>
      <c r="B1818" s="135"/>
      <c r="C1818" s="135"/>
      <c r="D1818" s="245"/>
      <c r="E1818" s="245"/>
      <c r="F1818" s="405"/>
      <c r="G1818" s="291"/>
      <c r="H1818" s="291"/>
      <c r="AR1818" s="501"/>
      <c r="AT1818" s="450"/>
    </row>
    <row r="1819" spans="1:180" customHeight="1" ht="16.5" s="407" customFormat="1">
      <c r="A1819" s="135"/>
      <c r="B1819" s="135"/>
      <c r="C1819" s="135"/>
      <c r="D1819" s="245"/>
      <c r="E1819" s="245"/>
      <c r="F1819" s="405"/>
      <c r="G1819" s="291"/>
      <c r="H1819" s="291"/>
      <c r="AR1819" s="501"/>
      <c r="AT1819" s="450"/>
    </row>
    <row r="1820" spans="1:180" customHeight="1" ht="16.5" s="407" customFormat="1">
      <c r="A1820" s="135"/>
      <c r="B1820" s="135"/>
      <c r="C1820" s="135"/>
      <c r="D1820" s="245"/>
      <c r="E1820" s="245"/>
      <c r="F1820" s="405"/>
      <c r="G1820" s="291"/>
      <c r="H1820" s="291"/>
      <c r="AR1820" s="501"/>
      <c r="AT1820" s="450"/>
    </row>
    <row r="1821" spans="1:180" customHeight="1" ht="16.5" s="407" customFormat="1">
      <c r="A1821" s="135"/>
      <c r="B1821" s="135"/>
      <c r="C1821" s="135"/>
      <c r="D1821" s="245"/>
      <c r="E1821" s="245"/>
      <c r="F1821" s="405"/>
      <c r="G1821" s="291"/>
      <c r="H1821" s="291"/>
      <c r="AR1821" s="501"/>
      <c r="AT1821" s="450"/>
    </row>
    <row r="1822" spans="1:180" customHeight="1" ht="16.5" s="407" customFormat="1">
      <c r="A1822" s="135"/>
      <c r="B1822" s="135"/>
      <c r="C1822" s="135"/>
      <c r="D1822" s="245"/>
      <c r="E1822" s="245"/>
      <c r="F1822" s="405"/>
      <c r="G1822" s="291"/>
      <c r="H1822" s="291"/>
      <c r="AR1822" s="501"/>
      <c r="AT1822" s="450"/>
    </row>
    <row r="1823" spans="1:180" customHeight="1" ht="16.5" s="407" customFormat="1">
      <c r="A1823" s="135"/>
      <c r="B1823" s="135"/>
      <c r="C1823" s="135"/>
      <c r="D1823" s="245"/>
      <c r="E1823" s="245"/>
      <c r="F1823" s="405"/>
      <c r="G1823" s="291"/>
      <c r="H1823" s="291"/>
      <c r="AR1823" s="501"/>
      <c r="AT1823" s="450"/>
    </row>
    <row r="1824" spans="1:180" customHeight="1" ht="16.5" s="407" customFormat="1">
      <c r="A1824" s="135"/>
      <c r="B1824" s="135"/>
      <c r="C1824" s="135"/>
      <c r="D1824" s="245"/>
      <c r="E1824" s="245"/>
      <c r="F1824" s="405"/>
      <c r="G1824" s="291"/>
      <c r="H1824" s="291"/>
      <c r="AR1824" s="501"/>
      <c r="AT1824" s="450"/>
    </row>
    <row r="1825" spans="1:180" customHeight="1" ht="16.5" s="407" customFormat="1">
      <c r="A1825" s="135"/>
      <c r="B1825" s="135"/>
      <c r="C1825" s="135"/>
      <c r="D1825" s="245"/>
      <c r="E1825" s="245"/>
      <c r="F1825" s="405"/>
      <c r="G1825" s="291"/>
      <c r="H1825" s="291"/>
      <c r="AR1825" s="501"/>
      <c r="AT1825" s="450"/>
    </row>
    <row r="1826" spans="1:180" customHeight="1" ht="16.5" s="407" customFormat="1">
      <c r="A1826" s="135"/>
      <c r="B1826" s="135"/>
      <c r="C1826" s="135"/>
      <c r="D1826" s="245"/>
      <c r="E1826" s="245"/>
      <c r="F1826" s="405"/>
      <c r="G1826" s="291"/>
      <c r="H1826" s="291"/>
      <c r="AR1826" s="501"/>
      <c r="AT1826" s="450"/>
    </row>
    <row r="1827" spans="1:180" customHeight="1" ht="16.5" s="407" customFormat="1">
      <c r="A1827" s="135"/>
      <c r="B1827" s="135"/>
      <c r="C1827" s="135"/>
      <c r="D1827" s="245"/>
      <c r="E1827" s="245"/>
      <c r="F1827" s="405"/>
      <c r="G1827" s="291"/>
      <c r="H1827" s="291"/>
      <c r="AR1827" s="501"/>
      <c r="AT1827" s="450"/>
    </row>
    <row r="1828" spans="1:180" customHeight="1" ht="16.5" s="407" customFormat="1">
      <c r="A1828" s="135"/>
      <c r="B1828" s="135"/>
      <c r="C1828" s="135"/>
      <c r="D1828" s="245"/>
      <c r="E1828" s="245"/>
      <c r="F1828" s="405"/>
      <c r="G1828" s="291"/>
      <c r="H1828" s="291"/>
      <c r="AR1828" s="501"/>
      <c r="AT1828" s="450"/>
    </row>
    <row r="1829" spans="1:180" customHeight="1" ht="16.5" s="407" customFormat="1">
      <c r="A1829" s="135"/>
      <c r="B1829" s="135"/>
      <c r="C1829" s="135"/>
      <c r="D1829" s="245"/>
      <c r="E1829" s="245"/>
      <c r="F1829" s="405"/>
      <c r="G1829" s="291"/>
      <c r="H1829" s="291"/>
      <c r="AR1829" s="501"/>
      <c r="AT1829" s="450"/>
    </row>
    <row r="1830" spans="1:180" customHeight="1" ht="16.5" s="407" customFormat="1">
      <c r="A1830" s="135"/>
      <c r="B1830" s="135"/>
      <c r="C1830" s="135"/>
      <c r="D1830" s="245"/>
      <c r="E1830" s="245"/>
      <c r="F1830" s="405"/>
      <c r="G1830" s="291"/>
      <c r="H1830" s="291"/>
      <c r="AR1830" s="501"/>
      <c r="AT1830" s="450"/>
    </row>
    <row r="1831" spans="1:180" customHeight="1" ht="16.5" s="407" customFormat="1">
      <c r="A1831" s="135"/>
      <c r="B1831" s="135"/>
      <c r="C1831" s="135"/>
      <c r="D1831" s="245"/>
      <c r="E1831" s="245"/>
      <c r="F1831" s="405"/>
      <c r="G1831" s="291"/>
      <c r="H1831" s="291"/>
      <c r="AR1831" s="501"/>
      <c r="AT1831" s="450"/>
    </row>
    <row r="1832" spans="1:180" customHeight="1" ht="16.5" s="407" customFormat="1">
      <c r="A1832" s="135"/>
      <c r="B1832" s="135"/>
      <c r="C1832" s="135"/>
      <c r="D1832" s="245"/>
      <c r="E1832" s="245"/>
      <c r="F1832" s="405"/>
      <c r="G1832" s="291"/>
      <c r="H1832" s="291"/>
      <c r="AR1832" s="501"/>
      <c r="AT1832" s="450"/>
    </row>
    <row r="1833" spans="1:180" customHeight="1" ht="16.5" s="407" customFormat="1">
      <c r="A1833" s="135"/>
      <c r="B1833" s="135"/>
      <c r="C1833" s="135"/>
      <c r="D1833" s="245"/>
      <c r="E1833" s="245"/>
      <c r="F1833" s="405"/>
      <c r="G1833" s="291"/>
      <c r="H1833" s="291"/>
      <c r="AR1833" s="501"/>
      <c r="AT1833" s="450"/>
    </row>
    <row r="1834" spans="1:180" customHeight="1" ht="16.5" s="407" customFormat="1">
      <c r="A1834" s="135"/>
      <c r="B1834" s="135"/>
      <c r="C1834" s="135"/>
      <c r="D1834" s="245"/>
      <c r="E1834" s="245"/>
      <c r="F1834" s="405"/>
      <c r="G1834" s="291"/>
      <c r="H1834" s="291"/>
      <c r="AR1834" s="501"/>
      <c r="AT1834" s="450"/>
    </row>
    <row r="1835" spans="1:180" customHeight="1" ht="16.5" s="407" customFormat="1">
      <c r="A1835" s="135"/>
      <c r="B1835" s="135"/>
      <c r="C1835" s="135"/>
      <c r="D1835" s="245"/>
      <c r="E1835" s="245"/>
      <c r="F1835" s="405"/>
      <c r="G1835" s="291"/>
      <c r="H1835" s="291"/>
      <c r="AR1835" s="501"/>
      <c r="AT1835" s="450"/>
    </row>
    <row r="1836" spans="1:180" customHeight="1" ht="16.5" s="407" customFormat="1">
      <c r="A1836" s="135"/>
      <c r="B1836" s="135"/>
      <c r="C1836" s="135"/>
      <c r="D1836" s="245"/>
      <c r="E1836" s="245"/>
      <c r="F1836" s="405"/>
      <c r="G1836" s="291"/>
      <c r="H1836" s="291"/>
      <c r="AR1836" s="501"/>
      <c r="AT1836" s="450"/>
    </row>
    <row r="1837" spans="1:180" customHeight="1" ht="16.5" s="407" customFormat="1">
      <c r="A1837" s="135"/>
      <c r="B1837" s="135"/>
      <c r="C1837" s="135"/>
      <c r="D1837" s="245"/>
      <c r="E1837" s="245"/>
      <c r="F1837" s="405"/>
      <c r="G1837" s="291"/>
      <c r="H1837" s="291"/>
      <c r="AR1837" s="501"/>
      <c r="AT1837" s="450"/>
    </row>
    <row r="1838" spans="1:180" customHeight="1" ht="16.5" s="407" customFormat="1">
      <c r="A1838" s="135"/>
      <c r="B1838" s="135"/>
      <c r="C1838" s="135"/>
      <c r="D1838" s="245"/>
      <c r="E1838" s="245"/>
      <c r="F1838" s="405"/>
      <c r="G1838" s="291"/>
      <c r="H1838" s="291"/>
      <c r="AR1838" s="501"/>
      <c r="AT1838" s="450"/>
    </row>
    <row r="1839" spans="1:180" customHeight="1" ht="16.5" s="407" customFormat="1">
      <c r="A1839" s="135"/>
      <c r="B1839" s="135"/>
      <c r="C1839" s="135"/>
      <c r="D1839" s="245"/>
      <c r="E1839" s="245"/>
      <c r="F1839" s="405"/>
      <c r="G1839" s="291"/>
      <c r="H1839" s="291"/>
      <c r="AR1839" s="501"/>
      <c r="AT1839" s="450"/>
    </row>
    <row r="1840" spans="1:180" customHeight="1" ht="16.5" s="407" customFormat="1">
      <c r="A1840" s="135"/>
      <c r="B1840" s="135"/>
      <c r="C1840" s="135"/>
      <c r="D1840" s="245"/>
      <c r="E1840" s="245"/>
      <c r="F1840" s="405"/>
      <c r="G1840" s="291"/>
      <c r="H1840" s="291"/>
      <c r="AR1840" s="501"/>
      <c r="AT1840" s="450"/>
    </row>
    <row r="1841" spans="1:180" customHeight="1" ht="16.5" s="407" customFormat="1">
      <c r="A1841" s="135"/>
      <c r="B1841" s="135"/>
      <c r="C1841" s="135"/>
      <c r="D1841" s="245"/>
      <c r="E1841" s="245"/>
      <c r="F1841" s="405"/>
      <c r="G1841" s="291"/>
      <c r="H1841" s="291"/>
      <c r="AR1841" s="501"/>
      <c r="AT1841" s="450"/>
    </row>
    <row r="1842" spans="1:180" customHeight="1" ht="16.5" s="407" customFormat="1">
      <c r="A1842" s="135"/>
      <c r="B1842" s="135"/>
      <c r="C1842" s="135"/>
      <c r="D1842" s="245"/>
      <c r="E1842" s="245"/>
      <c r="F1842" s="405"/>
      <c r="G1842" s="291"/>
      <c r="H1842" s="291"/>
      <c r="AR1842" s="501"/>
      <c r="AT1842" s="450"/>
    </row>
    <row r="1843" spans="1:180" customHeight="1" ht="16.5" s="407" customFormat="1">
      <c r="A1843" s="135"/>
      <c r="B1843" s="135"/>
      <c r="C1843" s="135"/>
      <c r="D1843" s="245"/>
      <c r="E1843" s="245"/>
      <c r="F1843" s="405"/>
      <c r="G1843" s="291"/>
      <c r="H1843" s="291"/>
      <c r="AR1843" s="501"/>
      <c r="AT1843" s="450"/>
    </row>
    <row r="1844" spans="1:180" customHeight="1" ht="16.5" s="407" customFormat="1">
      <c r="A1844" s="135"/>
      <c r="B1844" s="135"/>
      <c r="C1844" s="135"/>
      <c r="D1844" s="245"/>
      <c r="E1844" s="245"/>
      <c r="F1844" s="405"/>
      <c r="G1844" s="291"/>
      <c r="H1844" s="291"/>
      <c r="AR1844" s="501"/>
      <c r="AT1844" s="450"/>
    </row>
    <row r="1845" spans="1:180" customHeight="1" ht="16.5" s="407" customFormat="1">
      <c r="A1845" s="135"/>
      <c r="B1845" s="135"/>
      <c r="C1845" s="135"/>
      <c r="D1845" s="245"/>
      <c r="E1845" s="245"/>
      <c r="F1845" s="405"/>
      <c r="G1845" s="291"/>
      <c r="H1845" s="291"/>
      <c r="AR1845" s="501"/>
      <c r="AT1845" s="450"/>
    </row>
    <row r="1846" spans="1:180" customHeight="1" ht="16.5" s="407" customFormat="1">
      <c r="A1846" s="135"/>
      <c r="B1846" s="135"/>
      <c r="C1846" s="135"/>
      <c r="D1846" s="245"/>
      <c r="E1846" s="245"/>
      <c r="F1846" s="405"/>
      <c r="G1846" s="291"/>
      <c r="H1846" s="291"/>
      <c r="AR1846" s="501"/>
      <c r="AT1846" s="450"/>
    </row>
    <row r="1847" spans="1:180" customHeight="1" ht="16.5" s="407" customFormat="1">
      <c r="A1847" s="135"/>
      <c r="B1847" s="135"/>
      <c r="C1847" s="135"/>
      <c r="D1847" s="245"/>
      <c r="E1847" s="245"/>
      <c r="F1847" s="405"/>
      <c r="G1847" s="291"/>
      <c r="H1847" s="291"/>
      <c r="AR1847" s="501"/>
      <c r="AT1847" s="450"/>
    </row>
    <row r="1848" spans="1:180" customHeight="1" ht="16.5" s="407" customFormat="1">
      <c r="A1848" s="135"/>
      <c r="B1848" s="135"/>
      <c r="C1848" s="135"/>
      <c r="D1848" s="245"/>
      <c r="E1848" s="245"/>
      <c r="F1848" s="405"/>
      <c r="G1848" s="291"/>
      <c r="H1848" s="291"/>
      <c r="AR1848" s="501"/>
      <c r="AT1848" s="450"/>
    </row>
    <row r="1849" spans="1:180" customHeight="1" ht="16.5" s="407" customFormat="1">
      <c r="A1849" s="135"/>
      <c r="B1849" s="135"/>
      <c r="C1849" s="135"/>
      <c r="D1849" s="245"/>
      <c r="E1849" s="245"/>
      <c r="F1849" s="405"/>
      <c r="G1849" s="291"/>
      <c r="H1849" s="291"/>
      <c r="AR1849" s="501"/>
      <c r="AT1849" s="450"/>
    </row>
    <row r="1850" spans="1:180" customHeight="1" ht="16.5" s="407" customFormat="1">
      <c r="A1850" s="135"/>
      <c r="B1850" s="135"/>
      <c r="C1850" s="135"/>
      <c r="D1850" s="245"/>
      <c r="E1850" s="245"/>
      <c r="F1850" s="405"/>
      <c r="G1850" s="291"/>
      <c r="H1850" s="291"/>
      <c r="AR1850" s="501"/>
      <c r="AT1850" s="450"/>
    </row>
    <row r="1851" spans="1:180" customHeight="1" ht="16.5" s="407" customFormat="1">
      <c r="A1851" s="135"/>
      <c r="B1851" s="135"/>
      <c r="C1851" s="135"/>
      <c r="D1851" s="245"/>
      <c r="E1851" s="245"/>
      <c r="F1851" s="405"/>
      <c r="G1851" s="291"/>
      <c r="H1851" s="291"/>
      <c r="AR1851" s="501"/>
      <c r="AT1851" s="450"/>
    </row>
    <row r="1852" spans="1:180" customHeight="1" ht="16.5" s="407" customFormat="1">
      <c r="A1852" s="135"/>
      <c r="B1852" s="135"/>
      <c r="C1852" s="135"/>
      <c r="D1852" s="245"/>
      <c r="E1852" s="245"/>
      <c r="F1852" s="405"/>
      <c r="G1852" s="291"/>
      <c r="H1852" s="291"/>
      <c r="AR1852" s="501"/>
      <c r="AT1852" s="450"/>
    </row>
    <row r="1853" spans="1:180" customHeight="1" ht="16.5" s="407" customFormat="1">
      <c r="A1853" s="135"/>
      <c r="B1853" s="135"/>
      <c r="C1853" s="135"/>
      <c r="D1853" s="245"/>
      <c r="E1853" s="245"/>
      <c r="F1853" s="405"/>
      <c r="G1853" s="291"/>
      <c r="H1853" s="291"/>
      <c r="AR1853" s="501"/>
      <c r="AT1853" s="450"/>
    </row>
    <row r="1854" spans="1:180" customHeight="1" ht="16.5" s="407" customFormat="1">
      <c r="A1854" s="135"/>
      <c r="B1854" s="135"/>
      <c r="C1854" s="135"/>
      <c r="D1854" s="245"/>
      <c r="E1854" s="245"/>
      <c r="F1854" s="405"/>
      <c r="G1854" s="291"/>
      <c r="H1854" s="291"/>
      <c r="AR1854" s="501"/>
      <c r="AT1854" s="450"/>
    </row>
    <row r="1855" spans="1:180" customHeight="1" ht="16.5" s="407" customFormat="1">
      <c r="A1855" s="135"/>
      <c r="B1855" s="135"/>
      <c r="C1855" s="135"/>
      <c r="D1855" s="245"/>
      <c r="E1855" s="245"/>
      <c r="F1855" s="405"/>
      <c r="G1855" s="291"/>
      <c r="H1855" s="291"/>
      <c r="AR1855" s="501"/>
      <c r="AT1855" s="450"/>
    </row>
    <row r="1856" spans="1:180" customHeight="1" ht="16.5" s="407" customFormat="1">
      <c r="A1856" s="135"/>
      <c r="B1856" s="135"/>
      <c r="C1856" s="135"/>
      <c r="D1856" s="245"/>
      <c r="E1856" s="245"/>
      <c r="F1856" s="405"/>
      <c r="G1856" s="291"/>
      <c r="H1856" s="291"/>
      <c r="AR1856" s="501"/>
      <c r="AT1856" s="450"/>
    </row>
    <row r="1857" spans="1:180" customHeight="1" ht="16.5" s="407" customFormat="1">
      <c r="A1857" s="135"/>
      <c r="B1857" s="135"/>
      <c r="C1857" s="135"/>
      <c r="D1857" s="245"/>
      <c r="E1857" s="245"/>
      <c r="F1857" s="405"/>
      <c r="G1857" s="291"/>
      <c r="H1857" s="291"/>
      <c r="AR1857" s="501"/>
      <c r="AT1857" s="450"/>
    </row>
    <row r="1858" spans="1:180" customHeight="1" ht="16.5" s="407" customFormat="1">
      <c r="A1858" s="135"/>
      <c r="B1858" s="135"/>
      <c r="C1858" s="135"/>
      <c r="D1858" s="245"/>
      <c r="E1858" s="245"/>
      <c r="F1858" s="405"/>
      <c r="G1858" s="291"/>
      <c r="H1858" s="291"/>
      <c r="AR1858" s="501"/>
      <c r="AT1858" s="450"/>
    </row>
    <row r="1859" spans="1:180" customHeight="1" ht="16.5" s="407" customFormat="1">
      <c r="A1859" s="135"/>
      <c r="B1859" s="135"/>
      <c r="C1859" s="135"/>
      <c r="D1859" s="245"/>
      <c r="E1859" s="245"/>
      <c r="F1859" s="405"/>
      <c r="G1859" s="291"/>
      <c r="H1859" s="291"/>
      <c r="AR1859" s="501"/>
      <c r="AT1859" s="450"/>
    </row>
    <row r="1860" spans="1:180" customHeight="1" ht="16.5" s="407" customFormat="1">
      <c r="A1860" s="135"/>
      <c r="B1860" s="135"/>
      <c r="C1860" s="135"/>
      <c r="D1860" s="245"/>
      <c r="E1860" s="245"/>
      <c r="F1860" s="405"/>
      <c r="G1860" s="291"/>
      <c r="H1860" s="291"/>
      <c r="AR1860" s="501"/>
      <c r="AT1860" s="450"/>
    </row>
    <row r="1861" spans="1:180" customHeight="1" ht="16.5" s="407" customFormat="1">
      <c r="A1861" s="135"/>
      <c r="B1861" s="135"/>
      <c r="C1861" s="135"/>
      <c r="D1861" s="245"/>
      <c r="E1861" s="245"/>
      <c r="F1861" s="405"/>
      <c r="G1861" s="291"/>
      <c r="H1861" s="291"/>
      <c r="AR1861" s="501"/>
      <c r="AT1861" s="450"/>
    </row>
    <row r="1862" spans="1:180" customHeight="1" ht="16.5" s="407" customFormat="1">
      <c r="A1862" s="135"/>
      <c r="B1862" s="135"/>
      <c r="C1862" s="135"/>
      <c r="D1862" s="245"/>
      <c r="E1862" s="245"/>
      <c r="F1862" s="405"/>
      <c r="G1862" s="291"/>
      <c r="H1862" s="291"/>
      <c r="AR1862" s="501"/>
      <c r="AT1862" s="450"/>
    </row>
    <row r="1863" spans="1:180" customHeight="1" ht="16.5" s="407" customFormat="1">
      <c r="A1863" s="135"/>
      <c r="B1863" s="135"/>
      <c r="C1863" s="135"/>
      <c r="D1863" s="245"/>
      <c r="E1863" s="245"/>
      <c r="F1863" s="405"/>
      <c r="G1863" s="291"/>
      <c r="H1863" s="291"/>
      <c r="AR1863" s="501"/>
      <c r="AT1863" s="450"/>
    </row>
    <row r="1864" spans="1:180" customHeight="1" ht="16.5" s="407" customFormat="1">
      <c r="A1864" s="135"/>
      <c r="B1864" s="135"/>
      <c r="C1864" s="135"/>
      <c r="D1864" s="245"/>
      <c r="E1864" s="245"/>
      <c r="F1864" s="405"/>
      <c r="G1864" s="291"/>
      <c r="H1864" s="291"/>
      <c r="AR1864" s="501"/>
      <c r="AT1864" s="450"/>
    </row>
    <row r="1865" spans="1:180" customHeight="1" ht="16.5" s="407" customFormat="1">
      <c r="A1865" s="135"/>
      <c r="B1865" s="135"/>
      <c r="C1865" s="135"/>
      <c r="D1865" s="245"/>
      <c r="E1865" s="245"/>
      <c r="F1865" s="405"/>
      <c r="G1865" s="291"/>
      <c r="H1865" s="291"/>
      <c r="AR1865" s="501"/>
      <c r="AT1865" s="450"/>
    </row>
    <row r="1866" spans="1:180" customHeight="1" ht="16.5" s="407" customFormat="1">
      <c r="A1866" s="135"/>
      <c r="B1866" s="135"/>
      <c r="C1866" s="135"/>
      <c r="D1866" s="245"/>
      <c r="E1866" s="245"/>
      <c r="F1866" s="405"/>
      <c r="G1866" s="291"/>
      <c r="H1866" s="291"/>
      <c r="AR1866" s="501"/>
      <c r="AT1866" s="450"/>
    </row>
    <row r="1867" spans="1:180" customHeight="1" ht="16.5" s="407" customFormat="1">
      <c r="A1867" s="135"/>
      <c r="B1867" s="135"/>
      <c r="C1867" s="135"/>
      <c r="D1867" s="245"/>
      <c r="E1867" s="245"/>
      <c r="F1867" s="405"/>
      <c r="G1867" s="291"/>
      <c r="H1867" s="291"/>
      <c r="AR1867" s="501"/>
      <c r="AT1867" s="450"/>
    </row>
    <row r="1868" spans="1:180" customHeight="1" ht="16.5" s="407" customFormat="1">
      <c r="A1868" s="135"/>
      <c r="B1868" s="135"/>
      <c r="C1868" s="135"/>
      <c r="D1868" s="245"/>
      <c r="E1868" s="245"/>
      <c r="F1868" s="405"/>
      <c r="G1868" s="291"/>
      <c r="H1868" s="291"/>
      <c r="AR1868" s="501"/>
      <c r="AT1868" s="450"/>
    </row>
    <row r="1869" spans="1:180" customHeight="1" ht="16.5" s="407" customFormat="1">
      <c r="A1869" s="135"/>
      <c r="B1869" s="135"/>
      <c r="C1869" s="135"/>
      <c r="D1869" s="245"/>
      <c r="E1869" s="245"/>
      <c r="F1869" s="405"/>
      <c r="G1869" s="291"/>
      <c r="H1869" s="291"/>
      <c r="AR1869" s="501"/>
      <c r="AT1869" s="450"/>
    </row>
    <row r="1870" spans="1:180" customHeight="1" ht="16.5" s="407" customFormat="1">
      <c r="A1870" s="135"/>
      <c r="B1870" s="135"/>
      <c r="C1870" s="135"/>
      <c r="D1870" s="245"/>
      <c r="E1870" s="245"/>
      <c r="F1870" s="405"/>
      <c r="G1870" s="291"/>
      <c r="H1870" s="291"/>
      <c r="AR1870" s="501"/>
      <c r="AT1870" s="450"/>
    </row>
    <row r="1871" spans="1:180" customHeight="1" ht="16.5" s="407" customFormat="1">
      <c r="A1871" s="135"/>
      <c r="B1871" s="135"/>
      <c r="C1871" s="135"/>
      <c r="D1871" s="245"/>
      <c r="E1871" s="245"/>
      <c r="F1871" s="405"/>
      <c r="G1871" s="291"/>
      <c r="H1871" s="291"/>
      <c r="AR1871" s="501"/>
      <c r="AT1871" s="450"/>
    </row>
    <row r="1872" spans="1:180" customHeight="1" ht="16.5" s="407" customFormat="1">
      <c r="A1872" s="135"/>
      <c r="B1872" s="135"/>
      <c r="C1872" s="135"/>
      <c r="D1872" s="245"/>
      <c r="E1872" s="245"/>
      <c r="F1872" s="405"/>
      <c r="G1872" s="291"/>
      <c r="H1872" s="291"/>
      <c r="AR1872" s="501"/>
      <c r="AT1872" s="450"/>
    </row>
    <row r="1873" spans="1:180" customHeight="1" ht="16.5" s="407" customFormat="1">
      <c r="A1873" s="135"/>
      <c r="B1873" s="135"/>
      <c r="C1873" s="135"/>
      <c r="D1873" s="245"/>
      <c r="E1873" s="245"/>
      <c r="F1873" s="405"/>
      <c r="G1873" s="291"/>
      <c r="H1873" s="291"/>
      <c r="AR1873" s="501"/>
      <c r="AT1873" s="450"/>
    </row>
    <row r="1874" spans="1:180" customHeight="1" ht="16.5" s="407" customFormat="1">
      <c r="A1874" s="135"/>
      <c r="B1874" s="135"/>
      <c r="C1874" s="135"/>
      <c r="D1874" s="245"/>
      <c r="E1874" s="245"/>
      <c r="F1874" s="405"/>
      <c r="G1874" s="291"/>
      <c r="H1874" s="291"/>
      <c r="AR1874" s="501"/>
      <c r="AT1874" s="450"/>
    </row>
    <row r="1875" spans="1:180" customHeight="1" ht="16.5" s="407" customFormat="1">
      <c r="A1875" s="135"/>
      <c r="B1875" s="135"/>
      <c r="C1875" s="135"/>
      <c r="D1875" s="245"/>
      <c r="E1875" s="245"/>
      <c r="F1875" s="405"/>
      <c r="G1875" s="291"/>
      <c r="H1875" s="291"/>
      <c r="AR1875" s="501"/>
      <c r="AT1875" s="450"/>
    </row>
    <row r="1876" spans="1:180" customHeight="1" ht="16.5" s="407" customFormat="1">
      <c r="A1876" s="135"/>
      <c r="B1876" s="135"/>
      <c r="C1876" s="135"/>
      <c r="D1876" s="245"/>
      <c r="E1876" s="245"/>
      <c r="F1876" s="405"/>
      <c r="G1876" s="291"/>
      <c r="H1876" s="291"/>
      <c r="AR1876" s="501"/>
      <c r="AT1876" s="450"/>
    </row>
    <row r="1877" spans="1:180" customHeight="1" ht="16.5" s="407" customFormat="1">
      <c r="A1877" s="135"/>
      <c r="B1877" s="135"/>
      <c r="C1877" s="135"/>
      <c r="D1877" s="245"/>
      <c r="E1877" s="245"/>
      <c r="F1877" s="405"/>
      <c r="G1877" s="291"/>
      <c r="H1877" s="291"/>
      <c r="AR1877" s="501"/>
      <c r="AT1877" s="450"/>
    </row>
    <row r="1878" spans="1:180" customHeight="1" ht="16.5" s="407" customFormat="1">
      <c r="A1878" s="135"/>
      <c r="B1878" s="135"/>
      <c r="C1878" s="135"/>
      <c r="D1878" s="245"/>
      <c r="E1878" s="245"/>
      <c r="F1878" s="405"/>
      <c r="G1878" s="291"/>
      <c r="H1878" s="291"/>
      <c r="AR1878" s="501"/>
      <c r="AT1878" s="450"/>
    </row>
    <row r="1879" spans="1:180" customHeight="1" ht="16.5" s="407" customFormat="1">
      <c r="A1879" s="135"/>
      <c r="B1879" s="135"/>
      <c r="C1879" s="135"/>
      <c r="D1879" s="245"/>
      <c r="E1879" s="245"/>
      <c r="F1879" s="405"/>
      <c r="G1879" s="291"/>
      <c r="H1879" s="291"/>
      <c r="AR1879" s="501"/>
      <c r="AT1879" s="450"/>
    </row>
    <row r="1880" spans="1:180" customHeight="1" ht="16.5" s="407" customFormat="1">
      <c r="A1880" s="135"/>
      <c r="B1880" s="135"/>
      <c r="C1880" s="135"/>
      <c r="D1880" s="245"/>
      <c r="E1880" s="245"/>
      <c r="F1880" s="405"/>
      <c r="G1880" s="291"/>
      <c r="H1880" s="291"/>
      <c r="AR1880" s="501"/>
      <c r="AT1880" s="450"/>
    </row>
    <row r="1881" spans="1:180" customHeight="1" ht="16.5" s="407" customFormat="1">
      <c r="A1881" s="135"/>
      <c r="B1881" s="135"/>
      <c r="C1881" s="135"/>
      <c r="D1881" s="245"/>
      <c r="E1881" s="245"/>
      <c r="F1881" s="405"/>
      <c r="G1881" s="291"/>
      <c r="H1881" s="291"/>
      <c r="AR1881" s="501"/>
      <c r="AT1881" s="450"/>
    </row>
    <row r="1882" spans="1:180" customHeight="1" ht="16.5" s="407" customFormat="1">
      <c r="A1882" s="135"/>
      <c r="B1882" s="135"/>
      <c r="C1882" s="135"/>
      <c r="D1882" s="245"/>
      <c r="E1882" s="245"/>
      <c r="F1882" s="405"/>
      <c r="G1882" s="291"/>
      <c r="H1882" s="291"/>
      <c r="AR1882" s="501"/>
      <c r="AT1882" s="450"/>
    </row>
    <row r="1883" spans="1:180" customHeight="1" ht="16.5" s="407" customFormat="1">
      <c r="A1883" s="135"/>
      <c r="B1883" s="135"/>
      <c r="C1883" s="135"/>
      <c r="D1883" s="245"/>
      <c r="E1883" s="245"/>
      <c r="F1883" s="405"/>
      <c r="G1883" s="291"/>
      <c r="H1883" s="291"/>
      <c r="AR1883" s="501"/>
      <c r="AT1883" s="450"/>
    </row>
    <row r="1884" spans="1:180" customHeight="1" ht="16.5" s="407" customFormat="1">
      <c r="A1884" s="135"/>
      <c r="B1884" s="135"/>
      <c r="C1884" s="135"/>
      <c r="D1884" s="245"/>
      <c r="E1884" s="245"/>
      <c r="F1884" s="405"/>
      <c r="G1884" s="291"/>
      <c r="H1884" s="291"/>
      <c r="AR1884" s="501"/>
      <c r="AT1884" s="450"/>
    </row>
    <row r="1885" spans="1:180" customHeight="1" ht="16.5" s="407" customFormat="1">
      <c r="A1885" s="135"/>
      <c r="B1885" s="135"/>
      <c r="C1885" s="135"/>
      <c r="D1885" s="245"/>
      <c r="E1885" s="245"/>
      <c r="F1885" s="405"/>
      <c r="G1885" s="291"/>
      <c r="H1885" s="291"/>
      <c r="AR1885" s="501"/>
      <c r="AT1885" s="450"/>
    </row>
    <row r="1886" spans="1:180" customHeight="1" ht="16.5" s="407" customFormat="1">
      <c r="A1886" s="135"/>
      <c r="B1886" s="135"/>
      <c r="C1886" s="135"/>
      <c r="D1886" s="245"/>
      <c r="E1886" s="245"/>
      <c r="F1886" s="405"/>
      <c r="G1886" s="291"/>
      <c r="H1886" s="291"/>
      <c r="AR1886" s="501"/>
      <c r="AT1886" s="450"/>
    </row>
    <row r="1887" spans="1:180" customHeight="1" ht="16.5" s="407" customFormat="1">
      <c r="A1887" s="135"/>
      <c r="B1887" s="135"/>
      <c r="C1887" s="135"/>
      <c r="D1887" s="245"/>
      <c r="E1887" s="245"/>
      <c r="F1887" s="405"/>
      <c r="G1887" s="291"/>
      <c r="H1887" s="291"/>
      <c r="AR1887" s="501"/>
      <c r="AT1887" s="450"/>
    </row>
    <row r="1888" spans="1:180" customHeight="1" ht="16.5" s="407" customFormat="1">
      <c r="A1888" s="135"/>
      <c r="B1888" s="135"/>
      <c r="C1888" s="135"/>
      <c r="D1888" s="245"/>
      <c r="E1888" s="245"/>
      <c r="F1888" s="405"/>
      <c r="G1888" s="291"/>
      <c r="H1888" s="291"/>
      <c r="AR1888" s="501"/>
      <c r="AT1888" s="450"/>
    </row>
    <row r="1889" spans="1:180" customHeight="1" ht="16.5" s="407" customFormat="1">
      <c r="A1889" s="135"/>
      <c r="B1889" s="135"/>
      <c r="C1889" s="135"/>
      <c r="D1889" s="245"/>
      <c r="E1889" s="245"/>
      <c r="F1889" s="405"/>
      <c r="G1889" s="291"/>
      <c r="H1889" s="291"/>
      <c r="AR1889" s="501"/>
      <c r="AT1889" s="450"/>
    </row>
    <row r="1890" spans="1:180" customHeight="1" ht="16.5" s="407" customFormat="1">
      <c r="A1890" s="135"/>
      <c r="B1890" s="135"/>
      <c r="C1890" s="135"/>
      <c r="D1890" s="245"/>
      <c r="E1890" s="245"/>
      <c r="F1890" s="405"/>
      <c r="G1890" s="291"/>
      <c r="H1890" s="291"/>
      <c r="AR1890" s="501"/>
      <c r="AT1890" s="450"/>
    </row>
    <row r="1891" spans="1:180" customHeight="1" ht="16.5" s="407" customFormat="1">
      <c r="A1891" s="135"/>
      <c r="B1891" s="135"/>
      <c r="C1891" s="135"/>
      <c r="D1891" s="245"/>
      <c r="E1891" s="245"/>
      <c r="F1891" s="405"/>
      <c r="G1891" s="291"/>
      <c r="H1891" s="291"/>
      <c r="AR1891" s="501"/>
      <c r="AT1891" s="450"/>
    </row>
    <row r="1892" spans="1:180" customHeight="1" ht="16.5" s="407" customFormat="1">
      <c r="A1892" s="135"/>
      <c r="B1892" s="135"/>
      <c r="C1892" s="135"/>
      <c r="D1892" s="245"/>
      <c r="E1892" s="245"/>
      <c r="F1892" s="405"/>
      <c r="G1892" s="291"/>
      <c r="H1892" s="291"/>
      <c r="AR1892" s="501"/>
      <c r="AT1892" s="450"/>
    </row>
    <row r="1893" spans="1:180" customHeight="1" ht="16.5" s="407" customFormat="1">
      <c r="A1893" s="135"/>
      <c r="B1893" s="135"/>
      <c r="C1893" s="135"/>
      <c r="D1893" s="245"/>
      <c r="E1893" s="245"/>
      <c r="F1893" s="405"/>
      <c r="G1893" s="291"/>
      <c r="H1893" s="291"/>
      <c r="AR1893" s="501"/>
      <c r="AT1893" s="450"/>
    </row>
    <row r="1894" spans="1:180" customHeight="1" ht="16.5" s="407" customFormat="1">
      <c r="A1894" s="135"/>
      <c r="B1894" s="135"/>
      <c r="C1894" s="135"/>
      <c r="D1894" s="245"/>
      <c r="E1894" s="245"/>
      <c r="F1894" s="405"/>
      <c r="G1894" s="291"/>
      <c r="H1894" s="291"/>
      <c r="AR1894" s="501"/>
      <c r="AT1894" s="450"/>
    </row>
    <row r="1895" spans="1:180" customHeight="1" ht="16.5" s="407" customFormat="1">
      <c r="A1895" s="135"/>
      <c r="B1895" s="135"/>
      <c r="C1895" s="135"/>
      <c r="D1895" s="245"/>
      <c r="E1895" s="245"/>
      <c r="F1895" s="405"/>
      <c r="G1895" s="291"/>
      <c r="H1895" s="291"/>
      <c r="AR1895" s="501"/>
      <c r="AT1895" s="450"/>
    </row>
    <row r="1896" spans="1:180" customHeight="1" ht="16.5" s="407" customFormat="1">
      <c r="A1896" s="135"/>
      <c r="B1896" s="135"/>
      <c r="C1896" s="135"/>
      <c r="D1896" s="245"/>
      <c r="E1896" s="245"/>
      <c r="F1896" s="405"/>
      <c r="G1896" s="291"/>
      <c r="H1896" s="291"/>
      <c r="AR1896" s="501"/>
      <c r="AT1896" s="450"/>
    </row>
    <row r="1897" spans="1:180" customHeight="1" ht="16.5" s="407" customFormat="1">
      <c r="A1897" s="135"/>
      <c r="B1897" s="135"/>
      <c r="C1897" s="135"/>
      <c r="D1897" s="245"/>
      <c r="E1897" s="245"/>
      <c r="F1897" s="405"/>
      <c r="G1897" s="291"/>
      <c r="H1897" s="291"/>
      <c r="AR1897" s="501"/>
      <c r="AT1897" s="450"/>
    </row>
    <row r="1898" spans="1:180" customHeight="1" ht="16.5" s="407" customFormat="1">
      <c r="A1898" s="135"/>
      <c r="B1898" s="135"/>
      <c r="C1898" s="135"/>
      <c r="D1898" s="245"/>
      <c r="E1898" s="245"/>
      <c r="F1898" s="405"/>
      <c r="G1898" s="291"/>
      <c r="H1898" s="291"/>
      <c r="AR1898" s="501"/>
      <c r="AT1898" s="450"/>
    </row>
    <row r="1899" spans="1:180" customHeight="1" ht="16.5" s="407" customFormat="1">
      <c r="A1899" s="135"/>
      <c r="B1899" s="135"/>
      <c r="C1899" s="135"/>
      <c r="D1899" s="245"/>
      <c r="E1899" s="245"/>
      <c r="F1899" s="405"/>
      <c r="G1899" s="291"/>
      <c r="H1899" s="291"/>
      <c r="AR1899" s="501"/>
      <c r="AT1899" s="450"/>
    </row>
    <row r="1900" spans="1:180" customHeight="1" ht="16.5" s="407" customFormat="1">
      <c r="A1900" s="135"/>
      <c r="B1900" s="135"/>
      <c r="C1900" s="135"/>
      <c r="D1900" s="245"/>
      <c r="E1900" s="245"/>
      <c r="F1900" s="405"/>
      <c r="G1900" s="291"/>
      <c r="H1900" s="291"/>
      <c r="AR1900" s="501"/>
      <c r="AT1900" s="450"/>
    </row>
    <row r="1901" spans="1:180" customHeight="1" ht="16.5" s="407" customFormat="1">
      <c r="A1901" s="135"/>
      <c r="B1901" s="135"/>
      <c r="C1901" s="135"/>
      <c r="D1901" s="245"/>
      <c r="E1901" s="245"/>
      <c r="F1901" s="405"/>
      <c r="G1901" s="291"/>
      <c r="H1901" s="291"/>
      <c r="AR1901" s="501"/>
      <c r="AT1901" s="450"/>
    </row>
    <row r="1902" spans="1:180" customHeight="1" ht="16.5" s="407" customFormat="1">
      <c r="A1902" s="135"/>
      <c r="B1902" s="135"/>
      <c r="C1902" s="135"/>
      <c r="D1902" s="245"/>
      <c r="E1902" s="245"/>
      <c r="F1902" s="405"/>
      <c r="G1902" s="291"/>
      <c r="H1902" s="291"/>
      <c r="AR1902" s="501"/>
      <c r="AT1902" s="450"/>
    </row>
    <row r="1903" spans="1:180" customHeight="1" ht="16.5" s="407" customFormat="1">
      <c r="A1903" s="135"/>
      <c r="B1903" s="135"/>
      <c r="C1903" s="135"/>
      <c r="D1903" s="245"/>
      <c r="E1903" s="245"/>
      <c r="F1903" s="405"/>
      <c r="G1903" s="291"/>
      <c r="H1903" s="291"/>
      <c r="AR1903" s="501"/>
      <c r="AT1903" s="450"/>
    </row>
    <row r="1904" spans="1:180" customHeight="1" ht="16.5" s="407" customFormat="1">
      <c r="A1904" s="135"/>
      <c r="B1904" s="135"/>
      <c r="C1904" s="135"/>
      <c r="D1904" s="245"/>
      <c r="E1904" s="245"/>
      <c r="F1904" s="405"/>
      <c r="G1904" s="291"/>
      <c r="H1904" s="291"/>
      <c r="AR1904" s="501"/>
      <c r="AT1904" s="450"/>
    </row>
    <row r="1905" spans="1:180" customHeight="1" ht="16.5" s="407" customFormat="1">
      <c r="A1905" s="135"/>
      <c r="B1905" s="135"/>
      <c r="C1905" s="135"/>
      <c r="D1905" s="245"/>
      <c r="E1905" s="245"/>
      <c r="F1905" s="405"/>
      <c r="G1905" s="291"/>
      <c r="H1905" s="291"/>
      <c r="AR1905" s="501"/>
      <c r="AT1905" s="450"/>
    </row>
    <row r="1906" spans="1:180" customHeight="1" ht="16.5" s="407" customFormat="1">
      <c r="A1906" s="135"/>
      <c r="B1906" s="135"/>
      <c r="C1906" s="135"/>
      <c r="D1906" s="245"/>
      <c r="E1906" s="245"/>
      <c r="F1906" s="405"/>
      <c r="G1906" s="291"/>
      <c r="H1906" s="291"/>
      <c r="AR1906" s="501"/>
      <c r="AT1906" s="450"/>
    </row>
    <row r="1907" spans="1:180" customHeight="1" ht="16.5" s="407" customFormat="1">
      <c r="A1907" s="135"/>
      <c r="B1907" s="135"/>
      <c r="C1907" s="135"/>
      <c r="D1907" s="245"/>
      <c r="E1907" s="245"/>
      <c r="F1907" s="405"/>
      <c r="G1907" s="291"/>
      <c r="H1907" s="291"/>
      <c r="AR1907" s="501"/>
      <c r="AT1907" s="450"/>
    </row>
    <row r="1908" spans="1:180" customHeight="1" ht="16.5" s="407" customFormat="1">
      <c r="A1908" s="135"/>
      <c r="B1908" s="135"/>
      <c r="C1908" s="135"/>
      <c r="D1908" s="245"/>
      <c r="E1908" s="245"/>
      <c r="F1908" s="405"/>
      <c r="G1908" s="291"/>
      <c r="H1908" s="291"/>
      <c r="AR1908" s="501"/>
      <c r="AT1908" s="450"/>
    </row>
    <row r="1909" spans="1:180" customHeight="1" ht="16.5" s="407" customFormat="1">
      <c r="A1909" s="135"/>
      <c r="B1909" s="135"/>
      <c r="C1909" s="135"/>
      <c r="D1909" s="245"/>
      <c r="E1909" s="245"/>
      <c r="F1909" s="405"/>
      <c r="G1909" s="291"/>
      <c r="H1909" s="291"/>
      <c r="AR1909" s="501"/>
      <c r="AT1909" s="450"/>
    </row>
    <row r="1910" spans="1:180" customHeight="1" ht="16.5" s="407" customFormat="1">
      <c r="A1910" s="135"/>
      <c r="B1910" s="135"/>
      <c r="C1910" s="135"/>
      <c r="D1910" s="245"/>
      <c r="E1910" s="245"/>
      <c r="F1910" s="405"/>
      <c r="G1910" s="291"/>
      <c r="H1910" s="291"/>
      <c r="AR1910" s="501"/>
      <c r="AT1910" s="450"/>
    </row>
    <row r="1911" spans="1:180" customHeight="1" ht="16.5" s="407" customFormat="1">
      <c r="A1911" s="135"/>
      <c r="B1911" s="135"/>
      <c r="C1911" s="135"/>
      <c r="D1911" s="245"/>
      <c r="E1911" s="245"/>
      <c r="F1911" s="405"/>
      <c r="G1911" s="291"/>
      <c r="H1911" s="291"/>
      <c r="AR1911" s="501"/>
      <c r="AT1911" s="450"/>
    </row>
    <row r="1912" spans="1:180" customHeight="1" ht="16.5" s="407" customFormat="1">
      <c r="A1912" s="135"/>
      <c r="B1912" s="135"/>
      <c r="C1912" s="135"/>
      <c r="D1912" s="245"/>
      <c r="E1912" s="245"/>
      <c r="F1912" s="405"/>
      <c r="G1912" s="291"/>
      <c r="H1912" s="291"/>
      <c r="AR1912" s="501"/>
      <c r="AT1912" s="450"/>
    </row>
    <row r="1913" spans="1:180" customHeight="1" ht="16.5" s="407" customFormat="1">
      <c r="A1913" s="135"/>
      <c r="B1913" s="135"/>
      <c r="C1913" s="135"/>
      <c r="D1913" s="245"/>
      <c r="E1913" s="245"/>
      <c r="F1913" s="405"/>
      <c r="G1913" s="291"/>
      <c r="H1913" s="291"/>
      <c r="AR1913" s="501"/>
      <c r="AT1913" s="450"/>
    </row>
    <row r="1914" spans="1:180" customHeight="1" ht="16.5" s="407" customFormat="1">
      <c r="A1914" s="135"/>
      <c r="B1914" s="135"/>
      <c r="C1914" s="135"/>
      <c r="D1914" s="245"/>
      <c r="E1914" s="245"/>
      <c r="F1914" s="405"/>
      <c r="G1914" s="291"/>
      <c r="H1914" s="291"/>
      <c r="AR1914" s="501"/>
      <c r="AT1914" s="450"/>
    </row>
    <row r="1915" spans="1:180" customHeight="1" ht="16.5" s="407" customFormat="1">
      <c r="A1915" s="135"/>
      <c r="B1915" s="135"/>
      <c r="C1915" s="135"/>
      <c r="D1915" s="245"/>
      <c r="E1915" s="245"/>
      <c r="F1915" s="405"/>
      <c r="G1915" s="291"/>
      <c r="H1915" s="291"/>
      <c r="AR1915" s="501"/>
      <c r="AT1915" s="450"/>
    </row>
    <row r="1916" spans="1:180" customHeight="1" ht="16.5" s="407" customFormat="1">
      <c r="A1916" s="135"/>
      <c r="B1916" s="135"/>
      <c r="C1916" s="135"/>
      <c r="D1916" s="245"/>
      <c r="E1916" s="245"/>
      <c r="F1916" s="405"/>
      <c r="G1916" s="291"/>
      <c r="H1916" s="291"/>
      <c r="AR1916" s="501"/>
      <c r="AT1916" s="450"/>
    </row>
    <row r="1917" spans="1:180" customHeight="1" ht="16.5" s="407" customFormat="1">
      <c r="A1917" s="135"/>
      <c r="B1917" s="135"/>
      <c r="C1917" s="135"/>
      <c r="D1917" s="245"/>
      <c r="E1917" s="245"/>
      <c r="F1917" s="405"/>
      <c r="G1917" s="291"/>
      <c r="H1917" s="291"/>
      <c r="AR1917" s="501"/>
      <c r="AT1917" s="450"/>
    </row>
    <row r="1918" spans="1:180" customHeight="1" ht="16.5" s="407" customFormat="1">
      <c r="A1918" s="135"/>
      <c r="B1918" s="135"/>
      <c r="C1918" s="135"/>
      <c r="D1918" s="245"/>
      <c r="E1918" s="245"/>
      <c r="F1918" s="405"/>
      <c r="G1918" s="291"/>
      <c r="H1918" s="291"/>
      <c r="AR1918" s="501"/>
      <c r="AT1918" s="450"/>
    </row>
    <row r="1919" spans="1:180" customHeight="1" ht="16.5" s="407" customFormat="1">
      <c r="A1919" s="135"/>
      <c r="B1919" s="135"/>
      <c r="C1919" s="135"/>
      <c r="D1919" s="245"/>
      <c r="E1919" s="245"/>
      <c r="F1919" s="405"/>
      <c r="G1919" s="291"/>
      <c r="H1919" s="291"/>
      <c r="AR1919" s="501"/>
      <c r="AT1919" s="450"/>
    </row>
    <row r="1920" spans="1:180" customHeight="1" ht="16.5" s="407" customFormat="1">
      <c r="A1920" s="135"/>
      <c r="B1920" s="135"/>
      <c r="C1920" s="135"/>
      <c r="D1920" s="245"/>
      <c r="E1920" s="245"/>
      <c r="F1920" s="405"/>
      <c r="G1920" s="291"/>
      <c r="H1920" s="291"/>
      <c r="AR1920" s="501"/>
      <c r="AT1920" s="450"/>
    </row>
    <row r="1921" spans="1:180" customHeight="1" ht="16.5" s="407" customFormat="1">
      <c r="A1921" s="135"/>
      <c r="B1921" s="135"/>
      <c r="C1921" s="135"/>
      <c r="D1921" s="245"/>
      <c r="E1921" s="245"/>
      <c r="F1921" s="405"/>
      <c r="G1921" s="291"/>
      <c r="H1921" s="291"/>
      <c r="AR1921" s="501"/>
      <c r="AT1921" s="450"/>
    </row>
    <row r="1922" spans="1:180" customHeight="1" ht="16.5" s="407" customFormat="1">
      <c r="A1922" s="135"/>
      <c r="B1922" s="135"/>
      <c r="C1922" s="135"/>
      <c r="D1922" s="245"/>
      <c r="E1922" s="245"/>
      <c r="F1922" s="405"/>
      <c r="G1922" s="291"/>
      <c r="H1922" s="291"/>
      <c r="AR1922" s="501"/>
      <c r="AT1922" s="450"/>
    </row>
    <row r="1923" spans="1:180" customHeight="1" ht="16.5" s="407" customFormat="1">
      <c r="A1923" s="135"/>
      <c r="B1923" s="135"/>
      <c r="C1923" s="135"/>
      <c r="D1923" s="245"/>
      <c r="E1923" s="245"/>
      <c r="F1923" s="405"/>
      <c r="G1923" s="291"/>
      <c r="H1923" s="291"/>
      <c r="AR1923" s="501"/>
      <c r="AT1923" s="450"/>
    </row>
    <row r="1924" spans="1:180" customHeight="1" ht="16.5" s="407" customFormat="1">
      <c r="A1924" s="135"/>
      <c r="B1924" s="135"/>
      <c r="C1924" s="135"/>
      <c r="D1924" s="245"/>
      <c r="E1924" s="245"/>
      <c r="F1924" s="405"/>
      <c r="G1924" s="291"/>
      <c r="H1924" s="291"/>
      <c r="AR1924" s="501"/>
      <c r="AT1924" s="450"/>
    </row>
    <row r="1925" spans="1:180" customHeight="1" ht="16.5" s="407" customFormat="1">
      <c r="A1925" s="135"/>
      <c r="B1925" s="135"/>
      <c r="C1925" s="135"/>
      <c r="D1925" s="245"/>
      <c r="E1925" s="245"/>
      <c r="F1925" s="405"/>
      <c r="G1925" s="291"/>
      <c r="H1925" s="291"/>
      <c r="AR1925" s="501"/>
      <c r="AT1925" s="450"/>
    </row>
    <row r="1926" spans="1:180" customHeight="1" ht="16.5" s="407" customFormat="1">
      <c r="A1926" s="135"/>
      <c r="B1926" s="135"/>
      <c r="C1926" s="135"/>
      <c r="D1926" s="245"/>
      <c r="E1926" s="245"/>
      <c r="F1926" s="405"/>
      <c r="G1926" s="291"/>
      <c r="H1926" s="291"/>
      <c r="AR1926" s="501"/>
      <c r="AT1926" s="450"/>
    </row>
    <row r="1927" spans="1:180" customHeight="1" ht="16.5" s="407" customFormat="1">
      <c r="A1927" s="135"/>
      <c r="B1927" s="135"/>
      <c r="C1927" s="135"/>
      <c r="D1927" s="245"/>
      <c r="E1927" s="245"/>
      <c r="F1927" s="405"/>
      <c r="G1927" s="291"/>
      <c r="H1927" s="291"/>
      <c r="AR1927" s="501"/>
      <c r="AT1927" s="450"/>
    </row>
    <row r="1928" spans="1:180" customHeight="1" ht="16.5" s="407" customFormat="1">
      <c r="A1928" s="135"/>
      <c r="B1928" s="135"/>
      <c r="C1928" s="135"/>
      <c r="D1928" s="245"/>
      <c r="E1928" s="245"/>
      <c r="F1928" s="405"/>
      <c r="G1928" s="291"/>
      <c r="H1928" s="291"/>
      <c r="AR1928" s="501"/>
      <c r="AT1928" s="450"/>
    </row>
    <row r="1929" spans="1:180" customHeight="1" ht="16.5" s="407" customFormat="1">
      <c r="A1929" s="135"/>
      <c r="B1929" s="135"/>
      <c r="C1929" s="135"/>
      <c r="D1929" s="245"/>
      <c r="E1929" s="245"/>
      <c r="F1929" s="405"/>
      <c r="G1929" s="291"/>
      <c r="H1929" s="291"/>
      <c r="AR1929" s="501"/>
      <c r="AT1929" s="450"/>
    </row>
    <row r="1930" spans="1:180" customHeight="1" ht="16.5" s="407" customFormat="1">
      <c r="A1930" s="135"/>
      <c r="B1930" s="135"/>
      <c r="C1930" s="135"/>
      <c r="D1930" s="245"/>
      <c r="E1930" s="245"/>
      <c r="F1930" s="405"/>
      <c r="G1930" s="291"/>
      <c r="H1930" s="291"/>
      <c r="AR1930" s="501"/>
      <c r="AT1930" s="450"/>
    </row>
    <row r="1931" spans="1:180" customHeight="1" ht="16.5" s="407" customFormat="1">
      <c r="A1931" s="135"/>
      <c r="B1931" s="135"/>
      <c r="C1931" s="135"/>
      <c r="D1931" s="245"/>
      <c r="E1931" s="245"/>
      <c r="F1931" s="405"/>
      <c r="G1931" s="291"/>
      <c r="H1931" s="291"/>
      <c r="AR1931" s="501"/>
      <c r="AT1931" s="450"/>
    </row>
    <row r="1932" spans="1:180" customHeight="1" ht="16.5" s="407" customFormat="1">
      <c r="A1932" s="135"/>
      <c r="B1932" s="135"/>
      <c r="C1932" s="135"/>
      <c r="D1932" s="245"/>
      <c r="E1932" s="245"/>
      <c r="F1932" s="405"/>
      <c r="G1932" s="291"/>
      <c r="H1932" s="291"/>
      <c r="AR1932" s="501"/>
      <c r="AT1932" s="450"/>
    </row>
    <row r="1933" spans="1:180" customHeight="1" ht="16.5" s="407" customFormat="1">
      <c r="A1933" s="135"/>
      <c r="B1933" s="135"/>
      <c r="C1933" s="135"/>
      <c r="D1933" s="245"/>
      <c r="E1933" s="245"/>
      <c r="F1933" s="405"/>
      <c r="G1933" s="291"/>
      <c r="H1933" s="291"/>
      <c r="AR1933" s="501"/>
      <c r="AT1933" s="450"/>
    </row>
    <row r="1934" spans="1:180" customHeight="1" ht="16.5" s="407" customFormat="1">
      <c r="A1934" s="135"/>
      <c r="B1934" s="135"/>
      <c r="C1934" s="135"/>
      <c r="D1934" s="245"/>
      <c r="E1934" s="245"/>
      <c r="F1934" s="405"/>
      <c r="G1934" s="291"/>
      <c r="H1934" s="291"/>
      <c r="AR1934" s="501"/>
      <c r="AT1934" s="450"/>
    </row>
    <row r="1935" spans="1:180" customHeight="1" ht="16.5" s="407" customFormat="1">
      <c r="A1935" s="135"/>
      <c r="B1935" s="135"/>
      <c r="C1935" s="135"/>
      <c r="D1935" s="245"/>
      <c r="E1935" s="245"/>
      <c r="F1935" s="405"/>
      <c r="G1935" s="291"/>
      <c r="H1935" s="291"/>
      <c r="AR1935" s="501"/>
      <c r="AT1935" s="450"/>
    </row>
    <row r="1936" spans="1:180" customHeight="1" ht="16.5" s="407" customFormat="1">
      <c r="A1936" s="135"/>
      <c r="B1936" s="135"/>
      <c r="C1936" s="135"/>
      <c r="D1936" s="245"/>
      <c r="E1936" s="245"/>
      <c r="F1936" s="405"/>
      <c r="G1936" s="291"/>
      <c r="H1936" s="291"/>
      <c r="AR1936" s="501"/>
      <c r="AT1936" s="450"/>
    </row>
    <row r="1937" spans="1:180" customHeight="1" ht="16.5" s="407" customFormat="1">
      <c r="A1937" s="135"/>
      <c r="B1937" s="135"/>
      <c r="C1937" s="135"/>
      <c r="D1937" s="245"/>
      <c r="E1937" s="245"/>
      <c r="F1937" s="405"/>
      <c r="G1937" s="291"/>
      <c r="H1937" s="291"/>
      <c r="AR1937" s="501"/>
      <c r="AT1937" s="450"/>
    </row>
    <row r="1938" spans="1:180" customHeight="1" ht="16.5" s="407" customFormat="1">
      <c r="A1938" s="135"/>
      <c r="B1938" s="135"/>
      <c r="C1938" s="135"/>
      <c r="D1938" s="245"/>
      <c r="E1938" s="245"/>
      <c r="F1938" s="405"/>
      <c r="G1938" s="291"/>
      <c r="H1938" s="291"/>
      <c r="AR1938" s="501"/>
      <c r="AT1938" s="450"/>
    </row>
    <row r="1939" spans="1:180" customHeight="1" ht="16.5" s="407" customFormat="1">
      <c r="A1939" s="135"/>
      <c r="B1939" s="135"/>
      <c r="C1939" s="135"/>
      <c r="D1939" s="245"/>
      <c r="E1939" s="245"/>
      <c r="F1939" s="405"/>
      <c r="G1939" s="291"/>
      <c r="H1939" s="291"/>
      <c r="AR1939" s="501"/>
      <c r="AT1939" s="450"/>
    </row>
    <row r="1940" spans="1:180" customHeight="1" ht="16.5" s="407" customFormat="1">
      <c r="A1940" s="135"/>
      <c r="B1940" s="135"/>
      <c r="C1940" s="135"/>
      <c r="D1940" s="245"/>
      <c r="E1940" s="245"/>
      <c r="F1940" s="405"/>
      <c r="G1940" s="291"/>
      <c r="H1940" s="291"/>
      <c r="AR1940" s="501"/>
      <c r="AT1940" s="450"/>
    </row>
    <row r="1941" spans="1:180" customHeight="1" ht="16.5" s="407" customFormat="1">
      <c r="A1941" s="135"/>
      <c r="B1941" s="135"/>
      <c r="C1941" s="135"/>
      <c r="D1941" s="245"/>
      <c r="E1941" s="245"/>
      <c r="F1941" s="405"/>
      <c r="G1941" s="291"/>
      <c r="H1941" s="291"/>
      <c r="AR1941" s="501"/>
      <c r="AT1941" s="450"/>
    </row>
    <row r="1942" spans="1:180" customHeight="1" ht="16.5" s="407" customFormat="1">
      <c r="A1942" s="135"/>
      <c r="B1942" s="135"/>
      <c r="C1942" s="135"/>
      <c r="D1942" s="245"/>
      <c r="E1942" s="245"/>
      <c r="F1942" s="405"/>
      <c r="G1942" s="291"/>
      <c r="H1942" s="291"/>
      <c r="AR1942" s="501"/>
      <c r="AT1942" s="450"/>
    </row>
    <row r="1943" spans="1:180" customHeight="1" ht="16.5" s="407" customFormat="1">
      <c r="A1943" s="135"/>
      <c r="B1943" s="135"/>
      <c r="C1943" s="135"/>
      <c r="D1943" s="245"/>
      <c r="E1943" s="245"/>
      <c r="F1943" s="405"/>
      <c r="G1943" s="291"/>
      <c r="H1943" s="291"/>
      <c r="AR1943" s="501"/>
      <c r="AT1943" s="450"/>
    </row>
    <row r="1944" spans="1:180" customHeight="1" ht="16.5" s="407" customFormat="1">
      <c r="A1944" s="135"/>
      <c r="B1944" s="135"/>
      <c r="C1944" s="135"/>
      <c r="D1944" s="245"/>
      <c r="E1944" s="245"/>
      <c r="F1944" s="405"/>
      <c r="G1944" s="291"/>
      <c r="H1944" s="291"/>
      <c r="AR1944" s="501"/>
      <c r="AT1944" s="450"/>
    </row>
    <row r="1945" spans="1:180" customHeight="1" ht="16.5" s="407" customFormat="1">
      <c r="A1945" s="135"/>
      <c r="B1945" s="135"/>
      <c r="C1945" s="135"/>
      <c r="D1945" s="245"/>
      <c r="E1945" s="245"/>
      <c r="F1945" s="405"/>
      <c r="G1945" s="291"/>
      <c r="H1945" s="291"/>
      <c r="AR1945" s="501"/>
      <c r="AT1945" s="450"/>
    </row>
    <row r="1946" spans="1:180" customHeight="1" ht="16.5" s="407" customFormat="1">
      <c r="A1946" s="135"/>
      <c r="B1946" s="135"/>
      <c r="C1946" s="135"/>
      <c r="D1946" s="245"/>
      <c r="E1946" s="245"/>
      <c r="F1946" s="405"/>
      <c r="G1946" s="291"/>
      <c r="H1946" s="291"/>
      <c r="AR1946" s="501"/>
      <c r="AT1946" s="450"/>
    </row>
    <row r="1947" spans="1:180" customHeight="1" ht="16.5" s="407" customFormat="1">
      <c r="A1947" s="135"/>
      <c r="B1947" s="135"/>
      <c r="C1947" s="135"/>
      <c r="D1947" s="245"/>
      <c r="E1947" s="245"/>
      <c r="F1947" s="405"/>
      <c r="G1947" s="291"/>
      <c r="H1947" s="291"/>
      <c r="AR1947" s="501"/>
      <c r="AT1947" s="450"/>
    </row>
    <row r="1948" spans="1:180" customHeight="1" ht="16.5" s="407" customFormat="1">
      <c r="A1948" s="135"/>
      <c r="B1948" s="135"/>
      <c r="C1948" s="135"/>
      <c r="D1948" s="245"/>
      <c r="E1948" s="245"/>
      <c r="F1948" s="405"/>
      <c r="G1948" s="291"/>
      <c r="H1948" s="291"/>
      <c r="AR1948" s="501"/>
      <c r="AT1948" s="450"/>
    </row>
    <row r="1949" spans="1:180" customHeight="1" ht="16.5" s="407" customFormat="1">
      <c r="A1949" s="135"/>
      <c r="B1949" s="135"/>
      <c r="C1949" s="135"/>
      <c r="D1949" s="245"/>
      <c r="E1949" s="245"/>
      <c r="F1949" s="405"/>
      <c r="G1949" s="291"/>
      <c r="H1949" s="291"/>
      <c r="AR1949" s="501"/>
      <c r="AT1949" s="450"/>
    </row>
    <row r="1950" spans="1:180" customHeight="1" ht="16.5" s="407" customFormat="1">
      <c r="A1950" s="135"/>
      <c r="B1950" s="135"/>
      <c r="C1950" s="135"/>
      <c r="D1950" s="245"/>
      <c r="E1950" s="245"/>
      <c r="F1950" s="405"/>
      <c r="G1950" s="291"/>
      <c r="H1950" s="291"/>
      <c r="AR1950" s="501"/>
      <c r="AT1950" s="450"/>
    </row>
    <row r="1951" spans="1:180" customHeight="1" ht="16.5" s="407" customFormat="1">
      <c r="A1951" s="135"/>
      <c r="B1951" s="135"/>
      <c r="C1951" s="135"/>
      <c r="D1951" s="245"/>
      <c r="E1951" s="245"/>
      <c r="F1951" s="405"/>
      <c r="G1951" s="291"/>
      <c r="H1951" s="291"/>
      <c r="AR1951" s="501"/>
      <c r="AT1951" s="450"/>
    </row>
    <row r="1952" spans="1:180" customHeight="1" ht="16.5" s="407" customFormat="1">
      <c r="A1952" s="135"/>
      <c r="B1952" s="135"/>
      <c r="C1952" s="135"/>
      <c r="D1952" s="245"/>
      <c r="E1952" s="245"/>
      <c r="F1952" s="405"/>
      <c r="G1952" s="291"/>
      <c r="H1952" s="291"/>
      <c r="AR1952" s="501"/>
      <c r="AT1952" s="450"/>
    </row>
    <row r="1953" spans="1:180" customHeight="1" ht="16.5" s="407" customFormat="1">
      <c r="A1953" s="135"/>
      <c r="B1953" s="135"/>
      <c r="C1953" s="135"/>
      <c r="D1953" s="245"/>
      <c r="E1953" s="245"/>
      <c r="F1953" s="405"/>
      <c r="G1953" s="291"/>
      <c r="H1953" s="291"/>
      <c r="AR1953" s="501"/>
      <c r="AT1953" s="450"/>
    </row>
    <row r="1954" spans="1:180" customHeight="1" ht="16.5" s="407" customFormat="1">
      <c r="A1954" s="135"/>
      <c r="B1954" s="135"/>
      <c r="C1954" s="135"/>
      <c r="D1954" s="245"/>
      <c r="E1954" s="245"/>
      <c r="F1954" s="405"/>
      <c r="G1954" s="291"/>
      <c r="H1954" s="291"/>
      <c r="AR1954" s="501"/>
      <c r="AT1954" s="450"/>
    </row>
    <row r="1955" spans="1:180" customHeight="1" ht="16.5" s="407" customFormat="1">
      <c r="A1955" s="135"/>
      <c r="B1955" s="135"/>
      <c r="C1955" s="135"/>
      <c r="D1955" s="245"/>
      <c r="E1955" s="245"/>
      <c r="F1955" s="405"/>
      <c r="G1955" s="291"/>
      <c r="H1955" s="291"/>
      <c r="AR1955" s="501"/>
      <c r="AT1955" s="450"/>
    </row>
    <row r="1956" spans="1:180" customHeight="1" ht="16.5" s="407" customFormat="1">
      <c r="A1956" s="135"/>
      <c r="B1956" s="135"/>
      <c r="C1956" s="135"/>
      <c r="D1956" s="245"/>
      <c r="E1956" s="245"/>
      <c r="F1956" s="405"/>
      <c r="G1956" s="291"/>
      <c r="H1956" s="291"/>
      <c r="AR1956" s="501"/>
      <c r="AT1956" s="450"/>
    </row>
    <row r="1957" spans="1:180" customHeight="1" ht="16.5" s="407" customFormat="1">
      <c r="A1957" s="135"/>
      <c r="B1957" s="135"/>
      <c r="C1957" s="135"/>
      <c r="D1957" s="245"/>
      <c r="E1957" s="245"/>
      <c r="F1957" s="405"/>
      <c r="G1957" s="291"/>
      <c r="H1957" s="291"/>
      <c r="AR1957" s="501"/>
      <c r="AT1957" s="450"/>
    </row>
    <row r="1958" spans="1:180" customHeight="1" ht="16.5" s="407" customFormat="1">
      <c r="A1958" s="135"/>
      <c r="B1958" s="135"/>
      <c r="C1958" s="135"/>
      <c r="D1958" s="245"/>
      <c r="E1958" s="245"/>
      <c r="F1958" s="405"/>
      <c r="G1958" s="291"/>
      <c r="H1958" s="291"/>
      <c r="AR1958" s="501"/>
      <c r="AT1958" s="450"/>
    </row>
    <row r="1959" spans="1:180" customHeight="1" ht="16.5" s="407" customFormat="1">
      <c r="A1959" s="135"/>
      <c r="B1959" s="135"/>
      <c r="C1959" s="135"/>
      <c r="D1959" s="245"/>
      <c r="E1959" s="245"/>
      <c r="F1959" s="405"/>
      <c r="G1959" s="291"/>
      <c r="H1959" s="291"/>
      <c r="AR1959" s="501"/>
      <c r="AT1959" s="450"/>
    </row>
    <row r="1960" spans="1:180" customHeight="1" ht="16.5" s="407" customFormat="1">
      <c r="A1960" s="135"/>
      <c r="B1960" s="135"/>
      <c r="C1960" s="135"/>
      <c r="D1960" s="245"/>
      <c r="E1960" s="245"/>
      <c r="F1960" s="405"/>
      <c r="G1960" s="291"/>
      <c r="H1960" s="291"/>
      <c r="AR1960" s="501"/>
      <c r="AT1960" s="450"/>
    </row>
    <row r="1961" spans="1:180" customHeight="1" ht="16.5" s="407" customFormat="1">
      <c r="A1961" s="135"/>
      <c r="B1961" s="135"/>
      <c r="C1961" s="135"/>
      <c r="D1961" s="245"/>
      <c r="E1961" s="245"/>
      <c r="F1961" s="405"/>
      <c r="G1961" s="291"/>
      <c r="H1961" s="291"/>
      <c r="AR1961" s="501"/>
      <c r="AT1961" s="450"/>
    </row>
    <row r="1962" spans="1:180" customHeight="1" ht="16.5" s="407" customFormat="1">
      <c r="A1962" s="135"/>
      <c r="B1962" s="135"/>
      <c r="C1962" s="135"/>
      <c r="D1962" s="245"/>
      <c r="E1962" s="245"/>
      <c r="F1962" s="405"/>
      <c r="G1962" s="291"/>
      <c r="H1962" s="291"/>
      <c r="AR1962" s="501"/>
      <c r="AT1962" s="450"/>
    </row>
    <row r="1963" spans="1:180" customHeight="1" ht="16.5" s="407" customFormat="1">
      <c r="A1963" s="135"/>
      <c r="B1963" s="135"/>
      <c r="C1963" s="135"/>
      <c r="D1963" s="245"/>
      <c r="E1963" s="245"/>
      <c r="F1963" s="405"/>
      <c r="G1963" s="291"/>
      <c r="H1963" s="291"/>
      <c r="AR1963" s="501"/>
      <c r="AT1963" s="450"/>
    </row>
    <row r="1964" spans="1:180" customHeight="1" ht="16.5" s="407" customFormat="1">
      <c r="A1964" s="135"/>
      <c r="B1964" s="135"/>
      <c r="C1964" s="135"/>
      <c r="D1964" s="245"/>
      <c r="E1964" s="245"/>
      <c r="F1964" s="405"/>
      <c r="G1964" s="291"/>
      <c r="H1964" s="291"/>
      <c r="AR1964" s="501"/>
      <c r="AT1964" s="450"/>
    </row>
    <row r="1965" spans="1:180" customHeight="1" ht="16.5" s="407" customFormat="1">
      <c r="A1965" s="135"/>
      <c r="B1965" s="135"/>
      <c r="C1965" s="135"/>
      <c r="D1965" s="245"/>
      <c r="E1965" s="245"/>
      <c r="F1965" s="405"/>
      <c r="G1965" s="291"/>
      <c r="H1965" s="291"/>
      <c r="AR1965" s="501"/>
      <c r="AT1965" s="450"/>
    </row>
    <row r="1966" spans="1:180" customHeight="1" ht="16.5" s="407" customFormat="1">
      <c r="A1966" s="135"/>
      <c r="B1966" s="135"/>
      <c r="C1966" s="135"/>
      <c r="D1966" s="245"/>
      <c r="E1966" s="245"/>
      <c r="F1966" s="405"/>
      <c r="G1966" s="291"/>
      <c r="H1966" s="291"/>
      <c r="AR1966" s="501"/>
      <c r="AT1966" s="450"/>
    </row>
    <row r="1967" spans="1:180" customHeight="1" ht="16.5" s="407" customFormat="1">
      <c r="A1967" s="135"/>
      <c r="B1967" s="135"/>
      <c r="C1967" s="135"/>
      <c r="D1967" s="245"/>
      <c r="E1967" s="245"/>
      <c r="F1967" s="405"/>
      <c r="G1967" s="291"/>
      <c r="H1967" s="291"/>
      <c r="AR1967" s="501"/>
      <c r="AT1967" s="450"/>
    </row>
    <row r="1968" spans="1:180" customHeight="1" ht="16.5" s="407" customFormat="1">
      <c r="A1968" s="135"/>
      <c r="B1968" s="135"/>
      <c r="C1968" s="135"/>
      <c r="D1968" s="245"/>
      <c r="E1968" s="245"/>
      <c r="F1968" s="405"/>
      <c r="G1968" s="291"/>
      <c r="H1968" s="291"/>
      <c r="AR1968" s="501"/>
      <c r="AT1968" s="450"/>
    </row>
    <row r="1969" spans="1:180" customHeight="1" ht="16.5" s="407" customFormat="1">
      <c r="A1969" s="135"/>
      <c r="B1969" s="135"/>
      <c r="C1969" s="135"/>
      <c r="D1969" s="245"/>
      <c r="E1969" s="245"/>
      <c r="F1969" s="405"/>
      <c r="G1969" s="291"/>
      <c r="H1969" s="291"/>
      <c r="AR1969" s="501"/>
      <c r="AT1969" s="450"/>
    </row>
    <row r="1970" spans="1:180" customHeight="1" ht="16.5" s="407" customFormat="1">
      <c r="A1970" s="135"/>
      <c r="B1970" s="135"/>
      <c r="C1970" s="135"/>
      <c r="D1970" s="245"/>
      <c r="E1970" s="245"/>
      <c r="F1970" s="405"/>
      <c r="G1970" s="291"/>
      <c r="H1970" s="291"/>
      <c r="AR1970" s="501"/>
      <c r="AT1970" s="450"/>
    </row>
    <row r="1971" spans="1:180" customHeight="1" ht="16.5" s="407" customFormat="1">
      <c r="A1971" s="135"/>
      <c r="B1971" s="135"/>
      <c r="C1971" s="135"/>
      <c r="D1971" s="245"/>
      <c r="E1971" s="245"/>
      <c r="F1971" s="405"/>
      <c r="G1971" s="291"/>
      <c r="H1971" s="291"/>
      <c r="AR1971" s="501"/>
      <c r="AT1971" s="450"/>
    </row>
    <row r="1972" spans="1:180" customHeight="1" ht="16.5" s="407" customFormat="1">
      <c r="A1972" s="135"/>
      <c r="B1972" s="135"/>
      <c r="C1972" s="135"/>
      <c r="D1972" s="245"/>
      <c r="E1972" s="245"/>
      <c r="F1972" s="405"/>
      <c r="G1972" s="291"/>
      <c r="H1972" s="291"/>
      <c r="AR1972" s="501"/>
      <c r="AT1972" s="450"/>
    </row>
    <row r="1973" spans="1:180" customHeight="1" ht="16.5" s="407" customFormat="1">
      <c r="A1973" s="135"/>
      <c r="B1973" s="135"/>
      <c r="C1973" s="135"/>
      <c r="D1973" s="245"/>
      <c r="E1973" s="245"/>
      <c r="F1973" s="405"/>
      <c r="G1973" s="291"/>
      <c r="H1973" s="291"/>
      <c r="AR1973" s="501"/>
      <c r="AT1973" s="450"/>
    </row>
    <row r="1974" spans="1:180" customHeight="1" ht="16.5" s="407" customFormat="1">
      <c r="A1974" s="135"/>
      <c r="B1974" s="135"/>
      <c r="C1974" s="135"/>
      <c r="D1974" s="245"/>
      <c r="E1974" s="245"/>
      <c r="F1974" s="405"/>
      <c r="G1974" s="291"/>
      <c r="H1974" s="291"/>
      <c r="AR1974" s="501"/>
      <c r="AT1974" s="450"/>
    </row>
    <row r="1975" spans="1:180" customHeight="1" ht="16.5" s="407" customFormat="1">
      <c r="A1975" s="135"/>
      <c r="B1975" s="135"/>
      <c r="C1975" s="135"/>
      <c r="D1975" s="245"/>
      <c r="E1975" s="245"/>
      <c r="F1975" s="405"/>
      <c r="G1975" s="291"/>
      <c r="H1975" s="291"/>
      <c r="AR1975" s="501"/>
      <c r="AT1975" s="450"/>
    </row>
    <row r="1976" spans="1:180" customHeight="1" ht="16.5" s="407" customFormat="1">
      <c r="A1976" s="135"/>
      <c r="B1976" s="135"/>
      <c r="C1976" s="135"/>
      <c r="D1976" s="245"/>
      <c r="E1976" s="245"/>
      <c r="F1976" s="405"/>
      <c r="G1976" s="291"/>
      <c r="H1976" s="291"/>
      <c r="AR1976" s="501"/>
      <c r="AT1976" s="450"/>
    </row>
    <row r="1977" spans="1:180" customHeight="1" ht="16.5" s="407" customFormat="1">
      <c r="A1977" s="135"/>
      <c r="B1977" s="135"/>
      <c r="C1977" s="135"/>
      <c r="D1977" s="245"/>
      <c r="E1977" s="245"/>
      <c r="F1977" s="405"/>
      <c r="G1977" s="291"/>
      <c r="H1977" s="291"/>
      <c r="AR1977" s="501"/>
      <c r="AT1977" s="450"/>
    </row>
    <row r="1978" spans="1:180" customHeight="1" ht="16.5" s="407" customFormat="1">
      <c r="A1978" s="135"/>
      <c r="B1978" s="135"/>
      <c r="C1978" s="135"/>
      <c r="D1978" s="245"/>
      <c r="E1978" s="245"/>
      <c r="F1978" s="405"/>
      <c r="G1978" s="291"/>
      <c r="H1978" s="291"/>
      <c r="AR1978" s="501"/>
      <c r="AT1978" s="450"/>
    </row>
    <row r="1979" spans="1:180" customHeight="1" ht="16.5" s="407" customFormat="1">
      <c r="A1979" s="135"/>
      <c r="B1979" s="135"/>
      <c r="C1979" s="135"/>
      <c r="D1979" s="245"/>
      <c r="E1979" s="245"/>
      <c r="F1979" s="405"/>
      <c r="G1979" s="291"/>
      <c r="H1979" s="291"/>
      <c r="AR1979" s="501"/>
      <c r="AT1979" s="450"/>
    </row>
    <row r="1980" spans="1:180" customHeight="1" ht="16.5" s="407" customFormat="1">
      <c r="A1980" s="135"/>
      <c r="B1980" s="135"/>
      <c r="C1980" s="135"/>
      <c r="D1980" s="245"/>
      <c r="E1980" s="245"/>
      <c r="F1980" s="405"/>
      <c r="G1980" s="291"/>
      <c r="H1980" s="291"/>
      <c r="AR1980" s="501"/>
      <c r="AT1980" s="450"/>
    </row>
    <row r="1981" spans="1:180" customHeight="1" ht="16.5" s="407" customFormat="1">
      <c r="A1981" s="135"/>
      <c r="B1981" s="135"/>
      <c r="C1981" s="135"/>
      <c r="D1981" s="245"/>
      <c r="E1981" s="245"/>
      <c r="F1981" s="405"/>
      <c r="G1981" s="291"/>
      <c r="H1981" s="291"/>
      <c r="AR1981" s="501"/>
      <c r="AT1981" s="450"/>
    </row>
    <row r="1982" spans="1:180" customHeight="1" ht="16.5" s="407" customFormat="1">
      <c r="A1982" s="135"/>
      <c r="B1982" s="135"/>
      <c r="C1982" s="135"/>
      <c r="D1982" s="245"/>
      <c r="E1982" s="245"/>
      <c r="F1982" s="405"/>
      <c r="G1982" s="291"/>
      <c r="H1982" s="291"/>
      <c r="AR1982" s="501"/>
      <c r="AT1982" s="450"/>
    </row>
    <row r="1983" spans="1:180" customHeight="1" ht="16.5" s="407" customFormat="1">
      <c r="A1983" s="135"/>
      <c r="B1983" s="135"/>
      <c r="C1983" s="135"/>
      <c r="D1983" s="245"/>
      <c r="E1983" s="245"/>
      <c r="F1983" s="405"/>
      <c r="G1983" s="291"/>
      <c r="H1983" s="291"/>
      <c r="AR1983" s="501"/>
      <c r="AT1983" s="450"/>
    </row>
    <row r="1984" spans="1:180" customHeight="1" ht="16.5" s="407" customFormat="1">
      <c r="A1984" s="135"/>
      <c r="B1984" s="135"/>
      <c r="C1984" s="135"/>
      <c r="D1984" s="245"/>
      <c r="E1984" s="245"/>
      <c r="F1984" s="405"/>
      <c r="G1984" s="291"/>
      <c r="H1984" s="291"/>
      <c r="AR1984" s="501"/>
      <c r="AT1984" s="450"/>
    </row>
    <row r="1985" spans="1:180" customHeight="1" ht="16.5" s="407" customFormat="1">
      <c r="A1985" s="135"/>
      <c r="B1985" s="135"/>
      <c r="C1985" s="135"/>
      <c r="D1985" s="245"/>
      <c r="E1985" s="245"/>
      <c r="F1985" s="405"/>
      <c r="G1985" s="291"/>
      <c r="H1985" s="291"/>
      <c r="AR1985" s="501"/>
      <c r="AT1985" s="450"/>
    </row>
    <row r="1986" spans="1:180" customHeight="1" ht="16.5" s="407" customFormat="1">
      <c r="A1986" s="135"/>
      <c r="B1986" s="135"/>
      <c r="C1986" s="135"/>
      <c r="D1986" s="245"/>
      <c r="E1986" s="245"/>
      <c r="F1986" s="405"/>
      <c r="G1986" s="291"/>
      <c r="H1986" s="291"/>
      <c r="AR1986" s="501"/>
      <c r="AT1986" s="450"/>
    </row>
    <row r="1987" spans="1:180" customHeight="1" ht="16.5" s="407" customFormat="1">
      <c r="A1987" s="135"/>
      <c r="B1987" s="135"/>
      <c r="C1987" s="135"/>
      <c r="D1987" s="245"/>
      <c r="E1987" s="245"/>
      <c r="F1987" s="405"/>
      <c r="G1987" s="291"/>
      <c r="H1987" s="291"/>
      <c r="AR1987" s="501"/>
      <c r="AT1987" s="450"/>
    </row>
    <row r="1988" spans="1:180" customHeight="1" ht="16.5" s="407" customFormat="1">
      <c r="A1988" s="135"/>
      <c r="B1988" s="135"/>
      <c r="C1988" s="135"/>
      <c r="D1988" s="245"/>
      <c r="E1988" s="245"/>
      <c r="F1988" s="405"/>
      <c r="G1988" s="291"/>
      <c r="H1988" s="291"/>
      <c r="AR1988" s="501"/>
      <c r="AT1988" s="450"/>
    </row>
    <row r="1989" spans="1:180" customHeight="1" ht="16.5" s="407" customFormat="1">
      <c r="A1989" s="135"/>
      <c r="B1989" s="135"/>
      <c r="C1989" s="135"/>
      <c r="D1989" s="245"/>
      <c r="E1989" s="245"/>
      <c r="F1989" s="405"/>
      <c r="G1989" s="291"/>
      <c r="H1989" s="291"/>
      <c r="AR1989" s="501"/>
      <c r="AT1989" s="450"/>
    </row>
    <row r="1990" spans="1:180" customHeight="1" ht="16.5" s="407" customFormat="1">
      <c r="A1990" s="135"/>
      <c r="B1990" s="135"/>
      <c r="C1990" s="135"/>
      <c r="D1990" s="245"/>
      <c r="E1990" s="245"/>
      <c r="F1990" s="405"/>
      <c r="G1990" s="291"/>
      <c r="H1990" s="291"/>
      <c r="AR1990" s="501"/>
      <c r="AT1990" s="450"/>
    </row>
    <row r="1991" spans="1:180" customHeight="1" ht="16.5" s="407" customFormat="1">
      <c r="A1991" s="135"/>
      <c r="B1991" s="135"/>
      <c r="C1991" s="135"/>
      <c r="D1991" s="245"/>
      <c r="E1991" s="245"/>
      <c r="F1991" s="405"/>
      <c r="G1991" s="291"/>
      <c r="H1991" s="291"/>
      <c r="AR1991" s="501"/>
      <c r="AT1991" s="450"/>
    </row>
    <row r="1992" spans="1:180" customHeight="1" ht="16.5" s="407" customFormat="1">
      <c r="A1992" s="135"/>
      <c r="B1992" s="135"/>
      <c r="C1992" s="135"/>
      <c r="D1992" s="245"/>
      <c r="E1992" s="245"/>
      <c r="F1992" s="405"/>
      <c r="G1992" s="291"/>
      <c r="H1992" s="291"/>
      <c r="AR1992" s="501"/>
      <c r="AT1992" s="450"/>
    </row>
    <row r="1993" spans="1:180" customHeight="1" ht="16.5" s="407" customFormat="1">
      <c r="A1993" s="135"/>
      <c r="B1993" s="135"/>
      <c r="C1993" s="135"/>
      <c r="D1993" s="245"/>
      <c r="E1993" s="245"/>
      <c r="F1993" s="405"/>
      <c r="G1993" s="291"/>
      <c r="H1993" s="291"/>
      <c r="AR1993" s="501"/>
      <c r="AT1993" s="450"/>
    </row>
    <row r="1994" spans="1:180" customHeight="1" ht="16.5" s="407" customFormat="1">
      <c r="A1994" s="135"/>
      <c r="B1994" s="135"/>
      <c r="C1994" s="135"/>
      <c r="D1994" s="245"/>
      <c r="E1994" s="245"/>
      <c r="F1994" s="405"/>
      <c r="G1994" s="291"/>
      <c r="H1994" s="291"/>
      <c r="AR1994" s="501"/>
      <c r="AT1994" s="450"/>
    </row>
    <row r="1995" spans="1:180" customHeight="1" ht="16.5" s="407" customFormat="1">
      <c r="A1995" s="135"/>
      <c r="B1995" s="135"/>
      <c r="C1995" s="135"/>
      <c r="D1995" s="245"/>
      <c r="E1995" s="245"/>
      <c r="F1995" s="405"/>
      <c r="G1995" s="291"/>
      <c r="H1995" s="291"/>
      <c r="AR1995" s="501"/>
      <c r="AT1995" s="450"/>
    </row>
    <row r="1996" spans="1:180" customHeight="1" ht="16.5" s="407" customFormat="1">
      <c r="A1996" s="135"/>
      <c r="B1996" s="135"/>
      <c r="C1996" s="135"/>
      <c r="D1996" s="245"/>
      <c r="E1996" s="245"/>
      <c r="F1996" s="405"/>
      <c r="G1996" s="291"/>
      <c r="H1996" s="291"/>
      <c r="AR1996" s="501"/>
      <c r="AT1996" s="450"/>
    </row>
    <row r="1997" spans="1:180" customHeight="1" ht="16.5" s="407" customFormat="1">
      <c r="A1997" s="135"/>
      <c r="B1997" s="135"/>
      <c r="C1997" s="135"/>
      <c r="D1997" s="245"/>
      <c r="E1997" s="245"/>
      <c r="F1997" s="405"/>
      <c r="G1997" s="291"/>
      <c r="H1997" s="291"/>
      <c r="AR1997" s="501"/>
      <c r="AT1997" s="450"/>
    </row>
    <row r="1998" spans="1:180" customHeight="1" ht="16.5" s="407" customFormat="1">
      <c r="A1998" s="135"/>
      <c r="B1998" s="135"/>
      <c r="C1998" s="135"/>
      <c r="D1998" s="245"/>
      <c r="E1998" s="245"/>
      <c r="F1998" s="405"/>
      <c r="G1998" s="291"/>
      <c r="H1998" s="291"/>
      <c r="AR1998" s="501"/>
      <c r="AT1998" s="450"/>
    </row>
    <row r="1999" spans="1:180" customHeight="1" ht="16.5" s="407" customFormat="1">
      <c r="A1999" s="135"/>
      <c r="B1999" s="135"/>
      <c r="C1999" s="135"/>
      <c r="D1999" s="245"/>
      <c r="E1999" s="245"/>
      <c r="F1999" s="405"/>
      <c r="G1999" s="291"/>
      <c r="H1999" s="291"/>
      <c r="AR1999" s="501"/>
      <c r="AT1999" s="450"/>
    </row>
    <row r="2000" spans="1:180" customHeight="1" ht="16.5" s="407" customFormat="1">
      <c r="A2000" s="135"/>
      <c r="B2000" s="135"/>
      <c r="C2000" s="135"/>
      <c r="D2000" s="245"/>
      <c r="E2000" s="245"/>
      <c r="F2000" s="405"/>
      <c r="G2000" s="291"/>
      <c r="H2000" s="291"/>
      <c r="AR2000" s="501"/>
      <c r="AT2000" s="450"/>
    </row>
    <row r="2001" spans="1:180" customHeight="1" ht="16.5" s="407" customFormat="1">
      <c r="A2001" s="135"/>
      <c r="B2001" s="135"/>
      <c r="C2001" s="135"/>
      <c r="D2001" s="245"/>
      <c r="E2001" s="245"/>
      <c r="F2001" s="405"/>
      <c r="G2001" s="291"/>
      <c r="H2001" s="291"/>
      <c r="AR2001" s="501"/>
      <c r="AT2001" s="450"/>
    </row>
    <row r="2002" spans="1:180" customHeight="1" ht="16.5" s="407" customFormat="1">
      <c r="A2002" s="135"/>
      <c r="B2002" s="135"/>
      <c r="C2002" s="135"/>
      <c r="D2002" s="245"/>
      <c r="E2002" s="245"/>
      <c r="F2002" s="405"/>
      <c r="G2002" s="291"/>
      <c r="H2002" s="291"/>
      <c r="AR2002" s="501"/>
      <c r="AT2002" s="450"/>
    </row>
    <row r="2003" spans="1:180" customHeight="1" ht="16.5" s="407" customFormat="1">
      <c r="A2003" s="135"/>
      <c r="B2003" s="135"/>
      <c r="C2003" s="135"/>
      <c r="D2003" s="245"/>
      <c r="E2003" s="245"/>
      <c r="F2003" s="405"/>
      <c r="G2003" s="291"/>
      <c r="H2003" s="291"/>
      <c r="AR2003" s="501"/>
      <c r="AT2003" s="450"/>
    </row>
    <row r="2004" spans="1:180" customHeight="1" ht="16.5" s="407" customFormat="1">
      <c r="A2004" s="135"/>
      <c r="B2004" s="135"/>
      <c r="C2004" s="135"/>
      <c r="D2004" s="245"/>
      <c r="E2004" s="245"/>
      <c r="F2004" s="405"/>
      <c r="G2004" s="291"/>
      <c r="H2004" s="291"/>
      <c r="AR2004" s="501"/>
      <c r="AT2004" s="450"/>
    </row>
    <row r="2005" spans="1:180" customHeight="1" ht="16.5" s="407" customFormat="1">
      <c r="A2005" s="135"/>
      <c r="B2005" s="135"/>
      <c r="C2005" s="135"/>
      <c r="D2005" s="245"/>
      <c r="E2005" s="245"/>
      <c r="F2005" s="405"/>
      <c r="G2005" s="291"/>
      <c r="H2005" s="291"/>
      <c r="AR2005" s="501"/>
      <c r="AT2005" s="450"/>
    </row>
    <row r="2006" spans="1:180" customHeight="1" ht="16.5" s="407" customFormat="1">
      <c r="A2006" s="135"/>
      <c r="B2006" s="135"/>
      <c r="C2006" s="135"/>
      <c r="D2006" s="245"/>
      <c r="E2006" s="245"/>
      <c r="F2006" s="405"/>
      <c r="G2006" s="291"/>
      <c r="H2006" s="291"/>
      <c r="AR2006" s="501"/>
      <c r="AT2006" s="450"/>
    </row>
    <row r="2007" spans="1:180" customHeight="1" ht="16.5" s="407" customFormat="1">
      <c r="A2007" s="135"/>
      <c r="B2007" s="135"/>
      <c r="C2007" s="135"/>
      <c r="D2007" s="245"/>
      <c r="E2007" s="245"/>
      <c r="F2007" s="405"/>
      <c r="G2007" s="291"/>
      <c r="H2007" s="291"/>
      <c r="AR2007" s="501"/>
      <c r="AT2007" s="450"/>
    </row>
    <row r="2008" spans="1:180" customHeight="1" ht="16.5" s="407" customFormat="1">
      <c r="A2008" s="135"/>
      <c r="B2008" s="135"/>
      <c r="C2008" s="135"/>
      <c r="D2008" s="245"/>
      <c r="E2008" s="245"/>
      <c r="F2008" s="405"/>
      <c r="G2008" s="291"/>
      <c r="H2008" s="291"/>
      <c r="AR2008" s="501"/>
      <c r="AT2008" s="450"/>
    </row>
    <row r="2009" spans="1:180" customHeight="1" ht="16.5" s="407" customFormat="1">
      <c r="A2009" s="135"/>
      <c r="B2009" s="135"/>
      <c r="C2009" s="135"/>
      <c r="D2009" s="245"/>
      <c r="E2009" s="245"/>
      <c r="F2009" s="405"/>
      <c r="G2009" s="291"/>
      <c r="H2009" s="291"/>
      <c r="AR2009" s="501"/>
      <c r="AT2009" s="450"/>
    </row>
    <row r="2010" spans="1:180" customHeight="1" ht="16.5" s="407" customFormat="1">
      <c r="A2010" s="135"/>
      <c r="B2010" s="135"/>
      <c r="C2010" s="135"/>
      <c r="D2010" s="245"/>
      <c r="E2010" s="245"/>
      <c r="F2010" s="405"/>
      <c r="G2010" s="291"/>
      <c r="H2010" s="291"/>
      <c r="AR2010" s="501"/>
      <c r="AT2010" s="450"/>
    </row>
    <row r="2011" spans="1:180" customHeight="1" ht="16.5" s="407" customFormat="1">
      <c r="A2011" s="135"/>
      <c r="B2011" s="135"/>
      <c r="C2011" s="135"/>
      <c r="D2011" s="245"/>
      <c r="E2011" s="245"/>
      <c r="F2011" s="405"/>
      <c r="G2011" s="291"/>
      <c r="H2011" s="291"/>
      <c r="AR2011" s="501"/>
      <c r="AT2011" s="450"/>
    </row>
    <row r="2012" spans="1:180" customHeight="1" ht="16.5" s="407" customFormat="1">
      <c r="A2012" s="135"/>
      <c r="B2012" s="135"/>
      <c r="C2012" s="135"/>
      <c r="D2012" s="245"/>
      <c r="E2012" s="245"/>
      <c r="F2012" s="405"/>
      <c r="G2012" s="291"/>
      <c r="H2012" s="291"/>
      <c r="AR2012" s="501"/>
      <c r="AT2012" s="450"/>
    </row>
    <row r="2013" spans="1:180" customHeight="1" ht="16.5" s="407" customFormat="1">
      <c r="A2013" s="135"/>
      <c r="B2013" s="135"/>
      <c r="C2013" s="135"/>
      <c r="D2013" s="245"/>
      <c r="E2013" s="245"/>
      <c r="F2013" s="405"/>
      <c r="G2013" s="291"/>
      <c r="H2013" s="291"/>
      <c r="AR2013" s="501"/>
      <c r="AT2013" s="450"/>
    </row>
    <row r="2014" spans="1:180" customHeight="1" ht="16.5" s="407" customFormat="1">
      <c r="A2014" s="135"/>
      <c r="B2014" s="135"/>
      <c r="C2014" s="135"/>
      <c r="D2014" s="245"/>
      <c r="E2014" s="245"/>
      <c r="F2014" s="405"/>
      <c r="G2014" s="291"/>
      <c r="H2014" s="291"/>
      <c r="AR2014" s="501"/>
      <c r="AT2014" s="450"/>
    </row>
    <row r="2015" spans="1:180" customHeight="1" ht="16.5" s="407" customFormat="1">
      <c r="A2015" s="135"/>
      <c r="B2015" s="135"/>
      <c r="C2015" s="135"/>
      <c r="D2015" s="245"/>
      <c r="E2015" s="245"/>
      <c r="F2015" s="405"/>
      <c r="G2015" s="291"/>
      <c r="H2015" s="291"/>
      <c r="AR2015" s="501"/>
      <c r="AT2015" s="450"/>
    </row>
    <row r="2016" spans="1:180" customHeight="1" ht="16.5" s="407" customFormat="1">
      <c r="A2016" s="135"/>
      <c r="B2016" s="135"/>
      <c r="C2016" s="135"/>
      <c r="D2016" s="245"/>
      <c r="E2016" s="245"/>
      <c r="F2016" s="405"/>
      <c r="G2016" s="291"/>
      <c r="H2016" s="291"/>
      <c r="AR2016" s="501"/>
      <c r="AT2016" s="450"/>
    </row>
    <row r="2017" spans="1:180" customHeight="1" ht="16.5" s="407" customFormat="1">
      <c r="A2017" s="135"/>
      <c r="B2017" s="135"/>
      <c r="C2017" s="135"/>
      <c r="D2017" s="245"/>
      <c r="E2017" s="245"/>
      <c r="F2017" s="405"/>
      <c r="G2017" s="291"/>
      <c r="H2017" s="291"/>
      <c r="AR2017" s="501"/>
      <c r="AT2017" s="450"/>
    </row>
    <row r="2018" spans="1:180" customHeight="1" ht="16.5" s="407" customFormat="1">
      <c r="A2018" s="135"/>
      <c r="B2018" s="135"/>
      <c r="C2018" s="135"/>
      <c r="D2018" s="245"/>
      <c r="E2018" s="245"/>
      <c r="F2018" s="405"/>
      <c r="G2018" s="291"/>
      <c r="H2018" s="291"/>
      <c r="AR2018" s="501"/>
      <c r="AT2018" s="450"/>
    </row>
    <row r="2019" spans="1:180" customHeight="1" ht="16.5" s="407" customFormat="1">
      <c r="A2019" s="135"/>
      <c r="B2019" s="135"/>
      <c r="C2019" s="135"/>
      <c r="D2019" s="245"/>
      <c r="E2019" s="245"/>
      <c r="F2019" s="405"/>
      <c r="G2019" s="291"/>
      <c r="H2019" s="291"/>
      <c r="AR2019" s="501"/>
      <c r="AT2019" s="450"/>
    </row>
    <row r="2020" spans="1:180" customHeight="1" ht="16.5" s="407" customFormat="1">
      <c r="A2020" s="135"/>
      <c r="B2020" s="135"/>
      <c r="C2020" s="135"/>
      <c r="D2020" s="245"/>
      <c r="E2020" s="245"/>
      <c r="F2020" s="405"/>
      <c r="G2020" s="291"/>
      <c r="H2020" s="291"/>
      <c r="AR2020" s="501"/>
      <c r="AT2020" s="450"/>
    </row>
    <row r="2021" spans="1:180" customHeight="1" ht="16.5" s="407" customFormat="1">
      <c r="A2021" s="135"/>
      <c r="B2021" s="135"/>
      <c r="C2021" s="135"/>
      <c r="D2021" s="245"/>
      <c r="E2021" s="245"/>
      <c r="F2021" s="405"/>
      <c r="G2021" s="291"/>
      <c r="H2021" s="291"/>
      <c r="AR2021" s="501"/>
      <c r="AT2021" s="450"/>
    </row>
    <row r="2022" spans="1:180" customHeight="1" ht="16.5" s="407" customFormat="1">
      <c r="A2022" s="135"/>
      <c r="B2022" s="135"/>
      <c r="C2022" s="135"/>
      <c r="D2022" s="245"/>
      <c r="E2022" s="245"/>
      <c r="F2022" s="405"/>
      <c r="G2022" s="291"/>
      <c r="H2022" s="291"/>
      <c r="AR2022" s="501"/>
      <c r="AT2022" s="450"/>
    </row>
    <row r="2023" spans="1:180" customHeight="1" ht="16.5" s="407" customFormat="1">
      <c r="A2023" s="135"/>
      <c r="B2023" s="135"/>
      <c r="C2023" s="135"/>
      <c r="D2023" s="245"/>
      <c r="E2023" s="245"/>
      <c r="F2023" s="405"/>
      <c r="G2023" s="291"/>
      <c r="H2023" s="291"/>
      <c r="AR2023" s="501"/>
      <c r="AT2023" s="450"/>
    </row>
    <row r="2024" spans="1:180" customHeight="1" ht="16.5" s="407" customFormat="1">
      <c r="A2024" s="135"/>
      <c r="B2024" s="135"/>
      <c r="C2024" s="135"/>
      <c r="D2024" s="245"/>
      <c r="E2024" s="245"/>
      <c r="F2024" s="405"/>
      <c r="G2024" s="291"/>
      <c r="H2024" s="291"/>
      <c r="AR2024" s="501"/>
      <c r="AT2024" s="450"/>
    </row>
    <row r="2025" spans="1:180" customHeight="1" ht="16.5" s="407" customFormat="1">
      <c r="A2025" s="135"/>
      <c r="B2025" s="135"/>
      <c r="C2025" s="135"/>
      <c r="D2025" s="245"/>
      <c r="E2025" s="245"/>
      <c r="F2025" s="405"/>
      <c r="G2025" s="291"/>
      <c r="H2025" s="291"/>
      <c r="AR2025" s="501"/>
      <c r="AT2025" s="450"/>
    </row>
    <row r="2026" spans="1:180" customHeight="1" ht="16.5" s="407" customFormat="1">
      <c r="A2026" s="135"/>
      <c r="B2026" s="135"/>
      <c r="C2026" s="135"/>
      <c r="D2026" s="245"/>
      <c r="E2026" s="245"/>
      <c r="F2026" s="405"/>
      <c r="G2026" s="291"/>
      <c r="H2026" s="291"/>
      <c r="AR2026" s="501"/>
      <c r="AT2026" s="450"/>
    </row>
    <row r="2027" spans="1:180" customHeight="1" ht="16.5" s="407" customFormat="1">
      <c r="A2027" s="135"/>
      <c r="B2027" s="135"/>
      <c r="C2027" s="135"/>
      <c r="D2027" s="245"/>
      <c r="E2027" s="245"/>
      <c r="F2027" s="405"/>
      <c r="G2027" s="291"/>
      <c r="H2027" s="291"/>
      <c r="AR2027" s="501"/>
      <c r="AT2027" s="450"/>
    </row>
    <row r="2028" spans="1:180" customHeight="1" ht="16.5" s="407" customFormat="1">
      <c r="A2028" s="135"/>
      <c r="B2028" s="135"/>
      <c r="C2028" s="135"/>
      <c r="D2028" s="245"/>
      <c r="E2028" s="245"/>
      <c r="F2028" s="405"/>
      <c r="G2028" s="291"/>
      <c r="H2028" s="291"/>
      <c r="AR2028" s="501"/>
      <c r="AT2028" s="450"/>
    </row>
    <row r="2029" spans="1:180" customHeight="1" ht="16.5" s="407" customFormat="1">
      <c r="A2029" s="135"/>
      <c r="B2029" s="135"/>
      <c r="C2029" s="135"/>
      <c r="D2029" s="245"/>
      <c r="E2029" s="245"/>
      <c r="F2029" s="405"/>
      <c r="G2029" s="291"/>
      <c r="H2029" s="291"/>
      <c r="AR2029" s="501"/>
      <c r="AT2029" s="450"/>
    </row>
    <row r="2030" spans="1:180" customHeight="1" ht="16.5" s="407" customFormat="1">
      <c r="A2030" s="135"/>
      <c r="B2030" s="135"/>
      <c r="C2030" s="135"/>
      <c r="D2030" s="245"/>
      <c r="E2030" s="245"/>
      <c r="F2030" s="405"/>
      <c r="G2030" s="291"/>
      <c r="H2030" s="291"/>
      <c r="AR2030" s="501"/>
      <c r="AT2030" s="450"/>
    </row>
    <row r="2031" spans="1:180" customHeight="1" ht="16.5" s="407" customFormat="1">
      <c r="A2031" s="135"/>
      <c r="B2031" s="135"/>
      <c r="C2031" s="135"/>
      <c r="D2031" s="245"/>
      <c r="E2031" s="245"/>
      <c r="F2031" s="405"/>
      <c r="G2031" s="291"/>
      <c r="H2031" s="291"/>
      <c r="AR2031" s="501"/>
      <c r="AT2031" s="450"/>
    </row>
    <row r="2032" spans="1:180" customHeight="1" ht="16.5" s="407" customFormat="1">
      <c r="A2032" s="135"/>
      <c r="B2032" s="135"/>
      <c r="C2032" s="135"/>
      <c r="D2032" s="245"/>
      <c r="E2032" s="245"/>
      <c r="F2032" s="405"/>
      <c r="G2032" s="291"/>
      <c r="H2032" s="291"/>
      <c r="AR2032" s="501"/>
      <c r="AT2032" s="450"/>
    </row>
    <row r="2033" spans="1:180" customHeight="1" ht="16.5" s="407" customFormat="1">
      <c r="A2033" s="135"/>
      <c r="B2033" s="135"/>
      <c r="C2033" s="135"/>
      <c r="D2033" s="245"/>
      <c r="E2033" s="245"/>
      <c r="F2033" s="405"/>
      <c r="G2033" s="291"/>
      <c r="H2033" s="291"/>
      <c r="AR2033" s="501"/>
      <c r="AT2033" s="450"/>
    </row>
    <row r="2034" spans="1:180" customHeight="1" ht="16.5" s="407" customFormat="1">
      <c r="A2034" s="135"/>
      <c r="B2034" s="135"/>
      <c r="C2034" s="135"/>
      <c r="D2034" s="245"/>
      <c r="E2034" s="245"/>
      <c r="F2034" s="405"/>
      <c r="G2034" s="291"/>
      <c r="H2034" s="291"/>
      <c r="AR2034" s="501"/>
      <c r="AT2034" s="450"/>
    </row>
    <row r="2035" spans="1:180" customHeight="1" ht="16.5" s="407" customFormat="1">
      <c r="A2035" s="135"/>
      <c r="B2035" s="135"/>
      <c r="C2035" s="135"/>
      <c r="D2035" s="245"/>
      <c r="E2035" s="245"/>
      <c r="F2035" s="405"/>
      <c r="G2035" s="291"/>
      <c r="H2035" s="291"/>
      <c r="AR2035" s="501"/>
      <c r="AT2035" s="450"/>
    </row>
    <row r="2036" spans="1:180" customHeight="1" ht="16.5" s="407" customFormat="1">
      <c r="A2036" s="135"/>
      <c r="B2036" s="135"/>
      <c r="C2036" s="135"/>
      <c r="D2036" s="245"/>
      <c r="E2036" s="245"/>
      <c r="F2036" s="405"/>
      <c r="G2036" s="291"/>
      <c r="H2036" s="291"/>
      <c r="AR2036" s="501"/>
      <c r="AT2036" s="450"/>
    </row>
    <row r="2037" spans="1:180" customHeight="1" ht="16.5" s="407" customFormat="1">
      <c r="A2037" s="135"/>
      <c r="B2037" s="135"/>
      <c r="C2037" s="135"/>
      <c r="D2037" s="245"/>
      <c r="E2037" s="245"/>
      <c r="F2037" s="405"/>
      <c r="G2037" s="291"/>
      <c r="H2037" s="291"/>
      <c r="AR2037" s="501"/>
      <c r="AT2037" s="450"/>
    </row>
    <row r="2038" spans="1:180" customHeight="1" ht="16.5" s="407" customFormat="1">
      <c r="A2038" s="135"/>
      <c r="B2038" s="135"/>
      <c r="C2038" s="135"/>
      <c r="D2038" s="245"/>
      <c r="E2038" s="245"/>
      <c r="F2038" s="405"/>
      <c r="G2038" s="291"/>
      <c r="H2038" s="291"/>
      <c r="AR2038" s="501"/>
      <c r="AT2038" s="450"/>
    </row>
    <row r="2039" spans="1:180" customHeight="1" ht="16.5" s="407" customFormat="1">
      <c r="A2039" s="135"/>
      <c r="B2039" s="135"/>
      <c r="C2039" s="135"/>
      <c r="D2039" s="245"/>
      <c r="E2039" s="245"/>
      <c r="F2039" s="405"/>
      <c r="G2039" s="291"/>
      <c r="H2039" s="291"/>
      <c r="AR2039" s="501"/>
      <c r="AT2039" s="450"/>
    </row>
    <row r="2040" spans="1:180" customHeight="1" ht="16.5" s="407" customFormat="1">
      <c r="A2040" s="135"/>
      <c r="B2040" s="135"/>
      <c r="C2040" s="135"/>
      <c r="D2040" s="245"/>
      <c r="E2040" s="245"/>
      <c r="F2040" s="405"/>
      <c r="G2040" s="291"/>
      <c r="H2040" s="291"/>
      <c r="AR2040" s="501"/>
      <c r="AT2040" s="450"/>
    </row>
    <row r="2041" spans="1:180" customHeight="1" ht="16.5" s="407" customFormat="1">
      <c r="A2041" s="135"/>
      <c r="B2041" s="135"/>
      <c r="C2041" s="135"/>
      <c r="D2041" s="245"/>
      <c r="E2041" s="245"/>
      <c r="F2041" s="405"/>
      <c r="G2041" s="291"/>
      <c r="H2041" s="291"/>
      <c r="AR2041" s="501"/>
      <c r="AT2041" s="450"/>
    </row>
    <row r="2042" spans="1:180" customHeight="1" ht="16.5" s="407" customFormat="1">
      <c r="A2042" s="135"/>
      <c r="B2042" s="135"/>
      <c r="C2042" s="135"/>
      <c r="D2042" s="245"/>
      <c r="E2042" s="245"/>
      <c r="F2042" s="405"/>
      <c r="G2042" s="291"/>
      <c r="H2042" s="291"/>
      <c r="AR2042" s="501"/>
      <c r="AT2042" s="450"/>
    </row>
    <row r="2043" spans="1:180" customHeight="1" ht="16.5" s="407" customFormat="1">
      <c r="A2043" s="135"/>
      <c r="B2043" s="135"/>
      <c r="C2043" s="135"/>
      <c r="D2043" s="245"/>
      <c r="E2043" s="245"/>
      <c r="F2043" s="405"/>
      <c r="G2043" s="291"/>
      <c r="H2043" s="291"/>
      <c r="AR2043" s="501"/>
      <c r="AT2043" s="450"/>
    </row>
    <row r="2044" spans="1:180" customHeight="1" ht="16.5" s="407" customFormat="1">
      <c r="A2044" s="135"/>
      <c r="B2044" s="135"/>
      <c r="C2044" s="135"/>
      <c r="D2044" s="245"/>
      <c r="E2044" s="245"/>
      <c r="F2044" s="405"/>
      <c r="G2044" s="291"/>
      <c r="H2044" s="291"/>
      <c r="AR2044" s="501"/>
      <c r="AT2044" s="450"/>
    </row>
    <row r="2045" spans="1:180" customHeight="1" ht="16.5" s="407" customFormat="1">
      <c r="A2045" s="135"/>
      <c r="B2045" s="135"/>
      <c r="C2045" s="135"/>
      <c r="D2045" s="245"/>
      <c r="E2045" s="245"/>
      <c r="F2045" s="405"/>
      <c r="G2045" s="291"/>
      <c r="H2045" s="291"/>
      <c r="AR2045" s="501"/>
      <c r="AT2045" s="450"/>
    </row>
    <row r="2046" spans="1:180" customHeight="1" ht="16.5" s="407" customFormat="1">
      <c r="A2046" s="135"/>
      <c r="B2046" s="135"/>
      <c r="C2046" s="135"/>
      <c r="D2046" s="245"/>
      <c r="E2046" s="245"/>
      <c r="F2046" s="405"/>
      <c r="G2046" s="291"/>
      <c r="H2046" s="291"/>
      <c r="AR2046" s="501"/>
      <c r="AT2046" s="450"/>
    </row>
    <row r="2047" spans="1:180" customHeight="1" ht="16.5" s="407" customFormat="1">
      <c r="A2047" s="135"/>
      <c r="B2047" s="135"/>
      <c r="C2047" s="135"/>
      <c r="D2047" s="245"/>
      <c r="E2047" s="245"/>
      <c r="F2047" s="405"/>
      <c r="G2047" s="291"/>
      <c r="H2047" s="291"/>
      <c r="AR2047" s="501"/>
      <c r="AT2047" s="450"/>
    </row>
    <row r="2048" spans="1:180" customHeight="1" ht="16.5" s="407" customFormat="1">
      <c r="A2048" s="135"/>
      <c r="B2048" s="135"/>
      <c r="C2048" s="135"/>
      <c r="D2048" s="245"/>
      <c r="E2048" s="245"/>
      <c r="F2048" s="405"/>
      <c r="G2048" s="291"/>
      <c r="H2048" s="291"/>
      <c r="AR2048" s="501"/>
      <c r="AT2048" s="450"/>
    </row>
    <row r="2049" spans="1:180" customHeight="1" ht="16.5" s="407" customFormat="1">
      <c r="A2049" s="135"/>
      <c r="B2049" s="135"/>
      <c r="C2049" s="135"/>
      <c r="D2049" s="245"/>
      <c r="E2049" s="245"/>
      <c r="F2049" s="405"/>
      <c r="G2049" s="291"/>
      <c r="H2049" s="291"/>
      <c r="AR2049" s="501"/>
      <c r="AT2049" s="450"/>
    </row>
    <row r="2050" spans="1:180" customHeight="1" ht="16.5" s="407" customFormat="1">
      <c r="A2050" s="135"/>
      <c r="B2050" s="135"/>
      <c r="C2050" s="135"/>
      <c r="D2050" s="245"/>
      <c r="E2050" s="245"/>
      <c r="F2050" s="405"/>
      <c r="G2050" s="291"/>
      <c r="H2050" s="291"/>
      <c r="AR2050" s="501"/>
      <c r="AT2050" s="450"/>
    </row>
    <row r="2051" spans="1:180" customHeight="1" ht="16.5" s="407" customFormat="1">
      <c r="A2051" s="135"/>
      <c r="B2051" s="135"/>
      <c r="C2051" s="135"/>
      <c r="D2051" s="245"/>
      <c r="E2051" s="245"/>
      <c r="F2051" s="405"/>
      <c r="G2051" s="291"/>
      <c r="H2051" s="291"/>
      <c r="AR2051" s="501"/>
      <c r="AT2051" s="450"/>
    </row>
    <row r="2052" spans="1:180" customHeight="1" ht="16.5" s="407" customFormat="1">
      <c r="A2052" s="135"/>
      <c r="B2052" s="135"/>
      <c r="C2052" s="135"/>
      <c r="D2052" s="245"/>
      <c r="E2052" s="245"/>
      <c r="F2052" s="405"/>
      <c r="G2052" s="291"/>
      <c r="H2052" s="291"/>
      <c r="AR2052" s="501"/>
      <c r="AT2052" s="450"/>
    </row>
    <row r="2053" spans="1:180" customHeight="1" ht="16.5" s="407" customFormat="1">
      <c r="A2053" s="135"/>
      <c r="B2053" s="135"/>
      <c r="C2053" s="135"/>
      <c r="D2053" s="245"/>
      <c r="E2053" s="245"/>
      <c r="F2053" s="405"/>
      <c r="G2053" s="291"/>
      <c r="H2053" s="291"/>
      <c r="AR2053" s="501"/>
      <c r="AT2053" s="450"/>
    </row>
    <row r="2054" spans="1:180" customHeight="1" ht="16.5" s="407" customFormat="1">
      <c r="A2054" s="135"/>
      <c r="B2054" s="135"/>
      <c r="C2054" s="135"/>
      <c r="D2054" s="245"/>
      <c r="E2054" s="245"/>
      <c r="F2054" s="405"/>
      <c r="G2054" s="291"/>
      <c r="H2054" s="291"/>
      <c r="AR2054" s="501"/>
      <c r="AT2054" s="450"/>
    </row>
    <row r="2055" spans="1:180" customHeight="1" ht="16.5" s="407" customFormat="1">
      <c r="A2055" s="135"/>
      <c r="B2055" s="135"/>
      <c r="C2055" s="135"/>
      <c r="D2055" s="245"/>
      <c r="E2055" s="245"/>
      <c r="F2055" s="405"/>
      <c r="G2055" s="291"/>
      <c r="H2055" s="291"/>
      <c r="AR2055" s="501"/>
      <c r="AT2055" s="450"/>
    </row>
    <row r="2056" spans="1:180" customHeight="1" ht="16.5" s="407" customFormat="1">
      <c r="A2056" s="135"/>
      <c r="B2056" s="135"/>
      <c r="C2056" s="135"/>
      <c r="D2056" s="245"/>
      <c r="E2056" s="245"/>
      <c r="F2056" s="405"/>
      <c r="G2056" s="291"/>
      <c r="H2056" s="291"/>
      <c r="AR2056" s="501"/>
      <c r="AT2056" s="450"/>
    </row>
    <row r="2057" spans="1:180" customHeight="1" ht="16.5" s="407" customFormat="1">
      <c r="A2057" s="135"/>
      <c r="B2057" s="135"/>
      <c r="C2057" s="135"/>
      <c r="D2057" s="245"/>
      <c r="E2057" s="245"/>
      <c r="F2057" s="405"/>
      <c r="G2057" s="291"/>
      <c r="H2057" s="291"/>
      <c r="AR2057" s="501"/>
      <c r="AT2057" s="450"/>
    </row>
    <row r="2058" spans="1:180" customHeight="1" ht="16.5" s="407" customFormat="1">
      <c r="A2058" s="135"/>
      <c r="B2058" s="135"/>
      <c r="C2058" s="135"/>
      <c r="D2058" s="245"/>
      <c r="E2058" s="245"/>
      <c r="F2058" s="405"/>
      <c r="G2058" s="291"/>
      <c r="H2058" s="291"/>
      <c r="AR2058" s="501"/>
      <c r="AT2058" s="450"/>
    </row>
    <row r="2059" spans="1:180" customHeight="1" ht="16.5" s="407" customFormat="1">
      <c r="A2059" s="135"/>
      <c r="B2059" s="135"/>
      <c r="C2059" s="135"/>
      <c r="D2059" s="245"/>
      <c r="E2059" s="245"/>
      <c r="F2059" s="405"/>
      <c r="G2059" s="291"/>
      <c r="H2059" s="291"/>
      <c r="AR2059" s="501"/>
      <c r="AT2059" s="450"/>
    </row>
    <row r="2060" spans="1:180" customHeight="1" ht="16.5" s="407" customFormat="1">
      <c r="A2060" s="135"/>
      <c r="B2060" s="135"/>
      <c r="C2060" s="135"/>
      <c r="D2060" s="245"/>
      <c r="E2060" s="245"/>
      <c r="F2060" s="405"/>
      <c r="G2060" s="291"/>
      <c r="H2060" s="291"/>
      <c r="AR2060" s="501"/>
      <c r="AT2060" s="450"/>
    </row>
    <row r="2061" spans="1:180" customHeight="1" ht="16.5" s="407" customFormat="1">
      <c r="A2061" s="135"/>
      <c r="B2061" s="135"/>
      <c r="C2061" s="135"/>
      <c r="D2061" s="245"/>
      <c r="E2061" s="245"/>
      <c r="F2061" s="405"/>
      <c r="G2061" s="291"/>
      <c r="H2061" s="291"/>
      <c r="AR2061" s="501"/>
      <c r="AT2061" s="450"/>
    </row>
    <row r="2062" spans="1:180" customHeight="1" ht="16.5" s="407" customFormat="1">
      <c r="A2062" s="135"/>
      <c r="B2062" s="135"/>
      <c r="C2062" s="135"/>
      <c r="D2062" s="245"/>
      <c r="E2062" s="245"/>
      <c r="F2062" s="405"/>
      <c r="G2062" s="291"/>
      <c r="H2062" s="291"/>
      <c r="AR2062" s="501"/>
      <c r="AT2062" s="450"/>
    </row>
    <row r="2063" spans="1:180" customHeight="1" ht="16.5" s="407" customFormat="1">
      <c r="A2063" s="135"/>
      <c r="B2063" s="135"/>
      <c r="C2063" s="135"/>
      <c r="D2063" s="245"/>
      <c r="E2063" s="245"/>
      <c r="F2063" s="405"/>
      <c r="G2063" s="291"/>
      <c r="H2063" s="291"/>
      <c r="AR2063" s="501"/>
      <c r="AT2063" s="450"/>
    </row>
    <row r="2064" spans="1:180" customHeight="1" ht="16.5" s="407" customFormat="1">
      <c r="A2064" s="135"/>
      <c r="B2064" s="135"/>
      <c r="C2064" s="135"/>
      <c r="D2064" s="245"/>
      <c r="E2064" s="245"/>
      <c r="F2064" s="405"/>
      <c r="G2064" s="291"/>
      <c r="H2064" s="291"/>
      <c r="AR2064" s="501"/>
      <c r="AT2064" s="450"/>
    </row>
    <row r="2065" spans="1:180" customHeight="1" ht="16.5" s="407" customFormat="1">
      <c r="A2065" s="135"/>
      <c r="B2065" s="135"/>
      <c r="C2065" s="135"/>
      <c r="D2065" s="245"/>
      <c r="E2065" s="245"/>
      <c r="F2065" s="405"/>
      <c r="G2065" s="291"/>
      <c r="H2065" s="291"/>
      <c r="AR2065" s="501"/>
      <c r="AT2065" s="450"/>
    </row>
    <row r="2066" spans="1:180" customHeight="1" ht="16.5" s="407" customFormat="1">
      <c r="A2066" s="135"/>
      <c r="B2066" s="135"/>
      <c r="C2066" s="135"/>
      <c r="D2066" s="245"/>
      <c r="E2066" s="245"/>
      <c r="F2066" s="405"/>
      <c r="G2066" s="291"/>
      <c r="H2066" s="291"/>
      <c r="AR2066" s="501"/>
      <c r="AT2066" s="450"/>
    </row>
    <row r="2067" spans="1:180" customHeight="1" ht="16.5" s="407" customFormat="1">
      <c r="A2067" s="135"/>
      <c r="B2067" s="135"/>
      <c r="C2067" s="135"/>
      <c r="D2067" s="245"/>
      <c r="E2067" s="245"/>
      <c r="F2067" s="405"/>
      <c r="G2067" s="291"/>
      <c r="H2067" s="291"/>
      <c r="AR2067" s="501"/>
      <c r="AT2067" s="450"/>
    </row>
    <row r="2068" spans="1:180" customHeight="1" ht="16.5" s="407" customFormat="1">
      <c r="A2068" s="135"/>
      <c r="B2068" s="135"/>
      <c r="C2068" s="135"/>
      <c r="D2068" s="245"/>
      <c r="E2068" s="245"/>
      <c r="F2068" s="405"/>
      <c r="G2068" s="291"/>
      <c r="H2068" s="291"/>
      <c r="AR2068" s="501"/>
      <c r="AT2068" s="450"/>
    </row>
    <row r="2069" spans="1:180" customHeight="1" ht="16.5" s="407" customFormat="1">
      <c r="A2069" s="135"/>
      <c r="B2069" s="135"/>
      <c r="C2069" s="135"/>
      <c r="D2069" s="245"/>
      <c r="E2069" s="245"/>
      <c r="F2069" s="405"/>
      <c r="G2069" s="291"/>
      <c r="H2069" s="291"/>
      <c r="AR2069" s="501"/>
      <c r="AT2069" s="450"/>
    </row>
    <row r="2070" spans="1:180" customHeight="1" ht="16.5" s="407" customFormat="1">
      <c r="A2070" s="135"/>
      <c r="B2070" s="135"/>
      <c r="C2070" s="135"/>
      <c r="D2070" s="245"/>
      <c r="E2070" s="245"/>
      <c r="F2070" s="405"/>
      <c r="G2070" s="291"/>
      <c r="H2070" s="291"/>
      <c r="AR2070" s="501"/>
      <c r="AT2070" s="450"/>
    </row>
    <row r="2071" spans="1:180" customHeight="1" ht="16.5" s="407" customFormat="1">
      <c r="A2071" s="135"/>
      <c r="B2071" s="135"/>
      <c r="C2071" s="135"/>
      <c r="D2071" s="245"/>
      <c r="E2071" s="245"/>
      <c r="F2071" s="405"/>
      <c r="G2071" s="291"/>
      <c r="H2071" s="291"/>
      <c r="AR2071" s="501"/>
      <c r="AT2071" s="450"/>
    </row>
    <row r="2072" spans="1:180" customHeight="1" ht="16.5" s="407" customFormat="1">
      <c r="A2072" s="135"/>
      <c r="B2072" s="135"/>
      <c r="C2072" s="135"/>
      <c r="D2072" s="245"/>
      <c r="E2072" s="245"/>
      <c r="F2072" s="405"/>
      <c r="G2072" s="291"/>
      <c r="H2072" s="291"/>
      <c r="AR2072" s="501"/>
      <c r="AT2072" s="450"/>
    </row>
    <row r="2073" spans="1:180" customHeight="1" ht="16.5" s="407" customFormat="1">
      <c r="A2073" s="135"/>
      <c r="B2073" s="135"/>
      <c r="C2073" s="135"/>
      <c r="D2073" s="245"/>
      <c r="E2073" s="245"/>
      <c r="F2073" s="405"/>
      <c r="G2073" s="291"/>
      <c r="H2073" s="291"/>
      <c r="AR2073" s="501"/>
      <c r="AT2073" s="450"/>
    </row>
    <row r="2074" spans="1:180" customHeight="1" ht="16.5" s="407" customFormat="1">
      <c r="A2074" s="135"/>
      <c r="B2074" s="135"/>
      <c r="C2074" s="135"/>
      <c r="D2074" s="245"/>
      <c r="E2074" s="245"/>
      <c r="F2074" s="405"/>
      <c r="G2074" s="291"/>
      <c r="H2074" s="291"/>
      <c r="AR2074" s="501"/>
      <c r="AT2074" s="450"/>
    </row>
    <row r="2075" spans="1:180" customHeight="1" ht="16.5" s="407" customFormat="1">
      <c r="A2075" s="135"/>
      <c r="B2075" s="135"/>
      <c r="C2075" s="135"/>
      <c r="D2075" s="245"/>
      <c r="E2075" s="245"/>
      <c r="F2075" s="405"/>
      <c r="G2075" s="291"/>
      <c r="H2075" s="291"/>
      <c r="AR2075" s="501"/>
      <c r="AT2075" s="450"/>
    </row>
    <row r="2076" spans="1:180" customHeight="1" ht="16.5" s="407" customFormat="1">
      <c r="A2076" s="135"/>
      <c r="B2076" s="135"/>
      <c r="C2076" s="135"/>
      <c r="D2076" s="245"/>
      <c r="E2076" s="245"/>
      <c r="F2076" s="405"/>
      <c r="G2076" s="291"/>
      <c r="H2076" s="291"/>
      <c r="AR2076" s="501"/>
      <c r="AT2076" s="450"/>
    </row>
    <row r="2077" spans="1:180" customHeight="1" ht="16.5" s="407" customFormat="1">
      <c r="A2077" s="135"/>
      <c r="B2077" s="135"/>
      <c r="C2077" s="135"/>
      <c r="D2077" s="245"/>
      <c r="E2077" s="245"/>
      <c r="F2077" s="405"/>
      <c r="G2077" s="291"/>
      <c r="H2077" s="291"/>
      <c r="AR2077" s="501"/>
      <c r="AT2077" s="450"/>
    </row>
    <row r="2078" spans="1:180" customHeight="1" ht="16.5" s="407" customFormat="1">
      <c r="A2078" s="135"/>
      <c r="B2078" s="135"/>
      <c r="C2078" s="135"/>
      <c r="D2078" s="245"/>
      <c r="E2078" s="245"/>
      <c r="F2078" s="405"/>
      <c r="G2078" s="291"/>
      <c r="H2078" s="291"/>
      <c r="AR2078" s="501"/>
      <c r="AT2078" s="450"/>
    </row>
    <row r="2079" spans="1:180" customHeight="1" ht="16.5" s="407" customFormat="1">
      <c r="A2079" s="135"/>
      <c r="B2079" s="135"/>
      <c r="C2079" s="135"/>
      <c r="D2079" s="245"/>
      <c r="E2079" s="245"/>
      <c r="F2079" s="405"/>
      <c r="G2079" s="291"/>
      <c r="H2079" s="291"/>
      <c r="AR2079" s="501"/>
      <c r="AT2079" s="450"/>
    </row>
    <row r="2080" spans="1:180" customHeight="1" ht="16.5" s="407" customFormat="1">
      <c r="A2080" s="135"/>
      <c r="B2080" s="135"/>
      <c r="C2080" s="135"/>
      <c r="D2080" s="245"/>
      <c r="E2080" s="245"/>
      <c r="F2080" s="405"/>
      <c r="G2080" s="291"/>
      <c r="H2080" s="291"/>
      <c r="AR2080" s="501"/>
      <c r="AT2080" s="450"/>
    </row>
    <row r="2081" spans="1:180" customHeight="1" ht="16.5" s="407" customFormat="1">
      <c r="A2081" s="135"/>
      <c r="B2081" s="135"/>
      <c r="C2081" s="135"/>
      <c r="D2081" s="245"/>
      <c r="E2081" s="245"/>
      <c r="F2081" s="405"/>
      <c r="G2081" s="291"/>
      <c r="H2081" s="291"/>
      <c r="AR2081" s="501"/>
      <c r="AT2081" s="450"/>
    </row>
    <row r="2082" spans="1:180" customHeight="1" ht="16.5" s="407" customFormat="1">
      <c r="A2082" s="135"/>
      <c r="B2082" s="135"/>
      <c r="C2082" s="135"/>
      <c r="D2082" s="245"/>
      <c r="E2082" s="245"/>
      <c r="F2082" s="405"/>
      <c r="G2082" s="291"/>
      <c r="H2082" s="291"/>
      <c r="AR2082" s="501"/>
      <c r="AT2082" s="450"/>
    </row>
    <row r="2083" spans="1:180" customHeight="1" ht="16.5" s="407" customFormat="1">
      <c r="A2083" s="135"/>
      <c r="B2083" s="135"/>
      <c r="C2083" s="135"/>
      <c r="D2083" s="245"/>
      <c r="E2083" s="245"/>
      <c r="F2083" s="405"/>
      <c r="G2083" s="291"/>
      <c r="H2083" s="291"/>
      <c r="AR2083" s="501"/>
      <c r="AT2083" s="450"/>
    </row>
    <row r="2084" spans="1:180" customHeight="1" ht="16.5" s="407" customFormat="1">
      <c r="A2084" s="135"/>
      <c r="B2084" s="135"/>
      <c r="C2084" s="135"/>
      <c r="D2084" s="245"/>
      <c r="E2084" s="245"/>
      <c r="F2084" s="405"/>
      <c r="G2084" s="291"/>
      <c r="H2084" s="291"/>
      <c r="AR2084" s="501"/>
      <c r="AT2084" s="450"/>
    </row>
    <row r="2085" spans="1:180" customHeight="1" ht="16.5" s="407" customFormat="1">
      <c r="A2085" s="135"/>
      <c r="B2085" s="135"/>
      <c r="C2085" s="135"/>
      <c r="D2085" s="245"/>
      <c r="E2085" s="245"/>
      <c r="F2085" s="405"/>
      <c r="G2085" s="291"/>
      <c r="H2085" s="291"/>
      <c r="AR2085" s="501"/>
      <c r="AT2085" s="450"/>
    </row>
    <row r="2086" spans="1:180" customHeight="1" ht="16.5" s="407" customFormat="1">
      <c r="A2086" s="135"/>
      <c r="B2086" s="135"/>
      <c r="C2086" s="135"/>
      <c r="D2086" s="245"/>
      <c r="E2086" s="245"/>
      <c r="F2086" s="405"/>
      <c r="G2086" s="291"/>
      <c r="H2086" s="291"/>
      <c r="AR2086" s="501"/>
      <c r="AT2086" s="450"/>
    </row>
    <row r="2087" spans="1:180" customHeight="1" ht="16.5" s="407" customFormat="1">
      <c r="A2087" s="135"/>
      <c r="B2087" s="135"/>
      <c r="C2087" s="135"/>
      <c r="D2087" s="245"/>
      <c r="E2087" s="245"/>
      <c r="F2087" s="405"/>
      <c r="G2087" s="291"/>
      <c r="H2087" s="291"/>
      <c r="AR2087" s="501"/>
      <c r="AT2087" s="450"/>
    </row>
    <row r="2088" spans="1:180" customHeight="1" ht="16.5" s="407" customFormat="1">
      <c r="A2088" s="135"/>
      <c r="B2088" s="135"/>
      <c r="C2088" s="135"/>
      <c r="D2088" s="245"/>
      <c r="E2088" s="245"/>
      <c r="F2088" s="405"/>
      <c r="G2088" s="291"/>
      <c r="H2088" s="291"/>
      <c r="AR2088" s="501"/>
      <c r="AT2088" s="450"/>
    </row>
    <row r="2089" spans="1:180" customHeight="1" ht="16.5" s="407" customFormat="1">
      <c r="A2089" s="135"/>
      <c r="B2089" s="135"/>
      <c r="C2089" s="135"/>
      <c r="D2089" s="245"/>
      <c r="E2089" s="245"/>
      <c r="F2089" s="405"/>
      <c r="G2089" s="291"/>
      <c r="H2089" s="291"/>
      <c r="AR2089" s="501"/>
      <c r="AT2089" s="450"/>
    </row>
    <row r="2090" spans="1:180" customHeight="1" ht="16.5" s="407" customFormat="1">
      <c r="A2090" s="135"/>
      <c r="B2090" s="135"/>
      <c r="C2090" s="135"/>
      <c r="D2090" s="245"/>
      <c r="E2090" s="245"/>
      <c r="F2090" s="405"/>
      <c r="G2090" s="291"/>
      <c r="H2090" s="291"/>
      <c r="AR2090" s="501"/>
      <c r="AT2090" s="450"/>
    </row>
    <row r="2091" spans="1:180" customHeight="1" ht="16.5" s="407" customFormat="1">
      <c r="A2091" s="135"/>
      <c r="B2091" s="135"/>
      <c r="C2091" s="135"/>
      <c r="D2091" s="245"/>
      <c r="E2091" s="245"/>
      <c r="F2091" s="405"/>
      <c r="G2091" s="291"/>
      <c r="H2091" s="291"/>
      <c r="AR2091" s="501"/>
      <c r="AT2091" s="450"/>
    </row>
    <row r="2092" spans="1:180" customHeight="1" ht="16.5" s="407" customFormat="1">
      <c r="A2092" s="135"/>
      <c r="B2092" s="135"/>
      <c r="C2092" s="135"/>
      <c r="D2092" s="245"/>
      <c r="E2092" s="245"/>
      <c r="F2092" s="405"/>
      <c r="G2092" s="291"/>
      <c r="H2092" s="291"/>
      <c r="AR2092" s="501"/>
      <c r="AT2092" s="450"/>
    </row>
    <row r="2093" spans="1:180" customHeight="1" ht="16.5" s="407" customFormat="1">
      <c r="A2093" s="135"/>
      <c r="B2093" s="135"/>
      <c r="C2093" s="135"/>
      <c r="D2093" s="245"/>
      <c r="E2093" s="245"/>
      <c r="F2093" s="405"/>
      <c r="G2093" s="291"/>
      <c r="H2093" s="291"/>
      <c r="AR2093" s="501"/>
      <c r="AT2093" s="450"/>
    </row>
    <row r="2094" spans="1:180" customHeight="1" ht="16.5" s="407" customFormat="1">
      <c r="A2094" s="135"/>
      <c r="B2094" s="135"/>
      <c r="C2094" s="135"/>
      <c r="D2094" s="245"/>
      <c r="E2094" s="245"/>
      <c r="F2094" s="405"/>
      <c r="G2094" s="291"/>
      <c r="H2094" s="291"/>
      <c r="AR2094" s="501"/>
      <c r="AT2094" s="450"/>
    </row>
    <row r="2095" spans="1:180" customHeight="1" ht="16.5" s="407" customFormat="1">
      <c r="A2095" s="135"/>
      <c r="B2095" s="135"/>
      <c r="C2095" s="135"/>
      <c r="D2095" s="245"/>
      <c r="E2095" s="245"/>
      <c r="F2095" s="405"/>
      <c r="G2095" s="291"/>
      <c r="H2095" s="291"/>
      <c r="AR2095" s="501"/>
      <c r="AT2095" s="450"/>
    </row>
    <row r="2096" spans="1:180" customHeight="1" ht="16.5" s="407" customFormat="1">
      <c r="A2096" s="135"/>
      <c r="B2096" s="135"/>
      <c r="C2096" s="135"/>
      <c r="D2096" s="245"/>
      <c r="E2096" s="245"/>
      <c r="F2096" s="405"/>
      <c r="G2096" s="291"/>
      <c r="H2096" s="291"/>
      <c r="AR2096" s="501"/>
      <c r="AT2096" s="450"/>
    </row>
    <row r="2097" spans="1:180" customHeight="1" ht="16.5" s="407" customFormat="1">
      <c r="A2097" s="135"/>
      <c r="B2097" s="135"/>
      <c r="C2097" s="135"/>
      <c r="D2097" s="245"/>
      <c r="E2097" s="245"/>
      <c r="F2097" s="405"/>
      <c r="G2097" s="291"/>
      <c r="H2097" s="291"/>
      <c r="AR2097" s="501"/>
      <c r="AT2097" s="450"/>
    </row>
    <row r="2098" spans="1:180" customHeight="1" ht="16.5" s="407" customFormat="1">
      <c r="A2098" s="135"/>
      <c r="B2098" s="135"/>
      <c r="C2098" s="135"/>
      <c r="D2098" s="245"/>
      <c r="E2098" s="245"/>
      <c r="F2098" s="405"/>
      <c r="G2098" s="291"/>
      <c r="H2098" s="291"/>
      <c r="AR2098" s="501"/>
      <c r="AT2098" s="450"/>
    </row>
    <row r="2099" spans="1:180" customHeight="1" ht="16.5" s="407" customFormat="1">
      <c r="A2099" s="135"/>
      <c r="B2099" s="135"/>
      <c r="C2099" s="135"/>
      <c r="D2099" s="245"/>
      <c r="E2099" s="245"/>
      <c r="F2099" s="405"/>
      <c r="G2099" s="291"/>
      <c r="H2099" s="291"/>
      <c r="AR2099" s="501"/>
      <c r="AT2099" s="450"/>
    </row>
    <row r="2100" spans="1:180" customHeight="1" ht="16.5" s="407" customFormat="1">
      <c r="A2100" s="135"/>
      <c r="B2100" s="135"/>
      <c r="C2100" s="135"/>
      <c r="D2100" s="245"/>
      <c r="E2100" s="245"/>
      <c r="F2100" s="405"/>
      <c r="G2100" s="291"/>
      <c r="H2100" s="291"/>
      <c r="AR2100" s="501"/>
      <c r="AT2100" s="450"/>
    </row>
    <row r="2101" spans="1:180" customHeight="1" ht="16.5" s="407" customFormat="1">
      <c r="A2101" s="135"/>
      <c r="B2101" s="135"/>
      <c r="C2101" s="135"/>
      <c r="D2101" s="245"/>
      <c r="E2101" s="245"/>
      <c r="F2101" s="405"/>
      <c r="G2101" s="291"/>
      <c r="H2101" s="291"/>
      <c r="AR2101" s="501"/>
      <c r="AT2101" s="450"/>
    </row>
    <row r="2102" spans="1:180" customHeight="1" ht="16.5" s="407" customFormat="1">
      <c r="A2102" s="135"/>
      <c r="B2102" s="135"/>
      <c r="C2102" s="135"/>
      <c r="D2102" s="245"/>
      <c r="E2102" s="245"/>
      <c r="F2102" s="405"/>
      <c r="G2102" s="291"/>
      <c r="H2102" s="291"/>
      <c r="AR2102" s="501"/>
      <c r="AT2102" s="450"/>
    </row>
    <row r="2103" spans="1:180" customHeight="1" ht="16.5" s="407" customFormat="1">
      <c r="A2103" s="135"/>
      <c r="B2103" s="135"/>
      <c r="C2103" s="135"/>
      <c r="D2103" s="245"/>
      <c r="E2103" s="245"/>
      <c r="F2103" s="405"/>
      <c r="G2103" s="291"/>
      <c r="H2103" s="291"/>
      <c r="AR2103" s="501"/>
      <c r="AT2103" s="450"/>
    </row>
    <row r="2104" spans="1:180" customHeight="1" ht="16.5" s="407" customFormat="1">
      <c r="A2104" s="135"/>
      <c r="B2104" s="135"/>
      <c r="C2104" s="135"/>
      <c r="D2104" s="245"/>
      <c r="E2104" s="245"/>
      <c r="F2104" s="405"/>
      <c r="G2104" s="291"/>
      <c r="H2104" s="291"/>
      <c r="AR2104" s="501"/>
      <c r="AT2104" s="450"/>
    </row>
    <row r="2105" spans="1:180" customHeight="1" ht="16.5" s="407" customFormat="1">
      <c r="A2105" s="135"/>
      <c r="B2105" s="135"/>
      <c r="C2105" s="135"/>
      <c r="D2105" s="245"/>
      <c r="E2105" s="245"/>
      <c r="F2105" s="405"/>
      <c r="G2105" s="291"/>
      <c r="H2105" s="291"/>
      <c r="AR2105" s="501"/>
      <c r="AT2105" s="450"/>
    </row>
    <row r="2106" spans="1:180" customHeight="1" ht="16.5" s="407" customFormat="1">
      <c r="A2106" s="135"/>
      <c r="B2106" s="135"/>
      <c r="C2106" s="135"/>
      <c r="D2106" s="245"/>
      <c r="E2106" s="245"/>
      <c r="F2106" s="405"/>
      <c r="G2106" s="291"/>
      <c r="H2106" s="291"/>
      <c r="AR2106" s="501"/>
      <c r="AT2106" s="450"/>
    </row>
    <row r="2107" spans="1:180" customHeight="1" ht="16.5" s="407" customFormat="1">
      <c r="A2107" s="135"/>
      <c r="B2107" s="135"/>
      <c r="C2107" s="135"/>
      <c r="D2107" s="245"/>
      <c r="E2107" s="245"/>
      <c r="F2107" s="405"/>
      <c r="G2107" s="291"/>
      <c r="H2107" s="291"/>
      <c r="AR2107" s="501"/>
      <c r="AT2107" s="450"/>
    </row>
    <row r="2108" spans="1:180" customHeight="1" ht="16.5" s="407" customFormat="1">
      <c r="A2108" s="135"/>
      <c r="B2108" s="135"/>
      <c r="C2108" s="135"/>
      <c r="D2108" s="245"/>
      <c r="E2108" s="245"/>
      <c r="F2108" s="405"/>
      <c r="G2108" s="291"/>
      <c r="H2108" s="291"/>
      <c r="AR2108" s="501"/>
      <c r="AT2108" s="450"/>
    </row>
    <row r="2109" spans="1:180" customHeight="1" ht="16.5" s="407" customFormat="1">
      <c r="A2109" s="135"/>
      <c r="B2109" s="135"/>
      <c r="C2109" s="135"/>
      <c r="D2109" s="245"/>
      <c r="E2109" s="245"/>
      <c r="F2109" s="405"/>
      <c r="G2109" s="291"/>
      <c r="H2109" s="291"/>
      <c r="AR2109" s="501"/>
      <c r="AT2109" s="450"/>
    </row>
    <row r="2110" spans="1:180" customHeight="1" ht="16.5" s="407" customFormat="1">
      <c r="A2110" s="135"/>
      <c r="B2110" s="135"/>
      <c r="C2110" s="135"/>
      <c r="D2110" s="245"/>
      <c r="E2110" s="245"/>
      <c r="F2110" s="405"/>
      <c r="G2110" s="291"/>
      <c r="H2110" s="291"/>
      <c r="AR2110" s="501"/>
      <c r="AT2110" s="450"/>
    </row>
    <row r="2111" spans="1:180" customHeight="1" ht="16.5" s="407" customFormat="1">
      <c r="A2111" s="135"/>
      <c r="B2111" s="135"/>
      <c r="C2111" s="135"/>
      <c r="D2111" s="245"/>
      <c r="E2111" s="245"/>
      <c r="F2111" s="405"/>
      <c r="G2111" s="291"/>
      <c r="H2111" s="291"/>
      <c r="AR2111" s="501"/>
      <c r="AT2111" s="450"/>
    </row>
    <row r="2112" spans="1:180" customHeight="1" ht="16.5" s="407" customFormat="1">
      <c r="A2112" s="135"/>
      <c r="B2112" s="135"/>
      <c r="C2112" s="135"/>
      <c r="D2112" s="245"/>
      <c r="E2112" s="245"/>
      <c r="F2112" s="405"/>
      <c r="G2112" s="291"/>
      <c r="H2112" s="291"/>
      <c r="AR2112" s="501"/>
      <c r="AT2112" s="450"/>
    </row>
    <row r="2113" spans="1:180" customHeight="1" ht="16.5" s="407" customFormat="1">
      <c r="A2113" s="135"/>
      <c r="B2113" s="135"/>
      <c r="C2113" s="135"/>
      <c r="D2113" s="245"/>
      <c r="E2113" s="245"/>
      <c r="F2113" s="405"/>
      <c r="G2113" s="291"/>
      <c r="H2113" s="291"/>
      <c r="AR2113" s="501"/>
      <c r="AT2113" s="450"/>
    </row>
    <row r="2114" spans="1:180" customHeight="1" ht="16.5" s="407" customFormat="1">
      <c r="A2114" s="135"/>
      <c r="B2114" s="135"/>
      <c r="C2114" s="135"/>
      <c r="D2114" s="245"/>
      <c r="E2114" s="245"/>
      <c r="F2114" s="405"/>
      <c r="G2114" s="291"/>
      <c r="H2114" s="291"/>
      <c r="AR2114" s="501"/>
      <c r="AT2114" s="450"/>
    </row>
    <row r="2115" spans="1:180" customHeight="1" ht="16.5" s="407" customFormat="1">
      <c r="A2115" s="135"/>
      <c r="B2115" s="135"/>
      <c r="C2115" s="135"/>
      <c r="D2115" s="245"/>
      <c r="E2115" s="245"/>
      <c r="F2115" s="405"/>
      <c r="G2115" s="291"/>
      <c r="H2115" s="291"/>
      <c r="AR2115" s="501"/>
      <c r="AT2115" s="450"/>
    </row>
    <row r="2116" spans="1:180" customHeight="1" ht="16.5" s="407" customFormat="1">
      <c r="A2116" s="135"/>
      <c r="B2116" s="135"/>
      <c r="C2116" s="135"/>
      <c r="D2116" s="245"/>
      <c r="E2116" s="245"/>
      <c r="F2116" s="405"/>
      <c r="G2116" s="291"/>
      <c r="H2116" s="291"/>
      <c r="AR2116" s="501"/>
      <c r="AT2116" s="450"/>
    </row>
    <row r="2117" spans="1:180" customHeight="1" ht="16.5" s="407" customFormat="1">
      <c r="A2117" s="135"/>
      <c r="B2117" s="135"/>
      <c r="C2117" s="135"/>
      <c r="D2117" s="245"/>
      <c r="E2117" s="245"/>
      <c r="F2117" s="405"/>
      <c r="G2117" s="291"/>
      <c r="H2117" s="291"/>
      <c r="AR2117" s="501"/>
      <c r="AT2117" s="450"/>
    </row>
    <row r="2118" spans="1:180" customHeight="1" ht="16.5" s="407" customFormat="1">
      <c r="A2118" s="135"/>
      <c r="B2118" s="135"/>
      <c r="C2118" s="135"/>
      <c r="D2118" s="245"/>
      <c r="E2118" s="245"/>
      <c r="F2118" s="405"/>
      <c r="G2118" s="291"/>
      <c r="H2118" s="291"/>
      <c r="AR2118" s="501"/>
      <c r="AT2118" s="450"/>
    </row>
    <row r="2119" spans="1:180" customHeight="1" ht="16.5" s="407" customFormat="1">
      <c r="A2119" s="135"/>
      <c r="B2119" s="135"/>
      <c r="C2119" s="135"/>
      <c r="D2119" s="245"/>
      <c r="E2119" s="245"/>
      <c r="F2119" s="405"/>
      <c r="G2119" s="291"/>
      <c r="H2119" s="291"/>
      <c r="AR2119" s="501"/>
      <c r="AT2119" s="450"/>
    </row>
    <row r="2120" spans="1:180" customHeight="1" ht="16.5" s="407" customFormat="1">
      <c r="A2120" s="135"/>
      <c r="B2120" s="135"/>
      <c r="C2120" s="135"/>
      <c r="D2120" s="245"/>
      <c r="E2120" s="245"/>
      <c r="F2120" s="405"/>
      <c r="G2120" s="291"/>
      <c r="H2120" s="291"/>
      <c r="AR2120" s="501"/>
      <c r="AT2120" s="450"/>
    </row>
    <row r="2121" spans="1:180" customHeight="1" ht="16.5" s="407" customFormat="1">
      <c r="A2121" s="135"/>
      <c r="B2121" s="135"/>
      <c r="C2121" s="135"/>
      <c r="D2121" s="245"/>
      <c r="E2121" s="245"/>
      <c r="F2121" s="405"/>
      <c r="G2121" s="291"/>
      <c r="H2121" s="291"/>
      <c r="AR2121" s="501"/>
      <c r="AT2121" s="450"/>
    </row>
    <row r="2122" spans="1:180" customHeight="1" ht="16.5" s="407" customFormat="1">
      <c r="A2122" s="135"/>
      <c r="B2122" s="135"/>
      <c r="C2122" s="135"/>
      <c r="D2122" s="245"/>
      <c r="E2122" s="245"/>
      <c r="F2122" s="405"/>
      <c r="G2122" s="291"/>
      <c r="H2122" s="291"/>
      <c r="AR2122" s="501"/>
      <c r="AT2122" s="450"/>
    </row>
    <row r="2123" spans="1:180" customHeight="1" ht="16.5" s="407" customFormat="1">
      <c r="A2123" s="135"/>
      <c r="B2123" s="135"/>
      <c r="C2123" s="135"/>
      <c r="D2123" s="245"/>
      <c r="E2123" s="245"/>
      <c r="F2123" s="405"/>
      <c r="G2123" s="291"/>
      <c r="H2123" s="291"/>
      <c r="AR2123" s="501"/>
      <c r="AT2123" s="450"/>
    </row>
    <row r="2124" spans="1:180" customHeight="1" ht="16.5" s="407" customFormat="1">
      <c r="A2124" s="135"/>
      <c r="B2124" s="135"/>
      <c r="C2124" s="135"/>
      <c r="D2124" s="245"/>
      <c r="E2124" s="245"/>
      <c r="F2124" s="405"/>
      <c r="G2124" s="291"/>
      <c r="H2124" s="291"/>
      <c r="AR2124" s="501"/>
      <c r="AT2124" s="450"/>
    </row>
    <row r="2125" spans="1:180" customHeight="1" ht="16.5" s="407" customFormat="1">
      <c r="A2125" s="135"/>
      <c r="B2125" s="135"/>
      <c r="C2125" s="135"/>
      <c r="D2125" s="245"/>
      <c r="E2125" s="245"/>
      <c r="F2125" s="405"/>
      <c r="G2125" s="291"/>
      <c r="H2125" s="291"/>
      <c r="AR2125" s="501"/>
      <c r="AT2125" s="450"/>
    </row>
    <row r="2126" spans="1:180" customHeight="1" ht="16.5" s="407" customFormat="1">
      <c r="A2126" s="135"/>
      <c r="B2126" s="135"/>
      <c r="C2126" s="135"/>
      <c r="D2126" s="245"/>
      <c r="E2126" s="245"/>
      <c r="F2126" s="405"/>
      <c r="G2126" s="291"/>
      <c r="H2126" s="291"/>
      <c r="AR2126" s="501"/>
      <c r="AT2126" s="450"/>
    </row>
    <row r="2127" spans="1:180" customHeight="1" ht="16.5" s="407" customFormat="1">
      <c r="A2127" s="135"/>
      <c r="B2127" s="135"/>
      <c r="C2127" s="135"/>
      <c r="D2127" s="245"/>
      <c r="E2127" s="245"/>
      <c r="F2127" s="405"/>
      <c r="G2127" s="291"/>
      <c r="H2127" s="291"/>
      <c r="AR2127" s="501"/>
      <c r="AT2127" s="450"/>
    </row>
    <row r="2128" spans="1:180" customHeight="1" ht="16.5" s="407" customFormat="1">
      <c r="A2128" s="135"/>
      <c r="B2128" s="135"/>
      <c r="C2128" s="135"/>
      <c r="D2128" s="245"/>
      <c r="E2128" s="245"/>
      <c r="F2128" s="405"/>
      <c r="G2128" s="291"/>
      <c r="H2128" s="291"/>
      <c r="AR2128" s="501"/>
      <c r="AT2128" s="450"/>
    </row>
    <row r="2129" spans="1:180" customHeight="1" ht="16.5" s="407" customFormat="1">
      <c r="A2129" s="135"/>
      <c r="B2129" s="135"/>
      <c r="C2129" s="135"/>
      <c r="D2129" s="245"/>
      <c r="E2129" s="245"/>
      <c r="F2129" s="405"/>
      <c r="G2129" s="291"/>
      <c r="H2129" s="291"/>
      <c r="AR2129" s="501"/>
      <c r="AT2129" s="450"/>
    </row>
    <row r="2130" spans="1:180" customHeight="1" ht="16.5" s="407" customFormat="1">
      <c r="A2130" s="135"/>
      <c r="B2130" s="135"/>
      <c r="C2130" s="135"/>
      <c r="D2130" s="245"/>
      <c r="E2130" s="245"/>
      <c r="F2130" s="405"/>
      <c r="G2130" s="291"/>
      <c r="H2130" s="291"/>
      <c r="AR2130" s="501"/>
      <c r="AT2130" s="450"/>
    </row>
    <row r="2131" spans="1:180" customHeight="1" ht="16.5" s="407" customFormat="1">
      <c r="A2131" s="135"/>
      <c r="B2131" s="135"/>
      <c r="C2131" s="135"/>
      <c r="D2131" s="245"/>
      <c r="E2131" s="245"/>
      <c r="F2131" s="405"/>
      <c r="G2131" s="291"/>
      <c r="H2131" s="291"/>
      <c r="AR2131" s="501"/>
      <c r="AT2131" s="450"/>
    </row>
    <row r="2132" spans="1:180" customHeight="1" ht="16.5" s="407" customFormat="1">
      <c r="A2132" s="135"/>
      <c r="B2132" s="135"/>
      <c r="C2132" s="135"/>
      <c r="D2132" s="245"/>
      <c r="E2132" s="245"/>
      <c r="F2132" s="405"/>
      <c r="G2132" s="291"/>
      <c r="H2132" s="291"/>
      <c r="AR2132" s="501"/>
      <c r="AT2132" s="450"/>
    </row>
    <row r="2133" spans="1:180" customHeight="1" ht="16.5" s="407" customFormat="1">
      <c r="A2133" s="135"/>
      <c r="B2133" s="135"/>
      <c r="C2133" s="135"/>
      <c r="D2133" s="245"/>
      <c r="E2133" s="245"/>
      <c r="F2133" s="405"/>
      <c r="G2133" s="291"/>
      <c r="H2133" s="291"/>
      <c r="AR2133" s="501"/>
      <c r="AT2133" s="450"/>
    </row>
    <row r="2134" spans="1:180" customHeight="1" ht="16.5" s="407" customFormat="1">
      <c r="A2134" s="135"/>
      <c r="B2134" s="135"/>
      <c r="C2134" s="135"/>
      <c r="D2134" s="245"/>
      <c r="E2134" s="245"/>
      <c r="F2134" s="405"/>
      <c r="G2134" s="291"/>
      <c r="H2134" s="291"/>
      <c r="AR2134" s="501"/>
      <c r="AT2134" s="450"/>
    </row>
    <row r="2135" spans="1:180" customHeight="1" ht="16.5" s="407" customFormat="1">
      <c r="A2135" s="135"/>
      <c r="B2135" s="135"/>
      <c r="C2135" s="135"/>
      <c r="D2135" s="245"/>
      <c r="E2135" s="245"/>
      <c r="F2135" s="405"/>
      <c r="G2135" s="291"/>
      <c r="H2135" s="291"/>
      <c r="AR2135" s="501"/>
      <c r="AT2135" s="450"/>
    </row>
    <row r="2136" spans="1:180" customHeight="1" ht="16.5" s="407" customFormat="1">
      <c r="A2136" s="135"/>
      <c r="B2136" s="135"/>
      <c r="C2136" s="135"/>
      <c r="D2136" s="245"/>
      <c r="E2136" s="245"/>
      <c r="F2136" s="405"/>
      <c r="G2136" s="291"/>
      <c r="H2136" s="291"/>
      <c r="AR2136" s="501"/>
      <c r="AT2136" s="450"/>
    </row>
    <row r="2137" spans="1:180" customHeight="1" ht="16.5" s="407" customFormat="1">
      <c r="A2137" s="135"/>
      <c r="B2137" s="135"/>
      <c r="C2137" s="135"/>
      <c r="D2137" s="245"/>
      <c r="E2137" s="245"/>
      <c r="F2137" s="405"/>
      <c r="G2137" s="291"/>
      <c r="H2137" s="291"/>
      <c r="AR2137" s="501"/>
      <c r="AT2137" s="450"/>
    </row>
    <row r="2138" spans="1:180" customHeight="1" ht="16.5" s="407" customFormat="1">
      <c r="A2138" s="135"/>
      <c r="B2138" s="135"/>
      <c r="C2138" s="135"/>
      <c r="D2138" s="245"/>
      <c r="E2138" s="245"/>
      <c r="F2138" s="405"/>
      <c r="G2138" s="291"/>
      <c r="H2138" s="291"/>
      <c r="AR2138" s="501"/>
      <c r="AT2138" s="450"/>
    </row>
    <row r="2139" spans="1:180" customHeight="1" ht="16.5" s="407" customFormat="1">
      <c r="A2139" s="135"/>
      <c r="B2139" s="135"/>
      <c r="C2139" s="135"/>
      <c r="D2139" s="245"/>
      <c r="E2139" s="245"/>
      <c r="F2139" s="405"/>
      <c r="G2139" s="291"/>
      <c r="H2139" s="291"/>
      <c r="AR2139" s="501"/>
      <c r="AT2139" s="450"/>
    </row>
    <row r="2140" spans="1:180" customHeight="1" ht="16.5" s="407" customFormat="1">
      <c r="A2140" s="135"/>
      <c r="B2140" s="135"/>
      <c r="C2140" s="135"/>
      <c r="D2140" s="245"/>
      <c r="E2140" s="245"/>
      <c r="F2140" s="405"/>
      <c r="G2140" s="291"/>
      <c r="H2140" s="291"/>
      <c r="AR2140" s="501"/>
      <c r="AT2140" s="450"/>
    </row>
    <row r="2141" spans="1:180" customHeight="1" ht="16.5" s="407" customFormat="1">
      <c r="A2141" s="135"/>
      <c r="B2141" s="135"/>
      <c r="C2141" s="135"/>
      <c r="D2141" s="245"/>
      <c r="E2141" s="245"/>
      <c r="F2141" s="405"/>
      <c r="G2141" s="291"/>
      <c r="H2141" s="291"/>
      <c r="AR2141" s="501"/>
      <c r="AT2141" s="450"/>
    </row>
    <row r="2142" spans="1:180" customHeight="1" ht="16.5" s="407" customFormat="1">
      <c r="A2142" s="135"/>
      <c r="B2142" s="135"/>
      <c r="C2142" s="135"/>
      <c r="D2142" s="245"/>
      <c r="E2142" s="245"/>
      <c r="F2142" s="405"/>
      <c r="G2142" s="291"/>
      <c r="H2142" s="291"/>
      <c r="AR2142" s="501"/>
      <c r="AT2142" s="450"/>
    </row>
    <row r="2143" spans="1:180" customHeight="1" ht="16.5" s="407" customFormat="1">
      <c r="A2143" s="135"/>
      <c r="B2143" s="135"/>
      <c r="C2143" s="135"/>
      <c r="D2143" s="245"/>
      <c r="E2143" s="245"/>
      <c r="F2143" s="405"/>
      <c r="G2143" s="291"/>
      <c r="H2143" s="291"/>
      <c r="AR2143" s="501"/>
      <c r="AT2143" s="450"/>
    </row>
    <row r="2144" spans="1:180" customHeight="1" ht="16.5" s="407" customFormat="1">
      <c r="A2144" s="135"/>
      <c r="B2144" s="135"/>
      <c r="C2144" s="135"/>
      <c r="D2144" s="245"/>
      <c r="E2144" s="245"/>
      <c r="F2144" s="405"/>
      <c r="G2144" s="291"/>
      <c r="H2144" s="291"/>
      <c r="AR2144" s="501"/>
      <c r="AT2144" s="450"/>
    </row>
    <row r="2145" spans="1:180" customHeight="1" ht="16.5" s="407" customFormat="1">
      <c r="A2145" s="135"/>
      <c r="B2145" s="135"/>
      <c r="C2145" s="135"/>
      <c r="D2145" s="245"/>
      <c r="E2145" s="245"/>
      <c r="F2145" s="405"/>
      <c r="G2145" s="291"/>
      <c r="H2145" s="291"/>
      <c r="AR2145" s="501"/>
      <c r="AT2145" s="450"/>
    </row>
    <row r="2146" spans="1:180" customHeight="1" ht="16.5" s="407" customFormat="1">
      <c r="A2146" s="135"/>
      <c r="B2146" s="135"/>
      <c r="C2146" s="135"/>
      <c r="D2146" s="245"/>
      <c r="E2146" s="245"/>
      <c r="F2146" s="405"/>
      <c r="G2146" s="291"/>
      <c r="H2146" s="291"/>
      <c r="AR2146" s="501"/>
      <c r="AT2146" s="450"/>
    </row>
    <row r="2147" spans="1:180" customHeight="1" ht="16.5" s="407" customFormat="1">
      <c r="A2147" s="135"/>
      <c r="B2147" s="135"/>
      <c r="C2147" s="135"/>
      <c r="D2147" s="245"/>
      <c r="E2147" s="245"/>
      <c r="F2147" s="405"/>
      <c r="G2147" s="291"/>
      <c r="H2147" s="291"/>
      <c r="AR2147" s="501"/>
      <c r="AT2147" s="450"/>
    </row>
    <row r="2148" spans="1:180" customHeight="1" ht="16.5" s="407" customFormat="1">
      <c r="A2148" s="135"/>
      <c r="B2148" s="135"/>
      <c r="C2148" s="135"/>
      <c r="D2148" s="245"/>
      <c r="E2148" s="245"/>
      <c r="F2148" s="405"/>
      <c r="G2148" s="291"/>
      <c r="H2148" s="291"/>
      <c r="AR2148" s="501"/>
      <c r="AT2148" s="450"/>
    </row>
    <row r="2149" spans="1:180" customHeight="1" ht="16.5" s="407" customFormat="1">
      <c r="A2149" s="135"/>
      <c r="B2149" s="135"/>
      <c r="C2149" s="135"/>
      <c r="D2149" s="245"/>
      <c r="E2149" s="245"/>
      <c r="F2149" s="405"/>
      <c r="G2149" s="291"/>
      <c r="H2149" s="291"/>
      <c r="AR2149" s="501"/>
      <c r="AT2149" s="450"/>
    </row>
    <row r="2150" spans="1:180" customHeight="1" ht="16.5" s="407" customFormat="1">
      <c r="A2150" s="135"/>
      <c r="B2150" s="135"/>
      <c r="C2150" s="135"/>
      <c r="D2150" s="245"/>
      <c r="E2150" s="245"/>
      <c r="F2150" s="405"/>
      <c r="G2150" s="291"/>
      <c r="H2150" s="291"/>
      <c r="AR2150" s="501"/>
      <c r="AT2150" s="450"/>
    </row>
    <row r="2151" spans="1:180" customHeight="1" ht="16.5" s="407" customFormat="1">
      <c r="A2151" s="135"/>
      <c r="B2151" s="135"/>
      <c r="C2151" s="135"/>
      <c r="D2151" s="245"/>
      <c r="E2151" s="245"/>
      <c r="F2151" s="405"/>
      <c r="G2151" s="291"/>
      <c r="H2151" s="291"/>
      <c r="AR2151" s="501"/>
      <c r="AT2151" s="450"/>
    </row>
    <row r="2152" spans="1:180" customHeight="1" ht="16.5" s="407" customFormat="1">
      <c r="A2152" s="135"/>
      <c r="B2152" s="135"/>
      <c r="C2152" s="135"/>
      <c r="D2152" s="245"/>
      <c r="E2152" s="245"/>
      <c r="F2152" s="405"/>
      <c r="G2152" s="291"/>
      <c r="H2152" s="291"/>
      <c r="AR2152" s="501"/>
      <c r="AT2152" s="450"/>
    </row>
    <row r="2153" spans="1:180" customHeight="1" ht="16.5" s="407" customFormat="1">
      <c r="A2153" s="135"/>
      <c r="B2153" s="135"/>
      <c r="C2153" s="135"/>
      <c r="D2153" s="245"/>
      <c r="E2153" s="245"/>
      <c r="F2153" s="405"/>
      <c r="G2153" s="291"/>
      <c r="H2153" s="291"/>
      <c r="AR2153" s="501"/>
      <c r="AT2153" s="450"/>
    </row>
    <row r="2154" spans="1:180" customHeight="1" ht="16.5" s="407" customFormat="1">
      <c r="A2154" s="135"/>
      <c r="B2154" s="135"/>
      <c r="C2154" s="135"/>
      <c r="D2154" s="245"/>
      <c r="E2154" s="245"/>
      <c r="F2154" s="405"/>
      <c r="G2154" s="291"/>
      <c r="H2154" s="291"/>
      <c r="AR2154" s="501"/>
      <c r="AT2154" s="450"/>
    </row>
    <row r="2155" spans="1:180" customHeight="1" ht="16.5" s="407" customFormat="1">
      <c r="A2155" s="135"/>
      <c r="B2155" s="135"/>
      <c r="C2155" s="135"/>
      <c r="D2155" s="245"/>
      <c r="E2155" s="245"/>
      <c r="F2155" s="405"/>
      <c r="G2155" s="291"/>
      <c r="H2155" s="291"/>
      <c r="AR2155" s="501"/>
      <c r="AT2155" s="450"/>
    </row>
    <row r="2156" spans="1:180" customHeight="1" ht="16.5" s="407" customFormat="1">
      <c r="A2156" s="135"/>
      <c r="B2156" s="135"/>
      <c r="C2156" s="135"/>
      <c r="D2156" s="245"/>
      <c r="E2156" s="245"/>
      <c r="F2156" s="405"/>
      <c r="G2156" s="291"/>
      <c r="H2156" s="291"/>
      <c r="AR2156" s="501"/>
      <c r="AT2156" s="450"/>
    </row>
    <row r="2157" spans="1:180" customHeight="1" ht="16.5" s="407" customFormat="1">
      <c r="A2157" s="135"/>
      <c r="B2157" s="135"/>
      <c r="C2157" s="135"/>
      <c r="D2157" s="245"/>
      <c r="E2157" s="245"/>
      <c r="F2157" s="405"/>
      <c r="G2157" s="291"/>
      <c r="H2157" s="291"/>
      <c r="AR2157" s="501"/>
      <c r="AT2157" s="450"/>
    </row>
    <row r="2158" spans="1:180" customHeight="1" ht="16.5" s="407" customFormat="1">
      <c r="A2158" s="135"/>
      <c r="B2158" s="135"/>
      <c r="C2158" s="135"/>
      <c r="D2158" s="245"/>
      <c r="E2158" s="245"/>
      <c r="F2158" s="405"/>
      <c r="G2158" s="291"/>
      <c r="H2158" s="291"/>
      <c r="AR2158" s="501"/>
      <c r="AT2158" s="450"/>
    </row>
    <row r="2159" spans="1:180" customHeight="1" ht="16.5" s="407" customFormat="1">
      <c r="A2159" s="135"/>
      <c r="B2159" s="135"/>
      <c r="C2159" s="135"/>
      <c r="D2159" s="245"/>
      <c r="E2159" s="245"/>
      <c r="F2159" s="405"/>
      <c r="G2159" s="291"/>
      <c r="H2159" s="291"/>
      <c r="AR2159" s="501"/>
      <c r="AT2159" s="450"/>
    </row>
    <row r="2160" spans="1:180" customHeight="1" ht="16.5" s="407" customFormat="1">
      <c r="A2160" s="135"/>
      <c r="B2160" s="135"/>
      <c r="C2160" s="135"/>
      <c r="D2160" s="245"/>
      <c r="E2160" s="245"/>
      <c r="F2160" s="405"/>
      <c r="G2160" s="291"/>
      <c r="H2160" s="291"/>
      <c r="AR2160" s="501"/>
      <c r="AT2160" s="450"/>
    </row>
    <row r="2161" spans="1:180" customHeight="1" ht="16.5" s="407" customFormat="1">
      <c r="A2161" s="135"/>
      <c r="B2161" s="135"/>
      <c r="C2161" s="135"/>
      <c r="D2161" s="245"/>
      <c r="E2161" s="245"/>
      <c r="F2161" s="405"/>
      <c r="G2161" s="291"/>
      <c r="H2161" s="291"/>
      <c r="AR2161" s="501"/>
      <c r="AT2161" s="450"/>
    </row>
    <row r="2162" spans="1:180" customHeight="1" ht="16.5" s="407" customFormat="1">
      <c r="A2162" s="135"/>
      <c r="B2162" s="135"/>
      <c r="C2162" s="135"/>
      <c r="D2162" s="245"/>
      <c r="E2162" s="245"/>
      <c r="F2162" s="405"/>
      <c r="G2162" s="291"/>
      <c r="H2162" s="291"/>
      <c r="AR2162" s="501"/>
      <c r="AT2162" s="450"/>
    </row>
    <row r="2163" spans="1:180" customHeight="1" ht="16.5" s="407" customFormat="1">
      <c r="A2163" s="135"/>
      <c r="B2163" s="135"/>
      <c r="C2163" s="135"/>
      <c r="D2163" s="245"/>
      <c r="E2163" s="245"/>
      <c r="F2163" s="405"/>
      <c r="G2163" s="291"/>
      <c r="H2163" s="291"/>
      <c r="AR2163" s="501"/>
      <c r="AT2163" s="450"/>
    </row>
    <row r="2164" spans="1:180" customHeight="1" ht="16.5" s="407" customFormat="1">
      <c r="A2164" s="135"/>
      <c r="B2164" s="135"/>
      <c r="C2164" s="135"/>
      <c r="D2164" s="245"/>
      <c r="E2164" s="245"/>
      <c r="F2164" s="405"/>
      <c r="G2164" s="291"/>
      <c r="H2164" s="291"/>
      <c r="AR2164" s="501"/>
      <c r="AT2164" s="450"/>
    </row>
    <row r="2165" spans="1:180" customHeight="1" ht="16.5" s="407" customFormat="1">
      <c r="A2165" s="135"/>
      <c r="B2165" s="135"/>
      <c r="C2165" s="135"/>
      <c r="D2165" s="245"/>
      <c r="E2165" s="245"/>
      <c r="F2165" s="405"/>
      <c r="G2165" s="291"/>
      <c r="H2165" s="291"/>
      <c r="AR2165" s="501"/>
      <c r="AT2165" s="450"/>
    </row>
    <row r="2166" spans="1:180" customHeight="1" ht="16.5" s="407" customFormat="1">
      <c r="A2166" s="135"/>
      <c r="B2166" s="135"/>
      <c r="C2166" s="135"/>
      <c r="D2166" s="245"/>
      <c r="E2166" s="245"/>
      <c r="F2166" s="405"/>
      <c r="G2166" s="291"/>
      <c r="H2166" s="291"/>
      <c r="AR2166" s="501"/>
      <c r="AT2166" s="450"/>
    </row>
    <row r="2167" spans="1:180" customHeight="1" ht="16.5" s="407" customFormat="1">
      <c r="A2167" s="135"/>
      <c r="B2167" s="135"/>
      <c r="C2167" s="135"/>
      <c r="D2167" s="245"/>
      <c r="E2167" s="245"/>
      <c r="F2167" s="405"/>
      <c r="G2167" s="291"/>
      <c r="H2167" s="291"/>
      <c r="AR2167" s="501"/>
      <c r="AT2167" s="450"/>
    </row>
    <row r="2168" spans="1:180" customHeight="1" ht="16.5" s="407" customFormat="1">
      <c r="A2168" s="135"/>
      <c r="B2168" s="135"/>
      <c r="C2168" s="135"/>
      <c r="D2168" s="245"/>
      <c r="E2168" s="245"/>
      <c r="F2168" s="405"/>
      <c r="G2168" s="291"/>
      <c r="H2168" s="291"/>
      <c r="AR2168" s="501"/>
      <c r="AT2168" s="450"/>
    </row>
    <row r="2169" spans="1:180" customHeight="1" ht="16.5" s="407" customFormat="1">
      <c r="A2169" s="135"/>
      <c r="B2169" s="135"/>
      <c r="C2169" s="135"/>
      <c r="D2169" s="245"/>
      <c r="E2169" s="245"/>
      <c r="F2169" s="405"/>
      <c r="G2169" s="291"/>
      <c r="H2169" s="291"/>
      <c r="AR2169" s="501"/>
      <c r="AT2169" s="450"/>
    </row>
    <row r="2170" spans="1:180" customHeight="1" ht="16.5" s="407" customFormat="1">
      <c r="A2170" s="135"/>
      <c r="B2170" s="135"/>
      <c r="C2170" s="135"/>
      <c r="D2170" s="245"/>
      <c r="E2170" s="245"/>
      <c r="F2170" s="405"/>
      <c r="G2170" s="291"/>
      <c r="H2170" s="291"/>
      <c r="AR2170" s="501"/>
      <c r="AT2170" s="450"/>
    </row>
    <row r="2171" spans="1:180" customHeight="1" ht="16.5" s="407" customFormat="1">
      <c r="A2171" s="135"/>
      <c r="B2171" s="135"/>
      <c r="C2171" s="135"/>
      <c r="D2171" s="245"/>
      <c r="E2171" s="245"/>
      <c r="F2171" s="405"/>
      <c r="G2171" s="291"/>
      <c r="H2171" s="291"/>
      <c r="AR2171" s="501"/>
      <c r="AT2171" s="450"/>
    </row>
    <row r="2172" spans="1:180" customHeight="1" ht="16.5" s="407" customFormat="1">
      <c r="A2172" s="135"/>
      <c r="B2172" s="135"/>
      <c r="C2172" s="135"/>
      <c r="D2172" s="245"/>
      <c r="E2172" s="245"/>
      <c r="F2172" s="405"/>
      <c r="G2172" s="291"/>
      <c r="H2172" s="291"/>
      <c r="AR2172" s="501"/>
      <c r="AT2172" s="450"/>
    </row>
    <row r="2173" spans="1:180" customHeight="1" ht="16.5" s="407" customFormat="1">
      <c r="A2173" s="135"/>
      <c r="B2173" s="135"/>
      <c r="C2173" s="135"/>
      <c r="D2173" s="245"/>
      <c r="E2173" s="245"/>
      <c r="F2173" s="405"/>
      <c r="G2173" s="291"/>
      <c r="H2173" s="291"/>
      <c r="AR2173" s="501"/>
      <c r="AT2173" s="450"/>
    </row>
    <row r="2174" spans="1:180" customHeight="1" ht="16.5" s="407" customFormat="1">
      <c r="A2174" s="135"/>
      <c r="B2174" s="135"/>
      <c r="C2174" s="135"/>
      <c r="D2174" s="245"/>
      <c r="E2174" s="245"/>
      <c r="F2174" s="405"/>
      <c r="G2174" s="291"/>
      <c r="H2174" s="291"/>
      <c r="AR2174" s="501"/>
      <c r="AT2174" s="450"/>
    </row>
    <row r="2175" spans="1:180" customHeight="1" ht="16.5" s="407" customFormat="1">
      <c r="A2175" s="135"/>
      <c r="B2175" s="135"/>
      <c r="C2175" s="135"/>
      <c r="D2175" s="245"/>
      <c r="E2175" s="245"/>
      <c r="F2175" s="405"/>
      <c r="G2175" s="291"/>
      <c r="H2175" s="291"/>
      <c r="AR2175" s="501"/>
      <c r="AT2175" s="450"/>
    </row>
    <row r="2176" spans="1:180" customHeight="1" ht="16.5" s="407" customFormat="1">
      <c r="A2176" s="135"/>
      <c r="B2176" s="135"/>
      <c r="C2176" s="135"/>
      <c r="D2176" s="245"/>
      <c r="E2176" s="245"/>
      <c r="F2176" s="405"/>
      <c r="G2176" s="291"/>
      <c r="H2176" s="291"/>
      <c r="AR2176" s="501"/>
      <c r="AT2176" s="450"/>
    </row>
    <row r="2177" spans="1:180" customHeight="1" ht="16.5" s="407" customFormat="1">
      <c r="A2177" s="135"/>
      <c r="B2177" s="135"/>
      <c r="C2177" s="135"/>
      <c r="D2177" s="245"/>
      <c r="E2177" s="245"/>
      <c r="F2177" s="405"/>
      <c r="G2177" s="291"/>
      <c r="H2177" s="291"/>
      <c r="AR2177" s="501"/>
      <c r="AT2177" s="450"/>
    </row>
    <row r="2178" spans="1:180" customHeight="1" ht="16.5" s="407" customFormat="1">
      <c r="A2178" s="135"/>
      <c r="B2178" s="135"/>
      <c r="C2178" s="135"/>
      <c r="D2178" s="245"/>
      <c r="E2178" s="245"/>
      <c r="F2178" s="405"/>
      <c r="G2178" s="291"/>
      <c r="H2178" s="291"/>
      <c r="AR2178" s="501"/>
      <c r="AT2178" s="450"/>
    </row>
    <row r="2179" spans="1:180" customHeight="1" ht="16.5" s="407" customFormat="1">
      <c r="A2179" s="135"/>
      <c r="B2179" s="135"/>
      <c r="C2179" s="135"/>
      <c r="D2179" s="245"/>
      <c r="E2179" s="245"/>
      <c r="F2179" s="405"/>
      <c r="G2179" s="291"/>
      <c r="H2179" s="291"/>
      <c r="AR2179" s="501"/>
      <c r="AT2179" s="450"/>
    </row>
    <row r="2180" spans="1:180" customHeight="1" ht="16.5" s="407" customFormat="1">
      <c r="A2180" s="135"/>
      <c r="B2180" s="135"/>
      <c r="C2180" s="135"/>
      <c r="D2180" s="245"/>
      <c r="E2180" s="245"/>
      <c r="F2180" s="405"/>
      <c r="G2180" s="291"/>
      <c r="H2180" s="291"/>
      <c r="AR2180" s="501"/>
      <c r="AT2180" s="450"/>
    </row>
    <row r="2181" spans="1:180" customHeight="1" ht="16.5" s="407" customFormat="1">
      <c r="A2181" s="135"/>
      <c r="B2181" s="135"/>
      <c r="C2181" s="135"/>
      <c r="D2181" s="245"/>
      <c r="E2181" s="245"/>
      <c r="F2181" s="405"/>
      <c r="G2181" s="291"/>
      <c r="H2181" s="291"/>
      <c r="AR2181" s="501"/>
      <c r="AT2181" s="450"/>
    </row>
    <row r="2182" spans="1:180" customHeight="1" ht="16.5" s="407" customFormat="1">
      <c r="A2182" s="135"/>
      <c r="B2182" s="135"/>
      <c r="C2182" s="135"/>
      <c r="D2182" s="245"/>
      <c r="E2182" s="245"/>
      <c r="F2182" s="405"/>
      <c r="G2182" s="291"/>
      <c r="H2182" s="291"/>
      <c r="AR2182" s="501"/>
      <c r="AT2182" s="450"/>
    </row>
    <row r="2183" spans="1:180" customHeight="1" ht="16.5" s="407" customFormat="1">
      <c r="A2183" s="135"/>
      <c r="B2183" s="135"/>
      <c r="C2183" s="135"/>
      <c r="D2183" s="245"/>
      <c r="E2183" s="245"/>
      <c r="F2183" s="405"/>
      <c r="G2183" s="291"/>
      <c r="H2183" s="291"/>
      <c r="AR2183" s="501"/>
      <c r="AT2183" s="450"/>
    </row>
    <row r="2184" spans="1:180" customHeight="1" ht="16.5" s="407" customFormat="1">
      <c r="A2184" s="135"/>
      <c r="B2184" s="135"/>
      <c r="C2184" s="135"/>
      <c r="D2184" s="245"/>
      <c r="E2184" s="245"/>
      <c r="F2184" s="405"/>
      <c r="G2184" s="291"/>
      <c r="H2184" s="291"/>
      <c r="AR2184" s="501"/>
      <c r="AT2184" s="450"/>
    </row>
    <row r="2185" spans="1:180" customHeight="1" ht="16.5" s="407" customFormat="1">
      <c r="A2185" s="135"/>
      <c r="B2185" s="135"/>
      <c r="C2185" s="135"/>
      <c r="D2185" s="245"/>
      <c r="E2185" s="245"/>
      <c r="F2185" s="405"/>
      <c r="G2185" s="291"/>
      <c r="H2185" s="291"/>
      <c r="AR2185" s="501"/>
      <c r="AT2185" s="450"/>
    </row>
    <row r="2186" spans="1:180" customHeight="1" ht="16.5" s="407" customFormat="1">
      <c r="A2186" s="135"/>
      <c r="B2186" s="135"/>
      <c r="C2186" s="135"/>
      <c r="D2186" s="245"/>
      <c r="E2186" s="245"/>
      <c r="F2186" s="405"/>
      <c r="G2186" s="291"/>
      <c r="H2186" s="291"/>
      <c r="AR2186" s="501"/>
      <c r="AT2186" s="450"/>
    </row>
    <row r="2187" spans="1:180" customHeight="1" ht="16.5" s="407" customFormat="1">
      <c r="A2187" s="135"/>
      <c r="B2187" s="135"/>
      <c r="C2187" s="135"/>
      <c r="D2187" s="245"/>
      <c r="E2187" s="245"/>
      <c r="F2187" s="405"/>
      <c r="G2187" s="291"/>
      <c r="H2187" s="291"/>
      <c r="AR2187" s="501"/>
      <c r="AT2187" s="450"/>
    </row>
    <row r="2188" spans="1:180" customHeight="1" ht="16.5" s="407" customFormat="1">
      <c r="A2188" s="135"/>
      <c r="B2188" s="135"/>
      <c r="C2188" s="135"/>
      <c r="D2188" s="245"/>
      <c r="E2188" s="245"/>
      <c r="F2188" s="405"/>
      <c r="G2188" s="291"/>
      <c r="H2188" s="291"/>
      <c r="AR2188" s="501"/>
      <c r="AT2188" s="450"/>
    </row>
    <row r="2189" spans="1:180" customHeight="1" ht="16.5" s="407" customFormat="1">
      <c r="A2189" s="135"/>
      <c r="B2189" s="135"/>
      <c r="C2189" s="135"/>
      <c r="D2189" s="245"/>
      <c r="E2189" s="245"/>
      <c r="F2189" s="405"/>
      <c r="G2189" s="291"/>
      <c r="H2189" s="291"/>
      <c r="AR2189" s="501"/>
      <c r="AT2189" s="450"/>
    </row>
    <row r="2190" spans="1:180" customHeight="1" ht="16.5" s="407" customFormat="1">
      <c r="A2190" s="135"/>
      <c r="B2190" s="135"/>
      <c r="C2190" s="135"/>
      <c r="D2190" s="245"/>
      <c r="E2190" s="245"/>
      <c r="F2190" s="405"/>
      <c r="G2190" s="291"/>
      <c r="H2190" s="291"/>
      <c r="AR2190" s="501"/>
      <c r="AT2190" s="450"/>
    </row>
    <row r="2191" spans="1:180" customHeight="1" ht="16.5" s="407" customFormat="1">
      <c r="A2191" s="135"/>
      <c r="B2191" s="135"/>
      <c r="C2191" s="135"/>
      <c r="D2191" s="245"/>
      <c r="E2191" s="245"/>
      <c r="F2191" s="405"/>
      <c r="G2191" s="291"/>
      <c r="H2191" s="291"/>
      <c r="AR2191" s="501"/>
      <c r="AT2191" s="450"/>
    </row>
    <row r="2192" spans="1:180" customHeight="1" ht="16.5" s="407" customFormat="1">
      <c r="A2192" s="135"/>
      <c r="B2192" s="135"/>
      <c r="C2192" s="135"/>
      <c r="D2192" s="245"/>
      <c r="E2192" s="245"/>
      <c r="F2192" s="405"/>
      <c r="G2192" s="291"/>
      <c r="H2192" s="291"/>
      <c r="AR2192" s="501"/>
      <c r="AT2192" s="450"/>
    </row>
    <row r="2193" spans="1:180" customHeight="1" ht="16.5" s="407" customFormat="1">
      <c r="A2193" s="135"/>
      <c r="B2193" s="135"/>
      <c r="C2193" s="135"/>
      <c r="D2193" s="245"/>
      <c r="E2193" s="245"/>
      <c r="F2193" s="405"/>
      <c r="G2193" s="291"/>
      <c r="H2193" s="291"/>
      <c r="AR2193" s="501"/>
      <c r="AT2193" s="450"/>
    </row>
    <row r="2194" spans="1:180" customHeight="1" ht="16.5" s="407" customFormat="1">
      <c r="A2194" s="135"/>
      <c r="B2194" s="135"/>
      <c r="C2194" s="135"/>
      <c r="D2194" s="245"/>
      <c r="E2194" s="245"/>
      <c r="F2194" s="405"/>
      <c r="G2194" s="291"/>
      <c r="H2194" s="291"/>
      <c r="AR2194" s="501"/>
      <c r="AT2194" s="450"/>
    </row>
    <row r="2195" spans="1:180" customHeight="1" ht="16.5" s="407" customFormat="1">
      <c r="A2195" s="135"/>
      <c r="B2195" s="135"/>
      <c r="C2195" s="135"/>
      <c r="D2195" s="245"/>
      <c r="E2195" s="245"/>
      <c r="F2195" s="405"/>
      <c r="G2195" s="291"/>
      <c r="H2195" s="291"/>
      <c r="AR2195" s="501"/>
      <c r="AT2195" s="450"/>
    </row>
    <row r="2196" spans="1:180" customHeight="1" ht="16.5" s="407" customFormat="1">
      <c r="A2196" s="135"/>
      <c r="B2196" s="135"/>
      <c r="C2196" s="135"/>
      <c r="D2196" s="245"/>
      <c r="E2196" s="245"/>
      <c r="F2196" s="405"/>
      <c r="G2196" s="291"/>
      <c r="H2196" s="291"/>
      <c r="AR2196" s="501"/>
      <c r="AT2196" s="450"/>
    </row>
    <row r="2197" spans="1:180" customHeight="1" ht="16.5" s="407" customFormat="1">
      <c r="A2197" s="135"/>
      <c r="B2197" s="135"/>
      <c r="C2197" s="135"/>
      <c r="D2197" s="245"/>
      <c r="E2197" s="245"/>
      <c r="F2197" s="405"/>
      <c r="G2197" s="291"/>
      <c r="H2197" s="291"/>
      <c r="AR2197" s="501"/>
      <c r="AT2197" s="450"/>
    </row>
    <row r="2198" spans="1:180" customHeight="1" ht="16.5" s="407" customFormat="1">
      <c r="A2198" s="135"/>
      <c r="B2198" s="135"/>
      <c r="C2198" s="135"/>
      <c r="D2198" s="245"/>
      <c r="E2198" s="245"/>
      <c r="F2198" s="405"/>
      <c r="G2198" s="291"/>
      <c r="H2198" s="291"/>
      <c r="AR2198" s="501"/>
      <c r="AT2198" s="450"/>
    </row>
    <row r="2199" spans="1:180" customHeight="1" ht="16.5" s="407" customFormat="1">
      <c r="A2199" s="135"/>
      <c r="B2199" s="135"/>
      <c r="C2199" s="135"/>
      <c r="D2199" s="245"/>
      <c r="E2199" s="245"/>
      <c r="F2199" s="405"/>
      <c r="G2199" s="291"/>
      <c r="H2199" s="291"/>
      <c r="AR2199" s="501"/>
      <c r="AT2199" s="450"/>
    </row>
    <row r="2200" spans="1:180" customHeight="1" ht="16.5" s="407" customFormat="1">
      <c r="A2200" s="135"/>
      <c r="B2200" s="135"/>
      <c r="C2200" s="135"/>
      <c r="D2200" s="245"/>
      <c r="E2200" s="245"/>
      <c r="F2200" s="405"/>
      <c r="G2200" s="291"/>
      <c r="H2200" s="291"/>
      <c r="AR2200" s="501"/>
      <c r="AT2200" s="450"/>
    </row>
    <row r="2201" spans="1:180" customHeight="1" ht="16.5" s="407" customFormat="1">
      <c r="A2201" s="135"/>
      <c r="B2201" s="135"/>
      <c r="C2201" s="135"/>
      <c r="D2201" s="245"/>
      <c r="E2201" s="245"/>
      <c r="F2201" s="405"/>
      <c r="G2201" s="291"/>
      <c r="H2201" s="291"/>
      <c r="AR2201" s="501"/>
      <c r="AT2201" s="450"/>
    </row>
    <row r="2202" spans="1:180" customHeight="1" ht="16.5" s="407" customFormat="1">
      <c r="A2202" s="135"/>
      <c r="B2202" s="135"/>
      <c r="C2202" s="135"/>
      <c r="D2202" s="245"/>
      <c r="E2202" s="245"/>
      <c r="F2202" s="405"/>
      <c r="G2202" s="291"/>
      <c r="H2202" s="291"/>
      <c r="AR2202" s="501"/>
      <c r="AT2202" s="450"/>
    </row>
    <row r="2203" spans="1:180" customHeight="1" ht="16.5" s="407" customFormat="1">
      <c r="A2203" s="135"/>
      <c r="B2203" s="135"/>
      <c r="C2203" s="135"/>
      <c r="D2203" s="245"/>
      <c r="E2203" s="245"/>
      <c r="F2203" s="405"/>
      <c r="G2203" s="291"/>
      <c r="H2203" s="291"/>
      <c r="AR2203" s="501"/>
      <c r="AT2203" s="450"/>
    </row>
    <row r="2204" spans="1:180" customHeight="1" ht="16.5" s="407" customFormat="1">
      <c r="A2204" s="135"/>
      <c r="B2204" s="135"/>
      <c r="C2204" s="135"/>
      <c r="D2204" s="245"/>
      <c r="E2204" s="245"/>
      <c r="F2204" s="405"/>
      <c r="G2204" s="291"/>
      <c r="H2204" s="291"/>
      <c r="AR2204" s="501"/>
      <c r="AT2204" s="450"/>
    </row>
    <row r="2205" spans="1:180" customHeight="1" ht="16.5" s="407" customFormat="1">
      <c r="A2205" s="135"/>
      <c r="B2205" s="135"/>
      <c r="C2205" s="135"/>
      <c r="D2205" s="245"/>
      <c r="E2205" s="245"/>
      <c r="F2205" s="405"/>
      <c r="G2205" s="291"/>
      <c r="H2205" s="291"/>
      <c r="AR2205" s="501"/>
      <c r="AT2205" s="450"/>
    </row>
    <row r="2206" spans="1:180" customHeight="1" ht="16.5" s="407" customFormat="1">
      <c r="A2206" s="135"/>
      <c r="B2206" s="135"/>
      <c r="C2206" s="135"/>
      <c r="D2206" s="245"/>
      <c r="E2206" s="245"/>
      <c r="F2206" s="405"/>
      <c r="G2206" s="291"/>
      <c r="H2206" s="291"/>
      <c r="AR2206" s="501"/>
      <c r="AT2206" s="450"/>
    </row>
    <row r="2207" spans="1:180" customHeight="1" ht="16.5" s="407" customFormat="1">
      <c r="A2207" s="135"/>
      <c r="B2207" s="135"/>
      <c r="C2207" s="135"/>
      <c r="D2207" s="245"/>
      <c r="E2207" s="245"/>
      <c r="F2207" s="405"/>
      <c r="G2207" s="291"/>
      <c r="H2207" s="291"/>
      <c r="AR2207" s="501"/>
      <c r="AT2207" s="450"/>
    </row>
    <row r="2208" spans="1:180" customHeight="1" ht="16.5" s="407" customFormat="1">
      <c r="A2208" s="135"/>
      <c r="B2208" s="135"/>
      <c r="C2208" s="135"/>
      <c r="D2208" s="245"/>
      <c r="E2208" s="245"/>
      <c r="F2208" s="405"/>
      <c r="G2208" s="291"/>
      <c r="H2208" s="291"/>
      <c r="AR2208" s="501"/>
      <c r="AT2208" s="450"/>
    </row>
    <row r="2209" spans="1:180" customHeight="1" ht="16.5" s="407" customFormat="1">
      <c r="A2209" s="135"/>
      <c r="B2209" s="135"/>
      <c r="C2209" s="135"/>
      <c r="D2209" s="245"/>
      <c r="E2209" s="245"/>
      <c r="F2209" s="405"/>
      <c r="G2209" s="291"/>
      <c r="H2209" s="291"/>
      <c r="AR2209" s="501"/>
      <c r="AT2209" s="450"/>
    </row>
    <row r="2210" spans="1:180" customHeight="1" ht="16.5" s="407" customFormat="1">
      <c r="A2210" s="135"/>
      <c r="B2210" s="135"/>
      <c r="C2210" s="135"/>
      <c r="D2210" s="245"/>
      <c r="E2210" s="245"/>
      <c r="F2210" s="405"/>
      <c r="G2210" s="291"/>
      <c r="H2210" s="291"/>
      <c r="AR2210" s="501"/>
      <c r="AT2210" s="450"/>
    </row>
    <row r="2211" spans="1:180" customHeight="1" ht="16.5" s="407" customFormat="1">
      <c r="A2211" s="135"/>
      <c r="B2211" s="135"/>
      <c r="C2211" s="135"/>
      <c r="D2211" s="245"/>
      <c r="E2211" s="245"/>
      <c r="F2211" s="405"/>
      <c r="G2211" s="291"/>
      <c r="H2211" s="291"/>
      <c r="AR2211" s="501"/>
      <c r="AT2211" s="450"/>
    </row>
    <row r="2212" spans="1:180" customHeight="1" ht="16.5" s="407" customFormat="1">
      <c r="A2212" s="135"/>
      <c r="B2212" s="135"/>
      <c r="C2212" s="135"/>
      <c r="D2212" s="245"/>
      <c r="E2212" s="245"/>
      <c r="F2212" s="405"/>
      <c r="G2212" s="291"/>
      <c r="H2212" s="291"/>
      <c r="AR2212" s="501"/>
      <c r="AT2212" s="450"/>
    </row>
    <row r="2213" spans="1:180" customHeight="1" ht="16.5" s="407" customFormat="1">
      <c r="A2213" s="135"/>
      <c r="B2213" s="135"/>
      <c r="C2213" s="135"/>
      <c r="D2213" s="245"/>
      <c r="E2213" s="245"/>
      <c r="F2213" s="405"/>
      <c r="G2213" s="291"/>
      <c r="H2213" s="291"/>
      <c r="AR2213" s="501"/>
      <c r="AT2213" s="450"/>
    </row>
    <row r="2214" spans="1:180" customHeight="1" ht="16.5" s="407" customFormat="1">
      <c r="A2214" s="135"/>
      <c r="B2214" s="135"/>
      <c r="C2214" s="135"/>
      <c r="D2214" s="245"/>
      <c r="E2214" s="245"/>
      <c r="F2214" s="405"/>
      <c r="G2214" s="291"/>
      <c r="H2214" s="291"/>
      <c r="AR2214" s="501"/>
      <c r="AT2214" s="450"/>
    </row>
    <row r="2215" spans="1:180" customHeight="1" ht="16.5" s="407" customFormat="1">
      <c r="A2215" s="135"/>
      <c r="B2215" s="135"/>
      <c r="C2215" s="135"/>
      <c r="D2215" s="245"/>
      <c r="E2215" s="245"/>
      <c r="F2215" s="405"/>
      <c r="G2215" s="291"/>
      <c r="H2215" s="291"/>
      <c r="AR2215" s="501"/>
      <c r="AT2215" s="450"/>
    </row>
    <row r="2216" spans="1:180" customHeight="1" ht="16.5" s="407" customFormat="1">
      <c r="A2216" s="135"/>
      <c r="B2216" s="135"/>
      <c r="C2216" s="135"/>
      <c r="D2216" s="245"/>
      <c r="E2216" s="245"/>
      <c r="F2216" s="405"/>
      <c r="G2216" s="291"/>
      <c r="H2216" s="291"/>
      <c r="AR2216" s="501"/>
      <c r="AT2216" s="450"/>
    </row>
    <row r="2217" spans="1:180" customHeight="1" ht="16.5" s="407" customFormat="1">
      <c r="A2217" s="135"/>
      <c r="B2217" s="135"/>
      <c r="C2217" s="135"/>
      <c r="D2217" s="245"/>
      <c r="E2217" s="245"/>
      <c r="F2217" s="405"/>
      <c r="G2217" s="291"/>
      <c r="H2217" s="291"/>
      <c r="AR2217" s="501"/>
      <c r="AT2217" s="450"/>
    </row>
    <row r="2218" spans="1:180" customHeight="1" ht="16.5" s="407" customFormat="1">
      <c r="A2218" s="135"/>
      <c r="B2218" s="135"/>
      <c r="C2218" s="135"/>
      <c r="D2218" s="245"/>
      <c r="E2218" s="245"/>
      <c r="F2218" s="405"/>
      <c r="G2218" s="291"/>
      <c r="H2218" s="291"/>
      <c r="AR2218" s="501"/>
      <c r="AT2218" s="450"/>
    </row>
    <row r="2219" spans="1:180" customHeight="1" ht="16.5" s="407" customFormat="1">
      <c r="A2219" s="135"/>
      <c r="B2219" s="135"/>
      <c r="C2219" s="135"/>
      <c r="D2219" s="245"/>
      <c r="E2219" s="245"/>
      <c r="F2219" s="405"/>
      <c r="G2219" s="291"/>
      <c r="H2219" s="291"/>
      <c r="AR2219" s="501"/>
      <c r="AT2219" s="450"/>
    </row>
    <row r="2220" spans="1:180" customHeight="1" ht="16.5" s="407" customFormat="1">
      <c r="A2220" s="135"/>
      <c r="B2220" s="135"/>
      <c r="C2220" s="135"/>
      <c r="D2220" s="245"/>
      <c r="E2220" s="245"/>
      <c r="F2220" s="405"/>
      <c r="G2220" s="291"/>
      <c r="H2220" s="291"/>
      <c r="AR2220" s="501"/>
      <c r="AT2220" s="450"/>
    </row>
    <row r="2221" spans="1:180" customHeight="1" ht="16.5" s="407" customFormat="1">
      <c r="A2221" s="135"/>
      <c r="B2221" s="135"/>
      <c r="C2221" s="135"/>
      <c r="D2221" s="245"/>
      <c r="E2221" s="245"/>
      <c r="F2221" s="405"/>
      <c r="G2221" s="291"/>
      <c r="H2221" s="291"/>
      <c r="AR2221" s="501"/>
      <c r="AT2221" s="450"/>
    </row>
    <row r="2222" spans="1:180" customHeight="1" ht="16.5" s="407" customFormat="1">
      <c r="A2222" s="135"/>
      <c r="B2222" s="135"/>
      <c r="C2222" s="135"/>
      <c r="D2222" s="245"/>
      <c r="E2222" s="245"/>
      <c r="F2222" s="405"/>
      <c r="G2222" s="291"/>
      <c r="H2222" s="291"/>
      <c r="AR2222" s="501"/>
      <c r="AT2222" s="450"/>
    </row>
    <row r="2223" spans="1:180" customHeight="1" ht="16.5" s="407" customFormat="1">
      <c r="A2223" s="135"/>
      <c r="B2223" s="135"/>
      <c r="C2223" s="135"/>
      <c r="D2223" s="245"/>
      <c r="E2223" s="245"/>
      <c r="F2223" s="405"/>
      <c r="G2223" s="291"/>
      <c r="H2223" s="291"/>
      <c r="AR2223" s="501"/>
      <c r="AT2223" s="450"/>
    </row>
    <row r="2224" spans="1:180" customHeight="1" ht="16.5" s="407" customFormat="1">
      <c r="A2224" s="135"/>
      <c r="B2224" s="135"/>
      <c r="C2224" s="135"/>
      <c r="D2224" s="245"/>
      <c r="E2224" s="245"/>
      <c r="F2224" s="405"/>
      <c r="G2224" s="291"/>
      <c r="H2224" s="291"/>
      <c r="AR2224" s="501"/>
      <c r="AT2224" s="450"/>
    </row>
    <row r="2225" spans="1:180" customHeight="1" ht="16.5" s="407" customFormat="1">
      <c r="A2225" s="135"/>
      <c r="B2225" s="135"/>
      <c r="C2225" s="135"/>
      <c r="D2225" s="245"/>
      <c r="E2225" s="245"/>
      <c r="F2225" s="405"/>
      <c r="G2225" s="291"/>
      <c r="H2225" s="291"/>
      <c r="AR2225" s="501"/>
      <c r="AT2225" s="450"/>
    </row>
    <row r="2226" spans="1:180" customHeight="1" ht="16.5" s="407" customFormat="1">
      <c r="A2226" s="135"/>
      <c r="B2226" s="135"/>
      <c r="C2226" s="135"/>
      <c r="D2226" s="245"/>
      <c r="E2226" s="245"/>
      <c r="F2226" s="405"/>
      <c r="G2226" s="291"/>
      <c r="H2226" s="291"/>
      <c r="AR2226" s="501"/>
      <c r="AT2226" s="450"/>
    </row>
    <row r="2227" spans="1:180" customHeight="1" ht="16.5" s="407" customFormat="1">
      <c r="A2227" s="135"/>
      <c r="B2227" s="135"/>
      <c r="C2227" s="135"/>
      <c r="D2227" s="245"/>
      <c r="E2227" s="245"/>
      <c r="F2227" s="405"/>
      <c r="G2227" s="291"/>
      <c r="H2227" s="291"/>
      <c r="AR2227" s="501"/>
      <c r="AT2227" s="450"/>
    </row>
    <row r="2228" spans="1:180" customHeight="1" ht="16.5" s="407" customFormat="1">
      <c r="A2228" s="135"/>
      <c r="B2228" s="135"/>
      <c r="C2228" s="135"/>
      <c r="D2228" s="245"/>
      <c r="E2228" s="245"/>
      <c r="F2228" s="405"/>
      <c r="G2228" s="291"/>
      <c r="H2228" s="291"/>
      <c r="AR2228" s="501"/>
      <c r="AT2228" s="450"/>
    </row>
    <row r="2229" spans="1:180" customHeight="1" ht="16.5" s="407" customFormat="1">
      <c r="A2229" s="135"/>
      <c r="B2229" s="135"/>
      <c r="C2229" s="135"/>
      <c r="D2229" s="245"/>
      <c r="E2229" s="245"/>
      <c r="F2229" s="405"/>
      <c r="G2229" s="291"/>
      <c r="H2229" s="291"/>
      <c r="AR2229" s="501"/>
      <c r="AT2229" s="450"/>
    </row>
    <row r="2230" spans="1:180" customHeight="1" ht="16.5" s="407" customFormat="1">
      <c r="A2230" s="135"/>
      <c r="B2230" s="135"/>
      <c r="C2230" s="135"/>
      <c r="D2230" s="245"/>
      <c r="E2230" s="245"/>
      <c r="F2230" s="405"/>
      <c r="G2230" s="291"/>
      <c r="H2230" s="291"/>
      <c r="AR2230" s="501"/>
      <c r="AT2230" s="450"/>
    </row>
    <row r="2231" spans="1:180" customHeight="1" ht="16.5" s="407" customFormat="1">
      <c r="A2231" s="135"/>
      <c r="B2231" s="135"/>
      <c r="C2231" s="135"/>
      <c r="D2231" s="245"/>
      <c r="E2231" s="245"/>
      <c r="F2231" s="405"/>
      <c r="G2231" s="291"/>
      <c r="H2231" s="291"/>
      <c r="AR2231" s="501"/>
      <c r="AT2231" s="450"/>
    </row>
    <row r="2232" spans="1:180" customHeight="1" ht="16.5" s="407" customFormat="1">
      <c r="A2232" s="135"/>
      <c r="B2232" s="135"/>
      <c r="C2232" s="135"/>
      <c r="D2232" s="245"/>
      <c r="E2232" s="245"/>
      <c r="F2232" s="405"/>
      <c r="G2232" s="291"/>
      <c r="H2232" s="291"/>
      <c r="AR2232" s="501"/>
      <c r="AT2232" s="450"/>
    </row>
    <row r="2233" spans="1:180" customHeight="1" ht="16.5" s="407" customFormat="1">
      <c r="A2233" s="135"/>
      <c r="B2233" s="135"/>
      <c r="C2233" s="135"/>
      <c r="D2233" s="245"/>
      <c r="E2233" s="245"/>
      <c r="F2233" s="405"/>
      <c r="G2233" s="291"/>
      <c r="H2233" s="291"/>
      <c r="AR2233" s="501"/>
      <c r="AT2233" s="450"/>
    </row>
    <row r="2234" spans="1:180" customHeight="1" ht="16.5" s="407" customFormat="1">
      <c r="A2234" s="135"/>
      <c r="B2234" s="135"/>
      <c r="C2234" s="135"/>
      <c r="D2234" s="245"/>
      <c r="E2234" s="245"/>
      <c r="F2234" s="405"/>
      <c r="G2234" s="291"/>
      <c r="H2234" s="291"/>
      <c r="AR2234" s="501"/>
      <c r="AT2234" s="450"/>
    </row>
    <row r="2235" spans="1:180" customHeight="1" ht="16.5" s="407" customFormat="1">
      <c r="A2235" s="135"/>
      <c r="B2235" s="135"/>
      <c r="C2235" s="135"/>
      <c r="D2235" s="245"/>
      <c r="E2235" s="245"/>
      <c r="F2235" s="405"/>
      <c r="G2235" s="291"/>
      <c r="H2235" s="291"/>
      <c r="AR2235" s="501"/>
      <c r="AT2235" s="450"/>
    </row>
    <row r="2236" spans="1:180" customHeight="1" ht="16.5" s="407" customFormat="1">
      <c r="A2236" s="135"/>
      <c r="B2236" s="135"/>
      <c r="C2236" s="135"/>
      <c r="D2236" s="245"/>
      <c r="E2236" s="245"/>
      <c r="F2236" s="405"/>
      <c r="G2236" s="291"/>
      <c r="H2236" s="291"/>
      <c r="AR2236" s="501"/>
      <c r="AT2236" s="450"/>
    </row>
    <row r="2237" spans="1:180" customHeight="1" ht="16.5" s="407" customFormat="1">
      <c r="A2237" s="135"/>
      <c r="B2237" s="135"/>
      <c r="C2237" s="135"/>
      <c r="D2237" s="245"/>
      <c r="E2237" s="245"/>
      <c r="F2237" s="405"/>
      <c r="G2237" s="291"/>
      <c r="H2237" s="291"/>
      <c r="AR2237" s="501"/>
      <c r="AT2237" s="450"/>
    </row>
    <row r="2238" spans="1:180" customHeight="1" ht="16.5" s="407" customFormat="1">
      <c r="A2238" s="135"/>
      <c r="B2238" s="135"/>
      <c r="C2238" s="135"/>
      <c r="D2238" s="245"/>
      <c r="E2238" s="245"/>
      <c r="F2238" s="405"/>
      <c r="G2238" s="291"/>
      <c r="H2238" s="291"/>
      <c r="AR2238" s="501"/>
      <c r="AT2238" s="450"/>
    </row>
    <row r="2239" spans="1:180" customHeight="1" ht="16.5" s="407" customFormat="1">
      <c r="A2239" s="135"/>
      <c r="B2239" s="135"/>
      <c r="C2239" s="135"/>
      <c r="D2239" s="245"/>
      <c r="E2239" s="245"/>
      <c r="F2239" s="405"/>
      <c r="G2239" s="291"/>
      <c r="H2239" s="291"/>
      <c r="AR2239" s="501"/>
      <c r="AT2239" s="450"/>
    </row>
    <row r="2240" spans="1:180" customHeight="1" ht="16.5" s="407" customFormat="1">
      <c r="A2240" s="135"/>
      <c r="B2240" s="135"/>
      <c r="C2240" s="135"/>
      <c r="D2240" s="245"/>
      <c r="E2240" s="245"/>
      <c r="F2240" s="405"/>
      <c r="G2240" s="291"/>
      <c r="H2240" s="291"/>
      <c r="AR2240" s="501"/>
      <c r="AT2240" s="450"/>
    </row>
    <row r="2241" spans="1:180" customHeight="1" ht="16.5" s="407" customFormat="1">
      <c r="A2241" s="135"/>
      <c r="B2241" s="135"/>
      <c r="C2241" s="135"/>
      <c r="D2241" s="245"/>
      <c r="E2241" s="245"/>
      <c r="F2241" s="405"/>
      <c r="G2241" s="291"/>
      <c r="H2241" s="291"/>
      <c r="AR2241" s="501"/>
      <c r="AT2241" s="450"/>
    </row>
    <row r="2242" spans="1:180" customHeight="1" ht="16.5" s="407" customFormat="1">
      <c r="A2242" s="135"/>
      <c r="B2242" s="135"/>
      <c r="C2242" s="135"/>
      <c r="D2242" s="245"/>
      <c r="E2242" s="245"/>
      <c r="F2242" s="405"/>
      <c r="G2242" s="291"/>
      <c r="H2242" s="291"/>
      <c r="AR2242" s="501"/>
      <c r="AT2242" s="450"/>
    </row>
    <row r="2243" spans="1:180" customHeight="1" ht="16.5" s="407" customFormat="1">
      <c r="A2243" s="135"/>
      <c r="B2243" s="135"/>
      <c r="C2243" s="135"/>
      <c r="D2243" s="245"/>
      <c r="E2243" s="245"/>
      <c r="F2243" s="405"/>
      <c r="G2243" s="291"/>
      <c r="H2243" s="291"/>
      <c r="AR2243" s="501"/>
      <c r="AT2243" s="450"/>
    </row>
    <row r="2244" spans="1:180" customHeight="1" ht="16.5" s="407" customFormat="1">
      <c r="A2244" s="135"/>
      <c r="B2244" s="135"/>
      <c r="C2244" s="135"/>
      <c r="D2244" s="245"/>
      <c r="E2244" s="245"/>
      <c r="F2244" s="405"/>
      <c r="G2244" s="291"/>
      <c r="H2244" s="291"/>
      <c r="AR2244" s="501"/>
      <c r="AT2244" s="450"/>
    </row>
    <row r="2245" spans="1:180" customHeight="1" ht="16.5" s="407" customFormat="1">
      <c r="A2245" s="135"/>
      <c r="B2245" s="135"/>
      <c r="C2245" s="135"/>
      <c r="D2245" s="245"/>
      <c r="E2245" s="245"/>
      <c r="F2245" s="405"/>
      <c r="G2245" s="291"/>
      <c r="H2245" s="291"/>
      <c r="AR2245" s="501"/>
      <c r="AT2245" s="450"/>
    </row>
    <row r="2246" spans="1:180" customHeight="1" ht="16.5" s="407" customFormat="1">
      <c r="A2246" s="135"/>
      <c r="B2246" s="135"/>
      <c r="C2246" s="135"/>
      <c r="D2246" s="245"/>
      <c r="E2246" s="245"/>
      <c r="F2246" s="405"/>
      <c r="G2246" s="291"/>
      <c r="H2246" s="291"/>
      <c r="AR2246" s="501"/>
      <c r="AT2246" s="450"/>
    </row>
    <row r="2247" spans="1:180" customHeight="1" ht="16.5" s="407" customFormat="1">
      <c r="A2247" s="135"/>
      <c r="B2247" s="135"/>
      <c r="C2247" s="135"/>
      <c r="D2247" s="245"/>
      <c r="E2247" s="245"/>
      <c r="F2247" s="405"/>
      <c r="G2247" s="291"/>
      <c r="H2247" s="291"/>
      <c r="AR2247" s="501"/>
      <c r="AT2247" s="450"/>
    </row>
    <row r="2248" spans="1:180" customHeight="1" ht="16.5" s="407" customFormat="1">
      <c r="A2248" s="135"/>
      <c r="B2248" s="135"/>
      <c r="C2248" s="135"/>
      <c r="D2248" s="245"/>
      <c r="E2248" s="245"/>
      <c r="F2248" s="405"/>
      <c r="G2248" s="291"/>
      <c r="H2248" s="291"/>
      <c r="AR2248" s="501"/>
      <c r="AT2248" s="450"/>
    </row>
    <row r="2249" spans="1:180" customHeight="1" ht="16.5" s="407" customFormat="1">
      <c r="A2249" s="135"/>
      <c r="B2249" s="135"/>
      <c r="C2249" s="135"/>
      <c r="D2249" s="245"/>
      <c r="E2249" s="245"/>
      <c r="F2249" s="405"/>
      <c r="G2249" s="291"/>
      <c r="H2249" s="291"/>
      <c r="AR2249" s="501"/>
      <c r="AT2249" s="450"/>
    </row>
    <row r="2250" spans="1:180" customHeight="1" ht="16.5" s="407" customFormat="1">
      <c r="A2250" s="135"/>
      <c r="B2250" s="135"/>
      <c r="C2250" s="135"/>
      <c r="D2250" s="245"/>
      <c r="E2250" s="245"/>
      <c r="F2250" s="405"/>
      <c r="G2250" s="291"/>
      <c r="H2250" s="291"/>
      <c r="AR2250" s="501"/>
      <c r="AT2250" s="450"/>
    </row>
    <row r="2251" spans="1:180" customHeight="1" ht="16.5" s="407" customFormat="1">
      <c r="A2251" s="135"/>
      <c r="B2251" s="135"/>
      <c r="C2251" s="135"/>
      <c r="D2251" s="245"/>
      <c r="E2251" s="245"/>
      <c r="F2251" s="405"/>
      <c r="G2251" s="291"/>
      <c r="H2251" s="291"/>
      <c r="AR2251" s="501"/>
      <c r="AT2251" s="450"/>
    </row>
    <row r="2252" spans="1:180" customHeight="1" ht="16.5" s="407" customFormat="1">
      <c r="A2252" s="135"/>
      <c r="B2252" s="135"/>
      <c r="C2252" s="135"/>
      <c r="D2252" s="245"/>
      <c r="E2252" s="245"/>
      <c r="F2252" s="405"/>
      <c r="G2252" s="291"/>
      <c r="H2252" s="291"/>
      <c r="AR2252" s="501"/>
      <c r="AT2252" s="450"/>
    </row>
    <row r="2253" spans="1:180" customHeight="1" ht="16.5" s="407" customFormat="1">
      <c r="A2253" s="135"/>
      <c r="B2253" s="135"/>
      <c r="C2253" s="135"/>
      <c r="D2253" s="245"/>
      <c r="E2253" s="245"/>
      <c r="F2253" s="405"/>
      <c r="G2253" s="291"/>
      <c r="H2253" s="291"/>
      <c r="AR2253" s="501"/>
      <c r="AT2253" s="450"/>
    </row>
    <row r="2254" spans="1:180" customHeight="1" ht="16.5" s="407" customFormat="1">
      <c r="A2254" s="135"/>
      <c r="B2254" s="135"/>
      <c r="C2254" s="135"/>
      <c r="D2254" s="245"/>
      <c r="E2254" s="245"/>
      <c r="F2254" s="405"/>
      <c r="G2254" s="291"/>
      <c r="H2254" s="291"/>
      <c r="AR2254" s="501"/>
      <c r="AT2254" s="450"/>
    </row>
    <row r="2255" spans="1:180" customHeight="1" ht="16.5" s="407" customFormat="1">
      <c r="A2255" s="135"/>
      <c r="B2255" s="135"/>
      <c r="C2255" s="135"/>
      <c r="D2255" s="245"/>
      <c r="E2255" s="245"/>
      <c r="F2255" s="405"/>
      <c r="G2255" s="291"/>
      <c r="H2255" s="291"/>
      <c r="AR2255" s="501"/>
      <c r="AT2255" s="450"/>
    </row>
    <row r="2256" spans="1:180" customHeight="1" ht="16.5" s="407" customFormat="1">
      <c r="A2256" s="135"/>
      <c r="B2256" s="135"/>
      <c r="C2256" s="135"/>
      <c r="D2256" s="245"/>
      <c r="E2256" s="245"/>
      <c r="F2256" s="405"/>
      <c r="G2256" s="291"/>
      <c r="H2256" s="291"/>
      <c r="AR2256" s="501"/>
      <c r="AT2256" s="450"/>
    </row>
    <row r="2257" spans="1:180" customHeight="1" ht="16.5" s="407" customFormat="1">
      <c r="A2257" s="135"/>
      <c r="B2257" s="135"/>
      <c r="C2257" s="135"/>
      <c r="D2257" s="245"/>
      <c r="E2257" s="245"/>
      <c r="F2257" s="405"/>
      <c r="G2257" s="291"/>
      <c r="H2257" s="291"/>
      <c r="AR2257" s="501"/>
      <c r="AT2257" s="450"/>
    </row>
    <row r="2258" spans="1:180" customHeight="1" ht="16.5" s="407" customFormat="1">
      <c r="A2258" s="135"/>
      <c r="B2258" s="135"/>
      <c r="C2258" s="135"/>
      <c r="D2258" s="245"/>
      <c r="E2258" s="245"/>
      <c r="F2258" s="405"/>
      <c r="G2258" s="291"/>
      <c r="H2258" s="291"/>
      <c r="AR2258" s="501"/>
      <c r="AT2258" s="450"/>
    </row>
    <row r="2259" spans="1:180" customHeight="1" ht="16.5" s="407" customFormat="1">
      <c r="A2259" s="135"/>
      <c r="B2259" s="135"/>
      <c r="C2259" s="135"/>
      <c r="D2259" s="245"/>
      <c r="E2259" s="245"/>
      <c r="F2259" s="405"/>
      <c r="G2259" s="291"/>
      <c r="H2259" s="291"/>
      <c r="AR2259" s="501"/>
      <c r="AT2259" s="450"/>
    </row>
    <row r="2260" spans="1:180" customHeight="1" ht="16.5" s="407" customFormat="1">
      <c r="A2260" s="135"/>
      <c r="B2260" s="135"/>
      <c r="C2260" s="135"/>
      <c r="D2260" s="245"/>
      <c r="E2260" s="245"/>
      <c r="F2260" s="405"/>
      <c r="G2260" s="291"/>
      <c r="H2260" s="291"/>
      <c r="AR2260" s="501"/>
      <c r="AT2260" s="450"/>
    </row>
    <row r="2261" spans="1:180" customHeight="1" ht="16.5" s="407" customFormat="1">
      <c r="A2261" s="135"/>
      <c r="B2261" s="135"/>
      <c r="C2261" s="135"/>
      <c r="D2261" s="245"/>
      <c r="E2261" s="245"/>
      <c r="F2261" s="405"/>
      <c r="G2261" s="291"/>
      <c r="H2261" s="291"/>
      <c r="AR2261" s="501"/>
      <c r="AT2261" s="450"/>
    </row>
    <row r="2262" spans="1:180" customHeight="1" ht="16.5" s="407" customFormat="1">
      <c r="A2262" s="135"/>
      <c r="B2262" s="135"/>
      <c r="C2262" s="135"/>
      <c r="D2262" s="245"/>
      <c r="E2262" s="245"/>
      <c r="F2262" s="405"/>
      <c r="G2262" s="291"/>
      <c r="H2262" s="291"/>
      <c r="AR2262" s="501"/>
      <c r="AT2262" s="450"/>
    </row>
    <row r="2263" spans="1:180" customHeight="1" ht="16.5" s="407" customFormat="1">
      <c r="A2263" s="135"/>
      <c r="B2263" s="135"/>
      <c r="C2263" s="135"/>
      <c r="D2263" s="245"/>
      <c r="E2263" s="245"/>
      <c r="F2263" s="405"/>
      <c r="G2263" s="291"/>
      <c r="H2263" s="291"/>
      <c r="AR2263" s="501"/>
      <c r="AT2263" s="450"/>
    </row>
    <row r="2264" spans="1:180" customHeight="1" ht="16.5" s="407" customFormat="1">
      <c r="A2264" s="135"/>
      <c r="B2264" s="135"/>
      <c r="C2264" s="135"/>
      <c r="D2264" s="245"/>
      <c r="E2264" s="245"/>
      <c r="F2264" s="405"/>
      <c r="G2264" s="291"/>
      <c r="H2264" s="291"/>
      <c r="AR2264" s="501"/>
      <c r="AT2264" s="450"/>
    </row>
    <row r="2265" spans="1:180" customHeight="1" ht="16.5" s="407" customFormat="1">
      <c r="A2265" s="135"/>
      <c r="B2265" s="135"/>
      <c r="C2265" s="135"/>
      <c r="D2265" s="245"/>
      <c r="E2265" s="245"/>
      <c r="F2265" s="405"/>
      <c r="G2265" s="291"/>
      <c r="H2265" s="291"/>
      <c r="AR2265" s="501"/>
      <c r="AT2265" s="450"/>
    </row>
    <row r="2266" spans="1:180" customHeight="1" ht="16.5" s="407" customFormat="1">
      <c r="A2266" s="135"/>
      <c r="B2266" s="135"/>
      <c r="C2266" s="135"/>
      <c r="D2266" s="245"/>
      <c r="E2266" s="245"/>
      <c r="F2266" s="405"/>
      <c r="G2266" s="291"/>
      <c r="H2266" s="291"/>
      <c r="AR2266" s="501"/>
      <c r="AT2266" s="450"/>
    </row>
    <row r="2267" spans="1:180" customHeight="1" ht="16.5" s="407" customFormat="1">
      <c r="A2267" s="135"/>
      <c r="B2267" s="135"/>
      <c r="C2267" s="135"/>
      <c r="D2267" s="245"/>
      <c r="E2267" s="245"/>
      <c r="F2267" s="405"/>
      <c r="G2267" s="291"/>
      <c r="H2267" s="291"/>
      <c r="AR2267" s="501"/>
      <c r="AT2267" s="450"/>
    </row>
    <row r="2268" spans="1:180" customHeight="1" ht="16.5" s="407" customFormat="1">
      <c r="A2268" s="135"/>
      <c r="B2268" s="135"/>
      <c r="C2268" s="135"/>
      <c r="D2268" s="245"/>
      <c r="E2268" s="245"/>
      <c r="F2268" s="405"/>
      <c r="G2268" s="291"/>
      <c r="H2268" s="291"/>
      <c r="AR2268" s="501"/>
      <c r="AT2268" s="450"/>
    </row>
    <row r="2269" spans="1:180" customHeight="1" ht="16.5" s="407" customFormat="1">
      <c r="A2269" s="135"/>
      <c r="B2269" s="135"/>
      <c r="C2269" s="135"/>
      <c r="D2269" s="245"/>
      <c r="E2269" s="245"/>
      <c r="F2269" s="405"/>
      <c r="G2269" s="291"/>
      <c r="H2269" s="291"/>
      <c r="AR2269" s="501"/>
      <c r="AT2269" s="450"/>
    </row>
    <row r="2270" spans="1:180" customHeight="1" ht="16.5" s="407" customFormat="1">
      <c r="A2270" s="135"/>
      <c r="B2270" s="135"/>
      <c r="C2270" s="135"/>
      <c r="D2270" s="245"/>
      <c r="E2270" s="245"/>
      <c r="F2270" s="405"/>
      <c r="G2270" s="291"/>
      <c r="H2270" s="291"/>
      <c r="AR2270" s="501"/>
      <c r="AT2270" s="450"/>
    </row>
    <row r="2271" spans="1:180" customHeight="1" ht="16.5" s="407" customFormat="1">
      <c r="A2271" s="135"/>
      <c r="B2271" s="135"/>
      <c r="C2271" s="135"/>
      <c r="D2271" s="245"/>
      <c r="E2271" s="245"/>
      <c r="F2271" s="405"/>
      <c r="G2271" s="291"/>
      <c r="H2271" s="291"/>
      <c r="AR2271" s="501"/>
      <c r="AT2271" s="450"/>
    </row>
    <row r="2272" spans="1:180" customHeight="1" ht="16.5" s="407" customFormat="1">
      <c r="A2272" s="135"/>
      <c r="B2272" s="135"/>
      <c r="C2272" s="135"/>
      <c r="D2272" s="245"/>
      <c r="E2272" s="245"/>
      <c r="F2272" s="405"/>
      <c r="G2272" s="291"/>
      <c r="H2272" s="291"/>
      <c r="AR2272" s="501"/>
      <c r="AT2272" s="450"/>
    </row>
    <row r="2273" spans="1:180" customHeight="1" ht="16.5" s="407" customFormat="1">
      <c r="A2273" s="135"/>
      <c r="B2273" s="135"/>
      <c r="C2273" s="135"/>
      <c r="D2273" s="245"/>
      <c r="E2273" s="245"/>
      <c r="F2273" s="405"/>
      <c r="G2273" s="291"/>
      <c r="H2273" s="291"/>
      <c r="AR2273" s="501"/>
      <c r="AT2273" s="450"/>
    </row>
    <row r="2274" spans="1:180" customHeight="1" ht="16.5" s="407" customFormat="1">
      <c r="A2274" s="135"/>
      <c r="B2274" s="135"/>
      <c r="C2274" s="135"/>
      <c r="D2274" s="245"/>
      <c r="E2274" s="245"/>
      <c r="F2274" s="405"/>
      <c r="G2274" s="291"/>
      <c r="H2274" s="291"/>
      <c r="AR2274" s="501"/>
      <c r="AT2274" s="450"/>
    </row>
    <row r="2275" spans="1:180" customHeight="1" ht="16.5" s="407" customFormat="1">
      <c r="A2275" s="135"/>
      <c r="B2275" s="135"/>
      <c r="C2275" s="135"/>
      <c r="D2275" s="245"/>
      <c r="E2275" s="245"/>
      <c r="F2275" s="405"/>
      <c r="G2275" s="291"/>
      <c r="H2275" s="291"/>
      <c r="AR2275" s="501"/>
      <c r="AT2275" s="450"/>
    </row>
    <row r="2276" spans="1:180" customHeight="1" ht="16.5" s="407" customFormat="1">
      <c r="A2276" s="135"/>
      <c r="B2276" s="135"/>
      <c r="C2276" s="135"/>
      <c r="D2276" s="245"/>
      <c r="E2276" s="245"/>
      <c r="F2276" s="405"/>
      <c r="G2276" s="291"/>
      <c r="H2276" s="291"/>
      <c r="AR2276" s="501"/>
      <c r="AT2276" s="450"/>
    </row>
    <row r="2277" spans="1:180" customHeight="1" ht="16.5" s="407" customFormat="1">
      <c r="A2277" s="135"/>
      <c r="B2277" s="135"/>
      <c r="C2277" s="135"/>
      <c r="D2277" s="245"/>
      <c r="E2277" s="245"/>
      <c r="F2277" s="405"/>
      <c r="G2277" s="291"/>
      <c r="H2277" s="291"/>
      <c r="AR2277" s="501"/>
      <c r="AT2277" s="450"/>
    </row>
    <row r="2278" spans="1:180" customHeight="1" ht="16.5" s="407" customFormat="1">
      <c r="A2278" s="135"/>
      <c r="B2278" s="135"/>
      <c r="C2278" s="135"/>
      <c r="D2278" s="245"/>
      <c r="E2278" s="245"/>
      <c r="F2278" s="405"/>
      <c r="G2278" s="291"/>
      <c r="H2278" s="291"/>
      <c r="AR2278" s="501"/>
      <c r="AT2278" s="450"/>
    </row>
    <row r="2279" spans="1:180" customHeight="1" ht="16.5" s="407" customFormat="1">
      <c r="A2279" s="135"/>
      <c r="B2279" s="135"/>
      <c r="C2279" s="135"/>
      <c r="D2279" s="245"/>
      <c r="E2279" s="245"/>
      <c r="F2279" s="405"/>
      <c r="G2279" s="291"/>
      <c r="H2279" s="291"/>
      <c r="AR2279" s="501"/>
      <c r="AT2279" s="450"/>
    </row>
    <row r="2280" spans="1:180" customHeight="1" ht="16.5" s="407" customFormat="1">
      <c r="A2280" s="135"/>
      <c r="B2280" s="135"/>
      <c r="C2280" s="135"/>
      <c r="D2280" s="245"/>
      <c r="E2280" s="245"/>
      <c r="F2280" s="405"/>
      <c r="G2280" s="291"/>
      <c r="H2280" s="291"/>
      <c r="AR2280" s="501"/>
      <c r="AT2280" s="450"/>
    </row>
    <row r="2281" spans="1:180" customHeight="1" ht="16.5" s="407" customFormat="1">
      <c r="A2281" s="135"/>
      <c r="B2281" s="135"/>
      <c r="C2281" s="135"/>
      <c r="D2281" s="245"/>
      <c r="E2281" s="245"/>
      <c r="F2281" s="405"/>
      <c r="G2281" s="291"/>
      <c r="H2281" s="291"/>
      <c r="AR2281" s="501"/>
      <c r="AT2281" s="450"/>
    </row>
    <row r="2282" spans="1:180" customHeight="1" ht="16.5" s="407" customFormat="1">
      <c r="A2282" s="135"/>
      <c r="B2282" s="135"/>
      <c r="C2282" s="135"/>
      <c r="D2282" s="245"/>
      <c r="E2282" s="245"/>
      <c r="F2282" s="405"/>
      <c r="G2282" s="291"/>
      <c r="H2282" s="291"/>
      <c r="AR2282" s="501"/>
      <c r="AT2282" s="450"/>
    </row>
    <row r="2283" spans="1:180" customHeight="1" ht="16.5" s="407" customFormat="1">
      <c r="A2283" s="135"/>
      <c r="B2283" s="135"/>
      <c r="C2283" s="135"/>
      <c r="D2283" s="245"/>
      <c r="E2283" s="245"/>
      <c r="F2283" s="405"/>
      <c r="G2283" s="291"/>
      <c r="H2283" s="291"/>
      <c r="AR2283" s="501"/>
      <c r="AT2283" s="450"/>
    </row>
    <row r="2284" spans="1:180" customHeight="1" ht="16.5" s="407" customFormat="1">
      <c r="A2284" s="135"/>
      <c r="B2284" s="135"/>
      <c r="C2284" s="135"/>
      <c r="D2284" s="245"/>
      <c r="E2284" s="245"/>
      <c r="F2284" s="405"/>
      <c r="G2284" s="291"/>
      <c r="H2284" s="291"/>
      <c r="AR2284" s="501"/>
      <c r="AT2284" s="450"/>
    </row>
    <row r="2285" spans="1:180" customHeight="1" ht="16.5" s="407" customFormat="1">
      <c r="A2285" s="135"/>
      <c r="B2285" s="135"/>
      <c r="C2285" s="135"/>
      <c r="D2285" s="245"/>
      <c r="E2285" s="245"/>
      <c r="F2285" s="405"/>
      <c r="G2285" s="291"/>
      <c r="H2285" s="291"/>
      <c r="AR2285" s="501"/>
      <c r="AT2285" s="450"/>
    </row>
    <row r="2286" spans="1:180" customHeight="1" ht="16.5" s="407" customFormat="1">
      <c r="A2286" s="135"/>
      <c r="B2286" s="135"/>
      <c r="C2286" s="135"/>
      <c r="D2286" s="245"/>
      <c r="E2286" s="245"/>
      <c r="F2286" s="405"/>
      <c r="G2286" s="291"/>
      <c r="H2286" s="291"/>
      <c r="AR2286" s="501"/>
      <c r="AT2286" s="450"/>
    </row>
    <row r="2287" spans="1:180" customHeight="1" ht="16.5" s="407" customFormat="1">
      <c r="A2287" s="135"/>
      <c r="B2287" s="135"/>
      <c r="C2287" s="135"/>
      <c r="D2287" s="245"/>
      <c r="E2287" s="245"/>
      <c r="F2287" s="405"/>
      <c r="G2287" s="291"/>
      <c r="H2287" s="291"/>
      <c r="AR2287" s="501"/>
      <c r="AT2287" s="450"/>
    </row>
    <row r="2288" spans="1:180" customHeight="1" ht="16.5" s="407" customFormat="1">
      <c r="A2288" s="135"/>
      <c r="B2288" s="135"/>
      <c r="C2288" s="135"/>
      <c r="D2288" s="245"/>
      <c r="E2288" s="245"/>
      <c r="F2288" s="405"/>
      <c r="G2288" s="291"/>
      <c r="H2288" s="291"/>
      <c r="AR2288" s="501"/>
      <c r="AT2288" s="450"/>
    </row>
    <row r="2289" spans="1:180" customHeight="1" ht="16.5" s="407" customFormat="1">
      <c r="A2289" s="135"/>
      <c r="B2289" s="135"/>
      <c r="C2289" s="135"/>
      <c r="D2289" s="245"/>
      <c r="E2289" s="245"/>
      <c r="F2289" s="405"/>
      <c r="G2289" s="291"/>
      <c r="H2289" s="291"/>
      <c r="AR2289" s="501"/>
      <c r="AT2289" s="450"/>
    </row>
    <row r="2290" spans="1:180" customHeight="1" ht="16.5" s="407" customFormat="1">
      <c r="A2290" s="135"/>
      <c r="B2290" s="135"/>
      <c r="C2290" s="135"/>
      <c r="D2290" s="245"/>
      <c r="E2290" s="245"/>
      <c r="F2290" s="405"/>
      <c r="G2290" s="291"/>
      <c r="H2290" s="291"/>
      <c r="AR2290" s="501"/>
      <c r="AT2290" s="450"/>
    </row>
    <row r="2291" spans="1:180" customHeight="1" ht="16.5" s="407" customFormat="1">
      <c r="A2291" s="135"/>
      <c r="B2291" s="135"/>
      <c r="C2291" s="135"/>
      <c r="D2291" s="245"/>
      <c r="E2291" s="245"/>
      <c r="F2291" s="405"/>
      <c r="G2291" s="291"/>
      <c r="H2291" s="291"/>
      <c r="AR2291" s="501"/>
      <c r="AT2291" s="450"/>
    </row>
    <row r="2292" spans="1:180" customHeight="1" ht="16.5" s="407" customFormat="1">
      <c r="A2292" s="135"/>
      <c r="B2292" s="135"/>
      <c r="C2292" s="135"/>
      <c r="D2292" s="245"/>
      <c r="E2292" s="245"/>
      <c r="F2292" s="405"/>
      <c r="G2292" s="291"/>
      <c r="H2292" s="291"/>
      <c r="AR2292" s="501"/>
      <c r="AT2292" s="450"/>
    </row>
    <row r="2293" spans="1:180" customHeight="1" ht="16.5" s="407" customFormat="1">
      <c r="A2293" s="135"/>
      <c r="B2293" s="135"/>
      <c r="C2293" s="135"/>
      <c r="D2293" s="245"/>
      <c r="E2293" s="245"/>
      <c r="F2293" s="405"/>
      <c r="G2293" s="291"/>
      <c r="H2293" s="291"/>
      <c r="AR2293" s="501"/>
      <c r="AT2293" s="450"/>
    </row>
    <row r="2294" spans="1:180" customHeight="1" ht="16.5" s="407" customFormat="1">
      <c r="A2294" s="135"/>
      <c r="B2294" s="135"/>
      <c r="C2294" s="135"/>
      <c r="D2294" s="245"/>
      <c r="E2294" s="245"/>
      <c r="F2294" s="405"/>
      <c r="G2294" s="291"/>
      <c r="H2294" s="291"/>
      <c r="AR2294" s="501"/>
      <c r="AT2294" s="450"/>
    </row>
    <row r="2295" spans="1:180" customHeight="1" ht="16.5" s="407" customFormat="1">
      <c r="A2295" s="135"/>
      <c r="B2295" s="135"/>
      <c r="C2295" s="135"/>
      <c r="D2295" s="245"/>
      <c r="E2295" s="245"/>
      <c r="F2295" s="405"/>
      <c r="G2295" s="291"/>
      <c r="H2295" s="291"/>
      <c r="AR2295" s="501"/>
      <c r="AT2295" s="450"/>
    </row>
    <row r="2296" spans="1:180" customHeight="1" ht="16.5" s="407" customFormat="1">
      <c r="A2296" s="135"/>
      <c r="B2296" s="135"/>
      <c r="C2296" s="135"/>
      <c r="D2296" s="245"/>
      <c r="E2296" s="245"/>
      <c r="F2296" s="405"/>
      <c r="G2296" s="291"/>
      <c r="H2296" s="291"/>
      <c r="AR2296" s="501"/>
      <c r="AT2296" s="450"/>
    </row>
    <row r="2297" spans="1:180" customHeight="1" ht="16.5" s="407" customFormat="1">
      <c r="A2297" s="135"/>
      <c r="B2297" s="135"/>
      <c r="C2297" s="135"/>
      <c r="D2297" s="245"/>
      <c r="E2297" s="245"/>
      <c r="F2297" s="405"/>
      <c r="G2297" s="291"/>
      <c r="H2297" s="291"/>
      <c r="AR2297" s="501"/>
      <c r="AT2297" s="450"/>
    </row>
    <row r="2298" spans="1:180" customHeight="1" ht="16.5" s="407" customFormat="1">
      <c r="A2298" s="135"/>
      <c r="B2298" s="135"/>
      <c r="C2298" s="135"/>
      <c r="D2298" s="245"/>
      <c r="E2298" s="245"/>
      <c r="F2298" s="405"/>
      <c r="G2298" s="291"/>
      <c r="H2298" s="291"/>
      <c r="AR2298" s="501"/>
      <c r="AT2298" s="450"/>
    </row>
    <row r="2299" spans="1:180" customHeight="1" ht="16.5" s="407" customFormat="1">
      <c r="A2299" s="135"/>
      <c r="B2299" s="135"/>
      <c r="C2299" s="135"/>
      <c r="D2299" s="245"/>
      <c r="E2299" s="245"/>
      <c r="F2299" s="405"/>
      <c r="G2299" s="291"/>
      <c r="H2299" s="291"/>
      <c r="AR2299" s="501"/>
      <c r="AT2299" s="450"/>
    </row>
    <row r="2300" spans="1:180" customHeight="1" ht="16.5" s="407" customFormat="1">
      <c r="A2300" s="135"/>
      <c r="B2300" s="135"/>
      <c r="C2300" s="135"/>
      <c r="D2300" s="245"/>
      <c r="E2300" s="245"/>
      <c r="F2300" s="405"/>
      <c r="G2300" s="291"/>
      <c r="H2300" s="291"/>
      <c r="AR2300" s="501"/>
      <c r="AT2300" s="450"/>
    </row>
    <row r="2301" spans="1:180" customHeight="1" ht="16.5" s="407" customFormat="1">
      <c r="A2301" s="135"/>
      <c r="B2301" s="135"/>
      <c r="C2301" s="135"/>
      <c r="D2301" s="245"/>
      <c r="E2301" s="245"/>
      <c r="F2301" s="405"/>
      <c r="G2301" s="291"/>
      <c r="H2301" s="291"/>
      <c r="AR2301" s="501"/>
      <c r="AT2301" s="450"/>
    </row>
    <row r="2302" spans="1:180" customHeight="1" ht="16.5" s="407" customFormat="1">
      <c r="A2302" s="135"/>
      <c r="B2302" s="135"/>
      <c r="C2302" s="135"/>
      <c r="D2302" s="245"/>
      <c r="E2302" s="245"/>
      <c r="F2302" s="405"/>
      <c r="G2302" s="291"/>
      <c r="H2302" s="291"/>
      <c r="AR2302" s="501"/>
      <c r="AT2302" s="450"/>
    </row>
    <row r="2303" spans="1:180" customHeight="1" ht="16.5" s="407" customFormat="1">
      <c r="A2303" s="135"/>
      <c r="B2303" s="135"/>
      <c r="C2303" s="135"/>
      <c r="D2303" s="245"/>
      <c r="E2303" s="245"/>
      <c r="F2303" s="405"/>
      <c r="G2303" s="291"/>
      <c r="H2303" s="291"/>
      <c r="AR2303" s="501"/>
      <c r="AT2303" s="450"/>
    </row>
    <row r="2304" spans="1:180" customHeight="1" ht="16.5" s="407" customFormat="1">
      <c r="A2304" s="135"/>
      <c r="B2304" s="135"/>
      <c r="C2304" s="135"/>
      <c r="D2304" s="245"/>
      <c r="E2304" s="245"/>
      <c r="F2304" s="405"/>
      <c r="G2304" s="291"/>
      <c r="H2304" s="291"/>
      <c r="AR2304" s="501"/>
      <c r="AT2304" s="450"/>
    </row>
    <row r="2305" spans="1:180" customHeight="1" ht="16.5" s="407" customFormat="1">
      <c r="A2305" s="135"/>
      <c r="B2305" s="135"/>
      <c r="C2305" s="135"/>
      <c r="D2305" s="245"/>
      <c r="E2305" s="245"/>
      <c r="F2305" s="405"/>
      <c r="G2305" s="291"/>
      <c r="H2305" s="291"/>
      <c r="AR2305" s="501"/>
      <c r="AT2305" s="450"/>
    </row>
    <row r="2306" spans="1:180" customHeight="1" ht="16.5" s="407" customFormat="1">
      <c r="A2306" s="135"/>
      <c r="B2306" s="135"/>
      <c r="C2306" s="135"/>
      <c r="D2306" s="245"/>
      <c r="E2306" s="245"/>
      <c r="F2306" s="405"/>
      <c r="G2306" s="291"/>
      <c r="H2306" s="291"/>
      <c r="AR2306" s="501"/>
      <c r="AT2306" s="450"/>
    </row>
    <row r="2307" spans="1:180" customHeight="1" ht="16.5" s="407" customFormat="1">
      <c r="A2307" s="135"/>
      <c r="B2307" s="135"/>
      <c r="C2307" s="135"/>
      <c r="D2307" s="245"/>
      <c r="E2307" s="245"/>
      <c r="F2307" s="405"/>
      <c r="G2307" s="291"/>
      <c r="H2307" s="291"/>
      <c r="AR2307" s="501"/>
      <c r="AT2307" s="450"/>
    </row>
    <row r="2308" spans="1:180" customHeight="1" ht="16.5" s="407" customFormat="1">
      <c r="A2308" s="135"/>
      <c r="B2308" s="135"/>
      <c r="C2308" s="135"/>
      <c r="D2308" s="245"/>
      <c r="E2308" s="245"/>
      <c r="F2308" s="405"/>
      <c r="G2308" s="291"/>
      <c r="H2308" s="291"/>
      <c r="AR2308" s="501"/>
      <c r="AT2308" s="450"/>
    </row>
    <row r="2309" spans="1:180" customHeight="1" ht="16.5" s="407" customFormat="1">
      <c r="A2309" s="135"/>
      <c r="B2309" s="135"/>
      <c r="C2309" s="135"/>
      <c r="D2309" s="245"/>
      <c r="E2309" s="245"/>
      <c r="F2309" s="405"/>
      <c r="G2309" s="291"/>
      <c r="H2309" s="291"/>
      <c r="AR2309" s="501"/>
      <c r="AT2309" s="450"/>
    </row>
    <row r="2310" spans="1:180" customHeight="1" ht="16.5" s="407" customFormat="1">
      <c r="A2310" s="135"/>
      <c r="B2310" s="135"/>
      <c r="C2310" s="135"/>
      <c r="D2310" s="245"/>
      <c r="E2310" s="245"/>
      <c r="F2310" s="405"/>
      <c r="G2310" s="291"/>
      <c r="H2310" s="291"/>
      <c r="AR2310" s="501"/>
      <c r="AT2310" s="450"/>
    </row>
    <row r="2311" spans="1:180" customHeight="1" ht="16.5" s="407" customFormat="1">
      <c r="A2311" s="135"/>
      <c r="B2311" s="135"/>
      <c r="C2311" s="135"/>
      <c r="D2311" s="245"/>
      <c r="E2311" s="245"/>
      <c r="F2311" s="405"/>
      <c r="G2311" s="291"/>
      <c r="H2311" s="291"/>
      <c r="AR2311" s="501"/>
      <c r="AT2311" s="450"/>
    </row>
    <row r="2312" spans="1:180" customHeight="1" ht="16.5" s="407" customFormat="1">
      <c r="A2312" s="135"/>
      <c r="B2312" s="135"/>
      <c r="C2312" s="135"/>
      <c r="D2312" s="245"/>
      <c r="E2312" s="245"/>
      <c r="F2312" s="405"/>
      <c r="G2312" s="291"/>
      <c r="H2312" s="291"/>
      <c r="AR2312" s="501"/>
      <c r="AT2312" s="450"/>
    </row>
    <row r="2313" spans="1:180" customHeight="1" ht="16.5" s="407" customFormat="1">
      <c r="A2313" s="135"/>
      <c r="B2313" s="135"/>
      <c r="C2313" s="135"/>
      <c r="D2313" s="245"/>
      <c r="E2313" s="245"/>
      <c r="F2313" s="405"/>
      <c r="G2313" s="291"/>
      <c r="H2313" s="291"/>
      <c r="AR2313" s="501"/>
      <c r="AT2313" s="450"/>
    </row>
    <row r="2314" spans="1:180" customHeight="1" ht="16.5" s="407" customFormat="1">
      <c r="A2314" s="135"/>
      <c r="B2314" s="135"/>
      <c r="C2314" s="135"/>
      <c r="D2314" s="245"/>
      <c r="E2314" s="245"/>
      <c r="F2314" s="405"/>
      <c r="G2314" s="291"/>
      <c r="H2314" s="291"/>
      <c r="AR2314" s="501"/>
      <c r="AT2314" s="450"/>
    </row>
    <row r="2315" spans="1:180" customHeight="1" ht="16.5" s="407" customFormat="1">
      <c r="A2315" s="135"/>
      <c r="B2315" s="135"/>
      <c r="C2315" s="135"/>
      <c r="D2315" s="245"/>
      <c r="E2315" s="245"/>
      <c r="F2315" s="405"/>
      <c r="G2315" s="291"/>
      <c r="H2315" s="291"/>
      <c r="AR2315" s="501"/>
      <c r="AT2315" s="450"/>
    </row>
    <row r="2316" spans="1:180" customHeight="1" ht="16.5" s="407" customFormat="1">
      <c r="A2316" s="135"/>
      <c r="B2316" s="135"/>
      <c r="C2316" s="135"/>
      <c r="D2316" s="245"/>
      <c r="E2316" s="245"/>
      <c r="F2316" s="405"/>
      <c r="G2316" s="291"/>
      <c r="H2316" s="291"/>
      <c r="AR2316" s="501"/>
      <c r="AT2316" s="450"/>
    </row>
    <row r="2317" spans="1:180" customHeight="1" ht="16.5" s="407" customFormat="1">
      <c r="A2317" s="135"/>
      <c r="B2317" s="135"/>
      <c r="C2317" s="135"/>
      <c r="D2317" s="245"/>
      <c r="E2317" s="245"/>
      <c r="F2317" s="405"/>
      <c r="G2317" s="291"/>
      <c r="H2317" s="291"/>
      <c r="AR2317" s="501"/>
      <c r="AT2317" s="450"/>
    </row>
    <row r="2318" spans="1:180" customHeight="1" ht="16.5" s="407" customFormat="1">
      <c r="A2318" s="135"/>
      <c r="B2318" s="135"/>
      <c r="C2318" s="135"/>
      <c r="D2318" s="245"/>
      <c r="E2318" s="245"/>
      <c r="F2318" s="405"/>
      <c r="G2318" s="291"/>
      <c r="H2318" s="291"/>
      <c r="AR2318" s="501"/>
      <c r="AT2318" s="450"/>
    </row>
    <row r="2319" spans="1:180" customHeight="1" ht="16.5" s="407" customFormat="1">
      <c r="A2319" s="135"/>
      <c r="B2319" s="135"/>
      <c r="C2319" s="135"/>
      <c r="D2319" s="245"/>
      <c r="E2319" s="245"/>
      <c r="F2319" s="405"/>
      <c r="G2319" s="291"/>
      <c r="H2319" s="291"/>
      <c r="AR2319" s="501"/>
      <c r="AT2319" s="450"/>
    </row>
    <row r="2320" spans="1:180" customHeight="1" ht="16.5" s="407" customFormat="1">
      <c r="A2320" s="135"/>
      <c r="B2320" s="135"/>
      <c r="C2320" s="135"/>
      <c r="D2320" s="245"/>
      <c r="E2320" s="245"/>
      <c r="F2320" s="405"/>
      <c r="G2320" s="291"/>
      <c r="H2320" s="291"/>
      <c r="AR2320" s="501"/>
      <c r="AT2320" s="450"/>
    </row>
    <row r="2321" spans="1:180" customHeight="1" ht="16.5" s="407" customFormat="1">
      <c r="A2321" s="135"/>
      <c r="B2321" s="135"/>
      <c r="C2321" s="135"/>
      <c r="D2321" s="245"/>
      <c r="E2321" s="245"/>
      <c r="F2321" s="405"/>
      <c r="G2321" s="291"/>
      <c r="H2321" s="291"/>
      <c r="AR2321" s="501"/>
      <c r="AT2321" s="450"/>
    </row>
    <row r="2322" spans="1:180" customHeight="1" ht="16.5" s="407" customFormat="1">
      <c r="A2322" s="135"/>
      <c r="B2322" s="135"/>
      <c r="C2322" s="135"/>
      <c r="D2322" s="245"/>
      <c r="E2322" s="245"/>
      <c r="F2322" s="405"/>
      <c r="G2322" s="291"/>
      <c r="H2322" s="291"/>
      <c r="AR2322" s="501"/>
      <c r="AT2322" s="450"/>
    </row>
    <row r="2323" spans="1:180" customHeight="1" ht="16.5" s="407" customFormat="1">
      <c r="A2323" s="135"/>
      <c r="B2323" s="135"/>
      <c r="C2323" s="135"/>
      <c r="D2323" s="245"/>
      <c r="E2323" s="245"/>
      <c r="F2323" s="405"/>
      <c r="G2323" s="291"/>
      <c r="H2323" s="291"/>
      <c r="AR2323" s="501"/>
      <c r="AT2323" s="450"/>
    </row>
    <row r="2324" spans="1:180" customHeight="1" ht="16.5" s="407" customFormat="1">
      <c r="A2324" s="135"/>
      <c r="B2324" s="135"/>
      <c r="C2324" s="135"/>
      <c r="D2324" s="245"/>
      <c r="E2324" s="245"/>
      <c r="F2324" s="405"/>
      <c r="G2324" s="291"/>
      <c r="H2324" s="291"/>
      <c r="AR2324" s="501"/>
      <c r="AT2324" s="450"/>
    </row>
    <row r="2325" spans="1:180" customHeight="1" ht="16.5" s="407" customFormat="1">
      <c r="A2325" s="135"/>
      <c r="B2325" s="135"/>
      <c r="C2325" s="135"/>
      <c r="D2325" s="245"/>
      <c r="E2325" s="245"/>
      <c r="F2325" s="405"/>
      <c r="G2325" s="291"/>
      <c r="H2325" s="291"/>
      <c r="AR2325" s="501"/>
      <c r="AT2325" s="450"/>
    </row>
    <row r="2326" spans="1:180" customHeight="1" ht="16.5" s="407" customFormat="1">
      <c r="A2326" s="135"/>
      <c r="B2326" s="135"/>
      <c r="C2326" s="135"/>
      <c r="D2326" s="245"/>
      <c r="E2326" s="245"/>
      <c r="F2326" s="405"/>
      <c r="G2326" s="291"/>
      <c r="H2326" s="291"/>
      <c r="AR2326" s="501"/>
      <c r="AT2326" s="450"/>
    </row>
    <row r="2327" spans="1:180" customHeight="1" ht="16.5" s="407" customFormat="1">
      <c r="A2327" s="135"/>
      <c r="B2327" s="135"/>
      <c r="C2327" s="135"/>
      <c r="D2327" s="245"/>
      <c r="E2327" s="245"/>
      <c r="F2327" s="405"/>
      <c r="G2327" s="291"/>
      <c r="H2327" s="291"/>
      <c r="AR2327" s="501"/>
      <c r="AT2327" s="450"/>
    </row>
    <row r="2328" spans="1:180" customHeight="1" ht="16.5" s="407" customFormat="1">
      <c r="A2328" s="135"/>
      <c r="B2328" s="135"/>
      <c r="C2328" s="135"/>
      <c r="D2328" s="245"/>
      <c r="E2328" s="245"/>
      <c r="F2328" s="405"/>
      <c r="G2328" s="291"/>
      <c r="H2328" s="291"/>
      <c r="AR2328" s="501"/>
      <c r="AT2328" s="450"/>
    </row>
    <row r="2329" spans="1:180" customHeight="1" ht="16.5" s="407" customFormat="1">
      <c r="A2329" s="135"/>
      <c r="B2329" s="135"/>
      <c r="C2329" s="135"/>
      <c r="D2329" s="245"/>
      <c r="E2329" s="245"/>
      <c r="F2329" s="405"/>
      <c r="G2329" s="291"/>
      <c r="H2329" s="291"/>
      <c r="AR2329" s="501"/>
      <c r="AT2329" s="450"/>
    </row>
    <row r="2330" spans="1:180" customHeight="1" ht="16.5" s="407" customFormat="1">
      <c r="A2330" s="135"/>
      <c r="B2330" s="135"/>
      <c r="C2330" s="135"/>
      <c r="D2330" s="245"/>
      <c r="E2330" s="245"/>
      <c r="F2330" s="405"/>
      <c r="G2330" s="291"/>
      <c r="H2330" s="291"/>
      <c r="AR2330" s="501"/>
      <c r="AT2330" s="450"/>
    </row>
    <row r="2331" spans="1:180" customHeight="1" ht="16.5" s="407" customFormat="1">
      <c r="A2331" s="135"/>
      <c r="B2331" s="135"/>
      <c r="C2331" s="135"/>
      <c r="D2331" s="245"/>
      <c r="E2331" s="245"/>
      <c r="F2331" s="405"/>
      <c r="G2331" s="291"/>
      <c r="H2331" s="291"/>
      <c r="AR2331" s="501"/>
      <c r="AT2331" s="450"/>
    </row>
    <row r="2332" spans="1:180" customHeight="1" ht="16.5" s="407" customFormat="1">
      <c r="A2332" s="135"/>
      <c r="B2332" s="135"/>
      <c r="C2332" s="135"/>
      <c r="D2332" s="245"/>
      <c r="E2332" s="245"/>
      <c r="F2332" s="405"/>
      <c r="G2332" s="291"/>
      <c r="H2332" s="291"/>
      <c r="AR2332" s="501"/>
      <c r="AT2332" s="450"/>
    </row>
    <row r="2333" spans="1:180" customHeight="1" ht="16.5" s="407" customFormat="1">
      <c r="A2333" s="135"/>
      <c r="B2333" s="135"/>
      <c r="C2333" s="135"/>
      <c r="D2333" s="245"/>
      <c r="E2333" s="245"/>
      <c r="F2333" s="405"/>
      <c r="G2333" s="291"/>
      <c r="H2333" s="291"/>
      <c r="AR2333" s="501"/>
      <c r="AT2333" s="450"/>
    </row>
    <row r="2334" spans="1:180" customHeight="1" ht="16.5" s="407" customFormat="1">
      <c r="A2334" s="135"/>
      <c r="B2334" s="135"/>
      <c r="C2334" s="135"/>
      <c r="D2334" s="245"/>
      <c r="E2334" s="245"/>
      <c r="F2334" s="405"/>
      <c r="G2334" s="291"/>
      <c r="H2334" s="291"/>
      <c r="AR2334" s="501"/>
      <c r="AT2334" s="450"/>
    </row>
    <row r="2335" spans="1:180" customHeight="1" ht="16.5" s="407" customFormat="1">
      <c r="A2335" s="135"/>
      <c r="B2335" s="135"/>
      <c r="C2335" s="135"/>
      <c r="D2335" s="245"/>
      <c r="E2335" s="245"/>
      <c r="F2335" s="405"/>
      <c r="G2335" s="291"/>
      <c r="H2335" s="291"/>
      <c r="AR2335" s="501"/>
      <c r="AT2335" s="450"/>
    </row>
    <row r="2336" spans="1:180" customHeight="1" ht="16.5" s="407" customFormat="1">
      <c r="A2336" s="135"/>
      <c r="B2336" s="135"/>
      <c r="C2336" s="135"/>
      <c r="D2336" s="245"/>
      <c r="E2336" s="245"/>
      <c r="F2336" s="405"/>
      <c r="G2336" s="291"/>
      <c r="H2336" s="291"/>
      <c r="AR2336" s="501"/>
      <c r="AT2336" s="450"/>
    </row>
    <row r="2337" spans="1:180" customHeight="1" ht="16.5" s="407" customFormat="1">
      <c r="A2337" s="135"/>
      <c r="B2337" s="135"/>
      <c r="C2337" s="135"/>
      <c r="D2337" s="245"/>
      <c r="E2337" s="245"/>
      <c r="F2337" s="405"/>
      <c r="G2337" s="291"/>
      <c r="H2337" s="291"/>
      <c r="AR2337" s="501"/>
      <c r="AT2337" s="450"/>
    </row>
    <row r="2338" spans="1:180" customHeight="1" ht="16.5" s="407" customFormat="1">
      <c r="A2338" s="135"/>
      <c r="B2338" s="135"/>
      <c r="C2338" s="135"/>
      <c r="D2338" s="245"/>
      <c r="E2338" s="245"/>
      <c r="F2338" s="405"/>
      <c r="G2338" s="291"/>
      <c r="H2338" s="291"/>
      <c r="AR2338" s="501"/>
      <c r="AT2338" s="450"/>
    </row>
    <row r="2339" spans="1:180" customHeight="1" ht="16.5" s="407" customFormat="1">
      <c r="A2339" s="135"/>
      <c r="B2339" s="135"/>
      <c r="C2339" s="135"/>
      <c r="D2339" s="245"/>
      <c r="E2339" s="245"/>
      <c r="F2339" s="405"/>
      <c r="G2339" s="291"/>
      <c r="H2339" s="291"/>
      <c r="AR2339" s="501"/>
      <c r="AT2339" s="450"/>
    </row>
    <row r="2340" spans="1:180" customHeight="1" ht="16.5" s="407" customFormat="1">
      <c r="A2340" s="135"/>
      <c r="B2340" s="135"/>
      <c r="C2340" s="135"/>
      <c r="D2340" s="245"/>
      <c r="E2340" s="245"/>
      <c r="F2340" s="405"/>
      <c r="G2340" s="291"/>
      <c r="H2340" s="291"/>
      <c r="AR2340" s="501"/>
      <c r="AT2340" s="450"/>
    </row>
    <row r="2341" spans="1:180" customHeight="1" ht="16.5" s="407" customFormat="1">
      <c r="A2341" s="135"/>
      <c r="B2341" s="135"/>
      <c r="C2341" s="135"/>
      <c r="D2341" s="245"/>
      <c r="E2341" s="245"/>
      <c r="F2341" s="405"/>
      <c r="G2341" s="291"/>
      <c r="H2341" s="291"/>
      <c r="AR2341" s="501"/>
      <c r="AT2341" s="450"/>
    </row>
    <row r="2342" spans="1:180" customHeight="1" ht="16.5" s="407" customFormat="1">
      <c r="A2342" s="135"/>
      <c r="B2342" s="135"/>
      <c r="C2342" s="135"/>
      <c r="D2342" s="245"/>
      <c r="E2342" s="245"/>
      <c r="F2342" s="405"/>
      <c r="G2342" s="291"/>
      <c r="H2342" s="291"/>
      <c r="AR2342" s="501"/>
      <c r="AT2342" s="450"/>
    </row>
    <row r="2343" spans="1:180" customHeight="1" ht="16.5" s="407" customFormat="1">
      <c r="A2343" s="135"/>
      <c r="B2343" s="135"/>
      <c r="C2343" s="135"/>
      <c r="D2343" s="245"/>
      <c r="E2343" s="245"/>
      <c r="F2343" s="405"/>
      <c r="G2343" s="291"/>
      <c r="H2343" s="291"/>
      <c r="AR2343" s="501"/>
      <c r="AT2343" s="450"/>
    </row>
    <row r="2344" spans="1:180" customHeight="1" ht="16.5" s="407" customFormat="1">
      <c r="A2344" s="135"/>
      <c r="B2344" s="135"/>
      <c r="C2344" s="135"/>
      <c r="D2344" s="245"/>
      <c r="E2344" s="245"/>
      <c r="F2344" s="405"/>
      <c r="G2344" s="291"/>
      <c r="H2344" s="291"/>
      <c r="AR2344" s="501"/>
      <c r="AT2344" s="450"/>
    </row>
    <row r="2345" spans="1:180" customHeight="1" ht="16.5" s="407" customFormat="1">
      <c r="A2345" s="135"/>
      <c r="B2345" s="135"/>
      <c r="C2345" s="135"/>
      <c r="D2345" s="245"/>
      <c r="E2345" s="245"/>
      <c r="F2345" s="405"/>
      <c r="G2345" s="291"/>
      <c r="H2345" s="291"/>
      <c r="AR2345" s="501"/>
      <c r="AT2345" s="450"/>
    </row>
    <row r="2346" spans="1:180" customHeight="1" ht="16.5" s="407" customFormat="1">
      <c r="A2346" s="135"/>
      <c r="B2346" s="135"/>
      <c r="C2346" s="135"/>
      <c r="D2346" s="245"/>
      <c r="E2346" s="245"/>
      <c r="F2346" s="405"/>
      <c r="G2346" s="291"/>
      <c r="H2346" s="291"/>
      <c r="AR2346" s="501"/>
      <c r="AT2346" s="450"/>
    </row>
    <row r="2347" spans="1:180" customHeight="1" ht="16.5" s="407" customFormat="1">
      <c r="A2347" s="135"/>
      <c r="B2347" s="135"/>
      <c r="C2347" s="135"/>
      <c r="D2347" s="245"/>
      <c r="E2347" s="245"/>
      <c r="F2347" s="405"/>
      <c r="G2347" s="291"/>
      <c r="H2347" s="291"/>
      <c r="AR2347" s="501"/>
      <c r="AT2347" s="450"/>
    </row>
    <row r="2348" spans="1:180" customHeight="1" ht="16.5" s="407" customFormat="1">
      <c r="A2348" s="135"/>
      <c r="B2348" s="135"/>
      <c r="C2348" s="135"/>
      <c r="D2348" s="245"/>
      <c r="E2348" s="245"/>
      <c r="F2348" s="405"/>
      <c r="G2348" s="291"/>
      <c r="H2348" s="291"/>
      <c r="AR2348" s="501"/>
      <c r="AT2348" s="450"/>
    </row>
    <row r="2349" spans="1:180" customHeight="1" ht="16.5" s="407" customFormat="1">
      <c r="A2349" s="135"/>
      <c r="B2349" s="135"/>
      <c r="C2349" s="135"/>
      <c r="D2349" s="245"/>
      <c r="E2349" s="245"/>
      <c r="F2349" s="405"/>
      <c r="G2349" s="291"/>
      <c r="H2349" s="291"/>
      <c r="AR2349" s="501"/>
      <c r="AT2349" s="450"/>
    </row>
    <row r="2350" spans="1:180" customHeight="1" ht="16.5" s="407" customFormat="1">
      <c r="A2350" s="135"/>
      <c r="B2350" s="135"/>
      <c r="C2350" s="135"/>
      <c r="D2350" s="245"/>
      <c r="E2350" s="245"/>
      <c r="F2350" s="405"/>
      <c r="G2350" s="291"/>
      <c r="H2350" s="291"/>
      <c r="AR2350" s="501"/>
      <c r="AT2350" s="450"/>
    </row>
    <row r="2351" spans="1:180" customHeight="1" ht="16.5" s="407" customFormat="1">
      <c r="A2351" s="135"/>
      <c r="B2351" s="135"/>
      <c r="C2351" s="135"/>
      <c r="D2351" s="245"/>
      <c r="E2351" s="245"/>
      <c r="F2351" s="405"/>
      <c r="G2351" s="291"/>
      <c r="H2351" s="291"/>
      <c r="AR2351" s="501"/>
      <c r="AT2351" s="450"/>
    </row>
    <row r="2352" spans="1:180" customHeight="1" ht="16.5" s="407" customFormat="1">
      <c r="A2352" s="135"/>
      <c r="B2352" s="135"/>
      <c r="C2352" s="135"/>
      <c r="D2352" s="245"/>
      <c r="E2352" s="245"/>
      <c r="F2352" s="405"/>
      <c r="G2352" s="291"/>
      <c r="H2352" s="291"/>
      <c r="AR2352" s="501"/>
      <c r="AT2352" s="450"/>
    </row>
    <row r="2353" spans="1:180" customHeight="1" ht="16.5" s="407" customFormat="1">
      <c r="A2353" s="135"/>
      <c r="B2353" s="135"/>
      <c r="C2353" s="135"/>
      <c r="D2353" s="245"/>
      <c r="E2353" s="245"/>
      <c r="F2353" s="405"/>
      <c r="G2353" s="291"/>
      <c r="H2353" s="291"/>
      <c r="AR2353" s="501"/>
      <c r="AT2353" s="450"/>
    </row>
    <row r="2354" spans="1:180" customHeight="1" ht="16.5" s="407" customFormat="1">
      <c r="A2354" s="135"/>
      <c r="B2354" s="135"/>
      <c r="C2354" s="135"/>
      <c r="D2354" s="245"/>
      <c r="E2354" s="245"/>
      <c r="F2354" s="405"/>
      <c r="G2354" s="291"/>
      <c r="H2354" s="291"/>
      <c r="AR2354" s="501"/>
      <c r="AT2354" s="450"/>
    </row>
    <row r="2355" spans="1:180" customHeight="1" ht="16.5" s="407" customFormat="1">
      <c r="A2355" s="135"/>
      <c r="B2355" s="135"/>
      <c r="C2355" s="135"/>
      <c r="D2355" s="245"/>
      <c r="E2355" s="245"/>
      <c r="F2355" s="405"/>
      <c r="G2355" s="291"/>
      <c r="H2355" s="291"/>
      <c r="AR2355" s="501"/>
      <c r="AT2355" s="450"/>
    </row>
    <row r="2356" spans="1:180" customHeight="1" ht="16.5" s="407" customFormat="1">
      <c r="A2356" s="135"/>
      <c r="B2356" s="135"/>
      <c r="C2356" s="135"/>
      <c r="D2356" s="245"/>
      <c r="E2356" s="245"/>
      <c r="F2356" s="405"/>
      <c r="G2356" s="291"/>
      <c r="H2356" s="291"/>
      <c r="AR2356" s="501"/>
      <c r="AT2356" s="450"/>
    </row>
    <row r="2357" spans="1:180" customHeight="1" ht="16.5" s="407" customFormat="1">
      <c r="A2357" s="135"/>
      <c r="B2357" s="135"/>
      <c r="C2357" s="135"/>
      <c r="D2357" s="245"/>
      <c r="E2357" s="245"/>
      <c r="F2357" s="405"/>
      <c r="G2357" s="291"/>
      <c r="H2357" s="291"/>
      <c r="AR2357" s="501"/>
      <c r="AT2357" s="450"/>
    </row>
    <row r="2358" spans="1:180" customHeight="1" ht="16.5" s="407" customFormat="1">
      <c r="A2358" s="135"/>
      <c r="B2358" s="135"/>
      <c r="C2358" s="135"/>
      <c r="D2358" s="245"/>
      <c r="E2358" s="245"/>
      <c r="F2358" s="405"/>
      <c r="G2358" s="291"/>
      <c r="H2358" s="291"/>
      <c r="AR2358" s="501"/>
      <c r="AT2358" s="450"/>
    </row>
    <row r="2359" spans="1:180" customHeight="1" ht="16.5" s="407" customFormat="1">
      <c r="A2359" s="135"/>
      <c r="B2359" s="135"/>
      <c r="C2359" s="135"/>
      <c r="D2359" s="245"/>
      <c r="E2359" s="245"/>
      <c r="F2359" s="405"/>
      <c r="G2359" s="291"/>
      <c r="H2359" s="291"/>
      <c r="AR2359" s="501"/>
      <c r="AT2359" s="450"/>
    </row>
    <row r="2360" spans="1:180" customHeight="1" ht="16.5" s="407" customFormat="1">
      <c r="A2360" s="135"/>
      <c r="B2360" s="135"/>
      <c r="C2360" s="135"/>
      <c r="D2360" s="245"/>
      <c r="E2360" s="245"/>
      <c r="F2360" s="405"/>
      <c r="G2360" s="291"/>
      <c r="H2360" s="291"/>
      <c r="AR2360" s="501"/>
      <c r="AT2360" s="450"/>
    </row>
    <row r="2361" spans="1:180" customHeight="1" ht="16.5" s="407" customFormat="1">
      <c r="A2361" s="135"/>
      <c r="B2361" s="135"/>
      <c r="C2361" s="135"/>
      <c r="D2361" s="245"/>
      <c r="E2361" s="245"/>
      <c r="F2361" s="405"/>
      <c r="G2361" s="291"/>
      <c r="H2361" s="291"/>
      <c r="AR2361" s="501"/>
      <c r="AT2361" s="450"/>
    </row>
    <row r="2362" spans="1:180" customHeight="1" ht="16.5" s="407" customFormat="1">
      <c r="A2362" s="135"/>
      <c r="B2362" s="135"/>
      <c r="C2362" s="135"/>
      <c r="D2362" s="245"/>
      <c r="E2362" s="245"/>
      <c r="F2362" s="405"/>
      <c r="G2362" s="291"/>
      <c r="H2362" s="291"/>
      <c r="AR2362" s="501"/>
      <c r="AT2362" s="450"/>
    </row>
    <row r="2363" spans="1:180" customHeight="1" ht="16.5" s="407" customFormat="1">
      <c r="A2363" s="135"/>
      <c r="B2363" s="135"/>
      <c r="C2363" s="135"/>
      <c r="D2363" s="245"/>
      <c r="E2363" s="245"/>
      <c r="F2363" s="405"/>
      <c r="G2363" s="291"/>
      <c r="H2363" s="291"/>
      <c r="AR2363" s="501"/>
      <c r="AT2363" s="450"/>
    </row>
    <row r="2364" spans="1:180" customHeight="1" ht="16.5" s="407" customFormat="1">
      <c r="A2364" s="135"/>
      <c r="B2364" s="135"/>
      <c r="C2364" s="135"/>
      <c r="D2364" s="245"/>
      <c r="E2364" s="245"/>
      <c r="F2364" s="405"/>
      <c r="G2364" s="291"/>
      <c r="H2364" s="291"/>
      <c r="AR2364" s="501"/>
      <c r="AT2364" s="450"/>
    </row>
    <row r="2365" spans="1:180" customHeight="1" ht="16.5" s="407" customFormat="1">
      <c r="A2365" s="135"/>
      <c r="B2365" s="135"/>
      <c r="C2365" s="135"/>
      <c r="D2365" s="245"/>
      <c r="E2365" s="245"/>
      <c r="F2365" s="405"/>
      <c r="G2365" s="291"/>
      <c r="H2365" s="291"/>
      <c r="AR2365" s="501"/>
      <c r="AT2365" s="450"/>
    </row>
    <row r="2366" spans="1:180" customHeight="1" ht="16.5" s="407" customFormat="1">
      <c r="A2366" s="135"/>
      <c r="B2366" s="135"/>
      <c r="C2366" s="135"/>
      <c r="D2366" s="245"/>
      <c r="E2366" s="245"/>
      <c r="F2366" s="405"/>
      <c r="G2366" s="291"/>
      <c r="H2366" s="291"/>
      <c r="AR2366" s="501"/>
      <c r="AT2366" s="450"/>
    </row>
    <row r="2367" spans="1:180" customHeight="1" ht="16.5" s="407" customFormat="1">
      <c r="A2367" s="135"/>
      <c r="B2367" s="135"/>
      <c r="C2367" s="135"/>
      <c r="D2367" s="245"/>
      <c r="E2367" s="245"/>
      <c r="F2367" s="405"/>
      <c r="G2367" s="291"/>
      <c r="H2367" s="291"/>
      <c r="AR2367" s="501"/>
      <c r="AT2367" s="450"/>
    </row>
    <row r="2368" spans="1:180" customHeight="1" ht="16.5" s="407" customFormat="1">
      <c r="A2368" s="135"/>
      <c r="B2368" s="135"/>
      <c r="C2368" s="135"/>
      <c r="D2368" s="245"/>
      <c r="E2368" s="245"/>
      <c r="F2368" s="405"/>
      <c r="G2368" s="291"/>
      <c r="H2368" s="291"/>
      <c r="AR2368" s="501"/>
      <c r="AT2368" s="450"/>
    </row>
    <row r="2369" spans="1:180" customHeight="1" ht="16.5" s="407" customFormat="1">
      <c r="A2369" s="135"/>
      <c r="B2369" s="135"/>
      <c r="C2369" s="135"/>
      <c r="D2369" s="245"/>
      <c r="E2369" s="245"/>
      <c r="F2369" s="405"/>
      <c r="G2369" s="291"/>
      <c r="H2369" s="291"/>
      <c r="AR2369" s="501"/>
      <c r="AT2369" s="450"/>
    </row>
    <row r="2370" spans="1:180" customHeight="1" ht="16.5" s="407" customFormat="1">
      <c r="A2370" s="135"/>
      <c r="B2370" s="135"/>
      <c r="C2370" s="135"/>
      <c r="D2370" s="245"/>
      <c r="E2370" s="245"/>
      <c r="F2370" s="405"/>
      <c r="G2370" s="291"/>
      <c r="H2370" s="291"/>
      <c r="AR2370" s="501"/>
      <c r="AT2370" s="450"/>
    </row>
    <row r="2371" spans="1:180" customHeight="1" ht="16.5" s="407" customFormat="1">
      <c r="A2371" s="135"/>
      <c r="B2371" s="135"/>
      <c r="C2371" s="135"/>
      <c r="D2371" s="245"/>
      <c r="E2371" s="245"/>
      <c r="F2371" s="405"/>
      <c r="G2371" s="291"/>
      <c r="H2371" s="291"/>
      <c r="AR2371" s="501"/>
      <c r="AT2371" s="450"/>
    </row>
    <row r="2372" spans="1:180" customHeight="1" ht="16.5" s="407" customFormat="1">
      <c r="A2372" s="135"/>
      <c r="B2372" s="135"/>
      <c r="C2372" s="135"/>
      <c r="D2372" s="245"/>
      <c r="E2372" s="245"/>
      <c r="F2372" s="405"/>
      <c r="G2372" s="291"/>
      <c r="H2372" s="291"/>
      <c r="AR2372" s="501"/>
      <c r="AT2372" s="450"/>
    </row>
    <row r="2373" spans="1:180" customHeight="1" ht="16.5" s="407" customFormat="1">
      <c r="A2373" s="135"/>
      <c r="B2373" s="135"/>
      <c r="C2373" s="135"/>
      <c r="D2373" s="245"/>
      <c r="E2373" s="245"/>
      <c r="F2373" s="405"/>
      <c r="G2373" s="291"/>
      <c r="H2373" s="291"/>
      <c r="AR2373" s="501"/>
      <c r="AT2373" s="450"/>
    </row>
    <row r="2374" spans="1:180" customHeight="1" ht="16.5" s="407" customFormat="1">
      <c r="A2374" s="135"/>
      <c r="B2374" s="135"/>
      <c r="C2374" s="135"/>
      <c r="D2374" s="245"/>
      <c r="E2374" s="245"/>
      <c r="F2374" s="405"/>
      <c r="G2374" s="291"/>
      <c r="H2374" s="291"/>
      <c r="AR2374" s="501"/>
      <c r="AT2374" s="450"/>
    </row>
    <row r="2375" spans="1:180" customHeight="1" ht="16.5" s="407" customFormat="1">
      <c r="A2375" s="135"/>
      <c r="B2375" s="135"/>
      <c r="C2375" s="135"/>
      <c r="D2375" s="245"/>
      <c r="E2375" s="245"/>
      <c r="F2375" s="405"/>
      <c r="G2375" s="291"/>
      <c r="H2375" s="291"/>
      <c r="AR2375" s="501"/>
      <c r="AT2375" s="450"/>
    </row>
    <row r="2376" spans="1:180" customHeight="1" ht="16.5" s="407" customFormat="1">
      <c r="A2376" s="135"/>
      <c r="B2376" s="135"/>
      <c r="C2376" s="135"/>
      <c r="D2376" s="245"/>
      <c r="E2376" s="245"/>
      <c r="F2376" s="405"/>
      <c r="G2376" s="291"/>
      <c r="H2376" s="291"/>
      <c r="AR2376" s="501"/>
      <c r="AT2376" s="450"/>
    </row>
    <row r="2377" spans="1:180" customHeight="1" ht="16.5" s="407" customFormat="1">
      <c r="A2377" s="135"/>
      <c r="B2377" s="135"/>
      <c r="C2377" s="135"/>
      <c r="D2377" s="245"/>
      <c r="E2377" s="245"/>
      <c r="F2377" s="405"/>
      <c r="G2377" s="291"/>
      <c r="H2377" s="291"/>
      <c r="AR2377" s="501"/>
      <c r="AT2377" s="450"/>
    </row>
    <row r="2378" spans="1:180" customHeight="1" ht="16.5" s="407" customFormat="1">
      <c r="A2378" s="135"/>
      <c r="B2378" s="135"/>
      <c r="C2378" s="135"/>
      <c r="D2378" s="245"/>
      <c r="E2378" s="245"/>
      <c r="F2378" s="405"/>
      <c r="G2378" s="291"/>
      <c r="H2378" s="291"/>
      <c r="AR2378" s="501"/>
      <c r="AT2378" s="450"/>
    </row>
    <row r="2379" spans="1:180" customHeight="1" ht="16.5" s="407" customFormat="1">
      <c r="A2379" s="135"/>
      <c r="B2379" s="135"/>
      <c r="C2379" s="135"/>
      <c r="D2379" s="245"/>
      <c r="E2379" s="245"/>
      <c r="F2379" s="405"/>
      <c r="G2379" s="291"/>
      <c r="H2379" s="291"/>
      <c r="AR2379" s="501"/>
      <c r="AT2379" s="450"/>
    </row>
    <row r="2380" spans="1:180" customHeight="1" ht="16.5" s="407" customFormat="1">
      <c r="A2380" s="135"/>
      <c r="B2380" s="135"/>
      <c r="C2380" s="135"/>
      <c r="D2380" s="245"/>
      <c r="E2380" s="245"/>
      <c r="F2380" s="405"/>
      <c r="G2380" s="291"/>
      <c r="H2380" s="291"/>
      <c r="AR2380" s="501"/>
      <c r="AT2380" s="450"/>
    </row>
    <row r="2381" spans="1:180" customHeight="1" ht="16.5" s="407" customFormat="1">
      <c r="A2381" s="135"/>
      <c r="B2381" s="135"/>
      <c r="C2381" s="135"/>
      <c r="D2381" s="245"/>
      <c r="E2381" s="245"/>
      <c r="F2381" s="405"/>
      <c r="G2381" s="291"/>
      <c r="H2381" s="291"/>
      <c r="AR2381" s="501"/>
      <c r="AT2381" s="450"/>
    </row>
    <row r="2382" spans="1:180" customHeight="1" ht="16.5" s="407" customFormat="1">
      <c r="A2382" s="135"/>
      <c r="B2382" s="135"/>
      <c r="C2382" s="135"/>
      <c r="D2382" s="245"/>
      <c r="E2382" s="245"/>
      <c r="F2382" s="405"/>
      <c r="G2382" s="291"/>
      <c r="H2382" s="291"/>
      <c r="AR2382" s="501"/>
      <c r="AT2382" s="450"/>
    </row>
    <row r="2383" spans="1:180" customHeight="1" ht="16.5" s="407" customFormat="1">
      <c r="A2383" s="135"/>
      <c r="B2383" s="135"/>
      <c r="C2383" s="135"/>
      <c r="D2383" s="245"/>
      <c r="E2383" s="245"/>
      <c r="F2383" s="405"/>
      <c r="G2383" s="291"/>
      <c r="H2383" s="291"/>
      <c r="AR2383" s="501"/>
      <c r="AT2383" s="450"/>
    </row>
    <row r="2384" spans="1:180" customHeight="1" ht="16.5" s="407" customFormat="1">
      <c r="A2384" s="135"/>
      <c r="B2384" s="135"/>
      <c r="C2384" s="135"/>
      <c r="D2384" s="245"/>
      <c r="E2384" s="245"/>
      <c r="F2384" s="405"/>
      <c r="G2384" s="291"/>
      <c r="H2384" s="291"/>
      <c r="AR2384" s="501"/>
      <c r="AT2384" s="450"/>
    </row>
    <row r="2385" spans="1:180" customHeight="1" ht="16.5" s="407" customFormat="1">
      <c r="A2385" s="135"/>
      <c r="B2385" s="135"/>
      <c r="C2385" s="135"/>
      <c r="D2385" s="245"/>
      <c r="E2385" s="245"/>
      <c r="F2385" s="405"/>
      <c r="G2385" s="291"/>
      <c r="H2385" s="291"/>
      <c r="AR2385" s="501"/>
      <c r="AT2385" s="450"/>
    </row>
    <row r="2386" spans="1:180" customHeight="1" ht="16.5" s="407" customFormat="1">
      <c r="A2386" s="135"/>
      <c r="B2386" s="135"/>
      <c r="C2386" s="135"/>
      <c r="D2386" s="245"/>
      <c r="E2386" s="245"/>
      <c r="F2386" s="405"/>
      <c r="G2386" s="291"/>
      <c r="H2386" s="291"/>
      <c r="AR2386" s="501"/>
      <c r="AT2386" s="450"/>
    </row>
    <row r="2387" spans="1:180" customHeight="1" ht="16.5" s="407" customFormat="1">
      <c r="A2387" s="135"/>
      <c r="B2387" s="135"/>
      <c r="C2387" s="135"/>
      <c r="D2387" s="245"/>
      <c r="E2387" s="245"/>
      <c r="F2387" s="405"/>
      <c r="G2387" s="291"/>
      <c r="H2387" s="291"/>
      <c r="AR2387" s="501"/>
      <c r="AT2387" s="450"/>
    </row>
    <row r="2388" spans="1:180" customHeight="1" ht="16.5" s="407" customFormat="1">
      <c r="A2388" s="135"/>
      <c r="B2388" s="135"/>
      <c r="C2388" s="135"/>
      <c r="D2388" s="245"/>
      <c r="E2388" s="245"/>
      <c r="F2388" s="405"/>
      <c r="G2388" s="291"/>
      <c r="H2388" s="291"/>
      <c r="AR2388" s="501"/>
      <c r="AT2388" s="450"/>
    </row>
    <row r="2389" spans="1:180" customHeight="1" ht="16.5" s="407" customFormat="1">
      <c r="A2389" s="135"/>
      <c r="B2389" s="135"/>
      <c r="C2389" s="135"/>
      <c r="D2389" s="245"/>
      <c r="E2389" s="245"/>
      <c r="F2389" s="405"/>
      <c r="G2389" s="291"/>
      <c r="H2389" s="291"/>
      <c r="AR2389" s="501"/>
      <c r="AT2389" s="450"/>
    </row>
    <row r="2390" spans="1:180" customHeight="1" ht="16.5" s="407" customFormat="1">
      <c r="A2390" s="135"/>
      <c r="B2390" s="135"/>
      <c r="C2390" s="135"/>
      <c r="D2390" s="245"/>
      <c r="E2390" s="245"/>
      <c r="F2390" s="405"/>
      <c r="G2390" s="291"/>
      <c r="H2390" s="291"/>
      <c r="AR2390" s="501"/>
      <c r="AT2390" s="450"/>
    </row>
    <row r="2391" spans="1:180" customHeight="1" ht="16.5" s="407" customFormat="1">
      <c r="A2391" s="135"/>
      <c r="B2391" s="135"/>
      <c r="C2391" s="135"/>
      <c r="D2391" s="245"/>
      <c r="E2391" s="245"/>
      <c r="F2391" s="405"/>
      <c r="G2391" s="291"/>
      <c r="H2391" s="291"/>
      <c r="AR2391" s="501"/>
      <c r="AT2391" s="450"/>
    </row>
    <row r="2392" spans="1:180" customHeight="1" ht="16.5" s="407" customFormat="1">
      <c r="A2392" s="135"/>
      <c r="B2392" s="135"/>
      <c r="C2392" s="135"/>
      <c r="D2392" s="245"/>
      <c r="E2392" s="245"/>
      <c r="F2392" s="405"/>
      <c r="G2392" s="291"/>
      <c r="H2392" s="291"/>
      <c r="AR2392" s="501"/>
      <c r="AT2392" s="450"/>
    </row>
    <row r="2393" spans="1:180" customHeight="1" ht="16.5" s="407" customFormat="1">
      <c r="A2393" s="135"/>
      <c r="B2393" s="135"/>
      <c r="C2393" s="135"/>
      <c r="D2393" s="245"/>
      <c r="E2393" s="245"/>
      <c r="F2393" s="405"/>
      <c r="G2393" s="291"/>
      <c r="H2393" s="291"/>
      <c r="AR2393" s="501"/>
      <c r="AT2393" s="450"/>
    </row>
    <row r="2394" spans="1:180" customHeight="1" ht="16.5" s="407" customFormat="1">
      <c r="A2394" s="135"/>
      <c r="B2394" s="135"/>
      <c r="C2394" s="135"/>
      <c r="D2394" s="245"/>
      <c r="E2394" s="245"/>
      <c r="F2394" s="405"/>
      <c r="G2394" s="291"/>
      <c r="H2394" s="291"/>
      <c r="AR2394" s="501"/>
      <c r="AT2394" s="450"/>
    </row>
    <row r="2395" spans="1:180" customHeight="1" ht="16.5" s="407" customFormat="1">
      <c r="A2395" s="135"/>
      <c r="B2395" s="135"/>
      <c r="C2395" s="135"/>
      <c r="D2395" s="245"/>
      <c r="E2395" s="245"/>
      <c r="F2395" s="405"/>
      <c r="G2395" s="291"/>
      <c r="H2395" s="291"/>
      <c r="AR2395" s="501"/>
      <c r="AT2395" s="450"/>
    </row>
    <row r="2396" spans="1:180" customHeight="1" ht="16.5" s="407" customFormat="1">
      <c r="A2396" s="135"/>
      <c r="B2396" s="135"/>
      <c r="C2396" s="135"/>
      <c r="D2396" s="245"/>
      <c r="E2396" s="245"/>
      <c r="F2396" s="405"/>
      <c r="G2396" s="291"/>
      <c r="H2396" s="291"/>
      <c r="AR2396" s="501"/>
      <c r="AT2396" s="450"/>
    </row>
    <row r="2397" spans="1:180" customHeight="1" ht="16.5" s="407" customFormat="1">
      <c r="A2397" s="135"/>
      <c r="B2397" s="135"/>
      <c r="C2397" s="135"/>
      <c r="D2397" s="245"/>
      <c r="E2397" s="245"/>
      <c r="F2397" s="405"/>
      <c r="G2397" s="291"/>
      <c r="H2397" s="291"/>
      <c r="AR2397" s="501"/>
      <c r="AT2397" s="450"/>
    </row>
    <row r="2398" spans="1:180" customHeight="1" ht="16.5" s="407" customFormat="1">
      <c r="A2398" s="135"/>
      <c r="B2398" s="135"/>
      <c r="C2398" s="135"/>
      <c r="D2398" s="245"/>
      <c r="E2398" s="245"/>
      <c r="F2398" s="405"/>
      <c r="G2398" s="291"/>
      <c r="H2398" s="291"/>
      <c r="AR2398" s="501"/>
      <c r="AT2398" s="450"/>
    </row>
    <row r="2399" spans="1:180" customHeight="1" ht="16.5" s="407" customFormat="1">
      <c r="A2399" s="135"/>
      <c r="B2399" s="135"/>
      <c r="C2399" s="135"/>
      <c r="D2399" s="245"/>
      <c r="E2399" s="245"/>
      <c r="F2399" s="405"/>
      <c r="G2399" s="291"/>
      <c r="H2399" s="291"/>
      <c r="AR2399" s="501"/>
      <c r="AT2399" s="450"/>
    </row>
    <row r="2400" spans="1:180" customHeight="1" ht="16.5" s="407" customFormat="1">
      <c r="A2400" s="135"/>
      <c r="B2400" s="135"/>
      <c r="C2400" s="135"/>
      <c r="D2400" s="245"/>
      <c r="E2400" s="245"/>
      <c r="F2400" s="405"/>
      <c r="G2400" s="291"/>
      <c r="H2400" s="291"/>
      <c r="AR2400" s="501"/>
      <c r="AT2400" s="450"/>
    </row>
    <row r="2401" spans="1:180" customHeight="1" ht="16.5" s="407" customFormat="1">
      <c r="A2401" s="135"/>
      <c r="B2401" s="135"/>
      <c r="C2401" s="135"/>
      <c r="D2401" s="245"/>
      <c r="E2401" s="245"/>
      <c r="F2401" s="405"/>
      <c r="G2401" s="291"/>
      <c r="H2401" s="291"/>
      <c r="AR2401" s="501"/>
      <c r="AT2401" s="450"/>
    </row>
    <row r="2402" spans="1:180" customHeight="1" ht="16.5" s="407" customFormat="1">
      <c r="A2402" s="135"/>
      <c r="B2402" s="135"/>
      <c r="C2402" s="135"/>
      <c r="D2402" s="245"/>
      <c r="E2402" s="245"/>
      <c r="F2402" s="405"/>
      <c r="G2402" s="291"/>
      <c r="H2402" s="291"/>
      <c r="AR2402" s="501"/>
      <c r="AT2402" s="450"/>
    </row>
    <row r="2403" spans="1:180" customHeight="1" ht="16.5" s="407" customFormat="1">
      <c r="A2403" s="135"/>
      <c r="B2403" s="135"/>
      <c r="C2403" s="135"/>
      <c r="D2403" s="245"/>
      <c r="E2403" s="245"/>
      <c r="F2403" s="405"/>
      <c r="G2403" s="291"/>
      <c r="H2403" s="291"/>
      <c r="AR2403" s="501"/>
      <c r="AT2403" s="450"/>
    </row>
    <row r="2404" spans="1:180" customHeight="1" ht="16.5" s="407" customFormat="1">
      <c r="A2404" s="135"/>
      <c r="B2404" s="135"/>
      <c r="C2404" s="135"/>
      <c r="D2404" s="245"/>
      <c r="E2404" s="245"/>
      <c r="F2404" s="405"/>
      <c r="G2404" s="291"/>
      <c r="H2404" s="291"/>
      <c r="AR2404" s="501"/>
      <c r="AT2404" s="450"/>
    </row>
    <row r="2405" spans="1:180" customHeight="1" ht="16.5" s="407" customFormat="1">
      <c r="A2405" s="135"/>
      <c r="B2405" s="135"/>
      <c r="C2405" s="135"/>
      <c r="D2405" s="245"/>
      <c r="E2405" s="245"/>
      <c r="F2405" s="405"/>
      <c r="G2405" s="291"/>
      <c r="H2405" s="291"/>
      <c r="AR2405" s="501"/>
      <c r="AT2405" s="450"/>
    </row>
    <row r="2406" spans="1:180" customHeight="1" ht="16.5" s="407" customFormat="1">
      <c r="A2406" s="135"/>
      <c r="B2406" s="135"/>
      <c r="C2406" s="135"/>
      <c r="D2406" s="245"/>
      <c r="E2406" s="245"/>
      <c r="F2406" s="405"/>
      <c r="G2406" s="291"/>
      <c r="H2406" s="291"/>
      <c r="AR2406" s="501"/>
      <c r="AT2406" s="450"/>
    </row>
    <row r="2407" spans="1:180" customHeight="1" ht="16.5" s="407" customFormat="1">
      <c r="A2407" s="135"/>
      <c r="B2407" s="135"/>
      <c r="C2407" s="135"/>
      <c r="D2407" s="245"/>
      <c r="E2407" s="245"/>
      <c r="F2407" s="405"/>
      <c r="G2407" s="291"/>
      <c r="H2407" s="291"/>
      <c r="AR2407" s="501"/>
      <c r="AT2407" s="450"/>
    </row>
    <row r="2408" spans="1:180" customHeight="1" ht="16.5" s="407" customFormat="1">
      <c r="A2408" s="135"/>
      <c r="B2408" s="135"/>
      <c r="C2408" s="135"/>
      <c r="D2408" s="245"/>
      <c r="E2408" s="245"/>
      <c r="F2408" s="405"/>
      <c r="G2408" s="291"/>
      <c r="H2408" s="291"/>
      <c r="AR2408" s="501"/>
      <c r="AT2408" s="450"/>
    </row>
    <row r="2409" spans="1:180" customHeight="1" ht="16.5" s="407" customFormat="1">
      <c r="A2409" s="135"/>
      <c r="B2409" s="135"/>
      <c r="C2409" s="135"/>
      <c r="D2409" s="245"/>
      <c r="E2409" s="245"/>
      <c r="F2409" s="405"/>
      <c r="G2409" s="291"/>
      <c r="H2409" s="291"/>
      <c r="AR2409" s="501"/>
      <c r="AT2409" s="450"/>
    </row>
    <row r="2410" spans="1:180" customHeight="1" ht="16.5" s="407" customFormat="1">
      <c r="A2410" s="135"/>
      <c r="B2410" s="135"/>
      <c r="C2410" s="135"/>
      <c r="D2410" s="245"/>
      <c r="E2410" s="245"/>
      <c r="F2410" s="405"/>
      <c r="G2410" s="291"/>
      <c r="H2410" s="291"/>
      <c r="AR2410" s="501"/>
      <c r="AT2410" s="450"/>
    </row>
    <row r="2411" spans="1:180" customHeight="1" ht="16.5" s="407" customFormat="1">
      <c r="A2411" s="135"/>
      <c r="B2411" s="135"/>
      <c r="C2411" s="135"/>
      <c r="D2411" s="245"/>
      <c r="E2411" s="245"/>
      <c r="F2411" s="405"/>
      <c r="G2411" s="291"/>
      <c r="H2411" s="291"/>
      <c r="AR2411" s="501"/>
      <c r="AT2411" s="450"/>
    </row>
    <row r="2412" spans="1:180" customHeight="1" ht="16.5" s="407" customFormat="1">
      <c r="A2412" s="135"/>
      <c r="B2412" s="135"/>
      <c r="C2412" s="135"/>
      <c r="D2412" s="245"/>
      <c r="E2412" s="245"/>
      <c r="F2412" s="405"/>
      <c r="G2412" s="291"/>
      <c r="H2412" s="291"/>
      <c r="AR2412" s="501"/>
      <c r="AT2412" s="450"/>
    </row>
    <row r="2413" spans="1:180" customHeight="1" ht="16.5" s="407" customFormat="1">
      <c r="A2413" s="135"/>
      <c r="B2413" s="135"/>
      <c r="C2413" s="135"/>
      <c r="D2413" s="245"/>
      <c r="E2413" s="245"/>
      <c r="F2413" s="405"/>
      <c r="G2413" s="291"/>
      <c r="H2413" s="291"/>
      <c r="AR2413" s="501"/>
      <c r="AT2413" s="450"/>
    </row>
    <row r="2414" spans="1:180" customHeight="1" ht="16.5" s="407" customFormat="1">
      <c r="A2414" s="135"/>
      <c r="B2414" s="135"/>
      <c r="C2414" s="135"/>
      <c r="D2414" s="245"/>
      <c r="E2414" s="245"/>
      <c r="F2414" s="405"/>
      <c r="G2414" s="291"/>
      <c r="H2414" s="291"/>
      <c r="AR2414" s="501"/>
      <c r="AT2414" s="450"/>
    </row>
    <row r="2415" spans="1:180" customHeight="1" ht="16.5" s="407" customFormat="1">
      <c r="A2415" s="135"/>
      <c r="B2415" s="135"/>
      <c r="C2415" s="135"/>
      <c r="D2415" s="245"/>
      <c r="E2415" s="245"/>
      <c r="F2415" s="405"/>
      <c r="G2415" s="291"/>
      <c r="H2415" s="291"/>
      <c r="AR2415" s="501"/>
      <c r="AT2415" s="450"/>
    </row>
    <row r="2416" spans="1:180" customHeight="1" ht="16.5" s="407" customFormat="1">
      <c r="A2416" s="135"/>
      <c r="B2416" s="135"/>
      <c r="C2416" s="135"/>
      <c r="D2416" s="245"/>
      <c r="E2416" s="245"/>
      <c r="F2416" s="405"/>
      <c r="G2416" s="291"/>
      <c r="H2416" s="291"/>
      <c r="AR2416" s="501"/>
      <c r="AT2416" s="450"/>
    </row>
    <row r="2417" spans="1:180" customHeight="1" ht="16.5" s="407" customFormat="1">
      <c r="A2417" s="135"/>
      <c r="B2417" s="135"/>
      <c r="C2417" s="135"/>
      <c r="D2417" s="245"/>
      <c r="E2417" s="245"/>
      <c r="F2417" s="405"/>
      <c r="G2417" s="291"/>
      <c r="H2417" s="291"/>
      <c r="AR2417" s="501"/>
      <c r="AT2417" s="450"/>
    </row>
    <row r="2418" spans="1:180" customHeight="1" ht="16.5" s="407" customFormat="1">
      <c r="A2418" s="135"/>
      <c r="B2418" s="135"/>
      <c r="C2418" s="135"/>
      <c r="D2418" s="245"/>
      <c r="E2418" s="245"/>
      <c r="F2418" s="405"/>
      <c r="G2418" s="291"/>
      <c r="H2418" s="291"/>
      <c r="AR2418" s="501"/>
      <c r="AT2418" s="450"/>
    </row>
    <row r="2419" spans="1:180" customHeight="1" ht="16.5" s="407" customFormat="1">
      <c r="A2419" s="135"/>
      <c r="B2419" s="135"/>
      <c r="C2419" s="135"/>
      <c r="D2419" s="245"/>
      <c r="E2419" s="245"/>
      <c r="F2419" s="405"/>
      <c r="G2419" s="291"/>
      <c r="H2419" s="291"/>
      <c r="AR2419" s="501"/>
      <c r="AT2419" s="450"/>
    </row>
    <row r="2420" spans="1:180" customHeight="1" ht="16.5" s="407" customFormat="1">
      <c r="A2420" s="135"/>
      <c r="B2420" s="135"/>
      <c r="C2420" s="135"/>
      <c r="D2420" s="245"/>
      <c r="E2420" s="245"/>
      <c r="F2420" s="405"/>
      <c r="G2420" s="291"/>
      <c r="H2420" s="291"/>
      <c r="AR2420" s="501"/>
      <c r="AT2420" s="450"/>
    </row>
    <row r="2421" spans="1:180" customHeight="1" ht="16.5" s="407" customFormat="1">
      <c r="A2421" s="135"/>
      <c r="B2421" s="135"/>
      <c r="C2421" s="135"/>
      <c r="D2421" s="245"/>
      <c r="E2421" s="245"/>
      <c r="F2421" s="405"/>
      <c r="G2421" s="291"/>
      <c r="H2421" s="291"/>
      <c r="AR2421" s="501"/>
      <c r="AT2421" s="450"/>
    </row>
    <row r="2422" spans="1:180" customHeight="1" ht="16.5" s="407" customFormat="1">
      <c r="A2422" s="135"/>
      <c r="B2422" s="135"/>
      <c r="C2422" s="135"/>
      <c r="D2422" s="245"/>
      <c r="E2422" s="245"/>
      <c r="F2422" s="405"/>
      <c r="G2422" s="291"/>
      <c r="H2422" s="291"/>
      <c r="AR2422" s="501"/>
      <c r="AT2422" s="450"/>
    </row>
    <row r="2423" spans="1:180" customHeight="1" ht="16.5" s="407" customFormat="1">
      <c r="A2423" s="135"/>
      <c r="B2423" s="135"/>
      <c r="C2423" s="135"/>
      <c r="D2423" s="245"/>
      <c r="E2423" s="245"/>
      <c r="F2423" s="405"/>
      <c r="G2423" s="291"/>
      <c r="H2423" s="291"/>
      <c r="AR2423" s="501"/>
      <c r="AT2423" s="450"/>
    </row>
    <row r="2424" spans="1:180" customHeight="1" ht="16.5" s="407" customFormat="1">
      <c r="A2424" s="135"/>
      <c r="B2424" s="135"/>
      <c r="C2424" s="135"/>
      <c r="D2424" s="245"/>
      <c r="E2424" s="245"/>
      <c r="F2424" s="405"/>
      <c r="G2424" s="291"/>
      <c r="H2424" s="291"/>
      <c r="AR2424" s="501"/>
      <c r="AT2424" s="450"/>
    </row>
    <row r="2425" spans="1:180" customHeight="1" ht="16.5" s="407" customFormat="1">
      <c r="A2425" s="135"/>
      <c r="B2425" s="135"/>
      <c r="C2425" s="135"/>
      <c r="D2425" s="245"/>
      <c r="E2425" s="245"/>
      <c r="F2425" s="405"/>
      <c r="G2425" s="291"/>
      <c r="H2425" s="291"/>
      <c r="AR2425" s="501"/>
      <c r="AT2425" s="450"/>
    </row>
    <row r="2426" spans="1:180" customHeight="1" ht="16.5" s="407" customFormat="1">
      <c r="A2426" s="135"/>
      <c r="B2426" s="135"/>
      <c r="C2426" s="135"/>
      <c r="D2426" s="245"/>
      <c r="E2426" s="245"/>
      <c r="F2426" s="405"/>
      <c r="G2426" s="291"/>
      <c r="H2426" s="291"/>
      <c r="AR2426" s="501"/>
      <c r="AT2426" s="450"/>
    </row>
    <row r="2427" spans="1:180" customHeight="1" ht="16.5" s="407" customFormat="1">
      <c r="A2427" s="135"/>
      <c r="B2427" s="135"/>
      <c r="C2427" s="135"/>
      <c r="D2427" s="245"/>
      <c r="E2427" s="245"/>
      <c r="F2427" s="405"/>
      <c r="G2427" s="291"/>
      <c r="H2427" s="291"/>
      <c r="AR2427" s="501"/>
      <c r="AT2427" s="450"/>
    </row>
    <row r="2428" spans="1:180" customHeight="1" ht="16.5" s="407" customFormat="1">
      <c r="A2428" s="135"/>
      <c r="B2428" s="135"/>
      <c r="C2428" s="135"/>
      <c r="D2428" s="245"/>
      <c r="E2428" s="245"/>
      <c r="F2428" s="405"/>
      <c r="G2428" s="291"/>
      <c r="H2428" s="291"/>
      <c r="AR2428" s="501"/>
      <c r="AT2428" s="450"/>
    </row>
    <row r="2429" spans="1:180" customHeight="1" ht="16.5" s="407" customFormat="1">
      <c r="A2429" s="135"/>
      <c r="B2429" s="135"/>
      <c r="C2429" s="135"/>
      <c r="D2429" s="245"/>
      <c r="E2429" s="245"/>
      <c r="F2429" s="405"/>
      <c r="G2429" s="291"/>
      <c r="H2429" s="291"/>
      <c r="AR2429" s="501"/>
      <c r="AT2429" s="450"/>
    </row>
    <row r="2430" spans="1:180" customHeight="1" ht="16.5" s="407" customFormat="1">
      <c r="A2430" s="135"/>
      <c r="B2430" s="135"/>
      <c r="C2430" s="135"/>
      <c r="D2430" s="245"/>
      <c r="E2430" s="245"/>
      <c r="F2430" s="405"/>
      <c r="G2430" s="291"/>
      <c r="H2430" s="291"/>
      <c r="AR2430" s="501"/>
      <c r="AT2430" s="450"/>
    </row>
    <row r="2431" spans="1:180" customHeight="1" ht="16.5" s="407" customFormat="1">
      <c r="A2431" s="135"/>
      <c r="B2431" s="135"/>
      <c r="C2431" s="135"/>
      <c r="D2431" s="245"/>
      <c r="E2431" s="245"/>
      <c r="F2431" s="405"/>
      <c r="G2431" s="291"/>
      <c r="H2431" s="291"/>
      <c r="AR2431" s="501"/>
      <c r="AT2431" s="450"/>
    </row>
    <row r="2432" spans="1:180" customHeight="1" ht="16.5" s="407" customFormat="1">
      <c r="A2432" s="135"/>
      <c r="B2432" s="135"/>
      <c r="C2432" s="135"/>
      <c r="D2432" s="245"/>
      <c r="E2432" s="245"/>
      <c r="F2432" s="405"/>
      <c r="G2432" s="291"/>
      <c r="H2432" s="291"/>
      <c r="AR2432" s="501"/>
      <c r="AT2432" s="450"/>
    </row>
    <row r="2433" spans="1:180" customHeight="1" ht="16.5" s="407" customFormat="1">
      <c r="A2433" s="135"/>
      <c r="B2433" s="135"/>
      <c r="C2433" s="135"/>
      <c r="D2433" s="245"/>
      <c r="E2433" s="245"/>
      <c r="F2433" s="405"/>
      <c r="G2433" s="291"/>
      <c r="H2433" s="291"/>
      <c r="AR2433" s="501"/>
      <c r="AT2433" s="450"/>
    </row>
    <row r="2434" spans="1:180" customHeight="1" ht="16.5" s="407" customFormat="1">
      <c r="A2434" s="135"/>
      <c r="B2434" s="135"/>
      <c r="C2434" s="135"/>
      <c r="D2434" s="245"/>
      <c r="E2434" s="245"/>
      <c r="F2434" s="405"/>
      <c r="G2434" s="291"/>
      <c r="H2434" s="291"/>
      <c r="AR2434" s="501"/>
      <c r="AT2434" s="450"/>
    </row>
    <row r="2435" spans="1:180" customHeight="1" ht="16.5" s="407" customFormat="1">
      <c r="A2435" s="135"/>
      <c r="B2435" s="135"/>
      <c r="C2435" s="135"/>
      <c r="D2435" s="245"/>
      <c r="E2435" s="245"/>
      <c r="F2435" s="405"/>
      <c r="G2435" s="291"/>
      <c r="H2435" s="291"/>
      <c r="AR2435" s="501"/>
      <c r="AT2435" s="450"/>
    </row>
    <row r="2436" spans="1:180" customHeight="1" ht="16.5" s="407" customFormat="1">
      <c r="A2436" s="135"/>
      <c r="B2436" s="135"/>
      <c r="C2436" s="135"/>
      <c r="D2436" s="245"/>
      <c r="E2436" s="245"/>
      <c r="F2436" s="405"/>
      <c r="G2436" s="291"/>
      <c r="H2436" s="291"/>
      <c r="AR2436" s="501"/>
      <c r="AT2436" s="450"/>
    </row>
    <row r="2437" spans="1:180" customHeight="1" ht="16.5" s="407" customFormat="1">
      <c r="A2437" s="135"/>
      <c r="B2437" s="135"/>
      <c r="C2437" s="135"/>
      <c r="D2437" s="245"/>
      <c r="E2437" s="245"/>
      <c r="F2437" s="405"/>
      <c r="G2437" s="291"/>
      <c r="H2437" s="291"/>
      <c r="AR2437" s="501"/>
      <c r="AT2437" s="450"/>
    </row>
    <row r="2438" spans="1:180" customHeight="1" ht="16.5" s="407" customFormat="1">
      <c r="A2438" s="135"/>
      <c r="B2438" s="135"/>
      <c r="C2438" s="135"/>
      <c r="D2438" s="245"/>
      <c r="E2438" s="245"/>
      <c r="F2438" s="405"/>
      <c r="G2438" s="291"/>
      <c r="H2438" s="291"/>
      <c r="AR2438" s="501"/>
      <c r="AT2438" s="450"/>
    </row>
    <row r="2439" spans="1:180" customHeight="1" ht="16.5" s="407" customFormat="1">
      <c r="A2439" s="135"/>
      <c r="B2439" s="135"/>
      <c r="C2439" s="135"/>
      <c r="D2439" s="245"/>
      <c r="E2439" s="245"/>
      <c r="F2439" s="405"/>
      <c r="G2439" s="291"/>
      <c r="H2439" s="291"/>
      <c r="AR2439" s="501"/>
      <c r="AT2439" s="450"/>
    </row>
    <row r="2440" spans="1:180" customHeight="1" ht="16.5" s="407" customFormat="1">
      <c r="A2440" s="135"/>
      <c r="B2440" s="135"/>
      <c r="C2440" s="135"/>
      <c r="D2440" s="245"/>
      <c r="E2440" s="245"/>
      <c r="F2440" s="405"/>
      <c r="G2440" s="291"/>
      <c r="H2440" s="291"/>
      <c r="AR2440" s="501"/>
      <c r="AT2440" s="450"/>
    </row>
    <row r="2441" spans="1:180" customHeight="1" ht="16.5" s="407" customFormat="1">
      <c r="A2441" s="135"/>
      <c r="B2441" s="135"/>
      <c r="C2441" s="135"/>
      <c r="D2441" s="245"/>
      <c r="E2441" s="245"/>
      <c r="F2441" s="405"/>
      <c r="G2441" s="291"/>
      <c r="H2441" s="291"/>
      <c r="AR2441" s="501"/>
      <c r="AT2441" s="450"/>
    </row>
    <row r="2442" spans="1:180" customHeight="1" ht="16.5" s="407" customFormat="1">
      <c r="A2442" s="135"/>
      <c r="B2442" s="135"/>
      <c r="C2442" s="135"/>
      <c r="D2442" s="245"/>
      <c r="E2442" s="245"/>
      <c r="F2442" s="405"/>
      <c r="G2442" s="291"/>
      <c r="H2442" s="291"/>
      <c r="AR2442" s="501"/>
      <c r="AT2442" s="450"/>
    </row>
    <row r="2443" spans="1:180" customHeight="1" ht="16.5" s="407" customFormat="1">
      <c r="A2443" s="135"/>
      <c r="B2443" s="135"/>
      <c r="C2443" s="135"/>
      <c r="D2443" s="245"/>
      <c r="E2443" s="245"/>
      <c r="F2443" s="405"/>
      <c r="G2443" s="291"/>
      <c r="H2443" s="291"/>
      <c r="AR2443" s="501"/>
      <c r="AT2443" s="450"/>
    </row>
    <row r="2444" spans="1:180" customHeight="1" ht="16.5" s="407" customFormat="1">
      <c r="A2444" s="135"/>
      <c r="B2444" s="135"/>
      <c r="C2444" s="135"/>
      <c r="D2444" s="245"/>
      <c r="E2444" s="245"/>
      <c r="F2444" s="405"/>
      <c r="G2444" s="291"/>
      <c r="H2444" s="291"/>
      <c r="AR2444" s="501"/>
      <c r="AT2444" s="450"/>
    </row>
    <row r="2445" spans="1:180" customHeight="1" ht="16.5" s="407" customFormat="1">
      <c r="A2445" s="135"/>
      <c r="B2445" s="135"/>
      <c r="C2445" s="135"/>
      <c r="D2445" s="245"/>
      <c r="E2445" s="245"/>
      <c r="F2445" s="405"/>
      <c r="G2445" s="291"/>
      <c r="H2445" s="291"/>
      <c r="AR2445" s="501"/>
      <c r="AT2445" s="450"/>
    </row>
    <row r="2446" spans="1:180" customHeight="1" ht="16.5" s="407" customFormat="1">
      <c r="A2446" s="135"/>
      <c r="B2446" s="135"/>
      <c r="C2446" s="135"/>
      <c r="D2446" s="245"/>
      <c r="E2446" s="245"/>
      <c r="F2446" s="405"/>
      <c r="G2446" s="291"/>
      <c r="H2446" s="291"/>
      <c r="AR2446" s="501"/>
      <c r="AT2446" s="450"/>
    </row>
    <row r="2447" spans="1:180" customHeight="1" ht="16.5" s="407" customFormat="1">
      <c r="A2447" s="135"/>
      <c r="B2447" s="135"/>
      <c r="C2447" s="135"/>
      <c r="D2447" s="245"/>
      <c r="E2447" s="245"/>
      <c r="F2447" s="405"/>
      <c r="G2447" s="291"/>
      <c r="H2447" s="291"/>
      <c r="AR2447" s="501"/>
      <c r="AT2447" s="450"/>
    </row>
    <row r="2448" spans="1:180" customHeight="1" ht="16.5" s="407" customFormat="1">
      <c r="A2448" s="135"/>
      <c r="B2448" s="135"/>
      <c r="C2448" s="135"/>
      <c r="D2448" s="245"/>
      <c r="E2448" s="245"/>
      <c r="F2448" s="405"/>
      <c r="G2448" s="291"/>
      <c r="H2448" s="291"/>
      <c r="AR2448" s="501"/>
      <c r="AT2448" s="450"/>
    </row>
    <row r="2449" spans="1:180" customHeight="1" ht="16.5" s="407" customFormat="1">
      <c r="A2449" s="135"/>
      <c r="B2449" s="135"/>
      <c r="C2449" s="135"/>
      <c r="D2449" s="245"/>
      <c r="E2449" s="245"/>
      <c r="F2449" s="405"/>
      <c r="G2449" s="291"/>
      <c r="H2449" s="291"/>
      <c r="AR2449" s="501"/>
      <c r="AT2449" s="450"/>
    </row>
    <row r="2450" spans="1:180" customHeight="1" ht="16.5" s="407" customFormat="1">
      <c r="A2450" s="135"/>
      <c r="B2450" s="135"/>
      <c r="C2450" s="135"/>
      <c r="D2450" s="245"/>
      <c r="E2450" s="245"/>
      <c r="F2450" s="405"/>
      <c r="G2450" s="291"/>
      <c r="H2450" s="291"/>
      <c r="AR2450" s="501"/>
      <c r="AT2450" s="450"/>
    </row>
    <row r="2451" spans="1:180" customHeight="1" ht="16.5" s="407" customFormat="1">
      <c r="A2451" s="135"/>
      <c r="B2451" s="135"/>
      <c r="C2451" s="135"/>
      <c r="D2451" s="245"/>
      <c r="E2451" s="245"/>
      <c r="F2451" s="405"/>
      <c r="G2451" s="291"/>
      <c r="H2451" s="291"/>
      <c r="AR2451" s="501"/>
      <c r="AT2451" s="450"/>
    </row>
    <row r="2452" spans="1:180" customHeight="1" ht="16.5" s="407" customFormat="1">
      <c r="A2452" s="135"/>
      <c r="B2452" s="135"/>
      <c r="C2452" s="135"/>
      <c r="D2452" s="245"/>
      <c r="E2452" s="245"/>
      <c r="F2452" s="405"/>
      <c r="G2452" s="291"/>
      <c r="H2452" s="291"/>
      <c r="AR2452" s="501"/>
      <c r="AT2452" s="450"/>
    </row>
    <row r="2453" spans="1:180" customHeight="1" ht="16.5" s="407" customFormat="1">
      <c r="A2453" s="135"/>
      <c r="B2453" s="135"/>
      <c r="C2453" s="135"/>
      <c r="D2453" s="245"/>
      <c r="E2453" s="245"/>
      <c r="F2453" s="405"/>
      <c r="G2453" s="291"/>
      <c r="H2453" s="291"/>
      <c r="AR2453" s="501"/>
      <c r="AT2453" s="450"/>
    </row>
    <row r="2454" spans="1:180" customHeight="1" ht="16.5" s="407" customFormat="1">
      <c r="A2454" s="135"/>
      <c r="B2454" s="135"/>
      <c r="C2454" s="135"/>
      <c r="D2454" s="245"/>
      <c r="E2454" s="245"/>
      <c r="F2454" s="405"/>
      <c r="G2454" s="291"/>
      <c r="H2454" s="291"/>
      <c r="AR2454" s="501"/>
      <c r="AT2454" s="450"/>
    </row>
    <row r="2455" spans="1:180" customHeight="1" ht="16.5" s="407" customFormat="1">
      <c r="A2455" s="135"/>
      <c r="B2455" s="135"/>
      <c r="C2455" s="135"/>
      <c r="D2455" s="245"/>
      <c r="E2455" s="245"/>
      <c r="F2455" s="405"/>
      <c r="G2455" s="291"/>
      <c r="H2455" s="291"/>
      <c r="AR2455" s="501"/>
      <c r="AT2455" s="450"/>
    </row>
    <row r="2456" spans="1:180" customHeight="1" ht="16.5" s="407" customFormat="1">
      <c r="A2456" s="135"/>
      <c r="B2456" s="135"/>
      <c r="C2456" s="135"/>
      <c r="D2456" s="245"/>
      <c r="E2456" s="245"/>
      <c r="F2456" s="405"/>
      <c r="G2456" s="291"/>
      <c r="H2456" s="291"/>
      <c r="AR2456" s="501"/>
      <c r="AT2456" s="450"/>
    </row>
    <row r="2457" spans="1:180" customHeight="1" ht="16.5" s="407" customFormat="1">
      <c r="A2457" s="135"/>
      <c r="B2457" s="135"/>
      <c r="C2457" s="135"/>
      <c r="D2457" s="245"/>
      <c r="E2457" s="245"/>
      <c r="F2457" s="405"/>
      <c r="G2457" s="291"/>
      <c r="H2457" s="291"/>
      <c r="AR2457" s="501"/>
      <c r="AT2457" s="450"/>
    </row>
    <row r="2458" spans="1:180" customHeight="1" ht="16.5" s="407" customFormat="1">
      <c r="A2458" s="135"/>
      <c r="B2458" s="135"/>
      <c r="C2458" s="135"/>
      <c r="D2458" s="245"/>
      <c r="E2458" s="245"/>
      <c r="F2458" s="405"/>
      <c r="G2458" s="291"/>
      <c r="H2458" s="291"/>
      <c r="AR2458" s="501"/>
      <c r="AT2458" s="450"/>
    </row>
    <row r="2459" spans="1:180" customHeight="1" ht="16.5" s="407" customFormat="1">
      <c r="A2459" s="135"/>
      <c r="B2459" s="135"/>
      <c r="C2459" s="135"/>
      <c r="D2459" s="245"/>
      <c r="E2459" s="245"/>
      <c r="F2459" s="405"/>
      <c r="G2459" s="291"/>
      <c r="H2459" s="291"/>
      <c r="AR2459" s="501"/>
      <c r="AT2459" s="450"/>
    </row>
    <row r="2460" spans="1:180" customHeight="1" ht="16.5" s="407" customFormat="1">
      <c r="A2460" s="135"/>
      <c r="B2460" s="135"/>
      <c r="C2460" s="135"/>
      <c r="D2460" s="245"/>
      <c r="E2460" s="245"/>
      <c r="F2460" s="405"/>
      <c r="G2460" s="291"/>
      <c r="H2460" s="291"/>
      <c r="AR2460" s="501"/>
      <c r="AT2460" s="450"/>
    </row>
    <row r="2461" spans="1:180" customHeight="1" ht="16.5" s="407" customFormat="1">
      <c r="A2461" s="135"/>
      <c r="B2461" s="135"/>
      <c r="C2461" s="135"/>
      <c r="D2461" s="245"/>
      <c r="E2461" s="245"/>
      <c r="F2461" s="405"/>
      <c r="G2461" s="291"/>
      <c r="H2461" s="291"/>
      <c r="AR2461" s="501"/>
      <c r="AT2461" s="450"/>
    </row>
    <row r="2462" spans="1:180" customHeight="1" ht="16.5" s="407" customFormat="1">
      <c r="A2462" s="135"/>
      <c r="B2462" s="135"/>
      <c r="C2462" s="135"/>
      <c r="D2462" s="245"/>
      <c r="E2462" s="245"/>
      <c r="F2462" s="405"/>
      <c r="G2462" s="291"/>
      <c r="H2462" s="291"/>
      <c r="AR2462" s="501"/>
      <c r="AT2462" s="450"/>
    </row>
    <row r="2463" spans="1:180" customHeight="1" ht="16.5" s="407" customFormat="1">
      <c r="A2463" s="135"/>
      <c r="B2463" s="135"/>
      <c r="C2463" s="135"/>
      <c r="D2463" s="245"/>
      <c r="E2463" s="245"/>
      <c r="F2463" s="405"/>
      <c r="G2463" s="291"/>
      <c r="H2463" s="291"/>
      <c r="AR2463" s="501"/>
      <c r="AT2463" s="450"/>
    </row>
    <row r="2464" spans="1:180" customHeight="1" ht="16.5" s="407" customFormat="1">
      <c r="A2464" s="135"/>
      <c r="B2464" s="135"/>
      <c r="C2464" s="135"/>
      <c r="D2464" s="245"/>
      <c r="E2464" s="245"/>
      <c r="F2464" s="405"/>
      <c r="G2464" s="291"/>
      <c r="H2464" s="291"/>
      <c r="AR2464" s="501"/>
      <c r="AT2464" s="450"/>
    </row>
    <row r="2465" spans="1:180" customHeight="1" ht="16.5" s="407" customFormat="1">
      <c r="A2465" s="135"/>
      <c r="B2465" s="135"/>
      <c r="C2465" s="135"/>
      <c r="D2465" s="245"/>
      <c r="E2465" s="245"/>
      <c r="F2465" s="405"/>
      <c r="G2465" s="291"/>
      <c r="H2465" s="291"/>
      <c r="AR2465" s="501"/>
      <c r="AT2465" s="450"/>
    </row>
    <row r="2466" spans="1:180" customHeight="1" ht="16.5" s="407" customFormat="1">
      <c r="A2466" s="135"/>
      <c r="B2466" s="135"/>
      <c r="C2466" s="135"/>
      <c r="D2466" s="245"/>
      <c r="E2466" s="245"/>
      <c r="F2466" s="405"/>
      <c r="G2466" s="291"/>
      <c r="H2466" s="291"/>
      <c r="AR2466" s="501"/>
      <c r="AT2466" s="450"/>
    </row>
    <row r="2467" spans="1:180" customHeight="1" ht="16.5" s="407" customFormat="1">
      <c r="A2467" s="135"/>
      <c r="B2467" s="135"/>
      <c r="C2467" s="135"/>
      <c r="D2467" s="245"/>
      <c r="E2467" s="245"/>
      <c r="F2467" s="405"/>
      <c r="G2467" s="291"/>
      <c r="H2467" s="291"/>
      <c r="AR2467" s="501"/>
      <c r="AT2467" s="450"/>
    </row>
    <row r="2468" spans="1:180" customHeight="1" ht="16.5" s="407" customFormat="1">
      <c r="A2468" s="135"/>
      <c r="B2468" s="135"/>
      <c r="C2468" s="135"/>
      <c r="D2468" s="245"/>
      <c r="E2468" s="245"/>
      <c r="F2468" s="405"/>
      <c r="G2468" s="291"/>
      <c r="H2468" s="291"/>
      <c r="AR2468" s="501"/>
      <c r="AT2468" s="450"/>
    </row>
    <row r="2469" spans="1:180" customHeight="1" ht="16.5" s="407" customFormat="1">
      <c r="A2469" s="135"/>
      <c r="B2469" s="135"/>
      <c r="C2469" s="135"/>
      <c r="D2469" s="245"/>
      <c r="E2469" s="245"/>
      <c r="F2469" s="405"/>
      <c r="G2469" s="291"/>
      <c r="H2469" s="291"/>
      <c r="AR2469" s="501"/>
      <c r="AT2469" s="450"/>
    </row>
    <row r="2470" spans="1:180" customHeight="1" ht="16.5" s="407" customFormat="1">
      <c r="A2470" s="135"/>
      <c r="B2470" s="135"/>
      <c r="C2470" s="135"/>
      <c r="D2470" s="245"/>
      <c r="E2470" s="245"/>
      <c r="F2470" s="405"/>
      <c r="G2470" s="291"/>
      <c r="H2470" s="291"/>
      <c r="AR2470" s="501"/>
      <c r="AT2470" s="450"/>
    </row>
    <row r="2471" spans="1:180" customHeight="1" ht="16.5" s="407" customFormat="1">
      <c r="A2471" s="135"/>
      <c r="B2471" s="135"/>
      <c r="C2471" s="135"/>
      <c r="D2471" s="245"/>
      <c r="E2471" s="245"/>
      <c r="F2471" s="405"/>
      <c r="G2471" s="291"/>
      <c r="H2471" s="291"/>
      <c r="AR2471" s="501"/>
      <c r="AT2471" s="450"/>
    </row>
    <row r="2472" spans="1:180" customHeight="1" ht="16.5" s="407" customFormat="1">
      <c r="A2472" s="135"/>
      <c r="B2472" s="135"/>
      <c r="C2472" s="135"/>
      <c r="D2472" s="245"/>
      <c r="E2472" s="245"/>
      <c r="F2472" s="405"/>
      <c r="G2472" s="291"/>
      <c r="H2472" s="291"/>
      <c r="AR2472" s="501"/>
      <c r="AT2472" s="450"/>
    </row>
    <row r="2473" spans="1:180" customHeight="1" ht="16.5" s="407" customFormat="1">
      <c r="A2473" s="135"/>
      <c r="B2473" s="135"/>
      <c r="C2473" s="135"/>
      <c r="D2473" s="245"/>
      <c r="E2473" s="245"/>
      <c r="F2473" s="405"/>
      <c r="G2473" s="291"/>
      <c r="H2473" s="291"/>
      <c r="AR2473" s="501"/>
      <c r="AT2473" s="450"/>
    </row>
    <row r="2474" spans="1:180" customHeight="1" ht="16.5" s="407" customFormat="1">
      <c r="A2474" s="135"/>
      <c r="B2474" s="135"/>
      <c r="C2474" s="135"/>
      <c r="D2474" s="245"/>
      <c r="E2474" s="245"/>
      <c r="F2474" s="405"/>
      <c r="G2474" s="291"/>
      <c r="H2474" s="291"/>
      <c r="AR2474" s="501"/>
      <c r="AT2474" s="450"/>
    </row>
    <row r="2475" spans="1:180" customHeight="1" ht="16.5" s="407" customFormat="1">
      <c r="A2475" s="135"/>
      <c r="B2475" s="135"/>
      <c r="C2475" s="135"/>
      <c r="D2475" s="245"/>
      <c r="E2475" s="245"/>
      <c r="F2475" s="405"/>
      <c r="G2475" s="291"/>
      <c r="H2475" s="291"/>
      <c r="AR2475" s="501"/>
      <c r="AT2475" s="450"/>
    </row>
    <row r="2476" spans="1:180" customHeight="1" ht="16.5" s="407" customFormat="1">
      <c r="A2476" s="135"/>
      <c r="B2476" s="135"/>
      <c r="C2476" s="135"/>
      <c r="D2476" s="245"/>
      <c r="E2476" s="245"/>
      <c r="F2476" s="405"/>
      <c r="G2476" s="291"/>
      <c r="H2476" s="291"/>
      <c r="AR2476" s="501"/>
      <c r="AT2476" s="450"/>
    </row>
    <row r="2477" spans="1:180" customHeight="1" ht="16.5" s="407" customFormat="1">
      <c r="A2477" s="135"/>
      <c r="B2477" s="135"/>
      <c r="C2477" s="135"/>
      <c r="D2477" s="245"/>
      <c r="E2477" s="245"/>
      <c r="F2477" s="405"/>
      <c r="G2477" s="291"/>
      <c r="H2477" s="291"/>
      <c r="AR2477" s="501"/>
      <c r="AT2477" s="450"/>
    </row>
    <row r="2478" spans="1:180" customHeight="1" ht="16.5" s="407" customFormat="1">
      <c r="A2478" s="135"/>
      <c r="B2478" s="135"/>
      <c r="C2478" s="135"/>
      <c r="D2478" s="245"/>
      <c r="E2478" s="245"/>
      <c r="F2478" s="405"/>
      <c r="G2478" s="291"/>
      <c r="H2478" s="291"/>
      <c r="AR2478" s="501"/>
      <c r="AT2478" s="450"/>
    </row>
    <row r="2479" spans="1:180" customHeight="1" ht="16.5" s="407" customFormat="1">
      <c r="A2479" s="135"/>
      <c r="B2479" s="135"/>
      <c r="C2479" s="135"/>
      <c r="D2479" s="245"/>
      <c r="E2479" s="245"/>
      <c r="F2479" s="405"/>
      <c r="G2479" s="291"/>
      <c r="H2479" s="291"/>
      <c r="AR2479" s="501"/>
      <c r="AT2479" s="450"/>
    </row>
    <row r="2480" spans="1:180" customHeight="1" ht="16.5" s="407" customFormat="1">
      <c r="A2480" s="135"/>
      <c r="B2480" s="135"/>
      <c r="C2480" s="135"/>
      <c r="D2480" s="245"/>
      <c r="E2480" s="245"/>
      <c r="F2480" s="405"/>
      <c r="G2480" s="291"/>
      <c r="H2480" s="291"/>
      <c r="AR2480" s="501"/>
      <c r="AT2480" s="450"/>
    </row>
    <row r="2481" spans="1:180" customHeight="1" ht="16.5" s="407" customFormat="1">
      <c r="A2481" s="135"/>
      <c r="B2481" s="135"/>
      <c r="C2481" s="135"/>
      <c r="D2481" s="245"/>
      <c r="E2481" s="245"/>
      <c r="F2481" s="405"/>
      <c r="G2481" s="291"/>
      <c r="H2481" s="291"/>
      <c r="AR2481" s="501"/>
      <c r="AT2481" s="450"/>
    </row>
    <row r="2482" spans="1:180" customHeight="1" ht="16.5" s="407" customFormat="1">
      <c r="A2482" s="135"/>
      <c r="B2482" s="135"/>
      <c r="C2482" s="135"/>
      <c r="D2482" s="245"/>
      <c r="E2482" s="245"/>
      <c r="F2482" s="405"/>
      <c r="G2482" s="291"/>
      <c r="H2482" s="291"/>
      <c r="AR2482" s="501"/>
      <c r="AT2482" s="450"/>
    </row>
    <row r="2483" spans="1:180" customHeight="1" ht="16.5" s="407" customFormat="1">
      <c r="A2483" s="135"/>
      <c r="B2483" s="135"/>
      <c r="C2483" s="135"/>
      <c r="D2483" s="245"/>
      <c r="E2483" s="245"/>
      <c r="F2483" s="405"/>
      <c r="G2483" s="291"/>
      <c r="H2483" s="291"/>
      <c r="AR2483" s="501"/>
      <c r="AT2483" s="450"/>
    </row>
    <row r="2484" spans="1:180" customHeight="1" ht="16.5" s="407" customFormat="1">
      <c r="A2484" s="135"/>
      <c r="B2484" s="135"/>
      <c r="C2484" s="135"/>
      <c r="D2484" s="245"/>
      <c r="E2484" s="245"/>
      <c r="F2484" s="405"/>
      <c r="G2484" s="291"/>
      <c r="H2484" s="291"/>
      <c r="AR2484" s="501"/>
      <c r="AT2484" s="450"/>
    </row>
    <row r="2485" spans="1:180" customHeight="1" ht="16.5" s="407" customFormat="1">
      <c r="A2485" s="135"/>
      <c r="B2485" s="135"/>
      <c r="C2485" s="135"/>
      <c r="D2485" s="245"/>
      <c r="E2485" s="245"/>
      <c r="F2485" s="405"/>
      <c r="G2485" s="291"/>
      <c r="H2485" s="291"/>
      <c r="AR2485" s="501"/>
      <c r="AT2485" s="450"/>
    </row>
    <row r="2486" spans="1:180" customHeight="1" ht="16.5" s="407" customFormat="1">
      <c r="A2486" s="135"/>
      <c r="B2486" s="135"/>
      <c r="C2486" s="135"/>
      <c r="D2486" s="245"/>
      <c r="E2486" s="245"/>
      <c r="F2486" s="405"/>
      <c r="G2486" s="291"/>
      <c r="H2486" s="291"/>
      <c r="AR2486" s="501"/>
      <c r="AT2486" s="450"/>
    </row>
    <row r="2487" spans="1:180" customHeight="1" ht="16.5" s="407" customFormat="1">
      <c r="A2487" s="135"/>
      <c r="B2487" s="135"/>
      <c r="C2487" s="135"/>
      <c r="D2487" s="245"/>
      <c r="E2487" s="245"/>
      <c r="F2487" s="405"/>
      <c r="G2487" s="291"/>
      <c r="H2487" s="291"/>
      <c r="AR2487" s="501"/>
      <c r="AT2487" s="450"/>
    </row>
    <row r="2488" spans="1:180" customHeight="1" ht="16.5" s="407" customFormat="1">
      <c r="A2488" s="135"/>
      <c r="B2488" s="135"/>
      <c r="C2488" s="135"/>
      <c r="D2488" s="245"/>
      <c r="E2488" s="245"/>
      <c r="F2488" s="405"/>
      <c r="G2488" s="291"/>
      <c r="H2488" s="291"/>
      <c r="AR2488" s="501"/>
      <c r="AT2488" s="450"/>
    </row>
    <row r="2489" spans="1:180" customHeight="1" ht="16.5" s="407" customFormat="1">
      <c r="A2489" s="135"/>
      <c r="B2489" s="135"/>
      <c r="C2489" s="135"/>
      <c r="D2489" s="245"/>
      <c r="E2489" s="245"/>
      <c r="F2489" s="405"/>
      <c r="G2489" s="291"/>
      <c r="H2489" s="291"/>
      <c r="AR2489" s="501"/>
      <c r="AT2489" s="450"/>
    </row>
    <row r="2490" spans="1:180" customHeight="1" ht="16.5" s="407" customFormat="1">
      <c r="A2490" s="135"/>
      <c r="B2490" s="135"/>
      <c r="C2490" s="135"/>
      <c r="D2490" s="245"/>
      <c r="E2490" s="245"/>
      <c r="F2490" s="405"/>
      <c r="G2490" s="291"/>
      <c r="H2490" s="291"/>
      <c r="AR2490" s="501"/>
      <c r="AT2490" s="450"/>
    </row>
    <row r="2491" spans="1:180" customHeight="1" ht="16.5" s="407" customFormat="1">
      <c r="A2491" s="135"/>
      <c r="B2491" s="135"/>
      <c r="C2491" s="135"/>
      <c r="D2491" s="245"/>
      <c r="E2491" s="245"/>
      <c r="F2491" s="405"/>
      <c r="G2491" s="291"/>
      <c r="H2491" s="291"/>
      <c r="AR2491" s="501"/>
      <c r="AT2491" s="450"/>
    </row>
    <row r="2492" spans="1:180" customHeight="1" ht="16.5" s="407" customFormat="1">
      <c r="A2492" s="135"/>
      <c r="B2492" s="135"/>
      <c r="C2492" s="135"/>
      <c r="D2492" s="245"/>
      <c r="E2492" s="245"/>
      <c r="F2492" s="405"/>
      <c r="G2492" s="291"/>
      <c r="H2492" s="291"/>
      <c r="AR2492" s="501"/>
      <c r="AT2492" s="450"/>
    </row>
    <row r="2493" spans="1:180" customHeight="1" ht="16.5" s="407" customFormat="1">
      <c r="A2493" s="135"/>
      <c r="B2493" s="135"/>
      <c r="C2493" s="135"/>
      <c r="D2493" s="245"/>
      <c r="E2493" s="245"/>
      <c r="F2493" s="405"/>
      <c r="G2493" s="291"/>
      <c r="H2493" s="291"/>
      <c r="AR2493" s="501"/>
      <c r="AT2493" s="450"/>
    </row>
    <row r="2494" spans="1:180" customHeight="1" ht="16.5" s="407" customFormat="1">
      <c r="A2494" s="135"/>
      <c r="B2494" s="135"/>
      <c r="C2494" s="135"/>
      <c r="D2494" s="245"/>
      <c r="E2494" s="245"/>
      <c r="F2494" s="405"/>
      <c r="G2494" s="291"/>
      <c r="H2494" s="291"/>
      <c r="AR2494" s="501"/>
      <c r="AT2494" s="450"/>
    </row>
    <row r="2495" spans="1:180" customHeight="1" ht="16.5" s="407" customFormat="1">
      <c r="A2495" s="135"/>
      <c r="B2495" s="135"/>
      <c r="C2495" s="135"/>
      <c r="D2495" s="245"/>
      <c r="E2495" s="245"/>
      <c r="F2495" s="405"/>
      <c r="G2495" s="291"/>
      <c r="H2495" s="291"/>
      <c r="AR2495" s="501"/>
      <c r="AT2495" s="450"/>
    </row>
    <row r="2496" spans="1:180" customHeight="1" ht="16.5" s="407" customFormat="1">
      <c r="A2496" s="135"/>
      <c r="B2496" s="135"/>
      <c r="C2496" s="135"/>
      <c r="D2496" s="245"/>
      <c r="E2496" s="245"/>
      <c r="F2496" s="405"/>
      <c r="G2496" s="291"/>
      <c r="H2496" s="291"/>
      <c r="AR2496" s="501"/>
      <c r="AT2496" s="450"/>
    </row>
    <row r="2497" spans="1:180" customHeight="1" ht="16.5" s="407" customFormat="1">
      <c r="A2497" s="135"/>
      <c r="B2497" s="135"/>
      <c r="C2497" s="135"/>
      <c r="D2497" s="245"/>
      <c r="E2497" s="245"/>
      <c r="F2497" s="405"/>
      <c r="G2497" s="291"/>
      <c r="H2497" s="291"/>
      <c r="AR2497" s="501"/>
      <c r="AT2497" s="450"/>
    </row>
    <row r="2498" spans="1:180" customHeight="1" ht="16.5" s="407" customFormat="1">
      <c r="A2498" s="135"/>
      <c r="B2498" s="135"/>
      <c r="C2498" s="135"/>
      <c r="D2498" s="245"/>
      <c r="E2498" s="245"/>
      <c r="F2498" s="405"/>
      <c r="G2498" s="291"/>
      <c r="H2498" s="291"/>
      <c r="AR2498" s="501"/>
      <c r="AT2498" s="450"/>
    </row>
    <row r="2499" spans="1:180" customHeight="1" ht="16.5" s="407" customFormat="1">
      <c r="A2499" s="135"/>
      <c r="B2499" s="135"/>
      <c r="C2499" s="135"/>
      <c r="D2499" s="245"/>
      <c r="E2499" s="245"/>
      <c r="F2499" s="405"/>
      <c r="G2499" s="291"/>
      <c r="H2499" s="291"/>
      <c r="AR2499" s="501"/>
      <c r="AT2499" s="450"/>
    </row>
    <row r="2500" spans="1:180" customHeight="1" ht="16.5" s="407" customFormat="1">
      <c r="A2500" s="135"/>
      <c r="B2500" s="135"/>
      <c r="C2500" s="135"/>
      <c r="D2500" s="245"/>
      <c r="E2500" s="245"/>
      <c r="F2500" s="405"/>
      <c r="G2500" s="291"/>
      <c r="H2500" s="291"/>
      <c r="AR2500" s="501"/>
      <c r="AT2500" s="450"/>
    </row>
    <row r="2501" spans="1:180" customHeight="1" ht="16.5" s="407" customFormat="1">
      <c r="A2501" s="135"/>
      <c r="B2501" s="135"/>
      <c r="C2501" s="135"/>
      <c r="D2501" s="245"/>
      <c r="E2501" s="245"/>
      <c r="F2501" s="405"/>
      <c r="G2501" s="291"/>
      <c r="H2501" s="291"/>
      <c r="AR2501" s="501"/>
      <c r="AT2501" s="450"/>
    </row>
    <row r="2502" spans="1:180" customHeight="1" ht="16.5" s="407" customFormat="1">
      <c r="A2502" s="135"/>
      <c r="B2502" s="135"/>
      <c r="C2502" s="135"/>
      <c r="D2502" s="245"/>
      <c r="E2502" s="245"/>
      <c r="F2502" s="405"/>
      <c r="G2502" s="291"/>
      <c r="H2502" s="291"/>
      <c r="AR2502" s="501"/>
      <c r="AT2502" s="450"/>
    </row>
    <row r="2503" spans="1:180" customHeight="1" ht="16.5" s="407" customFormat="1">
      <c r="A2503" s="135"/>
      <c r="B2503" s="135"/>
      <c r="C2503" s="135"/>
      <c r="D2503" s="245"/>
      <c r="E2503" s="245"/>
      <c r="F2503" s="405"/>
      <c r="G2503" s="291"/>
      <c r="H2503" s="291"/>
      <c r="AR2503" s="501"/>
      <c r="AT2503" s="450"/>
    </row>
    <row r="2504" spans="1:180" customHeight="1" ht="16.5" s="407" customFormat="1">
      <c r="A2504" s="135"/>
      <c r="B2504" s="135"/>
      <c r="C2504" s="135"/>
      <c r="D2504" s="245"/>
      <c r="E2504" s="245"/>
      <c r="F2504" s="405"/>
      <c r="G2504" s="291"/>
      <c r="H2504" s="291"/>
      <c r="AR2504" s="501"/>
      <c r="AT2504" s="450"/>
    </row>
    <row r="2505" spans="1:180" customHeight="1" ht="16.5" s="407" customFormat="1">
      <c r="A2505" s="135"/>
      <c r="B2505" s="135"/>
      <c r="C2505" s="135"/>
      <c r="D2505" s="245"/>
      <c r="E2505" s="245"/>
      <c r="F2505" s="405"/>
      <c r="G2505" s="291"/>
      <c r="H2505" s="291"/>
      <c r="AR2505" s="501"/>
      <c r="AT2505" s="450"/>
    </row>
    <row r="2506" spans="1:180" customHeight="1" ht="16.5" s="407" customFormat="1">
      <c r="A2506" s="135"/>
      <c r="B2506" s="135"/>
      <c r="C2506" s="135"/>
      <c r="D2506" s="245"/>
      <c r="E2506" s="245"/>
      <c r="F2506" s="405"/>
      <c r="G2506" s="291"/>
      <c r="H2506" s="291"/>
      <c r="AR2506" s="501"/>
      <c r="AT2506" s="450"/>
    </row>
    <row r="2507" spans="1:180" customHeight="1" ht="16.5" s="407" customFormat="1">
      <c r="A2507" s="135"/>
      <c r="B2507" s="135"/>
      <c r="C2507" s="135"/>
      <c r="D2507" s="245"/>
      <c r="E2507" s="245"/>
      <c r="F2507" s="405"/>
      <c r="G2507" s="291"/>
      <c r="H2507" s="291"/>
      <c r="AR2507" s="501"/>
      <c r="AT2507" s="450"/>
    </row>
    <row r="2508" spans="1:180" customHeight="1" ht="16.5" s="407" customFormat="1">
      <c r="A2508" s="135"/>
      <c r="B2508" s="135"/>
      <c r="C2508" s="135"/>
      <c r="D2508" s="245"/>
      <c r="E2508" s="245"/>
      <c r="F2508" s="405"/>
      <c r="G2508" s="291"/>
      <c r="H2508" s="291"/>
      <c r="AR2508" s="501"/>
      <c r="AT2508" s="450"/>
    </row>
    <row r="2509" spans="1:180" customHeight="1" ht="16.5" s="407" customFormat="1">
      <c r="A2509" s="135"/>
      <c r="B2509" s="135"/>
      <c r="C2509" s="135"/>
      <c r="D2509" s="245"/>
      <c r="E2509" s="245"/>
      <c r="F2509" s="405"/>
      <c r="G2509" s="291"/>
      <c r="H2509" s="291"/>
      <c r="AR2509" s="501"/>
      <c r="AT2509" s="450"/>
    </row>
    <row r="2510" spans="1:180" customHeight="1" ht="16.5" s="407" customFormat="1">
      <c r="A2510" s="135"/>
      <c r="B2510" s="135"/>
      <c r="C2510" s="135"/>
      <c r="D2510" s="245"/>
      <c r="E2510" s="245"/>
      <c r="F2510" s="405"/>
      <c r="G2510" s="291"/>
      <c r="H2510" s="291"/>
      <c r="AR2510" s="501"/>
      <c r="AT2510" s="450"/>
    </row>
    <row r="2511" spans="1:180" customHeight="1" ht="16.5" s="407" customFormat="1">
      <c r="A2511" s="135"/>
      <c r="B2511" s="135"/>
      <c r="C2511" s="135"/>
      <c r="D2511" s="245"/>
      <c r="E2511" s="245"/>
      <c r="F2511" s="405"/>
      <c r="G2511" s="291"/>
      <c r="H2511" s="291"/>
      <c r="AR2511" s="501"/>
      <c r="AT2511" s="450"/>
    </row>
    <row r="2512" spans="1:180" customHeight="1" ht="16.5" s="407" customFormat="1">
      <c r="A2512" s="135"/>
      <c r="B2512" s="135"/>
      <c r="C2512" s="135"/>
      <c r="D2512" s="245"/>
      <c r="E2512" s="245"/>
      <c r="F2512" s="405"/>
      <c r="G2512" s="291"/>
      <c r="H2512" s="291"/>
      <c r="AR2512" s="501"/>
      <c r="AT2512" s="450"/>
    </row>
    <row r="2513" spans="1:180" customHeight="1" ht="16.5" s="407" customFormat="1">
      <c r="A2513" s="135"/>
      <c r="B2513" s="135"/>
      <c r="C2513" s="135"/>
      <c r="D2513" s="245"/>
      <c r="E2513" s="245"/>
      <c r="F2513" s="405"/>
      <c r="G2513" s="291"/>
      <c r="H2513" s="291"/>
      <c r="AR2513" s="501"/>
      <c r="AT2513" s="450"/>
    </row>
    <row r="2514" spans="1:180" customHeight="1" ht="16.5" s="407" customFormat="1">
      <c r="A2514" s="135"/>
      <c r="B2514" s="135"/>
      <c r="C2514" s="135"/>
      <c r="D2514" s="245"/>
      <c r="E2514" s="245"/>
      <c r="F2514" s="405"/>
      <c r="G2514" s="291"/>
      <c r="H2514" s="291"/>
      <c r="AR2514" s="501"/>
      <c r="AT2514" s="450"/>
    </row>
    <row r="2515" spans="1:180" customHeight="1" ht="16.5" s="407" customFormat="1">
      <c r="A2515" s="135"/>
      <c r="B2515" s="135"/>
      <c r="C2515" s="135"/>
      <c r="D2515" s="245"/>
      <c r="E2515" s="245"/>
      <c r="F2515" s="405"/>
      <c r="G2515" s="291"/>
      <c r="H2515" s="291"/>
      <c r="AR2515" s="501"/>
      <c r="AT2515" s="450"/>
    </row>
    <row r="2516" spans="1:180" customHeight="1" ht="16.5" s="407" customFormat="1">
      <c r="A2516" s="135"/>
      <c r="B2516" s="135"/>
      <c r="C2516" s="135"/>
      <c r="D2516" s="245"/>
      <c r="E2516" s="245"/>
      <c r="F2516" s="405"/>
      <c r="G2516" s="291"/>
      <c r="H2516" s="291"/>
      <c r="AR2516" s="501"/>
      <c r="AT2516" s="450"/>
    </row>
    <row r="2517" spans="1:180" customHeight="1" ht="16.5" s="407" customFormat="1">
      <c r="A2517" s="135"/>
      <c r="B2517" s="135"/>
      <c r="C2517" s="135"/>
      <c r="D2517" s="245"/>
      <c r="E2517" s="245"/>
      <c r="F2517" s="405"/>
      <c r="G2517" s="291"/>
      <c r="H2517" s="291"/>
      <c r="AR2517" s="501"/>
      <c r="AT2517" s="450"/>
    </row>
    <row r="2518" spans="1:180" customHeight="1" ht="16.5" s="407" customFormat="1">
      <c r="A2518" s="135"/>
      <c r="B2518" s="135"/>
      <c r="C2518" s="135"/>
      <c r="D2518" s="245"/>
      <c r="E2518" s="245"/>
      <c r="F2518" s="405"/>
      <c r="G2518" s="291"/>
      <c r="H2518" s="291"/>
      <c r="AR2518" s="501"/>
      <c r="AT2518" s="450"/>
    </row>
    <row r="2519" spans="1:180" customHeight="1" ht="16.5" s="407" customFormat="1">
      <c r="A2519" s="135"/>
      <c r="B2519" s="135"/>
      <c r="C2519" s="135"/>
      <c r="D2519" s="245"/>
      <c r="E2519" s="245"/>
      <c r="F2519" s="405"/>
      <c r="G2519" s="291"/>
      <c r="H2519" s="291"/>
      <c r="AR2519" s="501"/>
      <c r="AT2519" s="450"/>
    </row>
    <row r="2520" spans="1:180" customHeight="1" ht="16.5" s="407" customFormat="1">
      <c r="A2520" s="135"/>
      <c r="B2520" s="135"/>
      <c r="C2520" s="135"/>
      <c r="D2520" s="245"/>
      <c r="E2520" s="245"/>
      <c r="F2520" s="405"/>
      <c r="G2520" s="291"/>
      <c r="H2520" s="291"/>
      <c r="AR2520" s="501"/>
      <c r="AT2520" s="450"/>
    </row>
    <row r="2521" spans="1:180" customHeight="1" ht="16.5" s="407" customFormat="1">
      <c r="A2521" s="135"/>
      <c r="B2521" s="135"/>
      <c r="C2521" s="135"/>
      <c r="D2521" s="245"/>
      <c r="E2521" s="245"/>
      <c r="F2521" s="405"/>
      <c r="G2521" s="291"/>
      <c r="H2521" s="291"/>
      <c r="AR2521" s="501"/>
      <c r="AT2521" s="450"/>
    </row>
    <row r="2522" spans="1:180" customHeight="1" ht="16.5" s="407" customFormat="1">
      <c r="A2522" s="135"/>
      <c r="B2522" s="135"/>
      <c r="C2522" s="135"/>
      <c r="D2522" s="245"/>
      <c r="E2522" s="245"/>
      <c r="F2522" s="405"/>
      <c r="G2522" s="291"/>
      <c r="H2522" s="291"/>
      <c r="AR2522" s="501"/>
      <c r="AT2522" s="450"/>
    </row>
    <row r="2523" spans="1:180" customHeight="1" ht="16.5" s="407" customFormat="1">
      <c r="A2523" s="135"/>
      <c r="B2523" s="135"/>
      <c r="C2523" s="135"/>
      <c r="D2523" s="245"/>
      <c r="E2523" s="245"/>
      <c r="F2523" s="405"/>
      <c r="G2523" s="291"/>
      <c r="H2523" s="291"/>
      <c r="AR2523" s="501"/>
      <c r="AT2523" s="450"/>
    </row>
    <row r="2524" spans="1:180" customHeight="1" ht="16.5" s="407" customFormat="1">
      <c r="A2524" s="135"/>
      <c r="B2524" s="135"/>
      <c r="C2524" s="135"/>
      <c r="D2524" s="245"/>
      <c r="E2524" s="245"/>
      <c r="F2524" s="405"/>
      <c r="G2524" s="291"/>
      <c r="H2524" s="291"/>
      <c r="AR2524" s="501"/>
      <c r="AT2524" s="450"/>
    </row>
    <row r="2525" spans="1:180" customHeight="1" ht="16.5" s="407" customFormat="1">
      <c r="A2525" s="135"/>
      <c r="B2525" s="135"/>
      <c r="C2525" s="135"/>
      <c r="D2525" s="245"/>
      <c r="E2525" s="245"/>
      <c r="F2525" s="405"/>
      <c r="G2525" s="291"/>
      <c r="H2525" s="291"/>
      <c r="AR2525" s="501"/>
      <c r="AT2525" s="450"/>
    </row>
    <row r="2526" spans="1:180" customHeight="1" ht="16.5" s="407" customFormat="1">
      <c r="A2526" s="135"/>
      <c r="B2526" s="135"/>
      <c r="C2526" s="135"/>
      <c r="D2526" s="245"/>
      <c r="E2526" s="245"/>
      <c r="F2526" s="405"/>
      <c r="G2526" s="291"/>
      <c r="H2526" s="291"/>
      <c r="AR2526" s="501"/>
      <c r="AT2526" s="450"/>
    </row>
    <row r="2527" spans="1:180" customHeight="1" ht="16.5" s="407" customFormat="1">
      <c r="A2527" s="135"/>
      <c r="B2527" s="135"/>
      <c r="C2527" s="135"/>
      <c r="D2527" s="245"/>
      <c r="E2527" s="245"/>
      <c r="F2527" s="405"/>
      <c r="G2527" s="291"/>
      <c r="H2527" s="291"/>
      <c r="AR2527" s="501"/>
      <c r="AT2527" s="450"/>
    </row>
    <row r="2528" spans="1:180" customHeight="1" ht="16.5" s="407" customFormat="1">
      <c r="A2528" s="135"/>
      <c r="B2528" s="135"/>
      <c r="C2528" s="135"/>
      <c r="D2528" s="245"/>
      <c r="E2528" s="245"/>
      <c r="F2528" s="405"/>
      <c r="G2528" s="291"/>
      <c r="H2528" s="291"/>
      <c r="AR2528" s="501"/>
      <c r="AT2528" s="450"/>
    </row>
    <row r="2529" spans="1:180" customHeight="1" ht="16.5" s="407" customFormat="1">
      <c r="A2529" s="135"/>
      <c r="B2529" s="135"/>
      <c r="C2529" s="135"/>
      <c r="D2529" s="245"/>
      <c r="E2529" s="245"/>
      <c r="F2529" s="405"/>
      <c r="G2529" s="291"/>
      <c r="H2529" s="291"/>
      <c r="AR2529" s="501"/>
      <c r="AT2529" s="450"/>
    </row>
    <row r="2530" spans="1:180" customHeight="1" ht="16.5" s="407" customFormat="1">
      <c r="A2530" s="135"/>
      <c r="B2530" s="135"/>
      <c r="C2530" s="135"/>
      <c r="D2530" s="245"/>
      <c r="E2530" s="245"/>
      <c r="F2530" s="405"/>
      <c r="G2530" s="291"/>
      <c r="H2530" s="291"/>
      <c r="AR2530" s="501"/>
      <c r="AT2530" s="450"/>
    </row>
    <row r="2531" spans="1:180" customHeight="1" ht="16.5" s="407" customFormat="1">
      <c r="A2531" s="135"/>
      <c r="B2531" s="135"/>
      <c r="C2531" s="135"/>
      <c r="D2531" s="245"/>
      <c r="E2531" s="245"/>
      <c r="F2531" s="405"/>
      <c r="G2531" s="291"/>
      <c r="H2531" s="291"/>
      <c r="AR2531" s="501"/>
      <c r="AT2531" s="450"/>
    </row>
    <row r="2532" spans="1:180" customHeight="1" ht="16.5" s="407" customFormat="1">
      <c r="A2532" s="135"/>
      <c r="B2532" s="135"/>
      <c r="C2532" s="135"/>
      <c r="D2532" s="245"/>
      <c r="E2532" s="245"/>
      <c r="F2532" s="405"/>
      <c r="G2532" s="291"/>
      <c r="H2532" s="291"/>
      <c r="AR2532" s="501"/>
      <c r="AT2532" s="450"/>
    </row>
    <row r="2533" spans="1:180" customHeight="1" ht="16.5" s="407" customFormat="1">
      <c r="A2533" s="135"/>
      <c r="B2533" s="135"/>
      <c r="C2533" s="135"/>
      <c r="D2533" s="245"/>
      <c r="E2533" s="245"/>
      <c r="F2533" s="405"/>
      <c r="G2533" s="291"/>
      <c r="H2533" s="291"/>
      <c r="AR2533" s="501"/>
      <c r="AT2533" s="450"/>
    </row>
    <row r="2534" spans="1:180" customHeight="1" ht="16.5" s="407" customFormat="1">
      <c r="A2534" s="135"/>
      <c r="B2534" s="135"/>
      <c r="C2534" s="135"/>
      <c r="D2534" s="245"/>
      <c r="E2534" s="245"/>
      <c r="F2534" s="405"/>
      <c r="G2534" s="291"/>
      <c r="H2534" s="291"/>
      <c r="AR2534" s="501"/>
      <c r="AT2534" s="450"/>
    </row>
    <row r="2535" spans="1:180" customHeight="1" ht="16.5" s="407" customFormat="1">
      <c r="A2535" s="135"/>
      <c r="B2535" s="135"/>
      <c r="C2535" s="135"/>
      <c r="D2535" s="245"/>
      <c r="E2535" s="245"/>
      <c r="F2535" s="405"/>
      <c r="G2535" s="291"/>
      <c r="H2535" s="291"/>
      <c r="AR2535" s="501"/>
      <c r="AT2535" s="450"/>
    </row>
    <row r="2536" spans="1:180" customHeight="1" ht="16.5" s="407" customFormat="1">
      <c r="A2536" s="135"/>
      <c r="B2536" s="135"/>
      <c r="C2536" s="135"/>
      <c r="D2536" s="245"/>
      <c r="E2536" s="245"/>
      <c r="F2536" s="405"/>
      <c r="G2536" s="291"/>
      <c r="H2536" s="291"/>
      <c r="AR2536" s="501"/>
      <c r="AT2536" s="450"/>
    </row>
    <row r="2537" spans="1:180" customHeight="1" ht="16.5" s="407" customFormat="1">
      <c r="A2537" s="135"/>
      <c r="B2537" s="135"/>
      <c r="C2537" s="135"/>
      <c r="D2537" s="245"/>
      <c r="E2537" s="245"/>
      <c r="F2537" s="405"/>
      <c r="G2537" s="291"/>
      <c r="H2537" s="291"/>
      <c r="AR2537" s="501"/>
      <c r="AT2537" s="450"/>
    </row>
    <row r="2538" spans="1:180" customHeight="1" ht="16.5" s="407" customFormat="1">
      <c r="A2538" s="135"/>
      <c r="B2538" s="135"/>
      <c r="C2538" s="135"/>
      <c r="D2538" s="245"/>
      <c r="E2538" s="245"/>
      <c r="F2538" s="405"/>
      <c r="G2538" s="291"/>
      <c r="H2538" s="291"/>
      <c r="AR2538" s="501"/>
      <c r="AT2538" s="450"/>
    </row>
    <row r="2539" spans="1:180" customHeight="1" ht="16.5" s="407" customFormat="1">
      <c r="A2539" s="135"/>
      <c r="B2539" s="135"/>
      <c r="C2539" s="135"/>
      <c r="D2539" s="245"/>
      <c r="E2539" s="245"/>
      <c r="F2539" s="405"/>
      <c r="G2539" s="291"/>
      <c r="H2539" s="291"/>
      <c r="AR2539" s="501"/>
      <c r="AT2539" s="450"/>
    </row>
    <row r="2540" spans="1:180" customHeight="1" ht="16.5" s="407" customFormat="1">
      <c r="A2540" s="135"/>
      <c r="B2540" s="135"/>
      <c r="C2540" s="135"/>
      <c r="D2540" s="245"/>
      <c r="E2540" s="245"/>
      <c r="F2540" s="405"/>
      <c r="G2540" s="291"/>
      <c r="H2540" s="291"/>
      <c r="AR2540" s="501"/>
      <c r="AT2540" s="450"/>
    </row>
    <row r="2541" spans="1:180" customHeight="1" ht="16.5" s="407" customFormat="1">
      <c r="A2541" s="135"/>
      <c r="B2541" s="135"/>
      <c r="C2541" s="135"/>
      <c r="D2541" s="245"/>
      <c r="E2541" s="245"/>
      <c r="F2541" s="405"/>
      <c r="G2541" s="291"/>
      <c r="H2541" s="291"/>
      <c r="AR2541" s="501"/>
      <c r="AT2541" s="450"/>
    </row>
    <row r="2542" spans="1:180" customHeight="1" ht="16.5" s="407" customFormat="1">
      <c r="A2542" s="135"/>
      <c r="B2542" s="135"/>
      <c r="C2542" s="135"/>
      <c r="D2542" s="245"/>
      <c r="E2542" s="245"/>
      <c r="F2542" s="405"/>
      <c r="G2542" s="291"/>
      <c r="H2542" s="291"/>
      <c r="AR2542" s="501"/>
      <c r="AT2542" s="450"/>
    </row>
    <row r="2543" spans="1:180" customHeight="1" ht="16.5" s="407" customFormat="1">
      <c r="A2543" s="135"/>
      <c r="B2543" s="135"/>
      <c r="C2543" s="135"/>
      <c r="D2543" s="245"/>
      <c r="E2543" s="245"/>
      <c r="F2543" s="405"/>
      <c r="G2543" s="291"/>
      <c r="H2543" s="291"/>
      <c r="AR2543" s="501"/>
      <c r="AT2543" s="450"/>
    </row>
    <row r="2544" spans="1:180" customHeight="1" ht="16.5" s="407" customFormat="1">
      <c r="A2544" s="135"/>
      <c r="B2544" s="135"/>
      <c r="C2544" s="135"/>
      <c r="D2544" s="245"/>
      <c r="E2544" s="245"/>
      <c r="F2544" s="405"/>
      <c r="G2544" s="291"/>
      <c r="H2544" s="291"/>
      <c r="AR2544" s="501"/>
      <c r="AT2544" s="450"/>
    </row>
    <row r="2545" spans="1:180" customHeight="1" ht="16.5" s="407" customFormat="1">
      <c r="A2545" s="135"/>
      <c r="B2545" s="135"/>
      <c r="C2545" s="135"/>
      <c r="D2545" s="245"/>
      <c r="E2545" s="245"/>
      <c r="F2545" s="405"/>
      <c r="G2545" s="291"/>
      <c r="H2545" s="291"/>
      <c r="AR2545" s="501"/>
      <c r="AT2545" s="450"/>
    </row>
    <row r="2546" spans="1:180" customHeight="1" ht="16.5" s="407" customFormat="1">
      <c r="A2546" s="135"/>
      <c r="B2546" s="135"/>
      <c r="C2546" s="135"/>
      <c r="D2546" s="245"/>
      <c r="E2546" s="245"/>
      <c r="F2546" s="405"/>
      <c r="G2546" s="291"/>
      <c r="H2546" s="291"/>
      <c r="AR2546" s="501"/>
      <c r="AT2546" s="450"/>
    </row>
    <row r="2547" spans="1:180" customHeight="1" ht="16.5" s="407" customFormat="1">
      <c r="A2547" s="135"/>
      <c r="B2547" s="135"/>
      <c r="C2547" s="135"/>
      <c r="D2547" s="245"/>
      <c r="E2547" s="245"/>
      <c r="F2547" s="405"/>
      <c r="G2547" s="291"/>
      <c r="H2547" s="291"/>
      <c r="AR2547" s="501"/>
      <c r="AT2547" s="450"/>
    </row>
    <row r="2548" spans="1:180" customHeight="1" ht="16.5" s="407" customFormat="1">
      <c r="A2548" s="135"/>
      <c r="B2548" s="135"/>
      <c r="C2548" s="135"/>
      <c r="D2548" s="245"/>
      <c r="E2548" s="245"/>
      <c r="F2548" s="405"/>
      <c r="G2548" s="291"/>
      <c r="H2548" s="291"/>
      <c r="AR2548" s="501"/>
      <c r="AT2548" s="450"/>
    </row>
    <row r="2549" spans="1:180" customHeight="1" ht="16.5" s="407" customFormat="1">
      <c r="A2549" s="135"/>
      <c r="B2549" s="135"/>
      <c r="C2549" s="135"/>
      <c r="D2549" s="245"/>
      <c r="E2549" s="245"/>
      <c r="F2549" s="405"/>
      <c r="G2549" s="291"/>
      <c r="H2549" s="291"/>
      <c r="AR2549" s="501"/>
      <c r="AT2549" s="450"/>
    </row>
    <row r="2550" spans="1:180" customHeight="1" ht="16.5" s="407" customFormat="1">
      <c r="A2550" s="135"/>
      <c r="B2550" s="135"/>
      <c r="C2550" s="135"/>
      <c r="D2550" s="245"/>
      <c r="E2550" s="245"/>
      <c r="F2550" s="405"/>
      <c r="G2550" s="291"/>
      <c r="H2550" s="291"/>
      <c r="AR2550" s="501"/>
      <c r="AT2550" s="450"/>
    </row>
    <row r="2551" spans="1:180" customHeight="1" ht="16.5" s="407" customFormat="1">
      <c r="A2551" s="135"/>
      <c r="B2551" s="135"/>
      <c r="C2551" s="135"/>
      <c r="D2551" s="245"/>
      <c r="E2551" s="245"/>
      <c r="F2551" s="405"/>
      <c r="G2551" s="291"/>
      <c r="H2551" s="291"/>
      <c r="AR2551" s="501"/>
      <c r="AT2551" s="450"/>
    </row>
    <row r="2552" spans="1:180" customHeight="1" ht="16.5" s="407" customFormat="1">
      <c r="A2552" s="135"/>
      <c r="B2552" s="135"/>
      <c r="C2552" s="135"/>
      <c r="D2552" s="245"/>
      <c r="E2552" s="245"/>
      <c r="F2552" s="405"/>
      <c r="G2552" s="291"/>
      <c r="H2552" s="291"/>
      <c r="AR2552" s="501"/>
      <c r="AT2552" s="450"/>
    </row>
    <row r="2553" spans="1:180" customHeight="1" ht="16.5" s="407" customFormat="1">
      <c r="A2553" s="135"/>
      <c r="B2553" s="135"/>
      <c r="C2553" s="135"/>
      <c r="D2553" s="245"/>
      <c r="E2553" s="245"/>
      <c r="F2553" s="405"/>
      <c r="G2553" s="291"/>
      <c r="H2553" s="291"/>
      <c r="AR2553" s="501"/>
      <c r="AT2553" s="450"/>
    </row>
    <row r="2554" spans="1:180" customHeight="1" ht="16.5" s="407" customFormat="1">
      <c r="A2554" s="135"/>
      <c r="B2554" s="135"/>
      <c r="C2554" s="135"/>
      <c r="D2554" s="245"/>
      <c r="E2554" s="245"/>
      <c r="F2554" s="405"/>
      <c r="G2554" s="291"/>
      <c r="H2554" s="291"/>
      <c r="AR2554" s="501"/>
      <c r="AT2554" s="450"/>
    </row>
    <row r="2555" spans="1:180" customHeight="1" ht="16.5" s="407" customFormat="1">
      <c r="A2555" s="135"/>
      <c r="B2555" s="135"/>
      <c r="C2555" s="135"/>
      <c r="D2555" s="245"/>
      <c r="E2555" s="245"/>
      <c r="F2555" s="405"/>
      <c r="G2555" s="291"/>
      <c r="H2555" s="291"/>
      <c r="AR2555" s="501"/>
      <c r="AT2555" s="450"/>
    </row>
    <row r="2556" spans="1:180" customHeight="1" ht="16.5" s="407" customFormat="1">
      <c r="A2556" s="135"/>
      <c r="B2556" s="135"/>
      <c r="C2556" s="135"/>
      <c r="D2556" s="245"/>
      <c r="E2556" s="245"/>
      <c r="F2556" s="405"/>
      <c r="G2556" s="291"/>
      <c r="H2556" s="291"/>
      <c r="AR2556" s="501"/>
      <c r="AT2556" s="450"/>
    </row>
    <row r="2557" spans="1:180" customHeight="1" ht="16.5" s="407" customFormat="1">
      <c r="A2557" s="135"/>
      <c r="B2557" s="135"/>
      <c r="C2557" s="135"/>
      <c r="D2557" s="245"/>
      <c r="E2557" s="245"/>
      <c r="F2557" s="405"/>
      <c r="G2557" s="291"/>
      <c r="H2557" s="291"/>
      <c r="AR2557" s="501"/>
      <c r="AT2557" s="450"/>
    </row>
    <row r="2558" spans="1:180" customHeight="1" ht="16.5" s="407" customFormat="1">
      <c r="A2558" s="135"/>
      <c r="B2558" s="135"/>
      <c r="C2558" s="135"/>
      <c r="D2558" s="245"/>
      <c r="E2558" s="245"/>
      <c r="F2558" s="405"/>
      <c r="G2558" s="291"/>
      <c r="H2558" s="291"/>
      <c r="AR2558" s="501"/>
      <c r="AT2558" s="450"/>
    </row>
    <row r="2559" spans="1:180" customHeight="1" ht="16.5" s="407" customFormat="1">
      <c r="A2559" s="135"/>
      <c r="B2559" s="135"/>
      <c r="C2559" s="135"/>
      <c r="D2559" s="245"/>
      <c r="E2559" s="245"/>
      <c r="F2559" s="405"/>
      <c r="G2559" s="291"/>
      <c r="H2559" s="291"/>
      <c r="AR2559" s="501"/>
      <c r="AT2559" s="450"/>
    </row>
    <row r="2560" spans="1:180" customHeight="1" ht="16.5" s="407" customFormat="1">
      <c r="A2560" s="135"/>
      <c r="B2560" s="135"/>
      <c r="C2560" s="135"/>
      <c r="D2560" s="245"/>
      <c r="E2560" s="245"/>
      <c r="F2560" s="405"/>
      <c r="G2560" s="291"/>
      <c r="H2560" s="291"/>
      <c r="AR2560" s="501"/>
      <c r="AT2560" s="450"/>
    </row>
    <row r="2561" spans="1:180" customHeight="1" ht="16.5" s="407" customFormat="1">
      <c r="A2561" s="135"/>
      <c r="B2561" s="135"/>
      <c r="C2561" s="135"/>
      <c r="D2561" s="245"/>
      <c r="E2561" s="245"/>
      <c r="F2561" s="405"/>
      <c r="G2561" s="291"/>
      <c r="H2561" s="291"/>
      <c r="AR2561" s="501"/>
      <c r="AT2561" s="450"/>
    </row>
    <row r="2562" spans="1:180" customHeight="1" ht="16.5" s="407" customFormat="1">
      <c r="A2562" s="135"/>
      <c r="B2562" s="135"/>
      <c r="C2562" s="135"/>
      <c r="D2562" s="245"/>
      <c r="E2562" s="245"/>
      <c r="F2562" s="405"/>
      <c r="G2562" s="291"/>
      <c r="H2562" s="291"/>
      <c r="AR2562" s="501"/>
      <c r="AT2562" s="450"/>
    </row>
    <row r="2563" spans="1:180" customHeight="1" ht="16.5" s="407" customFormat="1">
      <c r="A2563" s="135"/>
      <c r="B2563" s="135"/>
      <c r="C2563" s="135"/>
      <c r="D2563" s="245"/>
      <c r="E2563" s="245"/>
      <c r="F2563" s="405"/>
      <c r="G2563" s="291"/>
      <c r="H2563" s="291"/>
      <c r="AR2563" s="501"/>
      <c r="AT2563" s="450"/>
    </row>
    <row r="2564" spans="1:180" customHeight="1" ht="16.5" s="407" customFormat="1">
      <c r="A2564" s="135"/>
      <c r="B2564" s="135"/>
      <c r="C2564" s="135"/>
      <c r="D2564" s="245"/>
      <c r="E2564" s="245"/>
      <c r="F2564" s="405"/>
      <c r="G2564" s="291"/>
      <c r="H2564" s="291"/>
      <c r="AR2564" s="501"/>
      <c r="AT2564" s="450"/>
    </row>
    <row r="2565" spans="1:180" customHeight="1" ht="16.5" s="407" customFormat="1">
      <c r="A2565" s="135"/>
      <c r="B2565" s="135"/>
      <c r="C2565" s="135"/>
      <c r="D2565" s="245"/>
      <c r="E2565" s="245"/>
      <c r="F2565" s="405"/>
      <c r="G2565" s="291"/>
      <c r="H2565" s="291"/>
      <c r="AR2565" s="501"/>
      <c r="AT2565" s="450"/>
    </row>
    <row r="2566" spans="1:180" customHeight="1" ht="16.5" s="407" customFormat="1">
      <c r="A2566" s="135"/>
      <c r="B2566" s="135"/>
      <c r="C2566" s="135"/>
      <c r="D2566" s="245"/>
      <c r="E2566" s="245"/>
      <c r="F2566" s="405"/>
      <c r="G2566" s="291"/>
      <c r="H2566" s="291"/>
      <c r="AR2566" s="501"/>
      <c r="AT2566" s="450"/>
    </row>
    <row r="2567" spans="1:180" customHeight="1" ht="16.5" s="407" customFormat="1">
      <c r="A2567" s="135"/>
      <c r="B2567" s="135"/>
      <c r="C2567" s="135"/>
      <c r="D2567" s="245"/>
      <c r="E2567" s="245"/>
      <c r="F2567" s="405"/>
      <c r="G2567" s="291"/>
      <c r="H2567" s="291"/>
      <c r="AR2567" s="501"/>
      <c r="AT2567" s="450"/>
    </row>
    <row r="2568" spans="1:180" customHeight="1" ht="16.5" s="407" customFormat="1">
      <c r="A2568" s="135"/>
      <c r="B2568" s="135"/>
      <c r="C2568" s="135"/>
      <c r="D2568" s="245"/>
      <c r="E2568" s="245"/>
      <c r="F2568" s="405"/>
      <c r="G2568" s="291"/>
      <c r="H2568" s="291"/>
      <c r="AR2568" s="501"/>
      <c r="AT2568" s="450"/>
    </row>
    <row r="2569" spans="1:180" customHeight="1" ht="16.5" s="407" customFormat="1">
      <c r="A2569" s="135"/>
      <c r="B2569" s="135"/>
      <c r="C2569" s="135"/>
      <c r="D2569" s="245"/>
      <c r="E2569" s="245"/>
      <c r="F2569" s="405"/>
      <c r="G2569" s="291"/>
      <c r="H2569" s="291"/>
      <c r="AR2569" s="501"/>
      <c r="AT2569" s="450"/>
    </row>
    <row r="2570" spans="1:180" customHeight="1" ht="16.5" s="407" customFormat="1">
      <c r="A2570" s="135"/>
      <c r="B2570" s="135"/>
      <c r="C2570" s="135"/>
      <c r="D2570" s="245"/>
      <c r="E2570" s="245"/>
      <c r="F2570" s="405"/>
      <c r="G2570" s="291"/>
      <c r="H2570" s="291"/>
      <c r="AR2570" s="501"/>
      <c r="AT2570" s="450"/>
    </row>
    <row r="2571" spans="1:180" customHeight="1" ht="16.5" s="407" customFormat="1">
      <c r="A2571" s="135"/>
      <c r="B2571" s="135"/>
      <c r="C2571" s="135"/>
      <c r="D2571" s="245"/>
      <c r="E2571" s="245"/>
      <c r="F2571" s="405"/>
      <c r="G2571" s="291"/>
      <c r="H2571" s="291"/>
      <c r="AR2571" s="501"/>
      <c r="AT2571" s="450"/>
    </row>
    <row r="2572" spans="1:180" customHeight="1" ht="16.5" s="407" customFormat="1">
      <c r="A2572" s="135"/>
      <c r="B2572" s="135"/>
      <c r="C2572" s="135"/>
      <c r="D2572" s="245"/>
      <c r="E2572" s="245"/>
      <c r="F2572" s="405"/>
      <c r="G2572" s="291"/>
      <c r="H2572" s="291"/>
      <c r="AR2572" s="501"/>
      <c r="AT2572" s="450"/>
    </row>
    <row r="2573" spans="1:180" customHeight="1" ht="16.5" s="407" customFormat="1">
      <c r="A2573" s="135"/>
      <c r="B2573" s="135"/>
      <c r="C2573" s="135"/>
      <c r="D2573" s="245"/>
      <c r="E2573" s="245"/>
      <c r="F2573" s="405"/>
      <c r="G2573" s="291"/>
      <c r="H2573" s="291"/>
      <c r="AR2573" s="501"/>
      <c r="AT2573" s="450"/>
    </row>
    <row r="2574" spans="1:180" customHeight="1" ht="16.5" s="407" customFormat="1">
      <c r="A2574" s="135"/>
      <c r="B2574" s="135"/>
      <c r="C2574" s="135"/>
      <c r="D2574" s="245"/>
      <c r="E2574" s="245"/>
      <c r="F2574" s="405"/>
      <c r="G2574" s="291"/>
      <c r="H2574" s="291"/>
      <c r="AR2574" s="501"/>
      <c r="AT2574" s="450"/>
    </row>
    <row r="2575" spans="1:180" customHeight="1" ht="16.5" s="407" customFormat="1">
      <c r="A2575" s="135"/>
      <c r="B2575" s="135"/>
      <c r="C2575" s="135"/>
      <c r="D2575" s="245"/>
      <c r="E2575" s="245"/>
      <c r="F2575" s="405"/>
      <c r="G2575" s="291"/>
      <c r="H2575" s="291"/>
      <c r="AR2575" s="501"/>
      <c r="AT2575" s="450"/>
    </row>
    <row r="2576" spans="1:180" customHeight="1" ht="16.5" s="407" customFormat="1">
      <c r="A2576" s="135"/>
      <c r="B2576" s="135"/>
      <c r="C2576" s="135"/>
      <c r="D2576" s="245"/>
      <c r="E2576" s="245"/>
      <c r="F2576" s="405"/>
      <c r="G2576" s="291"/>
      <c r="H2576" s="291"/>
      <c r="AR2576" s="501"/>
      <c r="AT2576" s="450"/>
    </row>
    <row r="2577" spans="1:180" customHeight="1" ht="16.5" s="407" customFormat="1">
      <c r="A2577" s="135"/>
      <c r="B2577" s="135"/>
      <c r="C2577" s="135"/>
      <c r="D2577" s="245"/>
      <c r="E2577" s="245"/>
      <c r="F2577" s="405"/>
      <c r="G2577" s="291"/>
      <c r="H2577" s="291"/>
      <c r="AR2577" s="501"/>
      <c r="AT2577" s="450"/>
    </row>
    <row r="2578" spans="1:180" customHeight="1" ht="16.5" s="407" customFormat="1">
      <c r="A2578" s="135"/>
      <c r="B2578" s="135"/>
      <c r="C2578" s="135"/>
      <c r="D2578" s="245"/>
      <c r="E2578" s="245"/>
      <c r="F2578" s="405"/>
      <c r="G2578" s="291"/>
      <c r="H2578" s="291"/>
      <c r="AR2578" s="501"/>
      <c r="AT2578" s="450"/>
    </row>
    <row r="2579" spans="1:180" customHeight="1" ht="16.5" s="407" customFormat="1">
      <c r="A2579" s="135"/>
      <c r="B2579" s="135"/>
      <c r="C2579" s="135"/>
      <c r="D2579" s="245"/>
      <c r="E2579" s="245"/>
      <c r="F2579" s="405"/>
      <c r="G2579" s="291"/>
      <c r="H2579" s="291"/>
      <c r="AR2579" s="501"/>
      <c r="AT2579" s="450"/>
    </row>
    <row r="2580" spans="1:180" customHeight="1" ht="16.5" s="407" customFormat="1">
      <c r="A2580" s="135"/>
      <c r="B2580" s="135"/>
      <c r="C2580" s="135"/>
      <c r="D2580" s="245"/>
      <c r="E2580" s="245"/>
      <c r="F2580" s="405"/>
      <c r="G2580" s="291"/>
      <c r="H2580" s="291"/>
      <c r="AR2580" s="501"/>
      <c r="AT2580" s="450"/>
    </row>
    <row r="2581" spans="1:180" customHeight="1" ht="16.5" s="407" customFormat="1">
      <c r="A2581" s="135"/>
      <c r="B2581" s="135"/>
      <c r="C2581" s="135"/>
      <c r="D2581" s="245"/>
      <c r="E2581" s="245"/>
      <c r="F2581" s="405"/>
      <c r="G2581" s="291"/>
      <c r="H2581" s="291"/>
      <c r="AR2581" s="501"/>
      <c r="AT2581" s="450"/>
    </row>
    <row r="2582" spans="1:180" customHeight="1" ht="16.5" s="407" customFormat="1">
      <c r="A2582" s="135"/>
      <c r="B2582" s="135"/>
      <c r="C2582" s="135"/>
      <c r="D2582" s="245"/>
      <c r="E2582" s="245"/>
      <c r="F2582" s="405"/>
      <c r="G2582" s="291"/>
      <c r="H2582" s="291"/>
      <c r="AR2582" s="501"/>
      <c r="AT2582" s="450"/>
    </row>
    <row r="2583" spans="1:180" customHeight="1" ht="16.5" s="407" customFormat="1">
      <c r="A2583" s="135"/>
      <c r="B2583" s="135"/>
      <c r="C2583" s="135"/>
      <c r="D2583" s="245"/>
      <c r="E2583" s="245"/>
      <c r="F2583" s="405"/>
      <c r="G2583" s="291"/>
      <c r="H2583" s="291"/>
      <c r="AR2583" s="501"/>
      <c r="AT2583" s="450"/>
    </row>
    <row r="2584" spans="1:180" customHeight="1" ht="16.5" s="407" customFormat="1">
      <c r="A2584" s="135"/>
      <c r="B2584" s="135"/>
      <c r="C2584" s="135"/>
      <c r="D2584" s="245"/>
      <c r="E2584" s="245"/>
      <c r="F2584" s="405"/>
      <c r="G2584" s="291"/>
      <c r="H2584" s="291"/>
      <c r="AR2584" s="501"/>
      <c r="AT2584" s="450"/>
    </row>
    <row r="2585" spans="1:180" customHeight="1" ht="16.5" s="407" customFormat="1">
      <c r="A2585" s="135"/>
      <c r="B2585" s="135"/>
      <c r="C2585" s="135"/>
      <c r="D2585" s="245"/>
      <c r="E2585" s="245"/>
      <c r="F2585" s="405"/>
      <c r="G2585" s="291"/>
      <c r="H2585" s="291"/>
      <c r="AR2585" s="501"/>
      <c r="AT2585" s="450"/>
    </row>
    <row r="2586" spans="1:180" customHeight="1" ht="16.5" s="407" customFormat="1">
      <c r="A2586" s="135"/>
      <c r="B2586" s="135"/>
      <c r="C2586" s="135"/>
      <c r="D2586" s="245"/>
      <c r="E2586" s="245"/>
      <c r="F2586" s="405"/>
      <c r="G2586" s="291"/>
      <c r="H2586" s="291"/>
      <c r="AR2586" s="501"/>
      <c r="AT2586" s="450"/>
    </row>
    <row r="2587" spans="1:180" customHeight="1" ht="16.5" s="407" customFormat="1">
      <c r="A2587" s="135"/>
      <c r="B2587" s="135"/>
      <c r="C2587" s="135"/>
      <c r="D2587" s="245"/>
      <c r="E2587" s="245"/>
      <c r="F2587" s="405"/>
      <c r="G2587" s="291"/>
      <c r="H2587" s="291"/>
      <c r="AR2587" s="501"/>
      <c r="AT2587" s="450"/>
    </row>
    <row r="2588" spans="1:180" customHeight="1" ht="16.5" s="407" customFormat="1">
      <c r="A2588" s="135"/>
      <c r="B2588" s="135"/>
      <c r="C2588" s="135"/>
      <c r="D2588" s="245"/>
      <c r="E2588" s="245"/>
      <c r="F2588" s="405"/>
      <c r="G2588" s="291"/>
      <c r="H2588" s="291"/>
      <c r="AR2588" s="501"/>
      <c r="AT2588" s="450"/>
    </row>
    <row r="2589" spans="1:180" customHeight="1" ht="16.5" s="407" customFormat="1">
      <c r="A2589" s="135"/>
      <c r="B2589" s="135"/>
      <c r="C2589" s="135"/>
      <c r="D2589" s="245"/>
      <c r="E2589" s="245"/>
      <c r="F2589" s="405"/>
      <c r="G2589" s="291"/>
      <c r="H2589" s="291"/>
      <c r="AR2589" s="501"/>
      <c r="AT2589" s="450"/>
    </row>
    <row r="2590" spans="1:180" customHeight="1" ht="16.5" s="407" customFormat="1">
      <c r="A2590" s="135"/>
      <c r="B2590" s="135"/>
      <c r="C2590" s="135"/>
      <c r="D2590" s="245"/>
      <c r="E2590" s="245"/>
      <c r="F2590" s="405"/>
      <c r="G2590" s="291"/>
      <c r="H2590" s="291"/>
      <c r="AR2590" s="501"/>
      <c r="AT2590" s="450"/>
    </row>
    <row r="2591" spans="1:180" customHeight="1" ht="16.5" s="407" customFormat="1">
      <c r="A2591" s="135"/>
      <c r="B2591" s="135"/>
      <c r="C2591" s="135"/>
      <c r="D2591" s="245"/>
      <c r="E2591" s="245"/>
      <c r="F2591" s="405"/>
      <c r="G2591" s="291"/>
      <c r="H2591" s="291"/>
      <c r="AR2591" s="501"/>
      <c r="AT2591" s="450"/>
    </row>
    <row r="2592" spans="1:180" customHeight="1" ht="16.5" s="407" customFormat="1">
      <c r="A2592" s="135"/>
      <c r="B2592" s="135"/>
      <c r="C2592" s="135"/>
      <c r="D2592" s="245"/>
      <c r="E2592" s="245"/>
      <c r="F2592" s="405"/>
      <c r="G2592" s="291"/>
      <c r="H2592" s="291"/>
      <c r="AR2592" s="501"/>
      <c r="AT2592" s="450"/>
    </row>
    <row r="2593" spans="1:180" customHeight="1" ht="16.5" s="407" customFormat="1">
      <c r="A2593" s="135"/>
      <c r="B2593" s="135"/>
      <c r="C2593" s="135"/>
      <c r="D2593" s="245"/>
      <c r="E2593" s="245"/>
      <c r="F2593" s="405"/>
      <c r="G2593" s="291"/>
      <c r="H2593" s="291"/>
      <c r="AR2593" s="501"/>
      <c r="AT2593" s="450"/>
    </row>
    <row r="2594" spans="1:180" customHeight="1" ht="16.5" s="407" customFormat="1">
      <c r="A2594" s="135"/>
      <c r="B2594" s="135"/>
      <c r="C2594" s="135"/>
      <c r="D2594" s="245"/>
      <c r="E2594" s="245"/>
      <c r="F2594" s="405"/>
      <c r="G2594" s="291"/>
      <c r="H2594" s="291"/>
      <c r="AR2594" s="501"/>
      <c r="AT2594" s="450"/>
    </row>
    <row r="2595" spans="1:180" customHeight="1" ht="16.5" s="407" customFormat="1">
      <c r="A2595" s="135"/>
      <c r="B2595" s="135"/>
      <c r="C2595" s="135"/>
      <c r="D2595" s="245"/>
      <c r="E2595" s="245"/>
      <c r="F2595" s="405"/>
      <c r="G2595" s="291"/>
      <c r="H2595" s="291"/>
      <c r="AR2595" s="501"/>
      <c r="AT2595" s="450"/>
    </row>
    <row r="2596" spans="1:180" customHeight="1" ht="16.5" s="407" customFormat="1">
      <c r="A2596" s="135"/>
      <c r="B2596" s="135"/>
      <c r="C2596" s="135"/>
      <c r="D2596" s="245"/>
      <c r="E2596" s="245"/>
      <c r="F2596" s="405"/>
      <c r="G2596" s="291"/>
      <c r="H2596" s="291"/>
      <c r="AR2596" s="501"/>
      <c r="AT2596" s="450"/>
    </row>
    <row r="2597" spans="1:180" customHeight="1" ht="16.5" s="407" customFormat="1">
      <c r="A2597" s="135"/>
      <c r="B2597" s="135"/>
      <c r="C2597" s="135"/>
      <c r="D2597" s="245"/>
      <c r="E2597" s="245"/>
      <c r="F2597" s="405"/>
      <c r="G2597" s="291"/>
      <c r="H2597" s="291"/>
      <c r="AR2597" s="501"/>
      <c r="AT2597" s="450"/>
    </row>
    <row r="2598" spans="1:180" customHeight="1" ht="16.5" s="407" customFormat="1">
      <c r="A2598" s="135"/>
      <c r="B2598" s="135"/>
      <c r="C2598" s="135"/>
      <c r="D2598" s="245"/>
      <c r="E2598" s="245"/>
      <c r="F2598" s="405"/>
      <c r="G2598" s="291"/>
      <c r="H2598" s="291"/>
      <c r="AR2598" s="501"/>
      <c r="AT2598" s="450"/>
    </row>
    <row r="2599" spans="1:180" customHeight="1" ht="16.5" s="407" customFormat="1">
      <c r="A2599" s="135"/>
      <c r="B2599" s="135"/>
      <c r="C2599" s="135"/>
      <c r="D2599" s="245"/>
      <c r="E2599" s="245"/>
      <c r="F2599" s="405"/>
      <c r="G2599" s="291"/>
      <c r="H2599" s="291"/>
      <c r="AR2599" s="501"/>
      <c r="AT2599" s="450"/>
    </row>
    <row r="2600" spans="1:180" customHeight="1" ht="16.5" s="407" customFormat="1">
      <c r="A2600" s="135"/>
      <c r="B2600" s="135"/>
      <c r="C2600" s="135"/>
      <c r="D2600" s="245"/>
      <c r="E2600" s="245"/>
      <c r="F2600" s="405"/>
      <c r="G2600" s="291"/>
      <c r="H2600" s="291"/>
      <c r="AR2600" s="501"/>
      <c r="AT2600" s="450"/>
    </row>
    <row r="2601" spans="1:180" customHeight="1" ht="16.5" s="407" customFormat="1">
      <c r="A2601" s="135"/>
      <c r="B2601" s="135"/>
      <c r="C2601" s="135"/>
      <c r="D2601" s="245"/>
      <c r="E2601" s="245"/>
      <c r="F2601" s="405"/>
      <c r="G2601" s="291"/>
      <c r="H2601" s="291"/>
      <c r="AR2601" s="501"/>
      <c r="AT2601" s="450"/>
    </row>
    <row r="2602" spans="1:180" customHeight="1" ht="16.5" s="407" customFormat="1">
      <c r="A2602" s="135"/>
      <c r="B2602" s="135"/>
      <c r="C2602" s="135"/>
      <c r="D2602" s="245"/>
      <c r="E2602" s="245"/>
      <c r="F2602" s="405"/>
      <c r="G2602" s="291"/>
      <c r="H2602" s="291"/>
      <c r="AR2602" s="501"/>
      <c r="AT2602" s="450"/>
    </row>
    <row r="2603" spans="1:180" customHeight="1" ht="16.5" s="407" customFormat="1">
      <c r="A2603" s="135"/>
      <c r="B2603" s="135"/>
      <c r="C2603" s="135"/>
      <c r="D2603" s="245"/>
      <c r="E2603" s="245"/>
      <c r="F2603" s="405"/>
      <c r="G2603" s="291"/>
      <c r="H2603" s="291"/>
      <c r="AR2603" s="501"/>
      <c r="AT2603" s="450"/>
    </row>
    <row r="2604" spans="1:180" customHeight="1" ht="16.5" s="407" customFormat="1">
      <c r="A2604" s="135"/>
      <c r="B2604" s="135"/>
      <c r="C2604" s="135"/>
      <c r="D2604" s="245"/>
      <c r="E2604" s="245"/>
      <c r="F2604" s="405"/>
      <c r="G2604" s="291"/>
      <c r="H2604" s="291"/>
      <c r="AR2604" s="501"/>
      <c r="AT2604" s="450"/>
    </row>
    <row r="2605" spans="1:180" customHeight="1" ht="16.5" s="407" customFormat="1">
      <c r="A2605" s="135"/>
      <c r="B2605" s="135"/>
      <c r="C2605" s="135"/>
      <c r="D2605" s="245"/>
      <c r="E2605" s="245"/>
      <c r="F2605" s="405"/>
      <c r="G2605" s="291"/>
      <c r="H2605" s="291"/>
      <c r="AR2605" s="501"/>
      <c r="AT2605" s="450"/>
    </row>
    <row r="2606" spans="1:180" customHeight="1" ht="16.5" s="407" customFormat="1">
      <c r="A2606" s="135"/>
      <c r="B2606" s="135"/>
      <c r="C2606" s="135"/>
      <c r="D2606" s="245"/>
      <c r="E2606" s="245"/>
      <c r="F2606" s="405"/>
      <c r="G2606" s="291"/>
      <c r="H2606" s="291"/>
      <c r="AR2606" s="501"/>
      <c r="AT2606" s="450"/>
    </row>
    <row r="2607" spans="1:180" customHeight="1" ht="16.5" s="407" customFormat="1">
      <c r="A2607" s="135"/>
      <c r="B2607" s="135"/>
      <c r="C2607" s="135"/>
      <c r="D2607" s="245"/>
      <c r="E2607" s="245"/>
      <c r="F2607" s="405"/>
      <c r="G2607" s="291"/>
      <c r="H2607" s="291"/>
      <c r="AR2607" s="501"/>
      <c r="AT2607" s="450"/>
    </row>
    <row r="2608" spans="1:180" customHeight="1" ht="16.5" s="407" customFormat="1">
      <c r="A2608" s="135"/>
      <c r="B2608" s="135"/>
      <c r="C2608" s="135"/>
      <c r="D2608" s="245"/>
      <c r="E2608" s="245"/>
      <c r="F2608" s="405"/>
      <c r="G2608" s="291"/>
      <c r="H2608" s="291"/>
      <c r="AR2608" s="501"/>
      <c r="AT2608" s="450"/>
    </row>
    <row r="2609" spans="1:180" customHeight="1" ht="16.5" s="407" customFormat="1">
      <c r="A2609" s="135"/>
      <c r="B2609" s="135"/>
      <c r="C2609" s="135"/>
      <c r="D2609" s="245"/>
      <c r="E2609" s="245"/>
      <c r="F2609" s="405"/>
      <c r="G2609" s="291"/>
      <c r="H2609" s="291"/>
      <c r="AR2609" s="501"/>
      <c r="AT2609" s="450"/>
    </row>
    <row r="2610" spans="1:180" customHeight="1" ht="16.5" s="407" customFormat="1">
      <c r="A2610" s="135"/>
      <c r="B2610" s="135"/>
      <c r="C2610" s="135"/>
      <c r="D2610" s="245"/>
      <c r="E2610" s="245"/>
      <c r="F2610" s="405"/>
      <c r="G2610" s="291"/>
      <c r="H2610" s="291"/>
      <c r="AR2610" s="501"/>
      <c r="AT2610" s="450"/>
    </row>
    <row r="2611" spans="1:180" customHeight="1" ht="16.5" s="407" customFormat="1">
      <c r="A2611" s="135"/>
      <c r="B2611" s="135"/>
      <c r="C2611" s="135"/>
      <c r="D2611" s="245"/>
      <c r="E2611" s="245"/>
      <c r="F2611" s="405"/>
      <c r="G2611" s="291"/>
      <c r="H2611" s="291"/>
      <c r="AR2611" s="501"/>
      <c r="AT2611" s="450"/>
    </row>
    <row r="2612" spans="1:180" customHeight="1" ht="16.5" s="407" customFormat="1">
      <c r="A2612" s="135"/>
      <c r="B2612" s="135"/>
      <c r="C2612" s="135"/>
      <c r="D2612" s="245"/>
      <c r="E2612" s="245"/>
      <c r="F2612" s="405"/>
      <c r="G2612" s="291"/>
      <c r="H2612" s="291"/>
      <c r="AR2612" s="501"/>
      <c r="AT2612" s="450"/>
    </row>
    <row r="2613" spans="1:180" customHeight="1" ht="16.5" s="407" customFormat="1">
      <c r="A2613" s="135"/>
      <c r="B2613" s="135"/>
      <c r="C2613" s="135"/>
      <c r="D2613" s="245"/>
      <c r="E2613" s="245"/>
      <c r="F2613" s="405"/>
      <c r="G2613" s="291"/>
      <c r="H2613" s="291"/>
      <c r="AR2613" s="501"/>
      <c r="AT2613" s="450"/>
    </row>
    <row r="2614" spans="1:180" customHeight="1" ht="16.5" s="407" customFormat="1">
      <c r="A2614" s="135"/>
      <c r="B2614" s="135"/>
      <c r="C2614" s="135"/>
      <c r="D2614" s="245"/>
      <c r="E2614" s="245"/>
      <c r="F2614" s="405"/>
      <c r="G2614" s="291"/>
      <c r="H2614" s="291"/>
      <c r="AR2614" s="501"/>
      <c r="AT2614" s="450"/>
    </row>
    <row r="2615" spans="1:180" customHeight="1" ht="16.5" s="407" customFormat="1">
      <c r="A2615" s="135"/>
      <c r="B2615" s="135"/>
      <c r="C2615" s="135"/>
      <c r="D2615" s="245"/>
      <c r="E2615" s="245"/>
      <c r="F2615" s="405"/>
      <c r="G2615" s="291"/>
      <c r="H2615" s="291"/>
      <c r="AR2615" s="501"/>
      <c r="AT2615" s="450"/>
    </row>
    <row r="2616" spans="1:180" customHeight="1" ht="16.5" s="407" customFormat="1">
      <c r="A2616" s="135"/>
      <c r="B2616" s="135"/>
      <c r="C2616" s="135"/>
      <c r="D2616" s="245"/>
      <c r="E2616" s="245"/>
      <c r="F2616" s="405"/>
      <c r="G2616" s="291"/>
      <c r="H2616" s="291"/>
      <c r="AR2616" s="501"/>
      <c r="AT2616" s="450"/>
    </row>
    <row r="2617" spans="1:180" customHeight="1" ht="16.5" s="407" customFormat="1">
      <c r="A2617" s="135"/>
      <c r="B2617" s="135"/>
      <c r="C2617" s="135"/>
      <c r="D2617" s="245"/>
      <c r="E2617" s="245"/>
      <c r="F2617" s="405"/>
      <c r="G2617" s="291"/>
      <c r="H2617" s="291"/>
      <c r="AR2617" s="501"/>
      <c r="AT2617" s="450"/>
    </row>
    <row r="2618" spans="1:180" customHeight="1" ht="16.5" s="407" customFormat="1">
      <c r="A2618" s="135"/>
      <c r="B2618" s="135"/>
      <c r="C2618" s="135"/>
      <c r="D2618" s="245"/>
      <c r="E2618" s="245"/>
      <c r="F2618" s="405"/>
      <c r="G2618" s="291"/>
      <c r="H2618" s="291"/>
      <c r="AR2618" s="501"/>
      <c r="AT2618" s="450"/>
    </row>
    <row r="2619" spans="1:180" customHeight="1" ht="16.5" s="407" customFormat="1">
      <c r="A2619" s="135"/>
      <c r="B2619" s="135"/>
      <c r="C2619" s="135"/>
      <c r="D2619" s="245"/>
      <c r="E2619" s="245"/>
      <c r="F2619" s="405"/>
      <c r="G2619" s="291"/>
      <c r="H2619" s="291"/>
      <c r="AR2619" s="501"/>
      <c r="AT2619" s="450"/>
    </row>
    <row r="2620" spans="1:180" customHeight="1" ht="16.5" s="407" customFormat="1">
      <c r="A2620" s="135"/>
      <c r="B2620" s="135"/>
      <c r="C2620" s="135"/>
      <c r="D2620" s="245"/>
      <c r="E2620" s="245"/>
      <c r="F2620" s="405"/>
      <c r="G2620" s="291"/>
      <c r="H2620" s="291"/>
      <c r="AR2620" s="501"/>
      <c r="AT2620" s="450"/>
    </row>
    <row r="2621" spans="1:180" customHeight="1" ht="16.5" s="407" customFormat="1">
      <c r="A2621" s="135"/>
      <c r="B2621" s="135"/>
      <c r="C2621" s="135"/>
      <c r="D2621" s="245"/>
      <c r="E2621" s="245"/>
      <c r="F2621" s="405"/>
      <c r="G2621" s="291"/>
      <c r="H2621" s="291"/>
      <c r="AR2621" s="501"/>
      <c r="AT2621" s="450"/>
    </row>
    <row r="2622" spans="1:180" customHeight="1" ht="16.5" s="407" customFormat="1">
      <c r="A2622" s="135"/>
      <c r="B2622" s="135"/>
      <c r="C2622" s="135"/>
      <c r="D2622" s="245"/>
      <c r="E2622" s="245"/>
      <c r="F2622" s="405"/>
      <c r="G2622" s="291"/>
      <c r="H2622" s="291"/>
      <c r="AR2622" s="501"/>
      <c r="AT2622" s="450"/>
    </row>
    <row r="2623" spans="1:180" customHeight="1" ht="16.5" s="407" customFormat="1">
      <c r="A2623" s="135"/>
      <c r="B2623" s="135"/>
      <c r="C2623" s="135"/>
      <c r="D2623" s="245"/>
      <c r="E2623" s="245"/>
      <c r="F2623" s="405"/>
      <c r="G2623" s="291"/>
      <c r="H2623" s="291"/>
      <c r="AR2623" s="501"/>
      <c r="AT2623" s="450"/>
    </row>
    <row r="2624" spans="1:180" customHeight="1" ht="16.5" s="407" customFormat="1">
      <c r="A2624" s="135"/>
      <c r="B2624" s="135"/>
      <c r="C2624" s="135"/>
      <c r="D2624" s="245"/>
      <c r="E2624" s="245"/>
      <c r="F2624" s="405"/>
      <c r="G2624" s="291"/>
      <c r="H2624" s="291"/>
      <c r="AR2624" s="501"/>
      <c r="AT2624" s="450"/>
    </row>
    <row r="2625" spans="1:180" customHeight="1" ht="16.5" s="407" customFormat="1">
      <c r="A2625" s="135"/>
      <c r="B2625" s="135"/>
      <c r="C2625" s="135"/>
      <c r="D2625" s="245"/>
      <c r="E2625" s="245"/>
      <c r="F2625" s="405"/>
      <c r="G2625" s="291"/>
      <c r="H2625" s="291"/>
      <c r="AR2625" s="501"/>
      <c r="AT2625" s="450"/>
    </row>
    <row r="2626" spans="1:180" customHeight="1" ht="16.5" s="407" customFormat="1">
      <c r="A2626" s="135"/>
      <c r="B2626" s="135"/>
      <c r="C2626" s="135"/>
      <c r="D2626" s="245"/>
      <c r="E2626" s="245"/>
      <c r="F2626" s="405"/>
      <c r="G2626" s="291"/>
      <c r="H2626" s="291"/>
      <c r="AR2626" s="501"/>
      <c r="AT2626" s="450"/>
    </row>
    <row r="2627" spans="1:180" customHeight="1" ht="16.5" s="407" customFormat="1">
      <c r="A2627" s="135"/>
      <c r="B2627" s="135"/>
      <c r="C2627" s="135"/>
      <c r="D2627" s="245"/>
      <c r="E2627" s="245"/>
      <c r="F2627" s="405"/>
      <c r="G2627" s="291"/>
      <c r="H2627" s="291"/>
      <c r="AR2627" s="501"/>
      <c r="AT2627" s="450"/>
    </row>
    <row r="2628" spans="1:180" customHeight="1" ht="16.5" s="407" customFormat="1">
      <c r="A2628" s="135"/>
      <c r="B2628" s="135"/>
      <c r="C2628" s="135"/>
      <c r="D2628" s="245"/>
      <c r="E2628" s="245"/>
      <c r="F2628" s="405"/>
      <c r="G2628" s="291"/>
      <c r="H2628" s="291"/>
      <c r="AR2628" s="501"/>
      <c r="AT2628" s="450"/>
    </row>
    <row r="2629" spans="1:180" customHeight="1" ht="16.5" s="407" customFormat="1">
      <c r="A2629" s="135"/>
      <c r="B2629" s="135"/>
      <c r="C2629" s="135"/>
      <c r="D2629" s="245"/>
      <c r="E2629" s="245"/>
      <c r="F2629" s="405"/>
      <c r="G2629" s="291"/>
      <c r="H2629" s="291"/>
      <c r="AR2629" s="501"/>
      <c r="AT2629" s="450"/>
    </row>
    <row r="2630" spans="1:180" customHeight="1" ht="16.5" s="407" customFormat="1">
      <c r="A2630" s="135"/>
      <c r="B2630" s="135"/>
      <c r="C2630" s="135"/>
      <c r="D2630" s="245"/>
      <c r="E2630" s="245"/>
      <c r="F2630" s="405"/>
      <c r="G2630" s="291"/>
      <c r="H2630" s="291"/>
      <c r="AR2630" s="501"/>
      <c r="AT2630" s="450"/>
    </row>
    <row r="2631" spans="1:180" customHeight="1" ht="16.5" s="407" customFormat="1">
      <c r="A2631" s="135"/>
      <c r="B2631" s="135"/>
      <c r="C2631" s="135"/>
      <c r="D2631" s="245"/>
      <c r="E2631" s="245"/>
      <c r="F2631" s="405"/>
      <c r="G2631" s="291"/>
      <c r="H2631" s="291"/>
      <c r="AR2631" s="501"/>
      <c r="AT2631" s="450"/>
    </row>
    <row r="2632" spans="1:180" customHeight="1" ht="16.5" s="407" customFormat="1">
      <c r="A2632" s="135"/>
      <c r="B2632" s="135"/>
      <c r="C2632" s="135"/>
      <c r="D2632" s="245"/>
      <c r="E2632" s="245"/>
      <c r="F2632" s="405"/>
      <c r="G2632" s="291"/>
      <c r="H2632" s="291"/>
      <c r="AR2632" s="501"/>
      <c r="AT2632" s="450"/>
    </row>
    <row r="2633" spans="1:180" customHeight="1" ht="16.5" s="407" customFormat="1">
      <c r="A2633" s="135"/>
      <c r="B2633" s="135"/>
      <c r="C2633" s="135"/>
      <c r="D2633" s="245"/>
      <c r="E2633" s="245"/>
      <c r="F2633" s="405"/>
      <c r="G2633" s="291"/>
      <c r="H2633" s="291"/>
      <c r="AR2633" s="501"/>
      <c r="AT2633" s="450"/>
    </row>
    <row r="2634" spans="1:180" customHeight="1" ht="16.5" s="407" customFormat="1">
      <c r="A2634" s="135"/>
      <c r="B2634" s="135"/>
      <c r="C2634" s="135"/>
      <c r="D2634" s="245"/>
      <c r="E2634" s="245"/>
      <c r="F2634" s="405"/>
      <c r="G2634" s="291"/>
      <c r="H2634" s="291"/>
      <c r="AR2634" s="501"/>
      <c r="AT2634" s="450"/>
    </row>
    <row r="2635" spans="1:180" customHeight="1" ht="16.5" s="407" customFormat="1">
      <c r="A2635" s="135"/>
      <c r="B2635" s="135"/>
      <c r="C2635" s="135"/>
      <c r="D2635" s="245"/>
      <c r="E2635" s="245"/>
      <c r="F2635" s="405"/>
      <c r="G2635" s="291"/>
      <c r="H2635" s="291"/>
      <c r="AR2635" s="501"/>
      <c r="AT2635" s="450"/>
    </row>
    <row r="2636" spans="1:180" customHeight="1" ht="16.5" s="407" customFormat="1">
      <c r="A2636" s="135"/>
      <c r="B2636" s="135"/>
      <c r="C2636" s="135"/>
      <c r="D2636" s="245"/>
      <c r="E2636" s="245"/>
      <c r="F2636" s="405"/>
      <c r="G2636" s="291"/>
      <c r="H2636" s="291"/>
      <c r="AR2636" s="501"/>
      <c r="AT2636" s="450"/>
    </row>
    <row r="2637" spans="1:180" customHeight="1" ht="16.5" s="407" customFormat="1">
      <c r="A2637" s="135"/>
      <c r="B2637" s="135"/>
      <c r="C2637" s="135"/>
      <c r="D2637" s="245"/>
      <c r="E2637" s="245"/>
      <c r="F2637" s="405"/>
      <c r="G2637" s="291"/>
      <c r="H2637" s="291"/>
      <c r="AR2637" s="501"/>
      <c r="AT2637" s="450"/>
    </row>
    <row r="2638" spans="1:180" customHeight="1" ht="16.5" s="407" customFormat="1">
      <c r="A2638" s="135"/>
      <c r="B2638" s="135"/>
      <c r="C2638" s="135"/>
      <c r="D2638" s="245"/>
      <c r="E2638" s="245"/>
      <c r="F2638" s="405"/>
      <c r="G2638" s="291"/>
      <c r="H2638" s="291"/>
      <c r="AR2638" s="501"/>
      <c r="AT2638" s="450"/>
    </row>
    <row r="2639" spans="1:180" customHeight="1" ht="16.5" s="407" customFormat="1">
      <c r="A2639" s="135"/>
      <c r="B2639" s="135"/>
      <c r="C2639" s="135"/>
      <c r="D2639" s="245"/>
      <c r="E2639" s="245"/>
      <c r="F2639" s="405"/>
      <c r="G2639" s="291"/>
      <c r="H2639" s="291"/>
      <c r="AR2639" s="501"/>
      <c r="AT2639" s="450"/>
    </row>
    <row r="2640" spans="1:180" customHeight="1" ht="16.5" s="407" customFormat="1">
      <c r="A2640" s="135"/>
      <c r="B2640" s="135"/>
      <c r="C2640" s="135"/>
      <c r="D2640" s="245"/>
      <c r="E2640" s="245"/>
      <c r="F2640" s="405"/>
      <c r="G2640" s="291"/>
      <c r="H2640" s="291"/>
      <c r="AR2640" s="501"/>
      <c r="AT2640" s="450"/>
    </row>
    <row r="2641" spans="1:180" customHeight="1" ht="16.5" s="407" customFormat="1">
      <c r="A2641" s="135"/>
      <c r="B2641" s="135"/>
      <c r="C2641" s="135"/>
      <c r="D2641" s="245"/>
      <c r="E2641" s="245"/>
      <c r="F2641" s="405"/>
      <c r="G2641" s="291"/>
      <c r="H2641" s="291"/>
      <c r="AR2641" s="501"/>
      <c r="AT2641" s="450"/>
    </row>
    <row r="2642" spans="1:180" customHeight="1" ht="16.5" s="407" customFormat="1">
      <c r="A2642" s="135"/>
      <c r="B2642" s="135"/>
      <c r="C2642" s="135"/>
      <c r="D2642" s="245"/>
      <c r="E2642" s="245"/>
      <c r="F2642" s="405"/>
      <c r="G2642" s="291"/>
      <c r="H2642" s="291"/>
      <c r="AR2642" s="501"/>
      <c r="AT2642" s="450"/>
    </row>
    <row r="2643" spans="1:180" customHeight="1" ht="16.5" s="407" customFormat="1">
      <c r="A2643" s="135"/>
      <c r="B2643" s="135"/>
      <c r="C2643" s="135"/>
      <c r="D2643" s="245"/>
      <c r="E2643" s="245"/>
      <c r="F2643" s="405"/>
      <c r="G2643" s="291"/>
      <c r="H2643" s="291"/>
      <c r="AR2643" s="501"/>
      <c r="AT2643" s="450"/>
    </row>
    <row r="2644" spans="1:180" customHeight="1" ht="16.5" s="407" customFormat="1">
      <c r="A2644" s="135"/>
      <c r="B2644" s="135"/>
      <c r="C2644" s="135"/>
      <c r="D2644" s="245"/>
      <c r="E2644" s="245"/>
      <c r="F2644" s="405"/>
      <c r="G2644" s="291"/>
      <c r="H2644" s="291"/>
      <c r="AR2644" s="501"/>
      <c r="AT2644" s="450"/>
    </row>
    <row r="2645" spans="1:180" customHeight="1" ht="16.5" s="407" customFormat="1">
      <c r="A2645" s="135"/>
      <c r="B2645" s="135"/>
      <c r="C2645" s="135"/>
      <c r="D2645" s="245"/>
      <c r="E2645" s="245"/>
      <c r="F2645" s="405"/>
      <c r="G2645" s="291"/>
      <c r="H2645" s="291"/>
      <c r="AR2645" s="501"/>
      <c r="AT2645" s="450"/>
    </row>
    <row r="2646" spans="1:180" customHeight="1" ht="16.5" s="407" customFormat="1">
      <c r="A2646" s="135"/>
      <c r="B2646" s="135"/>
      <c r="C2646" s="135"/>
      <c r="D2646" s="245"/>
      <c r="E2646" s="245"/>
      <c r="F2646" s="405"/>
      <c r="G2646" s="291"/>
      <c r="H2646" s="291"/>
      <c r="AR2646" s="501"/>
      <c r="AT2646" s="450"/>
    </row>
    <row r="2647" spans="1:180" customHeight="1" ht="16.5" s="407" customFormat="1">
      <c r="A2647" s="135"/>
      <c r="B2647" s="135"/>
      <c r="C2647" s="135"/>
      <c r="D2647" s="245"/>
      <c r="E2647" s="245"/>
      <c r="F2647" s="405"/>
      <c r="G2647" s="291"/>
      <c r="H2647" s="291"/>
      <c r="AR2647" s="501"/>
      <c r="AT2647" s="450"/>
    </row>
    <row r="2648" spans="1:180" customHeight="1" ht="16.5" s="407" customFormat="1">
      <c r="A2648" s="135"/>
      <c r="B2648" s="135"/>
      <c r="C2648" s="135"/>
      <c r="D2648" s="245"/>
      <c r="E2648" s="245"/>
      <c r="F2648" s="405"/>
      <c r="G2648" s="291"/>
      <c r="H2648" s="291"/>
      <c r="AR2648" s="501"/>
      <c r="AT2648" s="450"/>
    </row>
    <row r="2649" spans="1:180" customHeight="1" ht="16.5" s="407" customFormat="1">
      <c r="A2649" s="135"/>
      <c r="B2649" s="135"/>
      <c r="C2649" s="135"/>
      <c r="D2649" s="245"/>
      <c r="E2649" s="245"/>
      <c r="F2649" s="405"/>
      <c r="G2649" s="291"/>
      <c r="H2649" s="291"/>
      <c r="AR2649" s="501"/>
      <c r="AT2649" s="450"/>
    </row>
    <row r="2650" spans="1:180" customHeight="1" ht="16.5" s="407" customFormat="1">
      <c r="A2650" s="135"/>
      <c r="B2650" s="135"/>
      <c r="C2650" s="135"/>
      <c r="D2650" s="245"/>
      <c r="E2650" s="245"/>
      <c r="F2650" s="405"/>
      <c r="G2650" s="291"/>
      <c r="H2650" s="291"/>
      <c r="AR2650" s="501"/>
      <c r="AT2650" s="450"/>
    </row>
    <row r="2651" spans="1:180" customHeight="1" ht="16.5" s="407" customFormat="1">
      <c r="A2651" s="135"/>
      <c r="B2651" s="135"/>
      <c r="C2651" s="135"/>
      <c r="D2651" s="245"/>
      <c r="E2651" s="245"/>
      <c r="F2651" s="405"/>
      <c r="G2651" s="291"/>
      <c r="H2651" s="291"/>
      <c r="AR2651" s="501"/>
      <c r="AT2651" s="450"/>
    </row>
    <row r="2652" spans="1:180" customHeight="1" ht="16.5" s="407" customFormat="1">
      <c r="A2652" s="135"/>
      <c r="B2652" s="135"/>
      <c r="C2652" s="135"/>
      <c r="D2652" s="245"/>
      <c r="E2652" s="245"/>
      <c r="F2652" s="405"/>
      <c r="G2652" s="291"/>
      <c r="H2652" s="291"/>
      <c r="AR2652" s="501"/>
      <c r="AT2652" s="450"/>
    </row>
    <row r="2653" spans="1:180" customHeight="1" ht="16.5" s="407" customFormat="1">
      <c r="A2653" s="135"/>
      <c r="B2653" s="135"/>
      <c r="C2653" s="135"/>
      <c r="D2653" s="245"/>
      <c r="E2653" s="245"/>
      <c r="F2653" s="405"/>
      <c r="G2653" s="291"/>
      <c r="H2653" s="291"/>
      <c r="AR2653" s="501"/>
      <c r="AT2653" s="450"/>
    </row>
    <row r="2654" spans="1:180" customHeight="1" ht="16.5" s="407" customFormat="1">
      <c r="A2654" s="135"/>
      <c r="B2654" s="135"/>
      <c r="C2654" s="135"/>
      <c r="D2654" s="245"/>
      <c r="E2654" s="245"/>
      <c r="F2654" s="405"/>
      <c r="G2654" s="291"/>
      <c r="H2654" s="291"/>
      <c r="AR2654" s="501"/>
      <c r="AT2654" s="450"/>
    </row>
    <row r="2655" spans="1:180" customHeight="1" ht="16.5" s="407" customFormat="1">
      <c r="A2655" s="135"/>
      <c r="B2655" s="135"/>
      <c r="C2655" s="135"/>
      <c r="D2655" s="245"/>
      <c r="E2655" s="245"/>
      <c r="F2655" s="405"/>
      <c r="G2655" s="291"/>
      <c r="H2655" s="291"/>
      <c r="AR2655" s="501"/>
      <c r="AT2655" s="450"/>
    </row>
    <row r="2656" spans="1:180" customHeight="1" ht="16.5" s="407" customFormat="1">
      <c r="A2656" s="135"/>
      <c r="B2656" s="135"/>
      <c r="C2656" s="135"/>
      <c r="D2656" s="245"/>
      <c r="E2656" s="245"/>
      <c r="F2656" s="405"/>
      <c r="G2656" s="291"/>
      <c r="H2656" s="291"/>
      <c r="AR2656" s="501"/>
      <c r="AT2656" s="450"/>
    </row>
    <row r="2657" spans="1:180" customHeight="1" ht="16.5" s="407" customFormat="1">
      <c r="A2657" s="135"/>
      <c r="B2657" s="135"/>
      <c r="C2657" s="135"/>
      <c r="D2657" s="245"/>
      <c r="E2657" s="245"/>
      <c r="F2657" s="405"/>
      <c r="G2657" s="291"/>
      <c r="H2657" s="291"/>
      <c r="AR2657" s="501"/>
      <c r="AT2657" s="450"/>
    </row>
    <row r="2658" spans="1:180" customHeight="1" ht="16.5" s="407" customFormat="1">
      <c r="A2658" s="135"/>
      <c r="B2658" s="135"/>
      <c r="C2658" s="135"/>
      <c r="D2658" s="245"/>
      <c r="E2658" s="245"/>
      <c r="F2658" s="405"/>
      <c r="G2658" s="291"/>
      <c r="H2658" s="291"/>
      <c r="AR2658" s="501"/>
      <c r="AT2658" s="450"/>
    </row>
    <row r="2659" spans="1:180" customHeight="1" ht="16.5" s="407" customFormat="1">
      <c r="A2659" s="135"/>
      <c r="B2659" s="135"/>
      <c r="C2659" s="135"/>
      <c r="D2659" s="245"/>
      <c r="E2659" s="245"/>
      <c r="F2659" s="405"/>
      <c r="G2659" s="291"/>
      <c r="H2659" s="291"/>
      <c r="AR2659" s="501"/>
      <c r="AT2659" s="450"/>
    </row>
    <row r="2660" spans="1:180" customHeight="1" ht="16.5" s="407" customFormat="1">
      <c r="A2660" s="135"/>
      <c r="B2660" s="135"/>
      <c r="C2660" s="135"/>
      <c r="D2660" s="245"/>
      <c r="E2660" s="245"/>
      <c r="F2660" s="405"/>
      <c r="G2660" s="291"/>
      <c r="H2660" s="291"/>
      <c r="AR2660" s="501"/>
      <c r="AT2660" s="450"/>
    </row>
    <row r="2661" spans="1:180" customHeight="1" ht="16.5" s="407" customFormat="1">
      <c r="A2661" s="135"/>
      <c r="B2661" s="135"/>
      <c r="C2661" s="135"/>
      <c r="D2661" s="245"/>
      <c r="E2661" s="245"/>
      <c r="F2661" s="405"/>
      <c r="G2661" s="291"/>
      <c r="H2661" s="291"/>
      <c r="AR2661" s="501"/>
      <c r="AT2661" s="450"/>
    </row>
    <row r="2662" spans="1:180" customHeight="1" ht="16.5" s="407" customFormat="1">
      <c r="A2662" s="135"/>
      <c r="B2662" s="135"/>
      <c r="C2662" s="135"/>
      <c r="D2662" s="245"/>
      <c r="E2662" s="245"/>
      <c r="F2662" s="405"/>
      <c r="G2662" s="291"/>
      <c r="H2662" s="291"/>
      <c r="AR2662" s="501"/>
      <c r="AT2662" s="450"/>
    </row>
    <row r="2663" spans="1:180" customHeight="1" ht="16.5" s="407" customFormat="1">
      <c r="A2663" s="135"/>
      <c r="B2663" s="135"/>
      <c r="C2663" s="135"/>
      <c r="D2663" s="245"/>
      <c r="E2663" s="245"/>
      <c r="F2663" s="405"/>
      <c r="G2663" s="291"/>
      <c r="H2663" s="291"/>
      <c r="AR2663" s="501"/>
      <c r="AT2663" s="450"/>
    </row>
    <row r="2664" spans="1:180" customHeight="1" ht="16.5" s="407" customFormat="1">
      <c r="A2664" s="135"/>
      <c r="B2664" s="135"/>
      <c r="C2664" s="135"/>
      <c r="D2664" s="245"/>
      <c r="E2664" s="245"/>
      <c r="F2664" s="405"/>
      <c r="G2664" s="291"/>
      <c r="H2664" s="291"/>
      <c r="AR2664" s="501"/>
      <c r="AT2664" s="450"/>
    </row>
    <row r="2665" spans="1:180" customHeight="1" ht="16.5" s="407" customFormat="1">
      <c r="A2665" s="135"/>
      <c r="B2665" s="135"/>
      <c r="C2665" s="135"/>
      <c r="D2665" s="245"/>
      <c r="E2665" s="245"/>
      <c r="F2665" s="405"/>
      <c r="G2665" s="291"/>
      <c r="H2665" s="291"/>
      <c r="AR2665" s="501"/>
      <c r="AT2665" s="450"/>
    </row>
    <row r="2666" spans="1:180" customHeight="1" ht="16.5" s="407" customFormat="1">
      <c r="A2666" s="135"/>
      <c r="B2666" s="135"/>
      <c r="C2666" s="135"/>
      <c r="D2666" s="245"/>
      <c r="E2666" s="245"/>
      <c r="F2666" s="405"/>
      <c r="G2666" s="291"/>
      <c r="H2666" s="291"/>
      <c r="AR2666" s="501"/>
      <c r="AT2666" s="450"/>
    </row>
    <row r="2667" spans="1:180" customHeight="1" ht="16.5" s="407" customFormat="1">
      <c r="A2667" s="135"/>
      <c r="B2667" s="135"/>
      <c r="C2667" s="135"/>
      <c r="D2667" s="245"/>
      <c r="E2667" s="245"/>
      <c r="F2667" s="405"/>
      <c r="G2667" s="291"/>
      <c r="H2667" s="291"/>
      <c r="AR2667" s="501"/>
      <c r="AT2667" s="450"/>
    </row>
    <row r="2668" spans="1:180" customHeight="1" ht="16.5" s="407" customFormat="1">
      <c r="A2668" s="135"/>
      <c r="B2668" s="135"/>
      <c r="C2668" s="135"/>
      <c r="D2668" s="245"/>
      <c r="E2668" s="245"/>
      <c r="F2668" s="405"/>
      <c r="G2668" s="291"/>
      <c r="H2668" s="291"/>
      <c r="AR2668" s="501"/>
      <c r="AT2668" s="450"/>
    </row>
    <row r="2669" spans="1:180" customHeight="1" ht="16.5" s="407" customFormat="1">
      <c r="A2669" s="135"/>
      <c r="B2669" s="135"/>
      <c r="C2669" s="135"/>
      <c r="D2669" s="245"/>
      <c r="E2669" s="245"/>
      <c r="F2669" s="405"/>
      <c r="G2669" s="291"/>
      <c r="H2669" s="291"/>
      <c r="AR2669" s="501"/>
      <c r="AT2669" s="450"/>
    </row>
    <row r="2670" spans="1:180" customHeight="1" ht="16.5" s="407" customFormat="1">
      <c r="A2670" s="135"/>
      <c r="B2670" s="135"/>
      <c r="C2670" s="135"/>
      <c r="D2670" s="245"/>
      <c r="E2670" s="245"/>
      <c r="F2670" s="405"/>
      <c r="G2670" s="291"/>
      <c r="H2670" s="291"/>
      <c r="AR2670" s="501"/>
      <c r="AT2670" s="450"/>
    </row>
    <row r="2671" spans="1:180" customHeight="1" ht="16.5" s="407" customFormat="1">
      <c r="A2671" s="135"/>
      <c r="B2671" s="135"/>
      <c r="C2671" s="135"/>
      <c r="D2671" s="245"/>
      <c r="E2671" s="245"/>
      <c r="F2671" s="405"/>
      <c r="G2671" s="291"/>
      <c r="H2671" s="291"/>
      <c r="AR2671" s="501"/>
      <c r="AT2671" s="450"/>
    </row>
    <row r="2672" spans="1:180" customHeight="1" ht="16.5" s="407" customFormat="1">
      <c r="A2672" s="135"/>
      <c r="B2672" s="135"/>
      <c r="C2672" s="135"/>
      <c r="D2672" s="245"/>
      <c r="E2672" s="245"/>
      <c r="F2672" s="405"/>
      <c r="G2672" s="291"/>
      <c r="H2672" s="291"/>
      <c r="AR2672" s="501"/>
      <c r="AT2672" s="450"/>
    </row>
    <row r="2673" spans="1:180" customHeight="1" ht="16.5" s="407" customFormat="1">
      <c r="A2673" s="135"/>
      <c r="B2673" s="135"/>
      <c r="C2673" s="135"/>
      <c r="D2673" s="245"/>
      <c r="E2673" s="245"/>
      <c r="F2673" s="405"/>
      <c r="G2673" s="291"/>
      <c r="H2673" s="291"/>
      <c r="AR2673" s="501"/>
      <c r="AT2673" s="450"/>
    </row>
    <row r="2674" spans="1:180" customHeight="1" ht="16.5" s="407" customFormat="1">
      <c r="A2674" s="135"/>
      <c r="B2674" s="135"/>
      <c r="C2674" s="135"/>
      <c r="D2674" s="245"/>
      <c r="E2674" s="245"/>
      <c r="F2674" s="405"/>
      <c r="G2674" s="291"/>
      <c r="H2674" s="291"/>
      <c r="AR2674" s="501"/>
      <c r="AT2674" s="450"/>
    </row>
    <row r="2675" spans="1:180" customHeight="1" ht="16.5" s="407" customFormat="1">
      <c r="A2675" s="135"/>
      <c r="B2675" s="135"/>
      <c r="C2675" s="135"/>
      <c r="D2675" s="245"/>
      <c r="E2675" s="245"/>
      <c r="F2675" s="405"/>
      <c r="G2675" s="291"/>
      <c r="H2675" s="291"/>
      <c r="AR2675" s="501"/>
      <c r="AT2675" s="450"/>
    </row>
    <row r="2676" spans="1:180" customHeight="1" ht="16.5" s="407" customFormat="1">
      <c r="A2676" s="135"/>
      <c r="B2676" s="135"/>
      <c r="C2676" s="135"/>
      <c r="D2676" s="245"/>
      <c r="E2676" s="245"/>
      <c r="F2676" s="405"/>
      <c r="G2676" s="291"/>
      <c r="H2676" s="291"/>
      <c r="AR2676" s="501"/>
      <c r="AT2676" s="450"/>
    </row>
    <row r="2677" spans="1:180" customHeight="1" ht="16.5" s="407" customFormat="1">
      <c r="A2677" s="135"/>
      <c r="B2677" s="135"/>
      <c r="C2677" s="135"/>
      <c r="D2677" s="245"/>
      <c r="E2677" s="245"/>
      <c r="F2677" s="405"/>
      <c r="G2677" s="291"/>
      <c r="H2677" s="291"/>
      <c r="AR2677" s="501"/>
      <c r="AT2677" s="450"/>
    </row>
    <row r="2678" spans="1:180" customHeight="1" ht="16.5" s="407" customFormat="1">
      <c r="A2678" s="135"/>
      <c r="B2678" s="135"/>
      <c r="C2678" s="135"/>
      <c r="D2678" s="245"/>
      <c r="E2678" s="245"/>
      <c r="F2678" s="405"/>
      <c r="G2678" s="291"/>
      <c r="H2678" s="291"/>
      <c r="AR2678" s="501"/>
      <c r="AT2678" s="450"/>
    </row>
    <row r="2679" spans="1:180" customHeight="1" ht="16.5" s="407" customFormat="1">
      <c r="A2679" s="135"/>
      <c r="B2679" s="135"/>
      <c r="C2679" s="135"/>
      <c r="D2679" s="245"/>
      <c r="E2679" s="245"/>
      <c r="F2679" s="405"/>
      <c r="G2679" s="291"/>
      <c r="H2679" s="291"/>
      <c r="AR2679" s="501"/>
      <c r="AT2679" s="450"/>
    </row>
    <row r="2680" spans="1:180" customHeight="1" ht="16.5" s="407" customFormat="1">
      <c r="A2680" s="135"/>
      <c r="B2680" s="135"/>
      <c r="C2680" s="135"/>
      <c r="D2680" s="245"/>
      <c r="E2680" s="245"/>
      <c r="F2680" s="405"/>
      <c r="G2680" s="291"/>
      <c r="H2680" s="291"/>
      <c r="AR2680" s="501"/>
      <c r="AT2680" s="450"/>
    </row>
    <row r="2681" spans="1:180" customHeight="1" ht="16.5" s="407" customFormat="1">
      <c r="A2681" s="135"/>
      <c r="B2681" s="135"/>
      <c r="C2681" s="135"/>
      <c r="D2681" s="245"/>
      <c r="E2681" s="245"/>
      <c r="F2681" s="405"/>
      <c r="G2681" s="291"/>
      <c r="H2681" s="291"/>
      <c r="AR2681" s="501"/>
      <c r="AT2681" s="450"/>
    </row>
    <row r="2682" spans="1:180" customHeight="1" ht="16.5" s="407" customFormat="1">
      <c r="A2682" s="135"/>
      <c r="B2682" s="135"/>
      <c r="C2682" s="135"/>
      <c r="D2682" s="245"/>
      <c r="E2682" s="245"/>
      <c r="F2682" s="405"/>
      <c r="G2682" s="291"/>
      <c r="H2682" s="291"/>
      <c r="AR2682" s="501"/>
      <c r="AT2682" s="450"/>
    </row>
    <row r="2683" spans="1:180" customHeight="1" ht="16.5" s="407" customFormat="1">
      <c r="A2683" s="135"/>
      <c r="B2683" s="135"/>
      <c r="C2683" s="135"/>
      <c r="D2683" s="245"/>
      <c r="E2683" s="245"/>
      <c r="F2683" s="405"/>
      <c r="G2683" s="291"/>
      <c r="H2683" s="291"/>
      <c r="AR2683" s="501"/>
      <c r="AT2683" s="450"/>
    </row>
    <row r="2684" spans="1:180" customHeight="1" ht="16.5" s="407" customFormat="1">
      <c r="A2684" s="135"/>
      <c r="B2684" s="135"/>
      <c r="C2684" s="135"/>
      <c r="D2684" s="245"/>
      <c r="E2684" s="245"/>
      <c r="F2684" s="405"/>
      <c r="G2684" s="291"/>
      <c r="H2684" s="291"/>
      <c r="AR2684" s="501"/>
      <c r="AT2684" s="450"/>
    </row>
    <row r="2685" spans="1:180" customHeight="1" ht="16.5" s="407" customFormat="1">
      <c r="A2685" s="135"/>
      <c r="B2685" s="135"/>
      <c r="C2685" s="135"/>
      <c r="D2685" s="245"/>
      <c r="E2685" s="245"/>
      <c r="F2685" s="405"/>
      <c r="G2685" s="291"/>
      <c r="H2685" s="291"/>
      <c r="AR2685" s="501"/>
      <c r="AT2685" s="450"/>
    </row>
    <row r="2686" spans="1:180" customHeight="1" ht="16.5" s="407" customFormat="1">
      <c r="A2686" s="135"/>
      <c r="B2686" s="135"/>
      <c r="C2686" s="135"/>
      <c r="D2686" s="245"/>
      <c r="E2686" s="245"/>
      <c r="F2686" s="405"/>
      <c r="G2686" s="291"/>
      <c r="H2686" s="291"/>
      <c r="AR2686" s="501"/>
      <c r="AT2686" s="450"/>
    </row>
    <row r="2687" spans="1:180" customHeight="1" ht="16.5" s="407" customFormat="1">
      <c r="A2687" s="135"/>
      <c r="B2687" s="135"/>
      <c r="C2687" s="135"/>
      <c r="D2687" s="245"/>
      <c r="E2687" s="245"/>
      <c r="F2687" s="405"/>
      <c r="G2687" s="291"/>
      <c r="H2687" s="291"/>
      <c r="AR2687" s="501"/>
      <c r="AT2687" s="450"/>
    </row>
    <row r="2688" spans="1:180" customHeight="1" ht="16.5" s="407" customFormat="1">
      <c r="A2688" s="135"/>
      <c r="B2688" s="135"/>
      <c r="C2688" s="135"/>
      <c r="D2688" s="245"/>
      <c r="E2688" s="245"/>
      <c r="F2688" s="405"/>
      <c r="G2688" s="291"/>
      <c r="H2688" s="291"/>
      <c r="AR2688" s="501"/>
      <c r="AT2688" s="450"/>
    </row>
    <row r="2689" spans="1:180" customHeight="1" ht="16.5" s="407" customFormat="1">
      <c r="A2689" s="135"/>
      <c r="B2689" s="135"/>
      <c r="C2689" s="135"/>
      <c r="D2689" s="245"/>
      <c r="E2689" s="245"/>
      <c r="F2689" s="405"/>
      <c r="G2689" s="291"/>
      <c r="H2689" s="291"/>
      <c r="AR2689" s="501"/>
      <c r="AT2689" s="450"/>
    </row>
    <row r="2690" spans="1:180" customHeight="1" ht="16.5" s="407" customFormat="1">
      <c r="A2690" s="135"/>
      <c r="B2690" s="135"/>
      <c r="C2690" s="135"/>
      <c r="D2690" s="245"/>
      <c r="E2690" s="245"/>
      <c r="F2690" s="405"/>
      <c r="G2690" s="291"/>
      <c r="H2690" s="291"/>
      <c r="AR2690" s="501"/>
      <c r="AT2690" s="450"/>
    </row>
    <row r="2691" spans="1:180" customHeight="1" ht="16.5" s="407" customFormat="1">
      <c r="A2691" s="135"/>
      <c r="B2691" s="135"/>
      <c r="C2691" s="135"/>
      <c r="D2691" s="245"/>
      <c r="E2691" s="245"/>
      <c r="F2691" s="405"/>
      <c r="G2691" s="291"/>
      <c r="H2691" s="291"/>
      <c r="AR2691" s="501"/>
      <c r="AT2691" s="450"/>
    </row>
    <row r="2692" spans="1:180" customHeight="1" ht="16.5" s="407" customFormat="1">
      <c r="A2692" s="135"/>
      <c r="B2692" s="135"/>
      <c r="C2692" s="135"/>
      <c r="D2692" s="245"/>
      <c r="E2692" s="245"/>
      <c r="F2692" s="405"/>
      <c r="G2692" s="291"/>
      <c r="H2692" s="291"/>
      <c r="AR2692" s="501"/>
      <c r="AT2692" s="450"/>
    </row>
    <row r="2693" spans="1:180" customHeight="1" ht="16.5" s="407" customFormat="1">
      <c r="A2693" s="135"/>
      <c r="B2693" s="135"/>
      <c r="C2693" s="135"/>
      <c r="D2693" s="245"/>
      <c r="E2693" s="245"/>
      <c r="F2693" s="405"/>
      <c r="G2693" s="291"/>
      <c r="H2693" s="291"/>
      <c r="AR2693" s="501"/>
      <c r="AT2693" s="450"/>
    </row>
    <row r="2694" spans="1:180" customHeight="1" ht="16.5" s="407" customFormat="1">
      <c r="A2694" s="135"/>
      <c r="B2694" s="135"/>
      <c r="C2694" s="135"/>
      <c r="D2694" s="245"/>
      <c r="E2694" s="245"/>
      <c r="F2694" s="405"/>
      <c r="G2694" s="291"/>
      <c r="H2694" s="291"/>
      <c r="AR2694" s="501"/>
      <c r="AT2694" s="450"/>
    </row>
    <row r="2695" spans="1:180" customHeight="1" ht="16.5" s="407" customFormat="1">
      <c r="A2695" s="135"/>
      <c r="B2695" s="135"/>
      <c r="C2695" s="135"/>
      <c r="D2695" s="245"/>
      <c r="E2695" s="245"/>
      <c r="F2695" s="405"/>
      <c r="G2695" s="291"/>
      <c r="H2695" s="291"/>
      <c r="AR2695" s="501"/>
      <c r="AT2695" s="450"/>
    </row>
    <row r="2696" spans="1:180" customHeight="1" ht="16.5" s="407" customFormat="1">
      <c r="A2696" s="135"/>
      <c r="B2696" s="135"/>
      <c r="C2696" s="135"/>
      <c r="D2696" s="245"/>
      <c r="E2696" s="245"/>
      <c r="F2696" s="405"/>
      <c r="G2696" s="291"/>
      <c r="H2696" s="291"/>
      <c r="AR2696" s="501"/>
      <c r="AT2696" s="450"/>
    </row>
    <row r="2697" spans="1:180" customHeight="1" ht="16.5" s="407" customFormat="1">
      <c r="A2697" s="135"/>
      <c r="B2697" s="135"/>
      <c r="C2697" s="135"/>
      <c r="D2697" s="245"/>
      <c r="E2697" s="245"/>
      <c r="F2697" s="405"/>
      <c r="G2697" s="291"/>
      <c r="H2697" s="291"/>
      <c r="AR2697" s="501"/>
      <c r="AT2697" s="450"/>
    </row>
    <row r="2698" spans="1:180" customHeight="1" ht="16.5" s="407" customFormat="1">
      <c r="A2698" s="135"/>
      <c r="B2698" s="135"/>
      <c r="C2698" s="135"/>
      <c r="D2698" s="245"/>
      <c r="E2698" s="245"/>
      <c r="F2698" s="405"/>
      <c r="G2698" s="291"/>
      <c r="H2698" s="291"/>
      <c r="AR2698" s="501"/>
      <c r="AT2698" s="450"/>
    </row>
    <row r="2699" spans="1:180" customHeight="1" ht="16.5" s="407" customFormat="1">
      <c r="A2699" s="135"/>
      <c r="B2699" s="135"/>
      <c r="C2699" s="135"/>
      <c r="D2699" s="245"/>
      <c r="E2699" s="245"/>
      <c r="F2699" s="405"/>
      <c r="G2699" s="291"/>
      <c r="H2699" s="291"/>
      <c r="AR2699" s="501"/>
      <c r="AT2699" s="450"/>
    </row>
    <row r="2700" spans="1:180" customHeight="1" ht="16.5" s="407" customFormat="1">
      <c r="A2700" s="135"/>
      <c r="B2700" s="135"/>
      <c r="C2700" s="135"/>
      <c r="D2700" s="245"/>
      <c r="E2700" s="245"/>
      <c r="F2700" s="405"/>
      <c r="G2700" s="291"/>
      <c r="H2700" s="291"/>
      <c r="AR2700" s="501"/>
      <c r="AT2700" s="450"/>
    </row>
    <row r="2701" spans="1:180" customHeight="1" ht="16.5" s="407" customFormat="1">
      <c r="A2701" s="135"/>
      <c r="B2701" s="135"/>
      <c r="C2701" s="135"/>
      <c r="D2701" s="245"/>
      <c r="E2701" s="245"/>
      <c r="F2701" s="405"/>
      <c r="G2701" s="291"/>
      <c r="H2701" s="291"/>
      <c r="AR2701" s="501"/>
      <c r="AT2701" s="450"/>
    </row>
    <row r="2702" spans="1:180" customHeight="1" ht="16.5" s="407" customFormat="1">
      <c r="A2702" s="135"/>
      <c r="B2702" s="135"/>
      <c r="C2702" s="135"/>
      <c r="D2702" s="245"/>
      <c r="E2702" s="245"/>
      <c r="F2702" s="405"/>
      <c r="G2702" s="291"/>
      <c r="H2702" s="291"/>
      <c r="AR2702" s="501"/>
      <c r="AT2702" s="450"/>
    </row>
    <row r="2703" spans="1:180" customHeight="1" ht="16.5" s="407" customFormat="1">
      <c r="A2703" s="135"/>
      <c r="B2703" s="135"/>
      <c r="C2703" s="135"/>
      <c r="D2703" s="245"/>
      <c r="E2703" s="245"/>
      <c r="F2703" s="405"/>
      <c r="G2703" s="291"/>
      <c r="H2703" s="291"/>
      <c r="AR2703" s="501"/>
      <c r="AT2703" s="450"/>
    </row>
    <row r="2704" spans="1:180" customHeight="1" ht="16.5" s="407" customFormat="1">
      <c r="A2704" s="135"/>
      <c r="B2704" s="135"/>
      <c r="C2704" s="135"/>
      <c r="D2704" s="245"/>
      <c r="E2704" s="245"/>
      <c r="F2704" s="405"/>
      <c r="G2704" s="291"/>
      <c r="H2704" s="291"/>
      <c r="AR2704" s="501"/>
      <c r="AT2704" s="450"/>
    </row>
    <row r="2705" spans="1:180" customHeight="1" ht="16.5" s="407" customFormat="1">
      <c r="A2705" s="135"/>
      <c r="B2705" s="135"/>
      <c r="C2705" s="135"/>
      <c r="D2705" s="245"/>
      <c r="E2705" s="245"/>
      <c r="F2705" s="405"/>
      <c r="G2705" s="291"/>
      <c r="H2705" s="291"/>
      <c r="AR2705" s="501"/>
      <c r="AT2705" s="450"/>
    </row>
    <row r="2706" spans="1:180" customHeight="1" ht="16.5" s="407" customFormat="1">
      <c r="A2706" s="135"/>
      <c r="B2706" s="135"/>
      <c r="C2706" s="135"/>
      <c r="D2706" s="245"/>
      <c r="E2706" s="245"/>
      <c r="F2706" s="405"/>
      <c r="G2706" s="291"/>
      <c r="H2706" s="291"/>
      <c r="AR2706" s="501"/>
      <c r="AT2706" s="450"/>
    </row>
    <row r="2707" spans="1:180" customHeight="1" ht="16.5" s="407" customFormat="1">
      <c r="A2707" s="135"/>
      <c r="B2707" s="135"/>
      <c r="C2707" s="135"/>
      <c r="D2707" s="245"/>
      <c r="E2707" s="245"/>
      <c r="F2707" s="405"/>
      <c r="G2707" s="291"/>
      <c r="H2707" s="291"/>
      <c r="AR2707" s="501"/>
      <c r="AT2707" s="450"/>
    </row>
    <row r="2708" spans="1:180" customHeight="1" ht="16.5" s="407" customFormat="1">
      <c r="A2708" s="135"/>
      <c r="B2708" s="135"/>
      <c r="C2708" s="135"/>
      <c r="D2708" s="245"/>
      <c r="E2708" s="245"/>
      <c r="F2708" s="405"/>
      <c r="G2708" s="291"/>
      <c r="H2708" s="291"/>
      <c r="AR2708" s="501"/>
      <c r="AT2708" s="450"/>
    </row>
    <row r="2709" spans="1:180" customHeight="1" ht="16.5" s="407" customFormat="1">
      <c r="A2709" s="135"/>
      <c r="B2709" s="135"/>
      <c r="C2709" s="135"/>
      <c r="D2709" s="245"/>
      <c r="E2709" s="245"/>
      <c r="F2709" s="405"/>
      <c r="G2709" s="291"/>
      <c r="H2709" s="291"/>
      <c r="AR2709" s="501"/>
      <c r="AT2709" s="450"/>
    </row>
    <row r="2710" spans="1:180" customHeight="1" ht="16.5" s="407" customFormat="1">
      <c r="A2710" s="135"/>
      <c r="B2710" s="135"/>
      <c r="C2710" s="135"/>
      <c r="D2710" s="245"/>
      <c r="E2710" s="245"/>
      <c r="F2710" s="405"/>
      <c r="G2710" s="291"/>
      <c r="H2710" s="291"/>
      <c r="AR2710" s="501"/>
      <c r="AT2710" s="450"/>
    </row>
    <row r="2711" spans="1:180" customHeight="1" ht="16.5" s="407" customFormat="1">
      <c r="A2711" s="135"/>
      <c r="B2711" s="135"/>
      <c r="C2711" s="135"/>
      <c r="D2711" s="245"/>
      <c r="E2711" s="245"/>
      <c r="F2711" s="405"/>
      <c r="G2711" s="291"/>
      <c r="H2711" s="291"/>
      <c r="AR2711" s="501"/>
      <c r="AT2711" s="450"/>
    </row>
    <row r="2712" spans="1:180" customHeight="1" ht="16.5" s="407" customFormat="1">
      <c r="A2712" s="135"/>
      <c r="B2712" s="135"/>
      <c r="C2712" s="135"/>
      <c r="D2712" s="245"/>
      <c r="E2712" s="245"/>
      <c r="F2712" s="405"/>
      <c r="G2712" s="291"/>
      <c r="H2712" s="291"/>
      <c r="AR2712" s="501"/>
      <c r="AT2712" s="450"/>
    </row>
    <row r="2713" spans="1:180" customHeight="1" ht="16.5" s="407" customFormat="1">
      <c r="A2713" s="135"/>
      <c r="B2713" s="135"/>
      <c r="C2713" s="135"/>
      <c r="D2713" s="245"/>
      <c r="E2713" s="245"/>
      <c r="F2713" s="405"/>
      <c r="G2713" s="291"/>
      <c r="H2713" s="291"/>
      <c r="AR2713" s="501"/>
      <c r="AT2713" s="450"/>
    </row>
    <row r="2714" spans="1:180" customHeight="1" ht="16.5" s="407" customFormat="1">
      <c r="A2714" s="135"/>
      <c r="B2714" s="135"/>
      <c r="C2714" s="135"/>
      <c r="D2714" s="245"/>
      <c r="E2714" s="245"/>
      <c r="F2714" s="405"/>
      <c r="G2714" s="291"/>
      <c r="H2714" s="291"/>
      <c r="AR2714" s="501"/>
      <c r="AT2714" s="450"/>
    </row>
    <row r="2715" spans="1:180" customHeight="1" ht="16.5" s="407" customFormat="1">
      <c r="A2715" s="135"/>
      <c r="B2715" s="135"/>
      <c r="C2715" s="135"/>
      <c r="D2715" s="245"/>
      <c r="E2715" s="245"/>
      <c r="F2715" s="405"/>
      <c r="G2715" s="291"/>
      <c r="H2715" s="291"/>
      <c r="AR2715" s="501"/>
      <c r="AT2715" s="450"/>
    </row>
    <row r="2716" spans="1:180" customHeight="1" ht="16.5" s="407" customFormat="1">
      <c r="A2716" s="135"/>
      <c r="B2716" s="135"/>
      <c r="C2716" s="135"/>
      <c r="D2716" s="245"/>
      <c r="E2716" s="245"/>
      <c r="F2716" s="405"/>
      <c r="G2716" s="291"/>
      <c r="H2716" s="291"/>
      <c r="AR2716" s="501"/>
      <c r="AT2716" s="450"/>
    </row>
    <row r="2717" spans="1:180" customHeight="1" ht="16.5" s="407" customFormat="1">
      <c r="A2717" s="135"/>
      <c r="B2717" s="135"/>
      <c r="C2717" s="135"/>
      <c r="D2717" s="245"/>
      <c r="E2717" s="245"/>
      <c r="F2717" s="405"/>
      <c r="G2717" s="291"/>
      <c r="H2717" s="291"/>
      <c r="AR2717" s="501"/>
      <c r="AT2717" s="450"/>
    </row>
    <row r="2718" spans="1:180" customHeight="1" ht="16.5" s="407" customFormat="1">
      <c r="A2718" s="135"/>
      <c r="B2718" s="135"/>
      <c r="C2718" s="135"/>
      <c r="D2718" s="245"/>
      <c r="E2718" s="245"/>
      <c r="F2718" s="405"/>
      <c r="G2718" s="291"/>
      <c r="H2718" s="291"/>
      <c r="AR2718" s="501"/>
      <c r="AT2718" s="450"/>
    </row>
    <row r="2719" spans="1:180" customHeight="1" ht="16.5" s="407" customFormat="1">
      <c r="A2719" s="135"/>
      <c r="B2719" s="135"/>
      <c r="C2719" s="135"/>
      <c r="D2719" s="245"/>
      <c r="E2719" s="245"/>
      <c r="F2719" s="405"/>
      <c r="G2719" s="291"/>
      <c r="H2719" s="291"/>
      <c r="AR2719" s="501"/>
      <c r="AT2719" s="450"/>
    </row>
    <row r="2720" spans="1:180" customHeight="1" ht="16.5" s="407" customFormat="1">
      <c r="A2720" s="135"/>
      <c r="B2720" s="135"/>
      <c r="C2720" s="135"/>
      <c r="D2720" s="245"/>
      <c r="E2720" s="245"/>
      <c r="F2720" s="405"/>
      <c r="G2720" s="291"/>
      <c r="H2720" s="291"/>
      <c r="AR2720" s="501"/>
      <c r="AT2720" s="450"/>
    </row>
    <row r="2721" spans="1:180" customHeight="1" ht="16.5" s="407" customFormat="1">
      <c r="A2721" s="135"/>
      <c r="B2721" s="135"/>
      <c r="C2721" s="135"/>
      <c r="D2721" s="245"/>
      <c r="E2721" s="245"/>
      <c r="F2721" s="405"/>
      <c r="G2721" s="291"/>
      <c r="H2721" s="291"/>
      <c r="AR2721" s="501"/>
      <c r="AT2721" s="450"/>
    </row>
    <row r="2722" spans="1:180" customHeight="1" ht="16.5" s="407" customFormat="1">
      <c r="A2722" s="135"/>
      <c r="B2722" s="135"/>
      <c r="C2722" s="135"/>
      <c r="D2722" s="245"/>
      <c r="E2722" s="245"/>
      <c r="F2722" s="405"/>
      <c r="G2722" s="291"/>
      <c r="H2722" s="291"/>
      <c r="AR2722" s="501"/>
      <c r="AT2722" s="450"/>
    </row>
    <row r="2723" spans="1:180" customHeight="1" ht="16.5" s="407" customFormat="1">
      <c r="A2723" s="135"/>
      <c r="B2723" s="135"/>
      <c r="C2723" s="135"/>
      <c r="D2723" s="245"/>
      <c r="E2723" s="245"/>
      <c r="F2723" s="405"/>
      <c r="G2723" s="291"/>
      <c r="H2723" s="291"/>
      <c r="AR2723" s="501"/>
      <c r="AT2723" s="450"/>
    </row>
    <row r="2724" spans="1:180" customHeight="1" ht="16.5" s="407" customFormat="1">
      <c r="A2724" s="135"/>
      <c r="B2724" s="135"/>
      <c r="C2724" s="135"/>
      <c r="D2724" s="245"/>
      <c r="E2724" s="245"/>
      <c r="F2724" s="405"/>
      <c r="G2724" s="291"/>
      <c r="H2724" s="291"/>
      <c r="AR2724" s="501"/>
      <c r="AT2724" s="450"/>
    </row>
    <row r="2725" spans="1:180" customHeight="1" ht="16.5" s="407" customFormat="1">
      <c r="A2725" s="135"/>
      <c r="B2725" s="135"/>
      <c r="C2725" s="135"/>
      <c r="D2725" s="245"/>
      <c r="E2725" s="245"/>
      <c r="F2725" s="405"/>
      <c r="G2725" s="291"/>
      <c r="H2725" s="291"/>
      <c r="AR2725" s="501"/>
      <c r="AT2725" s="450"/>
    </row>
    <row r="2726" spans="1:180" customHeight="1" ht="16.5" s="407" customFormat="1">
      <c r="A2726" s="135"/>
      <c r="B2726" s="135"/>
      <c r="C2726" s="135"/>
      <c r="D2726" s="245"/>
      <c r="E2726" s="245"/>
      <c r="F2726" s="405"/>
      <c r="G2726" s="291"/>
      <c r="H2726" s="291"/>
      <c r="AR2726" s="501"/>
      <c r="AT2726" s="450"/>
    </row>
    <row r="2727" spans="1:180" customHeight="1" ht="16.5" s="407" customFormat="1">
      <c r="A2727" s="135"/>
      <c r="B2727" s="135"/>
      <c r="C2727" s="135"/>
      <c r="D2727" s="245"/>
      <c r="E2727" s="245"/>
      <c r="F2727" s="405"/>
      <c r="G2727" s="291"/>
      <c r="H2727" s="291"/>
      <c r="AR2727" s="501"/>
      <c r="AT2727" s="450"/>
    </row>
    <row r="2728" spans="1:180" customHeight="1" ht="16.5" s="407" customFormat="1">
      <c r="A2728" s="135"/>
      <c r="B2728" s="135"/>
      <c r="C2728" s="135"/>
      <c r="D2728" s="245"/>
      <c r="E2728" s="245"/>
      <c r="F2728" s="405"/>
      <c r="G2728" s="291"/>
      <c r="H2728" s="291"/>
      <c r="AR2728" s="501"/>
      <c r="AT2728" s="450"/>
    </row>
    <row r="2729" spans="1:180" customHeight="1" ht="16.5" s="407" customFormat="1">
      <c r="A2729" s="135"/>
      <c r="B2729" s="135"/>
      <c r="C2729" s="135"/>
      <c r="D2729" s="245"/>
      <c r="E2729" s="245"/>
      <c r="F2729" s="405"/>
      <c r="G2729" s="291"/>
      <c r="H2729" s="291"/>
      <c r="AR2729" s="501"/>
      <c r="AT2729" s="450"/>
    </row>
    <row r="2730" spans="1:180" customHeight="1" ht="16.5" s="407" customFormat="1">
      <c r="A2730" s="135"/>
      <c r="B2730" s="135"/>
      <c r="C2730" s="135"/>
      <c r="D2730" s="245"/>
      <c r="E2730" s="245"/>
      <c r="F2730" s="405"/>
      <c r="G2730" s="291"/>
      <c r="H2730" s="291"/>
      <c r="AR2730" s="501"/>
      <c r="AT2730" s="450"/>
    </row>
    <row r="2731" spans="1:180" customHeight="1" ht="16.5" s="407" customFormat="1">
      <c r="A2731" s="135"/>
      <c r="B2731" s="135"/>
      <c r="C2731" s="135"/>
      <c r="D2731" s="245"/>
      <c r="E2731" s="245"/>
      <c r="F2731" s="405"/>
      <c r="G2731" s="291"/>
      <c r="H2731" s="291"/>
      <c r="AR2731" s="501"/>
      <c r="AT2731" s="450"/>
    </row>
    <row r="2732" spans="1:180" customHeight="1" ht="16.5" s="407" customFormat="1">
      <c r="A2732" s="135"/>
      <c r="B2732" s="135"/>
      <c r="C2732" s="135"/>
      <c r="D2732" s="245"/>
      <c r="E2732" s="245"/>
      <c r="F2732" s="405"/>
      <c r="G2732" s="291"/>
      <c r="H2732" s="291"/>
      <c r="AR2732" s="501"/>
      <c r="AT2732" s="450"/>
    </row>
    <row r="2733" spans="1:180" customHeight="1" ht="16.5" s="407" customFormat="1">
      <c r="A2733" s="135"/>
      <c r="B2733" s="135"/>
      <c r="C2733" s="135"/>
      <c r="D2733" s="245"/>
      <c r="E2733" s="245"/>
      <c r="F2733" s="405"/>
      <c r="G2733" s="291"/>
      <c r="H2733" s="291"/>
      <c r="AR2733" s="501"/>
      <c r="AT2733" s="450"/>
    </row>
    <row r="2734" spans="1:180" customHeight="1" ht="16.5" s="407" customFormat="1">
      <c r="A2734" s="135"/>
      <c r="B2734" s="135"/>
      <c r="C2734" s="135"/>
      <c r="D2734" s="245"/>
      <c r="E2734" s="245"/>
      <c r="F2734" s="405"/>
      <c r="G2734" s="291"/>
      <c r="H2734" s="291"/>
      <c r="AR2734" s="501"/>
      <c r="AT2734" s="450"/>
    </row>
    <row r="2735" spans="1:180" customHeight="1" ht="16.5" s="407" customFormat="1">
      <c r="A2735" s="135"/>
      <c r="B2735" s="135"/>
      <c r="C2735" s="135"/>
      <c r="D2735" s="245"/>
      <c r="E2735" s="245"/>
      <c r="F2735" s="405"/>
      <c r="G2735" s="291"/>
      <c r="H2735" s="291"/>
      <c r="AR2735" s="501"/>
      <c r="AT2735" s="450"/>
    </row>
    <row r="2736" spans="1:180" customHeight="1" ht="16.5" s="407" customFormat="1">
      <c r="A2736" s="135"/>
      <c r="B2736" s="135"/>
      <c r="C2736" s="135"/>
      <c r="D2736" s="245"/>
      <c r="E2736" s="245"/>
      <c r="F2736" s="405"/>
      <c r="G2736" s="291"/>
      <c r="H2736" s="291"/>
      <c r="AR2736" s="501"/>
      <c r="AT2736" s="450"/>
    </row>
    <row r="2737" spans="1:180" customHeight="1" ht="16.5" s="407" customFormat="1">
      <c r="A2737" s="135"/>
      <c r="B2737" s="135"/>
      <c r="C2737" s="135"/>
      <c r="D2737" s="245"/>
      <c r="E2737" s="245"/>
      <c r="F2737" s="405"/>
      <c r="G2737" s="291"/>
      <c r="H2737" s="291"/>
      <c r="AR2737" s="501"/>
      <c r="AT2737" s="450"/>
    </row>
    <row r="2738" spans="1:180" customHeight="1" ht="16.5" s="407" customFormat="1">
      <c r="A2738" s="135"/>
      <c r="B2738" s="135"/>
      <c r="C2738" s="135"/>
      <c r="D2738" s="245"/>
      <c r="E2738" s="245"/>
      <c r="F2738" s="405"/>
      <c r="G2738" s="291"/>
      <c r="H2738" s="291"/>
      <c r="AR2738" s="501"/>
      <c r="AT2738" s="450"/>
    </row>
    <row r="2739" spans="1:180" customHeight="1" ht="16.5" s="407" customFormat="1">
      <c r="A2739" s="135"/>
      <c r="B2739" s="135"/>
      <c r="C2739" s="135"/>
      <c r="D2739" s="245"/>
      <c r="E2739" s="245"/>
      <c r="F2739" s="405"/>
      <c r="G2739" s="291"/>
      <c r="H2739" s="291"/>
      <c r="AR2739" s="501"/>
      <c r="AT2739" s="450"/>
    </row>
    <row r="2740" spans="1:180" customHeight="1" ht="16.5" s="407" customFormat="1">
      <c r="A2740" s="135"/>
      <c r="B2740" s="135"/>
      <c r="C2740" s="135"/>
      <c r="D2740" s="245"/>
      <c r="E2740" s="245"/>
      <c r="F2740" s="405"/>
      <c r="G2740" s="291"/>
      <c r="H2740" s="291"/>
      <c r="AR2740" s="501"/>
      <c r="AT2740" s="450"/>
    </row>
    <row r="2741" spans="1:180" customHeight="1" ht="16.5" s="407" customFormat="1">
      <c r="A2741" s="135"/>
      <c r="B2741" s="135"/>
      <c r="C2741" s="135"/>
      <c r="D2741" s="245"/>
      <c r="E2741" s="245"/>
      <c r="F2741" s="405"/>
      <c r="G2741" s="291"/>
      <c r="H2741" s="291"/>
      <c r="AR2741" s="501"/>
      <c r="AT2741" s="450"/>
    </row>
    <row r="2742" spans="1:180" customHeight="1" ht="16.5" s="407" customFormat="1">
      <c r="A2742" s="135"/>
      <c r="B2742" s="135"/>
      <c r="C2742" s="135"/>
      <c r="D2742" s="245"/>
      <c r="E2742" s="245"/>
      <c r="F2742" s="405"/>
      <c r="G2742" s="291"/>
      <c r="H2742" s="291"/>
      <c r="AR2742" s="501"/>
      <c r="AT2742" s="450"/>
    </row>
    <row r="2743" spans="1:180" customHeight="1" ht="16.5" s="407" customFormat="1">
      <c r="A2743" s="135"/>
      <c r="B2743" s="135"/>
      <c r="C2743" s="135"/>
      <c r="D2743" s="245"/>
      <c r="E2743" s="245"/>
      <c r="F2743" s="405"/>
      <c r="G2743" s="291"/>
      <c r="H2743" s="291"/>
      <c r="AR2743" s="501"/>
      <c r="AT2743" s="450"/>
    </row>
    <row r="2744" spans="1:180" customHeight="1" ht="16.5" s="407" customFormat="1">
      <c r="A2744" s="135"/>
      <c r="B2744" s="135"/>
      <c r="C2744" s="135"/>
      <c r="D2744" s="245"/>
      <c r="E2744" s="245"/>
      <c r="F2744" s="405"/>
      <c r="G2744" s="291"/>
      <c r="H2744" s="291"/>
      <c r="AR2744" s="501"/>
      <c r="AT2744" s="450"/>
    </row>
    <row r="2745" spans="1:180" customHeight="1" ht="16.5" s="407" customFormat="1">
      <c r="A2745" s="135"/>
      <c r="B2745" s="135"/>
      <c r="C2745" s="135"/>
      <c r="D2745" s="245"/>
      <c r="E2745" s="245"/>
      <c r="F2745" s="405"/>
      <c r="G2745" s="291"/>
      <c r="H2745" s="291"/>
      <c r="AR2745" s="501"/>
      <c r="AT2745" s="450"/>
    </row>
    <row r="2746" spans="1:180" customHeight="1" ht="16.5" s="407" customFormat="1">
      <c r="A2746" s="135"/>
      <c r="B2746" s="135"/>
      <c r="C2746" s="135"/>
      <c r="D2746" s="245"/>
      <c r="E2746" s="245"/>
      <c r="F2746" s="405"/>
      <c r="G2746" s="291"/>
      <c r="H2746" s="291"/>
      <c r="AR2746" s="501"/>
      <c r="AT2746" s="450"/>
    </row>
    <row r="2747" spans="1:180" customHeight="1" ht="16.5" s="407" customFormat="1">
      <c r="A2747" s="135"/>
      <c r="B2747" s="135"/>
      <c r="C2747" s="135"/>
      <c r="D2747" s="245"/>
      <c r="E2747" s="245"/>
      <c r="F2747" s="405"/>
      <c r="G2747" s="291"/>
      <c r="H2747" s="291"/>
      <c r="AR2747" s="501"/>
      <c r="AT2747" s="450"/>
    </row>
    <row r="2748" spans="1:180" customHeight="1" ht="16.5" s="407" customFormat="1">
      <c r="A2748" s="135"/>
      <c r="B2748" s="135"/>
      <c r="C2748" s="135"/>
      <c r="D2748" s="245"/>
      <c r="E2748" s="245"/>
      <c r="F2748" s="405"/>
      <c r="G2748" s="291"/>
      <c r="H2748" s="291"/>
      <c r="AR2748" s="501"/>
      <c r="AT2748" s="450"/>
    </row>
    <row r="2749" spans="1:180" customHeight="1" ht="16.5" s="407" customFormat="1">
      <c r="A2749" s="135"/>
      <c r="B2749" s="135"/>
      <c r="C2749" s="135"/>
      <c r="D2749" s="245"/>
      <c r="E2749" s="245"/>
      <c r="F2749" s="405"/>
      <c r="G2749" s="291"/>
      <c r="H2749" s="291"/>
      <c r="AR2749" s="501"/>
      <c r="AT2749" s="450"/>
    </row>
    <row r="2750" spans="1:180" customHeight="1" ht="16.5" s="407" customFormat="1">
      <c r="A2750" s="135"/>
      <c r="B2750" s="135"/>
      <c r="C2750" s="135"/>
      <c r="D2750" s="245"/>
      <c r="E2750" s="245"/>
      <c r="F2750" s="405"/>
      <c r="G2750" s="291"/>
      <c r="H2750" s="291"/>
      <c r="AR2750" s="501"/>
      <c r="AT2750" s="450"/>
    </row>
    <row r="2751" spans="1:180" customHeight="1" ht="16.5" s="407" customFormat="1">
      <c r="A2751" s="135"/>
      <c r="B2751" s="135"/>
      <c r="C2751" s="135"/>
      <c r="D2751" s="245"/>
      <c r="E2751" s="245"/>
      <c r="F2751" s="405"/>
      <c r="G2751" s="291"/>
      <c r="H2751" s="291"/>
      <c r="AR2751" s="501"/>
      <c r="AT2751" s="450"/>
    </row>
    <row r="2752" spans="1:180" customHeight="1" ht="16.5" s="407" customFormat="1">
      <c r="A2752" s="135"/>
      <c r="B2752" s="135"/>
      <c r="C2752" s="135"/>
      <c r="D2752" s="245"/>
      <c r="E2752" s="245"/>
      <c r="F2752" s="405"/>
      <c r="G2752" s="291"/>
      <c r="H2752" s="291"/>
      <c r="AR2752" s="501"/>
      <c r="AT2752" s="450"/>
    </row>
    <row r="2753" spans="1:180" customHeight="1" ht="16.5" s="407" customFormat="1">
      <c r="A2753" s="135"/>
      <c r="B2753" s="135"/>
      <c r="C2753" s="135"/>
      <c r="D2753" s="245"/>
      <c r="E2753" s="245"/>
      <c r="F2753" s="405"/>
      <c r="G2753" s="291"/>
      <c r="H2753" s="291"/>
      <c r="AR2753" s="501"/>
      <c r="AT2753" s="450"/>
    </row>
    <row r="2754" spans="1:180" customHeight="1" ht="16.5" s="407" customFormat="1">
      <c r="A2754" s="135"/>
      <c r="B2754" s="135"/>
      <c r="C2754" s="135"/>
      <c r="D2754" s="245"/>
      <c r="E2754" s="245"/>
      <c r="F2754" s="405"/>
      <c r="G2754" s="291"/>
      <c r="H2754" s="291"/>
      <c r="AR2754" s="501"/>
      <c r="AT2754" s="450"/>
    </row>
    <row r="2755" spans="1:180" customHeight="1" ht="16.5" s="407" customFormat="1">
      <c r="A2755" s="135"/>
      <c r="B2755" s="135"/>
      <c r="C2755" s="135"/>
      <c r="D2755" s="245"/>
      <c r="E2755" s="245"/>
      <c r="F2755" s="405"/>
      <c r="G2755" s="291"/>
      <c r="H2755" s="291"/>
      <c r="AR2755" s="501"/>
      <c r="AT2755" s="450"/>
    </row>
    <row r="2756" spans="1:180" customHeight="1" ht="16.5" s="407" customFormat="1">
      <c r="A2756" s="135"/>
      <c r="B2756" s="135"/>
      <c r="C2756" s="135"/>
      <c r="D2756" s="245"/>
      <c r="E2756" s="245"/>
      <c r="F2756" s="405"/>
      <c r="G2756" s="291"/>
      <c r="H2756" s="291"/>
      <c r="AR2756" s="501"/>
      <c r="AT2756" s="450"/>
    </row>
    <row r="2757" spans="1:180" customHeight="1" ht="16.5" s="407" customFormat="1">
      <c r="A2757" s="135"/>
      <c r="B2757" s="135"/>
      <c r="C2757" s="135"/>
      <c r="D2757" s="245"/>
      <c r="E2757" s="245"/>
      <c r="F2757" s="405"/>
      <c r="G2757" s="291"/>
      <c r="H2757" s="291"/>
      <c r="AR2757" s="501"/>
      <c r="AT2757" s="450"/>
    </row>
    <row r="2758" spans="1:180" customHeight="1" ht="16.5" s="407" customFormat="1">
      <c r="A2758" s="135"/>
      <c r="B2758" s="135"/>
      <c r="C2758" s="135"/>
      <c r="D2758" s="245"/>
      <c r="E2758" s="245"/>
      <c r="F2758" s="405"/>
      <c r="G2758" s="291"/>
      <c r="H2758" s="291"/>
      <c r="AR2758" s="501"/>
      <c r="AT2758" s="450"/>
    </row>
    <row r="2759" spans="1:180" customHeight="1" ht="16.5" s="407" customFormat="1">
      <c r="A2759" s="135"/>
      <c r="B2759" s="135"/>
      <c r="C2759" s="135"/>
      <c r="D2759" s="245"/>
      <c r="E2759" s="245"/>
      <c r="F2759" s="405"/>
      <c r="G2759" s="291"/>
      <c r="H2759" s="291"/>
      <c r="AR2759" s="501"/>
      <c r="AT2759" s="450"/>
    </row>
    <row r="2760" spans="1:180" customHeight="1" ht="16.5" s="407" customFormat="1">
      <c r="A2760" s="135"/>
      <c r="B2760" s="135"/>
      <c r="C2760" s="135"/>
      <c r="D2760" s="245"/>
      <c r="E2760" s="245"/>
      <c r="F2760" s="405"/>
      <c r="G2760" s="291"/>
      <c r="H2760" s="291"/>
      <c r="AR2760" s="501"/>
      <c r="AT2760" s="450"/>
    </row>
    <row r="2761" spans="1:180" customHeight="1" ht="16.5" s="407" customFormat="1">
      <c r="A2761" s="135"/>
      <c r="B2761" s="135"/>
      <c r="C2761" s="135"/>
      <c r="D2761" s="245"/>
      <c r="E2761" s="245"/>
      <c r="F2761" s="405"/>
      <c r="G2761" s="291"/>
      <c r="H2761" s="291"/>
      <c r="AR2761" s="501"/>
      <c r="AT2761" s="450"/>
    </row>
    <row r="2762" spans="1:180" customHeight="1" ht="16.5" s="407" customFormat="1">
      <c r="A2762" s="135"/>
      <c r="B2762" s="135"/>
      <c r="C2762" s="135"/>
      <c r="D2762" s="245"/>
      <c r="E2762" s="245"/>
      <c r="F2762" s="405"/>
      <c r="G2762" s="291"/>
      <c r="H2762" s="291"/>
      <c r="AR2762" s="501"/>
      <c r="AT2762" s="450"/>
    </row>
    <row r="2763" spans="1:180" customHeight="1" ht="16.5" s="407" customFormat="1">
      <c r="A2763" s="135"/>
      <c r="B2763" s="135"/>
      <c r="C2763" s="135"/>
      <c r="D2763" s="245"/>
      <c r="E2763" s="245"/>
      <c r="F2763" s="405"/>
      <c r="G2763" s="291"/>
      <c r="H2763" s="291"/>
      <c r="AR2763" s="501"/>
      <c r="AT2763" s="450"/>
    </row>
    <row r="2764" spans="1:180" customHeight="1" ht="16.5" s="407" customFormat="1">
      <c r="A2764" s="135"/>
      <c r="B2764" s="135"/>
      <c r="C2764" s="135"/>
      <c r="D2764" s="245"/>
      <c r="E2764" s="245"/>
      <c r="F2764" s="405"/>
      <c r="G2764" s="291"/>
      <c r="H2764" s="291"/>
      <c r="AR2764" s="501"/>
      <c r="AT2764" s="450"/>
    </row>
    <row r="2765" spans="1:180" customHeight="1" ht="16.5" s="407" customFormat="1">
      <c r="A2765" s="135"/>
      <c r="B2765" s="135"/>
      <c r="C2765" s="135"/>
      <c r="D2765" s="245"/>
      <c r="E2765" s="245"/>
      <c r="F2765" s="405"/>
      <c r="G2765" s="291"/>
      <c r="H2765" s="291"/>
      <c r="AR2765" s="501"/>
      <c r="AT2765" s="450"/>
    </row>
    <row r="2766" spans="1:180" customHeight="1" ht="16.5" s="407" customFormat="1">
      <c r="A2766" s="135"/>
      <c r="B2766" s="135"/>
      <c r="C2766" s="135"/>
      <c r="D2766" s="245"/>
      <c r="E2766" s="245"/>
      <c r="F2766" s="405"/>
      <c r="G2766" s="291"/>
      <c r="H2766" s="291"/>
      <c r="AR2766" s="501"/>
      <c r="AT2766" s="450"/>
    </row>
    <row r="2767" spans="1:180" customHeight="1" ht="16.5" s="407" customFormat="1">
      <c r="A2767" s="135"/>
      <c r="B2767" s="135"/>
      <c r="C2767" s="135"/>
      <c r="D2767" s="245"/>
      <c r="E2767" s="245"/>
      <c r="F2767" s="405"/>
      <c r="G2767" s="291"/>
      <c r="H2767" s="291"/>
      <c r="AR2767" s="501"/>
      <c r="AT2767" s="450"/>
    </row>
    <row r="2768" spans="1:180" customHeight="1" ht="16.5" s="407" customFormat="1">
      <c r="A2768" s="135"/>
      <c r="B2768" s="135"/>
      <c r="C2768" s="135"/>
      <c r="D2768" s="245"/>
      <c r="E2768" s="245"/>
      <c r="F2768" s="405"/>
      <c r="G2768" s="291"/>
      <c r="H2768" s="291"/>
      <c r="AR2768" s="501"/>
      <c r="AT2768" s="450"/>
    </row>
    <row r="2769" spans="1:180" customHeight="1" ht="16.5" s="407" customFormat="1">
      <c r="A2769" s="135"/>
      <c r="B2769" s="135"/>
      <c r="C2769" s="135"/>
      <c r="D2769" s="245"/>
      <c r="E2769" s="245"/>
      <c r="F2769" s="405"/>
      <c r="G2769" s="291"/>
      <c r="H2769" s="291"/>
      <c r="AR2769" s="501"/>
      <c r="AT2769" s="450"/>
    </row>
    <row r="2770" spans="1:180" customHeight="1" ht="16.5" s="407" customFormat="1">
      <c r="A2770" s="135"/>
      <c r="B2770" s="135"/>
      <c r="C2770" s="135"/>
      <c r="D2770" s="245"/>
      <c r="E2770" s="245"/>
      <c r="F2770" s="405"/>
      <c r="G2770" s="291"/>
      <c r="H2770" s="291"/>
      <c r="AR2770" s="501"/>
      <c r="AT2770" s="450"/>
    </row>
    <row r="2771" spans="1:180" customHeight="1" ht="16.5" s="407" customFormat="1">
      <c r="A2771" s="135"/>
      <c r="B2771" s="135"/>
      <c r="C2771" s="135"/>
      <c r="D2771" s="245"/>
      <c r="E2771" s="245"/>
      <c r="F2771" s="405"/>
      <c r="G2771" s="291"/>
      <c r="H2771" s="291"/>
      <c r="AR2771" s="501"/>
      <c r="AT2771" s="450"/>
    </row>
    <row r="2772" spans="1:180" customHeight="1" ht="16.5" s="407" customFormat="1">
      <c r="A2772" s="135"/>
      <c r="B2772" s="135"/>
      <c r="C2772" s="135"/>
      <c r="D2772" s="245"/>
      <c r="E2772" s="245"/>
      <c r="F2772" s="405"/>
      <c r="G2772" s="291"/>
      <c r="H2772" s="291"/>
      <c r="AR2772" s="501"/>
      <c r="AT2772" s="450"/>
    </row>
    <row r="2773" spans="1:180" customHeight="1" ht="16.5" s="407" customFormat="1">
      <c r="A2773" s="135"/>
      <c r="B2773" s="135"/>
      <c r="C2773" s="135"/>
      <c r="D2773" s="245"/>
      <c r="E2773" s="245"/>
      <c r="F2773" s="405"/>
      <c r="G2773" s="291"/>
      <c r="H2773" s="291"/>
      <c r="AR2773" s="501"/>
      <c r="AT2773" s="450"/>
    </row>
    <row r="2774" spans="1:180" customHeight="1" ht="16.5" s="407" customFormat="1">
      <c r="A2774" s="135"/>
      <c r="B2774" s="135"/>
      <c r="C2774" s="135"/>
      <c r="D2774" s="245"/>
      <c r="E2774" s="245"/>
      <c r="F2774" s="405"/>
      <c r="G2774" s="291"/>
      <c r="H2774" s="291"/>
      <c r="AR2774" s="501"/>
      <c r="AT2774" s="450"/>
    </row>
    <row r="2775" spans="1:180" customHeight="1" ht="16.5" s="407" customFormat="1">
      <c r="A2775" s="135"/>
      <c r="B2775" s="135"/>
      <c r="C2775" s="135"/>
      <c r="D2775" s="245"/>
      <c r="E2775" s="245"/>
      <c r="F2775" s="405"/>
      <c r="G2775" s="291"/>
      <c r="H2775" s="291"/>
      <c r="AR2775" s="501"/>
      <c r="AT2775" s="450"/>
    </row>
    <row r="2776" spans="1:180" customHeight="1" ht="16.5" s="407" customFormat="1">
      <c r="A2776" s="135"/>
      <c r="B2776" s="135"/>
      <c r="C2776" s="135"/>
      <c r="D2776" s="245"/>
      <c r="E2776" s="245"/>
      <c r="F2776" s="405"/>
      <c r="G2776" s="291"/>
      <c r="H2776" s="291"/>
      <c r="AR2776" s="501"/>
      <c r="AT2776" s="450"/>
    </row>
    <row r="2777" spans="1:180" customHeight="1" ht="16.5" s="407" customFormat="1">
      <c r="A2777" s="135"/>
      <c r="B2777" s="135"/>
      <c r="C2777" s="135"/>
      <c r="D2777" s="245"/>
      <c r="E2777" s="245"/>
      <c r="F2777" s="405"/>
      <c r="G2777" s="291"/>
      <c r="H2777" s="291"/>
      <c r="AR2777" s="501"/>
      <c r="AT2777" s="450"/>
    </row>
    <row r="2778" spans="1:180" customHeight="1" ht="16.5" s="407" customFormat="1">
      <c r="A2778" s="135"/>
      <c r="B2778" s="135"/>
      <c r="C2778" s="135"/>
      <c r="D2778" s="245"/>
      <c r="E2778" s="245"/>
      <c r="F2778" s="405"/>
      <c r="G2778" s="291"/>
      <c r="H2778" s="291"/>
      <c r="AR2778" s="501"/>
      <c r="AT2778" s="450"/>
    </row>
    <row r="2779" spans="1:180" customHeight="1" ht="16.5" s="407" customFormat="1">
      <c r="A2779" s="135"/>
      <c r="B2779" s="135"/>
      <c r="C2779" s="135"/>
      <c r="D2779" s="245"/>
      <c r="E2779" s="245"/>
      <c r="F2779" s="405"/>
      <c r="G2779" s="291"/>
      <c r="H2779" s="291"/>
      <c r="AR2779" s="501"/>
      <c r="AT2779" s="450"/>
    </row>
    <row r="2780" spans="1:180" customHeight="1" ht="16.5" s="407" customFormat="1">
      <c r="A2780" s="135"/>
      <c r="B2780" s="135"/>
      <c r="C2780" s="135"/>
      <c r="D2780" s="245"/>
      <c r="E2780" s="245"/>
      <c r="F2780" s="405"/>
      <c r="G2780" s="291"/>
      <c r="H2780" s="291"/>
      <c r="AR2780" s="501"/>
      <c r="AT2780" s="450"/>
    </row>
    <row r="2781" spans="1:180" customHeight="1" ht="16.5" s="407" customFormat="1">
      <c r="A2781" s="135"/>
      <c r="B2781" s="135"/>
      <c r="C2781" s="135"/>
      <c r="D2781" s="245"/>
      <c r="E2781" s="245"/>
      <c r="F2781" s="405"/>
      <c r="G2781" s="291"/>
      <c r="H2781" s="291"/>
      <c r="AR2781" s="501"/>
      <c r="AT2781" s="450"/>
    </row>
    <row r="2782" spans="1:180" customHeight="1" ht="16.5" s="407" customFormat="1">
      <c r="A2782" s="135"/>
      <c r="B2782" s="135"/>
      <c r="C2782" s="135"/>
      <c r="D2782" s="245"/>
      <c r="E2782" s="245"/>
      <c r="F2782" s="405"/>
      <c r="G2782" s="291"/>
      <c r="H2782" s="291"/>
      <c r="AR2782" s="501"/>
      <c r="AT2782" s="450"/>
    </row>
    <row r="2783" spans="1:180" customHeight="1" ht="16.5" s="407" customFormat="1">
      <c r="A2783" s="135"/>
      <c r="B2783" s="135"/>
      <c r="C2783" s="135"/>
      <c r="D2783" s="245"/>
      <c r="E2783" s="245"/>
      <c r="F2783" s="405"/>
      <c r="G2783" s="291"/>
      <c r="H2783" s="291"/>
      <c r="AR2783" s="501"/>
      <c r="AT2783" s="450"/>
    </row>
    <row r="2784" spans="1:180" customHeight="1" ht="16.5" s="407" customFormat="1">
      <c r="A2784" s="135"/>
      <c r="B2784" s="135"/>
      <c r="C2784" s="135"/>
      <c r="D2784" s="245"/>
      <c r="E2784" s="245"/>
      <c r="F2784" s="405"/>
      <c r="G2784" s="291"/>
      <c r="H2784" s="291"/>
      <c r="AR2784" s="501"/>
      <c r="AT2784" s="450"/>
    </row>
    <row r="2785" spans="1:180" customHeight="1" ht="16.5" s="407" customFormat="1">
      <c r="A2785" s="135"/>
      <c r="B2785" s="135"/>
      <c r="C2785" s="135"/>
      <c r="D2785" s="245"/>
      <c r="E2785" s="245"/>
      <c r="F2785" s="405"/>
      <c r="G2785" s="291"/>
      <c r="H2785" s="291"/>
      <c r="AR2785" s="501"/>
      <c r="AT2785" s="450"/>
    </row>
    <row r="2786" spans="1:180" customHeight="1" ht="16.5" s="407" customFormat="1">
      <c r="A2786" s="135"/>
      <c r="B2786" s="135"/>
      <c r="C2786" s="135"/>
      <c r="D2786" s="245"/>
      <c r="E2786" s="245"/>
      <c r="F2786" s="405"/>
      <c r="G2786" s="291"/>
      <c r="H2786" s="291"/>
      <c r="AR2786" s="501"/>
      <c r="AT2786" s="450"/>
    </row>
    <row r="2787" spans="1:180" customHeight="1" ht="16.5" s="407" customFormat="1">
      <c r="A2787" s="135"/>
      <c r="B2787" s="135"/>
      <c r="C2787" s="135"/>
      <c r="D2787" s="245"/>
      <c r="E2787" s="245"/>
      <c r="F2787" s="405"/>
      <c r="G2787" s="291"/>
      <c r="H2787" s="291"/>
      <c r="AR2787" s="501"/>
      <c r="AT2787" s="450"/>
    </row>
    <row r="2788" spans="1:180" customHeight="1" ht="16.5" s="407" customFormat="1">
      <c r="A2788" s="135"/>
      <c r="B2788" s="135"/>
      <c r="C2788" s="135"/>
      <c r="D2788" s="245"/>
      <c r="E2788" s="245"/>
      <c r="F2788" s="405"/>
      <c r="G2788" s="291"/>
      <c r="H2788" s="291"/>
      <c r="AR2788" s="501"/>
      <c r="AT2788" s="450"/>
    </row>
    <row r="2789" spans="1:180" customHeight="1" ht="16.5" s="407" customFormat="1">
      <c r="A2789" s="135"/>
      <c r="B2789" s="135"/>
      <c r="C2789" s="135"/>
      <c r="D2789" s="245"/>
      <c r="E2789" s="245"/>
      <c r="F2789" s="405"/>
      <c r="G2789" s="291"/>
      <c r="H2789" s="291"/>
      <c r="AR2789" s="501"/>
      <c r="AT2789" s="450"/>
    </row>
    <row r="2790" spans="1:180" customHeight="1" ht="16.5" s="407" customFormat="1">
      <c r="A2790" s="135"/>
      <c r="B2790" s="135"/>
      <c r="C2790" s="135"/>
      <c r="D2790" s="245"/>
      <c r="E2790" s="245"/>
      <c r="F2790" s="405"/>
      <c r="G2790" s="291"/>
      <c r="H2790" s="291"/>
      <c r="AR2790" s="501"/>
      <c r="AT2790" s="450"/>
    </row>
    <row r="2791" spans="1:180" customHeight="1" ht="16.5" s="407" customFormat="1">
      <c r="A2791" s="135"/>
      <c r="B2791" s="135"/>
      <c r="C2791" s="135"/>
      <c r="D2791" s="245"/>
      <c r="E2791" s="245"/>
      <c r="F2791" s="405"/>
      <c r="G2791" s="291"/>
      <c r="H2791" s="291"/>
      <c r="AR2791" s="501"/>
      <c r="AT2791" s="450"/>
    </row>
    <row r="2792" spans="1:180" customHeight="1" ht="16.5" s="407" customFormat="1">
      <c r="A2792" s="135"/>
      <c r="B2792" s="135"/>
      <c r="C2792" s="135"/>
      <c r="D2792" s="245"/>
      <c r="E2792" s="245"/>
      <c r="F2792" s="405"/>
      <c r="G2792" s="291"/>
      <c r="H2792" s="291"/>
      <c r="AR2792" s="501"/>
      <c r="AT2792" s="450"/>
    </row>
    <row r="2793" spans="1:180" customHeight="1" ht="16.5" s="407" customFormat="1">
      <c r="A2793" s="135"/>
      <c r="B2793" s="135"/>
      <c r="C2793" s="135"/>
      <c r="D2793" s="245"/>
      <c r="E2793" s="245"/>
      <c r="F2793" s="405"/>
      <c r="G2793" s="291"/>
      <c r="H2793" s="291"/>
      <c r="AR2793" s="501"/>
      <c r="AT2793" s="450"/>
    </row>
    <row r="2794" spans="1:180" customHeight="1" ht="16.5" s="407" customFormat="1">
      <c r="A2794" s="135"/>
      <c r="B2794" s="135"/>
      <c r="C2794" s="135"/>
      <c r="D2794" s="245"/>
      <c r="E2794" s="245"/>
      <c r="F2794" s="405"/>
      <c r="G2794" s="291"/>
      <c r="H2794" s="291"/>
      <c r="AR2794" s="501"/>
      <c r="AT2794" s="450"/>
    </row>
    <row r="2795" spans="1:180" customHeight="1" ht="16.5" s="407" customFormat="1">
      <c r="A2795" s="135"/>
      <c r="B2795" s="135"/>
      <c r="C2795" s="135"/>
      <c r="D2795" s="245"/>
      <c r="E2795" s="245"/>
      <c r="F2795" s="405"/>
      <c r="G2795" s="291"/>
      <c r="H2795" s="291"/>
      <c r="AR2795" s="501"/>
      <c r="AT2795" s="450"/>
    </row>
    <row r="2796" spans="1:180" customHeight="1" ht="16.5" s="407" customFormat="1">
      <c r="A2796" s="135"/>
      <c r="B2796" s="135"/>
      <c r="C2796" s="135"/>
      <c r="D2796" s="245"/>
      <c r="E2796" s="245"/>
      <c r="F2796" s="405"/>
      <c r="G2796" s="291"/>
      <c r="H2796" s="291"/>
      <c r="AR2796" s="501"/>
      <c r="AT2796" s="450"/>
    </row>
    <row r="2797" spans="1:180" customHeight="1" ht="16.5" s="407" customFormat="1">
      <c r="A2797" s="135"/>
      <c r="B2797" s="135"/>
      <c r="C2797" s="135"/>
      <c r="D2797" s="245"/>
      <c r="E2797" s="245"/>
      <c r="F2797" s="405"/>
      <c r="G2797" s="291"/>
      <c r="H2797" s="291"/>
      <c r="AR2797" s="501"/>
      <c r="AT2797" s="450"/>
    </row>
    <row r="2798" spans="1:180" customHeight="1" ht="16.5" s="407" customFormat="1">
      <c r="A2798" s="135"/>
      <c r="B2798" s="135"/>
      <c r="C2798" s="135"/>
      <c r="D2798" s="245"/>
      <c r="E2798" s="245"/>
      <c r="F2798" s="405"/>
      <c r="G2798" s="291"/>
      <c r="H2798" s="291"/>
      <c r="AR2798" s="501"/>
      <c r="AT2798" s="450"/>
    </row>
    <row r="2799" spans="1:180" customHeight="1" ht="16.5" s="407" customFormat="1">
      <c r="A2799" s="135"/>
      <c r="B2799" s="135"/>
      <c r="C2799" s="135"/>
      <c r="D2799" s="245"/>
      <c r="E2799" s="245"/>
      <c r="F2799" s="405"/>
      <c r="G2799" s="291"/>
      <c r="H2799" s="291"/>
      <c r="AR2799" s="501"/>
      <c r="AT2799" s="450"/>
    </row>
    <row r="2800" spans="1:180" customHeight="1" ht="16.5" s="407" customFormat="1">
      <c r="A2800" s="135"/>
      <c r="B2800" s="135"/>
      <c r="C2800" s="135"/>
      <c r="D2800" s="245"/>
      <c r="E2800" s="245"/>
      <c r="F2800" s="405"/>
      <c r="G2800" s="291"/>
      <c r="H2800" s="291"/>
      <c r="AR2800" s="501"/>
      <c r="AT2800" s="450"/>
    </row>
    <row r="2801" spans="1:180" customHeight="1" ht="16.5" s="407" customFormat="1">
      <c r="A2801" s="135"/>
      <c r="B2801" s="135"/>
      <c r="C2801" s="135"/>
      <c r="D2801" s="245"/>
      <c r="E2801" s="245"/>
      <c r="F2801" s="405"/>
      <c r="G2801" s="291"/>
      <c r="H2801" s="291"/>
      <c r="AR2801" s="501"/>
      <c r="AT2801" s="450"/>
    </row>
    <row r="2802" spans="1:180" customHeight="1" ht="16.5" s="407" customFormat="1">
      <c r="A2802" s="135"/>
      <c r="B2802" s="135"/>
      <c r="C2802" s="135"/>
      <c r="D2802" s="245"/>
      <c r="E2802" s="245"/>
      <c r="F2802" s="405"/>
      <c r="G2802" s="291"/>
      <c r="H2802" s="291"/>
      <c r="AR2802" s="501"/>
      <c r="AT2802" s="450"/>
    </row>
    <row r="2803" spans="1:180" customHeight="1" ht="16.5" s="407" customFormat="1">
      <c r="A2803" s="135"/>
      <c r="B2803" s="135"/>
      <c r="C2803" s="135"/>
      <c r="D2803" s="245"/>
      <c r="E2803" s="245"/>
      <c r="F2803" s="405"/>
      <c r="G2803" s="291"/>
      <c r="H2803" s="291"/>
      <c r="AR2803" s="501"/>
      <c r="AT2803" s="450"/>
    </row>
    <row r="2804" spans="1:180" customHeight="1" ht="16.5" s="407" customFormat="1">
      <c r="A2804" s="135"/>
      <c r="B2804" s="135"/>
      <c r="C2804" s="135"/>
      <c r="D2804" s="245"/>
      <c r="E2804" s="245"/>
      <c r="F2804" s="405"/>
      <c r="G2804" s="291"/>
      <c r="H2804" s="291"/>
      <c r="AR2804" s="501"/>
      <c r="AT2804" s="450"/>
    </row>
    <row r="2805" spans="1:180" customHeight="1" ht="16.5" s="407" customFormat="1">
      <c r="A2805" s="135"/>
      <c r="B2805" s="135"/>
      <c r="C2805" s="135"/>
      <c r="D2805" s="245"/>
      <c r="E2805" s="245"/>
      <c r="F2805" s="405"/>
      <c r="G2805" s="291"/>
      <c r="H2805" s="291"/>
      <c r="AR2805" s="501"/>
      <c r="AT2805" s="450"/>
    </row>
    <row r="2806" spans="1:180" customHeight="1" ht="16.5" s="407" customFormat="1">
      <c r="A2806" s="135"/>
      <c r="B2806" s="135"/>
      <c r="C2806" s="135"/>
      <c r="D2806" s="245"/>
      <c r="E2806" s="245"/>
      <c r="F2806" s="405"/>
      <c r="G2806" s="291"/>
      <c r="H2806" s="291"/>
      <c r="AR2806" s="501"/>
      <c r="AT2806" s="450"/>
    </row>
    <row r="2807" spans="1:180" customHeight="1" ht="16.5" s="407" customFormat="1">
      <c r="A2807" s="135"/>
      <c r="B2807" s="135"/>
      <c r="C2807" s="135"/>
      <c r="D2807" s="245"/>
      <c r="E2807" s="245"/>
      <c r="F2807" s="405"/>
      <c r="G2807" s="291"/>
      <c r="H2807" s="291"/>
      <c r="AR2807" s="501"/>
      <c r="AT2807" s="450"/>
    </row>
    <row r="2808" spans="1:180" customHeight="1" ht="16.5" s="407" customFormat="1">
      <c r="A2808" s="135"/>
      <c r="B2808" s="135"/>
      <c r="C2808" s="135"/>
      <c r="D2808" s="245"/>
      <c r="E2808" s="245"/>
      <c r="F2808" s="405"/>
      <c r="G2808" s="291"/>
      <c r="H2808" s="291"/>
      <c r="AR2808" s="501"/>
      <c r="AT2808" s="450"/>
    </row>
    <row r="2809" spans="1:180" customHeight="1" ht="16.5" s="407" customFormat="1">
      <c r="A2809" s="135"/>
      <c r="B2809" s="135"/>
      <c r="C2809" s="135"/>
      <c r="D2809" s="245"/>
      <c r="E2809" s="245"/>
      <c r="F2809" s="405"/>
      <c r="G2809" s="291"/>
      <c r="H2809" s="291"/>
      <c r="AR2809" s="501"/>
      <c r="AT2809" s="450"/>
    </row>
    <row r="2810" spans="1:180" customHeight="1" ht="16.5" s="407" customFormat="1">
      <c r="A2810" s="135"/>
      <c r="B2810" s="135"/>
      <c r="C2810" s="135"/>
      <c r="D2810" s="245"/>
      <c r="E2810" s="245"/>
      <c r="F2810" s="405"/>
      <c r="G2810" s="291"/>
      <c r="H2810" s="291"/>
      <c r="AR2810" s="501"/>
      <c r="AT2810" s="450"/>
    </row>
    <row r="2811" spans="1:180" customHeight="1" ht="16.5" s="407" customFormat="1">
      <c r="A2811" s="135"/>
      <c r="B2811" s="135"/>
      <c r="C2811" s="135"/>
      <c r="D2811" s="245"/>
      <c r="E2811" s="245"/>
      <c r="F2811" s="405"/>
      <c r="G2811" s="291"/>
      <c r="H2811" s="291"/>
      <c r="AR2811" s="501"/>
      <c r="AT2811" s="450"/>
    </row>
    <row r="2812" spans="1:180" customHeight="1" ht="16.5" s="407" customFormat="1">
      <c r="A2812" s="135"/>
      <c r="B2812" s="135"/>
      <c r="C2812" s="135"/>
      <c r="D2812" s="245"/>
      <c r="E2812" s="245"/>
      <c r="F2812" s="405"/>
      <c r="G2812" s="291"/>
      <c r="H2812" s="291"/>
      <c r="AR2812" s="501"/>
      <c r="AT2812" s="450"/>
    </row>
    <row r="2813" spans="1:180" customHeight="1" ht="16.5" s="407" customFormat="1">
      <c r="A2813" s="135"/>
      <c r="B2813" s="135"/>
      <c r="C2813" s="135"/>
      <c r="D2813" s="245"/>
      <c r="E2813" s="245"/>
      <c r="F2813" s="405"/>
      <c r="G2813" s="291"/>
      <c r="H2813" s="291"/>
      <c r="AR2813" s="501"/>
      <c r="AT2813" s="450"/>
    </row>
    <row r="2814" spans="1:180" customHeight="1" ht="16.5" s="407" customFormat="1">
      <c r="A2814" s="135"/>
      <c r="B2814" s="135"/>
      <c r="C2814" s="135"/>
      <c r="D2814" s="245"/>
      <c r="E2814" s="245"/>
      <c r="F2814" s="405"/>
      <c r="G2814" s="291"/>
      <c r="H2814" s="291"/>
      <c r="AR2814" s="501"/>
      <c r="AT2814" s="450"/>
    </row>
    <row r="2815" spans="1:180" customHeight="1" ht="16.5" s="407" customFormat="1">
      <c r="A2815" s="135"/>
      <c r="B2815" s="135"/>
      <c r="C2815" s="135"/>
      <c r="D2815" s="245"/>
      <c r="E2815" s="245"/>
      <c r="F2815" s="405"/>
      <c r="G2815" s="291"/>
      <c r="H2815" s="291"/>
      <c r="AR2815" s="501"/>
      <c r="AT2815" s="450"/>
    </row>
    <row r="2816" spans="1:180" customHeight="1" ht="16.5" s="407" customFormat="1">
      <c r="A2816" s="135"/>
      <c r="B2816" s="135"/>
      <c r="C2816" s="135"/>
      <c r="D2816" s="245"/>
      <c r="E2816" s="245"/>
      <c r="F2816" s="405"/>
      <c r="G2816" s="291"/>
      <c r="H2816" s="291"/>
      <c r="AR2816" s="501"/>
      <c r="AT2816" s="450"/>
    </row>
    <row r="2817" spans="1:180" customHeight="1" ht="16.5" s="407" customFormat="1">
      <c r="A2817" s="135"/>
      <c r="B2817" s="135"/>
      <c r="C2817" s="135"/>
      <c r="D2817" s="245"/>
      <c r="E2817" s="245"/>
      <c r="F2817" s="405"/>
      <c r="G2817" s="291"/>
      <c r="H2817" s="291"/>
      <c r="AR2817" s="501"/>
      <c r="AT2817" s="450"/>
    </row>
    <row r="2818" spans="1:180" customHeight="1" ht="16.5" s="407" customFormat="1">
      <c r="A2818" s="135"/>
      <c r="B2818" s="135"/>
      <c r="C2818" s="135"/>
      <c r="D2818" s="245"/>
      <c r="E2818" s="245"/>
      <c r="F2818" s="405"/>
      <c r="G2818" s="291"/>
      <c r="H2818" s="291"/>
      <c r="AR2818" s="501"/>
      <c r="AT2818" s="450"/>
    </row>
    <row r="2819" spans="1:180" customHeight="1" ht="16.5" s="407" customFormat="1">
      <c r="A2819" s="135"/>
      <c r="B2819" s="135"/>
      <c r="C2819" s="135"/>
      <c r="D2819" s="245"/>
      <c r="E2819" s="245"/>
      <c r="F2819" s="405"/>
      <c r="G2819" s="291"/>
      <c r="H2819" s="291"/>
      <c r="AR2819" s="501"/>
      <c r="AT2819" s="450"/>
    </row>
    <row r="2820" spans="1:180" customHeight="1" ht="16.5" s="407" customFormat="1">
      <c r="A2820" s="135"/>
      <c r="B2820" s="135"/>
      <c r="C2820" s="135"/>
      <c r="D2820" s="245"/>
      <c r="E2820" s="245"/>
      <c r="F2820" s="405"/>
      <c r="G2820" s="291"/>
      <c r="H2820" s="291"/>
      <c r="AR2820" s="501"/>
      <c r="AT2820" s="450"/>
    </row>
    <row r="2821" spans="1:180" customHeight="1" ht="16.5" s="407" customFormat="1">
      <c r="A2821" s="135"/>
      <c r="B2821" s="135"/>
      <c r="C2821" s="135"/>
      <c r="D2821" s="245"/>
      <c r="E2821" s="245"/>
      <c r="F2821" s="405"/>
      <c r="G2821" s="291"/>
      <c r="H2821" s="291"/>
      <c r="AR2821" s="501"/>
      <c r="AT2821" s="450"/>
    </row>
    <row r="2822" spans="1:180" customHeight="1" ht="16.5" s="407" customFormat="1">
      <c r="A2822" s="135"/>
      <c r="B2822" s="135"/>
      <c r="C2822" s="135"/>
      <c r="D2822" s="245"/>
      <c r="E2822" s="245"/>
      <c r="F2822" s="405"/>
      <c r="G2822" s="291"/>
      <c r="H2822" s="291"/>
      <c r="AR2822" s="501"/>
      <c r="AT2822" s="450"/>
    </row>
    <row r="2823" spans="1:180" customHeight="1" ht="16.5" s="407" customFormat="1">
      <c r="A2823" s="135"/>
      <c r="B2823" s="135"/>
      <c r="C2823" s="135"/>
      <c r="D2823" s="245"/>
      <c r="E2823" s="245"/>
      <c r="F2823" s="405"/>
      <c r="G2823" s="291"/>
      <c r="H2823" s="291"/>
      <c r="AR2823" s="501"/>
      <c r="AT2823" s="450"/>
    </row>
    <row r="2824" spans="1:180" customHeight="1" ht="16.5" s="407" customFormat="1">
      <c r="A2824" s="135"/>
      <c r="B2824" s="135"/>
      <c r="C2824" s="135"/>
      <c r="D2824" s="245"/>
      <c r="E2824" s="245"/>
      <c r="F2824" s="405"/>
      <c r="G2824" s="291"/>
      <c r="H2824" s="291"/>
      <c r="AR2824" s="501"/>
      <c r="AT2824" s="450"/>
    </row>
    <row r="2825" spans="1:180" customHeight="1" ht="16.5" s="407" customFormat="1">
      <c r="A2825" s="135"/>
      <c r="B2825" s="135"/>
      <c r="C2825" s="135"/>
      <c r="D2825" s="245"/>
      <c r="E2825" s="245"/>
      <c r="F2825" s="405"/>
      <c r="G2825" s="291"/>
      <c r="H2825" s="291"/>
      <c r="AR2825" s="501"/>
      <c r="AT2825" s="450"/>
    </row>
    <row r="2826" spans="1:180" customHeight="1" ht="16.5" s="407" customFormat="1">
      <c r="A2826" s="135"/>
      <c r="B2826" s="135"/>
      <c r="C2826" s="135"/>
      <c r="D2826" s="245"/>
      <c r="E2826" s="245"/>
      <c r="F2826" s="405"/>
      <c r="G2826" s="291"/>
      <c r="H2826" s="291"/>
      <c r="AR2826" s="501"/>
      <c r="AT2826" s="450"/>
    </row>
    <row r="2827" spans="1:180" customHeight="1" ht="16.5" s="407" customFormat="1">
      <c r="A2827" s="135"/>
      <c r="B2827" s="135"/>
      <c r="C2827" s="135"/>
      <c r="D2827" s="245"/>
      <c r="E2827" s="245"/>
      <c r="F2827" s="405"/>
      <c r="G2827" s="291"/>
      <c r="H2827" s="291"/>
      <c r="AR2827" s="501"/>
      <c r="AT2827" s="450"/>
    </row>
    <row r="2828" spans="1:180" customHeight="1" ht="16.5" s="407" customFormat="1">
      <c r="A2828" s="135"/>
      <c r="B2828" s="135"/>
      <c r="C2828" s="135"/>
      <c r="D2828" s="245"/>
      <c r="E2828" s="245"/>
      <c r="F2828" s="405"/>
      <c r="G2828" s="291"/>
      <c r="H2828" s="291"/>
      <c r="AR2828" s="501"/>
      <c r="AT2828" s="450"/>
    </row>
    <row r="2829" spans="1:180" customHeight="1" ht="16.5" s="407" customFormat="1">
      <c r="A2829" s="135"/>
      <c r="B2829" s="135"/>
      <c r="C2829" s="135"/>
      <c r="D2829" s="245"/>
      <c r="E2829" s="245"/>
      <c r="F2829" s="405"/>
      <c r="G2829" s="291"/>
      <c r="H2829" s="291"/>
      <c r="AR2829" s="501"/>
      <c r="AT2829" s="450"/>
    </row>
    <row r="2830" spans="1:180" customHeight="1" ht="16.5" s="407" customFormat="1">
      <c r="A2830" s="135"/>
      <c r="B2830" s="135"/>
      <c r="C2830" s="135"/>
      <c r="D2830" s="245"/>
      <c r="E2830" s="245"/>
      <c r="F2830" s="405"/>
      <c r="G2830" s="291"/>
      <c r="H2830" s="291"/>
      <c r="AR2830" s="501"/>
      <c r="AT2830" s="450"/>
    </row>
    <row r="2831" spans="1:180" customHeight="1" ht="16.5" s="407" customFormat="1">
      <c r="A2831" s="135"/>
      <c r="B2831" s="135"/>
      <c r="C2831" s="135"/>
      <c r="D2831" s="245"/>
      <c r="E2831" s="245"/>
      <c r="F2831" s="405"/>
      <c r="G2831" s="291"/>
      <c r="H2831" s="291"/>
      <c r="AR2831" s="501"/>
      <c r="AT2831" s="450"/>
    </row>
    <row r="2832" spans="1:180" customHeight="1" ht="16.5" s="407" customFormat="1">
      <c r="A2832" s="135"/>
      <c r="B2832" s="135"/>
      <c r="C2832" s="135"/>
      <c r="D2832" s="245"/>
      <c r="E2832" s="245"/>
      <c r="F2832" s="405"/>
      <c r="G2832" s="291"/>
      <c r="H2832" s="291"/>
      <c r="AR2832" s="501"/>
      <c r="AT2832" s="450"/>
    </row>
    <row r="2833" spans="1:180" customHeight="1" ht="16.5" s="407" customFormat="1">
      <c r="A2833" s="135"/>
      <c r="B2833" s="135"/>
      <c r="C2833" s="135"/>
      <c r="D2833" s="245"/>
      <c r="E2833" s="245"/>
      <c r="F2833" s="405"/>
      <c r="G2833" s="291"/>
      <c r="H2833" s="291"/>
      <c r="AR2833" s="501"/>
      <c r="AT2833" s="450"/>
    </row>
    <row r="2834" spans="1:180" customHeight="1" ht="16.5" s="407" customFormat="1">
      <c r="A2834" s="135"/>
      <c r="B2834" s="135"/>
      <c r="C2834" s="135"/>
      <c r="D2834" s="245"/>
      <c r="E2834" s="245"/>
      <c r="F2834" s="405"/>
      <c r="G2834" s="291"/>
      <c r="H2834" s="291"/>
      <c r="AR2834" s="501"/>
      <c r="AT2834" s="450"/>
    </row>
    <row r="2835" spans="1:180" customHeight="1" ht="16.5" s="407" customFormat="1">
      <c r="A2835" s="135"/>
      <c r="B2835" s="135"/>
      <c r="C2835" s="135"/>
      <c r="D2835" s="245"/>
      <c r="E2835" s="245"/>
      <c r="F2835" s="405"/>
      <c r="G2835" s="291"/>
      <c r="H2835" s="291"/>
      <c r="AR2835" s="501"/>
      <c r="AT2835" s="450"/>
    </row>
    <row r="2836" spans="1:180" customHeight="1" ht="16.5" s="407" customFormat="1">
      <c r="A2836" s="135"/>
      <c r="B2836" s="135"/>
      <c r="C2836" s="135"/>
      <c r="D2836" s="245"/>
      <c r="E2836" s="245"/>
      <c r="F2836" s="405"/>
      <c r="G2836" s="291"/>
      <c r="H2836" s="291"/>
      <c r="AR2836" s="501"/>
      <c r="AT2836" s="450"/>
    </row>
    <row r="2837" spans="1:180" customHeight="1" ht="16.5" s="407" customFormat="1">
      <c r="A2837" s="135"/>
      <c r="B2837" s="135"/>
      <c r="C2837" s="135"/>
      <c r="D2837" s="245"/>
      <c r="E2837" s="245"/>
      <c r="F2837" s="405"/>
      <c r="G2837" s="291"/>
      <c r="H2837" s="291"/>
      <c r="AR2837" s="501"/>
      <c r="AT2837" s="450"/>
    </row>
    <row r="2838" spans="1:180" customHeight="1" ht="16.5" s="407" customFormat="1">
      <c r="A2838" s="135"/>
      <c r="B2838" s="135"/>
      <c r="C2838" s="135"/>
      <c r="D2838" s="245"/>
      <c r="E2838" s="245"/>
      <c r="F2838" s="405"/>
      <c r="G2838" s="291"/>
      <c r="H2838" s="291"/>
      <c r="AR2838" s="501"/>
      <c r="AT2838" s="450"/>
    </row>
    <row r="2839" spans="1:180" customHeight="1" ht="16.5" s="407" customFormat="1">
      <c r="A2839" s="135"/>
      <c r="B2839" s="135"/>
      <c r="C2839" s="135"/>
      <c r="D2839" s="245"/>
      <c r="E2839" s="245"/>
      <c r="F2839" s="405"/>
      <c r="G2839" s="291"/>
      <c r="H2839" s="291"/>
      <c r="AR2839" s="501"/>
      <c r="AT2839" s="450"/>
    </row>
    <row r="2840" spans="1:180" customHeight="1" ht="16.5" s="407" customFormat="1">
      <c r="A2840" s="135"/>
      <c r="B2840" s="135"/>
      <c r="C2840" s="135"/>
      <c r="D2840" s="245"/>
      <c r="E2840" s="245"/>
      <c r="F2840" s="405"/>
      <c r="G2840" s="291"/>
      <c r="H2840" s="291"/>
      <c r="AR2840" s="501"/>
      <c r="AT2840" s="450"/>
    </row>
    <row r="2841" spans="1:180" customHeight="1" ht="16.5" s="407" customFormat="1">
      <c r="A2841" s="135"/>
      <c r="B2841" s="135"/>
      <c r="C2841" s="135"/>
      <c r="D2841" s="245"/>
      <c r="E2841" s="245"/>
      <c r="F2841" s="405"/>
      <c r="G2841" s="291"/>
      <c r="H2841" s="291"/>
      <c r="AR2841" s="501"/>
      <c r="AT2841" s="450"/>
    </row>
    <row r="2842" spans="1:180" customHeight="1" ht="16.5" s="407" customFormat="1">
      <c r="A2842" s="135"/>
      <c r="B2842" s="135"/>
      <c r="C2842" s="135"/>
      <c r="D2842" s="245"/>
      <c r="E2842" s="245"/>
      <c r="F2842" s="405"/>
      <c r="G2842" s="291"/>
      <c r="H2842" s="291"/>
      <c r="AR2842" s="501"/>
      <c r="AT2842" s="450"/>
    </row>
    <row r="2843" spans="1:180" customHeight="1" ht="16.5" s="407" customFormat="1">
      <c r="A2843" s="135"/>
      <c r="B2843" s="135"/>
      <c r="C2843" s="135"/>
      <c r="D2843" s="245"/>
      <c r="E2843" s="245"/>
      <c r="F2843" s="405"/>
      <c r="G2843" s="291"/>
      <c r="H2843" s="291"/>
      <c r="AR2843" s="501"/>
      <c r="AT2843" s="450"/>
    </row>
    <row r="2844" spans="1:180" customHeight="1" ht="16.5" s="407" customFormat="1">
      <c r="A2844" s="135"/>
      <c r="B2844" s="135"/>
      <c r="C2844" s="135"/>
      <c r="D2844" s="245"/>
      <c r="E2844" s="245"/>
      <c r="F2844" s="405"/>
      <c r="G2844" s="291"/>
      <c r="H2844" s="291"/>
      <c r="AR2844" s="501"/>
      <c r="AT2844" s="450"/>
    </row>
    <row r="2845" spans="1:180" customHeight="1" ht="16.5" s="407" customFormat="1">
      <c r="A2845" s="135"/>
      <c r="B2845" s="135"/>
      <c r="C2845" s="135"/>
      <c r="D2845" s="245"/>
      <c r="E2845" s="245"/>
      <c r="F2845" s="405"/>
      <c r="G2845" s="291"/>
      <c r="H2845" s="291"/>
      <c r="AR2845" s="501"/>
      <c r="AT2845" s="450"/>
    </row>
    <row r="2846" spans="1:180" customHeight="1" ht="16.5" s="407" customFormat="1">
      <c r="A2846" s="135"/>
      <c r="B2846" s="135"/>
      <c r="C2846" s="135"/>
      <c r="D2846" s="245"/>
      <c r="E2846" s="245"/>
      <c r="F2846" s="405"/>
      <c r="G2846" s="291"/>
      <c r="H2846" s="291"/>
      <c r="AR2846" s="501"/>
      <c r="AT2846" s="450"/>
    </row>
    <row r="2847" spans="1:180" customHeight="1" ht="16.5" s="407" customFormat="1">
      <c r="A2847" s="135"/>
      <c r="B2847" s="135"/>
      <c r="C2847" s="135"/>
      <c r="D2847" s="245"/>
      <c r="E2847" s="245"/>
      <c r="F2847" s="405"/>
      <c r="G2847" s="291"/>
      <c r="H2847" s="291"/>
      <c r="AR2847" s="501"/>
      <c r="AT2847" s="450"/>
    </row>
    <row r="2848" spans="1:180" customHeight="1" ht="16.5" s="407" customFormat="1">
      <c r="A2848" s="135"/>
      <c r="B2848" s="135"/>
      <c r="C2848" s="135"/>
      <c r="D2848" s="245"/>
      <c r="E2848" s="245"/>
      <c r="F2848" s="405"/>
      <c r="G2848" s="291"/>
      <c r="H2848" s="291"/>
      <c r="AR2848" s="501"/>
      <c r="AT2848" s="450"/>
    </row>
    <row r="2849" spans="1:180" customHeight="1" ht="16.5" s="407" customFormat="1">
      <c r="A2849" s="135"/>
      <c r="B2849" s="135"/>
      <c r="C2849" s="135"/>
      <c r="D2849" s="245"/>
      <c r="E2849" s="245"/>
      <c r="F2849" s="405"/>
      <c r="G2849" s="291"/>
      <c r="H2849" s="291"/>
      <c r="AR2849" s="501"/>
      <c r="AT2849" s="450"/>
    </row>
    <row r="2850" spans="1:180" customHeight="1" ht="16.5" s="407" customFormat="1">
      <c r="A2850" s="135"/>
      <c r="B2850" s="135"/>
      <c r="C2850" s="135"/>
      <c r="D2850" s="245"/>
      <c r="E2850" s="245"/>
      <c r="F2850" s="405"/>
      <c r="G2850" s="291"/>
      <c r="H2850" s="291"/>
      <c r="AR2850" s="501"/>
      <c r="AT2850" s="450"/>
    </row>
    <row r="2851" spans="1:180" customHeight="1" ht="16.5" s="407" customFormat="1">
      <c r="A2851" s="135"/>
      <c r="B2851" s="135"/>
      <c r="C2851" s="135"/>
      <c r="D2851" s="245"/>
      <c r="E2851" s="245"/>
      <c r="F2851" s="405"/>
      <c r="G2851" s="291"/>
      <c r="H2851" s="291"/>
      <c r="AR2851" s="501"/>
      <c r="AT2851" s="450"/>
    </row>
    <row r="2852" spans="1:180" customHeight="1" ht="16.5" s="407" customFormat="1">
      <c r="A2852" s="135"/>
      <c r="B2852" s="135"/>
      <c r="C2852" s="135"/>
      <c r="D2852" s="245"/>
      <c r="E2852" s="245"/>
      <c r="F2852" s="405"/>
      <c r="G2852" s="291"/>
      <c r="H2852" s="291"/>
      <c r="AR2852" s="501"/>
      <c r="AT2852" s="450"/>
    </row>
    <row r="2853" spans="1:180" customHeight="1" ht="16.5" s="407" customFormat="1">
      <c r="A2853" s="135"/>
      <c r="B2853" s="135"/>
      <c r="C2853" s="135"/>
      <c r="D2853" s="245"/>
      <c r="E2853" s="245"/>
      <c r="F2853" s="405"/>
      <c r="G2853" s="291"/>
      <c r="H2853" s="291"/>
      <c r="AR2853" s="501"/>
      <c r="AT2853" s="450"/>
    </row>
    <row r="2854" spans="1:180" customHeight="1" ht="16.5" s="407" customFormat="1">
      <c r="A2854" s="135"/>
      <c r="B2854" s="135"/>
      <c r="C2854" s="135"/>
      <c r="D2854" s="245"/>
      <c r="E2854" s="245"/>
      <c r="F2854" s="405"/>
      <c r="G2854" s="291"/>
      <c r="H2854" s="291"/>
      <c r="AR2854" s="501"/>
      <c r="AT2854" s="450"/>
    </row>
    <row r="2855" spans="1:180" customHeight="1" ht="16.5" s="407" customFormat="1">
      <c r="A2855" s="135"/>
      <c r="B2855" s="135"/>
      <c r="C2855" s="135"/>
      <c r="D2855" s="245"/>
      <c r="E2855" s="245"/>
      <c r="F2855" s="405"/>
      <c r="G2855" s="291"/>
      <c r="H2855" s="291"/>
      <c r="AR2855" s="501"/>
      <c r="AT2855" s="450"/>
    </row>
    <row r="2856" spans="1:180" customHeight="1" ht="16.5" s="407" customFormat="1">
      <c r="A2856" s="135"/>
      <c r="B2856" s="135"/>
      <c r="C2856" s="135"/>
      <c r="D2856" s="245"/>
      <c r="E2856" s="245"/>
      <c r="F2856" s="405"/>
      <c r="G2856" s="291"/>
      <c r="H2856" s="291"/>
      <c r="AR2856" s="501"/>
      <c r="AT2856" s="450"/>
    </row>
    <row r="2857" spans="1:180" customHeight="1" ht="16.5" s="407" customFormat="1">
      <c r="A2857" s="135"/>
      <c r="B2857" s="135"/>
      <c r="C2857" s="135"/>
      <c r="D2857" s="245"/>
      <c r="E2857" s="245"/>
      <c r="F2857" s="405"/>
      <c r="G2857" s="291"/>
      <c r="H2857" s="291"/>
      <c r="AR2857" s="501"/>
      <c r="AT2857" s="450"/>
    </row>
    <row r="2858" spans="1:180" customHeight="1" ht="16.5" s="407" customFormat="1">
      <c r="A2858" s="135"/>
      <c r="B2858" s="135"/>
      <c r="C2858" s="135"/>
      <c r="D2858" s="245"/>
      <c r="E2858" s="245"/>
      <c r="F2858" s="405"/>
      <c r="G2858" s="291"/>
      <c r="H2858" s="291"/>
      <c r="AR2858" s="501"/>
      <c r="AT2858" s="450"/>
    </row>
    <row r="2859" spans="1:180" customHeight="1" ht="16.5" s="407" customFormat="1">
      <c r="A2859" s="135"/>
      <c r="B2859" s="135"/>
      <c r="C2859" s="135"/>
      <c r="D2859" s="245"/>
      <c r="E2859" s="245"/>
      <c r="F2859" s="405"/>
      <c r="G2859" s="291"/>
      <c r="H2859" s="291"/>
      <c r="AR2859" s="501"/>
      <c r="AT2859" s="450"/>
    </row>
    <row r="2860" spans="1:180" customHeight="1" ht="16.5" s="407" customFormat="1">
      <c r="A2860" s="135"/>
      <c r="B2860" s="135"/>
      <c r="C2860" s="135"/>
      <c r="D2860" s="245"/>
      <c r="E2860" s="245"/>
      <c r="F2860" s="405"/>
      <c r="G2860" s="291"/>
      <c r="H2860" s="291"/>
      <c r="AR2860" s="501"/>
      <c r="AT2860" s="450"/>
    </row>
    <row r="2861" spans="1:180" customHeight="1" ht="16.5" s="407" customFormat="1">
      <c r="A2861" s="135"/>
      <c r="B2861" s="135"/>
      <c r="C2861" s="135"/>
      <c r="D2861" s="245"/>
      <c r="E2861" s="245"/>
      <c r="F2861" s="405"/>
      <c r="G2861" s="291"/>
      <c r="H2861" s="291"/>
      <c r="AR2861" s="501"/>
      <c r="AT2861" s="450"/>
    </row>
    <row r="2862" spans="1:180" customHeight="1" ht="16.5" s="407" customFormat="1">
      <c r="A2862" s="135"/>
      <c r="B2862" s="135"/>
      <c r="C2862" s="135"/>
      <c r="D2862" s="245"/>
      <c r="E2862" s="245"/>
      <c r="F2862" s="405"/>
      <c r="G2862" s="291"/>
      <c r="H2862" s="291"/>
      <c r="AR2862" s="501"/>
      <c r="AT2862" s="450"/>
    </row>
    <row r="2863" spans="1:180" customHeight="1" ht="16.5" s="407" customFormat="1">
      <c r="A2863" s="135"/>
      <c r="B2863" s="135"/>
      <c r="C2863" s="135"/>
      <c r="D2863" s="245"/>
      <c r="E2863" s="245"/>
      <c r="F2863" s="405"/>
      <c r="G2863" s="291"/>
      <c r="H2863" s="291"/>
      <c r="AR2863" s="501"/>
      <c r="AT2863" s="450"/>
    </row>
    <row r="2864" spans="1:180" customHeight="1" ht="16.5" s="407" customFormat="1">
      <c r="A2864" s="135"/>
      <c r="B2864" s="135"/>
      <c r="C2864" s="135"/>
      <c r="D2864" s="245"/>
      <c r="E2864" s="245"/>
      <c r="F2864" s="405"/>
      <c r="G2864" s="291"/>
      <c r="H2864" s="291"/>
      <c r="AR2864" s="501"/>
      <c r="AT2864" s="450"/>
    </row>
    <row r="2865" spans="1:180" customHeight="1" ht="16.5" s="407" customFormat="1">
      <c r="A2865" s="135"/>
      <c r="B2865" s="135"/>
      <c r="C2865" s="135"/>
      <c r="D2865" s="245"/>
      <c r="E2865" s="245"/>
      <c r="F2865" s="405"/>
      <c r="G2865" s="291"/>
      <c r="H2865" s="291"/>
      <c r="AR2865" s="501"/>
      <c r="AT2865" s="450"/>
    </row>
    <row r="2866" spans="1:180" customHeight="1" ht="16.5" s="407" customFormat="1">
      <c r="A2866" s="135"/>
      <c r="B2866" s="135"/>
      <c r="C2866" s="135"/>
      <c r="D2866" s="245"/>
      <c r="E2866" s="245"/>
      <c r="F2866" s="405"/>
      <c r="G2866" s="291"/>
      <c r="H2866" s="291"/>
      <c r="AR2866" s="501"/>
      <c r="AT2866" s="450"/>
    </row>
    <row r="2867" spans="1:180" customHeight="1" ht="16.5" s="407" customFormat="1">
      <c r="A2867" s="135"/>
      <c r="B2867" s="135"/>
      <c r="C2867" s="135"/>
      <c r="D2867" s="245"/>
      <c r="E2867" s="245"/>
      <c r="F2867" s="405"/>
      <c r="G2867" s="291"/>
      <c r="H2867" s="291"/>
      <c r="AR2867" s="501"/>
      <c r="AT2867" s="450"/>
    </row>
    <row r="2868" spans="1:180" customHeight="1" ht="16.5" s="407" customFormat="1">
      <c r="A2868" s="135"/>
      <c r="B2868" s="135"/>
      <c r="C2868" s="135"/>
      <c r="D2868" s="245"/>
      <c r="E2868" s="245"/>
      <c r="F2868" s="405"/>
      <c r="G2868" s="291"/>
      <c r="H2868" s="291"/>
      <c r="AR2868" s="501"/>
      <c r="AT2868" s="450"/>
    </row>
    <row r="2869" spans="1:180" customHeight="1" ht="16.5" s="407" customFormat="1">
      <c r="A2869" s="135"/>
      <c r="B2869" s="135"/>
      <c r="C2869" s="135"/>
      <c r="D2869" s="245"/>
      <c r="E2869" s="245"/>
      <c r="F2869" s="405"/>
      <c r="G2869" s="291"/>
      <c r="H2869" s="291"/>
      <c r="AR2869" s="501"/>
      <c r="AT2869" s="450"/>
    </row>
    <row r="2870" spans="1:180" customHeight="1" ht="16.5" s="407" customFormat="1">
      <c r="A2870" s="135"/>
      <c r="B2870" s="135"/>
      <c r="C2870" s="135"/>
      <c r="D2870" s="245"/>
      <c r="E2870" s="245"/>
      <c r="F2870" s="405"/>
      <c r="G2870" s="291"/>
      <c r="H2870" s="291"/>
      <c r="AR2870" s="501"/>
      <c r="AT2870" s="450"/>
    </row>
    <row r="2871" spans="1:180" customHeight="1" ht="16.5" s="407" customFormat="1">
      <c r="A2871" s="135"/>
      <c r="B2871" s="135"/>
      <c r="C2871" s="135"/>
      <c r="D2871" s="245"/>
      <c r="E2871" s="245"/>
      <c r="F2871" s="405"/>
      <c r="G2871" s="291"/>
      <c r="H2871" s="291"/>
      <c r="AR2871" s="501"/>
      <c r="AT2871" s="450"/>
    </row>
    <row r="2872" spans="1:180" customHeight="1" ht="16.5" s="407" customFormat="1">
      <c r="A2872" s="135"/>
      <c r="B2872" s="135"/>
      <c r="C2872" s="135"/>
      <c r="D2872" s="245"/>
      <c r="E2872" s="245"/>
      <c r="F2872" s="405"/>
      <c r="G2872" s="291"/>
      <c r="H2872" s="291"/>
      <c r="AR2872" s="501"/>
      <c r="AT2872" s="450"/>
    </row>
    <row r="2873" spans="1:180" customHeight="1" ht="16.5" s="407" customFormat="1">
      <c r="A2873" s="135"/>
      <c r="B2873" s="135"/>
      <c r="C2873" s="135"/>
      <c r="D2873" s="245"/>
      <c r="E2873" s="245"/>
      <c r="F2873" s="405"/>
      <c r="G2873" s="291"/>
      <c r="H2873" s="291"/>
      <c r="AR2873" s="501"/>
      <c r="AT2873" s="450"/>
    </row>
    <row r="2874" spans="1:180" customHeight="1" ht="16.5" s="407" customFormat="1">
      <c r="A2874" s="135"/>
      <c r="B2874" s="135"/>
      <c r="C2874" s="135"/>
      <c r="D2874" s="245"/>
      <c r="E2874" s="245"/>
      <c r="F2874" s="405"/>
      <c r="G2874" s="291"/>
      <c r="H2874" s="291"/>
      <c r="AR2874" s="501"/>
      <c r="AT2874" s="450"/>
    </row>
    <row r="2875" spans="1:180" customHeight="1" ht="16.5" s="407" customFormat="1">
      <c r="A2875" s="135"/>
      <c r="B2875" s="135"/>
      <c r="C2875" s="135"/>
      <c r="D2875" s="245"/>
      <c r="E2875" s="245"/>
      <c r="F2875" s="405"/>
      <c r="G2875" s="291"/>
      <c r="H2875" s="291"/>
      <c r="AR2875" s="501"/>
      <c r="AT2875" s="450"/>
    </row>
    <row r="2876" spans="1:180" customHeight="1" ht="16.5" s="407" customFormat="1">
      <c r="A2876" s="135"/>
      <c r="B2876" s="135"/>
      <c r="C2876" s="135"/>
      <c r="D2876" s="245"/>
      <c r="E2876" s="245"/>
      <c r="F2876" s="405"/>
      <c r="G2876" s="291"/>
      <c r="H2876" s="291"/>
      <c r="AR2876" s="501"/>
      <c r="AT2876" s="450"/>
    </row>
    <row r="2877" spans="1:180" customHeight="1" ht="16.5" s="407" customFormat="1">
      <c r="A2877" s="135"/>
      <c r="B2877" s="135"/>
      <c r="C2877" s="135"/>
      <c r="D2877" s="245"/>
      <c r="E2877" s="245"/>
      <c r="F2877" s="405"/>
      <c r="G2877" s="291"/>
      <c r="H2877" s="291"/>
      <c r="AR2877" s="501"/>
      <c r="AT2877" s="450"/>
    </row>
    <row r="2878" spans="1:180" customHeight="1" ht="16.5" s="407" customFormat="1">
      <c r="A2878" s="135"/>
      <c r="B2878" s="135"/>
      <c r="C2878" s="135"/>
      <c r="D2878" s="245"/>
      <c r="E2878" s="245"/>
      <c r="F2878" s="405"/>
      <c r="G2878" s="291"/>
      <c r="H2878" s="291"/>
      <c r="AR2878" s="501"/>
      <c r="AT2878" s="450"/>
    </row>
    <row r="2879" spans="1:180" customHeight="1" ht="16.5" s="407" customFormat="1">
      <c r="A2879" s="135"/>
      <c r="B2879" s="135"/>
      <c r="C2879" s="135"/>
      <c r="D2879" s="245"/>
      <c r="E2879" s="245"/>
      <c r="F2879" s="405"/>
      <c r="G2879" s="291"/>
      <c r="H2879" s="291"/>
      <c r="AR2879" s="501"/>
      <c r="AT2879" s="450"/>
    </row>
    <row r="2880" spans="1:180" customHeight="1" ht="16.5" s="407" customFormat="1">
      <c r="A2880" s="135"/>
      <c r="B2880" s="135"/>
      <c r="C2880" s="135"/>
      <c r="D2880" s="245"/>
      <c r="E2880" s="245"/>
      <c r="F2880" s="405"/>
      <c r="G2880" s="291"/>
      <c r="H2880" s="291"/>
      <c r="AR2880" s="501"/>
      <c r="AT2880" s="450"/>
    </row>
    <row r="2881" spans="1:180" customHeight="1" ht="16.5" s="407" customFormat="1">
      <c r="A2881" s="135"/>
      <c r="B2881" s="135"/>
      <c r="C2881" s="135"/>
      <c r="D2881" s="245"/>
      <c r="E2881" s="245"/>
      <c r="F2881" s="405"/>
      <c r="G2881" s="291"/>
      <c r="H2881" s="291"/>
      <c r="AR2881" s="501"/>
      <c r="AT2881" s="450"/>
    </row>
    <row r="2882" spans="1:180" customHeight="1" ht="16.5" s="407" customFormat="1">
      <c r="A2882" s="135"/>
      <c r="B2882" s="135"/>
      <c r="C2882" s="135"/>
      <c r="D2882" s="245"/>
      <c r="E2882" s="245"/>
      <c r="F2882" s="405"/>
      <c r="G2882" s="291"/>
      <c r="H2882" s="291"/>
      <c r="AR2882" s="501"/>
      <c r="AT2882" s="450"/>
    </row>
    <row r="2883" spans="1:180" customHeight="1" ht="16.5" s="407" customFormat="1">
      <c r="A2883" s="135"/>
      <c r="B2883" s="135"/>
      <c r="C2883" s="135"/>
      <c r="D2883" s="245"/>
      <c r="E2883" s="245"/>
      <c r="F2883" s="405"/>
      <c r="G2883" s="291"/>
      <c r="H2883" s="291"/>
      <c r="AR2883" s="501"/>
      <c r="AT2883" s="450"/>
    </row>
    <row r="2884" spans="1:180" customHeight="1" ht="16.5" s="407" customFormat="1">
      <c r="A2884" s="135"/>
      <c r="B2884" s="135"/>
      <c r="C2884" s="135"/>
      <c r="D2884" s="245"/>
      <c r="E2884" s="245"/>
      <c r="F2884" s="405"/>
      <c r="G2884" s="291"/>
      <c r="H2884" s="291"/>
      <c r="AR2884" s="501"/>
      <c r="AT2884" s="450"/>
    </row>
    <row r="2885" spans="1:180" customHeight="1" ht="16.5" s="407" customFormat="1">
      <c r="A2885" s="135"/>
      <c r="B2885" s="135"/>
      <c r="C2885" s="135"/>
      <c r="D2885" s="245"/>
      <c r="E2885" s="245"/>
      <c r="F2885" s="405"/>
      <c r="G2885" s="291"/>
      <c r="H2885" s="291"/>
      <c r="AR2885" s="501"/>
      <c r="AT2885" s="450"/>
    </row>
    <row r="2886" spans="1:180" customHeight="1" ht="16.5" s="407" customFormat="1">
      <c r="A2886" s="135"/>
      <c r="B2886" s="135"/>
      <c r="C2886" s="135"/>
      <c r="D2886" s="245"/>
      <c r="E2886" s="245"/>
      <c r="F2886" s="405"/>
      <c r="G2886" s="291"/>
      <c r="H2886" s="291"/>
      <c r="AR2886" s="501"/>
      <c r="AT2886" s="450"/>
    </row>
    <row r="2887" spans="1:180" customHeight="1" ht="16.5" s="407" customFormat="1">
      <c r="A2887" s="135"/>
      <c r="B2887" s="135"/>
      <c r="C2887" s="135"/>
      <c r="D2887" s="245"/>
      <c r="E2887" s="245"/>
      <c r="F2887" s="405"/>
      <c r="G2887" s="291"/>
      <c r="H2887" s="291"/>
      <c r="AR2887" s="501"/>
      <c r="AT2887" s="450"/>
    </row>
    <row r="2888" spans="1:180" customHeight="1" ht="16.5" s="407" customFormat="1">
      <c r="A2888" s="135"/>
      <c r="B2888" s="135"/>
      <c r="C2888" s="135"/>
      <c r="D2888" s="245"/>
      <c r="E2888" s="245"/>
      <c r="F2888" s="405"/>
      <c r="G2888" s="291"/>
      <c r="H2888" s="291"/>
      <c r="AR2888" s="501"/>
      <c r="AT2888" s="450"/>
    </row>
    <row r="2889" spans="1:180" customHeight="1" ht="16.5" s="407" customFormat="1">
      <c r="A2889" s="135"/>
      <c r="B2889" s="135"/>
      <c r="C2889" s="135"/>
      <c r="D2889" s="245"/>
      <c r="E2889" s="245"/>
      <c r="F2889" s="405"/>
      <c r="G2889" s="291"/>
      <c r="H2889" s="291"/>
      <c r="AR2889" s="501"/>
      <c r="AT2889" s="450"/>
    </row>
    <row r="2890" spans="1:180" customHeight="1" ht="16.5" s="407" customFormat="1">
      <c r="A2890" s="135"/>
      <c r="B2890" s="135"/>
      <c r="C2890" s="135"/>
      <c r="D2890" s="245"/>
      <c r="E2890" s="245"/>
      <c r="F2890" s="405"/>
      <c r="G2890" s="291"/>
      <c r="H2890" s="291"/>
      <c r="AR2890" s="501"/>
      <c r="AT2890" s="450"/>
    </row>
    <row r="2891" spans="1:180" customHeight="1" ht="16.5" s="407" customFormat="1">
      <c r="A2891" s="135"/>
      <c r="B2891" s="135"/>
      <c r="C2891" s="135"/>
      <c r="D2891" s="245"/>
      <c r="E2891" s="245"/>
      <c r="F2891" s="405"/>
      <c r="G2891" s="291"/>
      <c r="H2891" s="291"/>
      <c r="AR2891" s="501"/>
      <c r="AT2891" s="450"/>
    </row>
    <row r="2892" spans="1:180" customHeight="1" ht="16.5" s="407" customFormat="1">
      <c r="A2892" s="135"/>
      <c r="B2892" s="135"/>
      <c r="C2892" s="135"/>
      <c r="D2892" s="245"/>
      <c r="E2892" s="245"/>
      <c r="F2892" s="405"/>
      <c r="G2892" s="291"/>
      <c r="H2892" s="291"/>
      <c r="AR2892" s="501"/>
      <c r="AT2892" s="450"/>
    </row>
    <row r="2893" spans="1:180" customHeight="1" ht="16.5" s="407" customFormat="1">
      <c r="A2893" s="135"/>
      <c r="B2893" s="135"/>
      <c r="C2893" s="135"/>
      <c r="D2893" s="245"/>
      <c r="E2893" s="245"/>
      <c r="F2893" s="405"/>
      <c r="G2893" s="291"/>
      <c r="H2893" s="291"/>
      <c r="AR2893" s="501"/>
      <c r="AT2893" s="450"/>
    </row>
    <row r="2894" spans="1:180" customHeight="1" ht="16.5" s="407" customFormat="1">
      <c r="A2894" s="135"/>
      <c r="B2894" s="135"/>
      <c r="C2894" s="135"/>
      <c r="D2894" s="245"/>
      <c r="E2894" s="245"/>
      <c r="F2894" s="405"/>
      <c r="G2894" s="291"/>
      <c r="H2894" s="291"/>
      <c r="AR2894" s="501"/>
      <c r="AT2894" s="450"/>
    </row>
    <row r="2895" spans="1:180" customHeight="1" ht="16.5" s="407" customFormat="1">
      <c r="A2895" s="135"/>
      <c r="B2895" s="135"/>
      <c r="C2895" s="135"/>
      <c r="D2895" s="245"/>
      <c r="E2895" s="245"/>
      <c r="F2895" s="405"/>
      <c r="G2895" s="291"/>
      <c r="H2895" s="291"/>
      <c r="AR2895" s="501"/>
      <c r="AT2895" s="450"/>
    </row>
    <row r="2896" spans="1:180" customHeight="1" ht="16.5" s="407" customFormat="1">
      <c r="A2896" s="135"/>
      <c r="B2896" s="135"/>
      <c r="C2896" s="135"/>
      <c r="D2896" s="245"/>
      <c r="E2896" s="245"/>
      <c r="F2896" s="405"/>
      <c r="G2896" s="291"/>
      <c r="H2896" s="291"/>
      <c r="AR2896" s="501"/>
      <c r="AT2896" s="450"/>
    </row>
    <row r="2897" spans="1:180" customHeight="1" ht="16.5" s="407" customFormat="1">
      <c r="A2897" s="135"/>
      <c r="B2897" s="135"/>
      <c r="C2897" s="135"/>
      <c r="D2897" s="245"/>
      <c r="E2897" s="245"/>
      <c r="F2897" s="405"/>
      <c r="G2897" s="291"/>
      <c r="H2897" s="291"/>
      <c r="AR2897" s="501"/>
      <c r="AT2897" s="450"/>
    </row>
    <row r="2898" spans="1:180" customHeight="1" ht="16.5" s="407" customFormat="1">
      <c r="A2898" s="135"/>
      <c r="B2898" s="135"/>
      <c r="C2898" s="135"/>
      <c r="D2898" s="245"/>
      <c r="E2898" s="245"/>
      <c r="F2898" s="405"/>
      <c r="G2898" s="291"/>
      <c r="H2898" s="291"/>
      <c r="AR2898" s="501"/>
      <c r="AT2898" s="450"/>
    </row>
    <row r="2899" spans="1:180" customHeight="1" ht="16.5" s="407" customFormat="1">
      <c r="A2899" s="135"/>
      <c r="B2899" s="135"/>
      <c r="C2899" s="135"/>
      <c r="D2899" s="245"/>
      <c r="E2899" s="245"/>
      <c r="F2899" s="405"/>
      <c r="G2899" s="291"/>
      <c r="H2899" s="291"/>
      <c r="AR2899" s="501"/>
      <c r="AT2899" s="450"/>
    </row>
    <row r="2900" spans="1:180" customHeight="1" ht="16.5" s="407" customFormat="1">
      <c r="A2900" s="135"/>
      <c r="B2900" s="135"/>
      <c r="C2900" s="135"/>
      <c r="D2900" s="245"/>
      <c r="E2900" s="245"/>
      <c r="F2900" s="405"/>
      <c r="G2900" s="291"/>
      <c r="H2900" s="291"/>
      <c r="AR2900" s="501"/>
      <c r="AT2900" s="450"/>
    </row>
    <row r="2901" spans="1:180" customHeight="1" ht="16.5" s="407" customFormat="1">
      <c r="A2901" s="135"/>
      <c r="B2901" s="135"/>
      <c r="C2901" s="135"/>
      <c r="D2901" s="245"/>
      <c r="E2901" s="245"/>
      <c r="F2901" s="405"/>
      <c r="G2901" s="291"/>
      <c r="H2901" s="291"/>
      <c r="AR2901" s="501"/>
      <c r="AT2901" s="450"/>
    </row>
    <row r="2902" spans="1:180" customHeight="1" ht="16.5" s="407" customFormat="1">
      <c r="A2902" s="135"/>
      <c r="B2902" s="135"/>
      <c r="C2902" s="135"/>
      <c r="D2902" s="245"/>
      <c r="E2902" s="245"/>
      <c r="F2902" s="405"/>
      <c r="G2902" s="291"/>
      <c r="H2902" s="291"/>
      <c r="AR2902" s="501"/>
      <c r="AT2902" s="450"/>
    </row>
    <row r="2903" spans="1:180" customHeight="1" ht="16.5" s="407" customFormat="1">
      <c r="A2903" s="135"/>
      <c r="B2903" s="135"/>
      <c r="C2903" s="135"/>
      <c r="D2903" s="245"/>
      <c r="E2903" s="245"/>
      <c r="F2903" s="405"/>
      <c r="G2903" s="291"/>
      <c r="H2903" s="291"/>
      <c r="AR2903" s="501"/>
      <c r="AT2903" s="450"/>
    </row>
    <row r="2904" spans="1:180" customHeight="1" ht="16.5" s="407" customFormat="1">
      <c r="A2904" s="135"/>
      <c r="B2904" s="135"/>
      <c r="C2904" s="135"/>
      <c r="D2904" s="245"/>
      <c r="E2904" s="245"/>
      <c r="F2904" s="405"/>
      <c r="G2904" s="291"/>
      <c r="H2904" s="291"/>
      <c r="AR2904" s="501"/>
      <c r="AT2904" s="450"/>
    </row>
    <row r="2905" spans="1:180" customHeight="1" ht="16.5" s="407" customFormat="1">
      <c r="A2905" s="135"/>
      <c r="B2905" s="135"/>
      <c r="C2905" s="135"/>
      <c r="D2905" s="245"/>
      <c r="E2905" s="245"/>
      <c r="F2905" s="405"/>
      <c r="G2905" s="291"/>
      <c r="H2905" s="291"/>
      <c r="AR2905" s="501"/>
      <c r="AT2905" s="450"/>
    </row>
    <row r="2906" spans="1:180" customHeight="1" ht="16.5" s="407" customFormat="1">
      <c r="A2906" s="135"/>
      <c r="B2906" s="135"/>
      <c r="C2906" s="135"/>
      <c r="D2906" s="245"/>
      <c r="E2906" s="245"/>
      <c r="F2906" s="405"/>
      <c r="G2906" s="291"/>
      <c r="H2906" s="291"/>
      <c r="AR2906" s="501"/>
      <c r="AT2906" s="450"/>
    </row>
    <row r="2907" spans="1:180" customHeight="1" ht="16.5" s="407" customFormat="1">
      <c r="A2907" s="135"/>
      <c r="B2907" s="135"/>
      <c r="C2907" s="135"/>
      <c r="D2907" s="245"/>
      <c r="E2907" s="245"/>
      <c r="F2907" s="405"/>
      <c r="G2907" s="291"/>
      <c r="H2907" s="291"/>
      <c r="AR2907" s="501"/>
      <c r="AT2907" s="450"/>
    </row>
    <row r="2908" spans="1:180" customHeight="1" ht="16.5" s="407" customFormat="1">
      <c r="A2908" s="135"/>
      <c r="B2908" s="135"/>
      <c r="C2908" s="135"/>
      <c r="D2908" s="245"/>
      <c r="E2908" s="245"/>
      <c r="F2908" s="405"/>
      <c r="G2908" s="291"/>
      <c r="H2908" s="291"/>
      <c r="AR2908" s="501"/>
      <c r="AT2908" s="450"/>
    </row>
    <row r="2909" spans="1:180" customHeight="1" ht="16.5" s="407" customFormat="1">
      <c r="A2909" s="135"/>
      <c r="B2909" s="135"/>
      <c r="C2909" s="135"/>
      <c r="D2909" s="245"/>
      <c r="E2909" s="245"/>
      <c r="F2909" s="405"/>
      <c r="G2909" s="291"/>
      <c r="H2909" s="291"/>
      <c r="AR2909" s="501"/>
      <c r="AT2909" s="450"/>
    </row>
    <row r="2910" spans="1:180" customHeight="1" ht="16.5" s="407" customFormat="1">
      <c r="A2910" s="135"/>
      <c r="B2910" s="135"/>
      <c r="C2910" s="135"/>
      <c r="D2910" s="245"/>
      <c r="E2910" s="245"/>
      <c r="F2910" s="405"/>
      <c r="G2910" s="291"/>
      <c r="H2910" s="291"/>
      <c r="AR2910" s="501"/>
      <c r="AT2910" s="450"/>
    </row>
    <row r="2911" spans="1:180" customHeight="1" ht="16.5" s="407" customFormat="1">
      <c r="A2911" s="135"/>
      <c r="B2911" s="135"/>
      <c r="C2911" s="135"/>
      <c r="D2911" s="245"/>
      <c r="E2911" s="245"/>
      <c r="F2911" s="405"/>
      <c r="G2911" s="291"/>
      <c r="H2911" s="291"/>
      <c r="AR2911" s="501"/>
      <c r="AT2911" s="450"/>
    </row>
    <row r="2912" spans="1:180" customHeight="1" ht="16.5" s="407" customFormat="1">
      <c r="A2912" s="135"/>
      <c r="B2912" s="135"/>
      <c r="C2912" s="135"/>
      <c r="D2912" s="245"/>
      <c r="E2912" s="245"/>
      <c r="F2912" s="405"/>
      <c r="G2912" s="291"/>
      <c r="H2912" s="291"/>
      <c r="AR2912" s="501"/>
      <c r="AT2912" s="450"/>
    </row>
    <row r="2913" spans="1:180" customHeight="1" ht="16.5" s="407" customFormat="1">
      <c r="A2913" s="135"/>
      <c r="B2913" s="135"/>
      <c r="C2913" s="135"/>
      <c r="D2913" s="245"/>
      <c r="E2913" s="245"/>
      <c r="F2913" s="405"/>
      <c r="G2913" s="291"/>
      <c r="H2913" s="291"/>
      <c r="AR2913" s="501"/>
      <c r="AT2913" s="450"/>
    </row>
    <row r="2914" spans="1:180" customHeight="1" ht="16.5" s="407" customFormat="1">
      <c r="A2914" s="135"/>
      <c r="B2914" s="135"/>
      <c r="C2914" s="135"/>
      <c r="D2914" s="245"/>
      <c r="E2914" s="245"/>
      <c r="F2914" s="405"/>
      <c r="G2914" s="291"/>
      <c r="H2914" s="291"/>
      <c r="AR2914" s="501"/>
      <c r="AT2914" s="450"/>
    </row>
    <row r="2915" spans="1:180" customHeight="1" ht="16.5" s="407" customFormat="1">
      <c r="A2915" s="135"/>
      <c r="B2915" s="135"/>
      <c r="C2915" s="135"/>
      <c r="D2915" s="245"/>
      <c r="E2915" s="245"/>
      <c r="F2915" s="405"/>
      <c r="G2915" s="291"/>
      <c r="H2915" s="291"/>
      <c r="AR2915" s="501"/>
      <c r="AT2915" s="450"/>
    </row>
    <row r="2916" spans="1:180" customHeight="1" ht="16.5" s="407" customFormat="1">
      <c r="A2916" s="135"/>
      <c r="B2916" s="135"/>
      <c r="C2916" s="135"/>
      <c r="D2916" s="245"/>
      <c r="E2916" s="245"/>
      <c r="F2916" s="405"/>
      <c r="G2916" s="291"/>
      <c r="H2916" s="291"/>
      <c r="AR2916" s="501"/>
      <c r="AT2916" s="450"/>
    </row>
    <row r="2917" spans="1:180" customHeight="1" ht="16.5" s="407" customFormat="1">
      <c r="A2917" s="135"/>
      <c r="B2917" s="135"/>
      <c r="C2917" s="135"/>
      <c r="D2917" s="245"/>
      <c r="E2917" s="245"/>
      <c r="F2917" s="405"/>
      <c r="G2917" s="291"/>
      <c r="H2917" s="291"/>
      <c r="AR2917" s="501"/>
      <c r="AT2917" s="450"/>
    </row>
    <row r="2918" spans="1:180" customHeight="1" ht="16.5" s="407" customFormat="1">
      <c r="A2918" s="135"/>
      <c r="B2918" s="135"/>
      <c r="C2918" s="135"/>
      <c r="D2918" s="245"/>
      <c r="E2918" s="245"/>
      <c r="F2918" s="405"/>
      <c r="G2918" s="291"/>
      <c r="H2918" s="291"/>
      <c r="AR2918" s="501"/>
      <c r="AT2918" s="450"/>
    </row>
    <row r="2919" spans="1:180" customHeight="1" ht="16.5" s="407" customFormat="1">
      <c r="A2919" s="135"/>
      <c r="B2919" s="135"/>
      <c r="C2919" s="135"/>
      <c r="D2919" s="245"/>
      <c r="E2919" s="245"/>
      <c r="F2919" s="405"/>
      <c r="G2919" s="291"/>
      <c r="H2919" s="291"/>
      <c r="AR2919" s="501"/>
      <c r="AT2919" s="450"/>
    </row>
    <row r="2920" spans="1:180" customHeight="1" ht="16.5" s="407" customFormat="1">
      <c r="A2920" s="135"/>
      <c r="B2920" s="135"/>
      <c r="C2920" s="135"/>
      <c r="D2920" s="245"/>
      <c r="E2920" s="245"/>
      <c r="F2920" s="405"/>
      <c r="G2920" s="291"/>
      <c r="H2920" s="291"/>
      <c r="AR2920" s="501"/>
      <c r="AT2920" s="450"/>
    </row>
    <row r="2921" spans="1:180" customHeight="1" ht="16.5" s="407" customFormat="1">
      <c r="A2921" s="135"/>
      <c r="B2921" s="135"/>
      <c r="C2921" s="135"/>
      <c r="D2921" s="245"/>
      <c r="E2921" s="245"/>
      <c r="F2921" s="405"/>
      <c r="G2921" s="291"/>
      <c r="H2921" s="291"/>
      <c r="AR2921" s="501"/>
      <c r="AT2921" s="450"/>
    </row>
    <row r="2922" spans="1:180" customHeight="1" ht="16.5" s="407" customFormat="1">
      <c r="A2922" s="135"/>
      <c r="B2922" s="135"/>
      <c r="C2922" s="135"/>
      <c r="D2922" s="245"/>
      <c r="E2922" s="245"/>
      <c r="F2922" s="405"/>
      <c r="G2922" s="291"/>
      <c r="H2922" s="291"/>
      <c r="AR2922" s="501"/>
      <c r="AT2922" s="450"/>
    </row>
    <row r="2923" spans="1:180" customHeight="1" ht="16.5" s="407" customFormat="1">
      <c r="A2923" s="135"/>
      <c r="B2923" s="135"/>
      <c r="C2923" s="135"/>
      <c r="D2923" s="245"/>
      <c r="E2923" s="245"/>
      <c r="F2923" s="405"/>
      <c r="G2923" s="291"/>
      <c r="H2923" s="291"/>
      <c r="AR2923" s="501"/>
      <c r="AT2923" s="450"/>
    </row>
    <row r="2924" spans="1:180" customHeight="1" ht="16.5" s="407" customFormat="1">
      <c r="A2924" s="135"/>
      <c r="B2924" s="135"/>
      <c r="C2924" s="135"/>
      <c r="D2924" s="245"/>
      <c r="E2924" s="245"/>
      <c r="F2924" s="405"/>
      <c r="G2924" s="291"/>
      <c r="H2924" s="291"/>
      <c r="AR2924" s="501"/>
      <c r="AT2924" s="450"/>
    </row>
    <row r="2925" spans="1:180" customHeight="1" ht="16.5" s="407" customFormat="1">
      <c r="A2925" s="135"/>
      <c r="B2925" s="135"/>
      <c r="C2925" s="135"/>
      <c r="D2925" s="245"/>
      <c r="E2925" s="245"/>
      <c r="F2925" s="405"/>
      <c r="G2925" s="291"/>
      <c r="H2925" s="291"/>
      <c r="AR2925" s="501"/>
      <c r="AT2925" s="450"/>
    </row>
    <row r="2926" spans="1:180" customHeight="1" ht="16.5" s="407" customFormat="1">
      <c r="A2926" s="135"/>
      <c r="B2926" s="135"/>
      <c r="C2926" s="135"/>
      <c r="D2926" s="245"/>
      <c r="E2926" s="245"/>
      <c r="F2926" s="405"/>
      <c r="G2926" s="291"/>
      <c r="H2926" s="291"/>
      <c r="AR2926" s="501"/>
      <c r="AT2926" s="450"/>
    </row>
    <row r="2927" spans="1:180" customHeight="1" ht="16.5" s="407" customFormat="1">
      <c r="A2927" s="135"/>
      <c r="B2927" s="135"/>
      <c r="C2927" s="135"/>
      <c r="D2927" s="245"/>
      <c r="E2927" s="245"/>
      <c r="F2927" s="405"/>
      <c r="G2927" s="291"/>
      <c r="H2927" s="291"/>
      <c r="AR2927" s="501"/>
      <c r="AT2927" s="450"/>
    </row>
    <row r="2928" spans="1:180" customHeight="1" ht="16.5" s="407" customFormat="1">
      <c r="A2928" s="135"/>
      <c r="B2928" s="135"/>
      <c r="C2928" s="135"/>
      <c r="D2928" s="245"/>
      <c r="E2928" s="245"/>
      <c r="F2928" s="405"/>
      <c r="G2928" s="291"/>
      <c r="H2928" s="291"/>
      <c r="AR2928" s="501"/>
      <c r="AT2928" s="450"/>
    </row>
    <row r="2929" spans="1:180" customHeight="1" ht="16.5" s="407" customFormat="1">
      <c r="A2929" s="135"/>
      <c r="B2929" s="135"/>
      <c r="C2929" s="135"/>
      <c r="D2929" s="245"/>
      <c r="E2929" s="245"/>
      <c r="F2929" s="405"/>
      <c r="G2929" s="291"/>
      <c r="H2929" s="291"/>
      <c r="AR2929" s="501"/>
      <c r="AT2929" s="450"/>
    </row>
    <row r="2930" spans="1:180" customHeight="1" ht="16.5" s="407" customFormat="1">
      <c r="A2930" s="135"/>
      <c r="B2930" s="135"/>
      <c r="C2930" s="135"/>
      <c r="D2930" s="245"/>
      <c r="E2930" s="245"/>
      <c r="F2930" s="405"/>
      <c r="G2930" s="291"/>
      <c r="H2930" s="291"/>
      <c r="AR2930" s="501"/>
      <c r="AT2930" s="450"/>
    </row>
    <row r="2931" spans="1:180" customHeight="1" ht="16.5" s="407" customFormat="1">
      <c r="A2931" s="135"/>
      <c r="B2931" s="135"/>
      <c r="C2931" s="135"/>
      <c r="D2931" s="245"/>
      <c r="E2931" s="245"/>
      <c r="F2931" s="405"/>
      <c r="G2931" s="291"/>
      <c r="H2931" s="291"/>
      <c r="AR2931" s="501"/>
      <c r="AT2931" s="450"/>
    </row>
    <row r="2932" spans="1:180" customHeight="1" ht="16.5" s="407" customFormat="1">
      <c r="A2932" s="135"/>
      <c r="B2932" s="135"/>
      <c r="C2932" s="135"/>
      <c r="D2932" s="245"/>
      <c r="E2932" s="245"/>
      <c r="F2932" s="405"/>
      <c r="G2932" s="291"/>
      <c r="H2932" s="291"/>
      <c r="AR2932" s="501"/>
      <c r="AT2932" s="450"/>
    </row>
    <row r="2933" spans="1:180" customHeight="1" ht="16.5" s="407" customFormat="1">
      <c r="A2933" s="135"/>
      <c r="B2933" s="135"/>
      <c r="C2933" s="135"/>
      <c r="D2933" s="245"/>
      <c r="E2933" s="245"/>
      <c r="F2933" s="405"/>
      <c r="G2933" s="291"/>
      <c r="H2933" s="291"/>
      <c r="AR2933" s="501"/>
      <c r="AT2933" s="450"/>
    </row>
    <row r="2934" spans="1:180" customHeight="1" ht="16.5" s="407" customFormat="1">
      <c r="A2934" s="135"/>
      <c r="B2934" s="135"/>
      <c r="C2934" s="135"/>
      <c r="D2934" s="245"/>
      <c r="E2934" s="245"/>
      <c r="F2934" s="405"/>
      <c r="G2934" s="291"/>
      <c r="H2934" s="291"/>
      <c r="AR2934" s="501"/>
      <c r="AT2934" s="450"/>
    </row>
    <row r="2935" spans="1:180" customHeight="1" ht="16.5" s="407" customFormat="1">
      <c r="A2935" s="135"/>
      <c r="B2935" s="135"/>
      <c r="C2935" s="135"/>
      <c r="D2935" s="245"/>
      <c r="E2935" s="245"/>
      <c r="F2935" s="405"/>
      <c r="G2935" s="291"/>
      <c r="H2935" s="291"/>
      <c r="AR2935" s="501"/>
      <c r="AT2935" s="450"/>
    </row>
    <row r="2936" spans="1:180" customHeight="1" ht="16.5" s="407" customFormat="1">
      <c r="A2936" s="135"/>
      <c r="B2936" s="135"/>
      <c r="C2936" s="135"/>
      <c r="D2936" s="245"/>
      <c r="E2936" s="245"/>
      <c r="F2936" s="405"/>
      <c r="G2936" s="291"/>
      <c r="H2936" s="291"/>
      <c r="AR2936" s="501"/>
      <c r="AT2936" s="450"/>
    </row>
    <row r="2937" spans="1:180" customHeight="1" ht="16.5" s="407" customFormat="1">
      <c r="A2937" s="135"/>
      <c r="B2937" s="135"/>
      <c r="C2937" s="135"/>
      <c r="D2937" s="245"/>
      <c r="E2937" s="245"/>
      <c r="F2937" s="405"/>
      <c r="G2937" s="291"/>
      <c r="H2937" s="291"/>
      <c r="AR2937" s="501"/>
      <c r="AT2937" s="450"/>
    </row>
    <row r="2938" spans="1:180" customHeight="1" ht="16.5" s="407" customFormat="1">
      <c r="A2938" s="135"/>
      <c r="B2938" s="135"/>
      <c r="C2938" s="135"/>
      <c r="D2938" s="245"/>
      <c r="E2938" s="245"/>
      <c r="F2938" s="405"/>
      <c r="G2938" s="291"/>
      <c r="H2938" s="291"/>
      <c r="AR2938" s="501"/>
      <c r="AT2938" s="450"/>
    </row>
    <row r="2939" spans="1:180" customHeight="1" ht="16.5" s="407" customFormat="1">
      <c r="A2939" s="135"/>
      <c r="B2939" s="135"/>
      <c r="C2939" s="135"/>
      <c r="D2939" s="245"/>
      <c r="E2939" s="245"/>
      <c r="F2939" s="405"/>
      <c r="G2939" s="291"/>
      <c r="H2939" s="291"/>
      <c r="AR2939" s="501"/>
      <c r="AT2939" s="450"/>
    </row>
    <row r="2940" spans="1:180" customHeight="1" ht="16.5" s="407" customFormat="1">
      <c r="A2940" s="135"/>
      <c r="B2940" s="135"/>
      <c r="C2940" s="135"/>
      <c r="D2940" s="245"/>
      <c r="E2940" s="245"/>
      <c r="F2940" s="405"/>
      <c r="G2940" s="291"/>
      <c r="H2940" s="291"/>
      <c r="AR2940" s="501"/>
      <c r="AT2940" s="450"/>
    </row>
    <row r="2941" spans="1:180" customHeight="1" ht="16.5" s="407" customFormat="1">
      <c r="A2941" s="135"/>
      <c r="B2941" s="135"/>
      <c r="C2941" s="135"/>
      <c r="D2941" s="245"/>
      <c r="E2941" s="245"/>
      <c r="F2941" s="405"/>
      <c r="G2941" s="291"/>
      <c r="H2941" s="291"/>
      <c r="AR2941" s="501"/>
      <c r="AT2941" s="450"/>
    </row>
    <row r="2942" spans="1:180" customHeight="1" ht="16.5" s="407" customFormat="1">
      <c r="A2942" s="135"/>
      <c r="B2942" s="135"/>
      <c r="C2942" s="135"/>
      <c r="D2942" s="245"/>
      <c r="E2942" s="245"/>
      <c r="F2942" s="405"/>
      <c r="G2942" s="291"/>
      <c r="H2942" s="291"/>
      <c r="AR2942" s="501"/>
      <c r="AT2942" s="450"/>
    </row>
    <row r="2943" spans="1:180" customHeight="1" ht="16.5" s="407" customFormat="1">
      <c r="A2943" s="135"/>
      <c r="B2943" s="135"/>
      <c r="C2943" s="135"/>
      <c r="D2943" s="245"/>
      <c r="E2943" s="245"/>
      <c r="F2943" s="405"/>
      <c r="G2943" s="291"/>
      <c r="H2943" s="291"/>
      <c r="AR2943" s="501"/>
      <c r="AT2943" s="450"/>
    </row>
    <row r="2944" spans="1:180" customHeight="1" ht="16.5" s="407" customFormat="1">
      <c r="A2944" s="135"/>
      <c r="B2944" s="135"/>
      <c r="C2944" s="135"/>
      <c r="D2944" s="245"/>
      <c r="E2944" s="245"/>
      <c r="F2944" s="405"/>
      <c r="G2944" s="291"/>
      <c r="H2944" s="291"/>
      <c r="AR2944" s="501"/>
      <c r="AT2944" s="450"/>
    </row>
    <row r="2945" spans="1:180" customHeight="1" ht="16.5" s="407" customFormat="1">
      <c r="A2945" s="135"/>
      <c r="B2945" s="135"/>
      <c r="C2945" s="135"/>
      <c r="D2945" s="245"/>
      <c r="E2945" s="245"/>
      <c r="F2945" s="405"/>
      <c r="G2945" s="291"/>
      <c r="H2945" s="291"/>
      <c r="AR2945" s="501"/>
      <c r="AT2945" s="450"/>
    </row>
    <row r="2946" spans="1:180" customHeight="1" ht="16.5" s="407" customFormat="1">
      <c r="A2946" s="135"/>
      <c r="B2946" s="135"/>
      <c r="C2946" s="135"/>
      <c r="D2946" s="245"/>
      <c r="E2946" s="245"/>
      <c r="F2946" s="405"/>
      <c r="G2946" s="291"/>
      <c r="H2946" s="291"/>
      <c r="AR2946" s="501"/>
      <c r="AT2946" s="450"/>
    </row>
    <row r="2947" spans="1:180" customHeight="1" ht="16.5" s="407" customFormat="1">
      <c r="A2947" s="135"/>
      <c r="B2947" s="135"/>
      <c r="C2947" s="135"/>
      <c r="D2947" s="245"/>
      <c r="E2947" s="245"/>
      <c r="F2947" s="405"/>
      <c r="G2947" s="291"/>
      <c r="H2947" s="291"/>
      <c r="AR2947" s="501"/>
      <c r="AT2947" s="450"/>
    </row>
    <row r="2948" spans="1:180" customHeight="1" ht="16.5" s="407" customFormat="1">
      <c r="A2948" s="135"/>
      <c r="B2948" s="135"/>
      <c r="C2948" s="135"/>
      <c r="D2948" s="245"/>
      <c r="E2948" s="245"/>
      <c r="F2948" s="405"/>
      <c r="G2948" s="291"/>
      <c r="H2948" s="291"/>
      <c r="AR2948" s="501"/>
      <c r="AT2948" s="450"/>
    </row>
    <row r="2949" spans="1:180" customHeight="1" ht="16.5" s="407" customFormat="1">
      <c r="A2949" s="135"/>
      <c r="B2949" s="135"/>
      <c r="C2949" s="135"/>
      <c r="D2949" s="245"/>
      <c r="E2949" s="245"/>
      <c r="F2949" s="405"/>
      <c r="G2949" s="291"/>
      <c r="H2949" s="291"/>
      <c r="AR2949" s="501"/>
      <c r="AT2949" s="450"/>
    </row>
    <row r="2950" spans="1:180" customHeight="1" ht="16.5" s="407" customFormat="1">
      <c r="A2950" s="135"/>
      <c r="B2950" s="135"/>
      <c r="C2950" s="135"/>
      <c r="D2950" s="245"/>
      <c r="E2950" s="245"/>
      <c r="F2950" s="405"/>
      <c r="G2950" s="291"/>
      <c r="H2950" s="291"/>
      <c r="AR2950" s="501"/>
      <c r="AT2950" s="450"/>
    </row>
    <row r="2951" spans="1:180" customHeight="1" ht="16.5" s="407" customFormat="1">
      <c r="A2951" s="135"/>
      <c r="B2951" s="135"/>
      <c r="C2951" s="135"/>
      <c r="D2951" s="245"/>
      <c r="E2951" s="245"/>
      <c r="F2951" s="405"/>
      <c r="G2951" s="291"/>
      <c r="H2951" s="291"/>
      <c r="AR2951" s="501"/>
      <c r="AT2951" s="450"/>
    </row>
    <row r="2952" spans="1:180" customHeight="1" ht="16.5" s="407" customFormat="1">
      <c r="A2952" s="135"/>
      <c r="B2952" s="135"/>
      <c r="C2952" s="135"/>
      <c r="D2952" s="245"/>
      <c r="E2952" s="245"/>
      <c r="F2952" s="405"/>
      <c r="G2952" s="291"/>
      <c r="H2952" s="291"/>
      <c r="AR2952" s="501"/>
      <c r="AT2952" s="450"/>
    </row>
    <row r="2953" spans="1:180" customHeight="1" ht="16.5" s="407" customFormat="1">
      <c r="A2953" s="135"/>
      <c r="B2953" s="135"/>
      <c r="C2953" s="135"/>
      <c r="D2953" s="245"/>
      <c r="E2953" s="245"/>
      <c r="F2953" s="405"/>
      <c r="G2953" s="291"/>
      <c r="H2953" s="291"/>
      <c r="AR2953" s="501"/>
      <c r="AT2953" s="450"/>
    </row>
    <row r="2954" spans="1:180" customHeight="1" ht="16.5" s="407" customFormat="1">
      <c r="A2954" s="135"/>
      <c r="B2954" s="135"/>
      <c r="C2954" s="135"/>
      <c r="D2954" s="245"/>
      <c r="E2954" s="245"/>
      <c r="F2954" s="405"/>
      <c r="G2954" s="291"/>
      <c r="H2954" s="291"/>
      <c r="AR2954" s="501"/>
      <c r="AT2954" s="450"/>
    </row>
    <row r="2955" spans="1:180" customHeight="1" ht="16.5" s="407" customFormat="1">
      <c r="A2955" s="135"/>
      <c r="B2955" s="135"/>
      <c r="C2955" s="135"/>
      <c r="D2955" s="245"/>
      <c r="E2955" s="245"/>
      <c r="F2955" s="405"/>
      <c r="G2955" s="291"/>
      <c r="H2955" s="291"/>
      <c r="AR2955" s="501"/>
      <c r="AT2955" s="450"/>
    </row>
    <row r="2956" spans="1:180" customHeight="1" ht="16.5" s="407" customFormat="1">
      <c r="A2956" s="135"/>
      <c r="B2956" s="135"/>
      <c r="C2956" s="135"/>
      <c r="D2956" s="245"/>
      <c r="E2956" s="245"/>
      <c r="F2956" s="405"/>
      <c r="G2956" s="291"/>
      <c r="H2956" s="291"/>
      <c r="AR2956" s="501"/>
      <c r="AT2956" s="450"/>
    </row>
    <row r="2957" spans="1:180" customHeight="1" ht="16.5" s="407" customFormat="1">
      <c r="A2957" s="135"/>
      <c r="B2957" s="135"/>
      <c r="C2957" s="135"/>
      <c r="D2957" s="245"/>
      <c r="E2957" s="245"/>
      <c r="F2957" s="405"/>
      <c r="G2957" s="291"/>
      <c r="H2957" s="291"/>
      <c r="AR2957" s="501"/>
      <c r="AT2957" s="450"/>
    </row>
    <row r="2958" spans="1:180" customHeight="1" ht="16.5" s="407" customFormat="1">
      <c r="A2958" s="135"/>
      <c r="B2958" s="135"/>
      <c r="C2958" s="135"/>
      <c r="D2958" s="245"/>
      <c r="E2958" s="245"/>
      <c r="F2958" s="405"/>
      <c r="G2958" s="291"/>
      <c r="H2958" s="291"/>
      <c r="AR2958" s="501"/>
      <c r="AT2958" s="450"/>
    </row>
    <row r="2959" spans="1:180" customHeight="1" ht="16.5" s="407" customFormat="1">
      <c r="A2959" s="135"/>
      <c r="B2959" s="135"/>
      <c r="C2959" s="135"/>
      <c r="D2959" s="245"/>
      <c r="E2959" s="245"/>
      <c r="F2959" s="405"/>
      <c r="G2959" s="291"/>
      <c r="H2959" s="291"/>
      <c r="AR2959" s="501"/>
      <c r="AT2959" s="450"/>
    </row>
    <row r="2960" spans="1:180" customHeight="1" ht="16.5" s="407" customFormat="1">
      <c r="A2960" s="135"/>
      <c r="B2960" s="135"/>
      <c r="C2960" s="135"/>
      <c r="D2960" s="245"/>
      <c r="E2960" s="245"/>
      <c r="F2960" s="405"/>
      <c r="G2960" s="291"/>
      <c r="H2960" s="291"/>
      <c r="AR2960" s="501"/>
      <c r="AT2960" s="450"/>
    </row>
    <row r="2961" spans="1:180" customHeight="1" ht="16.5" s="407" customFormat="1">
      <c r="A2961" s="135"/>
      <c r="B2961" s="135"/>
      <c r="C2961" s="135"/>
      <c r="D2961" s="245"/>
      <c r="E2961" s="245"/>
      <c r="F2961" s="405"/>
      <c r="G2961" s="291"/>
      <c r="H2961" s="291"/>
      <c r="AR2961" s="501"/>
      <c r="AT2961" s="450"/>
    </row>
    <row r="2962" spans="1:180" customHeight="1" ht="16.5" s="407" customFormat="1">
      <c r="A2962" s="135"/>
      <c r="B2962" s="135"/>
      <c r="C2962" s="135"/>
      <c r="D2962" s="245"/>
      <c r="E2962" s="245"/>
      <c r="F2962" s="405"/>
      <c r="G2962" s="291"/>
      <c r="H2962" s="291"/>
      <c r="AR2962" s="501"/>
      <c r="AT2962" s="450"/>
    </row>
    <row r="2963" spans="1:180" customHeight="1" ht="16.5" s="407" customFormat="1">
      <c r="A2963" s="135"/>
      <c r="B2963" s="135"/>
      <c r="C2963" s="135"/>
      <c r="D2963" s="245"/>
      <c r="E2963" s="245"/>
      <c r="F2963" s="405"/>
      <c r="G2963" s="291"/>
      <c r="H2963" s="291"/>
      <c r="AR2963" s="501"/>
      <c r="AT2963" s="450"/>
    </row>
    <row r="2964" spans="1:180" customHeight="1" ht="16.5" s="407" customFormat="1">
      <c r="A2964" s="135"/>
      <c r="B2964" s="135"/>
      <c r="C2964" s="135"/>
      <c r="D2964" s="245"/>
      <c r="E2964" s="245"/>
      <c r="F2964" s="405"/>
      <c r="G2964" s="291"/>
      <c r="H2964" s="291"/>
      <c r="AR2964" s="501"/>
      <c r="AT2964" s="450"/>
    </row>
    <row r="2965" spans="1:180" customHeight="1" ht="16.5" s="407" customFormat="1">
      <c r="A2965" s="135"/>
      <c r="B2965" s="135"/>
      <c r="C2965" s="135"/>
      <c r="D2965" s="245"/>
      <c r="E2965" s="245"/>
      <c r="F2965" s="405"/>
      <c r="G2965" s="291"/>
      <c r="H2965" s="291"/>
      <c r="AR2965" s="501"/>
      <c r="AT2965" s="450"/>
    </row>
    <row r="2966" spans="1:180" customHeight="1" ht="16.5" s="407" customFormat="1">
      <c r="A2966" s="135"/>
      <c r="B2966" s="135"/>
      <c r="C2966" s="135"/>
      <c r="D2966" s="245"/>
      <c r="E2966" s="245"/>
      <c r="F2966" s="405"/>
      <c r="G2966" s="291"/>
      <c r="H2966" s="291"/>
      <c r="AR2966" s="501"/>
      <c r="AT2966" s="450"/>
    </row>
    <row r="2967" spans="1:180" customHeight="1" ht="16.5" s="407" customFormat="1">
      <c r="A2967" s="135"/>
      <c r="B2967" s="135"/>
      <c r="C2967" s="135"/>
      <c r="D2967" s="245"/>
      <c r="E2967" s="245"/>
      <c r="F2967" s="405"/>
      <c r="G2967" s="291"/>
      <c r="H2967" s="291"/>
      <c r="AR2967" s="501"/>
      <c r="AT2967" s="450"/>
    </row>
    <row r="2968" spans="1:180" customHeight="1" ht="16.5" s="407" customFormat="1">
      <c r="A2968" s="135"/>
      <c r="B2968" s="135"/>
      <c r="C2968" s="135"/>
      <c r="D2968" s="245"/>
      <c r="E2968" s="245"/>
      <c r="F2968" s="405"/>
      <c r="G2968" s="291"/>
      <c r="H2968" s="291"/>
      <c r="AR2968" s="501"/>
      <c r="AT2968" s="450"/>
    </row>
    <row r="2969" spans="1:180" customHeight="1" ht="16.5" s="407" customFormat="1">
      <c r="A2969" s="135"/>
      <c r="B2969" s="135"/>
      <c r="C2969" s="135"/>
      <c r="D2969" s="245"/>
      <c r="E2969" s="245"/>
      <c r="F2969" s="405"/>
      <c r="G2969" s="291"/>
      <c r="H2969" s="291"/>
      <c r="AR2969" s="501"/>
      <c r="AT2969" s="450"/>
    </row>
    <row r="2970" spans="1:180" customHeight="1" ht="16.5" s="407" customFormat="1">
      <c r="A2970" s="135"/>
      <c r="B2970" s="135"/>
      <c r="C2970" s="135"/>
      <c r="D2970" s="245"/>
      <c r="E2970" s="245"/>
      <c r="F2970" s="405"/>
      <c r="G2970" s="291"/>
      <c r="H2970" s="291"/>
      <c r="AR2970" s="501"/>
      <c r="AT2970" s="450"/>
    </row>
    <row r="2971" spans="1:180" customHeight="1" ht="16.5" s="407" customFormat="1">
      <c r="A2971" s="135"/>
      <c r="B2971" s="135"/>
      <c r="C2971" s="135"/>
      <c r="D2971" s="245"/>
      <c r="E2971" s="245"/>
      <c r="F2971" s="405"/>
      <c r="G2971" s="291"/>
      <c r="H2971" s="291"/>
      <c r="AR2971" s="501"/>
      <c r="AT2971" s="450"/>
    </row>
    <row r="2972" spans="1:180" customHeight="1" ht="16.5" s="407" customFormat="1">
      <c r="A2972" s="135"/>
      <c r="B2972" s="135"/>
      <c r="C2972" s="135"/>
      <c r="D2972" s="245"/>
      <c r="E2972" s="245"/>
      <c r="F2972" s="405"/>
      <c r="G2972" s="291"/>
      <c r="H2972" s="291"/>
      <c r="AR2972" s="501"/>
      <c r="AT2972" s="450"/>
    </row>
    <row r="2973" spans="1:180" customHeight="1" ht="16.5" s="407" customFormat="1">
      <c r="A2973" s="135"/>
      <c r="B2973" s="135"/>
      <c r="C2973" s="135"/>
      <c r="D2973" s="245"/>
      <c r="E2973" s="245"/>
      <c r="F2973" s="405"/>
      <c r="G2973" s="291"/>
      <c r="H2973" s="291"/>
      <c r="AR2973" s="501"/>
      <c r="AT2973" s="450"/>
    </row>
    <row r="2974" spans="1:180" customHeight="1" ht="16.5" s="407" customFormat="1">
      <c r="A2974" s="135"/>
      <c r="B2974" s="135"/>
      <c r="C2974" s="135"/>
      <c r="D2974" s="245"/>
      <c r="E2974" s="245"/>
      <c r="F2974" s="405"/>
      <c r="G2974" s="291"/>
      <c r="H2974" s="291"/>
      <c r="AR2974" s="501"/>
      <c r="AT2974" s="450"/>
    </row>
    <row r="2975" spans="1:180" customHeight="1" ht="16.5" s="407" customFormat="1">
      <c r="A2975" s="135"/>
      <c r="B2975" s="135"/>
      <c r="C2975" s="135"/>
      <c r="D2975" s="245"/>
      <c r="E2975" s="245"/>
      <c r="F2975" s="405"/>
      <c r="G2975" s="291"/>
      <c r="H2975" s="291"/>
      <c r="AR2975" s="501"/>
      <c r="AT2975" s="450"/>
    </row>
    <row r="2976" spans="1:180" customHeight="1" ht="16.5" s="407" customFormat="1">
      <c r="A2976" s="135"/>
      <c r="B2976" s="135"/>
      <c r="C2976" s="135"/>
      <c r="D2976" s="245"/>
      <c r="E2976" s="245"/>
      <c r="F2976" s="405"/>
      <c r="G2976" s="291"/>
      <c r="H2976" s="291"/>
      <c r="AR2976" s="501"/>
      <c r="AT2976" s="450"/>
    </row>
    <row r="2977" spans="1:180" customHeight="1" ht="16.5" s="407" customFormat="1">
      <c r="A2977" s="135"/>
      <c r="B2977" s="135"/>
      <c r="C2977" s="135"/>
      <c r="D2977" s="245"/>
      <c r="E2977" s="245"/>
      <c r="F2977" s="405"/>
      <c r="G2977" s="291"/>
      <c r="H2977" s="291"/>
      <c r="AR2977" s="501"/>
      <c r="AT2977" s="450"/>
    </row>
    <row r="2978" spans="1:180" customHeight="1" ht="16.5" s="407" customFormat="1">
      <c r="A2978" s="135"/>
      <c r="B2978" s="135"/>
      <c r="C2978" s="135"/>
      <c r="D2978" s="245"/>
      <c r="E2978" s="245"/>
      <c r="F2978" s="405"/>
      <c r="G2978" s="291"/>
      <c r="H2978" s="291"/>
      <c r="AR2978" s="501"/>
      <c r="AT2978" s="450"/>
    </row>
    <row r="2979" spans="1:180" customHeight="1" ht="16.5" s="407" customFormat="1">
      <c r="A2979" s="135"/>
      <c r="B2979" s="135"/>
      <c r="C2979" s="135"/>
      <c r="D2979" s="245"/>
      <c r="E2979" s="245"/>
      <c r="F2979" s="405"/>
      <c r="G2979" s="291"/>
      <c r="H2979" s="291"/>
      <c r="AR2979" s="501"/>
      <c r="AT2979" s="450"/>
    </row>
    <row r="2980" spans="1:180" customHeight="1" ht="16.5" s="407" customFormat="1">
      <c r="A2980" s="135"/>
      <c r="B2980" s="135"/>
      <c r="C2980" s="135"/>
      <c r="D2980" s="245"/>
      <c r="E2980" s="245"/>
      <c r="F2980" s="405"/>
      <c r="G2980" s="291"/>
      <c r="H2980" s="291"/>
      <c r="AR2980" s="501"/>
      <c r="AT2980" s="450"/>
    </row>
    <row r="2981" spans="1:180" customHeight="1" ht="16.5" s="407" customFormat="1">
      <c r="A2981" s="135"/>
      <c r="B2981" s="135"/>
      <c r="C2981" s="135"/>
      <c r="D2981" s="245"/>
      <c r="E2981" s="245"/>
      <c r="F2981" s="405"/>
      <c r="G2981" s="291"/>
      <c r="H2981" s="291"/>
      <c r="AR2981" s="501"/>
      <c r="AT2981" s="450"/>
    </row>
    <row r="2982" spans="1:180" customHeight="1" ht="16.5" s="407" customFormat="1">
      <c r="A2982" s="135"/>
      <c r="B2982" s="135"/>
      <c r="C2982" s="135"/>
      <c r="D2982" s="245"/>
      <c r="E2982" s="245"/>
      <c r="F2982" s="405"/>
      <c r="G2982" s="291"/>
      <c r="H2982" s="291"/>
      <c r="AR2982" s="501"/>
      <c r="AT2982" s="450"/>
    </row>
    <row r="2983" spans="1:180" customHeight="1" ht="16.5" s="407" customFormat="1">
      <c r="A2983" s="135"/>
      <c r="B2983" s="135"/>
      <c r="C2983" s="135"/>
      <c r="D2983" s="245"/>
      <c r="E2983" s="245"/>
      <c r="F2983" s="405"/>
      <c r="G2983" s="291"/>
      <c r="H2983" s="291"/>
      <c r="AR2983" s="501"/>
      <c r="AT2983" s="450"/>
    </row>
    <row r="2984" spans="1:180" customHeight="1" ht="16.5" s="407" customFormat="1">
      <c r="A2984" s="135"/>
      <c r="B2984" s="135"/>
      <c r="C2984" s="135"/>
      <c r="D2984" s="245"/>
      <c r="E2984" s="245"/>
      <c r="F2984" s="405"/>
      <c r="G2984" s="291"/>
      <c r="H2984" s="291"/>
      <c r="AR2984" s="501"/>
      <c r="AT2984" s="450"/>
    </row>
    <row r="2985" spans="1:180" customHeight="1" ht="16.5" s="407" customFormat="1">
      <c r="A2985" s="135"/>
      <c r="B2985" s="135"/>
      <c r="C2985" s="135"/>
      <c r="D2985" s="245"/>
      <c r="E2985" s="245"/>
      <c r="F2985" s="405"/>
      <c r="G2985" s="291"/>
      <c r="H2985" s="291"/>
      <c r="AR2985" s="501"/>
      <c r="AT2985" s="450"/>
    </row>
    <row r="2986" spans="1:180" customHeight="1" ht="16.5" s="407" customFormat="1">
      <c r="A2986" s="135"/>
      <c r="B2986" s="135"/>
      <c r="C2986" s="135"/>
      <c r="D2986" s="245"/>
      <c r="E2986" s="245"/>
      <c r="F2986" s="405"/>
      <c r="G2986" s="291"/>
      <c r="H2986" s="291"/>
      <c r="AR2986" s="501"/>
      <c r="AT2986" s="450"/>
    </row>
    <row r="2987" spans="1:180" customHeight="1" ht="16.5" s="407" customFormat="1">
      <c r="A2987" s="135"/>
      <c r="B2987" s="135"/>
      <c r="C2987" s="135"/>
      <c r="D2987" s="245"/>
      <c r="E2987" s="245"/>
      <c r="F2987" s="405"/>
      <c r="G2987" s="291"/>
      <c r="H2987" s="291"/>
      <c r="AR2987" s="501"/>
      <c r="AT2987" s="450"/>
    </row>
    <row r="2988" spans="1:180" customHeight="1" ht="16.5" s="407" customFormat="1">
      <c r="A2988" s="135"/>
      <c r="B2988" s="135"/>
      <c r="C2988" s="135"/>
      <c r="D2988" s="245"/>
      <c r="E2988" s="245"/>
      <c r="F2988" s="405"/>
      <c r="G2988" s="291"/>
      <c r="H2988" s="291"/>
      <c r="AR2988" s="501"/>
      <c r="AT2988" s="450"/>
    </row>
    <row r="2989" spans="1:180" customHeight="1" ht="16.5" s="407" customFormat="1">
      <c r="A2989" s="135"/>
      <c r="B2989" s="135"/>
      <c r="C2989" s="135"/>
      <c r="D2989" s="245"/>
      <c r="E2989" s="245"/>
      <c r="F2989" s="405"/>
      <c r="G2989" s="291"/>
      <c r="H2989" s="291"/>
      <c r="AR2989" s="501"/>
      <c r="AT2989" s="450"/>
    </row>
    <row r="2990" spans="1:180" customHeight="1" ht="16.5" s="407" customFormat="1">
      <c r="A2990" s="135"/>
      <c r="B2990" s="135"/>
      <c r="C2990" s="135"/>
      <c r="D2990" s="245"/>
      <c r="E2990" s="245"/>
      <c r="F2990" s="405"/>
      <c r="G2990" s="291"/>
      <c r="H2990" s="291"/>
      <c r="AR2990" s="501"/>
      <c r="AT2990" s="450"/>
    </row>
    <row r="2991" spans="1:180" customHeight="1" ht="16.5" s="407" customFormat="1">
      <c r="A2991" s="135"/>
      <c r="B2991" s="135"/>
      <c r="C2991" s="135"/>
      <c r="D2991" s="245"/>
      <c r="E2991" s="245"/>
      <c r="F2991" s="405"/>
      <c r="G2991" s="291"/>
      <c r="H2991" s="291"/>
      <c r="AR2991" s="501"/>
      <c r="AT2991" s="450"/>
    </row>
    <row r="2992" spans="1:180" customHeight="1" ht="16.5" s="407" customFormat="1">
      <c r="A2992" s="135"/>
      <c r="B2992" s="135"/>
      <c r="C2992" s="135"/>
      <c r="D2992" s="245"/>
      <c r="E2992" s="245"/>
      <c r="F2992" s="405"/>
      <c r="G2992" s="291"/>
      <c r="H2992" s="291"/>
      <c r="AR2992" s="501"/>
      <c r="AT2992" s="450"/>
    </row>
    <row r="2993" spans="1:180" customHeight="1" ht="16.5" s="407" customFormat="1">
      <c r="A2993" s="135"/>
      <c r="B2993" s="135"/>
      <c r="C2993" s="135"/>
      <c r="D2993" s="245"/>
      <c r="E2993" s="245"/>
      <c r="F2993" s="405"/>
      <c r="G2993" s="291"/>
      <c r="H2993" s="291"/>
      <c r="AR2993" s="501"/>
      <c r="AT2993" s="450"/>
    </row>
    <row r="2994" spans="1:180" customHeight="1" ht="16.5" s="407" customFormat="1">
      <c r="A2994" s="135"/>
      <c r="B2994" s="135"/>
      <c r="C2994" s="135"/>
      <c r="D2994" s="245"/>
      <c r="E2994" s="245"/>
      <c r="F2994" s="405"/>
      <c r="G2994" s="291"/>
      <c r="H2994" s="291"/>
      <c r="AR2994" s="501"/>
      <c r="AT2994" s="450"/>
    </row>
    <row r="2995" spans="1:180" customHeight="1" ht="16.5" s="407" customFormat="1">
      <c r="A2995" s="135"/>
      <c r="B2995" s="135"/>
      <c r="C2995" s="135"/>
      <c r="D2995" s="245"/>
      <c r="E2995" s="245"/>
      <c r="F2995" s="405"/>
      <c r="G2995" s="291"/>
      <c r="H2995" s="291"/>
      <c r="AR2995" s="501"/>
      <c r="AT2995" s="450"/>
    </row>
    <row r="2996" spans="1:180" customHeight="1" ht="16.5" s="407" customFormat="1">
      <c r="A2996" s="135"/>
      <c r="B2996" s="135"/>
      <c r="C2996" s="135"/>
      <c r="D2996" s="245"/>
      <c r="E2996" s="245"/>
      <c r="F2996" s="405"/>
      <c r="G2996" s="291"/>
      <c r="H2996" s="291"/>
      <c r="AR2996" s="501"/>
      <c r="AT2996" s="450"/>
    </row>
    <row r="2997" spans="1:180" customHeight="1" ht="16.5" s="407" customFormat="1">
      <c r="A2997" s="135"/>
      <c r="B2997" s="135"/>
      <c r="C2997" s="135"/>
      <c r="D2997" s="245"/>
      <c r="E2997" s="245"/>
      <c r="F2997" s="405"/>
      <c r="G2997" s="291"/>
      <c r="H2997" s="291"/>
      <c r="AR2997" s="501"/>
      <c r="AT2997" s="450"/>
    </row>
    <row r="2998" spans="1:180" customHeight="1" ht="16.5" s="407" customFormat="1">
      <c r="A2998" s="135"/>
      <c r="B2998" s="135"/>
      <c r="C2998" s="135"/>
      <c r="D2998" s="245"/>
      <c r="E2998" s="245"/>
      <c r="F2998" s="405"/>
      <c r="G2998" s="291"/>
      <c r="H2998" s="291"/>
      <c r="AR2998" s="501"/>
      <c r="AT2998" s="450"/>
    </row>
    <row r="2999" spans="1:180" customHeight="1" ht="16.5" s="407" customFormat="1">
      <c r="A2999" s="135"/>
      <c r="B2999" s="135"/>
      <c r="C2999" s="135"/>
      <c r="D2999" s="245"/>
      <c r="E2999" s="245"/>
      <c r="F2999" s="405"/>
      <c r="G2999" s="291"/>
      <c r="H2999" s="291"/>
      <c r="AR2999" s="501"/>
      <c r="AT2999" s="450"/>
    </row>
    <row r="3000" spans="1:180" customHeight="1" ht="16.5" s="407" customFormat="1">
      <c r="A3000" s="135"/>
      <c r="B3000" s="135"/>
      <c r="C3000" s="135"/>
      <c r="D3000" s="245"/>
      <c r="E3000" s="245"/>
      <c r="F3000" s="405"/>
      <c r="G3000" s="291"/>
      <c r="H3000" s="291"/>
      <c r="AR3000" s="501"/>
      <c r="AT3000" s="450"/>
    </row>
    <row r="3001" spans="1:180" customHeight="1" ht="16.5" s="407" customFormat="1">
      <c r="A3001" s="135"/>
      <c r="B3001" s="135"/>
      <c r="C3001" s="135"/>
      <c r="D3001" s="245"/>
      <c r="E3001" s="245"/>
      <c r="F3001" s="405"/>
      <c r="G3001" s="291"/>
      <c r="H3001" s="291"/>
      <c r="AR3001" s="501"/>
      <c r="AT3001" s="450"/>
    </row>
    <row r="3002" spans="1:180" customHeight="1" ht="16.5" s="407" customFormat="1">
      <c r="A3002" s="135"/>
      <c r="B3002" s="135"/>
      <c r="C3002" s="135"/>
      <c r="D3002" s="245"/>
      <c r="E3002" s="245"/>
      <c r="F3002" s="405"/>
      <c r="G3002" s="291"/>
      <c r="H3002" s="291"/>
      <c r="AR3002" s="501"/>
      <c r="AT3002" s="450"/>
    </row>
    <row r="3003" spans="1:180" customHeight="1" ht="16.5" s="407" customFormat="1">
      <c r="A3003" s="135"/>
      <c r="B3003" s="135"/>
      <c r="C3003" s="135"/>
      <c r="D3003" s="245"/>
      <c r="E3003" s="245"/>
      <c r="F3003" s="405"/>
      <c r="G3003" s="291"/>
      <c r="H3003" s="291"/>
      <c r="AR3003" s="501"/>
      <c r="AT3003" s="450"/>
    </row>
    <row r="3004" spans="1:180" customHeight="1" ht="16.5" s="407" customFormat="1">
      <c r="A3004" s="135"/>
      <c r="B3004" s="135"/>
      <c r="C3004" s="135"/>
      <c r="D3004" s="245"/>
      <c r="E3004" s="245"/>
      <c r="F3004" s="405"/>
      <c r="G3004" s="291"/>
      <c r="H3004" s="291"/>
      <c r="AR3004" s="501"/>
      <c r="AT3004" s="450"/>
    </row>
    <row r="3005" spans="1:180" customHeight="1" ht="16.5" s="407" customFormat="1">
      <c r="A3005" s="135"/>
      <c r="B3005" s="135"/>
      <c r="C3005" s="135"/>
      <c r="D3005" s="245"/>
      <c r="E3005" s="245"/>
      <c r="F3005" s="405"/>
      <c r="G3005" s="291"/>
      <c r="H3005" s="291"/>
      <c r="AR3005" s="501"/>
      <c r="AT3005" s="450"/>
    </row>
    <row r="3006" spans="1:180" customHeight="1" ht="16.5" s="407" customFormat="1">
      <c r="A3006" s="135"/>
      <c r="B3006" s="135"/>
      <c r="C3006" s="135"/>
      <c r="D3006" s="245"/>
      <c r="E3006" s="245"/>
      <c r="F3006" s="405"/>
      <c r="G3006" s="291"/>
      <c r="H3006" s="291"/>
      <c r="AR3006" s="501"/>
      <c r="AT3006" s="450"/>
    </row>
    <row r="3007" spans="1:180" customHeight="1" ht="16.5" s="407" customFormat="1">
      <c r="A3007" s="135"/>
      <c r="B3007" s="135"/>
      <c r="C3007" s="135"/>
      <c r="D3007" s="245"/>
      <c r="E3007" s="245"/>
      <c r="F3007" s="405"/>
      <c r="G3007" s="291"/>
      <c r="H3007" s="291"/>
      <c r="AR3007" s="501"/>
      <c r="AT3007" s="450"/>
    </row>
    <row r="3008" spans="1:180" customHeight="1" ht="16.5" s="407" customFormat="1">
      <c r="A3008" s="135"/>
      <c r="B3008" s="135"/>
      <c r="C3008" s="135"/>
      <c r="D3008" s="245"/>
      <c r="E3008" s="245"/>
      <c r="F3008" s="405"/>
      <c r="G3008" s="291"/>
      <c r="H3008" s="291"/>
      <c r="AR3008" s="501"/>
      <c r="AT3008" s="450"/>
    </row>
    <row r="3009" spans="1:180" customHeight="1" ht="16.5" s="407" customFormat="1">
      <c r="A3009" s="135"/>
      <c r="B3009" s="135"/>
      <c r="C3009" s="135"/>
      <c r="D3009" s="245"/>
      <c r="E3009" s="245"/>
      <c r="F3009" s="405"/>
      <c r="G3009" s="291"/>
      <c r="H3009" s="291"/>
      <c r="AR3009" s="501"/>
      <c r="AT3009" s="450"/>
    </row>
    <row r="3010" spans="1:180" customHeight="1" ht="16.5" s="407" customFormat="1">
      <c r="A3010" s="135"/>
      <c r="B3010" s="135"/>
      <c r="C3010" s="135"/>
      <c r="D3010" s="245"/>
      <c r="E3010" s="245"/>
      <c r="F3010" s="405"/>
      <c r="G3010" s="291"/>
      <c r="H3010" s="291"/>
      <c r="AR3010" s="501"/>
      <c r="AT3010" s="450"/>
    </row>
    <row r="3011" spans="1:180" customHeight="1" ht="16.5" s="407" customFormat="1">
      <c r="A3011" s="135"/>
      <c r="B3011" s="135"/>
      <c r="C3011" s="135"/>
      <c r="D3011" s="245"/>
      <c r="E3011" s="245"/>
      <c r="F3011" s="405"/>
      <c r="G3011" s="291"/>
      <c r="H3011" s="291"/>
      <c r="AR3011" s="501"/>
      <c r="AT3011" s="450"/>
    </row>
    <row r="3012" spans="1:180" customHeight="1" ht="16.5" s="407" customFormat="1">
      <c r="A3012" s="135"/>
      <c r="B3012" s="135"/>
      <c r="C3012" s="135"/>
      <c r="D3012" s="245"/>
      <c r="E3012" s="245"/>
      <c r="F3012" s="405"/>
      <c r="G3012" s="291"/>
      <c r="H3012" s="291"/>
      <c r="AR3012" s="501"/>
      <c r="AT3012" s="450"/>
    </row>
    <row r="3013" spans="1:180" customHeight="1" ht="16.5" s="407" customFormat="1">
      <c r="A3013" s="135"/>
      <c r="B3013" s="135"/>
      <c r="C3013" s="135"/>
      <c r="D3013" s="245"/>
      <c r="E3013" s="245"/>
      <c r="F3013" s="405"/>
      <c r="G3013" s="291"/>
      <c r="H3013" s="291"/>
      <c r="AR3013" s="501"/>
      <c r="AT3013" s="450"/>
    </row>
    <row r="3014" spans="1:180" customHeight="1" ht="16.5" s="407" customFormat="1">
      <c r="A3014" s="135"/>
      <c r="B3014" s="135"/>
      <c r="C3014" s="135"/>
      <c r="D3014" s="245"/>
      <c r="E3014" s="245"/>
      <c r="F3014" s="405"/>
      <c r="G3014" s="291"/>
      <c r="H3014" s="291"/>
      <c r="AR3014" s="501"/>
      <c r="AT3014" s="450"/>
    </row>
    <row r="3015" spans="1:180" customHeight="1" ht="16.5" s="407" customFormat="1">
      <c r="A3015" s="135"/>
      <c r="B3015" s="135"/>
      <c r="C3015" s="135"/>
      <c r="D3015" s="245"/>
      <c r="E3015" s="245"/>
      <c r="F3015" s="405"/>
      <c r="G3015" s="291"/>
      <c r="H3015" s="291"/>
      <c r="AR3015" s="501"/>
      <c r="AT3015" s="450"/>
    </row>
    <row r="3016" spans="1:180" customHeight="1" ht="16.5" s="407" customFormat="1">
      <c r="A3016" s="135"/>
      <c r="B3016" s="135"/>
      <c r="C3016" s="135"/>
      <c r="D3016" s="245"/>
      <c r="E3016" s="245"/>
      <c r="F3016" s="405"/>
      <c r="G3016" s="291"/>
      <c r="H3016" s="291"/>
      <c r="AR3016" s="501"/>
      <c r="AT3016" s="450"/>
    </row>
    <row r="3017" spans="1:180" customHeight="1" ht="16.5" s="407" customFormat="1">
      <c r="A3017" s="135"/>
      <c r="B3017" s="135"/>
      <c r="C3017" s="135"/>
      <c r="D3017" s="245"/>
      <c r="E3017" s="245"/>
      <c r="F3017" s="405"/>
      <c r="G3017" s="291"/>
      <c r="H3017" s="291"/>
      <c r="AR3017" s="501"/>
      <c r="AT3017" s="450"/>
    </row>
    <row r="3018" spans="1:180" customHeight="1" ht="16.5" s="407" customFormat="1">
      <c r="A3018" s="135"/>
      <c r="B3018" s="135"/>
      <c r="C3018" s="135"/>
      <c r="D3018" s="245"/>
      <c r="E3018" s="245"/>
      <c r="F3018" s="405"/>
      <c r="G3018" s="291"/>
      <c r="H3018" s="291"/>
      <c r="AR3018" s="501"/>
      <c r="AT3018" s="450"/>
    </row>
    <row r="3019" spans="1:180" customHeight="1" ht="16.5" s="407" customFormat="1">
      <c r="A3019" s="135"/>
      <c r="B3019" s="135"/>
      <c r="C3019" s="135"/>
      <c r="D3019" s="245"/>
      <c r="E3019" s="245"/>
      <c r="F3019" s="405"/>
      <c r="G3019" s="291"/>
      <c r="H3019" s="291"/>
      <c r="AR3019" s="501"/>
      <c r="AT3019" s="450"/>
    </row>
    <row r="3020" spans="1:180" customHeight="1" ht="16.5" s="407" customFormat="1">
      <c r="A3020" s="135"/>
      <c r="B3020" s="135"/>
      <c r="C3020" s="135"/>
      <c r="D3020" s="245"/>
      <c r="E3020" s="245"/>
      <c r="F3020" s="405"/>
      <c r="G3020" s="291"/>
      <c r="H3020" s="291"/>
      <c r="AR3020" s="501"/>
      <c r="AT3020" s="450"/>
    </row>
    <row r="3021" spans="1:180" customHeight="1" ht="16.5" s="407" customFormat="1">
      <c r="A3021" s="135"/>
      <c r="B3021" s="135"/>
      <c r="C3021" s="135"/>
      <c r="D3021" s="245"/>
      <c r="E3021" s="245"/>
      <c r="F3021" s="405"/>
      <c r="G3021" s="291"/>
      <c r="H3021" s="291"/>
      <c r="AR3021" s="501"/>
      <c r="AT3021" s="450"/>
    </row>
    <row r="3022" spans="1:180" customHeight="1" ht="16.5" s="407" customFormat="1">
      <c r="A3022" s="135"/>
      <c r="B3022" s="135"/>
      <c r="C3022" s="135"/>
      <c r="D3022" s="245"/>
      <c r="E3022" s="245"/>
      <c r="F3022" s="405"/>
      <c r="G3022" s="291"/>
      <c r="H3022" s="291"/>
      <c r="AR3022" s="501"/>
      <c r="AT3022" s="450"/>
    </row>
    <row r="3023" spans="1:180" customHeight="1" ht="16.5" s="407" customFormat="1">
      <c r="A3023" s="135"/>
      <c r="B3023" s="135"/>
      <c r="C3023" s="135"/>
      <c r="D3023" s="245"/>
      <c r="E3023" s="245"/>
      <c r="F3023" s="405"/>
      <c r="G3023" s="291"/>
      <c r="H3023" s="291"/>
      <c r="AR3023" s="501"/>
      <c r="AT3023" s="450"/>
    </row>
    <row r="3024" spans="1:180" customHeight="1" ht="16.5" s="407" customFormat="1">
      <c r="A3024" s="135"/>
      <c r="B3024" s="135"/>
      <c r="C3024" s="135"/>
      <c r="D3024" s="245"/>
      <c r="E3024" s="245"/>
      <c r="F3024" s="405"/>
      <c r="G3024" s="291"/>
      <c r="H3024" s="291"/>
      <c r="AR3024" s="501"/>
      <c r="AT3024" s="450"/>
    </row>
    <row r="3025" spans="1:180" customHeight="1" ht="16.5" s="407" customFormat="1">
      <c r="A3025" s="135"/>
      <c r="B3025" s="135"/>
      <c r="C3025" s="135"/>
      <c r="D3025" s="245"/>
      <c r="E3025" s="245"/>
      <c r="F3025" s="405"/>
      <c r="G3025" s="291"/>
      <c r="H3025" s="291"/>
      <c r="AR3025" s="501"/>
      <c r="AT3025" s="450"/>
    </row>
    <row r="3026" spans="1:180" customHeight="1" ht="16.5" s="407" customFormat="1">
      <c r="A3026" s="135"/>
      <c r="B3026" s="135"/>
      <c r="C3026" s="135"/>
      <c r="D3026" s="245"/>
      <c r="E3026" s="245"/>
      <c r="F3026" s="405"/>
      <c r="G3026" s="291"/>
      <c r="H3026" s="291"/>
      <c r="AR3026" s="501"/>
      <c r="AT3026" s="450"/>
    </row>
    <row r="3027" spans="1:180" customHeight="1" ht="16.5" s="407" customFormat="1">
      <c r="A3027" s="135"/>
      <c r="B3027" s="135"/>
      <c r="C3027" s="135"/>
      <c r="D3027" s="245"/>
      <c r="E3027" s="245"/>
      <c r="F3027" s="405"/>
      <c r="G3027" s="291"/>
      <c r="H3027" s="291"/>
      <c r="AR3027" s="501"/>
      <c r="AT3027" s="450"/>
    </row>
    <row r="3028" spans="1:180" customHeight="1" ht="16.5" s="407" customFormat="1">
      <c r="A3028" s="135"/>
      <c r="B3028" s="135"/>
      <c r="C3028" s="135"/>
      <c r="D3028" s="245"/>
      <c r="E3028" s="245"/>
      <c r="F3028" s="405"/>
      <c r="G3028" s="291"/>
      <c r="H3028" s="291"/>
      <c r="AR3028" s="501"/>
      <c r="AT3028" s="450"/>
    </row>
    <row r="3029" spans="1:180" customHeight="1" ht="16.5" s="407" customFormat="1">
      <c r="A3029" s="135"/>
      <c r="B3029" s="135"/>
      <c r="C3029" s="135"/>
      <c r="D3029" s="245"/>
      <c r="E3029" s="245"/>
      <c r="F3029" s="405"/>
      <c r="G3029" s="291"/>
      <c r="H3029" s="291"/>
      <c r="AR3029" s="501"/>
      <c r="AT3029" s="450"/>
    </row>
    <row r="3030" spans="1:180" customHeight="1" ht="16.5" s="407" customFormat="1">
      <c r="A3030" s="135"/>
      <c r="B3030" s="135"/>
      <c r="C3030" s="135"/>
      <c r="D3030" s="245"/>
      <c r="E3030" s="245"/>
      <c r="F3030" s="405"/>
      <c r="G3030" s="291"/>
      <c r="H3030" s="291"/>
      <c r="AR3030" s="501"/>
      <c r="AT3030" s="450"/>
    </row>
    <row r="3031" spans="1:180" customHeight="1" ht="16.5" s="407" customFormat="1">
      <c r="A3031" s="135"/>
      <c r="B3031" s="135"/>
      <c r="C3031" s="135"/>
      <c r="D3031" s="245"/>
      <c r="E3031" s="245"/>
      <c r="F3031" s="405"/>
      <c r="G3031" s="291"/>
      <c r="H3031" s="291"/>
      <c r="AR3031" s="501"/>
      <c r="AT3031" s="450"/>
    </row>
    <row r="3032" spans="1:180" customHeight="1" ht="16.5" s="407" customFormat="1">
      <c r="A3032" s="135"/>
      <c r="B3032" s="135"/>
      <c r="C3032" s="135"/>
      <c r="D3032" s="245"/>
      <c r="E3032" s="245"/>
      <c r="F3032" s="405"/>
      <c r="G3032" s="291"/>
      <c r="H3032" s="291"/>
      <c r="AR3032" s="501"/>
      <c r="AT3032" s="450"/>
    </row>
    <row r="3033" spans="1:180" customHeight="1" ht="16.5" s="407" customFormat="1">
      <c r="A3033" s="135"/>
      <c r="B3033" s="135"/>
      <c r="C3033" s="135"/>
      <c r="D3033" s="245"/>
      <c r="E3033" s="245"/>
      <c r="F3033" s="405"/>
      <c r="G3033" s="291"/>
      <c r="H3033" s="291"/>
      <c r="AR3033" s="501"/>
      <c r="AT3033" s="450"/>
    </row>
    <row r="3034" spans="1:180" customHeight="1" ht="16.5" s="407" customFormat="1">
      <c r="A3034" s="135"/>
      <c r="B3034" s="135"/>
      <c r="C3034" s="135"/>
      <c r="D3034" s="245"/>
      <c r="E3034" s="245"/>
      <c r="F3034" s="405"/>
      <c r="G3034" s="291"/>
      <c r="H3034" s="291"/>
      <c r="AR3034" s="501"/>
      <c r="AT3034" s="450"/>
    </row>
    <row r="3035" spans="1:180" customHeight="1" ht="16.5" s="407" customFormat="1">
      <c r="A3035" s="135"/>
      <c r="B3035" s="135"/>
      <c r="C3035" s="135"/>
      <c r="D3035" s="245"/>
      <c r="E3035" s="245"/>
      <c r="F3035" s="405"/>
      <c r="G3035" s="291"/>
      <c r="H3035" s="291"/>
      <c r="AR3035" s="501"/>
      <c r="AT3035" s="450"/>
    </row>
    <row r="3036" spans="1:180" customHeight="1" ht="16.5" s="407" customFormat="1">
      <c r="A3036" s="135"/>
      <c r="B3036" s="135"/>
      <c r="C3036" s="135"/>
      <c r="D3036" s="245"/>
      <c r="E3036" s="245"/>
      <c r="F3036" s="405"/>
      <c r="G3036" s="291"/>
      <c r="H3036" s="291"/>
      <c r="AR3036" s="501"/>
      <c r="AT3036" s="450"/>
    </row>
    <row r="3037" spans="1:180" customHeight="1" ht="16.5" s="407" customFormat="1">
      <c r="A3037" s="135"/>
      <c r="B3037" s="135"/>
      <c r="C3037" s="135"/>
      <c r="D3037" s="245"/>
      <c r="E3037" s="245"/>
      <c r="F3037" s="405"/>
      <c r="G3037" s="291"/>
      <c r="H3037" s="291"/>
      <c r="AR3037" s="501"/>
      <c r="AT3037" s="450"/>
    </row>
    <row r="3038" spans="1:180" customHeight="1" ht="16.5" s="407" customFormat="1">
      <c r="A3038" s="135"/>
      <c r="B3038" s="135"/>
      <c r="C3038" s="135"/>
      <c r="D3038" s="245"/>
      <c r="E3038" s="245"/>
      <c r="F3038" s="405"/>
      <c r="G3038" s="291"/>
      <c r="H3038" s="291"/>
      <c r="AR3038" s="501"/>
      <c r="AT3038" s="450"/>
    </row>
    <row r="3039" spans="1:180" customHeight="1" ht="16.5" s="407" customFormat="1">
      <c r="A3039" s="135"/>
      <c r="B3039" s="135"/>
      <c r="C3039" s="135"/>
      <c r="D3039" s="245"/>
      <c r="E3039" s="245"/>
      <c r="F3039" s="405"/>
      <c r="G3039" s="291"/>
      <c r="H3039" s="291"/>
      <c r="AR3039" s="501"/>
      <c r="AT3039" s="450"/>
    </row>
    <row r="3040" spans="1:180" customHeight="1" ht="16.5" s="407" customFormat="1">
      <c r="A3040" s="135"/>
      <c r="B3040" s="135"/>
      <c r="C3040" s="135"/>
      <c r="D3040" s="245"/>
      <c r="E3040" s="245"/>
      <c r="F3040" s="405"/>
      <c r="G3040" s="291"/>
      <c r="H3040" s="291"/>
      <c r="AR3040" s="501"/>
      <c r="AT3040" s="450"/>
    </row>
    <row r="3041" spans="1:180" customHeight="1" ht="16.5" s="407" customFormat="1">
      <c r="A3041" s="135"/>
      <c r="B3041" s="135"/>
      <c r="C3041" s="135"/>
      <c r="D3041" s="245"/>
      <c r="E3041" s="245"/>
      <c r="F3041" s="405"/>
      <c r="G3041" s="291"/>
      <c r="H3041" s="291"/>
      <c r="AR3041" s="501"/>
      <c r="AT3041" s="450"/>
    </row>
    <row r="3042" spans="1:180" customHeight="1" ht="16.5" s="407" customFormat="1">
      <c r="A3042" s="135"/>
      <c r="B3042" s="135"/>
      <c r="C3042" s="135"/>
      <c r="D3042" s="245"/>
      <c r="E3042" s="245"/>
      <c r="F3042" s="405"/>
      <c r="G3042" s="291"/>
      <c r="H3042" s="291"/>
      <c r="AR3042" s="501"/>
      <c r="AT3042" s="450"/>
    </row>
    <row r="3043" spans="1:180" customHeight="1" ht="16.5" s="407" customFormat="1">
      <c r="A3043" s="135"/>
      <c r="B3043" s="135"/>
      <c r="C3043" s="135"/>
      <c r="D3043" s="245"/>
      <c r="E3043" s="245"/>
      <c r="F3043" s="405"/>
      <c r="G3043" s="291"/>
      <c r="H3043" s="291"/>
      <c r="AR3043" s="501"/>
      <c r="AT3043" s="450"/>
    </row>
    <row r="3044" spans="1:180" customHeight="1" ht="16.5" s="407" customFormat="1">
      <c r="A3044" s="135"/>
      <c r="B3044" s="135"/>
      <c r="C3044" s="135"/>
      <c r="D3044" s="245"/>
      <c r="E3044" s="245"/>
      <c r="F3044" s="405"/>
      <c r="G3044" s="291"/>
      <c r="H3044" s="291"/>
      <c r="AR3044" s="501"/>
      <c r="AT3044" s="450"/>
    </row>
    <row r="3045" spans="1:180" customHeight="1" ht="16.5" s="407" customFormat="1">
      <c r="A3045" s="135"/>
      <c r="B3045" s="135"/>
      <c r="C3045" s="135"/>
      <c r="D3045" s="245"/>
      <c r="E3045" s="245"/>
      <c r="F3045" s="405"/>
      <c r="G3045" s="291"/>
      <c r="H3045" s="291"/>
      <c r="AR3045" s="501"/>
      <c r="AT3045" s="450"/>
    </row>
    <row r="3046" spans="1:180" customHeight="1" ht="16.5" s="407" customFormat="1">
      <c r="A3046" s="135"/>
      <c r="B3046" s="135"/>
      <c r="C3046" s="135"/>
      <c r="D3046" s="245"/>
      <c r="E3046" s="245"/>
      <c r="F3046" s="405"/>
      <c r="G3046" s="291"/>
      <c r="H3046" s="291"/>
      <c r="AR3046" s="501"/>
      <c r="AT3046" s="450"/>
    </row>
    <row r="3047" spans="1:180" customHeight="1" ht="16.5" s="407" customFormat="1">
      <c r="A3047" s="135"/>
      <c r="B3047" s="135"/>
      <c r="C3047" s="135"/>
      <c r="D3047" s="245"/>
      <c r="E3047" s="245"/>
      <c r="F3047" s="405"/>
      <c r="G3047" s="291"/>
      <c r="H3047" s="291"/>
      <c r="AR3047" s="501"/>
      <c r="AT3047" s="450"/>
    </row>
    <row r="3048" spans="1:180" customHeight="1" ht="16.5" s="407" customFormat="1">
      <c r="A3048" s="135"/>
      <c r="B3048" s="135"/>
      <c r="C3048" s="135"/>
      <c r="D3048" s="245"/>
      <c r="E3048" s="245"/>
      <c r="F3048" s="405"/>
      <c r="G3048" s="291"/>
      <c r="H3048" s="291"/>
      <c r="AR3048" s="501"/>
      <c r="AT3048" s="450"/>
    </row>
    <row r="3049" spans="1:180" customHeight="1" ht="16.5" s="407" customFormat="1">
      <c r="A3049" s="135"/>
      <c r="B3049" s="135"/>
      <c r="C3049" s="135"/>
      <c r="D3049" s="245"/>
      <c r="E3049" s="245"/>
      <c r="F3049" s="405"/>
      <c r="G3049" s="291"/>
      <c r="H3049" s="291"/>
      <c r="AR3049" s="501"/>
      <c r="AT3049" s="450"/>
    </row>
    <row r="3050" spans="1:180" customHeight="1" ht="16.5" s="407" customFormat="1">
      <c r="A3050" s="135"/>
      <c r="B3050" s="135"/>
      <c r="C3050" s="135"/>
      <c r="D3050" s="245"/>
      <c r="E3050" s="245"/>
      <c r="F3050" s="405"/>
      <c r="G3050" s="291"/>
      <c r="H3050" s="291"/>
      <c r="AR3050" s="501"/>
      <c r="AT3050" s="450"/>
    </row>
    <row r="3051" spans="1:180" customHeight="1" ht="16.5" s="407" customFormat="1">
      <c r="A3051" s="135"/>
      <c r="B3051" s="135"/>
      <c r="C3051" s="135"/>
      <c r="D3051" s="245"/>
      <c r="E3051" s="245"/>
      <c r="F3051" s="405"/>
      <c r="G3051" s="291"/>
      <c r="H3051" s="291"/>
      <c r="AR3051" s="501"/>
      <c r="AT3051" s="450"/>
    </row>
    <row r="3052" spans="1:180" customHeight="1" ht="16.5" s="407" customFormat="1">
      <c r="A3052" s="135"/>
      <c r="B3052" s="135"/>
      <c r="C3052" s="135"/>
      <c r="D3052" s="245"/>
      <c r="E3052" s="245"/>
      <c r="F3052" s="405"/>
      <c r="G3052" s="291"/>
      <c r="H3052" s="291"/>
      <c r="AR3052" s="501"/>
      <c r="AT3052" s="450"/>
    </row>
    <row r="3053" spans="1:180" customHeight="1" ht="16.5" s="407" customFormat="1">
      <c r="A3053" s="135"/>
      <c r="B3053" s="135"/>
      <c r="C3053" s="135"/>
      <c r="D3053" s="245"/>
      <c r="E3053" s="245"/>
      <c r="F3053" s="405"/>
      <c r="G3053" s="291"/>
      <c r="H3053" s="291"/>
      <c r="AR3053" s="501"/>
      <c r="AT3053" s="450"/>
    </row>
    <row r="3054" spans="1:180" customHeight="1" ht="16.5" s="407" customFormat="1">
      <c r="A3054" s="135"/>
      <c r="B3054" s="135"/>
      <c r="C3054" s="135"/>
      <c r="D3054" s="245"/>
      <c r="E3054" s="245"/>
      <c r="F3054" s="405"/>
      <c r="G3054" s="291"/>
      <c r="H3054" s="291"/>
      <c r="AR3054" s="501"/>
      <c r="AT3054" s="450"/>
    </row>
    <row r="3055" spans="1:180" customHeight="1" ht="16.5" s="407" customFormat="1">
      <c r="A3055" s="135"/>
      <c r="B3055" s="135"/>
      <c r="C3055" s="135"/>
      <c r="D3055" s="245"/>
      <c r="E3055" s="245"/>
      <c r="F3055" s="405"/>
      <c r="G3055" s="291"/>
      <c r="H3055" s="291"/>
      <c r="AR3055" s="501"/>
      <c r="AT3055" s="450"/>
    </row>
    <row r="3056" spans="1:180" customHeight="1" ht="16.5" s="407" customFormat="1">
      <c r="A3056" s="135"/>
      <c r="B3056" s="135"/>
      <c r="C3056" s="135"/>
      <c r="D3056" s="245"/>
      <c r="E3056" s="245"/>
      <c r="F3056" s="405"/>
      <c r="G3056" s="291"/>
      <c r="H3056" s="291"/>
      <c r="AR3056" s="501"/>
      <c r="AT3056" s="450"/>
    </row>
    <row r="3057" spans="1:180" customHeight="1" ht="16.5" s="407" customFormat="1">
      <c r="A3057" s="135"/>
      <c r="B3057" s="135"/>
      <c r="C3057" s="135"/>
      <c r="D3057" s="245"/>
      <c r="E3057" s="245"/>
      <c r="F3057" s="405"/>
      <c r="G3057" s="291"/>
      <c r="H3057" s="291"/>
      <c r="AR3057" s="501"/>
      <c r="AT3057" s="450"/>
    </row>
    <row r="3058" spans="1:180" customHeight="1" ht="16.5" s="407" customFormat="1">
      <c r="A3058" s="135"/>
      <c r="B3058" s="135"/>
      <c r="C3058" s="135"/>
      <c r="D3058" s="245"/>
      <c r="E3058" s="245"/>
      <c r="F3058" s="405"/>
      <c r="G3058" s="291"/>
      <c r="H3058" s="291"/>
      <c r="AR3058" s="501"/>
      <c r="AT3058" s="450"/>
    </row>
    <row r="3059" spans="1:180" customHeight="1" ht="16.5" s="407" customFormat="1">
      <c r="A3059" s="135"/>
      <c r="B3059" s="135"/>
      <c r="C3059" s="135"/>
      <c r="D3059" s="245"/>
      <c r="E3059" s="245"/>
      <c r="F3059" s="405"/>
      <c r="G3059" s="291"/>
      <c r="H3059" s="291"/>
      <c r="AR3059" s="501"/>
      <c r="AT3059" s="450"/>
    </row>
    <row r="3060" spans="1:180" customHeight="1" ht="16.5" s="407" customFormat="1">
      <c r="A3060" s="135"/>
      <c r="B3060" s="135"/>
      <c r="C3060" s="135"/>
      <c r="D3060" s="245"/>
      <c r="E3060" s="245"/>
      <c r="F3060" s="405"/>
      <c r="G3060" s="291"/>
      <c r="H3060" s="291"/>
      <c r="AR3060" s="501"/>
      <c r="AT3060" s="450"/>
    </row>
    <row r="3061" spans="1:180" customHeight="1" ht="16.5" s="407" customFormat="1">
      <c r="A3061" s="135"/>
      <c r="B3061" s="135"/>
      <c r="C3061" s="135"/>
      <c r="D3061" s="245"/>
      <c r="E3061" s="245"/>
      <c r="F3061" s="405"/>
      <c r="G3061" s="291"/>
      <c r="H3061" s="291"/>
      <c r="AR3061" s="501"/>
      <c r="AT3061" s="450"/>
    </row>
    <row r="3062" spans="1:180" customHeight="1" ht="16.5" s="407" customFormat="1">
      <c r="A3062" s="135"/>
      <c r="B3062" s="135"/>
      <c r="C3062" s="135"/>
      <c r="D3062" s="245"/>
      <c r="E3062" s="245"/>
      <c r="F3062" s="405"/>
      <c r="G3062" s="291"/>
      <c r="H3062" s="291"/>
      <c r="AR3062" s="501"/>
      <c r="AT3062" s="450"/>
    </row>
    <row r="3063" spans="1:180" customHeight="1" ht="16.5" s="407" customFormat="1">
      <c r="A3063" s="135"/>
      <c r="B3063" s="135"/>
      <c r="C3063" s="135"/>
      <c r="D3063" s="245"/>
      <c r="E3063" s="245"/>
      <c r="F3063" s="405"/>
      <c r="G3063" s="291"/>
      <c r="H3063" s="291"/>
      <c r="AR3063" s="501"/>
      <c r="AT3063" s="450"/>
    </row>
    <row r="3064" spans="1:180" customHeight="1" ht="16.5" s="407" customFormat="1">
      <c r="A3064" s="135"/>
      <c r="B3064" s="135"/>
      <c r="C3064" s="135"/>
      <c r="D3064" s="245"/>
      <c r="E3064" s="245"/>
      <c r="F3064" s="405"/>
      <c r="G3064" s="291"/>
      <c r="H3064" s="291"/>
      <c r="AR3064" s="501"/>
      <c r="AT3064" s="450"/>
    </row>
    <row r="3065" spans="1:180" customHeight="1" ht="16.5" s="407" customFormat="1">
      <c r="A3065" s="135"/>
      <c r="B3065" s="135"/>
      <c r="C3065" s="135"/>
      <c r="D3065" s="245"/>
      <c r="E3065" s="245"/>
      <c r="F3065" s="405"/>
      <c r="G3065" s="291"/>
      <c r="H3065" s="291"/>
      <c r="AR3065" s="501"/>
      <c r="AT3065" s="450"/>
    </row>
    <row r="3066" spans="1:180" customHeight="1" ht="16.5" s="407" customFormat="1">
      <c r="A3066" s="135"/>
      <c r="B3066" s="135"/>
      <c r="C3066" s="135"/>
      <c r="D3066" s="245"/>
      <c r="E3066" s="245"/>
      <c r="F3066" s="405"/>
      <c r="G3066" s="291"/>
      <c r="H3066" s="291"/>
      <c r="AR3066" s="501"/>
      <c r="AT3066" s="450"/>
    </row>
    <row r="3067" spans="1:180" customHeight="1" ht="16.5" s="407" customFormat="1">
      <c r="A3067" s="135"/>
      <c r="B3067" s="135"/>
      <c r="C3067" s="135"/>
      <c r="D3067" s="245"/>
      <c r="E3067" s="245"/>
      <c r="F3067" s="405"/>
      <c r="G3067" s="291"/>
      <c r="H3067" s="291"/>
      <c r="AR3067" s="501"/>
      <c r="AT3067" s="450"/>
    </row>
    <row r="3068" spans="1:180" customHeight="1" ht="16.5" s="407" customFormat="1">
      <c r="A3068" s="135"/>
      <c r="B3068" s="135"/>
      <c r="C3068" s="135"/>
      <c r="D3068" s="245"/>
      <c r="E3068" s="245"/>
      <c r="F3068" s="405"/>
      <c r="G3068" s="291"/>
      <c r="H3068" s="291"/>
      <c r="AR3068" s="501"/>
      <c r="AT3068" s="450"/>
    </row>
    <row r="3069" spans="1:180" customHeight="1" ht="16.5" s="407" customFormat="1">
      <c r="A3069" s="135"/>
      <c r="B3069" s="135"/>
      <c r="C3069" s="135"/>
      <c r="D3069" s="245"/>
      <c r="E3069" s="245"/>
      <c r="F3069" s="405"/>
      <c r="G3069" s="291"/>
      <c r="H3069" s="291"/>
      <c r="AR3069" s="501"/>
      <c r="AT3069" s="450"/>
    </row>
    <row r="3070" spans="1:180" customHeight="1" ht="16.5" s="407" customFormat="1">
      <c r="A3070" s="135"/>
      <c r="B3070" s="135"/>
      <c r="C3070" s="135"/>
      <c r="D3070" s="245"/>
      <c r="E3070" s="245"/>
      <c r="F3070" s="405"/>
      <c r="G3070" s="291"/>
      <c r="H3070" s="291"/>
      <c r="AR3070" s="501"/>
      <c r="AT3070" s="450"/>
    </row>
    <row r="3071" spans="1:180" customHeight="1" ht="16.5" s="407" customFormat="1">
      <c r="A3071" s="135"/>
      <c r="B3071" s="135"/>
      <c r="C3071" s="135"/>
      <c r="D3071" s="245"/>
      <c r="E3071" s="245"/>
      <c r="F3071" s="405"/>
      <c r="G3071" s="291"/>
      <c r="H3071" s="291"/>
      <c r="AR3071" s="501"/>
      <c r="AT3071" s="450"/>
    </row>
    <row r="3072" spans="1:180" customHeight="1" ht="16.5" s="407" customFormat="1">
      <c r="A3072" s="135"/>
      <c r="B3072" s="135"/>
      <c r="C3072" s="135"/>
      <c r="D3072" s="245"/>
      <c r="E3072" s="245"/>
      <c r="F3072" s="405"/>
      <c r="G3072" s="291"/>
      <c r="H3072" s="291"/>
      <c r="AR3072" s="501"/>
      <c r="AT3072" s="450"/>
    </row>
    <row r="3073" spans="1:180" customHeight="1" ht="16.5" s="407" customFormat="1">
      <c r="A3073" s="135"/>
      <c r="B3073" s="135"/>
      <c r="C3073" s="135"/>
      <c r="D3073" s="245"/>
      <c r="E3073" s="245"/>
      <c r="F3073" s="405"/>
      <c r="G3073" s="291"/>
      <c r="H3073" s="291"/>
      <c r="AR3073" s="501"/>
      <c r="AT3073" s="450"/>
    </row>
    <row r="3074" spans="1:180" customHeight="1" ht="16.5" s="407" customFormat="1">
      <c r="A3074" s="135"/>
      <c r="B3074" s="135"/>
      <c r="C3074" s="135"/>
      <c r="D3074" s="245"/>
      <c r="E3074" s="245"/>
      <c r="F3074" s="405"/>
      <c r="G3074" s="291"/>
      <c r="H3074" s="291"/>
      <c r="AR3074" s="501"/>
      <c r="AT3074" s="450"/>
    </row>
    <row r="3075" spans="1:180" customHeight="1" ht="16.5" s="407" customFormat="1">
      <c r="A3075" s="135"/>
      <c r="B3075" s="135"/>
      <c r="C3075" s="135"/>
      <c r="D3075" s="245"/>
      <c r="E3075" s="245"/>
      <c r="F3075" s="405"/>
      <c r="G3075" s="291"/>
      <c r="H3075" s="291"/>
      <c r="AR3075" s="501"/>
      <c r="AT3075" s="450"/>
    </row>
    <row r="3076" spans="1:180" customHeight="1" ht="16.5" s="407" customFormat="1">
      <c r="A3076" s="135"/>
      <c r="B3076" s="135"/>
      <c r="C3076" s="135"/>
      <c r="D3076" s="245"/>
      <c r="E3076" s="245"/>
      <c r="F3076" s="405"/>
      <c r="G3076" s="291"/>
      <c r="H3076" s="291"/>
      <c r="AR3076" s="501"/>
      <c r="AT3076" s="450"/>
    </row>
    <row r="3077" spans="1:180" customHeight="1" ht="16.5" s="407" customFormat="1">
      <c r="A3077" s="135"/>
      <c r="B3077" s="135"/>
      <c r="C3077" s="135"/>
      <c r="D3077" s="245"/>
      <c r="E3077" s="245"/>
      <c r="F3077" s="405"/>
      <c r="G3077" s="291"/>
      <c r="H3077" s="291"/>
      <c r="AR3077" s="501"/>
      <c r="AT3077" s="450"/>
    </row>
    <row r="3078" spans="1:180" customHeight="1" ht="16.5" s="407" customFormat="1">
      <c r="A3078" s="135"/>
      <c r="B3078" s="135"/>
      <c r="C3078" s="135"/>
      <c r="D3078" s="245"/>
      <c r="E3078" s="245"/>
      <c r="F3078" s="405"/>
      <c r="G3078" s="291"/>
      <c r="H3078" s="291"/>
      <c r="AR3078" s="501"/>
      <c r="AT3078" s="450"/>
    </row>
    <row r="3079" spans="1:180" customHeight="1" ht="16.5" s="407" customFormat="1">
      <c r="A3079" s="135"/>
      <c r="B3079" s="135"/>
      <c r="C3079" s="135"/>
      <c r="D3079" s="245"/>
      <c r="E3079" s="245"/>
      <c r="F3079" s="405"/>
      <c r="G3079" s="291"/>
      <c r="H3079" s="291"/>
      <c r="AR3079" s="501"/>
      <c r="AT3079" s="450"/>
    </row>
    <row r="3080" spans="1:180" customHeight="1" ht="16.5" s="407" customFormat="1">
      <c r="A3080" s="135"/>
      <c r="B3080" s="135"/>
      <c r="C3080" s="135"/>
      <c r="D3080" s="245"/>
      <c r="E3080" s="245"/>
      <c r="F3080" s="405"/>
      <c r="G3080" s="291"/>
      <c r="H3080" s="291"/>
      <c r="AR3080" s="501"/>
      <c r="AT3080" s="450"/>
    </row>
    <row r="3081" spans="1:180" customHeight="1" ht="16.5" s="407" customFormat="1">
      <c r="A3081" s="135"/>
      <c r="B3081" s="135"/>
      <c r="C3081" s="135"/>
      <c r="D3081" s="245"/>
      <c r="E3081" s="245"/>
      <c r="F3081" s="405"/>
      <c r="G3081" s="291"/>
      <c r="H3081" s="291"/>
      <c r="AR3081" s="501"/>
      <c r="AT3081" s="450"/>
    </row>
    <row r="3082" spans="1:180" customHeight="1" ht="16.5" s="407" customFormat="1">
      <c r="A3082" s="135"/>
      <c r="B3082" s="135"/>
      <c r="C3082" s="135"/>
      <c r="D3082" s="245"/>
      <c r="E3082" s="245"/>
      <c r="F3082" s="405"/>
      <c r="G3082" s="291"/>
      <c r="H3082" s="291"/>
      <c r="AR3082" s="501"/>
      <c r="AT3082" s="450"/>
    </row>
    <row r="3083" spans="1:180" customHeight="1" ht="16.5" s="407" customFormat="1">
      <c r="A3083" s="135"/>
      <c r="B3083" s="135"/>
      <c r="C3083" s="135"/>
      <c r="D3083" s="245"/>
      <c r="E3083" s="245"/>
      <c r="F3083" s="405"/>
      <c r="G3083" s="291"/>
      <c r="H3083" s="291"/>
      <c r="AR3083" s="501"/>
      <c r="AT3083" s="450"/>
    </row>
    <row r="3084" spans="1:180" customHeight="1" ht="16.5" s="407" customFormat="1">
      <c r="A3084" s="135"/>
      <c r="B3084" s="135"/>
      <c r="C3084" s="135"/>
      <c r="D3084" s="245"/>
      <c r="E3084" s="245"/>
      <c r="F3084" s="405"/>
      <c r="G3084" s="291"/>
      <c r="H3084" s="291"/>
      <c r="AR3084" s="501"/>
      <c r="AT3084" s="450"/>
    </row>
    <row r="3085" spans="1:180" customHeight="1" ht="16.5" s="407" customFormat="1">
      <c r="A3085" s="135"/>
      <c r="B3085" s="135"/>
      <c r="C3085" s="135"/>
      <c r="D3085" s="245"/>
      <c r="E3085" s="245"/>
      <c r="F3085" s="405"/>
      <c r="G3085" s="291"/>
      <c r="H3085" s="291"/>
      <c r="AR3085" s="501"/>
      <c r="AT3085" s="450"/>
    </row>
    <row r="3086" spans="1:180" customHeight="1" ht="16.5" s="407" customFormat="1">
      <c r="A3086" s="135"/>
      <c r="B3086" s="135"/>
      <c r="C3086" s="135"/>
      <c r="D3086" s="245"/>
      <c r="E3086" s="245"/>
      <c r="F3086" s="405"/>
      <c r="G3086" s="291"/>
      <c r="H3086" s="291"/>
      <c r="AR3086" s="501"/>
      <c r="AT3086" s="450"/>
    </row>
    <row r="3087" spans="1:180" customHeight="1" ht="16.5" s="407" customFormat="1">
      <c r="A3087" s="135"/>
      <c r="B3087" s="135"/>
      <c r="C3087" s="135"/>
      <c r="D3087" s="245"/>
      <c r="E3087" s="245"/>
      <c r="F3087" s="405"/>
      <c r="G3087" s="291"/>
      <c r="H3087" s="291"/>
      <c r="AR3087" s="501"/>
      <c r="AT3087" s="450"/>
    </row>
    <row r="3088" spans="1:180" customHeight="1" ht="16.5" s="407" customFormat="1">
      <c r="A3088" s="135"/>
      <c r="B3088" s="135"/>
      <c r="C3088" s="135"/>
      <c r="D3088" s="245"/>
      <c r="E3088" s="245"/>
      <c r="F3088" s="405"/>
      <c r="G3088" s="291"/>
      <c r="H3088" s="291"/>
      <c r="AR3088" s="501"/>
      <c r="AT3088" s="450"/>
    </row>
    <row r="3089" spans="1:180" customHeight="1" ht="16.5" s="407" customFormat="1">
      <c r="A3089" s="135"/>
      <c r="B3089" s="135"/>
      <c r="C3089" s="135"/>
      <c r="D3089" s="245"/>
      <c r="E3089" s="245"/>
      <c r="F3089" s="405"/>
      <c r="G3089" s="291"/>
      <c r="H3089" s="291"/>
      <c r="AR3089" s="501"/>
      <c r="AT3089" s="450"/>
    </row>
    <row r="3090" spans="1:180" customHeight="1" ht="16.5" s="407" customFormat="1">
      <c r="A3090" s="135"/>
      <c r="B3090" s="135"/>
      <c r="C3090" s="135"/>
      <c r="D3090" s="245"/>
      <c r="E3090" s="245"/>
      <c r="F3090" s="405"/>
      <c r="G3090" s="291"/>
      <c r="H3090" s="291"/>
      <c r="AR3090" s="501"/>
      <c r="AT3090" s="450"/>
    </row>
    <row r="3091" spans="1:180" customHeight="1" ht="16.5" s="407" customFormat="1">
      <c r="A3091" s="135"/>
      <c r="B3091" s="135"/>
      <c r="C3091" s="135"/>
      <c r="D3091" s="245"/>
      <c r="E3091" s="245"/>
      <c r="F3091" s="405"/>
      <c r="G3091" s="291"/>
      <c r="H3091" s="291"/>
      <c r="AR3091" s="501"/>
      <c r="AT3091" s="450"/>
    </row>
    <row r="3092" spans="1:180" customHeight="1" ht="16.5" s="407" customFormat="1">
      <c r="A3092" s="135"/>
      <c r="B3092" s="135"/>
      <c r="C3092" s="135"/>
      <c r="D3092" s="245"/>
      <c r="E3092" s="245"/>
      <c r="F3092" s="405"/>
      <c r="G3092" s="291"/>
      <c r="H3092" s="291"/>
      <c r="AR3092" s="501"/>
      <c r="AT3092" s="450"/>
    </row>
    <row r="3093" spans="1:180" customHeight="1" ht="16.5" s="407" customFormat="1">
      <c r="A3093" s="135"/>
      <c r="B3093" s="135"/>
      <c r="C3093" s="135"/>
      <c r="D3093" s="245"/>
      <c r="E3093" s="245"/>
      <c r="F3093" s="405"/>
      <c r="G3093" s="291"/>
      <c r="H3093" s="291"/>
      <c r="AR3093" s="501"/>
      <c r="AT3093" s="450"/>
    </row>
    <row r="3094" spans="1:180" customHeight="1" ht="16.5" s="407" customFormat="1">
      <c r="A3094" s="135"/>
      <c r="B3094" s="135"/>
      <c r="C3094" s="135"/>
      <c r="D3094" s="245"/>
      <c r="E3094" s="245"/>
      <c r="F3094" s="405"/>
      <c r="G3094" s="291"/>
      <c r="H3094" s="291"/>
      <c r="AR3094" s="501"/>
      <c r="AT3094" s="450"/>
    </row>
    <row r="3095" spans="1:180" customHeight="1" ht="16.5" s="407" customFormat="1">
      <c r="A3095" s="135"/>
      <c r="B3095" s="135"/>
      <c r="C3095" s="135"/>
      <c r="D3095" s="245"/>
      <c r="E3095" s="245"/>
      <c r="F3095" s="405"/>
      <c r="G3095" s="291"/>
      <c r="H3095" s="291"/>
      <c r="AR3095" s="501"/>
      <c r="AT3095" s="450"/>
    </row>
    <row r="3096" spans="1:180" customHeight="1" ht="16.5" s="407" customFormat="1">
      <c r="A3096" s="135"/>
      <c r="B3096" s="135"/>
      <c r="C3096" s="135"/>
      <c r="D3096" s="245"/>
      <c r="E3096" s="245"/>
      <c r="F3096" s="405"/>
      <c r="G3096" s="291"/>
      <c r="H3096" s="291"/>
      <c r="AR3096" s="501"/>
      <c r="AT3096" s="450"/>
    </row>
    <row r="3097" spans="1:180" customHeight="1" ht="16.5" s="407" customFormat="1">
      <c r="A3097" s="135"/>
      <c r="B3097" s="135"/>
      <c r="C3097" s="135"/>
      <c r="D3097" s="245"/>
      <c r="E3097" s="245"/>
      <c r="F3097" s="405"/>
      <c r="G3097" s="291"/>
      <c r="H3097" s="291"/>
      <c r="AR3097" s="501"/>
      <c r="AT3097" s="450"/>
    </row>
    <row r="3098" spans="1:180" customHeight="1" ht="16.5" s="407" customFormat="1">
      <c r="A3098" s="135"/>
      <c r="B3098" s="135"/>
      <c r="C3098" s="135"/>
      <c r="D3098" s="245"/>
      <c r="E3098" s="245"/>
      <c r="F3098" s="405"/>
      <c r="G3098" s="291"/>
      <c r="H3098" s="291"/>
      <c r="AR3098" s="501"/>
      <c r="AT3098" s="450"/>
    </row>
    <row r="3099" spans="1:180" customHeight="1" ht="16.5" s="407" customFormat="1">
      <c r="A3099" s="135"/>
      <c r="B3099" s="135"/>
      <c r="C3099" s="135"/>
      <c r="D3099" s="245"/>
      <c r="E3099" s="245"/>
      <c r="F3099" s="405"/>
      <c r="G3099" s="291"/>
      <c r="H3099" s="291"/>
      <c r="AR3099" s="501"/>
      <c r="AT3099" s="450"/>
    </row>
    <row r="3100" spans="1:180" customHeight="1" ht="16.5" s="407" customFormat="1">
      <c r="A3100" s="135"/>
      <c r="B3100" s="135"/>
      <c r="C3100" s="135"/>
      <c r="D3100" s="245"/>
      <c r="E3100" s="245"/>
      <c r="F3100" s="405"/>
      <c r="G3100" s="291"/>
      <c r="H3100" s="291"/>
      <c r="AR3100" s="501"/>
      <c r="AT3100" s="450"/>
    </row>
    <row r="3101" spans="1:180" customHeight="1" ht="16.5" s="407" customFormat="1">
      <c r="A3101" s="135"/>
      <c r="B3101" s="135"/>
      <c r="C3101" s="135"/>
      <c r="D3101" s="245"/>
      <c r="E3101" s="245"/>
      <c r="F3101" s="405"/>
      <c r="G3101" s="291"/>
      <c r="H3101" s="291"/>
      <c r="AR3101" s="501"/>
      <c r="AT3101" s="450"/>
    </row>
    <row r="3102" spans="1:180" customHeight="1" ht="16.5" s="407" customFormat="1">
      <c r="A3102" s="135"/>
      <c r="B3102" s="135"/>
      <c r="C3102" s="135"/>
      <c r="D3102" s="245"/>
      <c r="E3102" s="245"/>
      <c r="F3102" s="405"/>
      <c r="G3102" s="291"/>
      <c r="H3102" s="291"/>
      <c r="AR3102" s="501"/>
      <c r="AT3102" s="450"/>
    </row>
    <row r="3103" spans="1:180" customHeight="1" ht="16.5" s="407" customFormat="1">
      <c r="A3103" s="135"/>
      <c r="B3103" s="135"/>
      <c r="C3103" s="135"/>
      <c r="D3103" s="245"/>
      <c r="E3103" s="245"/>
      <c r="F3103" s="405"/>
      <c r="G3103" s="291"/>
      <c r="H3103" s="291"/>
      <c r="AR3103" s="501"/>
      <c r="AT3103" s="450"/>
    </row>
    <row r="3104" spans="1:180" customHeight="1" ht="16.5" s="407" customFormat="1">
      <c r="A3104" s="135"/>
      <c r="B3104" s="135"/>
      <c r="C3104" s="135"/>
      <c r="D3104" s="245"/>
      <c r="E3104" s="245"/>
      <c r="F3104" s="405"/>
      <c r="G3104" s="291"/>
      <c r="H3104" s="291"/>
      <c r="AR3104" s="501"/>
      <c r="AT3104" s="450"/>
    </row>
    <row r="3105" spans="1:180" customHeight="1" ht="16.5" s="407" customFormat="1">
      <c r="A3105" s="135"/>
      <c r="B3105" s="135"/>
      <c r="C3105" s="135"/>
      <c r="D3105" s="245"/>
      <c r="E3105" s="245"/>
      <c r="F3105" s="405"/>
      <c r="G3105" s="291"/>
      <c r="H3105" s="291"/>
      <c r="AR3105" s="501"/>
      <c r="AT3105" s="450"/>
    </row>
    <row r="3106" spans="1:180" customHeight="1" ht="16.5" s="407" customFormat="1">
      <c r="A3106" s="135"/>
      <c r="B3106" s="135"/>
      <c r="C3106" s="135"/>
      <c r="D3106" s="245"/>
      <c r="E3106" s="245"/>
      <c r="F3106" s="405"/>
      <c r="G3106" s="291"/>
      <c r="H3106" s="291"/>
      <c r="AR3106" s="501"/>
      <c r="AT3106" s="450"/>
    </row>
    <row r="3107" spans="1:180" customHeight="1" ht="16.5" s="407" customFormat="1">
      <c r="A3107" s="135"/>
      <c r="B3107" s="135"/>
      <c r="C3107" s="135"/>
      <c r="D3107" s="245"/>
      <c r="E3107" s="245"/>
      <c r="F3107" s="405"/>
      <c r="G3107" s="291"/>
      <c r="H3107" s="291"/>
      <c r="AR3107" s="501"/>
      <c r="AT3107" s="450"/>
    </row>
    <row r="3108" spans="1:180" customHeight="1" ht="16.5" s="407" customFormat="1">
      <c r="A3108" s="135"/>
      <c r="B3108" s="135"/>
      <c r="C3108" s="135"/>
      <c r="D3108" s="245"/>
      <c r="E3108" s="245"/>
      <c r="F3108" s="405"/>
      <c r="G3108" s="291"/>
      <c r="H3108" s="291"/>
      <c r="AR3108" s="501"/>
      <c r="AT3108" s="450"/>
    </row>
    <row r="3109" spans="1:180" customHeight="1" ht="16.5" s="407" customFormat="1">
      <c r="A3109" s="135"/>
      <c r="B3109" s="135"/>
      <c r="C3109" s="135"/>
      <c r="D3109" s="245"/>
      <c r="E3109" s="245"/>
      <c r="F3109" s="405"/>
      <c r="G3109" s="291"/>
      <c r="H3109" s="291"/>
      <c r="AR3109" s="501"/>
      <c r="AT3109" s="450"/>
    </row>
    <row r="3110" spans="1:180" customHeight="1" ht="16.5" s="407" customFormat="1">
      <c r="A3110" s="135"/>
      <c r="B3110" s="135"/>
      <c r="C3110" s="135"/>
      <c r="D3110" s="245"/>
      <c r="E3110" s="245"/>
      <c r="F3110" s="405"/>
      <c r="G3110" s="291"/>
      <c r="H3110" s="291"/>
      <c r="AR3110" s="501"/>
      <c r="AT3110" s="450"/>
    </row>
    <row r="3111" spans="1:180" customHeight="1" ht="16.5" s="407" customFormat="1">
      <c r="A3111" s="135"/>
      <c r="B3111" s="135"/>
      <c r="C3111" s="135"/>
      <c r="D3111" s="245"/>
      <c r="E3111" s="245"/>
      <c r="F3111" s="405"/>
      <c r="G3111" s="291"/>
      <c r="H3111" s="291"/>
      <c r="AR3111" s="501"/>
      <c r="AT3111" s="450"/>
    </row>
    <row r="3112" spans="1:180" customHeight="1" ht="16.5" s="407" customFormat="1">
      <c r="A3112" s="135"/>
      <c r="B3112" s="135"/>
      <c r="C3112" s="135"/>
      <c r="D3112" s="245"/>
      <c r="E3112" s="245"/>
      <c r="F3112" s="405"/>
      <c r="G3112" s="291"/>
      <c r="H3112" s="291"/>
      <c r="AR3112" s="501"/>
      <c r="AT3112" s="450"/>
    </row>
    <row r="3113" spans="1:180" customHeight="1" ht="16.5" s="407" customFormat="1">
      <c r="A3113" s="135"/>
      <c r="B3113" s="135"/>
      <c r="C3113" s="135"/>
      <c r="D3113" s="245"/>
      <c r="E3113" s="245"/>
      <c r="F3113" s="405"/>
      <c r="G3113" s="291"/>
      <c r="H3113" s="291"/>
      <c r="AR3113" s="501"/>
      <c r="AT3113" s="450"/>
    </row>
    <row r="3114" spans="1:180" customHeight="1" ht="16.5" s="407" customFormat="1">
      <c r="A3114" s="135"/>
      <c r="B3114" s="135"/>
      <c r="C3114" s="135"/>
      <c r="D3114" s="245"/>
      <c r="E3114" s="245"/>
      <c r="F3114" s="405"/>
      <c r="G3114" s="291"/>
      <c r="H3114" s="291"/>
      <c r="AR3114" s="501"/>
      <c r="AT3114" s="450"/>
    </row>
    <row r="3115" spans="1:180" customHeight="1" ht="16.5" s="407" customFormat="1">
      <c r="A3115" s="135"/>
      <c r="B3115" s="135"/>
      <c r="C3115" s="135"/>
      <c r="D3115" s="245"/>
      <c r="E3115" s="245"/>
      <c r="F3115" s="405"/>
      <c r="G3115" s="291"/>
      <c r="H3115" s="291"/>
      <c r="AR3115" s="501"/>
      <c r="AT3115" s="450"/>
    </row>
    <row r="3116" spans="1:180" customHeight="1" ht="16.5" s="407" customFormat="1">
      <c r="A3116" s="135"/>
      <c r="B3116" s="135"/>
      <c r="C3116" s="135"/>
      <c r="D3116" s="245"/>
      <c r="E3116" s="245"/>
      <c r="F3116" s="405"/>
      <c r="G3116" s="291"/>
      <c r="H3116" s="291"/>
      <c r="AR3116" s="501"/>
      <c r="AT3116" s="450"/>
    </row>
    <row r="3117" spans="1:180" customHeight="1" ht="16.5" s="407" customFormat="1">
      <c r="A3117" s="135"/>
      <c r="B3117" s="135"/>
      <c r="C3117" s="135"/>
      <c r="D3117" s="245"/>
      <c r="E3117" s="245"/>
      <c r="F3117" s="405"/>
      <c r="G3117" s="291"/>
      <c r="H3117" s="291"/>
      <c r="AR3117" s="501"/>
      <c r="AT3117" s="450"/>
    </row>
    <row r="3118" spans="1:180" customHeight="1" ht="16.5" s="407" customFormat="1">
      <c r="A3118" s="135"/>
      <c r="B3118" s="135"/>
      <c r="C3118" s="135"/>
      <c r="D3118" s="245"/>
      <c r="E3118" s="245"/>
      <c r="F3118" s="405"/>
      <c r="G3118" s="291"/>
      <c r="H3118" s="291"/>
      <c r="AR3118" s="501"/>
      <c r="AT3118" s="450"/>
    </row>
    <row r="3119" spans="1:180" customHeight="1" ht="16.5" s="407" customFormat="1">
      <c r="A3119" s="135"/>
      <c r="B3119" s="135"/>
      <c r="C3119" s="135"/>
      <c r="D3119" s="245"/>
      <c r="E3119" s="245"/>
      <c r="F3119" s="405"/>
      <c r="G3119" s="291"/>
      <c r="H3119" s="291"/>
      <c r="AR3119" s="501"/>
      <c r="AT3119" s="450"/>
    </row>
    <row r="3120" spans="1:180" customHeight="1" ht="16.5" s="407" customFormat="1">
      <c r="A3120" s="135"/>
      <c r="B3120" s="135"/>
      <c r="C3120" s="135"/>
      <c r="D3120" s="245"/>
      <c r="E3120" s="245"/>
      <c r="F3120" s="405"/>
      <c r="G3120" s="291"/>
      <c r="H3120" s="291"/>
      <c r="AR3120" s="501"/>
      <c r="AT3120" s="450"/>
    </row>
    <row r="3121" spans="1:180" customHeight="1" ht="16.5" s="407" customFormat="1">
      <c r="A3121" s="135"/>
      <c r="B3121" s="135"/>
      <c r="C3121" s="135"/>
      <c r="D3121" s="245"/>
      <c r="E3121" s="245"/>
      <c r="F3121" s="405"/>
      <c r="G3121" s="291"/>
      <c r="H3121" s="291"/>
      <c r="AR3121" s="501"/>
      <c r="AT3121" s="450"/>
    </row>
    <row r="3122" spans="1:180" customHeight="1" ht="16.5" s="407" customFormat="1">
      <c r="A3122" s="135"/>
      <c r="B3122" s="135"/>
      <c r="C3122" s="135"/>
      <c r="D3122" s="245"/>
      <c r="E3122" s="245"/>
      <c r="F3122" s="405"/>
      <c r="G3122" s="291"/>
      <c r="H3122" s="291"/>
      <c r="AR3122" s="501"/>
      <c r="AT3122" s="450"/>
    </row>
    <row r="3123" spans="1:180" customHeight="1" ht="16.5" s="407" customFormat="1">
      <c r="A3123" s="135"/>
      <c r="B3123" s="135"/>
      <c r="C3123" s="135"/>
      <c r="D3123" s="245"/>
      <c r="E3123" s="245"/>
      <c r="F3123" s="405"/>
      <c r="G3123" s="291"/>
      <c r="H3123" s="291"/>
      <c r="AR3123" s="501"/>
      <c r="AT3123" s="450"/>
    </row>
    <row r="3124" spans="1:180" customHeight="1" ht="16.5" s="407" customFormat="1">
      <c r="A3124" s="135"/>
      <c r="B3124" s="135"/>
      <c r="C3124" s="135"/>
      <c r="D3124" s="245"/>
      <c r="E3124" s="245"/>
      <c r="F3124" s="405"/>
      <c r="G3124" s="291"/>
      <c r="H3124" s="291"/>
      <c r="AR3124" s="501"/>
      <c r="AT3124" s="450"/>
    </row>
    <row r="3125" spans="1:180" customHeight="1" ht="16.5" s="407" customFormat="1">
      <c r="A3125" s="135"/>
      <c r="B3125" s="135"/>
      <c r="C3125" s="135"/>
      <c r="D3125" s="245"/>
      <c r="E3125" s="245"/>
      <c r="F3125" s="405"/>
      <c r="G3125" s="291"/>
      <c r="H3125" s="291"/>
      <c r="AR3125" s="501"/>
      <c r="AT3125" s="450"/>
    </row>
    <row r="3126" spans="1:180" customHeight="1" ht="16.5" s="407" customFormat="1">
      <c r="A3126" s="135"/>
      <c r="B3126" s="135"/>
      <c r="C3126" s="135"/>
      <c r="D3126" s="245"/>
      <c r="E3126" s="245"/>
      <c r="F3126" s="405"/>
      <c r="G3126" s="291"/>
      <c r="H3126" s="291"/>
      <c r="AR3126" s="501"/>
      <c r="AT3126" s="450"/>
    </row>
    <row r="3127" spans="1:180" customHeight="1" ht="16.5" s="407" customFormat="1">
      <c r="A3127" s="135"/>
      <c r="B3127" s="135"/>
      <c r="C3127" s="135"/>
      <c r="D3127" s="245"/>
      <c r="E3127" s="245"/>
      <c r="F3127" s="405"/>
      <c r="G3127" s="291"/>
      <c r="H3127" s="291"/>
      <c r="AR3127" s="501"/>
      <c r="AT3127" s="450"/>
    </row>
    <row r="3128" spans="1:180" customHeight="1" ht="16.5" s="407" customFormat="1">
      <c r="A3128" s="135"/>
      <c r="B3128" s="135"/>
      <c r="C3128" s="135"/>
      <c r="D3128" s="245"/>
      <c r="E3128" s="245"/>
      <c r="F3128" s="405"/>
      <c r="G3128" s="291"/>
      <c r="H3128" s="291"/>
      <c r="AR3128" s="501"/>
      <c r="AT3128" s="450"/>
    </row>
    <row r="3129" spans="1:180" customHeight="1" ht="16.5" s="407" customFormat="1">
      <c r="A3129" s="135"/>
      <c r="B3129" s="135"/>
      <c r="C3129" s="135"/>
      <c r="D3129" s="245"/>
      <c r="E3129" s="245"/>
      <c r="F3129" s="405"/>
      <c r="G3129" s="291"/>
      <c r="H3129" s="291"/>
      <c r="AR3129" s="501"/>
      <c r="AT3129" s="450"/>
    </row>
    <row r="3130" spans="1:180" customHeight="1" ht="16.5" s="407" customFormat="1">
      <c r="A3130" s="135"/>
      <c r="B3130" s="135"/>
      <c r="C3130" s="135"/>
      <c r="D3130" s="245"/>
      <c r="E3130" s="245"/>
      <c r="F3130" s="405"/>
      <c r="G3130" s="291"/>
      <c r="H3130" s="291"/>
      <c r="AR3130" s="501"/>
      <c r="AT3130" s="450"/>
    </row>
    <row r="3131" spans="1:180" customHeight="1" ht="16.5" s="407" customFormat="1">
      <c r="A3131" s="135"/>
      <c r="B3131" s="135"/>
      <c r="C3131" s="135"/>
      <c r="D3131" s="245"/>
      <c r="E3131" s="245"/>
      <c r="F3131" s="405"/>
      <c r="G3131" s="291"/>
      <c r="H3131" s="291"/>
      <c r="AR3131" s="501"/>
      <c r="AT3131" s="450"/>
    </row>
    <row r="3132" spans="1:180" customHeight="1" ht="16.5" s="407" customFormat="1">
      <c r="A3132" s="135"/>
      <c r="B3132" s="135"/>
      <c r="C3132" s="135"/>
      <c r="D3132" s="245"/>
      <c r="E3132" s="245"/>
      <c r="F3132" s="405"/>
      <c r="G3132" s="291"/>
      <c r="H3132" s="291"/>
      <c r="AR3132" s="501"/>
      <c r="AT3132" s="450"/>
    </row>
    <row r="3133" spans="1:180" customHeight="1" ht="16.5" s="407" customFormat="1">
      <c r="A3133" s="135"/>
      <c r="B3133" s="135"/>
      <c r="C3133" s="135"/>
      <c r="D3133" s="245"/>
      <c r="E3133" s="245"/>
      <c r="F3133" s="405"/>
      <c r="G3133" s="291"/>
      <c r="H3133" s="291"/>
      <c r="AR3133" s="501"/>
      <c r="AT3133" s="450"/>
    </row>
    <row r="3134" spans="1:180" customHeight="1" ht="16.5" s="407" customFormat="1">
      <c r="A3134" s="135"/>
      <c r="B3134" s="135"/>
      <c r="C3134" s="135"/>
      <c r="D3134" s="245"/>
      <c r="E3134" s="245"/>
      <c r="F3134" s="405"/>
      <c r="G3134" s="291"/>
      <c r="H3134" s="291"/>
      <c r="AR3134" s="501"/>
      <c r="AT3134" s="450"/>
    </row>
    <row r="3135" spans="1:180" customHeight="1" ht="16.5" s="407" customFormat="1">
      <c r="A3135" s="135"/>
      <c r="B3135" s="135"/>
      <c r="C3135" s="135"/>
      <c r="D3135" s="245"/>
      <c r="E3135" s="245"/>
      <c r="F3135" s="405"/>
      <c r="G3135" s="291"/>
      <c r="H3135" s="291"/>
      <c r="AR3135" s="501"/>
      <c r="AT3135" s="450"/>
    </row>
    <row r="3136" spans="1:180" customHeight="1" ht="16.5" s="407" customFormat="1">
      <c r="A3136" s="135"/>
      <c r="B3136" s="135"/>
      <c r="C3136" s="135"/>
      <c r="D3136" s="245"/>
      <c r="E3136" s="245"/>
      <c r="F3136" s="405"/>
      <c r="G3136" s="291"/>
      <c r="H3136" s="291"/>
      <c r="AR3136" s="501"/>
      <c r="AT3136" s="450"/>
    </row>
    <row r="3137" spans="1:180" customHeight="1" ht="16.5" s="407" customFormat="1">
      <c r="A3137" s="135"/>
      <c r="B3137" s="135"/>
      <c r="C3137" s="135"/>
      <c r="D3137" s="245"/>
      <c r="E3137" s="245"/>
      <c r="F3137" s="405"/>
      <c r="G3137" s="291"/>
      <c r="H3137" s="291"/>
      <c r="AR3137" s="501"/>
      <c r="AT3137" s="450"/>
    </row>
    <row r="3138" spans="1:180" customHeight="1" ht="16.5" s="407" customFormat="1">
      <c r="A3138" s="135"/>
      <c r="B3138" s="135"/>
      <c r="C3138" s="135"/>
      <c r="D3138" s="245"/>
      <c r="E3138" s="245"/>
      <c r="F3138" s="405"/>
      <c r="G3138" s="291"/>
      <c r="H3138" s="291"/>
      <c r="AR3138" s="501"/>
      <c r="AT3138" s="450"/>
    </row>
    <row r="3139" spans="1:180" customHeight="1" ht="16.5" s="407" customFormat="1">
      <c r="A3139" s="135"/>
      <c r="B3139" s="135"/>
      <c r="C3139" s="135"/>
      <c r="D3139" s="245"/>
      <c r="E3139" s="245"/>
      <c r="F3139" s="405"/>
      <c r="G3139" s="291"/>
      <c r="H3139" s="291"/>
      <c r="AR3139" s="501"/>
      <c r="AT3139" s="450"/>
    </row>
    <row r="3140" spans="1:180" customHeight="1" ht="16.5" s="407" customFormat="1">
      <c r="A3140" s="135"/>
      <c r="B3140" s="135"/>
      <c r="C3140" s="135"/>
      <c r="D3140" s="245"/>
      <c r="E3140" s="245"/>
      <c r="F3140" s="405"/>
      <c r="G3140" s="291"/>
      <c r="H3140" s="291"/>
      <c r="AR3140" s="501"/>
      <c r="AT3140" s="450"/>
    </row>
    <row r="3141" spans="1:180" customHeight="1" ht="16.5" s="407" customFormat="1">
      <c r="A3141" s="135"/>
      <c r="B3141" s="135"/>
      <c r="C3141" s="135"/>
      <c r="D3141" s="245"/>
      <c r="E3141" s="245"/>
      <c r="F3141" s="405"/>
      <c r="G3141" s="291"/>
      <c r="H3141" s="291"/>
      <c r="AR3141" s="501"/>
      <c r="AT3141" s="450"/>
    </row>
    <row r="3142" spans="1:180" customHeight="1" ht="16.5" s="407" customFormat="1">
      <c r="A3142" s="135"/>
      <c r="B3142" s="135"/>
      <c r="C3142" s="135"/>
      <c r="D3142" s="245"/>
      <c r="E3142" s="245"/>
      <c r="F3142" s="405"/>
      <c r="G3142" s="291"/>
      <c r="H3142" s="291"/>
      <c r="AR3142" s="501"/>
      <c r="AT3142" s="450"/>
    </row>
    <row r="3143" spans="1:180" customHeight="1" ht="16.5" s="407" customFormat="1">
      <c r="A3143" s="135"/>
      <c r="B3143" s="135"/>
      <c r="C3143" s="135"/>
      <c r="D3143" s="245"/>
      <c r="E3143" s="245"/>
      <c r="F3143" s="405"/>
      <c r="G3143" s="291"/>
      <c r="H3143" s="291"/>
      <c r="AR3143" s="501"/>
      <c r="AT3143" s="450"/>
    </row>
    <row r="3144" spans="1:180" customHeight="1" ht="16.5" s="407" customFormat="1">
      <c r="A3144" s="135"/>
      <c r="B3144" s="135"/>
      <c r="C3144" s="135"/>
      <c r="D3144" s="245"/>
      <c r="E3144" s="245"/>
      <c r="F3144" s="405"/>
      <c r="G3144" s="291"/>
      <c r="H3144" s="291"/>
      <c r="AR3144" s="501"/>
      <c r="AT3144" s="450"/>
    </row>
    <row r="3145" spans="1:180" customHeight="1" ht="16.5" s="407" customFormat="1">
      <c r="A3145" s="135"/>
      <c r="B3145" s="135"/>
      <c r="C3145" s="135"/>
      <c r="D3145" s="245"/>
      <c r="E3145" s="245"/>
      <c r="F3145" s="405"/>
      <c r="G3145" s="291"/>
      <c r="H3145" s="291"/>
      <c r="AR3145" s="501"/>
      <c r="AT3145" s="450"/>
    </row>
    <row r="3146" spans="1:180" customHeight="1" ht="16.5" s="407" customFormat="1">
      <c r="A3146" s="135"/>
      <c r="B3146" s="135"/>
      <c r="C3146" s="135"/>
      <c r="D3146" s="245"/>
      <c r="E3146" s="245"/>
      <c r="F3146" s="405"/>
      <c r="G3146" s="291"/>
      <c r="H3146" s="291"/>
      <c r="AR3146" s="501"/>
      <c r="AT3146" s="450"/>
    </row>
    <row r="3147" spans="1:180" customHeight="1" ht="16.5" s="407" customFormat="1">
      <c r="A3147" s="135"/>
      <c r="B3147" s="135"/>
      <c r="C3147" s="135"/>
      <c r="D3147" s="245"/>
      <c r="E3147" s="245"/>
      <c r="F3147" s="405"/>
      <c r="G3147" s="291"/>
      <c r="H3147" s="291"/>
      <c r="AR3147" s="501"/>
      <c r="AT3147" s="450"/>
    </row>
    <row r="3148" spans="1:180" customHeight="1" ht="16.5" s="407" customFormat="1">
      <c r="A3148" s="135"/>
      <c r="B3148" s="135"/>
      <c r="C3148" s="135"/>
      <c r="D3148" s="245"/>
      <c r="E3148" s="245"/>
      <c r="F3148" s="405"/>
      <c r="G3148" s="291"/>
      <c r="H3148" s="291"/>
      <c r="AR3148" s="501"/>
      <c r="AT3148" s="450"/>
    </row>
    <row r="3149" spans="1:180" customHeight="1" ht="16.5" s="407" customFormat="1">
      <c r="A3149" s="135"/>
      <c r="B3149" s="135"/>
      <c r="C3149" s="135"/>
      <c r="D3149" s="245"/>
      <c r="E3149" s="245"/>
      <c r="F3149" s="405"/>
      <c r="G3149" s="291"/>
      <c r="H3149" s="291"/>
      <c r="AR3149" s="501"/>
      <c r="AT3149" s="450"/>
    </row>
    <row r="3150" spans="1:180" customHeight="1" ht="16.5" s="407" customFormat="1">
      <c r="A3150" s="135"/>
      <c r="B3150" s="135"/>
      <c r="C3150" s="135"/>
      <c r="D3150" s="245"/>
      <c r="E3150" s="245"/>
      <c r="F3150" s="405"/>
      <c r="G3150" s="291"/>
      <c r="H3150" s="291"/>
      <c r="AR3150" s="501"/>
      <c r="AT3150" s="450"/>
    </row>
    <row r="3151" spans="1:180" customHeight="1" ht="16.5" s="407" customFormat="1">
      <c r="A3151" s="135"/>
      <c r="B3151" s="135"/>
      <c r="C3151" s="135"/>
      <c r="D3151" s="245"/>
      <c r="E3151" s="245"/>
      <c r="F3151" s="405"/>
      <c r="G3151" s="291"/>
      <c r="H3151" s="291"/>
      <c r="AR3151" s="501"/>
      <c r="AT3151" s="450"/>
    </row>
    <row r="3152" spans="1:180" customHeight="1" ht="16.5" s="407" customFormat="1">
      <c r="A3152" s="135"/>
      <c r="B3152" s="135"/>
      <c r="C3152" s="135"/>
      <c r="D3152" s="245"/>
      <c r="E3152" s="245"/>
      <c r="F3152" s="405"/>
      <c r="G3152" s="291"/>
      <c r="H3152" s="291"/>
      <c r="AR3152" s="501"/>
      <c r="AT3152" s="450"/>
    </row>
    <row r="3153" spans="1:180" customHeight="1" ht="16.5" s="407" customFormat="1">
      <c r="A3153" s="135"/>
      <c r="B3153" s="135"/>
      <c r="C3153" s="135"/>
      <c r="D3153" s="245"/>
      <c r="E3153" s="245"/>
      <c r="F3153" s="405"/>
      <c r="G3153" s="291"/>
      <c r="H3153" s="291"/>
      <c r="AR3153" s="501"/>
      <c r="AT3153" s="450"/>
    </row>
    <row r="3154" spans="1:180" customHeight="1" ht="16.5" s="407" customFormat="1">
      <c r="A3154" s="135"/>
      <c r="B3154" s="135"/>
      <c r="C3154" s="135"/>
      <c r="D3154" s="245"/>
      <c r="E3154" s="245"/>
      <c r="F3154" s="405"/>
      <c r="G3154" s="291"/>
      <c r="H3154" s="291"/>
      <c r="AR3154" s="501"/>
      <c r="AT3154" s="450"/>
    </row>
    <row r="3155" spans="1:180" customHeight="1" ht="16.5" s="407" customFormat="1">
      <c r="A3155" s="135"/>
      <c r="B3155" s="135"/>
      <c r="C3155" s="135"/>
      <c r="D3155" s="245"/>
      <c r="E3155" s="245"/>
      <c r="F3155" s="405"/>
      <c r="G3155" s="291"/>
      <c r="H3155" s="291"/>
      <c r="AR3155" s="501"/>
      <c r="AT3155" s="450"/>
    </row>
    <row r="3156" spans="1:180" customHeight="1" ht="16.5" s="407" customFormat="1">
      <c r="A3156" s="135"/>
      <c r="B3156" s="135"/>
      <c r="C3156" s="135"/>
      <c r="D3156" s="245"/>
      <c r="E3156" s="245"/>
      <c r="F3156" s="405"/>
      <c r="G3156" s="291"/>
      <c r="H3156" s="291"/>
      <c r="AR3156" s="501"/>
      <c r="AT3156" s="450"/>
    </row>
    <row r="3157" spans="1:180" customHeight="1" ht="16.5" s="407" customFormat="1">
      <c r="A3157" s="135"/>
      <c r="B3157" s="135"/>
      <c r="C3157" s="135"/>
      <c r="D3157" s="245"/>
      <c r="E3157" s="245"/>
      <c r="F3157" s="405"/>
      <c r="G3157" s="291"/>
      <c r="H3157" s="291"/>
      <c r="AR3157" s="501"/>
      <c r="AT3157" s="450"/>
    </row>
    <row r="3158" spans="1:180" customHeight="1" ht="16.5" s="407" customFormat="1">
      <c r="A3158" s="135"/>
      <c r="B3158" s="135"/>
      <c r="C3158" s="135"/>
      <c r="D3158" s="245"/>
      <c r="E3158" s="245"/>
      <c r="F3158" s="405"/>
      <c r="G3158" s="291"/>
      <c r="H3158" s="291"/>
      <c r="AR3158" s="501"/>
      <c r="AT3158" s="450"/>
    </row>
    <row r="3159" spans="1:180" customHeight="1" ht="16.5" s="407" customFormat="1">
      <c r="A3159" s="135"/>
      <c r="B3159" s="135"/>
      <c r="C3159" s="135"/>
      <c r="D3159" s="245"/>
      <c r="E3159" s="245"/>
      <c r="F3159" s="405"/>
      <c r="G3159" s="291"/>
      <c r="H3159" s="291"/>
      <c r="AR3159" s="501"/>
      <c r="AT3159" s="450"/>
    </row>
    <row r="3160" spans="1:180" customHeight="1" ht="16.5" s="407" customFormat="1">
      <c r="A3160" s="135"/>
      <c r="B3160" s="135"/>
      <c r="C3160" s="135"/>
      <c r="D3160" s="245"/>
      <c r="E3160" s="245"/>
      <c r="F3160" s="405"/>
      <c r="G3160" s="291"/>
      <c r="H3160" s="291"/>
      <c r="AR3160" s="501"/>
      <c r="AT3160" s="450"/>
    </row>
    <row r="3161" spans="1:180" customHeight="1" ht="16.5" s="407" customFormat="1">
      <c r="A3161" s="135"/>
      <c r="B3161" s="135"/>
      <c r="C3161" s="135"/>
      <c r="D3161" s="245"/>
      <c r="E3161" s="245"/>
      <c r="F3161" s="405"/>
      <c r="G3161" s="291"/>
      <c r="H3161" s="291"/>
      <c r="AR3161" s="501"/>
      <c r="AT3161" s="450"/>
    </row>
    <row r="3162" spans="1:180" customHeight="1" ht="16.5" s="407" customFormat="1">
      <c r="A3162" s="135"/>
      <c r="B3162" s="135"/>
      <c r="C3162" s="135"/>
      <c r="D3162" s="245"/>
      <c r="E3162" s="245"/>
      <c r="F3162" s="405"/>
      <c r="G3162" s="291"/>
      <c r="H3162" s="291"/>
      <c r="AR3162" s="501"/>
      <c r="AT3162" s="450"/>
    </row>
    <row r="3163" spans="1:180" customHeight="1" ht="16.5" s="407" customFormat="1">
      <c r="A3163" s="135"/>
      <c r="B3163" s="135"/>
      <c r="C3163" s="135"/>
      <c r="D3163" s="245"/>
      <c r="E3163" s="245"/>
      <c r="F3163" s="405"/>
      <c r="G3163" s="291"/>
      <c r="H3163" s="291"/>
      <c r="AR3163" s="501"/>
      <c r="AT3163" s="450"/>
    </row>
    <row r="3164" spans="1:180" customHeight="1" ht="16.5" s="407" customFormat="1">
      <c r="A3164" s="135"/>
      <c r="B3164" s="135"/>
      <c r="C3164" s="135"/>
      <c r="D3164" s="245"/>
      <c r="E3164" s="245"/>
      <c r="F3164" s="405"/>
      <c r="G3164" s="291"/>
      <c r="H3164" s="291"/>
      <c r="AR3164" s="501"/>
      <c r="AT3164" s="450"/>
    </row>
    <row r="3165" spans="1:180" customHeight="1" ht="16.5" s="407" customFormat="1">
      <c r="A3165" s="135"/>
      <c r="B3165" s="135"/>
      <c r="C3165" s="135"/>
      <c r="D3165" s="245"/>
      <c r="E3165" s="245"/>
      <c r="F3165" s="405"/>
      <c r="G3165" s="291"/>
      <c r="H3165" s="291"/>
      <c r="AR3165" s="501"/>
      <c r="AT3165" s="450"/>
    </row>
    <row r="3166" spans="1:180" customHeight="1" ht="16.5" s="407" customFormat="1">
      <c r="A3166" s="135"/>
      <c r="B3166" s="135"/>
      <c r="C3166" s="135"/>
      <c r="D3166" s="245"/>
      <c r="E3166" s="245"/>
      <c r="F3166" s="405"/>
      <c r="G3166" s="291"/>
      <c r="H3166" s="291"/>
      <c r="AR3166" s="501"/>
      <c r="AT3166" s="450"/>
    </row>
    <row r="3167" spans="1:180" customHeight="1" ht="16.5" s="407" customFormat="1">
      <c r="A3167" s="135"/>
      <c r="B3167" s="135"/>
      <c r="C3167" s="135"/>
      <c r="D3167" s="245"/>
      <c r="E3167" s="245"/>
      <c r="F3167" s="405"/>
      <c r="G3167" s="291"/>
      <c r="H3167" s="291"/>
      <c r="AR3167" s="501"/>
      <c r="AT3167" s="450"/>
    </row>
    <row r="3168" spans="1:180" customHeight="1" ht="16.5" s="407" customFormat="1">
      <c r="A3168" s="135"/>
      <c r="B3168" s="135"/>
      <c r="C3168" s="135"/>
      <c r="D3168" s="245"/>
      <c r="E3168" s="245"/>
      <c r="F3168" s="405"/>
      <c r="G3168" s="291"/>
      <c r="H3168" s="291"/>
      <c r="AR3168" s="501"/>
      <c r="AT3168" s="450"/>
    </row>
    <row r="3169" spans="1:180" customHeight="1" ht="16.5" s="407" customFormat="1">
      <c r="A3169" s="135"/>
      <c r="B3169" s="135"/>
      <c r="C3169" s="135"/>
      <c r="D3169" s="245"/>
      <c r="E3169" s="245"/>
      <c r="F3169" s="405"/>
      <c r="G3169" s="291"/>
      <c r="H3169" s="291"/>
      <c r="AR3169" s="501"/>
      <c r="AT3169" s="450"/>
    </row>
    <row r="3170" spans="1:180" customHeight="1" ht="16.5" s="407" customFormat="1">
      <c r="A3170" s="135"/>
      <c r="B3170" s="135"/>
      <c r="C3170" s="135"/>
      <c r="D3170" s="245"/>
      <c r="E3170" s="245"/>
      <c r="F3170" s="405"/>
      <c r="G3170" s="291"/>
      <c r="H3170" s="291"/>
      <c r="AR3170" s="501"/>
      <c r="AT3170" s="450"/>
    </row>
    <row r="3171" spans="1:180" customHeight="1" ht="16.5" s="407" customFormat="1">
      <c r="A3171" s="135"/>
      <c r="B3171" s="135"/>
      <c r="C3171" s="135"/>
      <c r="D3171" s="245"/>
      <c r="E3171" s="245"/>
      <c r="F3171" s="405"/>
      <c r="G3171" s="291"/>
      <c r="H3171" s="291"/>
      <c r="AR3171" s="501"/>
      <c r="AT3171" s="450"/>
    </row>
    <row r="3172" spans="1:180" customHeight="1" ht="16.5" s="407" customFormat="1">
      <c r="A3172" s="135"/>
      <c r="B3172" s="135"/>
      <c r="C3172" s="135"/>
      <c r="D3172" s="245"/>
      <c r="E3172" s="245"/>
      <c r="F3172" s="405"/>
      <c r="G3172" s="291"/>
      <c r="H3172" s="291"/>
      <c r="AR3172" s="501"/>
      <c r="AT3172" s="450"/>
    </row>
    <row r="3173" spans="1:180" customHeight="1" ht="16.5" s="407" customFormat="1">
      <c r="A3173" s="135"/>
      <c r="B3173" s="135"/>
      <c r="C3173" s="135"/>
      <c r="D3173" s="245"/>
      <c r="E3173" s="245"/>
      <c r="F3173" s="405"/>
      <c r="G3173" s="291"/>
      <c r="H3173" s="291"/>
      <c r="AR3173" s="501"/>
      <c r="AT3173" s="450"/>
    </row>
    <row r="3174" spans="1:180" customHeight="1" ht="16.5" s="407" customFormat="1">
      <c r="A3174" s="135"/>
      <c r="B3174" s="135"/>
      <c r="C3174" s="135"/>
      <c r="D3174" s="245"/>
      <c r="E3174" s="245"/>
      <c r="F3174" s="405"/>
      <c r="G3174" s="291"/>
      <c r="H3174" s="291"/>
      <c r="AR3174" s="501"/>
      <c r="AT3174" s="450"/>
    </row>
    <row r="3175" spans="1:180" customHeight="1" ht="16.5" s="407" customFormat="1">
      <c r="A3175" s="135"/>
      <c r="B3175" s="135"/>
      <c r="C3175" s="135"/>
      <c r="D3175" s="245"/>
      <c r="E3175" s="245"/>
      <c r="F3175" s="405"/>
      <c r="G3175" s="291"/>
      <c r="H3175" s="291"/>
      <c r="AR3175" s="501"/>
      <c r="AT3175" s="450"/>
    </row>
    <row r="3176" spans="1:180" customHeight="1" ht="16.5" s="407" customFormat="1">
      <c r="A3176" s="135"/>
      <c r="B3176" s="135"/>
      <c r="C3176" s="135"/>
      <c r="D3176" s="245"/>
      <c r="E3176" s="245"/>
      <c r="F3176" s="405"/>
      <c r="G3176" s="291"/>
      <c r="H3176" s="291"/>
      <c r="AR3176" s="501"/>
      <c r="AT3176" s="450"/>
    </row>
    <row r="3177" spans="1:180" customHeight="1" ht="16.5" s="407" customFormat="1">
      <c r="A3177" s="135"/>
      <c r="B3177" s="135"/>
      <c r="C3177" s="135"/>
      <c r="D3177" s="245"/>
      <c r="E3177" s="245"/>
      <c r="F3177" s="405"/>
      <c r="G3177" s="291"/>
      <c r="H3177" s="291"/>
      <c r="AR3177" s="501"/>
      <c r="AT3177" s="450"/>
    </row>
    <row r="3178" spans="1:180" customHeight="1" ht="16.5" s="407" customFormat="1">
      <c r="A3178" s="135"/>
      <c r="B3178" s="135"/>
      <c r="C3178" s="135"/>
      <c r="D3178" s="245"/>
      <c r="E3178" s="245"/>
      <c r="F3178" s="405"/>
      <c r="G3178" s="291"/>
      <c r="H3178" s="291"/>
      <c r="AR3178" s="501"/>
      <c r="AT3178" s="450"/>
    </row>
    <row r="3179" spans="1:180" customHeight="1" ht="16.5" s="407" customFormat="1">
      <c r="A3179" s="135"/>
      <c r="B3179" s="135"/>
      <c r="C3179" s="135"/>
      <c r="D3179" s="245"/>
      <c r="E3179" s="245"/>
      <c r="F3179" s="405"/>
      <c r="G3179" s="291"/>
      <c r="H3179" s="291"/>
      <c r="AR3179" s="501"/>
      <c r="AT3179" s="450"/>
    </row>
    <row r="3180" spans="1:180" customHeight="1" ht="16.5" s="407" customFormat="1">
      <c r="A3180" s="135"/>
      <c r="B3180" s="135"/>
      <c r="C3180" s="135"/>
      <c r="D3180" s="245"/>
      <c r="E3180" s="245"/>
      <c r="F3180" s="405"/>
      <c r="G3180" s="291"/>
      <c r="H3180" s="291"/>
      <c r="AR3180" s="501"/>
      <c r="AT3180" s="450"/>
    </row>
    <row r="3181" spans="1:180" customHeight="1" ht="16.5" s="407" customFormat="1">
      <c r="A3181" s="135"/>
      <c r="B3181" s="135"/>
      <c r="C3181" s="135"/>
      <c r="D3181" s="245"/>
      <c r="E3181" s="245"/>
      <c r="F3181" s="405"/>
      <c r="G3181" s="291"/>
      <c r="H3181" s="291"/>
      <c r="AR3181" s="501"/>
      <c r="AT3181" s="450"/>
    </row>
    <row r="3182" spans="1:180" customHeight="1" ht="16.5" s="407" customFormat="1">
      <c r="A3182" s="135"/>
      <c r="B3182" s="135"/>
      <c r="C3182" s="135"/>
      <c r="D3182" s="245"/>
      <c r="E3182" s="245"/>
      <c r="F3182" s="405"/>
      <c r="G3182" s="291"/>
      <c r="H3182" s="291"/>
      <c r="AR3182" s="501"/>
      <c r="AT3182" s="450"/>
    </row>
    <row r="3183" spans="1:180" customHeight="1" ht="16.5" s="407" customFormat="1">
      <c r="A3183" s="135"/>
      <c r="B3183" s="135"/>
      <c r="C3183" s="135"/>
      <c r="D3183" s="245"/>
      <c r="E3183" s="245"/>
      <c r="F3183" s="405"/>
      <c r="G3183" s="291"/>
      <c r="H3183" s="291"/>
      <c r="AR3183" s="501"/>
      <c r="AT3183" s="450"/>
    </row>
    <row r="3184" spans="1:180" customHeight="1" ht="16.5" s="407" customFormat="1">
      <c r="A3184" s="135"/>
      <c r="B3184" s="135"/>
      <c r="C3184" s="135"/>
      <c r="D3184" s="245"/>
      <c r="E3184" s="245"/>
      <c r="F3184" s="405"/>
      <c r="G3184" s="291"/>
      <c r="H3184" s="291"/>
      <c r="AR3184" s="501"/>
      <c r="AT3184" s="450"/>
    </row>
    <row r="3185" spans="1:180" customHeight="1" ht="16.5" s="407" customFormat="1">
      <c r="A3185" s="135"/>
      <c r="B3185" s="135"/>
      <c r="C3185" s="135"/>
      <c r="D3185" s="245"/>
      <c r="E3185" s="245"/>
      <c r="F3185" s="405"/>
      <c r="G3185" s="291"/>
      <c r="H3185" s="291"/>
      <c r="AR3185" s="501"/>
      <c r="AT3185" s="450"/>
    </row>
    <row r="3186" spans="1:180" customHeight="1" ht="16.5" s="407" customFormat="1">
      <c r="A3186" s="135"/>
      <c r="B3186" s="135"/>
      <c r="C3186" s="135"/>
      <c r="D3186" s="245"/>
      <c r="E3186" s="245"/>
      <c r="F3186" s="405"/>
      <c r="G3186" s="291"/>
      <c r="H3186" s="291"/>
      <c r="AR3186" s="501"/>
      <c r="AT3186" s="450"/>
    </row>
    <row r="3187" spans="1:180" customHeight="1" ht="16.5" s="407" customFormat="1">
      <c r="A3187" s="135"/>
      <c r="B3187" s="135"/>
      <c r="C3187" s="135"/>
      <c r="D3187" s="245"/>
      <c r="E3187" s="245"/>
      <c r="F3187" s="405"/>
      <c r="G3187" s="291"/>
      <c r="H3187" s="291"/>
      <c r="AR3187" s="501"/>
      <c r="AT3187" s="450"/>
    </row>
    <row r="3188" spans="1:180" customHeight="1" ht="16.5" s="407" customFormat="1">
      <c r="A3188" s="135"/>
      <c r="B3188" s="135"/>
      <c r="C3188" s="135"/>
      <c r="D3188" s="245"/>
      <c r="E3188" s="245"/>
      <c r="F3188" s="405"/>
      <c r="G3188" s="291"/>
      <c r="H3188" s="291"/>
      <c r="AR3188" s="501"/>
      <c r="AT3188" s="450"/>
    </row>
    <row r="3189" spans="1:180" customHeight="1" ht="16.5" s="407" customFormat="1">
      <c r="A3189" s="135"/>
      <c r="B3189" s="135"/>
      <c r="C3189" s="135"/>
      <c r="D3189" s="245"/>
      <c r="E3189" s="245"/>
      <c r="F3189" s="405"/>
      <c r="G3189" s="291"/>
      <c r="H3189" s="291"/>
      <c r="AR3189" s="501"/>
      <c r="AT3189" s="450"/>
    </row>
    <row r="3190" spans="1:180" customHeight="1" ht="16.5" s="407" customFormat="1">
      <c r="A3190" s="135"/>
      <c r="B3190" s="135"/>
      <c r="C3190" s="135"/>
      <c r="D3190" s="245"/>
      <c r="E3190" s="245"/>
      <c r="F3190" s="405"/>
      <c r="G3190" s="291"/>
      <c r="H3190" s="291"/>
      <c r="AR3190" s="501"/>
      <c r="AT3190" s="450"/>
    </row>
    <row r="3191" spans="1:180" customHeight="1" ht="16.5" s="407" customFormat="1">
      <c r="A3191" s="135"/>
      <c r="B3191" s="135"/>
      <c r="C3191" s="135"/>
      <c r="D3191" s="245"/>
      <c r="E3191" s="245"/>
      <c r="F3191" s="405"/>
      <c r="G3191" s="291"/>
      <c r="H3191" s="291"/>
      <c r="AR3191" s="501"/>
      <c r="AT3191" s="450"/>
    </row>
    <row r="3192" spans="1:180" customHeight="1" ht="16.5" s="407" customFormat="1">
      <c r="A3192" s="135"/>
      <c r="B3192" s="135"/>
      <c r="C3192" s="135"/>
      <c r="D3192" s="245"/>
      <c r="E3192" s="245"/>
      <c r="F3192" s="405"/>
      <c r="G3192" s="291"/>
      <c r="H3192" s="291"/>
      <c r="AR3192" s="501"/>
      <c r="AT3192" s="450"/>
    </row>
    <row r="3193" spans="1:180" customHeight="1" ht="16.5" s="407" customFormat="1">
      <c r="A3193" s="135"/>
      <c r="B3193" s="135"/>
      <c r="C3193" s="135"/>
      <c r="D3193" s="245"/>
      <c r="E3193" s="245"/>
      <c r="F3193" s="405"/>
      <c r="G3193" s="291"/>
      <c r="H3193" s="291"/>
      <c r="AR3193" s="501"/>
      <c r="AT3193" s="450"/>
    </row>
    <row r="3194" spans="1:180" customHeight="1" ht="16.5" s="407" customFormat="1">
      <c r="A3194" s="135"/>
      <c r="B3194" s="135"/>
      <c r="C3194" s="135"/>
      <c r="D3194" s="245"/>
      <c r="E3194" s="245"/>
      <c r="F3194" s="405"/>
      <c r="G3194" s="291"/>
      <c r="H3194" s="291"/>
      <c r="AR3194" s="501"/>
      <c r="AT3194" s="450"/>
    </row>
    <row r="3195" spans="1:180" customHeight="1" ht="16.5" s="407" customFormat="1">
      <c r="A3195" s="135"/>
      <c r="B3195" s="135"/>
      <c r="C3195" s="135"/>
      <c r="D3195" s="245"/>
      <c r="E3195" s="245"/>
      <c r="F3195" s="405"/>
      <c r="G3195" s="291"/>
      <c r="H3195" s="291"/>
      <c r="AR3195" s="501"/>
      <c r="AT3195" s="450"/>
    </row>
    <row r="3196" spans="1:180" customHeight="1" ht="16.5" s="407" customFormat="1">
      <c r="A3196" s="135"/>
      <c r="B3196" s="135"/>
      <c r="C3196" s="135"/>
      <c r="D3196" s="245"/>
      <c r="E3196" s="245"/>
      <c r="F3196" s="405"/>
      <c r="G3196" s="291"/>
      <c r="H3196" s="291"/>
      <c r="AR3196" s="501"/>
      <c r="AT3196" s="450"/>
    </row>
    <row r="3197" spans="1:180" customHeight="1" ht="16.5" s="407" customFormat="1">
      <c r="A3197" s="135"/>
      <c r="B3197" s="135"/>
      <c r="C3197" s="135"/>
      <c r="D3197" s="245"/>
      <c r="E3197" s="245"/>
      <c r="F3197" s="405"/>
      <c r="G3197" s="291"/>
      <c r="H3197" s="291"/>
      <c r="AR3197" s="501"/>
      <c r="AT3197" s="450"/>
    </row>
    <row r="3198" spans="1:180" customHeight="1" ht="16.5" s="407" customFormat="1">
      <c r="A3198" s="135"/>
      <c r="B3198" s="135"/>
      <c r="C3198" s="135"/>
      <c r="D3198" s="245"/>
      <c r="E3198" s="245"/>
      <c r="F3198" s="405"/>
      <c r="G3198" s="291"/>
      <c r="H3198" s="291"/>
      <c r="AR3198" s="501"/>
      <c r="AT3198" s="450"/>
    </row>
    <row r="3199" spans="1:180" customHeight="1" ht="16.5" s="407" customFormat="1">
      <c r="A3199" s="135"/>
      <c r="B3199" s="135"/>
      <c r="C3199" s="135"/>
      <c r="D3199" s="245"/>
      <c r="E3199" s="245"/>
      <c r="F3199" s="405"/>
      <c r="G3199" s="291"/>
      <c r="H3199" s="291"/>
      <c r="AR3199" s="501"/>
      <c r="AT3199" s="450"/>
    </row>
    <row r="3200" spans="1:180" customHeight="1" ht="16.5" s="407" customFormat="1">
      <c r="A3200" s="135"/>
      <c r="B3200" s="135"/>
      <c r="C3200" s="135"/>
      <c r="D3200" s="245"/>
      <c r="E3200" s="245"/>
      <c r="F3200" s="405"/>
      <c r="G3200" s="291"/>
      <c r="H3200" s="291"/>
      <c r="AR3200" s="501"/>
      <c r="AT3200" s="450"/>
    </row>
    <row r="3201" spans="1:180" customHeight="1" ht="16.5" s="407" customFormat="1">
      <c r="A3201" s="135"/>
      <c r="B3201" s="135"/>
      <c r="C3201" s="135"/>
      <c r="D3201" s="245"/>
      <c r="E3201" s="245"/>
      <c r="F3201" s="405"/>
      <c r="G3201" s="291"/>
      <c r="H3201" s="291"/>
      <c r="AR3201" s="501"/>
      <c r="AT3201" s="450"/>
    </row>
    <row r="3202" spans="1:180" customHeight="1" ht="16.5" s="407" customFormat="1">
      <c r="A3202" s="135"/>
      <c r="B3202" s="135"/>
      <c r="C3202" s="135"/>
      <c r="D3202" s="245"/>
      <c r="E3202" s="245"/>
      <c r="F3202" s="405"/>
      <c r="G3202" s="291"/>
      <c r="H3202" s="291"/>
      <c r="AR3202" s="501"/>
      <c r="AT3202" s="450"/>
    </row>
    <row r="3203" spans="1:180" customHeight="1" ht="16.5" s="407" customFormat="1">
      <c r="A3203" s="135"/>
      <c r="B3203" s="135"/>
      <c r="C3203" s="135"/>
      <c r="D3203" s="245"/>
      <c r="E3203" s="245"/>
      <c r="F3203" s="405"/>
      <c r="G3203" s="291"/>
      <c r="H3203" s="291"/>
      <c r="AR3203" s="501"/>
      <c r="AT3203" s="450"/>
    </row>
    <row r="3204" spans="1:180" customHeight="1" ht="16.5" s="407" customFormat="1">
      <c r="A3204" s="135"/>
      <c r="B3204" s="135"/>
      <c r="C3204" s="135"/>
      <c r="D3204" s="245"/>
      <c r="E3204" s="245"/>
      <c r="F3204" s="405"/>
      <c r="G3204" s="291"/>
      <c r="H3204" s="291"/>
      <c r="AR3204" s="501"/>
      <c r="AT3204" s="450"/>
    </row>
    <row r="3205" spans="1:180" customHeight="1" ht="16.5" s="407" customFormat="1">
      <c r="A3205" s="135"/>
      <c r="B3205" s="135"/>
      <c r="C3205" s="135"/>
      <c r="D3205" s="245"/>
      <c r="E3205" s="245"/>
      <c r="F3205" s="405"/>
      <c r="G3205" s="291"/>
      <c r="H3205" s="291"/>
      <c r="AR3205" s="501"/>
      <c r="AT3205" s="450"/>
    </row>
    <row r="3206" spans="1:180" customHeight="1" ht="16.5" s="407" customFormat="1">
      <c r="A3206" s="135"/>
      <c r="B3206" s="135"/>
      <c r="C3206" s="135"/>
      <c r="D3206" s="245"/>
      <c r="E3206" s="245"/>
      <c r="F3206" s="405"/>
      <c r="G3206" s="291"/>
      <c r="H3206" s="291"/>
      <c r="AR3206" s="501"/>
      <c r="AT3206" s="450"/>
    </row>
    <row r="3207" spans="1:180" customHeight="1" ht="16.5" s="407" customFormat="1">
      <c r="A3207" s="135"/>
      <c r="B3207" s="135"/>
      <c r="C3207" s="135"/>
      <c r="D3207" s="245"/>
      <c r="E3207" s="245"/>
      <c r="F3207" s="405"/>
      <c r="G3207" s="291"/>
      <c r="H3207" s="291"/>
      <c r="AR3207" s="501"/>
      <c r="AT3207" s="450"/>
    </row>
    <row r="3208" spans="1:180" customHeight="1" ht="16.5" s="407" customFormat="1">
      <c r="A3208" s="135"/>
      <c r="B3208" s="135"/>
      <c r="C3208" s="135"/>
      <c r="D3208" s="245"/>
      <c r="E3208" s="245"/>
      <c r="F3208" s="405"/>
      <c r="G3208" s="291"/>
      <c r="H3208" s="291"/>
      <c r="AR3208" s="501"/>
      <c r="AT3208" s="450"/>
    </row>
    <row r="3209" spans="1:180" customHeight="1" ht="16.5" s="407" customFormat="1">
      <c r="A3209" s="135"/>
      <c r="B3209" s="135"/>
      <c r="C3209" s="135"/>
      <c r="D3209" s="245"/>
      <c r="E3209" s="245"/>
      <c r="F3209" s="405"/>
      <c r="G3209" s="291"/>
      <c r="H3209" s="291"/>
      <c r="AR3209" s="501"/>
      <c r="AT3209" s="450"/>
    </row>
    <row r="3210" spans="1:180" customHeight="1" ht="16.5" s="407" customFormat="1">
      <c r="A3210" s="135"/>
      <c r="B3210" s="135"/>
      <c r="C3210" s="135"/>
      <c r="D3210" s="245"/>
      <c r="E3210" s="245"/>
      <c r="F3210" s="405"/>
      <c r="G3210" s="291"/>
      <c r="H3210" s="291"/>
      <c r="AR3210" s="501"/>
      <c r="AT3210" s="450"/>
    </row>
    <row r="3211" spans="1:180" customHeight="1" ht="16.5" s="407" customFormat="1">
      <c r="A3211" s="135"/>
      <c r="B3211" s="135"/>
      <c r="C3211" s="135"/>
      <c r="D3211" s="245"/>
      <c r="E3211" s="245"/>
      <c r="F3211" s="405"/>
      <c r="G3211" s="291"/>
      <c r="H3211" s="291"/>
      <c r="AR3211" s="501"/>
      <c r="AT3211" s="450"/>
    </row>
    <row r="3212" spans="1:180" customHeight="1" ht="16.5" s="407" customFormat="1">
      <c r="A3212" s="135"/>
      <c r="B3212" s="135"/>
      <c r="C3212" s="135"/>
      <c r="D3212" s="245"/>
      <c r="E3212" s="245"/>
      <c r="F3212" s="405"/>
      <c r="G3212" s="291"/>
      <c r="H3212" s="291"/>
      <c r="AR3212" s="501"/>
      <c r="AT3212" s="450"/>
    </row>
    <row r="3213" spans="1:180" customHeight="1" ht="16.5" s="407" customFormat="1">
      <c r="A3213" s="135"/>
      <c r="B3213" s="135"/>
      <c r="C3213" s="135"/>
      <c r="D3213" s="245"/>
      <c r="E3213" s="245"/>
      <c r="F3213" s="405"/>
      <c r="G3213" s="291"/>
      <c r="H3213" s="291"/>
      <c r="AR3213" s="501"/>
      <c r="AT3213" s="450"/>
    </row>
    <row r="3214" spans="1:180" customHeight="1" ht="16.5" s="407" customFormat="1">
      <c r="A3214" s="135"/>
      <c r="B3214" s="135"/>
      <c r="C3214" s="135"/>
      <c r="D3214" s="245"/>
      <c r="E3214" s="245"/>
      <c r="F3214" s="405"/>
      <c r="G3214" s="291"/>
      <c r="H3214" s="291"/>
      <c r="AR3214" s="501"/>
      <c r="AT3214" s="450"/>
    </row>
    <row r="3215" spans="1:180" customHeight="1" ht="16.5" s="407" customFormat="1">
      <c r="A3215" s="135"/>
      <c r="B3215" s="135"/>
      <c r="C3215" s="135"/>
      <c r="D3215" s="245"/>
      <c r="E3215" s="245"/>
      <c r="F3215" s="405"/>
      <c r="G3215" s="291"/>
      <c r="H3215" s="291"/>
      <c r="AR3215" s="501"/>
      <c r="AT3215" s="450"/>
    </row>
    <row r="3216" spans="1:180" customHeight="1" ht="16.5" s="407" customFormat="1">
      <c r="A3216" s="135"/>
      <c r="B3216" s="135"/>
      <c r="C3216" s="135"/>
      <c r="D3216" s="245"/>
      <c r="E3216" s="245"/>
      <c r="F3216" s="405"/>
      <c r="G3216" s="291"/>
      <c r="H3216" s="291"/>
      <c r="AR3216" s="501"/>
      <c r="AT3216" s="450"/>
    </row>
    <row r="3217" spans="1:180" customHeight="1" ht="16.5" s="407" customFormat="1">
      <c r="A3217" s="135"/>
      <c r="B3217" s="135"/>
      <c r="C3217" s="135"/>
      <c r="D3217" s="245"/>
      <c r="E3217" s="245"/>
      <c r="F3217" s="405"/>
      <c r="G3217" s="291"/>
      <c r="H3217" s="291"/>
      <c r="AR3217" s="501"/>
      <c r="AT3217" s="450"/>
    </row>
    <row r="3218" spans="1:180" customHeight="1" ht="16.5" s="407" customFormat="1">
      <c r="A3218" s="135"/>
      <c r="B3218" s="135"/>
      <c r="C3218" s="135"/>
      <c r="D3218" s="245"/>
      <c r="E3218" s="245"/>
      <c r="F3218" s="405"/>
      <c r="G3218" s="291"/>
      <c r="H3218" s="291"/>
      <c r="AR3218" s="501"/>
      <c r="AT3218" s="450"/>
    </row>
    <row r="3219" spans="1:180" customHeight="1" ht="16.5" s="407" customFormat="1">
      <c r="A3219" s="135"/>
      <c r="B3219" s="135"/>
      <c r="C3219" s="135"/>
      <c r="D3219" s="245"/>
      <c r="E3219" s="245"/>
      <c r="F3219" s="405"/>
      <c r="G3219" s="291"/>
      <c r="H3219" s="291"/>
      <c r="AR3219" s="501"/>
      <c r="AT3219" s="450"/>
    </row>
    <row r="3220" spans="1:180" customHeight="1" ht="16.5" s="407" customFormat="1">
      <c r="A3220" s="135"/>
      <c r="B3220" s="135"/>
      <c r="C3220" s="135"/>
      <c r="D3220" s="245"/>
      <c r="E3220" s="245"/>
      <c r="F3220" s="405"/>
      <c r="G3220" s="291"/>
      <c r="H3220" s="291"/>
      <c r="AR3220" s="501"/>
      <c r="AT3220" s="450"/>
    </row>
    <row r="3221" spans="1:180" customHeight="1" ht="16.5" s="407" customFormat="1">
      <c r="A3221" s="135"/>
      <c r="B3221" s="135"/>
      <c r="C3221" s="135"/>
      <c r="D3221" s="245"/>
      <c r="E3221" s="245"/>
      <c r="F3221" s="405"/>
      <c r="G3221" s="291"/>
      <c r="H3221" s="291"/>
      <c r="AR3221" s="501"/>
      <c r="AT3221" s="450"/>
    </row>
    <row r="3222" spans="1:180" customHeight="1" ht="16.5" s="407" customFormat="1">
      <c r="A3222" s="135"/>
      <c r="B3222" s="135"/>
      <c r="C3222" s="135"/>
      <c r="D3222" s="245"/>
      <c r="E3222" s="245"/>
      <c r="F3222" s="405"/>
      <c r="G3222" s="291"/>
      <c r="H3222" s="291"/>
      <c r="AR3222" s="501"/>
      <c r="AT3222" s="450"/>
    </row>
    <row r="3223" spans="1:180" customHeight="1" ht="16.5" s="407" customFormat="1">
      <c r="A3223" s="135"/>
      <c r="B3223" s="135"/>
      <c r="C3223" s="135"/>
      <c r="D3223" s="245"/>
      <c r="E3223" s="245"/>
      <c r="F3223" s="405"/>
      <c r="G3223" s="291"/>
      <c r="H3223" s="291"/>
      <c r="AR3223" s="501"/>
      <c r="AT3223" s="450"/>
    </row>
    <row r="3224" spans="1:180" customHeight="1" ht="16.5" s="407" customFormat="1">
      <c r="A3224" s="135"/>
      <c r="B3224" s="135"/>
      <c r="C3224" s="135"/>
      <c r="D3224" s="245"/>
      <c r="E3224" s="245"/>
      <c r="F3224" s="405"/>
      <c r="G3224" s="291"/>
      <c r="H3224" s="291"/>
      <c r="AR3224" s="501"/>
      <c r="AT3224" s="450"/>
    </row>
    <row r="3225" spans="1:180" customHeight="1" ht="16.5" s="407" customFormat="1">
      <c r="A3225" s="135"/>
      <c r="B3225" s="135"/>
      <c r="C3225" s="135"/>
      <c r="D3225" s="245"/>
      <c r="E3225" s="245"/>
      <c r="F3225" s="405"/>
      <c r="G3225" s="291"/>
      <c r="H3225" s="291"/>
      <c r="AR3225" s="501"/>
      <c r="AT3225" s="450"/>
    </row>
    <row r="3226" spans="1:180" customHeight="1" ht="16.5" s="407" customFormat="1">
      <c r="A3226" s="135"/>
      <c r="B3226" s="135"/>
      <c r="C3226" s="135"/>
      <c r="D3226" s="245"/>
      <c r="E3226" s="245"/>
      <c r="F3226" s="405"/>
      <c r="G3226" s="291"/>
      <c r="H3226" s="291"/>
      <c r="AR3226" s="501"/>
      <c r="AT3226" s="450"/>
    </row>
    <row r="3227" spans="1:180" customHeight="1" ht="16.5" s="407" customFormat="1">
      <c r="A3227" s="135"/>
      <c r="B3227" s="135"/>
      <c r="C3227" s="135"/>
      <c r="D3227" s="245"/>
      <c r="E3227" s="245"/>
      <c r="F3227" s="405"/>
      <c r="G3227" s="291"/>
      <c r="H3227" s="291"/>
      <c r="AR3227" s="501"/>
      <c r="AT3227" s="450"/>
    </row>
    <row r="3228" spans="1:180" customHeight="1" ht="16.5" s="407" customFormat="1">
      <c r="A3228" s="135"/>
      <c r="B3228" s="135"/>
      <c r="C3228" s="135"/>
      <c r="D3228" s="245"/>
      <c r="E3228" s="245"/>
      <c r="F3228" s="405"/>
      <c r="G3228" s="291"/>
      <c r="H3228" s="291"/>
      <c r="AR3228" s="501"/>
      <c r="AT3228" s="450"/>
    </row>
    <row r="3229" spans="1:180" customHeight="1" ht="16.5" s="407" customFormat="1">
      <c r="A3229" s="135"/>
      <c r="B3229" s="135"/>
      <c r="C3229" s="135"/>
      <c r="D3229" s="245"/>
      <c r="E3229" s="245"/>
      <c r="F3229" s="405"/>
      <c r="G3229" s="291"/>
      <c r="H3229" s="291"/>
      <c r="AR3229" s="501"/>
      <c r="AT3229" s="450"/>
    </row>
    <row r="3230" spans="1:180" customHeight="1" ht="16.5" s="407" customFormat="1">
      <c r="A3230" s="135"/>
      <c r="B3230" s="135"/>
      <c r="C3230" s="135"/>
      <c r="D3230" s="245"/>
      <c r="E3230" s="245"/>
      <c r="F3230" s="405"/>
      <c r="G3230" s="291"/>
      <c r="H3230" s="291"/>
      <c r="AR3230" s="501"/>
      <c r="AT3230" s="450"/>
    </row>
    <row r="3231" spans="1:180" customHeight="1" ht="16.5" s="407" customFormat="1">
      <c r="A3231" s="135"/>
      <c r="B3231" s="135"/>
      <c r="C3231" s="135"/>
      <c r="D3231" s="245"/>
      <c r="E3231" s="245"/>
      <c r="F3231" s="405"/>
      <c r="G3231" s="291"/>
      <c r="H3231" s="291"/>
      <c r="AR3231" s="501"/>
      <c r="AT3231" s="450"/>
    </row>
    <row r="3232" spans="1:180" customHeight="1" ht="16.5" s="407" customFormat="1">
      <c r="A3232" s="135"/>
      <c r="B3232" s="135"/>
      <c r="C3232" s="135"/>
      <c r="D3232" s="245"/>
      <c r="E3232" s="245"/>
      <c r="F3232" s="405"/>
      <c r="G3232" s="291"/>
      <c r="H3232" s="291"/>
      <c r="AR3232" s="501"/>
      <c r="AT3232" s="450"/>
    </row>
    <row r="3233" spans="1:180" customHeight="1" ht="16.5" s="407" customFormat="1">
      <c r="A3233" s="135"/>
      <c r="B3233" s="135"/>
      <c r="C3233" s="135"/>
      <c r="D3233" s="245"/>
      <c r="E3233" s="245"/>
      <c r="F3233" s="405"/>
      <c r="G3233" s="291"/>
      <c r="H3233" s="291"/>
      <c r="AR3233" s="501"/>
      <c r="AT3233" s="450"/>
    </row>
    <row r="3234" spans="1:180" customHeight="1" ht="16.5" s="407" customFormat="1">
      <c r="A3234" s="135"/>
      <c r="B3234" s="135"/>
      <c r="C3234" s="135"/>
      <c r="D3234" s="245"/>
      <c r="E3234" s="245"/>
      <c r="F3234" s="405"/>
      <c r="G3234" s="291"/>
      <c r="H3234" s="291"/>
      <c r="AR3234" s="501"/>
      <c r="AT3234" s="450"/>
    </row>
    <row r="3235" spans="1:180" customHeight="1" ht="16.5" s="407" customFormat="1">
      <c r="A3235" s="135"/>
      <c r="B3235" s="135"/>
      <c r="C3235" s="135"/>
      <c r="D3235" s="245"/>
      <c r="E3235" s="245"/>
      <c r="F3235" s="405"/>
      <c r="G3235" s="291"/>
      <c r="H3235" s="291"/>
      <c r="AR3235" s="501"/>
      <c r="AT3235" s="450"/>
    </row>
    <row r="3236" spans="1:180" customHeight="1" ht="16.5" s="407" customFormat="1">
      <c r="A3236" s="135"/>
      <c r="B3236" s="135"/>
      <c r="C3236" s="135"/>
      <c r="D3236" s="245"/>
      <c r="E3236" s="245"/>
      <c r="F3236" s="405"/>
      <c r="G3236" s="291"/>
      <c r="H3236" s="291"/>
      <c r="AR3236" s="501"/>
      <c r="AT3236" s="450"/>
    </row>
    <row r="3237" spans="1:180" customHeight="1" ht="16.5" s="407" customFormat="1">
      <c r="A3237" s="135"/>
      <c r="B3237" s="135"/>
      <c r="C3237" s="135"/>
      <c r="D3237" s="245"/>
      <c r="E3237" s="245"/>
      <c r="F3237" s="405"/>
      <c r="G3237" s="291"/>
      <c r="H3237" s="291"/>
      <c r="AR3237" s="501"/>
      <c r="AT3237" s="450"/>
    </row>
    <row r="3238" spans="1:180" customHeight="1" ht="16.5" s="407" customFormat="1">
      <c r="A3238" s="135"/>
      <c r="B3238" s="135"/>
      <c r="C3238" s="135"/>
      <c r="D3238" s="245"/>
      <c r="E3238" s="245"/>
      <c r="F3238" s="405"/>
      <c r="G3238" s="291"/>
      <c r="H3238" s="291"/>
      <c r="AR3238" s="501"/>
      <c r="AT3238" s="450"/>
    </row>
    <row r="3239" spans="1:180" customHeight="1" ht="16.5" s="407" customFormat="1">
      <c r="A3239" s="135"/>
      <c r="B3239" s="135"/>
      <c r="C3239" s="135"/>
      <c r="D3239" s="245"/>
      <c r="E3239" s="245"/>
      <c r="F3239" s="405"/>
      <c r="G3239" s="291"/>
      <c r="H3239" s="291"/>
      <c r="AR3239" s="501"/>
      <c r="AT3239" s="450"/>
    </row>
    <row r="3240" spans="1:180" customHeight="1" ht="16.5" s="407" customFormat="1">
      <c r="A3240" s="135"/>
      <c r="B3240" s="135"/>
      <c r="C3240" s="135"/>
      <c r="D3240" s="245"/>
      <c r="E3240" s="245"/>
      <c r="F3240" s="405"/>
      <c r="G3240" s="291"/>
      <c r="H3240" s="291"/>
      <c r="AR3240" s="501"/>
      <c r="AT3240" s="450"/>
    </row>
    <row r="3241" spans="1:180" customHeight="1" ht="16.5" s="407" customFormat="1">
      <c r="A3241" s="135"/>
      <c r="B3241" s="135"/>
      <c r="C3241" s="135"/>
      <c r="D3241" s="245"/>
      <c r="E3241" s="245"/>
      <c r="F3241" s="405"/>
      <c r="G3241" s="291"/>
      <c r="H3241" s="291"/>
      <c r="AR3241" s="501"/>
      <c r="AT3241" s="450"/>
    </row>
    <row r="3242" spans="1:180" customHeight="1" ht="16.5" s="407" customFormat="1">
      <c r="A3242" s="135"/>
      <c r="B3242" s="135"/>
      <c r="C3242" s="135"/>
      <c r="D3242" s="245"/>
      <c r="E3242" s="245"/>
      <c r="F3242" s="405"/>
      <c r="G3242" s="291"/>
      <c r="H3242" s="291"/>
      <c r="AR3242" s="501"/>
      <c r="AT3242" s="450"/>
    </row>
    <row r="3243" spans="1:180" customHeight="1" ht="16.5" s="407" customFormat="1">
      <c r="A3243" s="135"/>
      <c r="B3243" s="135"/>
      <c r="C3243" s="135"/>
      <c r="D3243" s="245"/>
      <c r="E3243" s="245"/>
      <c r="F3243" s="405"/>
      <c r="G3243" s="291"/>
      <c r="H3243" s="291"/>
      <c r="AR3243" s="501"/>
      <c r="AT3243" s="450"/>
    </row>
    <row r="3244" spans="1:180" customHeight="1" ht="16.5" s="407" customFormat="1">
      <c r="A3244" s="135"/>
      <c r="B3244" s="135"/>
      <c r="C3244" s="135"/>
      <c r="D3244" s="245"/>
      <c r="E3244" s="245"/>
      <c r="F3244" s="405"/>
      <c r="G3244" s="291"/>
      <c r="H3244" s="291"/>
      <c r="AR3244" s="501"/>
      <c r="AT3244" s="450"/>
    </row>
    <row r="3245" spans="1:180" customHeight="1" ht="16.5" s="407" customFormat="1">
      <c r="A3245" s="135"/>
      <c r="B3245" s="135"/>
      <c r="C3245" s="135"/>
      <c r="D3245" s="245"/>
      <c r="E3245" s="245"/>
      <c r="F3245" s="405"/>
      <c r="G3245" s="291"/>
      <c r="H3245" s="291"/>
      <c r="AR3245" s="501"/>
      <c r="AT3245" s="450"/>
    </row>
    <row r="3246" spans="1:180" customHeight="1" ht="16.5" s="407" customFormat="1">
      <c r="A3246" s="135"/>
      <c r="B3246" s="135"/>
      <c r="C3246" s="135"/>
      <c r="D3246" s="245"/>
      <c r="E3246" s="245"/>
      <c r="F3246" s="405"/>
      <c r="G3246" s="291"/>
      <c r="H3246" s="291"/>
      <c r="AR3246" s="501"/>
      <c r="AT3246" s="450"/>
    </row>
    <row r="3247" spans="1:180" customHeight="1" ht="16.5" s="407" customFormat="1">
      <c r="A3247" s="135"/>
      <c r="B3247" s="135"/>
      <c r="C3247" s="135"/>
      <c r="D3247" s="245"/>
      <c r="E3247" s="245"/>
      <c r="F3247" s="405"/>
      <c r="G3247" s="291"/>
      <c r="H3247" s="291"/>
      <c r="AR3247" s="501"/>
      <c r="AT3247" s="450"/>
    </row>
    <row r="3248" spans="1:180" customHeight="1" ht="16.5" s="407" customFormat="1">
      <c r="A3248" s="135"/>
      <c r="B3248" s="135"/>
      <c r="C3248" s="135"/>
      <c r="D3248" s="245"/>
      <c r="E3248" s="245"/>
      <c r="F3248" s="405"/>
      <c r="G3248" s="291"/>
      <c r="H3248" s="291"/>
      <c r="AR3248" s="501"/>
      <c r="AT3248" s="450"/>
    </row>
    <row r="3249" spans="1:180" customHeight="1" ht="16.5" s="407" customFormat="1">
      <c r="A3249" s="135"/>
      <c r="B3249" s="135"/>
      <c r="C3249" s="135"/>
      <c r="D3249" s="245"/>
      <c r="E3249" s="245"/>
      <c r="F3249" s="405"/>
      <c r="G3249" s="291"/>
      <c r="H3249" s="291"/>
      <c r="AR3249" s="501"/>
      <c r="AT3249" s="450"/>
    </row>
    <row r="3250" spans="1:180" customHeight="1" ht="16.5" s="407" customFormat="1">
      <c r="A3250" s="135"/>
      <c r="B3250" s="135"/>
      <c r="C3250" s="135"/>
      <c r="D3250" s="245"/>
      <c r="E3250" s="245"/>
      <c r="F3250" s="405"/>
      <c r="G3250" s="291"/>
      <c r="H3250" s="291"/>
      <c r="AR3250" s="501"/>
      <c r="AT3250" s="450"/>
    </row>
    <row r="3251" spans="1:180" customHeight="1" ht="16.5" s="407" customFormat="1">
      <c r="A3251" s="135"/>
      <c r="B3251" s="135"/>
      <c r="C3251" s="135"/>
      <c r="D3251" s="245"/>
      <c r="E3251" s="245"/>
      <c r="F3251" s="405"/>
      <c r="G3251" s="291"/>
      <c r="H3251" s="291"/>
      <c r="AR3251" s="501"/>
      <c r="AT3251" s="450"/>
    </row>
    <row r="3252" spans="1:180" customHeight="1" ht="16.5" s="407" customFormat="1">
      <c r="A3252" s="135"/>
      <c r="B3252" s="135"/>
      <c r="C3252" s="135"/>
      <c r="D3252" s="245"/>
      <c r="E3252" s="245"/>
      <c r="F3252" s="405"/>
      <c r="G3252" s="291"/>
      <c r="H3252" s="291"/>
      <c r="AR3252" s="501"/>
      <c r="AT3252" s="450"/>
    </row>
    <row r="3253" spans="1:180" customHeight="1" ht="16.5" s="407" customFormat="1">
      <c r="A3253" s="135"/>
      <c r="B3253" s="135"/>
      <c r="C3253" s="135"/>
      <c r="D3253" s="245"/>
      <c r="E3253" s="245"/>
      <c r="F3253" s="405"/>
      <c r="G3253" s="291"/>
      <c r="H3253" s="291"/>
      <c r="AR3253" s="501"/>
      <c r="AT3253" s="450"/>
    </row>
    <row r="3254" spans="1:180" customHeight="1" ht="16.5" s="407" customFormat="1">
      <c r="A3254" s="135"/>
      <c r="B3254" s="135"/>
      <c r="C3254" s="135"/>
      <c r="D3254" s="245"/>
      <c r="E3254" s="245"/>
      <c r="F3254" s="405"/>
      <c r="G3254" s="291"/>
      <c r="H3254" s="291"/>
      <c r="AR3254" s="501"/>
      <c r="AT3254" s="450"/>
    </row>
    <row r="3255" spans="1:180" customHeight="1" ht="16.5" s="407" customFormat="1">
      <c r="A3255" s="135"/>
      <c r="B3255" s="135"/>
      <c r="C3255" s="135"/>
      <c r="D3255" s="245"/>
      <c r="E3255" s="245"/>
      <c r="F3255" s="405"/>
      <c r="G3255" s="291"/>
      <c r="H3255" s="291"/>
      <c r="AR3255" s="501"/>
      <c r="AT3255" s="450"/>
    </row>
    <row r="3256" spans="1:180" customHeight="1" ht="16.5" s="407" customFormat="1">
      <c r="A3256" s="135"/>
      <c r="B3256" s="135"/>
      <c r="C3256" s="135"/>
      <c r="D3256" s="245"/>
      <c r="E3256" s="245"/>
      <c r="F3256" s="405"/>
      <c r="G3256" s="291"/>
      <c r="H3256" s="291"/>
      <c r="AR3256" s="501"/>
      <c r="AT3256" s="450"/>
    </row>
    <row r="3257" spans="1:180" customHeight="1" ht="16.5" s="407" customFormat="1">
      <c r="A3257" s="135"/>
      <c r="B3257" s="135"/>
      <c r="C3257" s="135"/>
      <c r="D3257" s="245"/>
      <c r="E3257" s="245"/>
      <c r="F3257" s="405"/>
      <c r="G3257" s="291"/>
      <c r="H3257" s="291"/>
      <c r="AR3257" s="501"/>
      <c r="AT3257" s="450"/>
    </row>
    <row r="3258" spans="1:180" customHeight="1" ht="16.5" s="407" customFormat="1">
      <c r="A3258" s="135"/>
      <c r="B3258" s="135"/>
      <c r="C3258" s="135"/>
      <c r="D3258" s="245"/>
      <c r="E3258" s="245"/>
      <c r="F3258" s="405"/>
      <c r="G3258" s="291"/>
      <c r="H3258" s="291"/>
      <c r="AR3258" s="501"/>
      <c r="AT3258" s="450"/>
    </row>
    <row r="3259" spans="1:180" customHeight="1" ht="16.5" s="407" customFormat="1">
      <c r="A3259" s="135"/>
      <c r="B3259" s="135"/>
      <c r="C3259" s="135"/>
      <c r="D3259" s="245"/>
      <c r="E3259" s="245"/>
      <c r="F3259" s="405"/>
      <c r="G3259" s="291"/>
      <c r="H3259" s="291"/>
      <c r="AR3259" s="501"/>
      <c r="AT3259" s="450"/>
    </row>
    <row r="3260" spans="1:180" customHeight="1" ht="16.5" s="407" customFormat="1">
      <c r="A3260" s="135"/>
      <c r="B3260" s="135"/>
      <c r="C3260" s="135"/>
      <c r="D3260" s="245"/>
      <c r="E3260" s="245"/>
      <c r="F3260" s="405"/>
      <c r="G3260" s="291"/>
      <c r="H3260" s="291"/>
      <c r="AR3260" s="501"/>
      <c r="AT3260" s="450"/>
    </row>
    <row r="3261" spans="1:180" customHeight="1" ht="16.5" s="407" customFormat="1">
      <c r="A3261" s="135"/>
      <c r="B3261" s="135"/>
      <c r="C3261" s="135"/>
      <c r="D3261" s="245"/>
      <c r="E3261" s="245"/>
      <c r="F3261" s="405"/>
      <c r="G3261" s="291"/>
      <c r="H3261" s="291"/>
      <c r="AR3261" s="501"/>
      <c r="AT3261" s="450"/>
    </row>
    <row r="3262" spans="1:180" customHeight="1" ht="16.5" s="407" customFormat="1">
      <c r="A3262" s="135"/>
      <c r="B3262" s="135"/>
      <c r="C3262" s="135"/>
      <c r="D3262" s="245"/>
      <c r="E3262" s="245"/>
      <c r="F3262" s="405"/>
      <c r="G3262" s="291"/>
      <c r="H3262" s="291"/>
      <c r="AR3262" s="501"/>
      <c r="AT3262" s="450"/>
    </row>
    <row r="3263" spans="1:180" customHeight="1" ht="16.5" s="407" customFormat="1">
      <c r="A3263" s="135"/>
      <c r="B3263" s="135"/>
      <c r="C3263" s="135"/>
      <c r="D3263" s="245"/>
      <c r="E3263" s="245"/>
      <c r="F3263" s="405"/>
      <c r="G3263" s="291"/>
      <c r="H3263" s="291"/>
      <c r="AR3263" s="501"/>
      <c r="AT3263" s="450"/>
    </row>
    <row r="3264" spans="1:180" customHeight="1" ht="16.5" s="407" customFormat="1">
      <c r="A3264" s="135"/>
      <c r="B3264" s="135"/>
      <c r="C3264" s="135"/>
      <c r="D3264" s="245"/>
      <c r="E3264" s="245"/>
      <c r="F3264" s="405"/>
      <c r="G3264" s="291"/>
      <c r="H3264" s="291"/>
      <c r="AR3264" s="501"/>
      <c r="AT3264" s="450"/>
    </row>
    <row r="3265" spans="1:180" customHeight="1" ht="16.5" s="407" customFormat="1">
      <c r="A3265" s="135"/>
      <c r="B3265" s="135"/>
      <c r="C3265" s="135"/>
      <c r="D3265" s="245"/>
      <c r="E3265" s="245"/>
      <c r="F3265" s="405"/>
      <c r="G3265" s="291"/>
      <c r="H3265" s="291"/>
      <c r="AR3265" s="501"/>
      <c r="AT3265" s="450"/>
    </row>
    <row r="3266" spans="1:180" customHeight="1" ht="16.5" s="407" customFormat="1">
      <c r="A3266" s="135"/>
      <c r="B3266" s="135"/>
      <c r="C3266" s="135"/>
      <c r="D3266" s="245"/>
      <c r="E3266" s="245"/>
      <c r="F3266" s="405"/>
      <c r="G3266" s="291"/>
      <c r="H3266" s="291"/>
      <c r="AR3266" s="501"/>
      <c r="AT3266" s="450"/>
    </row>
    <row r="3267" spans="1:180" customHeight="1" ht="16.5" s="407" customFormat="1">
      <c r="A3267" s="135"/>
      <c r="B3267" s="135"/>
      <c r="C3267" s="135"/>
      <c r="D3267" s="245"/>
      <c r="E3267" s="245"/>
      <c r="F3267" s="405"/>
      <c r="G3267" s="291"/>
      <c r="H3267" s="291"/>
      <c r="AR3267" s="501"/>
      <c r="AT3267" s="450"/>
    </row>
    <row r="3268" spans="1:180" customHeight="1" ht="16.5" s="407" customFormat="1">
      <c r="A3268" s="135"/>
      <c r="B3268" s="135"/>
      <c r="C3268" s="135"/>
      <c r="D3268" s="245"/>
      <c r="E3268" s="245"/>
      <c r="F3268" s="405"/>
      <c r="G3268" s="291"/>
      <c r="H3268" s="291"/>
      <c r="AR3268" s="501"/>
      <c r="AT3268" s="450"/>
    </row>
    <row r="3269" spans="1:180" customHeight="1" ht="16.5" s="407" customFormat="1">
      <c r="A3269" s="135"/>
      <c r="B3269" s="135"/>
      <c r="C3269" s="135"/>
      <c r="D3269" s="245"/>
      <c r="E3269" s="245"/>
      <c r="F3269" s="405"/>
      <c r="G3269" s="291"/>
      <c r="H3269" s="291"/>
      <c r="AR3269" s="501"/>
      <c r="AT3269" s="450"/>
    </row>
    <row r="3270" spans="1:180" customHeight="1" ht="16.5" s="407" customFormat="1">
      <c r="A3270" s="135"/>
      <c r="B3270" s="135"/>
      <c r="C3270" s="135"/>
      <c r="D3270" s="245"/>
      <c r="E3270" s="245"/>
      <c r="F3270" s="405"/>
      <c r="G3270" s="291"/>
      <c r="H3270" s="291"/>
      <c r="AR3270" s="501"/>
      <c r="AT3270" s="450"/>
    </row>
    <row r="3271" spans="1:180" customHeight="1" ht="16.5" s="407" customFormat="1">
      <c r="A3271" s="135"/>
      <c r="B3271" s="135"/>
      <c r="C3271" s="135"/>
      <c r="D3271" s="245"/>
      <c r="E3271" s="245"/>
      <c r="F3271" s="405"/>
      <c r="G3271" s="291"/>
      <c r="H3271" s="291"/>
      <c r="AR3271" s="501"/>
      <c r="AT3271" s="450"/>
    </row>
    <row r="3272" spans="1:180" customHeight="1" ht="16.5" s="407" customFormat="1">
      <c r="A3272" s="135"/>
      <c r="B3272" s="135"/>
      <c r="C3272" s="135"/>
      <c r="D3272" s="245"/>
      <c r="E3272" s="245"/>
      <c r="F3272" s="405"/>
      <c r="G3272" s="291"/>
      <c r="H3272" s="291"/>
      <c r="AR3272" s="501"/>
      <c r="AT3272" s="450"/>
    </row>
    <row r="3273" spans="1:180" customHeight="1" ht="16.5" s="407" customFormat="1">
      <c r="A3273" s="135"/>
      <c r="B3273" s="135"/>
      <c r="C3273" s="135"/>
      <c r="D3273" s="245"/>
      <c r="E3273" s="245"/>
      <c r="F3273" s="405"/>
      <c r="G3273" s="291"/>
      <c r="H3273" s="291"/>
      <c r="AR3273" s="501"/>
      <c r="AT3273" s="450"/>
    </row>
    <row r="3274" spans="1:180" customHeight="1" ht="16.5" s="407" customFormat="1">
      <c r="A3274" s="135"/>
      <c r="B3274" s="135"/>
      <c r="C3274" s="135"/>
      <c r="D3274" s="245"/>
      <c r="E3274" s="245"/>
      <c r="F3274" s="405"/>
      <c r="G3274" s="291"/>
      <c r="H3274" s="291"/>
      <c r="AR3274" s="501"/>
      <c r="AT3274" s="450"/>
    </row>
    <row r="3275" spans="1:180" customHeight="1" ht="16.5" s="407" customFormat="1">
      <c r="A3275" s="135"/>
      <c r="B3275" s="135"/>
      <c r="C3275" s="135"/>
      <c r="D3275" s="245"/>
      <c r="E3275" s="245"/>
      <c r="F3275" s="405"/>
      <c r="G3275" s="291"/>
      <c r="H3275" s="291"/>
      <c r="AR3275" s="501"/>
      <c r="AT3275" s="450"/>
    </row>
    <row r="3276" spans="1:180" customHeight="1" ht="16.5" s="407" customFormat="1">
      <c r="A3276" s="135"/>
      <c r="B3276" s="135"/>
      <c r="C3276" s="135"/>
      <c r="D3276" s="245"/>
      <c r="E3276" s="245"/>
      <c r="F3276" s="405"/>
      <c r="G3276" s="291"/>
      <c r="H3276" s="291"/>
      <c r="AR3276" s="501"/>
      <c r="AT3276" s="450"/>
    </row>
    <row r="3277" spans="1:180" customHeight="1" ht="16.5" s="407" customFormat="1">
      <c r="A3277" s="135"/>
      <c r="B3277" s="135"/>
      <c r="C3277" s="135"/>
      <c r="D3277" s="245"/>
      <c r="E3277" s="245"/>
      <c r="F3277" s="405"/>
      <c r="G3277" s="291"/>
      <c r="H3277" s="291"/>
      <c r="AR3277" s="501"/>
      <c r="AT3277" s="450"/>
    </row>
    <row r="3278" spans="1:180" customHeight="1" ht="16.5" s="407" customFormat="1">
      <c r="A3278" s="135"/>
      <c r="B3278" s="135"/>
      <c r="C3278" s="135"/>
      <c r="D3278" s="245"/>
      <c r="E3278" s="245"/>
      <c r="F3278" s="405"/>
      <c r="G3278" s="291"/>
      <c r="H3278" s="291"/>
      <c r="AR3278" s="501"/>
      <c r="AT3278" s="450"/>
    </row>
    <row r="3279" spans="1:180" customHeight="1" ht="16.5" s="407" customFormat="1">
      <c r="A3279" s="135"/>
      <c r="B3279" s="135"/>
      <c r="C3279" s="135"/>
      <c r="D3279" s="245"/>
      <c r="E3279" s="245"/>
      <c r="F3279" s="405"/>
      <c r="G3279" s="291"/>
      <c r="H3279" s="291"/>
      <c r="AR3279" s="501"/>
      <c r="AT3279" s="450"/>
    </row>
    <row r="3280" spans="1:180" customHeight="1" ht="16.5" s="407" customFormat="1">
      <c r="A3280" s="135"/>
      <c r="B3280" s="135"/>
      <c r="C3280" s="135"/>
      <c r="D3280" s="245"/>
      <c r="E3280" s="245"/>
      <c r="F3280" s="405"/>
      <c r="G3280" s="291"/>
      <c r="H3280" s="291"/>
      <c r="AR3280" s="501"/>
      <c r="AT3280" s="450"/>
    </row>
    <row r="3281" spans="1:180" customHeight="1" ht="16.5" s="407" customFormat="1">
      <c r="A3281" s="135"/>
      <c r="B3281" s="135"/>
      <c r="C3281" s="135"/>
      <c r="D3281" s="245"/>
      <c r="E3281" s="245"/>
      <c r="F3281" s="405"/>
      <c r="G3281" s="291"/>
      <c r="H3281" s="291"/>
      <c r="AR3281" s="501"/>
      <c r="AT3281" s="450"/>
    </row>
    <row r="3282" spans="1:180" customHeight="1" ht="16.5" s="407" customFormat="1">
      <c r="A3282" s="135"/>
      <c r="B3282" s="135"/>
      <c r="C3282" s="135"/>
      <c r="D3282" s="245"/>
      <c r="E3282" s="245"/>
      <c r="F3282" s="405"/>
      <c r="G3282" s="291"/>
      <c r="H3282" s="291"/>
      <c r="AR3282" s="501"/>
      <c r="AT3282" s="450"/>
    </row>
    <row r="3283" spans="1:180" customHeight="1" ht="16.5" s="407" customFormat="1">
      <c r="A3283" s="135"/>
      <c r="B3283" s="135"/>
      <c r="C3283" s="135"/>
      <c r="D3283" s="245"/>
      <c r="E3283" s="245"/>
      <c r="F3283" s="405"/>
      <c r="G3283" s="291"/>
      <c r="H3283" s="291"/>
      <c r="AR3283" s="501"/>
      <c r="AT3283" s="450"/>
    </row>
    <row r="3284" spans="1:180" customHeight="1" ht="16.5" s="407" customFormat="1">
      <c r="A3284" s="135"/>
      <c r="B3284" s="135"/>
      <c r="C3284" s="135"/>
      <c r="D3284" s="245"/>
      <c r="E3284" s="245"/>
      <c r="F3284" s="405"/>
      <c r="G3284" s="291"/>
      <c r="H3284" s="291"/>
      <c r="AR3284" s="501"/>
      <c r="AT3284" s="450"/>
    </row>
    <row r="3285" spans="1:180" customHeight="1" ht="16.5" s="407" customFormat="1">
      <c r="A3285" s="135"/>
      <c r="B3285" s="135"/>
      <c r="C3285" s="135"/>
      <c r="D3285" s="245"/>
      <c r="E3285" s="245"/>
      <c r="F3285" s="405"/>
      <c r="G3285" s="291"/>
      <c r="H3285" s="291"/>
      <c r="AR3285" s="501"/>
      <c r="AT3285" s="450"/>
    </row>
    <row r="3286" spans="1:180" customHeight="1" ht="16.5" s="407" customFormat="1">
      <c r="A3286" s="135"/>
      <c r="B3286" s="135"/>
      <c r="C3286" s="135"/>
      <c r="D3286" s="245"/>
      <c r="E3286" s="245"/>
      <c r="F3286" s="405"/>
      <c r="G3286" s="291"/>
      <c r="H3286" s="291"/>
      <c r="AR3286" s="501"/>
      <c r="AT3286" s="450"/>
    </row>
    <row r="3287" spans="1:180" customHeight="1" ht="16.5" s="407" customFormat="1">
      <c r="A3287" s="135"/>
      <c r="B3287" s="135"/>
      <c r="C3287" s="135"/>
      <c r="D3287" s="245"/>
      <c r="E3287" s="245"/>
      <c r="F3287" s="405"/>
      <c r="G3287" s="291"/>
      <c r="H3287" s="291"/>
      <c r="AR3287" s="501"/>
      <c r="AT3287" s="450"/>
    </row>
    <row r="3288" spans="1:180" customHeight="1" ht="16.5" s="407" customFormat="1">
      <c r="A3288" s="135"/>
      <c r="B3288" s="135"/>
      <c r="C3288" s="135"/>
      <c r="D3288" s="245"/>
      <c r="E3288" s="245"/>
      <c r="F3288" s="405"/>
      <c r="G3288" s="291"/>
      <c r="H3288" s="291"/>
      <c r="AR3288" s="501"/>
      <c r="AT3288" s="450"/>
    </row>
    <row r="3289" spans="1:180" customHeight="1" ht="16.5" s="407" customFormat="1">
      <c r="A3289" s="135"/>
      <c r="B3289" s="135"/>
      <c r="C3289" s="135"/>
      <c r="D3289" s="245"/>
      <c r="E3289" s="245"/>
      <c r="F3289" s="405"/>
      <c r="G3289" s="291"/>
      <c r="H3289" s="291"/>
      <c r="AR3289" s="501"/>
      <c r="AT3289" s="450"/>
    </row>
    <row r="3290" spans="1:180" customHeight="1" ht="16.5" s="407" customFormat="1">
      <c r="A3290" s="135"/>
      <c r="B3290" s="135"/>
      <c r="C3290" s="135"/>
      <c r="D3290" s="245"/>
      <c r="E3290" s="245"/>
      <c r="F3290" s="405"/>
      <c r="G3290" s="291"/>
      <c r="H3290" s="291"/>
      <c r="AR3290" s="501"/>
      <c r="AT3290" s="450"/>
    </row>
    <row r="3291" spans="1:180" customHeight="1" ht="16.5" s="407" customFormat="1">
      <c r="A3291" s="135"/>
      <c r="B3291" s="135"/>
      <c r="C3291" s="135"/>
      <c r="D3291" s="245"/>
      <c r="E3291" s="245"/>
      <c r="F3291" s="405"/>
      <c r="G3291" s="291"/>
      <c r="H3291" s="291"/>
      <c r="AR3291" s="501"/>
      <c r="AT3291" s="450"/>
    </row>
    <row r="3292" spans="1:180" customHeight="1" ht="16.5" s="407" customFormat="1">
      <c r="A3292" s="135"/>
      <c r="B3292" s="135"/>
      <c r="C3292" s="135"/>
      <c r="D3292" s="245"/>
      <c r="E3292" s="245"/>
      <c r="F3292" s="405"/>
      <c r="G3292" s="291"/>
      <c r="H3292" s="291"/>
      <c r="AR3292" s="501"/>
      <c r="AT3292" s="450"/>
    </row>
    <row r="3293" spans="1:180" customHeight="1" ht="16.5" s="407" customFormat="1">
      <c r="A3293" s="135"/>
      <c r="B3293" s="135"/>
      <c r="C3293" s="135"/>
      <c r="D3293" s="245"/>
      <c r="E3293" s="245"/>
      <c r="F3293" s="405"/>
      <c r="G3293" s="291"/>
      <c r="H3293" s="291"/>
      <c r="AR3293" s="501"/>
      <c r="AT3293" s="450"/>
    </row>
    <row r="3294" spans="1:180" customHeight="1" ht="16.5" s="407" customFormat="1">
      <c r="A3294" s="135"/>
      <c r="B3294" s="135"/>
      <c r="C3294" s="135"/>
      <c r="D3294" s="245"/>
      <c r="E3294" s="245"/>
      <c r="F3294" s="405"/>
      <c r="G3294" s="291"/>
      <c r="H3294" s="291"/>
      <c r="AR3294" s="501"/>
      <c r="AT3294" s="450"/>
    </row>
    <row r="3295" spans="1:180" customHeight="1" ht="16.5" s="407" customFormat="1">
      <c r="A3295" s="135"/>
      <c r="B3295" s="135"/>
      <c r="C3295" s="135"/>
      <c r="D3295" s="245"/>
      <c r="E3295" s="245"/>
      <c r="F3295" s="405"/>
      <c r="G3295" s="291"/>
      <c r="H3295" s="291"/>
      <c r="AR3295" s="501"/>
      <c r="AT3295" s="450"/>
    </row>
    <row r="3296" spans="1:180" customHeight="1" ht="16.5" s="407" customFormat="1">
      <c r="A3296" s="135"/>
      <c r="B3296" s="135"/>
      <c r="C3296" s="135"/>
      <c r="D3296" s="245"/>
      <c r="E3296" s="245"/>
      <c r="F3296" s="405"/>
      <c r="G3296" s="291"/>
      <c r="H3296" s="291"/>
      <c r="AR3296" s="501"/>
      <c r="AT3296" s="450"/>
    </row>
    <row r="3297" spans="1:180" customHeight="1" ht="16.5" s="407" customFormat="1">
      <c r="A3297" s="135"/>
      <c r="B3297" s="135"/>
      <c r="C3297" s="135"/>
      <c r="D3297" s="245"/>
      <c r="E3297" s="245"/>
      <c r="F3297" s="405"/>
      <c r="G3297" s="291"/>
      <c r="H3297" s="291"/>
      <c r="AR3297" s="501"/>
      <c r="AT3297" s="450"/>
    </row>
    <row r="3298" spans="1:180" customHeight="1" ht="16.5" s="407" customFormat="1">
      <c r="A3298" s="135"/>
      <c r="B3298" s="135"/>
      <c r="C3298" s="135"/>
      <c r="D3298" s="245"/>
      <c r="E3298" s="245"/>
      <c r="F3298" s="405"/>
      <c r="G3298" s="291"/>
      <c r="H3298" s="291"/>
      <c r="AR3298" s="501"/>
      <c r="AT3298" s="450"/>
    </row>
    <row r="3299" spans="1:180" customHeight="1" ht="16.5" s="407" customFormat="1">
      <c r="A3299" s="135"/>
      <c r="B3299" s="135"/>
      <c r="C3299" s="135"/>
      <c r="D3299" s="245"/>
      <c r="E3299" s="245"/>
      <c r="F3299" s="405"/>
      <c r="G3299" s="291"/>
      <c r="H3299" s="291"/>
      <c r="AR3299" s="501"/>
      <c r="AT3299" s="450"/>
    </row>
    <row r="3300" spans="1:180" customHeight="1" ht="16.5" s="407" customFormat="1">
      <c r="A3300" s="135"/>
      <c r="B3300" s="135"/>
      <c r="C3300" s="135"/>
      <c r="D3300" s="245"/>
      <c r="E3300" s="245"/>
      <c r="F3300" s="405"/>
      <c r="G3300" s="291"/>
      <c r="H3300" s="291"/>
      <c r="AR3300" s="501"/>
      <c r="AT3300" s="450"/>
    </row>
    <row r="3301" spans="1:180" customHeight="1" ht="16.5" s="407" customFormat="1">
      <c r="A3301" s="135"/>
      <c r="B3301" s="135"/>
      <c r="C3301" s="135"/>
      <c r="D3301" s="245"/>
      <c r="E3301" s="245"/>
      <c r="F3301" s="405"/>
      <c r="G3301" s="291"/>
      <c r="H3301" s="291"/>
      <c r="AR3301" s="501"/>
      <c r="AT3301" s="450"/>
    </row>
    <row r="3302" spans="1:180" customHeight="1" ht="16.5" s="407" customFormat="1">
      <c r="A3302" s="135"/>
      <c r="B3302" s="135"/>
      <c r="C3302" s="135"/>
      <c r="D3302" s="245"/>
      <c r="E3302" s="245"/>
      <c r="F3302" s="405"/>
      <c r="G3302" s="291"/>
      <c r="H3302" s="291"/>
      <c r="AR3302" s="501"/>
      <c r="AT3302" s="450"/>
    </row>
    <row r="3303" spans="1:180" customHeight="1" ht="16.5" s="407" customFormat="1">
      <c r="A3303" s="135"/>
      <c r="B3303" s="135"/>
      <c r="C3303" s="135"/>
      <c r="D3303" s="245"/>
      <c r="E3303" s="245"/>
      <c r="F3303" s="405"/>
      <c r="G3303" s="291"/>
      <c r="H3303" s="291"/>
      <c r="AR3303" s="501"/>
      <c r="AT3303" s="450"/>
    </row>
    <row r="3304" spans="1:180" customHeight="1" ht="16.5" s="407" customFormat="1">
      <c r="A3304" s="135"/>
      <c r="B3304" s="135"/>
      <c r="C3304" s="135"/>
      <c r="D3304" s="245"/>
      <c r="E3304" s="245"/>
      <c r="F3304" s="405"/>
      <c r="G3304" s="291"/>
      <c r="H3304" s="291"/>
      <c r="AR3304" s="501"/>
      <c r="AT3304" s="450"/>
    </row>
    <row r="3305" spans="1:180" customHeight="1" ht="16.5" s="407" customFormat="1">
      <c r="A3305" s="135"/>
      <c r="B3305" s="135"/>
      <c r="C3305" s="135"/>
      <c r="D3305" s="245"/>
      <c r="E3305" s="245"/>
      <c r="F3305" s="405"/>
      <c r="G3305" s="291"/>
      <c r="H3305" s="291"/>
      <c r="AR3305" s="501"/>
      <c r="AT3305" s="450"/>
    </row>
    <row r="3306" spans="1:180" customHeight="1" ht="16.5" s="407" customFormat="1">
      <c r="A3306" s="135"/>
      <c r="B3306" s="135"/>
      <c r="C3306" s="135"/>
      <c r="D3306" s="245"/>
      <c r="E3306" s="245"/>
      <c r="F3306" s="405"/>
      <c r="G3306" s="291"/>
      <c r="H3306" s="291"/>
      <c r="AR3306" s="501"/>
      <c r="AT3306" s="450"/>
    </row>
    <row r="3307" spans="1:180" customHeight="1" ht="16.5" s="407" customFormat="1">
      <c r="A3307" s="135"/>
      <c r="B3307" s="135"/>
      <c r="C3307" s="135"/>
      <c r="D3307" s="245"/>
      <c r="E3307" s="245"/>
      <c r="F3307" s="405"/>
      <c r="G3307" s="291"/>
      <c r="H3307" s="291"/>
      <c r="AR3307" s="501"/>
      <c r="AT3307" s="450"/>
    </row>
    <row r="3308" spans="1:180" customHeight="1" ht="16.5" s="407" customFormat="1">
      <c r="A3308" s="135"/>
      <c r="B3308" s="135"/>
      <c r="C3308" s="135"/>
      <c r="D3308" s="245"/>
      <c r="E3308" s="245"/>
      <c r="F3308" s="405"/>
      <c r="G3308" s="291"/>
      <c r="H3308" s="291"/>
      <c r="AR3308" s="501"/>
      <c r="AT3308" s="450"/>
    </row>
    <row r="3309" spans="1:180" customHeight="1" ht="16.5" s="407" customFormat="1">
      <c r="A3309" s="135"/>
      <c r="B3309" s="135"/>
      <c r="C3309" s="135"/>
      <c r="D3309" s="245"/>
      <c r="E3309" s="245"/>
      <c r="F3309" s="405"/>
      <c r="G3309" s="291"/>
      <c r="H3309" s="291"/>
      <c r="AR3309" s="501"/>
      <c r="AT3309" s="450"/>
    </row>
    <row r="3310" spans="1:180" customHeight="1" ht="16.5" s="407" customFormat="1">
      <c r="A3310" s="135"/>
      <c r="B3310" s="135"/>
      <c r="C3310" s="135"/>
      <c r="D3310" s="245"/>
      <c r="E3310" s="245"/>
      <c r="F3310" s="405"/>
      <c r="G3310" s="291"/>
      <c r="H3310" s="291"/>
      <c r="AR3310" s="501"/>
      <c r="AT3310" s="450"/>
    </row>
    <row r="3311" spans="1:180" customHeight="1" ht="16.5" s="407" customFormat="1">
      <c r="A3311" s="135"/>
      <c r="B3311" s="135"/>
      <c r="C3311" s="135"/>
      <c r="D3311" s="245"/>
      <c r="E3311" s="245"/>
      <c r="F3311" s="405"/>
      <c r="G3311" s="291"/>
      <c r="H3311" s="291"/>
      <c r="AR3311" s="501"/>
      <c r="AT3311" s="450"/>
    </row>
    <row r="3312" spans="1:180" customHeight="1" ht="16.5" s="407" customFormat="1">
      <c r="A3312" s="135"/>
      <c r="B3312" s="135"/>
      <c r="C3312" s="135"/>
      <c r="D3312" s="245"/>
      <c r="E3312" s="245"/>
      <c r="F3312" s="405"/>
      <c r="G3312" s="291"/>
      <c r="H3312" s="291"/>
      <c r="AR3312" s="501"/>
      <c r="AT3312" s="450"/>
    </row>
    <row r="3313" spans="1:180" customHeight="1" ht="16.5" s="407" customFormat="1">
      <c r="A3313" s="135"/>
      <c r="B3313" s="135"/>
      <c r="C3313" s="135"/>
      <c r="D3313" s="245"/>
      <c r="E3313" s="245"/>
      <c r="F3313" s="405"/>
      <c r="G3313" s="291"/>
      <c r="H3313" s="291"/>
      <c r="AR3313" s="501"/>
      <c r="AT3313" s="450"/>
    </row>
    <row r="3314" spans="1:180" customHeight="1" ht="16.5" s="407" customFormat="1">
      <c r="A3314" s="135"/>
      <c r="B3314" s="135"/>
      <c r="C3314" s="135"/>
      <c r="D3314" s="245"/>
      <c r="E3314" s="245"/>
      <c r="F3314" s="405"/>
      <c r="G3314" s="291"/>
      <c r="H3314" s="291"/>
      <c r="AR3314" s="501"/>
      <c r="AT3314" s="450"/>
    </row>
    <row r="3315" spans="1:180" customHeight="1" ht="16.5" s="407" customFormat="1">
      <c r="A3315" s="135"/>
      <c r="B3315" s="135"/>
      <c r="C3315" s="135"/>
      <c r="D3315" s="245"/>
      <c r="E3315" s="245"/>
      <c r="F3315" s="405"/>
      <c r="G3315" s="291"/>
      <c r="H3315" s="291"/>
      <c r="AR3315" s="501"/>
      <c r="AT3315" s="450"/>
    </row>
    <row r="3316" spans="1:180" customHeight="1" ht="16.5" s="407" customFormat="1">
      <c r="A3316" s="135"/>
      <c r="B3316" s="135"/>
      <c r="C3316" s="135"/>
      <c r="D3316" s="245"/>
      <c r="E3316" s="245"/>
      <c r="F3316" s="405"/>
      <c r="G3316" s="291"/>
      <c r="H3316" s="291"/>
      <c r="AR3316" s="501"/>
      <c r="AT3316" s="450"/>
    </row>
    <row r="3317" spans="1:180" customHeight="1" ht="16.5" s="407" customFormat="1">
      <c r="A3317" s="135"/>
      <c r="B3317" s="135"/>
      <c r="C3317" s="135"/>
      <c r="D3317" s="245"/>
      <c r="E3317" s="245"/>
      <c r="F3317" s="405"/>
      <c r="G3317" s="291"/>
      <c r="H3317" s="291"/>
      <c r="AR3317" s="501"/>
      <c r="AT3317" s="450"/>
    </row>
    <row r="3318" spans="1:180" customHeight="1" ht="16.5" s="407" customFormat="1">
      <c r="A3318" s="135"/>
      <c r="B3318" s="135"/>
      <c r="C3318" s="135"/>
      <c r="D3318" s="245"/>
      <c r="E3318" s="245"/>
      <c r="F3318" s="405"/>
      <c r="G3318" s="291"/>
      <c r="H3318" s="291"/>
      <c r="AR3318" s="501"/>
      <c r="AT3318" s="450"/>
    </row>
    <row r="3319" spans="1:180" customHeight="1" ht="16.5" s="407" customFormat="1">
      <c r="A3319" s="135"/>
      <c r="B3319" s="135"/>
      <c r="C3319" s="135"/>
      <c r="D3319" s="245"/>
      <c r="E3319" s="245"/>
      <c r="F3319" s="405"/>
      <c r="G3319" s="291"/>
      <c r="H3319" s="291"/>
      <c r="AR3319" s="501"/>
      <c r="AT3319" s="450"/>
    </row>
    <row r="3320" spans="1:180" customHeight="1" ht="16.5" s="407" customFormat="1">
      <c r="A3320" s="135"/>
      <c r="B3320" s="135"/>
      <c r="C3320" s="135"/>
      <c r="D3320" s="245"/>
      <c r="E3320" s="245"/>
      <c r="F3320" s="405"/>
      <c r="G3320" s="291"/>
      <c r="H3320" s="291"/>
      <c r="AR3320" s="501"/>
      <c r="AT3320" s="450"/>
    </row>
    <row r="3321" spans="1:180" customHeight="1" ht="16.5" s="407" customFormat="1">
      <c r="A3321" s="135"/>
      <c r="B3321" s="135"/>
      <c r="C3321" s="135"/>
      <c r="D3321" s="245"/>
      <c r="E3321" s="245"/>
      <c r="F3321" s="405"/>
      <c r="G3321" s="291"/>
      <c r="H3321" s="291"/>
      <c r="AR3321" s="501"/>
      <c r="AT3321" s="450"/>
    </row>
    <row r="3322" spans="1:180" customHeight="1" ht="16.5" s="407" customFormat="1">
      <c r="A3322" s="135"/>
      <c r="B3322" s="135"/>
      <c r="C3322" s="135"/>
      <c r="D3322" s="245"/>
      <c r="E3322" s="245"/>
      <c r="F3322" s="405"/>
      <c r="G3322" s="291"/>
      <c r="H3322" s="291"/>
      <c r="AR3322" s="501"/>
      <c r="AT3322" s="450"/>
    </row>
    <row r="3323" spans="1:180" customHeight="1" ht="16.5" s="407" customFormat="1">
      <c r="A3323" s="135"/>
      <c r="B3323" s="135"/>
      <c r="C3323" s="135"/>
      <c r="D3323" s="245"/>
      <c r="E3323" s="245"/>
      <c r="F3323" s="405"/>
      <c r="G3323" s="291"/>
      <c r="H3323" s="291"/>
      <c r="AR3323" s="501"/>
      <c r="AT3323" s="450"/>
    </row>
    <row r="3324" spans="1:180" customHeight="1" ht="16.5" s="407" customFormat="1">
      <c r="A3324" s="135"/>
      <c r="B3324" s="135"/>
      <c r="C3324" s="135"/>
      <c r="D3324" s="245"/>
      <c r="E3324" s="245"/>
      <c r="F3324" s="405"/>
      <c r="G3324" s="291"/>
      <c r="H3324" s="291"/>
      <c r="AR3324" s="501"/>
      <c r="AT3324" s="450"/>
    </row>
    <row r="3325" spans="1:180" customHeight="1" ht="16.5" s="407" customFormat="1">
      <c r="A3325" s="135"/>
      <c r="B3325" s="135"/>
      <c r="C3325" s="135"/>
      <c r="D3325" s="245"/>
      <c r="E3325" s="245"/>
      <c r="F3325" s="405"/>
      <c r="G3325" s="291"/>
      <c r="H3325" s="291"/>
      <c r="AR3325" s="501"/>
      <c r="AT3325" s="450"/>
    </row>
    <row r="3326" spans="1:180" customHeight="1" ht="16.5" s="407" customFormat="1">
      <c r="A3326" s="135"/>
      <c r="B3326" s="135"/>
      <c r="C3326" s="135"/>
      <c r="D3326" s="245"/>
      <c r="E3326" s="245"/>
      <c r="F3326" s="405"/>
      <c r="G3326" s="291"/>
      <c r="H3326" s="291"/>
      <c r="AR3326" s="501"/>
      <c r="AT3326" s="450"/>
    </row>
    <row r="3327" spans="1:180" customHeight="1" ht="16.5" s="407" customFormat="1">
      <c r="A3327" s="135"/>
      <c r="B3327" s="135"/>
      <c r="C3327" s="135"/>
      <c r="D3327" s="245"/>
      <c r="E3327" s="245"/>
      <c r="F3327" s="405"/>
      <c r="G3327" s="291"/>
      <c r="H3327" s="291"/>
      <c r="AR3327" s="501"/>
      <c r="AT3327" s="450"/>
    </row>
    <row r="3328" spans="1:180" customHeight="1" ht="16.5" s="407" customFormat="1">
      <c r="A3328" s="135"/>
      <c r="B3328" s="135"/>
      <c r="C3328" s="135"/>
      <c r="D3328" s="245"/>
      <c r="E3328" s="245"/>
      <c r="F3328" s="405"/>
      <c r="G3328" s="291"/>
      <c r="H3328" s="291"/>
      <c r="AR3328" s="501"/>
      <c r="AT3328" s="450"/>
    </row>
    <row r="3329" spans="1:180" customHeight="1" ht="16.5" s="407" customFormat="1">
      <c r="A3329" s="135"/>
      <c r="B3329" s="135"/>
      <c r="C3329" s="135"/>
      <c r="D3329" s="245"/>
      <c r="E3329" s="245"/>
      <c r="F3329" s="405"/>
      <c r="G3329" s="291"/>
      <c r="H3329" s="291"/>
      <c r="AR3329" s="501"/>
      <c r="AT3329" s="450"/>
    </row>
    <row r="3330" spans="1:180" customHeight="1" ht="16.5" s="407" customFormat="1">
      <c r="A3330" s="135"/>
      <c r="B3330" s="135"/>
      <c r="C3330" s="135"/>
      <c r="D3330" s="245"/>
      <c r="E3330" s="245"/>
      <c r="F3330" s="405"/>
      <c r="G3330" s="291"/>
      <c r="H3330" s="291"/>
      <c r="AR3330" s="501"/>
      <c r="AT3330" s="450"/>
    </row>
    <row r="3331" spans="1:180" customHeight="1" ht="16.5" s="407" customFormat="1">
      <c r="A3331" s="135"/>
      <c r="B3331" s="135"/>
      <c r="C3331" s="135"/>
      <c r="D3331" s="245"/>
      <c r="E3331" s="245"/>
      <c r="F3331" s="405"/>
      <c r="G3331" s="291"/>
      <c r="H3331" s="291"/>
      <c r="AR3331" s="501"/>
      <c r="AT3331" s="450"/>
    </row>
    <row r="3332" spans="1:180" customHeight="1" ht="16.5" s="407" customFormat="1">
      <c r="A3332" s="135"/>
      <c r="B3332" s="135"/>
      <c r="C3332" s="135"/>
      <c r="D3332" s="245"/>
      <c r="E3332" s="245"/>
      <c r="F3332" s="405"/>
      <c r="G3332" s="291"/>
      <c r="H3332" s="291"/>
      <c r="AR3332" s="501"/>
      <c r="AT3332" s="450"/>
    </row>
    <row r="3333" spans="1:180" customHeight="1" ht="16.5" s="407" customFormat="1">
      <c r="A3333" s="135"/>
      <c r="B3333" s="135"/>
      <c r="C3333" s="135"/>
      <c r="D3333" s="245"/>
      <c r="E3333" s="245"/>
      <c r="F3333" s="405"/>
      <c r="G3333" s="291"/>
      <c r="H3333" s="291"/>
      <c r="AR3333" s="501"/>
      <c r="AT3333" s="450"/>
    </row>
    <row r="3334" spans="1:180" customHeight="1" ht="16.5" s="407" customFormat="1">
      <c r="A3334" s="135"/>
      <c r="B3334" s="135"/>
      <c r="C3334" s="135"/>
      <c r="D3334" s="245"/>
      <c r="E3334" s="245"/>
      <c r="F3334" s="405"/>
      <c r="G3334" s="291"/>
      <c r="H3334" s="291"/>
      <c r="AR3334" s="501"/>
      <c r="AT3334" s="450"/>
    </row>
    <row r="3335" spans="1:180" customHeight="1" ht="16.5" s="407" customFormat="1">
      <c r="A3335" s="135"/>
      <c r="B3335" s="135"/>
      <c r="C3335" s="135"/>
      <c r="D3335" s="245"/>
      <c r="E3335" s="245"/>
      <c r="F3335" s="405"/>
      <c r="G3335" s="291"/>
      <c r="H3335" s="291"/>
      <c r="AR3335" s="501"/>
      <c r="AT3335" s="450"/>
    </row>
    <row r="3336" spans="1:180" customHeight="1" ht="16.5" s="407" customFormat="1">
      <c r="A3336" s="135"/>
      <c r="B3336" s="135"/>
      <c r="C3336" s="135"/>
      <c r="D3336" s="245"/>
      <c r="E3336" s="245"/>
      <c r="F3336" s="405"/>
      <c r="G3336" s="291"/>
      <c r="H3336" s="291"/>
      <c r="AR3336" s="501"/>
      <c r="AT3336" s="450"/>
    </row>
    <row r="3337" spans="1:180" customHeight="1" ht="16.5" s="407" customFormat="1">
      <c r="A3337" s="135"/>
      <c r="B3337" s="135"/>
      <c r="C3337" s="135"/>
      <c r="D3337" s="245"/>
      <c r="E3337" s="245"/>
      <c r="F3337" s="405"/>
      <c r="G3337" s="291"/>
      <c r="H3337" s="291"/>
      <c r="AR3337" s="501"/>
      <c r="AT3337" s="450"/>
    </row>
    <row r="3338" spans="1:180" customHeight="1" ht="16.5" s="407" customFormat="1">
      <c r="A3338" s="135"/>
      <c r="B3338" s="135"/>
      <c r="C3338" s="135"/>
      <c r="D3338" s="245"/>
      <c r="E3338" s="245"/>
      <c r="F3338" s="405"/>
      <c r="G3338" s="291"/>
      <c r="H3338" s="291"/>
      <c r="AR3338" s="501"/>
      <c r="AT3338" s="450"/>
    </row>
    <row r="3339" spans="1:180" customHeight="1" ht="16.5" s="407" customFormat="1">
      <c r="A3339" s="135"/>
      <c r="B3339" s="135"/>
      <c r="C3339" s="135"/>
      <c r="D3339" s="245"/>
      <c r="E3339" s="245"/>
      <c r="F3339" s="405"/>
      <c r="G3339" s="291"/>
      <c r="H3339" s="291"/>
      <c r="AR3339" s="501"/>
      <c r="AT3339" s="450"/>
    </row>
    <row r="3340" spans="1:180" customHeight="1" ht="16.5" s="407" customFormat="1">
      <c r="A3340" s="135"/>
      <c r="B3340" s="135"/>
      <c r="C3340" s="135"/>
      <c r="D3340" s="245"/>
      <c r="E3340" s="245"/>
      <c r="F3340" s="405"/>
      <c r="G3340" s="291"/>
      <c r="H3340" s="291"/>
      <c r="AR3340" s="501"/>
      <c r="AT3340" s="450"/>
    </row>
    <row r="3341" spans="1:180" customHeight="1" ht="16.5" s="407" customFormat="1">
      <c r="A3341" s="135"/>
      <c r="B3341" s="135"/>
      <c r="C3341" s="135"/>
      <c r="D3341" s="245"/>
      <c r="E3341" s="245"/>
      <c r="F3341" s="405"/>
      <c r="G3341" s="291"/>
      <c r="H3341" s="291"/>
      <c r="AR3341" s="501"/>
      <c r="AT3341" s="450"/>
    </row>
    <row r="3342" spans="1:180" customHeight="1" ht="16.5" s="407" customFormat="1">
      <c r="A3342" s="135"/>
      <c r="B3342" s="135"/>
      <c r="C3342" s="135"/>
      <c r="D3342" s="245"/>
      <c r="E3342" s="245"/>
      <c r="F3342" s="405"/>
      <c r="G3342" s="291"/>
      <c r="H3342" s="291"/>
      <c r="AR3342" s="501"/>
      <c r="AT3342" s="450"/>
    </row>
    <row r="3343" spans="1:180" customHeight="1" ht="16.5" s="407" customFormat="1">
      <c r="A3343" s="135"/>
      <c r="B3343" s="135"/>
      <c r="C3343" s="135"/>
      <c r="D3343" s="245"/>
      <c r="E3343" s="245"/>
      <c r="F3343" s="405"/>
      <c r="G3343" s="291"/>
      <c r="H3343" s="291"/>
      <c r="AR3343" s="501"/>
      <c r="AT3343" s="450"/>
    </row>
    <row r="3344" spans="1:180" customHeight="1" ht="16.5" s="407" customFormat="1">
      <c r="A3344" s="135"/>
      <c r="B3344" s="135"/>
      <c r="C3344" s="135"/>
      <c r="D3344" s="245"/>
      <c r="E3344" s="245"/>
      <c r="F3344" s="405"/>
      <c r="G3344" s="291"/>
      <c r="H3344" s="291"/>
      <c r="AR3344" s="501"/>
      <c r="AT3344" s="450"/>
    </row>
    <row r="3345" spans="1:180" customHeight="1" ht="16.5" s="407" customFormat="1">
      <c r="A3345" s="135"/>
      <c r="B3345" s="135"/>
      <c r="C3345" s="135"/>
      <c r="D3345" s="245"/>
      <c r="E3345" s="245"/>
      <c r="F3345" s="405"/>
      <c r="G3345" s="291"/>
      <c r="H3345" s="291"/>
      <c r="AR3345" s="501"/>
      <c r="AT3345" s="450"/>
    </row>
    <row r="3346" spans="1:180" customHeight="1" ht="16.5" s="407" customFormat="1">
      <c r="A3346" s="135"/>
      <c r="B3346" s="135"/>
      <c r="C3346" s="135"/>
      <c r="D3346" s="245"/>
      <c r="E3346" s="245"/>
      <c r="F3346" s="405"/>
      <c r="G3346" s="291"/>
      <c r="H3346" s="291"/>
      <c r="AR3346" s="501"/>
      <c r="AT3346" s="450"/>
    </row>
    <row r="3347" spans="1:180" customHeight="1" ht="16.5" s="407" customFormat="1">
      <c r="A3347" s="135"/>
      <c r="B3347" s="135"/>
      <c r="C3347" s="135"/>
      <c r="D3347" s="245"/>
      <c r="E3347" s="245"/>
      <c r="F3347" s="405"/>
      <c r="G3347" s="291"/>
      <c r="H3347" s="291"/>
      <c r="AR3347" s="501"/>
      <c r="AT3347" s="450"/>
    </row>
    <row r="3348" spans="1:180" customHeight="1" ht="16.5" s="407" customFormat="1">
      <c r="A3348" s="135"/>
      <c r="B3348" s="135"/>
      <c r="C3348" s="135"/>
      <c r="D3348" s="245"/>
      <c r="E3348" s="245"/>
      <c r="F3348" s="405"/>
      <c r="G3348" s="291"/>
      <c r="H3348" s="291"/>
      <c r="AR3348" s="501"/>
      <c r="AT3348" s="450"/>
    </row>
    <row r="3349" spans="1:180" customHeight="1" ht="16.5" s="407" customFormat="1">
      <c r="A3349" s="135"/>
      <c r="B3349" s="135"/>
      <c r="C3349" s="135"/>
      <c r="D3349" s="245"/>
      <c r="E3349" s="245"/>
      <c r="F3349" s="405"/>
      <c r="G3349" s="291"/>
      <c r="H3349" s="291"/>
      <c r="AR3349" s="501"/>
      <c r="AT3349" s="450"/>
    </row>
    <row r="3350" spans="1:180" customHeight="1" ht="16.5" s="407" customFormat="1">
      <c r="A3350" s="135"/>
      <c r="B3350" s="135"/>
      <c r="C3350" s="135"/>
      <c r="D3350" s="245"/>
      <c r="E3350" s="245"/>
      <c r="F3350" s="405"/>
      <c r="G3350" s="291"/>
      <c r="H3350" s="291"/>
      <c r="AR3350" s="501"/>
      <c r="AT3350" s="450"/>
    </row>
    <row r="3351" spans="1:180" customHeight="1" ht="16.5" s="407" customFormat="1">
      <c r="A3351" s="135"/>
      <c r="B3351" s="135"/>
      <c r="C3351" s="135"/>
      <c r="D3351" s="245"/>
      <c r="E3351" s="245"/>
      <c r="F3351" s="405"/>
      <c r="G3351" s="291"/>
      <c r="H3351" s="291"/>
      <c r="AR3351" s="501"/>
      <c r="AT3351" s="450"/>
    </row>
    <row r="3352" spans="1:180" customHeight="1" ht="16.5" s="407" customFormat="1">
      <c r="A3352" s="135"/>
      <c r="B3352" s="135"/>
      <c r="C3352" s="135"/>
      <c r="D3352" s="245"/>
      <c r="E3352" s="245"/>
      <c r="F3352" s="405"/>
      <c r="G3352" s="291"/>
      <c r="H3352" s="291"/>
      <c r="AR3352" s="501"/>
      <c r="AT3352" s="450"/>
    </row>
    <row r="3353" spans="1:180" customHeight="1" ht="16.5" s="407" customFormat="1">
      <c r="A3353" s="135"/>
      <c r="B3353" s="135"/>
      <c r="C3353" s="135"/>
      <c r="D3353" s="245"/>
      <c r="E3353" s="245"/>
      <c r="F3353" s="405"/>
      <c r="G3353" s="291"/>
      <c r="H3353" s="291"/>
      <c r="AR3353" s="501"/>
      <c r="AT3353" s="450"/>
    </row>
    <row r="3354" spans="1:180" customHeight="1" ht="16.5" s="407" customFormat="1">
      <c r="A3354" s="135"/>
      <c r="B3354" s="135"/>
      <c r="C3354" s="135"/>
      <c r="D3354" s="245"/>
      <c r="E3354" s="245"/>
      <c r="F3354" s="405"/>
      <c r="G3354" s="291"/>
      <c r="H3354" s="291"/>
      <c r="AR3354" s="501"/>
      <c r="AT3354" s="450"/>
    </row>
    <row r="3355" spans="1:180" customHeight="1" ht="16.5" s="407" customFormat="1">
      <c r="A3355" s="135"/>
      <c r="B3355" s="135"/>
      <c r="C3355" s="135"/>
      <c r="D3355" s="245"/>
      <c r="E3355" s="245"/>
      <c r="F3355" s="405"/>
      <c r="G3355" s="291"/>
      <c r="H3355" s="291"/>
      <c r="AR3355" s="501"/>
      <c r="AT3355" s="450"/>
    </row>
    <row r="3356" spans="1:180" customHeight="1" ht="16.5" s="407" customFormat="1">
      <c r="A3356" s="135"/>
      <c r="B3356" s="135"/>
      <c r="C3356" s="135"/>
      <c r="D3356" s="245"/>
      <c r="E3356" s="245"/>
      <c r="F3356" s="405"/>
      <c r="G3356" s="291"/>
      <c r="H3356" s="291"/>
      <c r="AR3356" s="501"/>
      <c r="AT3356" s="450"/>
    </row>
    <row r="3357" spans="1:180" customHeight="1" ht="16.5" s="407" customFormat="1">
      <c r="A3357" s="135"/>
      <c r="B3357" s="135"/>
      <c r="C3357" s="135"/>
      <c r="D3357" s="245"/>
      <c r="E3357" s="245"/>
      <c r="F3357" s="405"/>
      <c r="G3357" s="291"/>
      <c r="H3357" s="291"/>
      <c r="AR3357" s="501"/>
      <c r="AT3357" s="450"/>
    </row>
    <row r="3358" spans="1:180" customHeight="1" ht="16.5" s="407" customFormat="1">
      <c r="A3358" s="135"/>
      <c r="B3358" s="135"/>
      <c r="C3358" s="135"/>
      <c r="D3358" s="245"/>
      <c r="E3358" s="245"/>
      <c r="F3358" s="405"/>
      <c r="G3358" s="291"/>
      <c r="H3358" s="291"/>
      <c r="AR3358" s="501"/>
      <c r="AT3358" s="450"/>
    </row>
    <row r="3359" spans="1:180" customHeight="1" ht="16.5" s="407" customFormat="1">
      <c r="A3359" s="135"/>
      <c r="B3359" s="135"/>
      <c r="C3359" s="135"/>
      <c r="D3359" s="245"/>
      <c r="E3359" s="245"/>
      <c r="F3359" s="405"/>
      <c r="G3359" s="291"/>
      <c r="H3359" s="291"/>
      <c r="AR3359" s="501"/>
      <c r="AT3359" s="450"/>
    </row>
    <row r="3360" spans="1:180" customHeight="1" ht="16.5" s="407" customFormat="1">
      <c r="A3360" s="135"/>
      <c r="B3360" s="135"/>
      <c r="C3360" s="135"/>
      <c r="D3360" s="245"/>
      <c r="E3360" s="245"/>
      <c r="F3360" s="405"/>
      <c r="G3360" s="291"/>
      <c r="H3360" s="291"/>
      <c r="AR3360" s="501"/>
      <c r="AT3360" s="450"/>
    </row>
    <row r="3361" spans="1:180" customHeight="1" ht="16.5" s="407" customFormat="1">
      <c r="A3361" s="135"/>
      <c r="B3361" s="135"/>
      <c r="C3361" s="135"/>
      <c r="D3361" s="245"/>
      <c r="E3361" s="245"/>
      <c r="F3361" s="405"/>
      <c r="G3361" s="291"/>
      <c r="H3361" s="291"/>
      <c r="AR3361" s="501"/>
      <c r="AT3361" s="450"/>
    </row>
    <row r="3362" spans="1:180" customHeight="1" ht="16.5" s="407" customFormat="1">
      <c r="A3362" s="135"/>
      <c r="B3362" s="135"/>
      <c r="C3362" s="135"/>
      <c r="D3362" s="245"/>
      <c r="E3362" s="245"/>
      <c r="F3362" s="405"/>
      <c r="G3362" s="291"/>
      <c r="H3362" s="291"/>
      <c r="AR3362" s="501"/>
      <c r="AT3362" s="450"/>
    </row>
    <row r="3363" spans="1:180" customHeight="1" ht="16.5" s="407" customFormat="1">
      <c r="A3363" s="135"/>
      <c r="B3363" s="135"/>
      <c r="C3363" s="135"/>
      <c r="D3363" s="245"/>
      <c r="E3363" s="245"/>
      <c r="F3363" s="405"/>
      <c r="G3363" s="291"/>
      <c r="H3363" s="291"/>
      <c r="AR3363" s="501"/>
      <c r="AT3363" s="450"/>
    </row>
    <row r="3364" spans="1:180" customHeight="1" ht="16.5" s="407" customFormat="1">
      <c r="A3364" s="135"/>
      <c r="B3364" s="135"/>
      <c r="C3364" s="135"/>
      <c r="D3364" s="245"/>
      <c r="E3364" s="245"/>
      <c r="F3364" s="405"/>
      <c r="G3364" s="291"/>
      <c r="H3364" s="291"/>
      <c r="AR3364" s="501"/>
      <c r="AT3364" s="450"/>
    </row>
    <row r="3365" spans="1:180" customHeight="1" ht="16.5" s="407" customFormat="1">
      <c r="A3365" s="135"/>
      <c r="B3365" s="135"/>
      <c r="C3365" s="135"/>
      <c r="D3365" s="245"/>
      <c r="E3365" s="245"/>
      <c r="F3365" s="405"/>
      <c r="G3365" s="291"/>
      <c r="H3365" s="291"/>
      <c r="AR3365" s="501"/>
      <c r="AT3365" s="450"/>
    </row>
    <row r="3366" spans="1:180" customHeight="1" ht="16.5" s="407" customFormat="1">
      <c r="A3366" s="135"/>
      <c r="B3366" s="135"/>
      <c r="C3366" s="135"/>
      <c r="D3366" s="245"/>
      <c r="E3366" s="245"/>
      <c r="F3366" s="405"/>
      <c r="G3366" s="291"/>
      <c r="H3366" s="291"/>
      <c r="AR3366" s="501"/>
      <c r="AT3366" s="450"/>
    </row>
    <row r="3367" spans="1:180" customHeight="1" ht="16.5" s="407" customFormat="1">
      <c r="A3367" s="135"/>
      <c r="B3367" s="135"/>
      <c r="C3367" s="135"/>
      <c r="D3367" s="245"/>
      <c r="E3367" s="245"/>
      <c r="F3367" s="405"/>
      <c r="G3367" s="291"/>
      <c r="H3367" s="291"/>
      <c r="AR3367" s="501"/>
      <c r="AT3367" s="450"/>
    </row>
    <row r="3368" spans="1:180" customHeight="1" ht="16.5" s="407" customFormat="1">
      <c r="A3368" s="135"/>
      <c r="B3368" s="135"/>
      <c r="C3368" s="135"/>
      <c r="D3368" s="245"/>
      <c r="E3368" s="245"/>
      <c r="F3368" s="405"/>
      <c r="G3368" s="291"/>
      <c r="H3368" s="291"/>
      <c r="AR3368" s="501"/>
      <c r="AT3368" s="450"/>
    </row>
    <row r="3369" spans="1:180" customHeight="1" ht="16.5" s="407" customFormat="1">
      <c r="A3369" s="135"/>
      <c r="B3369" s="135"/>
      <c r="C3369" s="135"/>
      <c r="D3369" s="245"/>
      <c r="E3369" s="245"/>
      <c r="F3369" s="405"/>
      <c r="G3369" s="291"/>
      <c r="H3369" s="291"/>
      <c r="AR3369" s="501"/>
      <c r="AT3369" s="450"/>
    </row>
    <row r="3370" spans="1:180" customHeight="1" ht="16.5" s="407" customFormat="1">
      <c r="A3370" s="135"/>
      <c r="B3370" s="135"/>
      <c r="C3370" s="135"/>
      <c r="D3370" s="245"/>
      <c r="E3370" s="245"/>
      <c r="F3370" s="405"/>
      <c r="G3370" s="291"/>
      <c r="H3370" s="291"/>
      <c r="AR3370" s="501"/>
      <c r="AT3370" s="450"/>
    </row>
    <row r="3371" spans="1:180" customHeight="1" ht="16.5" s="407" customFormat="1">
      <c r="A3371" s="135"/>
      <c r="B3371" s="135"/>
      <c r="C3371" s="135"/>
      <c r="D3371" s="245"/>
      <c r="E3371" s="245"/>
      <c r="F3371" s="405"/>
      <c r="G3371" s="291"/>
      <c r="H3371" s="291"/>
      <c r="AR3371" s="501"/>
      <c r="AT3371" s="450"/>
    </row>
    <row r="3372" spans="1:180" customHeight="1" ht="16.5" s="407" customFormat="1">
      <c r="A3372" s="135"/>
      <c r="B3372" s="135"/>
      <c r="C3372" s="135"/>
      <c r="D3372" s="245"/>
      <c r="E3372" s="245"/>
      <c r="F3372" s="405"/>
      <c r="G3372" s="291"/>
      <c r="H3372" s="291"/>
      <c r="AR3372" s="501"/>
      <c r="AT3372" s="450"/>
    </row>
    <row r="3373" spans="1:180" customHeight="1" ht="16.5" s="407" customFormat="1">
      <c r="A3373" s="135"/>
      <c r="B3373" s="135"/>
      <c r="C3373" s="135"/>
      <c r="D3373" s="245"/>
      <c r="E3373" s="245"/>
      <c r="F3373" s="405"/>
      <c r="G3373" s="291"/>
      <c r="H3373" s="291"/>
      <c r="AR3373" s="501"/>
      <c r="AT3373" s="450"/>
    </row>
    <row r="3374" spans="1:180" customHeight="1" ht="16.5" s="407" customFormat="1">
      <c r="A3374" s="135"/>
      <c r="B3374" s="135"/>
      <c r="C3374" s="135"/>
      <c r="D3374" s="245"/>
      <c r="E3374" s="245"/>
      <c r="F3374" s="405"/>
      <c r="G3374" s="291"/>
      <c r="H3374" s="291"/>
      <c r="AR3374" s="501"/>
      <c r="AT3374" s="450"/>
    </row>
    <row r="3375" spans="1:180" customHeight="1" ht="16.5" s="407" customFormat="1">
      <c r="A3375" s="135"/>
      <c r="B3375" s="135"/>
      <c r="C3375" s="135"/>
      <c r="D3375" s="245"/>
      <c r="E3375" s="245"/>
      <c r="F3375" s="405"/>
      <c r="G3375" s="291"/>
      <c r="H3375" s="291"/>
      <c r="AR3375" s="501"/>
      <c r="AT3375" s="450"/>
    </row>
    <row r="3376" spans="1:180" customHeight="1" ht="16.5" s="407" customFormat="1">
      <c r="A3376" s="135"/>
      <c r="B3376" s="135"/>
      <c r="C3376" s="135"/>
      <c r="D3376" s="245"/>
      <c r="E3376" s="245"/>
      <c r="F3376" s="405"/>
      <c r="G3376" s="291"/>
      <c r="H3376" s="291"/>
      <c r="AR3376" s="501"/>
      <c r="AT3376" s="450"/>
    </row>
    <row r="3377" spans="1:180" customHeight="1" ht="16.5" s="407" customFormat="1">
      <c r="A3377" s="135"/>
      <c r="B3377" s="135"/>
      <c r="C3377" s="135"/>
      <c r="D3377" s="245"/>
      <c r="E3377" s="245"/>
      <c r="F3377" s="405"/>
      <c r="G3377" s="291"/>
      <c r="H3377" s="291"/>
      <c r="AR3377" s="501"/>
      <c r="AT3377" s="450"/>
    </row>
    <row r="3378" spans="1:180" customHeight="1" ht="16.5" s="407" customFormat="1">
      <c r="A3378" s="135"/>
      <c r="B3378" s="135"/>
      <c r="C3378" s="135"/>
      <c r="D3378" s="245"/>
      <c r="E3378" s="245"/>
      <c r="F3378" s="405"/>
      <c r="G3378" s="291"/>
      <c r="H3378" s="291"/>
      <c r="AR3378" s="501"/>
      <c r="AT3378" s="450"/>
    </row>
    <row r="3379" spans="1:180" customHeight="1" ht="16.5" s="407" customFormat="1">
      <c r="A3379" s="135"/>
      <c r="B3379" s="135"/>
      <c r="C3379" s="135"/>
      <c r="D3379" s="245"/>
      <c r="E3379" s="245"/>
      <c r="F3379" s="405"/>
      <c r="G3379" s="291"/>
      <c r="H3379" s="291"/>
      <c r="AR3379" s="501"/>
      <c r="AT3379" s="450"/>
    </row>
    <row r="3380" spans="1:180" customHeight="1" ht="16.5" s="407" customFormat="1">
      <c r="A3380" s="135"/>
      <c r="B3380" s="135"/>
      <c r="C3380" s="135"/>
      <c r="D3380" s="245"/>
      <c r="E3380" s="245"/>
      <c r="F3380" s="405"/>
      <c r="G3380" s="291"/>
      <c r="H3380" s="291"/>
      <c r="AR3380" s="501"/>
      <c r="AT3380" s="450"/>
    </row>
    <row r="3381" spans="1:180" customHeight="1" ht="16.5" s="407" customFormat="1">
      <c r="A3381" s="135"/>
      <c r="B3381" s="135"/>
      <c r="C3381" s="135"/>
      <c r="D3381" s="245"/>
      <c r="E3381" s="245"/>
      <c r="F3381" s="405"/>
      <c r="G3381" s="291"/>
      <c r="H3381" s="291"/>
      <c r="AR3381" s="501"/>
      <c r="AT3381" s="450"/>
    </row>
    <row r="3382" spans="1:180" customHeight="1" ht="16.5" s="407" customFormat="1">
      <c r="A3382" s="135"/>
      <c r="B3382" s="135"/>
      <c r="C3382" s="135"/>
      <c r="D3382" s="245"/>
      <c r="E3382" s="245"/>
      <c r="F3382" s="405"/>
      <c r="G3382" s="291"/>
      <c r="H3382" s="291"/>
      <c r="AR3382" s="501"/>
      <c r="AT3382" s="450"/>
    </row>
    <row r="3383" spans="1:180" customHeight="1" ht="16.5" s="407" customFormat="1">
      <c r="A3383" s="135"/>
      <c r="B3383" s="135"/>
      <c r="C3383" s="135"/>
      <c r="D3383" s="245"/>
      <c r="E3383" s="245"/>
      <c r="F3383" s="405"/>
      <c r="G3383" s="291"/>
      <c r="H3383" s="291"/>
      <c r="AR3383" s="501"/>
      <c r="AT3383" s="450"/>
    </row>
    <row r="3384" spans="1:180" customHeight="1" ht="16.5" s="407" customFormat="1">
      <c r="A3384" s="135"/>
      <c r="B3384" s="135"/>
      <c r="C3384" s="135"/>
      <c r="D3384" s="245"/>
      <c r="E3384" s="245"/>
      <c r="F3384" s="405"/>
      <c r="G3384" s="291"/>
      <c r="H3384" s="291"/>
      <c r="AR3384" s="501"/>
      <c r="AT3384" s="450"/>
    </row>
    <row r="3385" spans="1:180" customHeight="1" ht="16.5" s="407" customFormat="1">
      <c r="A3385" s="135"/>
      <c r="B3385" s="135"/>
      <c r="C3385" s="135"/>
      <c r="D3385" s="245"/>
      <c r="E3385" s="245"/>
      <c r="F3385" s="405"/>
      <c r="G3385" s="291"/>
      <c r="H3385" s="291"/>
      <c r="AR3385" s="501"/>
      <c r="AT3385" s="450"/>
    </row>
    <row r="3386" spans="1:180" customHeight="1" ht="16.5" s="407" customFormat="1">
      <c r="A3386" s="135"/>
      <c r="B3386" s="135"/>
      <c r="C3386" s="135"/>
      <c r="D3386" s="245"/>
      <c r="E3386" s="245"/>
      <c r="F3386" s="405"/>
      <c r="G3386" s="291"/>
      <c r="H3386" s="291"/>
      <c r="AR3386" s="501"/>
      <c r="AT3386" s="450"/>
    </row>
    <row r="3387" spans="1:180" customHeight="1" ht="16.5" s="407" customFormat="1">
      <c r="A3387" s="135"/>
      <c r="B3387" s="135"/>
      <c r="C3387" s="135"/>
      <c r="D3387" s="245"/>
      <c r="E3387" s="245"/>
      <c r="F3387" s="405"/>
      <c r="G3387" s="291"/>
      <c r="H3387" s="291"/>
      <c r="AR3387" s="501"/>
      <c r="AT3387" s="450"/>
    </row>
    <row r="3388" spans="1:180" customHeight="1" ht="16.5" s="407" customFormat="1">
      <c r="A3388" s="135"/>
      <c r="B3388" s="135"/>
      <c r="C3388" s="135"/>
      <c r="D3388" s="245"/>
      <c r="E3388" s="245"/>
      <c r="F3388" s="405"/>
      <c r="G3388" s="291"/>
      <c r="H3388" s="291"/>
      <c r="AR3388" s="501"/>
      <c r="AT3388" s="450"/>
    </row>
    <row r="3389" spans="1:180" customHeight="1" ht="16.5" s="407" customFormat="1">
      <c r="A3389" s="135"/>
      <c r="B3389" s="135"/>
      <c r="C3389" s="135"/>
      <c r="D3389" s="245"/>
      <c r="E3389" s="245"/>
      <c r="F3389" s="405"/>
      <c r="G3389" s="291"/>
      <c r="H3389" s="291"/>
      <c r="AR3389" s="501"/>
      <c r="AT3389" s="450"/>
    </row>
    <row r="3390" spans="1:180" customHeight="1" ht="16.5" s="407" customFormat="1">
      <c r="A3390" s="135"/>
      <c r="B3390" s="135"/>
      <c r="C3390" s="135"/>
      <c r="D3390" s="245"/>
      <c r="E3390" s="245"/>
      <c r="F3390" s="405"/>
      <c r="G3390" s="291"/>
      <c r="H3390" s="291"/>
      <c r="AR3390" s="501"/>
      <c r="AT3390" s="450"/>
    </row>
    <row r="3391" spans="1:180" customHeight="1" ht="16.5" s="407" customFormat="1">
      <c r="A3391" s="135"/>
      <c r="B3391" s="135"/>
      <c r="C3391" s="135"/>
      <c r="D3391" s="245"/>
      <c r="E3391" s="245"/>
      <c r="F3391" s="405"/>
      <c r="G3391" s="291"/>
      <c r="H3391" s="291"/>
      <c r="AR3391" s="501"/>
      <c r="AT3391" s="450"/>
    </row>
    <row r="3392" spans="1:180" customHeight="1" ht="16.5" s="407" customFormat="1">
      <c r="A3392" s="135"/>
      <c r="B3392" s="135"/>
      <c r="C3392" s="135"/>
      <c r="D3392" s="245"/>
      <c r="E3392" s="245"/>
      <c r="F3392" s="405"/>
      <c r="G3392" s="291"/>
      <c r="H3392" s="291"/>
      <c r="AR3392" s="501"/>
      <c r="AT3392" s="450"/>
    </row>
    <row r="3393" spans="1:180" customHeight="1" ht="16.5" s="407" customFormat="1">
      <c r="A3393" s="135"/>
      <c r="B3393" s="135"/>
      <c r="C3393" s="135"/>
      <c r="D3393" s="245"/>
      <c r="E3393" s="245"/>
      <c r="F3393" s="405"/>
      <c r="G3393" s="291"/>
      <c r="H3393" s="291"/>
      <c r="AR3393" s="501"/>
      <c r="AT3393" s="450"/>
    </row>
    <row r="3394" spans="1:180" customHeight="1" ht="16.5" s="407" customFormat="1">
      <c r="A3394" s="135"/>
      <c r="B3394" s="135"/>
      <c r="C3394" s="135"/>
      <c r="D3394" s="245"/>
      <c r="E3394" s="245"/>
      <c r="F3394" s="405"/>
      <c r="G3394" s="291"/>
      <c r="H3394" s="291"/>
      <c r="AR3394" s="501"/>
      <c r="AT3394" s="450"/>
    </row>
    <row r="3395" spans="1:180" customHeight="1" ht="16.5" s="407" customFormat="1">
      <c r="A3395" s="135"/>
      <c r="B3395" s="135"/>
      <c r="C3395" s="135"/>
      <c r="D3395" s="245"/>
      <c r="E3395" s="245"/>
      <c r="F3395" s="405"/>
      <c r="G3395" s="291"/>
      <c r="H3395" s="291"/>
      <c r="AR3395" s="501"/>
      <c r="AT3395" s="450"/>
    </row>
    <row r="3396" spans="1:180" customHeight="1" ht="16.5" s="407" customFormat="1">
      <c r="A3396" s="135"/>
      <c r="B3396" s="135"/>
      <c r="C3396" s="135"/>
      <c r="D3396" s="245"/>
      <c r="E3396" s="245"/>
      <c r="F3396" s="405"/>
      <c r="G3396" s="291"/>
      <c r="H3396" s="291"/>
      <c r="AR3396" s="501"/>
      <c r="AT3396" s="450"/>
    </row>
    <row r="3397" spans="1:180" customHeight="1" ht="16.5" s="407" customFormat="1">
      <c r="A3397" s="135"/>
      <c r="B3397" s="135"/>
      <c r="C3397" s="135"/>
      <c r="D3397" s="245"/>
      <c r="E3397" s="245"/>
      <c r="F3397" s="405"/>
      <c r="G3397" s="291"/>
      <c r="H3397" s="291"/>
      <c r="AR3397" s="501"/>
      <c r="AT3397" s="450"/>
    </row>
    <row r="3398" spans="1:180" customHeight="1" ht="16.5" s="407" customFormat="1">
      <c r="A3398" s="135"/>
      <c r="B3398" s="135"/>
      <c r="C3398" s="135"/>
      <c r="D3398" s="245"/>
      <c r="E3398" s="245"/>
      <c r="F3398" s="405"/>
      <c r="G3398" s="291"/>
      <c r="H3398" s="291"/>
      <c r="AR3398" s="501"/>
      <c r="AT3398" s="450"/>
    </row>
    <row r="3399" spans="1:180" customHeight="1" ht="16.5" s="407" customFormat="1">
      <c r="A3399" s="135"/>
      <c r="B3399" s="135"/>
      <c r="C3399" s="135"/>
      <c r="D3399" s="245"/>
      <c r="E3399" s="245"/>
      <c r="F3399" s="405"/>
      <c r="G3399" s="291"/>
      <c r="H3399" s="291"/>
      <c r="AR3399" s="501"/>
      <c r="AT3399" s="450"/>
    </row>
    <row r="3400" spans="1:180" customHeight="1" ht="16.5" s="407" customFormat="1">
      <c r="A3400" s="135"/>
      <c r="B3400" s="135"/>
      <c r="C3400" s="135"/>
      <c r="D3400" s="245"/>
      <c r="E3400" s="245"/>
      <c r="F3400" s="405"/>
      <c r="G3400" s="291"/>
      <c r="H3400" s="291"/>
      <c r="AR3400" s="501"/>
      <c r="AT3400" s="450"/>
    </row>
    <row r="3401" spans="1:180" customHeight="1" ht="16.5" s="407" customFormat="1">
      <c r="A3401" s="135"/>
      <c r="B3401" s="135"/>
      <c r="C3401" s="135"/>
      <c r="D3401" s="245"/>
      <c r="E3401" s="245"/>
      <c r="F3401" s="405"/>
      <c r="G3401" s="291"/>
      <c r="H3401" s="291"/>
      <c r="AR3401" s="501"/>
      <c r="AT3401" s="450"/>
    </row>
    <row r="3402" spans="1:180" customHeight="1" ht="16.5" s="407" customFormat="1">
      <c r="A3402" s="135"/>
      <c r="B3402" s="135"/>
      <c r="C3402" s="135"/>
      <c r="D3402" s="245"/>
      <c r="E3402" s="245"/>
      <c r="F3402" s="405"/>
      <c r="G3402" s="291"/>
      <c r="H3402" s="291"/>
      <c r="AR3402" s="501"/>
      <c r="AT3402" s="450"/>
    </row>
    <row r="3403" spans="1:180" customHeight="1" ht="16.5" s="407" customFormat="1">
      <c r="A3403" s="135"/>
      <c r="B3403" s="135"/>
      <c r="C3403" s="135"/>
      <c r="D3403" s="245"/>
      <c r="E3403" s="245"/>
      <c r="F3403" s="405"/>
      <c r="G3403" s="291"/>
      <c r="H3403" s="291"/>
      <c r="AR3403" s="501"/>
      <c r="AT3403" s="450"/>
    </row>
    <row r="3404" spans="1:180" customHeight="1" ht="16.5" s="407" customFormat="1">
      <c r="A3404" s="135"/>
      <c r="B3404" s="135"/>
      <c r="C3404" s="135"/>
      <c r="D3404" s="245"/>
      <c r="E3404" s="245"/>
      <c r="F3404" s="405"/>
      <c r="G3404" s="291"/>
      <c r="H3404" s="291"/>
      <c r="AR3404" s="501"/>
      <c r="AT3404" s="450"/>
    </row>
    <row r="3405" spans="1:180" customHeight="1" ht="16.5" s="407" customFormat="1">
      <c r="A3405" s="135"/>
      <c r="B3405" s="135"/>
      <c r="C3405" s="135"/>
      <c r="D3405" s="245"/>
      <c r="E3405" s="245"/>
      <c r="F3405" s="405"/>
      <c r="G3405" s="291"/>
      <c r="H3405" s="291"/>
      <c r="AR3405" s="501"/>
      <c r="AT3405" s="450"/>
    </row>
    <row r="3406" spans="1:180" customHeight="1" ht="16.5" s="407" customFormat="1">
      <c r="A3406" s="135"/>
      <c r="B3406" s="135"/>
      <c r="C3406" s="135"/>
      <c r="D3406" s="245"/>
      <c r="E3406" s="245"/>
      <c r="F3406" s="405"/>
      <c r="G3406" s="291"/>
      <c r="H3406" s="291"/>
      <c r="AR3406" s="501"/>
      <c r="AT3406" s="450"/>
    </row>
    <row r="3407" spans="1:180" customHeight="1" ht="16.5" s="407" customFormat="1">
      <c r="A3407" s="135"/>
      <c r="B3407" s="135"/>
      <c r="C3407" s="135"/>
      <c r="D3407" s="245"/>
      <c r="E3407" s="245"/>
      <c r="F3407" s="405"/>
      <c r="G3407" s="291"/>
      <c r="H3407" s="291"/>
      <c r="AR3407" s="501"/>
      <c r="AT3407" s="450"/>
    </row>
    <row r="3408" spans="1:180" customHeight="1" ht="16.5" s="407" customFormat="1">
      <c r="A3408" s="135"/>
      <c r="B3408" s="135"/>
      <c r="C3408" s="135"/>
      <c r="D3408" s="245"/>
      <c r="E3408" s="245"/>
      <c r="F3408" s="405"/>
      <c r="G3408" s="291"/>
      <c r="H3408" s="291"/>
      <c r="AR3408" s="501"/>
      <c r="AT3408" s="450"/>
    </row>
    <row r="3409" spans="1:180" customHeight="1" ht="16.5" s="407" customFormat="1">
      <c r="A3409" s="135"/>
      <c r="B3409" s="135"/>
      <c r="C3409" s="135"/>
      <c r="D3409" s="245"/>
      <c r="E3409" s="245"/>
      <c r="F3409" s="405"/>
      <c r="G3409" s="291"/>
      <c r="H3409" s="291"/>
      <c r="AR3409" s="501"/>
      <c r="AT3409" s="450"/>
    </row>
    <row r="3410" spans="1:180" customHeight="1" ht="16.5" s="407" customFormat="1">
      <c r="A3410" s="135"/>
      <c r="B3410" s="135"/>
      <c r="C3410" s="135"/>
      <c r="D3410" s="245"/>
      <c r="E3410" s="245"/>
      <c r="F3410" s="405"/>
      <c r="G3410" s="291"/>
      <c r="H3410" s="291"/>
      <c r="AR3410" s="501"/>
      <c r="AT3410" s="450"/>
    </row>
    <row r="3411" spans="1:180" customHeight="1" ht="16.5" s="407" customFormat="1">
      <c r="A3411" s="135"/>
      <c r="B3411" s="135"/>
      <c r="C3411" s="135"/>
      <c r="D3411" s="245"/>
      <c r="E3411" s="245"/>
      <c r="F3411" s="405"/>
      <c r="G3411" s="291"/>
      <c r="H3411" s="291"/>
      <c r="AR3411" s="501"/>
      <c r="AT3411" s="450"/>
    </row>
    <row r="3412" spans="1:180" customHeight="1" ht="16.5" s="407" customFormat="1">
      <c r="A3412" s="135"/>
      <c r="B3412" s="135"/>
      <c r="C3412" s="135"/>
      <c r="D3412" s="245"/>
      <c r="E3412" s="245"/>
      <c r="F3412" s="405"/>
      <c r="G3412" s="291"/>
      <c r="H3412" s="291"/>
      <c r="AR3412" s="501"/>
      <c r="AT3412" s="450"/>
    </row>
    <row r="3413" spans="1:180" customHeight="1" ht="16.5" s="407" customFormat="1">
      <c r="A3413" s="135"/>
      <c r="B3413" s="135"/>
      <c r="C3413" s="135"/>
      <c r="D3413" s="245"/>
      <c r="E3413" s="245"/>
      <c r="F3413" s="405"/>
      <c r="G3413" s="291"/>
      <c r="H3413" s="291"/>
      <c r="AR3413" s="501"/>
      <c r="AT3413" s="450"/>
    </row>
    <row r="3414" spans="1:180" customHeight="1" ht="16.5" s="407" customFormat="1">
      <c r="A3414" s="135"/>
      <c r="B3414" s="135"/>
      <c r="C3414" s="135"/>
      <c r="D3414" s="245"/>
      <c r="E3414" s="245"/>
      <c r="F3414" s="405"/>
      <c r="G3414" s="291"/>
      <c r="H3414" s="291"/>
      <c r="AR3414" s="501"/>
      <c r="AT3414" s="450"/>
    </row>
    <row r="3415" spans="1:180" customHeight="1" ht="16.5" s="407" customFormat="1">
      <c r="A3415" s="135"/>
      <c r="B3415" s="135"/>
      <c r="C3415" s="135"/>
      <c r="D3415" s="245"/>
      <c r="E3415" s="245"/>
      <c r="F3415" s="405"/>
      <c r="G3415" s="291"/>
      <c r="H3415" s="291"/>
      <c r="AR3415" s="501"/>
      <c r="AT3415" s="450"/>
    </row>
    <row r="3416" spans="1:180" customHeight="1" ht="16.5" s="407" customFormat="1">
      <c r="A3416" s="135"/>
      <c r="B3416" s="135"/>
      <c r="C3416" s="135"/>
      <c r="D3416" s="245"/>
      <c r="E3416" s="245"/>
      <c r="F3416" s="405"/>
      <c r="G3416" s="291"/>
      <c r="H3416" s="291"/>
      <c r="AR3416" s="501"/>
      <c r="AT3416" s="450"/>
    </row>
    <row r="3417" spans="1:180" customHeight="1" ht="16.5" s="407" customFormat="1">
      <c r="A3417" s="135"/>
      <c r="B3417" s="135"/>
      <c r="C3417" s="135"/>
      <c r="D3417" s="245"/>
      <c r="E3417" s="245"/>
      <c r="F3417" s="405"/>
      <c r="G3417" s="291"/>
      <c r="H3417" s="291"/>
      <c r="AR3417" s="501"/>
      <c r="AT3417" s="450"/>
    </row>
    <row r="3418" spans="1:180" customHeight="1" ht="16.5" s="407" customFormat="1">
      <c r="A3418" s="135"/>
      <c r="B3418" s="135"/>
      <c r="C3418" s="135"/>
      <c r="D3418" s="245"/>
      <c r="E3418" s="245"/>
      <c r="F3418" s="405"/>
      <c r="G3418" s="291"/>
      <c r="H3418" s="291"/>
      <c r="AR3418" s="501"/>
      <c r="AT3418" s="450"/>
    </row>
    <row r="3419" spans="1:180" customHeight="1" ht="16.5" s="407" customFormat="1">
      <c r="A3419" s="135"/>
      <c r="B3419" s="135"/>
      <c r="C3419" s="135"/>
      <c r="D3419" s="245"/>
      <c r="E3419" s="245"/>
      <c r="F3419" s="405"/>
      <c r="G3419" s="291"/>
      <c r="H3419" s="291"/>
      <c r="AR3419" s="501"/>
      <c r="AT3419" s="450"/>
    </row>
    <row r="3420" spans="1:180" customHeight="1" ht="16.5" s="407" customFormat="1">
      <c r="A3420" s="135"/>
      <c r="B3420" s="135"/>
      <c r="C3420" s="135"/>
      <c r="D3420" s="245"/>
      <c r="E3420" s="245"/>
      <c r="F3420" s="405"/>
      <c r="G3420" s="291"/>
      <c r="H3420" s="291"/>
      <c r="AR3420" s="501"/>
      <c r="AT3420" s="450"/>
    </row>
    <row r="3421" spans="1:180" customHeight="1" ht="16.5" s="407" customFormat="1">
      <c r="A3421" s="135"/>
      <c r="B3421" s="135"/>
      <c r="C3421" s="135"/>
      <c r="D3421" s="245"/>
      <c r="E3421" s="245"/>
      <c r="F3421" s="405"/>
      <c r="G3421" s="291"/>
      <c r="H3421" s="291"/>
      <c r="AR3421" s="501"/>
      <c r="AT3421" s="450"/>
    </row>
    <row r="3422" spans="1:180" customHeight="1" ht="16.5" s="407" customFormat="1">
      <c r="A3422" s="135"/>
      <c r="B3422" s="135"/>
      <c r="C3422" s="135"/>
      <c r="D3422" s="245"/>
      <c r="E3422" s="245"/>
      <c r="F3422" s="405"/>
      <c r="G3422" s="291"/>
      <c r="H3422" s="291"/>
      <c r="AR3422" s="501"/>
      <c r="AT3422" s="450"/>
    </row>
    <row r="3423" spans="1:180" customHeight="1" ht="16.5" s="407" customFormat="1">
      <c r="A3423" s="135"/>
      <c r="B3423" s="135"/>
      <c r="C3423" s="135"/>
      <c r="D3423" s="245"/>
      <c r="E3423" s="245"/>
      <c r="F3423" s="405"/>
      <c r="G3423" s="291"/>
      <c r="H3423" s="291"/>
      <c r="AR3423" s="501"/>
      <c r="AT3423" s="450"/>
    </row>
    <row r="3424" spans="1:180" customHeight="1" ht="16.5" s="407" customFormat="1">
      <c r="A3424" s="135"/>
      <c r="B3424" s="135"/>
      <c r="C3424" s="135"/>
      <c r="D3424" s="245"/>
      <c r="E3424" s="245"/>
      <c r="F3424" s="405"/>
      <c r="G3424" s="291"/>
      <c r="H3424" s="291"/>
      <c r="AR3424" s="501"/>
      <c r="AT3424" s="450"/>
    </row>
    <row r="3425" spans="1:180" customHeight="1" ht="16.5" s="407" customFormat="1">
      <c r="A3425" s="135"/>
      <c r="B3425" s="135"/>
      <c r="C3425" s="135"/>
      <c r="D3425" s="245"/>
      <c r="E3425" s="245"/>
      <c r="F3425" s="405"/>
      <c r="G3425" s="291"/>
      <c r="H3425" s="291"/>
      <c r="AR3425" s="501"/>
      <c r="AT3425" s="450"/>
    </row>
    <row r="3426" spans="1:180" customHeight="1" ht="16.5" s="407" customFormat="1">
      <c r="A3426" s="135"/>
      <c r="B3426" s="135"/>
      <c r="C3426" s="135"/>
      <c r="D3426" s="245"/>
      <c r="E3426" s="245"/>
      <c r="F3426" s="405"/>
      <c r="G3426" s="291"/>
      <c r="H3426" s="291"/>
      <c r="AR3426" s="501"/>
      <c r="AT3426" s="450"/>
    </row>
    <row r="3427" spans="1:180" customHeight="1" ht="16.5" s="407" customFormat="1">
      <c r="A3427" s="135"/>
      <c r="B3427" s="135"/>
      <c r="C3427" s="135"/>
      <c r="D3427" s="245"/>
      <c r="E3427" s="245"/>
      <c r="F3427" s="405"/>
      <c r="G3427" s="291"/>
      <c r="H3427" s="291"/>
      <c r="AR3427" s="501"/>
      <c r="AT3427" s="450"/>
    </row>
    <row r="3428" spans="1:180" customHeight="1" ht="16.5" s="407" customFormat="1">
      <c r="A3428" s="135"/>
      <c r="B3428" s="135"/>
      <c r="C3428" s="135"/>
      <c r="D3428" s="245"/>
      <c r="E3428" s="245"/>
      <c r="F3428" s="405"/>
      <c r="G3428" s="291"/>
      <c r="H3428" s="291"/>
      <c r="AR3428" s="501"/>
      <c r="AT3428" s="450"/>
    </row>
    <row r="3429" spans="1:180" customHeight="1" ht="16.5" s="407" customFormat="1">
      <c r="A3429" s="135"/>
      <c r="B3429" s="135"/>
      <c r="C3429" s="135"/>
      <c r="D3429" s="245"/>
      <c r="E3429" s="245"/>
      <c r="F3429" s="405"/>
      <c r="G3429" s="291"/>
      <c r="H3429" s="291"/>
      <c r="AR3429" s="501"/>
      <c r="AT3429" s="450"/>
    </row>
    <row r="3430" spans="1:180" customHeight="1" ht="16.5" s="407" customFormat="1">
      <c r="A3430" s="135"/>
      <c r="B3430" s="135"/>
      <c r="C3430" s="135"/>
      <c r="D3430" s="245"/>
      <c r="E3430" s="245"/>
      <c r="F3430" s="405"/>
      <c r="G3430" s="291"/>
      <c r="H3430" s="291"/>
      <c r="AR3430" s="501"/>
      <c r="AT3430" s="450"/>
    </row>
    <row r="3431" spans="1:180" customHeight="1" ht="16.5" s="407" customFormat="1">
      <c r="A3431" s="135"/>
      <c r="B3431" s="135"/>
      <c r="C3431" s="135"/>
      <c r="D3431" s="245"/>
      <c r="E3431" s="245"/>
      <c r="F3431" s="405"/>
      <c r="G3431" s="291"/>
      <c r="H3431" s="291"/>
      <c r="AR3431" s="501"/>
      <c r="AT3431" s="450"/>
    </row>
    <row r="3432" spans="1:180" customHeight="1" ht="16.5" s="407" customFormat="1">
      <c r="A3432" s="135"/>
      <c r="B3432" s="135"/>
      <c r="C3432" s="135"/>
      <c r="D3432" s="245"/>
      <c r="E3432" s="245"/>
      <c r="F3432" s="405"/>
      <c r="G3432" s="291"/>
      <c r="H3432" s="291"/>
      <c r="AR3432" s="501"/>
      <c r="AT3432" s="450"/>
    </row>
    <row r="3433" spans="1:180" customHeight="1" ht="16.5" s="407" customFormat="1">
      <c r="A3433" s="135"/>
      <c r="B3433" s="135"/>
      <c r="C3433" s="135"/>
      <c r="D3433" s="245"/>
      <c r="E3433" s="245"/>
      <c r="F3433" s="405"/>
      <c r="G3433" s="291"/>
      <c r="H3433" s="291"/>
      <c r="AR3433" s="501"/>
      <c r="AT3433" s="450"/>
    </row>
    <row r="3434" spans="1:180" customHeight="1" ht="16.5" s="407" customFormat="1">
      <c r="A3434" s="135"/>
      <c r="B3434" s="135"/>
      <c r="C3434" s="135"/>
      <c r="D3434" s="245"/>
      <c r="E3434" s="245"/>
      <c r="F3434" s="405"/>
      <c r="G3434" s="291"/>
      <c r="H3434" s="291"/>
      <c r="AR3434" s="501"/>
      <c r="AT3434" s="450"/>
    </row>
    <row r="3435" spans="1:180" customHeight="1" ht="16.5" s="407" customFormat="1">
      <c r="A3435" s="135"/>
      <c r="B3435" s="135"/>
      <c r="C3435" s="135"/>
      <c r="D3435" s="245"/>
      <c r="E3435" s="245"/>
      <c r="F3435" s="405"/>
      <c r="G3435" s="291"/>
      <c r="H3435" s="291"/>
      <c r="AR3435" s="501"/>
      <c r="AT3435" s="450"/>
    </row>
    <row r="3436" spans="1:180" customHeight="1" ht="16.5" s="407" customFormat="1">
      <c r="A3436" s="135"/>
      <c r="B3436" s="135"/>
      <c r="C3436" s="135"/>
      <c r="D3436" s="245"/>
      <c r="E3436" s="245"/>
      <c r="F3436" s="405"/>
      <c r="G3436" s="291"/>
      <c r="H3436" s="291"/>
      <c r="AR3436" s="501"/>
      <c r="AT3436" s="450"/>
    </row>
    <row r="3437" spans="1:180" customHeight="1" ht="16.5" s="407" customFormat="1">
      <c r="A3437" s="135"/>
      <c r="B3437" s="135"/>
      <c r="C3437" s="135"/>
      <c r="D3437" s="245"/>
      <c r="E3437" s="245"/>
      <c r="F3437" s="405"/>
      <c r="G3437" s="291"/>
      <c r="H3437" s="291"/>
      <c r="AR3437" s="501"/>
      <c r="AT3437" s="450"/>
    </row>
    <row r="3438" spans="1:180" customHeight="1" ht="16.5" s="407" customFormat="1">
      <c r="A3438" s="135"/>
      <c r="B3438" s="135"/>
      <c r="C3438" s="135"/>
      <c r="D3438" s="245"/>
      <c r="E3438" s="245"/>
      <c r="F3438" s="405"/>
      <c r="G3438" s="291"/>
      <c r="H3438" s="291"/>
      <c r="AR3438" s="501"/>
      <c r="AT3438" s="450"/>
    </row>
    <row r="3439" spans="1:180" customHeight="1" ht="16.5" s="407" customFormat="1">
      <c r="A3439" s="135"/>
      <c r="B3439" s="135"/>
      <c r="C3439" s="135"/>
      <c r="D3439" s="245"/>
      <c r="E3439" s="245"/>
      <c r="F3439" s="405"/>
      <c r="G3439" s="291"/>
      <c r="H3439" s="291"/>
      <c r="AR3439" s="501"/>
      <c r="AT3439" s="450"/>
    </row>
    <row r="3440" spans="1:180" customHeight="1" ht="16.5" s="407" customFormat="1">
      <c r="A3440" s="135"/>
      <c r="B3440" s="135"/>
      <c r="C3440" s="135"/>
      <c r="D3440" s="245"/>
      <c r="E3440" s="245"/>
      <c r="F3440" s="405"/>
      <c r="G3440" s="291"/>
      <c r="H3440" s="291"/>
      <c r="AR3440" s="501"/>
      <c r="AT3440" s="450"/>
    </row>
    <row r="3441" spans="1:180" customHeight="1" ht="16.5" s="407" customFormat="1">
      <c r="A3441" s="135"/>
      <c r="B3441" s="135"/>
      <c r="C3441" s="135"/>
      <c r="D3441" s="245"/>
      <c r="E3441" s="245"/>
      <c r="F3441" s="405"/>
      <c r="G3441" s="291"/>
      <c r="H3441" s="291"/>
      <c r="AR3441" s="501"/>
      <c r="AT3441" s="450"/>
    </row>
    <row r="3442" spans="1:180" customHeight="1" ht="16.5" s="407" customFormat="1">
      <c r="A3442" s="135"/>
      <c r="B3442" s="135"/>
      <c r="C3442" s="135"/>
      <c r="D3442" s="245"/>
      <c r="E3442" s="245"/>
      <c r="F3442" s="405"/>
      <c r="G3442" s="291"/>
      <c r="H3442" s="291"/>
      <c r="AR3442" s="501"/>
      <c r="AT3442" s="450"/>
    </row>
    <row r="3443" spans="1:180" customHeight="1" ht="16.5" s="407" customFormat="1">
      <c r="A3443" s="135"/>
      <c r="B3443" s="135"/>
      <c r="C3443" s="135"/>
      <c r="D3443" s="245"/>
      <c r="E3443" s="245"/>
      <c r="F3443" s="405"/>
      <c r="G3443" s="291"/>
      <c r="H3443" s="291"/>
      <c r="AR3443" s="501"/>
      <c r="AT3443" s="450"/>
    </row>
    <row r="3444" spans="1:180" customHeight="1" ht="16.5" s="407" customFormat="1">
      <c r="A3444" s="135"/>
      <c r="B3444" s="135"/>
      <c r="C3444" s="135"/>
      <c r="D3444" s="245"/>
      <c r="E3444" s="245"/>
      <c r="F3444" s="405"/>
      <c r="G3444" s="291"/>
      <c r="H3444" s="291"/>
      <c r="AR3444" s="501"/>
      <c r="AT3444" s="450"/>
    </row>
    <row r="3445" spans="1:180" customHeight="1" ht="16.5" s="407" customFormat="1">
      <c r="A3445" s="135"/>
      <c r="B3445" s="135"/>
      <c r="C3445" s="135"/>
      <c r="D3445" s="245"/>
      <c r="E3445" s="245"/>
      <c r="F3445" s="405"/>
      <c r="G3445" s="291"/>
      <c r="H3445" s="291"/>
      <c r="AR3445" s="501"/>
      <c r="AT3445" s="450"/>
    </row>
    <row r="3446" spans="1:180" customHeight="1" ht="16.5" s="407" customFormat="1">
      <c r="A3446" s="135"/>
      <c r="B3446" s="135"/>
      <c r="C3446" s="135"/>
      <c r="D3446" s="245"/>
      <c r="E3446" s="245"/>
      <c r="F3446" s="405"/>
      <c r="G3446" s="291"/>
      <c r="H3446" s="291"/>
      <c r="AR3446" s="501"/>
      <c r="AT3446" s="450"/>
    </row>
    <row r="3447" spans="1:180" customHeight="1" ht="16.5" s="407" customFormat="1">
      <c r="A3447" s="135"/>
      <c r="B3447" s="135"/>
      <c r="C3447" s="135"/>
      <c r="D3447" s="245"/>
      <c r="E3447" s="245"/>
      <c r="F3447" s="405"/>
      <c r="G3447" s="291"/>
      <c r="H3447" s="291"/>
      <c r="AR3447" s="501"/>
      <c r="AT3447" s="450"/>
    </row>
    <row r="3448" spans="1:180" customHeight="1" ht="16.5" s="407" customFormat="1">
      <c r="A3448" s="135"/>
      <c r="B3448" s="135"/>
      <c r="C3448" s="135"/>
      <c r="D3448" s="245"/>
      <c r="E3448" s="245"/>
      <c r="F3448" s="405"/>
      <c r="G3448" s="291"/>
      <c r="H3448" s="291"/>
      <c r="AR3448" s="501"/>
      <c r="AT3448" s="450"/>
    </row>
    <row r="3449" spans="1:180" customHeight="1" ht="16.5" s="407" customFormat="1">
      <c r="A3449" s="135"/>
      <c r="B3449" s="135"/>
      <c r="C3449" s="135"/>
      <c r="D3449" s="245"/>
      <c r="E3449" s="245"/>
      <c r="F3449" s="405"/>
      <c r="G3449" s="291"/>
      <c r="H3449" s="291"/>
      <c r="AR3449" s="501"/>
      <c r="AT3449" s="450"/>
    </row>
    <row r="3450" spans="1:180" customHeight="1" ht="16.5" s="407" customFormat="1">
      <c r="A3450" s="135"/>
      <c r="B3450" s="135"/>
      <c r="C3450" s="135"/>
      <c r="D3450" s="245"/>
      <c r="E3450" s="245"/>
      <c r="F3450" s="405"/>
      <c r="G3450" s="291"/>
      <c r="H3450" s="291"/>
      <c r="AR3450" s="501"/>
      <c r="AT3450" s="450"/>
    </row>
    <row r="3451" spans="1:180" customHeight="1" ht="16.5" s="407" customFormat="1">
      <c r="A3451" s="135"/>
      <c r="B3451" s="135"/>
      <c r="C3451" s="135"/>
      <c r="D3451" s="245"/>
      <c r="E3451" s="245"/>
      <c r="F3451" s="405"/>
      <c r="G3451" s="291"/>
      <c r="H3451" s="291"/>
      <c r="AR3451" s="501"/>
      <c r="AT3451" s="450"/>
    </row>
    <row r="3452" spans="1:180" customHeight="1" ht="16.5" s="407" customFormat="1">
      <c r="A3452" s="135"/>
      <c r="B3452" s="135"/>
      <c r="C3452" s="135"/>
      <c r="D3452" s="245"/>
      <c r="E3452" s="245"/>
      <c r="F3452" s="405"/>
      <c r="G3452" s="291"/>
      <c r="H3452" s="291"/>
      <c r="AR3452" s="501"/>
      <c r="AT3452" s="450"/>
    </row>
    <row r="3453" spans="1:180" customHeight="1" ht="16.5" s="407" customFormat="1">
      <c r="A3453" s="135"/>
      <c r="B3453" s="135"/>
      <c r="C3453" s="135"/>
      <c r="D3453" s="245"/>
      <c r="E3453" s="245"/>
      <c r="F3453" s="405"/>
      <c r="G3453" s="291"/>
      <c r="H3453" s="291"/>
      <c r="AR3453" s="501"/>
      <c r="AT3453" s="450"/>
    </row>
    <row r="3454" spans="1:180" customHeight="1" ht="16.5" s="407" customFormat="1">
      <c r="A3454" s="135"/>
      <c r="B3454" s="135"/>
      <c r="C3454" s="135"/>
      <c r="D3454" s="245"/>
      <c r="E3454" s="245"/>
      <c r="F3454" s="405"/>
      <c r="G3454" s="291"/>
      <c r="H3454" s="291"/>
      <c r="AR3454" s="501"/>
      <c r="AT3454" s="450"/>
    </row>
    <row r="3455" spans="1:180" customHeight="1" ht="16.5" s="407" customFormat="1">
      <c r="A3455" s="135"/>
      <c r="B3455" s="135"/>
      <c r="C3455" s="135"/>
      <c r="D3455" s="245"/>
      <c r="E3455" s="245"/>
      <c r="F3455" s="405"/>
      <c r="G3455" s="291"/>
      <c r="H3455" s="291"/>
      <c r="AR3455" s="501"/>
      <c r="AT3455" s="450"/>
    </row>
    <row r="3456" spans="1:180" customHeight="1" ht="16.5" s="407" customFormat="1">
      <c r="A3456" s="135"/>
      <c r="B3456" s="135"/>
      <c r="C3456" s="135"/>
      <c r="D3456" s="245"/>
      <c r="E3456" s="245"/>
      <c r="F3456" s="405"/>
      <c r="G3456" s="291"/>
      <c r="H3456" s="291"/>
      <c r="AR3456" s="501"/>
      <c r="AT3456" s="450"/>
    </row>
    <row r="3457" spans="1:180" customHeight="1" ht="16.5" s="407" customFormat="1">
      <c r="A3457" s="135"/>
      <c r="B3457" s="135"/>
      <c r="C3457" s="135"/>
      <c r="D3457" s="245"/>
      <c r="E3457" s="245"/>
      <c r="F3457" s="405"/>
      <c r="G3457" s="291"/>
      <c r="H3457" s="291"/>
      <c r="AR3457" s="501"/>
      <c r="AT3457" s="450"/>
    </row>
    <row r="3458" spans="1:180" customHeight="1" ht="16.5" s="407" customFormat="1">
      <c r="A3458" s="135"/>
      <c r="B3458" s="135"/>
      <c r="C3458" s="135"/>
      <c r="D3458" s="245"/>
      <c r="E3458" s="245"/>
      <c r="F3458" s="405"/>
      <c r="G3458" s="291"/>
      <c r="H3458" s="291"/>
      <c r="AR3458" s="501"/>
      <c r="AT3458" s="450"/>
    </row>
    <row r="3459" spans="1:180" customHeight="1" ht="16.5" s="407" customFormat="1">
      <c r="A3459" s="135"/>
      <c r="B3459" s="135"/>
      <c r="C3459" s="135"/>
      <c r="D3459" s="245"/>
      <c r="E3459" s="245"/>
      <c r="F3459" s="405"/>
      <c r="G3459" s="291"/>
      <c r="H3459" s="291"/>
      <c r="AR3459" s="501"/>
      <c r="AT3459" s="450"/>
    </row>
    <row r="3460" spans="1:180" customHeight="1" ht="16.5" s="407" customFormat="1">
      <c r="A3460" s="135"/>
      <c r="B3460" s="135"/>
      <c r="C3460" s="135"/>
      <c r="D3460" s="245"/>
      <c r="E3460" s="245"/>
      <c r="F3460" s="405"/>
      <c r="G3460" s="291"/>
      <c r="H3460" s="291"/>
      <c r="AR3460" s="501"/>
      <c r="AT3460" s="450"/>
    </row>
    <row r="3461" spans="1:180" customHeight="1" ht="16.5" s="407" customFormat="1">
      <c r="A3461" s="135"/>
      <c r="B3461" s="135"/>
      <c r="C3461" s="135"/>
      <c r="D3461" s="245"/>
      <c r="E3461" s="245"/>
      <c r="F3461" s="405"/>
      <c r="G3461" s="291"/>
      <c r="H3461" s="291"/>
      <c r="AR3461" s="501"/>
      <c r="AT3461" s="450"/>
    </row>
    <row r="3462" spans="1:180" customHeight="1" ht="16.5" s="407" customFormat="1">
      <c r="A3462" s="135"/>
      <c r="B3462" s="135"/>
      <c r="C3462" s="135"/>
      <c r="D3462" s="245"/>
      <c r="E3462" s="245"/>
      <c r="F3462" s="405"/>
      <c r="G3462" s="291"/>
      <c r="H3462" s="291"/>
      <c r="AR3462" s="501"/>
      <c r="AT3462" s="450"/>
    </row>
    <row r="3463" spans="1:180" customHeight="1" ht="16.5" s="407" customFormat="1">
      <c r="A3463" s="135"/>
      <c r="B3463" s="135"/>
      <c r="C3463" s="135"/>
      <c r="D3463" s="245"/>
      <c r="E3463" s="245"/>
      <c r="F3463" s="405"/>
      <c r="G3463" s="291"/>
      <c r="H3463" s="291"/>
      <c r="AR3463" s="501"/>
      <c r="AT3463" s="450"/>
    </row>
    <row r="3464" spans="1:180" customHeight="1" ht="16.5" s="407" customFormat="1">
      <c r="A3464" s="135"/>
      <c r="B3464" s="135"/>
      <c r="C3464" s="135"/>
      <c r="D3464" s="245"/>
      <c r="E3464" s="245"/>
      <c r="F3464" s="405"/>
      <c r="G3464" s="291"/>
      <c r="H3464" s="291"/>
      <c r="AR3464" s="501"/>
      <c r="AT3464" s="450"/>
    </row>
    <row r="3465" spans="1:180" customHeight="1" ht="16.5" s="407" customFormat="1">
      <c r="A3465" s="135"/>
      <c r="B3465" s="135"/>
      <c r="C3465" s="135"/>
      <c r="D3465" s="245"/>
      <c r="E3465" s="245"/>
      <c r="F3465" s="405"/>
      <c r="G3465" s="291"/>
      <c r="H3465" s="291"/>
      <c r="AR3465" s="501"/>
      <c r="AT3465" s="450"/>
    </row>
    <row r="3466" spans="1:180" customHeight="1" ht="16.5" s="407" customFormat="1">
      <c r="A3466" s="135"/>
      <c r="B3466" s="135"/>
      <c r="C3466" s="135"/>
      <c r="D3466" s="245"/>
      <c r="E3466" s="245"/>
      <c r="F3466" s="405"/>
      <c r="G3466" s="291"/>
      <c r="H3466" s="291"/>
      <c r="AR3466" s="501"/>
      <c r="AT3466" s="450"/>
    </row>
    <row r="3467" spans="1:180" customHeight="1" ht="16.5" s="407" customFormat="1">
      <c r="A3467" s="135"/>
      <c r="B3467" s="135"/>
      <c r="C3467" s="135"/>
      <c r="D3467" s="245"/>
      <c r="E3467" s="245"/>
      <c r="F3467" s="405"/>
      <c r="G3467" s="291"/>
      <c r="H3467" s="291"/>
      <c r="AR3467" s="501"/>
      <c r="AT3467" s="450"/>
    </row>
    <row r="3468" spans="1:180" customHeight="1" ht="16.5" s="407" customFormat="1">
      <c r="A3468" s="135"/>
      <c r="B3468" s="135"/>
      <c r="C3468" s="135"/>
      <c r="D3468" s="245"/>
      <c r="E3468" s="245"/>
      <c r="F3468" s="405"/>
      <c r="G3468" s="291"/>
      <c r="H3468" s="291"/>
      <c r="AR3468" s="501"/>
      <c r="AT3468" s="450"/>
    </row>
    <row r="3469" spans="1:180" customHeight="1" ht="16.5" s="407" customFormat="1">
      <c r="A3469" s="135"/>
      <c r="B3469" s="135"/>
      <c r="C3469" s="135"/>
      <c r="D3469" s="245"/>
      <c r="E3469" s="245"/>
      <c r="F3469" s="405"/>
      <c r="G3469" s="291"/>
      <c r="H3469" s="291"/>
      <c r="AR3469" s="501"/>
      <c r="AT3469" s="450"/>
    </row>
    <row r="3470" spans="1:180" customHeight="1" ht="16.5" s="407" customFormat="1">
      <c r="A3470" s="135"/>
      <c r="B3470" s="135"/>
      <c r="C3470" s="135"/>
      <c r="D3470" s="245"/>
      <c r="E3470" s="245"/>
      <c r="F3470" s="405"/>
      <c r="G3470" s="291"/>
      <c r="H3470" s="291"/>
      <c r="AR3470" s="501"/>
      <c r="AT3470" s="450"/>
    </row>
    <row r="3471" spans="1:180" customHeight="1" ht="16.5" s="407" customFormat="1">
      <c r="A3471" s="135"/>
      <c r="B3471" s="135"/>
      <c r="C3471" s="135"/>
      <c r="D3471" s="245"/>
      <c r="E3471" s="245"/>
      <c r="F3471" s="405"/>
      <c r="G3471" s="291"/>
      <c r="H3471" s="291"/>
      <c r="AR3471" s="501"/>
      <c r="AT3471" s="450"/>
    </row>
    <row r="3472" spans="1:180" customHeight="1" ht="16.5" s="407" customFormat="1">
      <c r="A3472" s="135"/>
      <c r="B3472" s="135"/>
      <c r="C3472" s="135"/>
      <c r="D3472" s="245"/>
      <c r="E3472" s="245"/>
      <c r="F3472" s="405"/>
      <c r="G3472" s="291"/>
      <c r="H3472" s="291"/>
      <c r="AR3472" s="501"/>
      <c r="AT3472" s="450"/>
    </row>
    <row r="3473" spans="1:180" customHeight="1" ht="16.5" s="407" customFormat="1">
      <c r="A3473" s="135"/>
      <c r="B3473" s="135"/>
      <c r="C3473" s="135"/>
      <c r="D3473" s="245"/>
      <c r="E3473" s="245"/>
      <c r="F3473" s="405"/>
      <c r="G3473" s="291"/>
      <c r="H3473" s="291"/>
      <c r="AR3473" s="501"/>
      <c r="AT3473" s="450"/>
    </row>
    <row r="3474" spans="1:180" customHeight="1" ht="16.5" s="407" customFormat="1">
      <c r="A3474" s="135"/>
      <c r="B3474" s="135"/>
      <c r="C3474" s="135"/>
      <c r="D3474" s="245"/>
      <c r="E3474" s="245"/>
      <c r="F3474" s="405"/>
      <c r="G3474" s="291"/>
      <c r="H3474" s="291"/>
      <c r="AR3474" s="501"/>
      <c r="AT3474" s="450"/>
    </row>
    <row r="3475" spans="1:180" customHeight="1" ht="16.5" s="407" customFormat="1">
      <c r="A3475" s="135"/>
      <c r="B3475" s="135"/>
      <c r="C3475" s="135"/>
      <c r="D3475" s="245"/>
      <c r="E3475" s="245"/>
      <c r="F3475" s="405"/>
      <c r="G3475" s="291"/>
      <c r="H3475" s="291"/>
      <c r="AR3475" s="501"/>
      <c r="AT3475" s="450"/>
    </row>
    <row r="3476" spans="1:180" customHeight="1" ht="16.5" s="407" customFormat="1">
      <c r="A3476" s="135"/>
      <c r="B3476" s="135"/>
      <c r="C3476" s="135"/>
      <c r="D3476" s="245"/>
      <c r="E3476" s="245"/>
      <c r="F3476" s="405"/>
      <c r="G3476" s="291"/>
      <c r="H3476" s="291"/>
      <c r="AR3476" s="501"/>
      <c r="AT3476" s="450"/>
    </row>
    <row r="3477" spans="1:180" customHeight="1" ht="16.5" s="407" customFormat="1">
      <c r="A3477" s="135"/>
      <c r="B3477" s="135"/>
      <c r="C3477" s="135"/>
      <c r="D3477" s="245"/>
      <c r="E3477" s="245"/>
      <c r="F3477" s="405"/>
      <c r="G3477" s="291"/>
      <c r="H3477" s="291"/>
      <c r="AR3477" s="501"/>
      <c r="AT3477" s="450"/>
    </row>
    <row r="3478" spans="1:180" customHeight="1" ht="16.5" s="407" customFormat="1">
      <c r="A3478" s="135"/>
      <c r="B3478" s="135"/>
      <c r="C3478" s="135"/>
      <c r="D3478" s="245"/>
      <c r="E3478" s="245"/>
      <c r="F3478" s="405"/>
      <c r="G3478" s="291"/>
      <c r="H3478" s="291"/>
      <c r="AR3478" s="501"/>
      <c r="AT3478" s="450"/>
    </row>
    <row r="3479" spans="1:180" customHeight="1" ht="16.5" s="407" customFormat="1">
      <c r="A3479" s="135"/>
      <c r="B3479" s="135"/>
      <c r="C3479" s="135"/>
      <c r="D3479" s="245"/>
      <c r="E3479" s="245"/>
      <c r="F3479" s="405"/>
      <c r="G3479" s="291"/>
      <c r="H3479" s="291"/>
      <c r="AR3479" s="501"/>
      <c r="AT3479" s="450"/>
    </row>
    <row r="3480" spans="1:180" customHeight="1" ht="16.5" s="407" customFormat="1">
      <c r="A3480" s="135"/>
      <c r="B3480" s="135"/>
      <c r="C3480" s="135"/>
      <c r="D3480" s="245"/>
      <c r="E3480" s="245"/>
      <c r="F3480" s="405"/>
      <c r="G3480" s="291"/>
      <c r="H3480" s="291"/>
      <c r="AR3480" s="501"/>
      <c r="AT3480" s="450"/>
    </row>
    <row r="3481" spans="1:180" customHeight="1" ht="16.5" s="407" customFormat="1">
      <c r="A3481" s="135"/>
      <c r="B3481" s="135"/>
      <c r="C3481" s="135"/>
      <c r="D3481" s="245"/>
      <c r="E3481" s="245"/>
      <c r="F3481" s="405"/>
      <c r="G3481" s="291"/>
      <c r="H3481" s="291"/>
      <c r="AR3481" s="501"/>
      <c r="AT3481" s="450"/>
    </row>
    <row r="3482" spans="1:180" customHeight="1" ht="16.5" s="407" customFormat="1">
      <c r="A3482" s="135"/>
      <c r="B3482" s="135"/>
      <c r="C3482" s="135"/>
      <c r="D3482" s="245"/>
      <c r="E3482" s="245"/>
      <c r="F3482" s="405"/>
      <c r="G3482" s="291"/>
      <c r="H3482" s="291"/>
      <c r="AR3482" s="501"/>
      <c r="AT3482" s="450"/>
    </row>
    <row r="3483" spans="1:180" customHeight="1" ht="16.5" s="407" customFormat="1">
      <c r="A3483" s="135"/>
      <c r="B3483" s="135"/>
      <c r="C3483" s="135"/>
      <c r="D3483" s="245"/>
      <c r="E3483" s="245"/>
      <c r="F3483" s="405"/>
      <c r="G3483" s="291"/>
      <c r="H3483" s="291"/>
      <c r="AR3483" s="501"/>
      <c r="AT3483" s="450"/>
    </row>
    <row r="3484" spans="1:180" customHeight="1" ht="16.5" s="407" customFormat="1">
      <c r="A3484" s="135"/>
      <c r="B3484" s="135"/>
      <c r="C3484" s="135"/>
      <c r="D3484" s="245"/>
      <c r="E3484" s="245"/>
      <c r="F3484" s="405"/>
      <c r="G3484" s="291"/>
      <c r="H3484" s="291"/>
      <c r="AR3484" s="501"/>
      <c r="AT3484" s="450"/>
    </row>
    <row r="3485" spans="1:180" customHeight="1" ht="16.5" s="407" customFormat="1">
      <c r="A3485" s="135"/>
      <c r="B3485" s="135"/>
      <c r="C3485" s="135"/>
      <c r="D3485" s="245"/>
      <c r="E3485" s="245"/>
      <c r="F3485" s="405"/>
      <c r="G3485" s="291"/>
      <c r="H3485" s="291"/>
      <c r="AR3485" s="501"/>
      <c r="AT3485" s="450"/>
    </row>
    <row r="3486" spans="1:180" customHeight="1" ht="16.5" s="407" customFormat="1">
      <c r="A3486" s="135"/>
      <c r="B3486" s="135"/>
      <c r="C3486" s="135"/>
      <c r="D3486" s="245"/>
      <c r="E3486" s="245"/>
      <c r="F3486" s="405"/>
      <c r="G3486" s="291"/>
      <c r="H3486" s="291"/>
      <c r="AR3486" s="501"/>
      <c r="AT3486" s="450"/>
    </row>
    <row r="3487" spans="1:180" customHeight="1" ht="16.5" s="407" customFormat="1">
      <c r="A3487" s="135"/>
      <c r="B3487" s="135"/>
      <c r="C3487" s="135"/>
      <c r="D3487" s="245"/>
      <c r="E3487" s="245"/>
      <c r="F3487" s="405"/>
      <c r="G3487" s="291"/>
      <c r="H3487" s="291"/>
      <c r="AR3487" s="501"/>
      <c r="AT3487" s="450"/>
    </row>
    <row r="3488" spans="1:180" customHeight="1" ht="16.5" s="407" customFormat="1">
      <c r="A3488" s="135"/>
      <c r="B3488" s="135"/>
      <c r="C3488" s="135"/>
      <c r="D3488" s="245"/>
      <c r="E3488" s="245"/>
      <c r="F3488" s="405"/>
      <c r="G3488" s="291"/>
      <c r="H3488" s="291"/>
      <c r="AR3488" s="501"/>
      <c r="AT3488" s="450"/>
    </row>
    <row r="3489" spans="1:180" customHeight="1" ht="16.5" s="407" customFormat="1">
      <c r="A3489" s="135"/>
      <c r="B3489" s="135"/>
      <c r="C3489" s="135"/>
      <c r="D3489" s="245"/>
      <c r="E3489" s="245"/>
      <c r="F3489" s="405"/>
      <c r="G3489" s="291"/>
      <c r="H3489" s="291"/>
      <c r="AR3489" s="501"/>
      <c r="AT3489" s="450"/>
    </row>
    <row r="3490" spans="1:180" customHeight="1" ht="16.5" s="407" customFormat="1">
      <c r="A3490" s="135"/>
      <c r="B3490" s="135"/>
      <c r="C3490" s="135"/>
      <c r="D3490" s="245"/>
      <c r="E3490" s="245"/>
      <c r="F3490" s="405"/>
      <c r="G3490" s="291"/>
      <c r="H3490" s="291"/>
      <c r="AR3490" s="501"/>
      <c r="AT3490" s="450"/>
    </row>
    <row r="3491" spans="1:180" customHeight="1" ht="16.5" s="407" customFormat="1">
      <c r="A3491" s="135"/>
      <c r="B3491" s="135"/>
      <c r="C3491" s="135"/>
      <c r="D3491" s="245"/>
      <c r="E3491" s="245"/>
      <c r="F3491" s="405"/>
      <c r="G3491" s="291"/>
      <c r="H3491" s="291"/>
      <c r="AR3491" s="501"/>
      <c r="AT3491" s="450"/>
    </row>
    <row r="3492" spans="1:180" customHeight="1" ht="16.5" s="407" customFormat="1">
      <c r="A3492" s="135"/>
      <c r="B3492" s="135"/>
      <c r="C3492" s="135"/>
      <c r="D3492" s="245"/>
      <c r="E3492" s="245"/>
      <c r="F3492" s="405"/>
      <c r="G3492" s="291"/>
      <c r="H3492" s="291"/>
      <c r="AR3492" s="501"/>
      <c r="AT3492" s="450"/>
    </row>
    <row r="3493" spans="1:180" customHeight="1" ht="16.5" s="407" customFormat="1">
      <c r="A3493" s="135"/>
      <c r="B3493" s="135"/>
      <c r="C3493" s="135"/>
      <c r="D3493" s="245"/>
      <c r="E3493" s="245"/>
      <c r="F3493" s="405"/>
      <c r="G3493" s="291"/>
      <c r="H3493" s="291"/>
      <c r="AR3493" s="501"/>
      <c r="AT3493" s="450"/>
    </row>
    <row r="3494" spans="1:180" customHeight="1" ht="16.5" s="407" customFormat="1">
      <c r="A3494" s="135"/>
      <c r="B3494" s="135"/>
      <c r="C3494" s="135"/>
      <c r="D3494" s="245"/>
      <c r="E3494" s="245"/>
      <c r="F3494" s="405"/>
      <c r="G3494" s="291"/>
      <c r="H3494" s="291"/>
      <c r="AR3494" s="501"/>
      <c r="AT3494" s="450"/>
    </row>
    <row r="3495" spans="1:180" customHeight="1" ht="16.5" s="407" customFormat="1">
      <c r="A3495" s="135"/>
      <c r="B3495" s="135"/>
      <c r="C3495" s="135"/>
      <c r="D3495" s="245"/>
      <c r="E3495" s="245"/>
      <c r="F3495" s="405"/>
      <c r="G3495" s="291"/>
      <c r="H3495" s="291"/>
      <c r="AR3495" s="501"/>
      <c r="AT3495" s="450"/>
    </row>
    <row r="3496" spans="1:180" customHeight="1" ht="16.5" s="407" customFormat="1">
      <c r="A3496" s="135"/>
      <c r="B3496" s="135"/>
      <c r="C3496" s="135"/>
      <c r="D3496" s="245"/>
      <c r="E3496" s="245"/>
      <c r="F3496" s="405"/>
      <c r="G3496" s="291"/>
      <c r="H3496" s="291"/>
      <c r="AR3496" s="501"/>
      <c r="AT3496" s="450"/>
    </row>
    <row r="3497" spans="1:180" customHeight="1" ht="16.5" s="407" customFormat="1">
      <c r="A3497" s="135"/>
      <c r="B3497" s="135"/>
      <c r="C3497" s="135"/>
      <c r="D3497" s="245"/>
      <c r="E3497" s="245"/>
      <c r="F3497" s="405"/>
      <c r="G3497" s="291"/>
      <c r="H3497" s="291"/>
      <c r="AR3497" s="501"/>
      <c r="AT3497" s="450"/>
    </row>
    <row r="3498" spans="1:180" customHeight="1" ht="16.5" s="407" customFormat="1">
      <c r="A3498" s="135"/>
      <c r="B3498" s="135"/>
      <c r="C3498" s="135"/>
      <c r="D3498" s="245"/>
      <c r="E3498" s="245"/>
      <c r="F3498" s="405"/>
      <c r="G3498" s="291"/>
      <c r="H3498" s="291"/>
      <c r="AR3498" s="501"/>
      <c r="AT3498" s="450"/>
    </row>
    <row r="3499" spans="1:180" customHeight="1" ht="16.5" s="407" customFormat="1">
      <c r="A3499" s="135"/>
      <c r="B3499" s="135"/>
      <c r="C3499" s="135"/>
      <c r="D3499" s="245"/>
      <c r="E3499" s="245"/>
      <c r="F3499" s="405"/>
      <c r="G3499" s="291"/>
      <c r="H3499" s="291"/>
      <c r="AR3499" s="501"/>
      <c r="AT3499" s="450"/>
    </row>
    <row r="3500" spans="1:180" customHeight="1" ht="16.5" s="407" customFormat="1">
      <c r="A3500" s="135"/>
      <c r="B3500" s="135"/>
      <c r="C3500" s="135"/>
      <c r="D3500" s="245"/>
      <c r="E3500" s="245"/>
      <c r="F3500" s="405"/>
      <c r="G3500" s="291"/>
      <c r="H3500" s="291"/>
      <c r="AR3500" s="501"/>
      <c r="AT3500" s="450"/>
    </row>
    <row r="3501" spans="1:180" customHeight="1" ht="16.5" s="407" customFormat="1">
      <c r="A3501" s="135"/>
      <c r="B3501" s="135"/>
      <c r="C3501" s="135"/>
      <c r="D3501" s="245"/>
      <c r="E3501" s="245"/>
      <c r="F3501" s="405"/>
      <c r="G3501" s="291"/>
      <c r="H3501" s="291"/>
      <c r="AR3501" s="501"/>
      <c r="AT3501" s="450"/>
    </row>
    <row r="3502" spans="1:180" customHeight="1" ht="16.5" s="407" customFormat="1">
      <c r="A3502" s="135"/>
      <c r="B3502" s="135"/>
      <c r="C3502" s="135"/>
      <c r="D3502" s="245"/>
      <c r="E3502" s="245"/>
      <c r="F3502" s="405"/>
      <c r="G3502" s="291"/>
      <c r="H3502" s="291"/>
      <c r="AR3502" s="501"/>
      <c r="AT3502" s="450"/>
    </row>
    <row r="3503" spans="1:180" customHeight="1" ht="16.5" s="407" customFormat="1">
      <c r="A3503" s="135"/>
      <c r="B3503" s="135"/>
      <c r="C3503" s="135"/>
      <c r="D3503" s="245"/>
      <c r="E3503" s="245"/>
      <c r="F3503" s="405"/>
      <c r="G3503" s="291"/>
      <c r="H3503" s="291"/>
      <c r="AR3503" s="501"/>
      <c r="AT3503" s="450"/>
    </row>
    <row r="3504" spans="1:180" customHeight="1" ht="16.5" s="407" customFormat="1">
      <c r="A3504" s="135"/>
      <c r="B3504" s="135"/>
      <c r="C3504" s="135"/>
      <c r="D3504" s="245"/>
      <c r="E3504" s="245"/>
      <c r="F3504" s="405"/>
      <c r="G3504" s="291"/>
      <c r="H3504" s="291"/>
      <c r="AR3504" s="501"/>
      <c r="AT3504" s="450"/>
    </row>
    <row r="3505" spans="1:180" customHeight="1" ht="16.5" s="407" customFormat="1">
      <c r="A3505" s="135"/>
      <c r="B3505" s="135"/>
      <c r="C3505" s="135"/>
      <c r="D3505" s="245"/>
      <c r="E3505" s="245"/>
      <c r="F3505" s="405"/>
      <c r="G3505" s="291"/>
      <c r="H3505" s="291"/>
      <c r="AR3505" s="501"/>
      <c r="AT3505" s="450"/>
    </row>
    <row r="3506" spans="1:180" customHeight="1" ht="16.5" s="407" customFormat="1">
      <c r="A3506" s="135"/>
      <c r="B3506" s="135"/>
      <c r="C3506" s="135"/>
      <c r="D3506" s="245"/>
      <c r="E3506" s="245"/>
      <c r="F3506" s="405"/>
      <c r="G3506" s="291"/>
      <c r="H3506" s="291"/>
      <c r="AR3506" s="501"/>
      <c r="AT3506" s="450"/>
    </row>
    <row r="3507" spans="1:180" customHeight="1" ht="16.5" s="407" customFormat="1">
      <c r="A3507" s="135"/>
      <c r="B3507" s="135"/>
      <c r="C3507" s="135"/>
      <c r="D3507" s="245"/>
      <c r="E3507" s="245"/>
      <c r="F3507" s="405"/>
      <c r="G3507" s="291"/>
      <c r="H3507" s="291"/>
      <c r="AR3507" s="501"/>
      <c r="AT3507" s="450"/>
    </row>
    <row r="3508" spans="1:180" customHeight="1" ht="16.5" s="407" customFormat="1">
      <c r="A3508" s="135"/>
      <c r="B3508" s="135"/>
      <c r="C3508" s="135"/>
      <c r="D3508" s="245"/>
      <c r="E3508" s="245"/>
      <c r="F3508" s="405"/>
      <c r="G3508" s="291"/>
      <c r="H3508" s="291"/>
      <c r="AR3508" s="501"/>
      <c r="AT3508" s="450"/>
    </row>
    <row r="3509" spans="1:180" customHeight="1" ht="16.5" s="407" customFormat="1">
      <c r="A3509" s="135"/>
      <c r="B3509" s="135"/>
      <c r="C3509" s="135"/>
      <c r="D3509" s="245"/>
      <c r="E3509" s="245"/>
      <c r="F3509" s="405"/>
      <c r="G3509" s="291"/>
      <c r="H3509" s="291"/>
      <c r="AR3509" s="501"/>
      <c r="AT3509" s="450"/>
    </row>
    <row r="3510" spans="1:180" customHeight="1" ht="16.5" s="407" customFormat="1">
      <c r="A3510" s="135"/>
      <c r="B3510" s="135"/>
      <c r="C3510" s="135"/>
      <c r="D3510" s="245"/>
      <c r="E3510" s="245"/>
      <c r="F3510" s="405"/>
      <c r="G3510" s="291"/>
      <c r="H3510" s="291"/>
      <c r="AR3510" s="501"/>
      <c r="AT3510" s="450"/>
    </row>
    <row r="3511" spans="1:180" customHeight="1" ht="16.5" s="407" customFormat="1">
      <c r="A3511" s="135"/>
      <c r="B3511" s="135"/>
      <c r="C3511" s="135"/>
      <c r="D3511" s="245"/>
      <c r="E3511" s="245"/>
      <c r="F3511" s="405"/>
      <c r="G3511" s="291"/>
      <c r="H3511" s="291"/>
      <c r="AR3511" s="501"/>
      <c r="AT3511" s="450"/>
    </row>
    <row r="3512" spans="1:180" customHeight="1" ht="16.5" s="407" customFormat="1">
      <c r="A3512" s="135"/>
      <c r="B3512" s="135"/>
      <c r="C3512" s="135"/>
      <c r="D3512" s="245"/>
      <c r="E3512" s="245"/>
      <c r="F3512" s="405"/>
      <c r="G3512" s="291"/>
      <c r="H3512" s="291"/>
      <c r="AR3512" s="501"/>
      <c r="AT3512" s="450"/>
    </row>
    <row r="3513" spans="1:180" customHeight="1" ht="16.5" s="407" customFormat="1">
      <c r="A3513" s="135"/>
      <c r="B3513" s="135"/>
      <c r="C3513" s="135"/>
      <c r="D3513" s="245"/>
      <c r="E3513" s="245"/>
      <c r="F3513" s="405"/>
      <c r="G3513" s="291"/>
      <c r="H3513" s="291"/>
      <c r="AR3513" s="501"/>
      <c r="AT3513" s="450"/>
    </row>
    <row r="3514" spans="1:180" customHeight="1" ht="16.5" s="407" customFormat="1">
      <c r="A3514" s="135"/>
      <c r="B3514" s="135"/>
      <c r="C3514" s="135"/>
      <c r="D3514" s="245"/>
      <c r="E3514" s="245"/>
      <c r="F3514" s="405"/>
      <c r="G3514" s="291"/>
      <c r="H3514" s="291"/>
      <c r="AR3514" s="501"/>
      <c r="AT3514" s="450"/>
    </row>
    <row r="3515" spans="1:180" customHeight="1" ht="16.5" s="407" customFormat="1">
      <c r="A3515" s="135"/>
      <c r="B3515" s="135"/>
      <c r="C3515" s="135"/>
      <c r="D3515" s="245"/>
      <c r="E3515" s="245"/>
      <c r="F3515" s="405"/>
      <c r="G3515" s="291"/>
      <c r="H3515" s="291"/>
      <c r="AR3515" s="501"/>
      <c r="AT3515" s="450"/>
    </row>
    <row r="3516" spans="1:180" customHeight="1" ht="16.5" s="407" customFormat="1">
      <c r="A3516" s="135"/>
      <c r="B3516" s="135"/>
      <c r="C3516" s="135"/>
      <c r="D3516" s="245"/>
      <c r="E3516" s="245"/>
      <c r="F3516" s="405"/>
      <c r="G3516" s="291"/>
      <c r="H3516" s="291"/>
      <c r="AR3516" s="501"/>
      <c r="AT3516" s="450"/>
    </row>
    <row r="3517" spans="1:180" customHeight="1" ht="16.5" s="407" customFormat="1">
      <c r="A3517" s="135"/>
      <c r="B3517" s="135"/>
      <c r="C3517" s="135"/>
      <c r="D3517" s="245"/>
      <c r="E3517" s="245"/>
      <c r="F3517" s="405"/>
      <c r="G3517" s="291"/>
      <c r="H3517" s="291"/>
      <c r="AR3517" s="501"/>
      <c r="AT3517" s="450"/>
    </row>
    <row r="3518" spans="1:180" customHeight="1" ht="16.5" s="407" customFormat="1">
      <c r="A3518" s="135"/>
      <c r="B3518" s="135"/>
      <c r="C3518" s="135"/>
      <c r="D3518" s="245"/>
      <c r="E3518" s="245"/>
      <c r="F3518" s="405"/>
      <c r="G3518" s="291"/>
      <c r="H3518" s="291"/>
      <c r="AR3518" s="501"/>
      <c r="AT3518" s="450"/>
    </row>
    <row r="3519" spans="1:180" customHeight="1" ht="16.5" s="407" customFormat="1">
      <c r="A3519" s="135"/>
      <c r="B3519" s="135"/>
      <c r="C3519" s="135"/>
      <c r="D3519" s="245"/>
      <c r="E3519" s="245"/>
      <c r="F3519" s="405"/>
      <c r="G3519" s="291"/>
      <c r="H3519" s="291"/>
      <c r="AR3519" s="501"/>
      <c r="AT3519" s="450"/>
    </row>
    <row r="3520" spans="1:180" customHeight="1" ht="16.5" s="407" customFormat="1">
      <c r="A3520" s="135"/>
      <c r="B3520" s="135"/>
      <c r="C3520" s="135"/>
      <c r="D3520" s="245"/>
      <c r="E3520" s="245"/>
      <c r="F3520" s="405"/>
      <c r="G3520" s="291"/>
      <c r="H3520" s="291"/>
      <c r="AR3520" s="501"/>
      <c r="AT3520" s="450"/>
    </row>
    <row r="3521" spans="1:180" customHeight="1" ht="16.5" s="407" customFormat="1">
      <c r="A3521" s="135"/>
      <c r="B3521" s="135"/>
      <c r="C3521" s="135"/>
      <c r="D3521" s="245"/>
      <c r="E3521" s="245"/>
      <c r="F3521" s="405"/>
      <c r="G3521" s="291"/>
      <c r="H3521" s="291"/>
      <c r="AR3521" s="501"/>
      <c r="AT3521" s="450"/>
    </row>
    <row r="3522" spans="1:180" customHeight="1" ht="16.5" s="407" customFormat="1">
      <c r="A3522" s="135"/>
      <c r="B3522" s="135"/>
      <c r="C3522" s="135"/>
      <c r="D3522" s="245"/>
      <c r="E3522" s="245"/>
      <c r="F3522" s="405"/>
      <c r="G3522" s="291"/>
      <c r="H3522" s="291"/>
      <c r="AR3522" s="501"/>
      <c r="AT3522" s="450"/>
    </row>
    <row r="3523" spans="1:180" customHeight="1" ht="16.5" s="407" customFormat="1">
      <c r="A3523" s="135"/>
      <c r="B3523" s="135"/>
      <c r="C3523" s="135"/>
      <c r="D3523" s="245"/>
      <c r="E3523" s="245"/>
      <c r="F3523" s="405"/>
      <c r="G3523" s="291"/>
      <c r="H3523" s="291"/>
      <c r="AR3523" s="501"/>
      <c r="AT3523" s="450"/>
    </row>
    <row r="3524" spans="1:180" customHeight="1" ht="16.5" s="407" customFormat="1">
      <c r="A3524" s="135"/>
      <c r="B3524" s="135"/>
      <c r="C3524" s="135"/>
      <c r="D3524" s="245"/>
      <c r="E3524" s="245"/>
      <c r="F3524" s="405"/>
      <c r="G3524" s="291"/>
      <c r="H3524" s="291"/>
      <c r="AR3524" s="501"/>
      <c r="AT3524" s="450"/>
    </row>
    <row r="3525" spans="1:180" customHeight="1" ht="16.5" s="407" customFormat="1">
      <c r="A3525" s="135"/>
      <c r="B3525" s="135"/>
      <c r="C3525" s="135"/>
      <c r="D3525" s="245"/>
      <c r="E3525" s="245"/>
      <c r="F3525" s="405"/>
      <c r="G3525" s="291"/>
      <c r="H3525" s="291"/>
      <c r="AR3525" s="501"/>
      <c r="AT3525" s="450"/>
    </row>
    <row r="3526" spans="1:180" customHeight="1" ht="16.5" s="407" customFormat="1">
      <c r="A3526" s="135"/>
      <c r="B3526" s="135"/>
      <c r="C3526" s="135"/>
      <c r="D3526" s="245"/>
      <c r="E3526" s="245"/>
      <c r="F3526" s="405"/>
      <c r="G3526" s="291"/>
      <c r="H3526" s="291"/>
      <c r="AR3526" s="501"/>
      <c r="AT3526" s="450"/>
    </row>
    <row r="3527" spans="1:180" customHeight="1" ht="16.5" s="407" customFormat="1">
      <c r="A3527" s="135"/>
      <c r="B3527" s="135"/>
      <c r="C3527" s="135"/>
      <c r="D3527" s="245"/>
      <c r="E3527" s="245"/>
      <c r="F3527" s="405"/>
      <c r="G3527" s="291"/>
      <c r="H3527" s="291"/>
      <c r="AR3527" s="501"/>
      <c r="AT3527" s="450"/>
    </row>
    <row r="3528" spans="1:180" customHeight="1" ht="16.5" s="407" customFormat="1">
      <c r="A3528" s="135"/>
      <c r="B3528" s="135"/>
      <c r="C3528" s="135"/>
      <c r="D3528" s="245"/>
      <c r="E3528" s="245"/>
      <c r="F3528" s="405"/>
      <c r="G3528" s="291"/>
      <c r="H3528" s="291"/>
      <c r="AR3528" s="501"/>
      <c r="AT3528" s="450"/>
    </row>
    <row r="3529" spans="1:180" customHeight="1" ht="16.5" s="407" customFormat="1">
      <c r="A3529" s="135"/>
      <c r="B3529" s="135"/>
      <c r="C3529" s="135"/>
      <c r="D3529" s="245"/>
      <c r="E3529" s="245"/>
      <c r="F3529" s="405"/>
      <c r="G3529" s="291"/>
      <c r="H3529" s="291"/>
      <c r="AR3529" s="501"/>
      <c r="AT3529" s="450"/>
    </row>
    <row r="3530" spans="1:180" customHeight="1" ht="16.5" s="407" customFormat="1">
      <c r="A3530" s="135"/>
      <c r="B3530" s="135"/>
      <c r="C3530" s="135"/>
      <c r="D3530" s="245"/>
      <c r="E3530" s="245"/>
      <c r="F3530" s="405"/>
      <c r="G3530" s="291"/>
      <c r="H3530" s="291"/>
      <c r="AR3530" s="501"/>
      <c r="AT3530" s="450"/>
    </row>
    <row r="3531" spans="1:180" customHeight="1" ht="16.5" s="407" customFormat="1">
      <c r="A3531" s="135"/>
      <c r="B3531" s="135"/>
      <c r="C3531" s="135"/>
      <c r="D3531" s="245"/>
      <c r="E3531" s="245"/>
      <c r="F3531" s="405"/>
      <c r="G3531" s="291"/>
      <c r="H3531" s="291"/>
      <c r="AR3531" s="501"/>
      <c r="AT3531" s="450"/>
    </row>
    <row r="3532" spans="1:180" customHeight="1" ht="16.5" s="407" customFormat="1">
      <c r="A3532" s="135"/>
      <c r="B3532" s="135"/>
      <c r="C3532" s="135"/>
      <c r="D3532" s="245"/>
      <c r="E3532" s="245"/>
      <c r="F3532" s="405"/>
      <c r="G3532" s="291"/>
      <c r="H3532" s="291"/>
      <c r="AR3532" s="501"/>
      <c r="AT3532" s="450"/>
    </row>
    <row r="3533" spans="1:180" customHeight="1" ht="16.5" s="407" customFormat="1">
      <c r="A3533" s="135"/>
      <c r="B3533" s="135"/>
      <c r="C3533" s="135"/>
      <c r="D3533" s="245"/>
      <c r="E3533" s="245"/>
      <c r="F3533" s="405"/>
      <c r="G3533" s="291"/>
      <c r="H3533" s="291"/>
      <c r="AR3533" s="501"/>
      <c r="AT3533" s="450"/>
    </row>
    <row r="3534" spans="1:180" customHeight="1" ht="16.5" s="407" customFormat="1">
      <c r="A3534" s="135"/>
      <c r="B3534" s="135"/>
      <c r="C3534" s="135"/>
      <c r="D3534" s="245"/>
      <c r="E3534" s="245"/>
      <c r="F3534" s="405"/>
      <c r="G3534" s="291"/>
      <c r="H3534" s="291"/>
      <c r="AR3534" s="501"/>
      <c r="AT3534" s="450"/>
    </row>
    <row r="3535" spans="1:180" customHeight="1" ht="16.5" s="407" customFormat="1">
      <c r="A3535" s="135"/>
      <c r="B3535" s="135"/>
      <c r="C3535" s="135"/>
      <c r="D3535" s="245"/>
      <c r="E3535" s="245"/>
      <c r="F3535" s="405"/>
      <c r="G3535" s="291"/>
      <c r="H3535" s="291"/>
      <c r="AR3535" s="501"/>
      <c r="AT3535" s="450"/>
    </row>
    <row r="3536" spans="1:180" customHeight="1" ht="16.5" s="407" customFormat="1">
      <c r="A3536" s="135"/>
      <c r="B3536" s="135"/>
      <c r="C3536" s="135"/>
      <c r="D3536" s="245"/>
      <c r="E3536" s="245"/>
      <c r="F3536" s="405"/>
      <c r="G3536" s="291"/>
      <c r="H3536" s="291"/>
      <c r="AR3536" s="501"/>
      <c r="AT3536" s="450"/>
    </row>
    <row r="3537" spans="1:180" customHeight="1" ht="16.5" s="407" customFormat="1">
      <c r="A3537" s="135"/>
      <c r="B3537" s="135"/>
      <c r="C3537" s="135"/>
      <c r="D3537" s="245"/>
      <c r="E3537" s="245"/>
      <c r="F3537" s="405"/>
      <c r="G3537" s="291"/>
      <c r="H3537" s="291"/>
      <c r="AR3537" s="501"/>
      <c r="AT3537" s="450"/>
    </row>
    <row r="3538" spans="1:180" customHeight="1" ht="16.5" s="407" customFormat="1">
      <c r="A3538" s="135"/>
      <c r="B3538" s="135"/>
      <c r="C3538" s="135"/>
      <c r="D3538" s="245"/>
      <c r="E3538" s="245"/>
      <c r="F3538" s="405"/>
      <c r="G3538" s="291"/>
      <c r="H3538" s="291"/>
      <c r="AR3538" s="501"/>
      <c r="AT3538" s="450"/>
    </row>
    <row r="3539" spans="1:180" customHeight="1" ht="16.5" s="407" customFormat="1">
      <c r="A3539" s="135"/>
      <c r="B3539" s="135"/>
      <c r="C3539" s="135"/>
      <c r="D3539" s="245"/>
      <c r="E3539" s="245"/>
      <c r="F3539" s="405"/>
      <c r="G3539" s="291"/>
      <c r="H3539" s="291"/>
      <c r="AR3539" s="501"/>
      <c r="AT3539" s="450"/>
    </row>
    <row r="3540" spans="1:180" customHeight="1" ht="16.5" s="407" customFormat="1">
      <c r="A3540" s="135"/>
      <c r="B3540" s="135"/>
      <c r="C3540" s="135"/>
      <c r="D3540" s="245"/>
      <c r="E3540" s="245"/>
      <c r="F3540" s="405"/>
      <c r="G3540" s="291"/>
      <c r="H3540" s="291"/>
      <c r="AR3540" s="501"/>
      <c r="AT3540" s="450"/>
    </row>
    <row r="3541" spans="1:180" customHeight="1" ht="16.5" s="407" customFormat="1">
      <c r="A3541" s="135"/>
      <c r="B3541" s="135"/>
      <c r="C3541" s="135"/>
      <c r="D3541" s="245"/>
      <c r="E3541" s="245"/>
      <c r="F3541" s="405"/>
      <c r="G3541" s="291"/>
      <c r="H3541" s="291"/>
      <c r="AR3541" s="501"/>
      <c r="AT3541" s="450"/>
    </row>
    <row r="3542" spans="1:180" customHeight="1" ht="16.5" s="407" customFormat="1">
      <c r="A3542" s="135"/>
      <c r="B3542" s="135"/>
      <c r="C3542" s="135"/>
      <c r="D3542" s="245"/>
      <c r="E3542" s="245"/>
      <c r="F3542" s="405"/>
      <c r="G3542" s="291"/>
      <c r="H3542" s="291"/>
      <c r="AR3542" s="501"/>
      <c r="AT3542" s="450"/>
    </row>
    <row r="3543" spans="1:180" customHeight="1" ht="16.5" s="407" customFormat="1">
      <c r="A3543" s="135"/>
      <c r="B3543" s="135"/>
      <c r="C3543" s="135"/>
      <c r="D3543" s="245"/>
      <c r="E3543" s="245"/>
      <c r="F3543" s="405"/>
      <c r="G3543" s="291"/>
      <c r="H3543" s="291"/>
      <c r="AR3543" s="501"/>
      <c r="AT3543" s="450"/>
    </row>
    <row r="3544" spans="1:180" customHeight="1" ht="16.5" s="407" customFormat="1">
      <c r="A3544" s="135"/>
      <c r="B3544" s="135"/>
      <c r="C3544" s="135"/>
      <c r="D3544" s="245"/>
      <c r="E3544" s="245"/>
      <c r="F3544" s="405"/>
      <c r="G3544" s="291"/>
      <c r="H3544" s="291"/>
      <c r="AR3544" s="501"/>
      <c r="AT3544" s="450"/>
    </row>
    <row r="3545" spans="1:180" customHeight="1" ht="16.5" s="407" customFormat="1">
      <c r="A3545" s="135"/>
      <c r="B3545" s="135"/>
      <c r="C3545" s="135"/>
      <c r="D3545" s="245"/>
      <c r="E3545" s="245"/>
      <c r="F3545" s="405"/>
      <c r="G3545" s="291"/>
      <c r="H3545" s="291"/>
      <c r="AR3545" s="501"/>
      <c r="AT3545" s="450"/>
    </row>
    <row r="3546" spans="1:180" customHeight="1" ht="16.5" s="407" customFormat="1">
      <c r="A3546" s="135"/>
      <c r="B3546" s="135"/>
      <c r="C3546" s="135"/>
      <c r="D3546" s="245"/>
      <c r="E3546" s="245"/>
      <c r="F3546" s="405"/>
      <c r="G3546" s="291"/>
      <c r="H3546" s="291"/>
      <c r="AR3546" s="501"/>
      <c r="AT3546" s="450"/>
    </row>
    <row r="3547" spans="1:180" customHeight="1" ht="16.5" s="407" customFormat="1">
      <c r="A3547" s="135"/>
      <c r="B3547" s="135"/>
      <c r="C3547" s="135"/>
      <c r="D3547" s="245"/>
      <c r="E3547" s="245"/>
      <c r="F3547" s="405"/>
      <c r="G3547" s="291"/>
      <c r="H3547" s="291"/>
      <c r="AR3547" s="501"/>
      <c r="AT3547" s="450"/>
    </row>
    <row r="3548" spans="1:180" customHeight="1" ht="16.5" s="407" customFormat="1">
      <c r="A3548" s="135"/>
      <c r="B3548" s="135"/>
      <c r="C3548" s="135"/>
      <c r="D3548" s="245"/>
      <c r="E3548" s="245"/>
      <c r="F3548" s="405"/>
      <c r="G3548" s="291"/>
      <c r="H3548" s="291"/>
      <c r="AR3548" s="501"/>
      <c r="AT3548" s="450"/>
    </row>
    <row r="3549" spans="1:180" customHeight="1" ht="16.5" s="407" customFormat="1">
      <c r="A3549" s="135"/>
      <c r="B3549" s="135"/>
      <c r="C3549" s="135"/>
      <c r="D3549" s="245"/>
      <c r="E3549" s="245"/>
      <c r="F3549" s="405"/>
      <c r="G3549" s="291"/>
      <c r="H3549" s="291"/>
      <c r="AR3549" s="501"/>
      <c r="AT3549" s="450"/>
    </row>
    <row r="3550" spans="1:180" customHeight="1" ht="16.5" s="407" customFormat="1">
      <c r="A3550" s="135"/>
      <c r="B3550" s="135"/>
      <c r="C3550" s="135"/>
      <c r="D3550" s="245"/>
      <c r="E3550" s="245"/>
      <c r="F3550" s="405"/>
      <c r="G3550" s="291"/>
      <c r="H3550" s="291"/>
      <c r="AR3550" s="501"/>
      <c r="AT3550" s="450"/>
    </row>
    <row r="3551" spans="1:180" customHeight="1" ht="16.5" s="407" customFormat="1">
      <c r="A3551" s="135"/>
      <c r="B3551" s="135"/>
      <c r="C3551" s="135"/>
      <c r="D3551" s="245"/>
      <c r="E3551" s="245"/>
      <c r="F3551" s="405"/>
      <c r="G3551" s="291"/>
      <c r="H3551" s="291"/>
      <c r="AR3551" s="501"/>
      <c r="AT3551" s="450"/>
    </row>
    <row r="3552" spans="1:180" customHeight="1" ht="16.5" s="407" customFormat="1">
      <c r="A3552" s="135"/>
      <c r="B3552" s="135"/>
      <c r="C3552" s="135"/>
      <c r="D3552" s="245"/>
      <c r="E3552" s="245"/>
      <c r="F3552" s="405"/>
      <c r="G3552" s="291"/>
      <c r="H3552" s="291"/>
      <c r="AR3552" s="501"/>
      <c r="AT3552" s="450"/>
    </row>
    <row r="3553" spans="1:180" customHeight="1" ht="16.5" s="407" customFormat="1">
      <c r="A3553" s="135"/>
      <c r="B3553" s="135"/>
      <c r="C3553" s="135"/>
      <c r="D3553" s="245"/>
      <c r="E3553" s="245"/>
      <c r="F3553" s="405"/>
      <c r="G3553" s="291"/>
      <c r="H3553" s="291"/>
      <c r="AR3553" s="501"/>
      <c r="AT3553" s="450"/>
    </row>
    <row r="3554" spans="1:180" customHeight="1" ht="16.5" s="407" customFormat="1">
      <c r="A3554" s="135"/>
      <c r="B3554" s="135"/>
      <c r="C3554" s="135"/>
      <c r="D3554" s="245"/>
      <c r="E3554" s="245"/>
      <c r="F3554" s="405"/>
      <c r="G3554" s="291"/>
      <c r="H3554" s="291"/>
      <c r="AR3554" s="501"/>
      <c r="AT3554" s="450"/>
    </row>
    <row r="3555" spans="1:180" customHeight="1" ht="16.5" s="407" customFormat="1">
      <c r="A3555" s="135"/>
      <c r="B3555" s="135"/>
      <c r="C3555" s="135"/>
      <c r="D3555" s="245"/>
      <c r="E3555" s="245"/>
      <c r="F3555" s="405"/>
      <c r="G3555" s="291"/>
      <c r="H3555" s="291"/>
      <c r="AR3555" s="501"/>
      <c r="AT3555" s="450"/>
    </row>
    <row r="3556" spans="1:180" customHeight="1" ht="16.5" s="407" customFormat="1">
      <c r="A3556" s="135"/>
      <c r="B3556" s="135"/>
      <c r="C3556" s="135"/>
      <c r="D3556" s="245"/>
      <c r="E3556" s="245"/>
      <c r="F3556" s="405"/>
      <c r="G3556" s="291"/>
      <c r="H3556" s="291"/>
      <c r="AR3556" s="501"/>
      <c r="AT3556" s="450"/>
    </row>
    <row r="3557" spans="1:180" customHeight="1" ht="16.5" s="407" customFormat="1">
      <c r="A3557" s="135"/>
      <c r="B3557" s="135"/>
      <c r="C3557" s="135"/>
      <c r="D3557" s="245"/>
      <c r="E3557" s="245"/>
      <c r="F3557" s="405"/>
      <c r="G3557" s="291"/>
      <c r="H3557" s="291"/>
      <c r="AR3557" s="501"/>
      <c r="AT3557" s="450"/>
    </row>
    <row r="3558" spans="1:180" customHeight="1" ht="16.5" s="407" customFormat="1">
      <c r="A3558" s="135"/>
      <c r="B3558" s="135"/>
      <c r="C3558" s="135"/>
      <c r="D3558" s="245"/>
      <c r="E3558" s="245"/>
      <c r="F3558" s="405"/>
      <c r="G3558" s="291"/>
      <c r="H3558" s="291"/>
      <c r="AR3558" s="501"/>
      <c r="AT3558" s="450"/>
    </row>
    <row r="3559" spans="1:180" customHeight="1" ht="16.5" s="407" customFormat="1">
      <c r="A3559" s="135"/>
      <c r="B3559" s="135"/>
      <c r="C3559" s="135"/>
      <c r="D3559" s="245"/>
      <c r="E3559" s="245"/>
      <c r="F3559" s="405"/>
      <c r="G3559" s="291"/>
      <c r="H3559" s="291"/>
      <c r="AR3559" s="501"/>
      <c r="AT3559" s="450"/>
    </row>
    <row r="3560" spans="1:180" customHeight="1" ht="16.5" s="407" customFormat="1">
      <c r="A3560" s="135"/>
      <c r="B3560" s="135"/>
      <c r="C3560" s="135"/>
      <c r="D3560" s="245"/>
      <c r="E3560" s="245"/>
      <c r="F3560" s="405"/>
      <c r="G3560" s="291"/>
      <c r="H3560" s="291"/>
      <c r="AR3560" s="501"/>
      <c r="AT3560" s="450"/>
    </row>
    <row r="3561" spans="1:180" customHeight="1" ht="16.5" s="407" customFormat="1">
      <c r="A3561" s="135"/>
      <c r="B3561" s="135"/>
      <c r="C3561" s="135"/>
      <c r="D3561" s="245"/>
      <c r="E3561" s="245"/>
      <c r="F3561" s="405"/>
      <c r="G3561" s="291"/>
      <c r="H3561" s="291"/>
      <c r="AR3561" s="501"/>
      <c r="AT3561" s="450"/>
    </row>
    <row r="3562" spans="1:180" customHeight="1" ht="16.5" s="407" customFormat="1">
      <c r="A3562" s="135"/>
      <c r="B3562" s="135"/>
      <c r="C3562" s="135"/>
      <c r="D3562" s="245"/>
      <c r="E3562" s="245"/>
      <c r="F3562" s="405"/>
      <c r="G3562" s="291"/>
      <c r="H3562" s="291"/>
      <c r="AR3562" s="501"/>
      <c r="AT3562" s="450"/>
    </row>
    <row r="3563" spans="1:180" customHeight="1" ht="16.5" s="407" customFormat="1">
      <c r="A3563" s="135"/>
      <c r="B3563" s="135"/>
      <c r="C3563" s="135"/>
      <c r="D3563" s="245"/>
      <c r="E3563" s="245"/>
      <c r="F3563" s="405"/>
      <c r="G3563" s="291"/>
      <c r="H3563" s="291"/>
      <c r="AR3563" s="501"/>
      <c r="AT3563" s="450"/>
    </row>
    <row r="3564" spans="1:180" customHeight="1" ht="16.5" s="407" customFormat="1">
      <c r="A3564" s="135"/>
      <c r="B3564" s="135"/>
      <c r="C3564" s="135"/>
      <c r="D3564" s="245"/>
      <c r="E3564" s="245"/>
      <c r="F3564" s="405"/>
      <c r="G3564" s="291"/>
      <c r="H3564" s="291"/>
      <c r="AR3564" s="501"/>
      <c r="AT3564" s="450"/>
    </row>
    <row r="3565" spans="1:180" customHeight="1" ht="16.5" s="407" customFormat="1">
      <c r="A3565" s="135"/>
      <c r="B3565" s="135"/>
      <c r="C3565" s="135"/>
      <c r="D3565" s="245"/>
      <c r="E3565" s="245"/>
      <c r="F3565" s="405"/>
      <c r="G3565" s="291"/>
      <c r="H3565" s="291"/>
      <c r="AR3565" s="501"/>
      <c r="AT3565" s="450"/>
    </row>
    <row r="3566" spans="1:180" customHeight="1" ht="16.5" s="407" customFormat="1">
      <c r="A3566" s="135"/>
      <c r="B3566" s="135"/>
      <c r="C3566" s="135"/>
      <c r="D3566" s="245"/>
      <c r="E3566" s="245"/>
      <c r="F3566" s="405"/>
      <c r="G3566" s="291"/>
      <c r="H3566" s="291"/>
      <c r="AR3566" s="501"/>
      <c r="AT3566" s="450"/>
    </row>
    <row r="3567" spans="1:180" customHeight="1" ht="16.5" s="407" customFormat="1">
      <c r="A3567" s="135"/>
      <c r="B3567" s="135"/>
      <c r="C3567" s="135"/>
      <c r="D3567" s="245"/>
      <c r="E3567" s="245"/>
      <c r="F3567" s="405"/>
      <c r="G3567" s="291"/>
      <c r="H3567" s="291"/>
      <c r="AR3567" s="501"/>
      <c r="AT3567" s="450"/>
    </row>
    <row r="3568" spans="1:180" customHeight="1" ht="16.5" s="407" customFormat="1">
      <c r="A3568" s="135"/>
      <c r="B3568" s="135"/>
      <c r="C3568" s="135"/>
      <c r="D3568" s="245"/>
      <c r="E3568" s="245"/>
      <c r="F3568" s="405"/>
      <c r="G3568" s="291"/>
      <c r="H3568" s="291"/>
      <c r="AR3568" s="501"/>
      <c r="AT3568" s="450"/>
    </row>
    <row r="3569" spans="1:180" customHeight="1" ht="16.5" s="407" customFormat="1">
      <c r="A3569" s="135"/>
      <c r="B3569" s="135"/>
      <c r="C3569" s="135"/>
      <c r="D3569" s="245"/>
      <c r="E3569" s="245"/>
      <c r="F3569" s="405"/>
      <c r="G3569" s="291"/>
      <c r="H3569" s="291"/>
      <c r="AR3569" s="501"/>
      <c r="AT3569" s="450"/>
    </row>
    <row r="3570" spans="1:180" customHeight="1" ht="16.5" s="407" customFormat="1">
      <c r="A3570" s="135"/>
      <c r="B3570" s="135"/>
      <c r="C3570" s="135"/>
      <c r="D3570" s="245"/>
      <c r="E3570" s="245"/>
      <c r="F3570" s="405"/>
      <c r="G3570" s="291"/>
      <c r="H3570" s="291"/>
      <c r="AR3570" s="501"/>
      <c r="AT3570" s="450"/>
    </row>
    <row r="3571" spans="1:180" customHeight="1" ht="16.5" s="407" customFormat="1">
      <c r="A3571" s="135"/>
      <c r="B3571" s="135"/>
      <c r="C3571" s="135"/>
      <c r="D3571" s="245"/>
      <c r="E3571" s="245"/>
      <c r="F3571" s="405"/>
      <c r="G3571" s="291"/>
      <c r="H3571" s="291"/>
      <c r="AR3571" s="501"/>
      <c r="AT3571" s="450"/>
    </row>
    <row r="3572" spans="1:180" customHeight="1" ht="16.5" s="407" customFormat="1">
      <c r="A3572" s="135"/>
      <c r="B3572" s="135"/>
      <c r="C3572" s="135"/>
      <c r="D3572" s="245"/>
      <c r="E3572" s="245"/>
      <c r="F3572" s="405"/>
      <c r="G3572" s="291"/>
      <c r="H3572" s="291"/>
      <c r="AR3572" s="501"/>
      <c r="AT3572" s="450"/>
    </row>
    <row r="3573" spans="1:180" customHeight="1" ht="16.5" s="407" customFormat="1">
      <c r="A3573" s="135"/>
      <c r="B3573" s="135"/>
      <c r="C3573" s="135"/>
      <c r="D3573" s="245"/>
      <c r="E3573" s="245"/>
      <c r="F3573" s="405"/>
      <c r="G3573" s="291"/>
      <c r="H3573" s="291"/>
      <c r="AR3573" s="501"/>
      <c r="AT3573" s="450"/>
    </row>
    <row r="3574" spans="1:180" customHeight="1" ht="16.5" s="407" customFormat="1">
      <c r="A3574" s="135"/>
      <c r="B3574" s="135"/>
      <c r="C3574" s="135"/>
      <c r="D3574" s="245"/>
      <c r="E3574" s="245"/>
      <c r="F3574" s="405"/>
      <c r="G3574" s="291"/>
      <c r="H3574" s="291"/>
      <c r="AR3574" s="501"/>
      <c r="AT3574" s="450"/>
    </row>
    <row r="3575" spans="1:180" customHeight="1" ht="16.5" s="407" customFormat="1">
      <c r="A3575" s="135"/>
      <c r="B3575" s="135"/>
      <c r="C3575" s="135"/>
      <c r="D3575" s="245"/>
      <c r="E3575" s="245"/>
      <c r="F3575" s="405"/>
      <c r="G3575" s="291"/>
      <c r="H3575" s="291"/>
      <c r="AR3575" s="501"/>
      <c r="AT3575" s="450"/>
    </row>
    <row r="3576" spans="1:180" customHeight="1" ht="16.5" s="407" customFormat="1">
      <c r="A3576" s="135"/>
      <c r="B3576" s="135"/>
      <c r="C3576" s="135"/>
      <c r="D3576" s="245"/>
      <c r="E3576" s="245"/>
      <c r="F3576" s="405"/>
      <c r="G3576" s="291"/>
      <c r="H3576" s="291"/>
      <c r="AR3576" s="501"/>
      <c r="AT3576" s="450"/>
    </row>
    <row r="3577" spans="1:180" customHeight="1" ht="16.5" s="407" customFormat="1">
      <c r="A3577" s="135"/>
      <c r="B3577" s="135"/>
      <c r="C3577" s="135"/>
      <c r="D3577" s="245"/>
      <c r="E3577" s="245"/>
      <c r="F3577" s="405"/>
      <c r="G3577" s="291"/>
      <c r="H3577" s="291"/>
      <c r="AR3577" s="501"/>
      <c r="AT3577" s="450"/>
    </row>
    <row r="3578" spans="1:180" customHeight="1" ht="16.5" s="407" customFormat="1">
      <c r="A3578" s="135"/>
      <c r="B3578" s="135"/>
      <c r="C3578" s="135"/>
      <c r="D3578" s="245"/>
      <c r="E3578" s="245"/>
      <c r="F3578" s="405"/>
      <c r="G3578" s="291"/>
      <c r="H3578" s="291"/>
      <c r="AR3578" s="501"/>
      <c r="AT3578" s="450"/>
    </row>
    <row r="3579" spans="1:180" customHeight="1" ht="16.5" s="407" customFormat="1">
      <c r="A3579" s="135"/>
      <c r="B3579" s="135"/>
      <c r="C3579" s="135"/>
      <c r="D3579" s="245"/>
      <c r="E3579" s="245"/>
      <c r="F3579" s="405"/>
      <c r="G3579" s="291"/>
      <c r="H3579" s="291"/>
      <c r="AR3579" s="501"/>
      <c r="AT3579" s="450"/>
    </row>
    <row r="3580" spans="1:180" customHeight="1" ht="16.5" s="407" customFormat="1">
      <c r="A3580" s="135"/>
      <c r="B3580" s="135"/>
      <c r="C3580" s="135"/>
      <c r="D3580" s="245"/>
      <c r="E3580" s="245"/>
      <c r="F3580" s="405"/>
      <c r="G3580" s="291"/>
      <c r="H3580" s="291"/>
      <c r="AR3580" s="501"/>
      <c r="AT3580" s="450"/>
    </row>
    <row r="3581" spans="1:180" customHeight="1" ht="16.5" s="407" customFormat="1">
      <c r="A3581" s="135"/>
      <c r="B3581" s="135"/>
      <c r="C3581" s="135"/>
      <c r="D3581" s="245"/>
      <c r="E3581" s="245"/>
      <c r="F3581" s="405"/>
      <c r="G3581" s="291"/>
      <c r="H3581" s="291"/>
      <c r="AR3581" s="501"/>
      <c r="AT3581" s="450"/>
    </row>
    <row r="3582" spans="1:180" customHeight="1" ht="16.5" s="407" customFormat="1">
      <c r="A3582" s="135"/>
      <c r="B3582" s="135"/>
      <c r="C3582" s="135"/>
      <c r="D3582" s="245"/>
      <c r="E3582" s="245"/>
      <c r="F3582" s="405"/>
      <c r="G3582" s="291"/>
      <c r="H3582" s="291"/>
      <c r="AR3582" s="501"/>
      <c r="AT3582" s="450"/>
    </row>
    <row r="3583" spans="1:180" customHeight="1" ht="16.5" s="407" customFormat="1">
      <c r="A3583" s="135"/>
      <c r="B3583" s="135"/>
      <c r="C3583" s="135"/>
      <c r="D3583" s="245"/>
      <c r="E3583" s="245"/>
      <c r="F3583" s="405"/>
      <c r="G3583" s="291"/>
      <c r="H3583" s="291"/>
      <c r="AR3583" s="501"/>
      <c r="AT3583" s="450"/>
    </row>
    <row r="3584" spans="1:180" customHeight="1" ht="16.5" s="407" customFormat="1">
      <c r="A3584" s="135"/>
      <c r="B3584" s="135"/>
      <c r="C3584" s="135"/>
      <c r="D3584" s="245"/>
      <c r="E3584" s="245"/>
      <c r="F3584" s="405"/>
      <c r="G3584" s="291"/>
      <c r="H3584" s="291"/>
      <c r="AR3584" s="501"/>
      <c r="AT3584" s="450"/>
    </row>
    <row r="3585" spans="1:180" customHeight="1" ht="16.5" s="407" customFormat="1">
      <c r="A3585" s="135"/>
      <c r="B3585" s="135"/>
      <c r="C3585" s="135"/>
      <c r="D3585" s="245"/>
      <c r="E3585" s="245"/>
      <c r="F3585" s="405"/>
      <c r="G3585" s="291"/>
      <c r="H3585" s="291"/>
      <c r="AR3585" s="501"/>
      <c r="AT3585" s="450"/>
    </row>
    <row r="3586" spans="1:180" customHeight="1" ht="16.5" s="407" customFormat="1">
      <c r="A3586" s="135"/>
      <c r="B3586" s="135"/>
      <c r="C3586" s="135"/>
      <c r="D3586" s="245"/>
      <c r="E3586" s="245"/>
      <c r="F3586" s="405"/>
      <c r="G3586" s="291"/>
      <c r="H3586" s="291"/>
      <c r="AR3586" s="501"/>
      <c r="AT3586" s="450"/>
    </row>
    <row r="3587" spans="1:180" customHeight="1" ht="16.5" s="407" customFormat="1">
      <c r="A3587" s="135"/>
      <c r="B3587" s="135"/>
      <c r="C3587" s="135"/>
      <c r="D3587" s="245"/>
      <c r="E3587" s="245"/>
      <c r="F3587" s="405"/>
      <c r="G3587" s="291"/>
      <c r="H3587" s="291"/>
      <c r="AR3587" s="501"/>
      <c r="AT3587" s="450"/>
    </row>
    <row r="3588" spans="1:180" customHeight="1" ht="16.5" s="407" customFormat="1">
      <c r="A3588" s="135"/>
      <c r="B3588" s="135"/>
      <c r="C3588" s="135"/>
      <c r="D3588" s="245"/>
      <c r="E3588" s="245"/>
      <c r="F3588" s="405"/>
      <c r="G3588" s="291"/>
      <c r="H3588" s="291"/>
      <c r="AR3588" s="501"/>
      <c r="AT3588" s="450"/>
    </row>
    <row r="3589" spans="1:180" customHeight="1" ht="16.5" s="407" customFormat="1">
      <c r="A3589" s="135"/>
      <c r="B3589" s="135"/>
      <c r="C3589" s="135"/>
      <c r="D3589" s="245"/>
      <c r="E3589" s="245"/>
      <c r="F3589" s="405"/>
      <c r="G3589" s="291"/>
      <c r="H3589" s="291"/>
      <c r="AR3589" s="501"/>
      <c r="AT3589" s="450"/>
    </row>
    <row r="3590" spans="1:180" customHeight="1" ht="16.5" s="407" customFormat="1">
      <c r="A3590" s="135"/>
      <c r="B3590" s="135"/>
      <c r="C3590" s="135"/>
      <c r="D3590" s="245"/>
      <c r="E3590" s="245"/>
      <c r="F3590" s="405"/>
      <c r="G3590" s="291"/>
      <c r="H3590" s="291"/>
      <c r="AR3590" s="501"/>
      <c r="AT3590" s="450"/>
    </row>
    <row r="3591" spans="1:180" customHeight="1" ht="16.5" s="407" customFormat="1">
      <c r="A3591" s="135"/>
      <c r="B3591" s="135"/>
      <c r="C3591" s="135"/>
      <c r="D3591" s="245"/>
      <c r="E3591" s="245"/>
      <c r="F3591" s="405"/>
      <c r="G3591" s="291"/>
      <c r="H3591" s="291"/>
      <c r="AR3591" s="501"/>
      <c r="AT3591" s="450"/>
    </row>
    <row r="3592" spans="1:180" customHeight="1" ht="16.5" s="407" customFormat="1">
      <c r="A3592" s="135"/>
      <c r="B3592" s="135"/>
      <c r="C3592" s="135"/>
      <c r="D3592" s="245"/>
      <c r="E3592" s="245"/>
      <c r="F3592" s="405"/>
      <c r="G3592" s="291"/>
      <c r="H3592" s="291"/>
      <c r="AR3592" s="501"/>
      <c r="AT3592" s="450"/>
    </row>
    <row r="3593" spans="1:180" customHeight="1" ht="16.5" s="407" customFormat="1">
      <c r="A3593" s="135"/>
      <c r="B3593" s="135"/>
      <c r="C3593" s="135"/>
      <c r="D3593" s="245"/>
      <c r="E3593" s="245"/>
      <c r="F3593" s="405"/>
      <c r="G3593" s="291"/>
      <c r="H3593" s="291"/>
      <c r="AR3593" s="501"/>
      <c r="AT3593" s="450"/>
    </row>
    <row r="3594" spans="1:180" customHeight="1" ht="16.5" s="407" customFormat="1">
      <c r="A3594" s="135"/>
      <c r="B3594" s="135"/>
      <c r="C3594" s="135"/>
      <c r="D3594" s="245"/>
      <c r="E3594" s="245"/>
      <c r="F3594" s="405"/>
      <c r="G3594" s="291"/>
      <c r="H3594" s="291"/>
      <c r="AR3594" s="501"/>
      <c r="AT3594" s="450"/>
    </row>
    <row r="3595" spans="1:180" customHeight="1" ht="16.5" s="407" customFormat="1">
      <c r="A3595" s="135"/>
      <c r="B3595" s="135"/>
      <c r="C3595" s="135"/>
      <c r="D3595" s="245"/>
      <c r="E3595" s="245"/>
      <c r="F3595" s="405"/>
      <c r="G3595" s="291"/>
      <c r="H3595" s="291"/>
      <c r="AR3595" s="501"/>
      <c r="AT3595" s="450"/>
    </row>
    <row r="3596" spans="1:180" customHeight="1" ht="16.5" s="407" customFormat="1">
      <c r="A3596" s="135"/>
      <c r="B3596" s="135"/>
      <c r="C3596" s="135"/>
      <c r="D3596" s="245"/>
      <c r="E3596" s="245"/>
      <c r="F3596" s="405"/>
      <c r="G3596" s="291"/>
      <c r="H3596" s="291"/>
      <c r="AR3596" s="501"/>
      <c r="AT3596" s="450"/>
    </row>
    <row r="3597" spans="1:180" customHeight="1" ht="16.5" s="407" customFormat="1">
      <c r="A3597" s="135"/>
      <c r="B3597" s="135"/>
      <c r="C3597" s="135"/>
      <c r="D3597" s="245"/>
      <c r="E3597" s="245"/>
      <c r="F3597" s="405"/>
      <c r="G3597" s="291"/>
      <c r="H3597" s="291"/>
      <c r="AR3597" s="501"/>
      <c r="AT3597" s="450"/>
    </row>
    <row r="3598" spans="1:180" customHeight="1" ht="16.5" s="407" customFormat="1">
      <c r="A3598" s="135"/>
      <c r="B3598" s="135"/>
      <c r="C3598" s="135"/>
      <c r="D3598" s="245"/>
      <c r="E3598" s="245"/>
      <c r="F3598" s="405"/>
      <c r="G3598" s="291"/>
      <c r="H3598" s="291"/>
      <c r="AR3598" s="501"/>
      <c r="AT3598" s="450"/>
    </row>
    <row r="3599" spans="1:180" customHeight="1" ht="16.5" s="407" customFormat="1">
      <c r="A3599" s="135"/>
      <c r="B3599" s="135"/>
      <c r="C3599" s="135"/>
      <c r="D3599" s="245"/>
      <c r="E3599" s="245"/>
      <c r="F3599" s="405"/>
      <c r="G3599" s="291"/>
      <c r="H3599" s="291"/>
      <c r="AR3599" s="501"/>
      <c r="AT3599" s="450"/>
    </row>
    <row r="3600" spans="1:180" customHeight="1" ht="16.5" s="407" customFormat="1">
      <c r="A3600" s="135"/>
      <c r="B3600" s="135"/>
      <c r="C3600" s="135"/>
      <c r="D3600" s="245"/>
      <c r="E3600" s="245"/>
      <c r="F3600" s="405"/>
      <c r="G3600" s="291"/>
      <c r="H3600" s="291"/>
      <c r="AR3600" s="501"/>
      <c r="AT3600" s="450"/>
    </row>
    <row r="3601" spans="1:180" customHeight="1" ht="16.5" s="407" customFormat="1">
      <c r="A3601" s="135"/>
      <c r="B3601" s="135"/>
      <c r="C3601" s="135"/>
      <c r="D3601" s="245"/>
      <c r="E3601" s="245"/>
      <c r="F3601" s="405"/>
      <c r="G3601" s="291"/>
      <c r="H3601" s="291"/>
      <c r="AR3601" s="501"/>
      <c r="AT3601" s="450"/>
    </row>
    <row r="3602" spans="1:180" customHeight="1" ht="16.5" s="407" customFormat="1">
      <c r="A3602" s="135"/>
      <c r="B3602" s="135"/>
      <c r="C3602" s="135"/>
      <c r="D3602" s="245"/>
      <c r="E3602" s="245"/>
      <c r="F3602" s="405"/>
      <c r="G3602" s="291"/>
      <c r="H3602" s="291"/>
      <c r="AR3602" s="501"/>
      <c r="AT3602" s="450"/>
    </row>
    <row r="3603" spans="1:180" customHeight="1" ht="16.5" s="407" customFormat="1">
      <c r="A3603" s="135"/>
      <c r="B3603" s="135"/>
      <c r="C3603" s="135"/>
      <c r="D3603" s="245"/>
      <c r="E3603" s="245"/>
      <c r="F3603" s="405"/>
      <c r="G3603" s="291"/>
      <c r="H3603" s="291"/>
      <c r="AR3603" s="501"/>
      <c r="AT3603" s="450"/>
    </row>
    <row r="3604" spans="1:180" customHeight="1" ht="16.5" s="407" customFormat="1">
      <c r="A3604" s="135"/>
      <c r="B3604" s="135"/>
      <c r="C3604" s="135"/>
      <c r="D3604" s="245"/>
      <c r="E3604" s="245"/>
      <c r="F3604" s="405"/>
      <c r="G3604" s="291"/>
      <c r="H3604" s="291"/>
      <c r="AR3604" s="501"/>
      <c r="AT3604" s="450"/>
    </row>
    <row r="3605" spans="1:180" customHeight="1" ht="16.5" s="407" customFormat="1">
      <c r="A3605" s="135"/>
      <c r="B3605" s="135"/>
      <c r="C3605" s="135"/>
      <c r="D3605" s="245"/>
      <c r="E3605" s="245"/>
      <c r="F3605" s="405"/>
      <c r="G3605" s="291"/>
      <c r="H3605" s="291"/>
      <c r="AR3605" s="501"/>
      <c r="AT3605" s="450"/>
    </row>
    <row r="3606" spans="1:180" customHeight="1" ht="16.5" s="407" customFormat="1">
      <c r="A3606" s="135"/>
      <c r="B3606" s="135"/>
      <c r="C3606" s="135"/>
      <c r="D3606" s="245"/>
      <c r="E3606" s="245"/>
      <c r="F3606" s="405"/>
      <c r="G3606" s="291"/>
      <c r="H3606" s="291"/>
      <c r="AR3606" s="501"/>
      <c r="AT3606" s="450"/>
    </row>
    <row r="3607" spans="1:180" customHeight="1" ht="16.5" s="407" customFormat="1">
      <c r="A3607" s="135"/>
      <c r="B3607" s="135"/>
      <c r="C3607" s="135"/>
      <c r="D3607" s="245"/>
      <c r="E3607" s="245"/>
      <c r="F3607" s="405"/>
      <c r="G3607" s="291"/>
      <c r="H3607" s="291"/>
      <c r="AR3607" s="501"/>
      <c r="AT3607" s="450"/>
    </row>
    <row r="3608" spans="1:180" customHeight="1" ht="16.5" s="407" customFormat="1">
      <c r="A3608" s="135"/>
      <c r="B3608" s="135"/>
      <c r="C3608" s="135"/>
      <c r="D3608" s="245"/>
      <c r="E3608" s="245"/>
      <c r="F3608" s="405"/>
      <c r="G3608" s="291"/>
      <c r="H3608" s="291"/>
      <c r="AR3608" s="501"/>
      <c r="AT3608" s="450"/>
    </row>
    <row r="3609" spans="1:180" customHeight="1" ht="16.5" s="407" customFormat="1">
      <c r="A3609" s="135"/>
      <c r="B3609" s="135"/>
      <c r="C3609" s="135"/>
      <c r="D3609" s="245"/>
      <c r="E3609" s="245"/>
      <c r="F3609" s="405"/>
      <c r="G3609" s="291"/>
      <c r="H3609" s="291"/>
      <c r="AR3609" s="501"/>
      <c r="AT3609" s="450"/>
    </row>
    <row r="3610" spans="1:180" customHeight="1" ht="16.5" s="407" customFormat="1">
      <c r="A3610" s="135"/>
      <c r="B3610" s="135"/>
      <c r="C3610" s="135"/>
      <c r="D3610" s="245"/>
      <c r="E3610" s="245"/>
      <c r="F3610" s="405"/>
      <c r="G3610" s="291"/>
      <c r="H3610" s="291"/>
      <c r="AR3610" s="501"/>
      <c r="AT3610" s="450"/>
    </row>
    <row r="3611" spans="1:180" customHeight="1" ht="16.5" s="407" customFormat="1">
      <c r="A3611" s="135"/>
      <c r="B3611" s="135"/>
      <c r="C3611" s="135"/>
      <c r="D3611" s="245"/>
      <c r="E3611" s="245"/>
      <c r="F3611" s="405"/>
      <c r="G3611" s="291"/>
      <c r="H3611" s="291"/>
      <c r="AR3611" s="501"/>
      <c r="AT3611" s="450"/>
    </row>
    <row r="3612" spans="1:180" customHeight="1" ht="16.5" s="407" customFormat="1">
      <c r="A3612" s="135"/>
      <c r="B3612" s="135"/>
      <c r="C3612" s="135"/>
      <c r="D3612" s="245"/>
      <c r="E3612" s="245"/>
      <c r="F3612" s="405"/>
      <c r="G3612" s="291"/>
      <c r="H3612" s="291"/>
      <c r="AR3612" s="501"/>
      <c r="AT3612" s="450"/>
    </row>
    <row r="3613" spans="1:180" customHeight="1" ht="16.5" s="407" customFormat="1">
      <c r="A3613" s="135"/>
      <c r="B3613" s="135"/>
      <c r="C3613" s="135"/>
      <c r="D3613" s="245"/>
      <c r="E3613" s="245"/>
      <c r="F3613" s="405"/>
      <c r="G3613" s="291"/>
      <c r="H3613" s="291"/>
      <c r="AR3613" s="501"/>
      <c r="AT3613" s="450"/>
    </row>
    <row r="3614" spans="1:180" customHeight="1" ht="16.5" s="407" customFormat="1">
      <c r="A3614" s="135"/>
      <c r="B3614" s="135"/>
      <c r="C3614" s="135"/>
      <c r="D3614" s="245"/>
      <c r="E3614" s="245"/>
      <c r="F3614" s="405"/>
      <c r="G3614" s="291"/>
      <c r="H3614" s="291"/>
      <c r="AR3614" s="501"/>
      <c r="AT3614" s="450"/>
    </row>
    <row r="3615" spans="1:180" customHeight="1" ht="16.5" s="407" customFormat="1">
      <c r="A3615" s="135"/>
      <c r="B3615" s="135"/>
      <c r="C3615" s="135"/>
      <c r="D3615" s="245"/>
      <c r="E3615" s="245"/>
      <c r="F3615" s="405"/>
      <c r="G3615" s="291"/>
      <c r="H3615" s="291"/>
      <c r="AR3615" s="501"/>
      <c r="AT3615" s="450"/>
    </row>
    <row r="3616" spans="1:180" customHeight="1" ht="16.5" s="407" customFormat="1">
      <c r="A3616" s="135"/>
      <c r="B3616" s="135"/>
      <c r="C3616" s="135"/>
      <c r="D3616" s="245"/>
      <c r="E3616" s="245"/>
      <c r="F3616" s="405"/>
      <c r="G3616" s="291"/>
      <c r="H3616" s="291"/>
      <c r="AR3616" s="501"/>
      <c r="AT3616" s="450"/>
    </row>
    <row r="3617" spans="1:180" customHeight="1" ht="16.5" s="407" customFormat="1">
      <c r="A3617" s="135"/>
      <c r="B3617" s="135"/>
      <c r="C3617" s="135"/>
      <c r="D3617" s="245"/>
      <c r="E3617" s="245"/>
      <c r="F3617" s="405"/>
      <c r="G3617" s="291"/>
      <c r="H3617" s="291"/>
      <c r="AR3617" s="501"/>
      <c r="AT3617" s="450"/>
    </row>
    <row r="3618" spans="1:180" customHeight="1" ht="16.5" s="407" customFormat="1">
      <c r="A3618" s="135"/>
      <c r="B3618" s="135"/>
      <c r="C3618" s="135"/>
      <c r="D3618" s="245"/>
      <c r="E3618" s="245"/>
      <c r="F3618" s="405"/>
      <c r="G3618" s="291"/>
      <c r="H3618" s="291"/>
      <c r="AR3618" s="501"/>
      <c r="AT3618" s="450"/>
    </row>
    <row r="3619" spans="1:180" customHeight="1" ht="16.5" s="407" customFormat="1">
      <c r="A3619" s="135"/>
      <c r="B3619" s="135"/>
      <c r="C3619" s="135"/>
      <c r="D3619" s="245"/>
      <c r="E3619" s="245"/>
      <c r="F3619" s="405"/>
      <c r="G3619" s="291"/>
      <c r="H3619" s="291"/>
      <c r="AR3619" s="501"/>
      <c r="AT3619" s="450"/>
    </row>
    <row r="3620" spans="1:180" customHeight="1" ht="16.5" s="407" customFormat="1">
      <c r="A3620" s="135"/>
      <c r="B3620" s="135"/>
      <c r="C3620" s="135"/>
      <c r="D3620" s="245"/>
      <c r="E3620" s="245"/>
      <c r="F3620" s="405"/>
      <c r="G3620" s="291"/>
      <c r="H3620" s="291"/>
      <c r="AR3620" s="501"/>
      <c r="AT3620" s="450"/>
    </row>
    <row r="3621" spans="1:180" customHeight="1" ht="16.5" s="407" customFormat="1">
      <c r="A3621" s="135"/>
      <c r="B3621" s="135"/>
      <c r="C3621" s="135"/>
      <c r="D3621" s="245"/>
      <c r="E3621" s="245"/>
      <c r="F3621" s="405"/>
      <c r="G3621" s="291"/>
      <c r="H3621" s="291"/>
      <c r="AR3621" s="501"/>
      <c r="AT3621" s="450"/>
    </row>
    <row r="3622" spans="1:180" customHeight="1" ht="16.5" s="407" customFormat="1">
      <c r="A3622" s="135"/>
      <c r="B3622" s="135"/>
      <c r="C3622" s="135"/>
      <c r="D3622" s="245"/>
      <c r="E3622" s="245"/>
      <c r="F3622" s="405"/>
      <c r="G3622" s="291"/>
      <c r="H3622" s="291"/>
      <c r="AR3622" s="501"/>
      <c r="AT3622" s="450"/>
    </row>
    <row r="3623" spans="1:180" customHeight="1" ht="16.5" s="407" customFormat="1">
      <c r="A3623" s="135"/>
      <c r="B3623" s="135"/>
      <c r="C3623" s="135"/>
      <c r="D3623" s="245"/>
      <c r="E3623" s="245"/>
      <c r="F3623" s="405"/>
      <c r="G3623" s="291"/>
      <c r="H3623" s="291"/>
      <c r="AR3623" s="501"/>
      <c r="AT3623" s="450"/>
    </row>
    <row r="3624" spans="1:180" customHeight="1" ht="16.5" s="407" customFormat="1">
      <c r="A3624" s="135"/>
      <c r="B3624" s="135"/>
      <c r="C3624" s="135"/>
      <c r="D3624" s="245"/>
      <c r="E3624" s="245"/>
      <c r="F3624" s="405"/>
      <c r="G3624" s="291"/>
      <c r="H3624" s="291"/>
      <c r="AR3624" s="501"/>
      <c r="AT3624" s="450"/>
    </row>
    <row r="3625" spans="1:180" customHeight="1" ht="16.5" s="407" customFormat="1">
      <c r="A3625" s="135"/>
      <c r="B3625" s="135"/>
      <c r="C3625" s="135"/>
      <c r="D3625" s="245"/>
      <c r="E3625" s="245"/>
      <c r="F3625" s="405"/>
      <c r="G3625" s="291"/>
      <c r="H3625" s="291"/>
      <c r="AR3625" s="501"/>
      <c r="AT3625" s="450"/>
    </row>
    <row r="3626" spans="1:180" customHeight="1" ht="16.5" s="407" customFormat="1">
      <c r="A3626" s="135"/>
      <c r="B3626" s="135"/>
      <c r="C3626" s="135"/>
      <c r="D3626" s="245"/>
      <c r="E3626" s="245"/>
      <c r="F3626" s="405"/>
      <c r="G3626" s="291"/>
      <c r="H3626" s="291"/>
      <c r="AR3626" s="501"/>
      <c r="AT3626" s="450"/>
    </row>
    <row r="3627" spans="1:180" customHeight="1" ht="16.5" s="407" customFormat="1">
      <c r="A3627" s="135"/>
      <c r="B3627" s="135"/>
      <c r="C3627" s="135"/>
      <c r="D3627" s="245"/>
      <c r="E3627" s="245"/>
      <c r="F3627" s="405"/>
      <c r="G3627" s="291"/>
      <c r="H3627" s="291"/>
      <c r="AR3627" s="501"/>
      <c r="AT3627" s="450"/>
    </row>
    <row r="3628" spans="1:180" customHeight="1" ht="16.5" s="407" customFormat="1">
      <c r="A3628" s="135"/>
      <c r="B3628" s="135"/>
      <c r="C3628" s="135"/>
      <c r="D3628" s="245"/>
      <c r="E3628" s="245"/>
      <c r="F3628" s="405"/>
      <c r="G3628" s="291"/>
      <c r="H3628" s="291"/>
      <c r="AR3628" s="501"/>
      <c r="AT3628" s="450"/>
    </row>
    <row r="3629" spans="1:180" customHeight="1" ht="16.5" s="407" customFormat="1">
      <c r="A3629" s="135"/>
      <c r="B3629" s="135"/>
      <c r="C3629" s="135"/>
      <c r="D3629" s="245"/>
      <c r="E3629" s="245"/>
      <c r="F3629" s="405"/>
      <c r="G3629" s="291"/>
      <c r="H3629" s="291"/>
      <c r="AR3629" s="501"/>
      <c r="AT3629" s="450"/>
    </row>
    <row r="3630" spans="1:180" customHeight="1" ht="16.5" s="407" customFormat="1">
      <c r="A3630" s="135"/>
      <c r="B3630" s="135"/>
      <c r="C3630" s="135"/>
      <c r="D3630" s="245"/>
      <c r="E3630" s="245"/>
      <c r="F3630" s="405"/>
      <c r="G3630" s="291"/>
      <c r="H3630" s="291"/>
      <c r="AR3630" s="501"/>
      <c r="AT3630" s="450"/>
    </row>
    <row r="3631" spans="1:180" customHeight="1" ht="16.5" s="407" customFormat="1">
      <c r="A3631" s="135"/>
      <c r="B3631" s="135"/>
      <c r="C3631" s="135"/>
      <c r="D3631" s="245"/>
      <c r="E3631" s="245"/>
      <c r="F3631" s="405"/>
      <c r="G3631" s="291"/>
      <c r="H3631" s="291"/>
      <c r="AR3631" s="501"/>
      <c r="AT3631" s="450"/>
    </row>
    <row r="3632" spans="1:180" customHeight="1" ht="16.5" s="407" customFormat="1">
      <c r="A3632" s="135"/>
      <c r="B3632" s="135"/>
      <c r="C3632" s="135"/>
      <c r="D3632" s="245"/>
      <c r="E3632" s="245"/>
      <c r="F3632" s="405"/>
      <c r="G3632" s="291"/>
      <c r="H3632" s="291"/>
      <c r="AR3632" s="501"/>
      <c r="AT3632" s="450"/>
    </row>
    <row r="3633" spans="1:180" customHeight="1" ht="16.5" s="407" customFormat="1">
      <c r="A3633" s="135"/>
      <c r="B3633" s="135"/>
      <c r="C3633" s="135"/>
      <c r="D3633" s="245"/>
      <c r="E3633" s="245"/>
      <c r="F3633" s="405"/>
      <c r="G3633" s="291"/>
      <c r="H3633" s="291"/>
      <c r="AR3633" s="501"/>
      <c r="AT3633" s="450"/>
    </row>
    <row r="3634" spans="1:180" customHeight="1" ht="16.5" s="407" customFormat="1">
      <c r="A3634" s="135"/>
      <c r="B3634" s="135"/>
      <c r="C3634" s="135"/>
      <c r="D3634" s="245"/>
      <c r="E3634" s="245"/>
      <c r="F3634" s="405"/>
      <c r="G3634" s="291"/>
      <c r="H3634" s="291"/>
      <c r="AR3634" s="501"/>
      <c r="AT3634" s="450"/>
    </row>
    <row r="3635" spans="1:180" customHeight="1" ht="16.5" s="407" customFormat="1">
      <c r="A3635" s="135"/>
      <c r="B3635" s="135"/>
      <c r="C3635" s="135"/>
      <c r="D3635" s="245"/>
      <c r="E3635" s="245"/>
      <c r="F3635" s="405"/>
      <c r="G3635" s="291"/>
      <c r="H3635" s="291"/>
      <c r="AR3635" s="501"/>
      <c r="AT3635" s="450"/>
    </row>
    <row r="3636" spans="1:180" customHeight="1" ht="16.5" s="407" customFormat="1">
      <c r="A3636" s="135"/>
      <c r="B3636" s="135"/>
      <c r="C3636" s="135"/>
      <c r="D3636" s="245"/>
      <c r="E3636" s="245"/>
      <c r="F3636" s="405"/>
      <c r="G3636" s="291"/>
      <c r="H3636" s="291"/>
      <c r="AR3636" s="501"/>
      <c r="AT3636" s="450"/>
    </row>
    <row r="3637" spans="1:180" customHeight="1" ht="16.5" s="407" customFormat="1">
      <c r="A3637" s="135"/>
      <c r="B3637" s="135"/>
      <c r="C3637" s="135"/>
      <c r="D3637" s="245"/>
      <c r="E3637" s="245"/>
      <c r="F3637" s="405"/>
      <c r="G3637" s="291"/>
      <c r="H3637" s="291"/>
      <c r="AR3637" s="501"/>
      <c r="AT3637" s="450"/>
    </row>
    <row r="3638" spans="1:180" customHeight="1" ht="16.5" s="407" customFormat="1">
      <c r="A3638" s="135"/>
      <c r="B3638" s="135"/>
      <c r="C3638" s="135"/>
      <c r="D3638" s="245"/>
      <c r="E3638" s="245"/>
      <c r="F3638" s="405"/>
      <c r="G3638" s="291"/>
      <c r="H3638" s="291"/>
      <c r="AR3638" s="501"/>
      <c r="AT3638" s="450"/>
    </row>
    <row r="3639" spans="1:180" customHeight="1" ht="16.5" s="407" customFormat="1">
      <c r="A3639" s="135"/>
      <c r="B3639" s="135"/>
      <c r="C3639" s="135"/>
      <c r="D3639" s="245"/>
      <c r="E3639" s="245"/>
      <c r="F3639" s="405"/>
      <c r="G3639" s="291"/>
      <c r="H3639" s="291"/>
      <c r="AR3639" s="501"/>
      <c r="AT3639" s="450"/>
    </row>
    <row r="3640" spans="1:180" customHeight="1" ht="16.5" s="407" customFormat="1">
      <c r="A3640" s="135"/>
      <c r="B3640" s="135"/>
      <c r="C3640" s="135"/>
      <c r="D3640" s="245"/>
      <c r="E3640" s="245"/>
      <c r="F3640" s="405"/>
      <c r="G3640" s="291"/>
      <c r="H3640" s="291"/>
      <c r="AR3640" s="501"/>
      <c r="AT3640" s="450"/>
    </row>
    <row r="3641" spans="1:180" customHeight="1" ht="16.5" s="407" customFormat="1">
      <c r="A3641" s="135"/>
      <c r="B3641" s="135"/>
      <c r="C3641" s="135"/>
      <c r="D3641" s="245"/>
      <c r="E3641" s="245"/>
      <c r="F3641" s="405"/>
      <c r="G3641" s="291"/>
      <c r="H3641" s="291"/>
      <c r="AR3641" s="501"/>
      <c r="AT3641" s="450"/>
    </row>
    <row r="3642" spans="1:180" customHeight="1" ht="16.5" s="407" customFormat="1">
      <c r="A3642" s="135"/>
      <c r="B3642" s="135"/>
      <c r="C3642" s="135"/>
      <c r="D3642" s="245"/>
      <c r="E3642" s="245"/>
      <c r="F3642" s="405"/>
      <c r="G3642" s="291"/>
      <c r="H3642" s="291"/>
      <c r="AR3642" s="501"/>
      <c r="AT3642" s="450"/>
    </row>
    <row r="3643" spans="1:180" customHeight="1" ht="16.5" s="407" customFormat="1">
      <c r="A3643" s="135"/>
      <c r="B3643" s="135"/>
      <c r="C3643" s="135"/>
      <c r="D3643" s="245"/>
      <c r="E3643" s="245"/>
      <c r="F3643" s="405"/>
      <c r="G3643" s="291"/>
      <c r="H3643" s="291"/>
      <c r="AR3643" s="501"/>
      <c r="AT3643" s="450"/>
    </row>
    <row r="3644" spans="1:180" customHeight="1" ht="16.5" s="407" customFormat="1">
      <c r="A3644" s="135"/>
      <c r="B3644" s="135"/>
      <c r="C3644" s="135"/>
      <c r="D3644" s="245"/>
      <c r="E3644" s="245"/>
      <c r="F3644" s="405"/>
      <c r="G3644" s="291"/>
      <c r="H3644" s="291"/>
      <c r="AR3644" s="501"/>
      <c r="AT3644" s="450"/>
    </row>
    <row r="3645" spans="1:180" customHeight="1" ht="16.5" s="407" customFormat="1">
      <c r="A3645" s="135"/>
      <c r="B3645" s="135"/>
      <c r="C3645" s="135"/>
      <c r="D3645" s="245"/>
      <c r="E3645" s="245"/>
      <c r="F3645" s="405"/>
      <c r="G3645" s="291"/>
      <c r="H3645" s="291"/>
      <c r="AR3645" s="501"/>
      <c r="AT3645" s="450"/>
    </row>
    <row r="3646" spans="1:180" customHeight="1" ht="16.5" s="407" customFormat="1">
      <c r="A3646" s="135"/>
      <c r="B3646" s="135"/>
      <c r="C3646" s="135"/>
      <c r="D3646" s="245"/>
      <c r="E3646" s="245"/>
      <c r="F3646" s="405"/>
      <c r="G3646" s="291"/>
      <c r="H3646" s="291"/>
      <c r="AR3646" s="501"/>
      <c r="AT3646" s="450"/>
    </row>
    <row r="3647" spans="1:180" customHeight="1" ht="16.5" s="407" customFormat="1">
      <c r="A3647" s="135"/>
      <c r="B3647" s="135"/>
      <c r="C3647" s="135"/>
      <c r="D3647" s="245"/>
      <c r="E3647" s="245"/>
      <c r="F3647" s="405"/>
      <c r="G3647" s="291"/>
      <c r="H3647" s="291"/>
      <c r="AR3647" s="501"/>
      <c r="AT3647" s="450"/>
    </row>
    <row r="3648" spans="1:180" customHeight="1" ht="16.5" s="407" customFormat="1">
      <c r="A3648" s="135"/>
      <c r="B3648" s="135"/>
      <c r="C3648" s="135"/>
      <c r="D3648" s="245"/>
      <c r="E3648" s="245"/>
      <c r="F3648" s="405"/>
      <c r="G3648" s="291"/>
      <c r="H3648" s="291"/>
      <c r="AR3648" s="501"/>
      <c r="AT3648" s="450"/>
    </row>
    <row r="3649" spans="1:180" customHeight="1" ht="16.5" s="407" customFormat="1">
      <c r="A3649" s="135"/>
      <c r="B3649" s="135"/>
      <c r="C3649" s="135"/>
      <c r="D3649" s="245"/>
      <c r="E3649" s="245"/>
      <c r="F3649" s="405"/>
      <c r="G3649" s="291"/>
      <c r="H3649" s="291"/>
      <c r="AR3649" s="501"/>
      <c r="AT3649" s="450"/>
    </row>
    <row r="3650" spans="1:180" customHeight="1" ht="16.5" s="407" customFormat="1">
      <c r="A3650" s="135"/>
      <c r="B3650" s="135"/>
      <c r="C3650" s="135"/>
      <c r="D3650" s="245"/>
      <c r="E3650" s="245"/>
      <c r="F3650" s="405"/>
      <c r="G3650" s="291"/>
      <c r="H3650" s="291"/>
      <c r="AR3650" s="501"/>
      <c r="AT3650" s="450"/>
    </row>
    <row r="3651" spans="1:180" customHeight="1" ht="16.5" s="407" customFormat="1">
      <c r="A3651" s="135"/>
      <c r="B3651" s="135"/>
      <c r="C3651" s="135"/>
      <c r="D3651" s="245"/>
      <c r="E3651" s="245"/>
      <c r="F3651" s="405"/>
      <c r="G3651" s="291"/>
      <c r="H3651" s="291"/>
      <c r="AR3651" s="501"/>
      <c r="AT3651" s="450"/>
    </row>
    <row r="3652" spans="1:180" customHeight="1" ht="16.5" s="407" customFormat="1">
      <c r="A3652" s="135"/>
      <c r="B3652" s="135"/>
      <c r="C3652" s="135"/>
      <c r="D3652" s="245"/>
      <c r="E3652" s="245"/>
      <c r="F3652" s="405"/>
      <c r="G3652" s="291"/>
      <c r="H3652" s="291"/>
      <c r="AR3652" s="501"/>
      <c r="AT3652" s="450"/>
    </row>
    <row r="3653" spans="1:180" customHeight="1" ht="16.5" s="407" customFormat="1">
      <c r="A3653" s="135"/>
      <c r="B3653" s="135"/>
      <c r="C3653" s="135"/>
      <c r="D3653" s="245"/>
      <c r="E3653" s="245"/>
      <c r="F3653" s="405"/>
      <c r="G3653" s="291"/>
      <c r="H3653" s="291"/>
      <c r="AR3653" s="501"/>
      <c r="AT3653" s="450"/>
    </row>
    <row r="3654" spans="1:180" customHeight="1" ht="16.5" s="407" customFormat="1">
      <c r="A3654" s="135"/>
      <c r="B3654" s="135"/>
      <c r="C3654" s="135"/>
      <c r="D3654" s="245"/>
      <c r="E3654" s="245"/>
      <c r="F3654" s="405"/>
      <c r="G3654" s="291"/>
      <c r="H3654" s="291"/>
      <c r="AR3654" s="501"/>
      <c r="AT3654" s="450"/>
    </row>
    <row r="3655" spans="1:180" customHeight="1" ht="16.5" s="407" customFormat="1">
      <c r="A3655" s="135"/>
      <c r="B3655" s="135"/>
      <c r="C3655" s="135"/>
      <c r="D3655" s="245"/>
      <c r="E3655" s="245"/>
      <c r="F3655" s="405"/>
      <c r="G3655" s="291"/>
      <c r="H3655" s="291"/>
      <c r="AR3655" s="501"/>
      <c r="AT3655" s="450"/>
    </row>
    <row r="3656" spans="1:180" customHeight="1" ht="16.5" s="407" customFormat="1">
      <c r="A3656" s="135"/>
      <c r="B3656" s="135"/>
      <c r="C3656" s="135"/>
      <c r="D3656" s="245"/>
      <c r="E3656" s="245"/>
      <c r="F3656" s="405"/>
      <c r="G3656" s="291"/>
      <c r="H3656" s="291"/>
      <c r="AR3656" s="501"/>
      <c r="AT3656" s="450"/>
    </row>
    <row r="3657" spans="1:180" customHeight="1" ht="16.5" s="407" customFormat="1">
      <c r="A3657" s="135"/>
      <c r="B3657" s="135"/>
      <c r="C3657" s="135"/>
      <c r="D3657" s="245"/>
      <c r="E3657" s="245"/>
      <c r="F3657" s="405"/>
      <c r="G3657" s="291"/>
      <c r="H3657" s="291"/>
      <c r="AR3657" s="501"/>
      <c r="AT3657" s="450"/>
    </row>
    <row r="3658" spans="1:180" customHeight="1" ht="16.5" s="407" customFormat="1">
      <c r="A3658" s="135"/>
      <c r="B3658" s="135"/>
      <c r="C3658" s="135"/>
      <c r="D3658" s="245"/>
      <c r="E3658" s="245"/>
      <c r="F3658" s="405"/>
      <c r="G3658" s="291"/>
      <c r="H3658" s="291"/>
      <c r="AR3658" s="501"/>
      <c r="AT3658" s="450"/>
    </row>
    <row r="3659" spans="1:180" customHeight="1" ht="16.5" s="407" customFormat="1">
      <c r="A3659" s="135"/>
      <c r="B3659" s="135"/>
      <c r="C3659" s="135"/>
      <c r="D3659" s="245"/>
      <c r="E3659" s="245"/>
      <c r="F3659" s="405"/>
      <c r="G3659" s="291"/>
      <c r="H3659" s="291"/>
      <c r="AR3659" s="501"/>
      <c r="AT3659" s="450"/>
    </row>
    <row r="3660" spans="1:180" customHeight="1" ht="16.5" s="407" customFormat="1">
      <c r="A3660" s="135"/>
      <c r="B3660" s="135"/>
      <c r="C3660" s="135"/>
      <c r="D3660" s="245"/>
      <c r="E3660" s="245"/>
      <c r="F3660" s="405"/>
      <c r="G3660" s="291"/>
      <c r="H3660" s="291"/>
      <c r="AR3660" s="501"/>
      <c r="AT3660" s="450"/>
    </row>
    <row r="3661" spans="1:180" customHeight="1" ht="16.5" s="407" customFormat="1">
      <c r="A3661" s="135"/>
      <c r="B3661" s="135"/>
      <c r="C3661" s="135"/>
      <c r="D3661" s="245"/>
      <c r="E3661" s="245"/>
      <c r="F3661" s="405"/>
      <c r="G3661" s="291"/>
      <c r="H3661" s="291"/>
      <c r="AR3661" s="501"/>
      <c r="AT3661" s="450"/>
    </row>
    <row r="3662" spans="1:180" customHeight="1" ht="16.5" s="407" customFormat="1">
      <c r="A3662" s="135"/>
      <c r="B3662" s="135"/>
      <c r="C3662" s="135"/>
      <c r="D3662" s="245"/>
      <c r="E3662" s="245"/>
      <c r="F3662" s="405"/>
      <c r="G3662" s="291"/>
      <c r="H3662" s="291"/>
      <c r="AR3662" s="501"/>
      <c r="AT3662" s="450"/>
    </row>
    <row r="3663" spans="1:180" customHeight="1" ht="16.5" s="407" customFormat="1">
      <c r="A3663" s="135"/>
      <c r="B3663" s="135"/>
      <c r="C3663" s="135"/>
      <c r="D3663" s="245"/>
      <c r="E3663" s="245"/>
      <c r="F3663" s="405"/>
      <c r="G3663" s="291"/>
      <c r="H3663" s="291"/>
      <c r="AR3663" s="501"/>
      <c r="AT3663" s="450"/>
    </row>
    <row r="3664" spans="1:180" customHeight="1" ht="16.5" s="407" customFormat="1">
      <c r="A3664" s="135"/>
      <c r="B3664" s="135"/>
      <c r="C3664" s="135"/>
      <c r="D3664" s="245"/>
      <c r="E3664" s="245"/>
      <c r="F3664" s="405"/>
      <c r="G3664" s="291"/>
      <c r="H3664" s="291"/>
      <c r="AR3664" s="501"/>
      <c r="AT3664" s="450"/>
    </row>
    <row r="3665" spans="1:180" customHeight="1" ht="16.5" s="407" customFormat="1">
      <c r="A3665" s="135"/>
      <c r="B3665" s="135"/>
      <c r="C3665" s="135"/>
      <c r="D3665" s="245"/>
      <c r="E3665" s="245"/>
      <c r="F3665" s="405"/>
      <c r="G3665" s="291"/>
      <c r="H3665" s="291"/>
      <c r="AR3665" s="501"/>
      <c r="AT3665" s="450"/>
    </row>
    <row r="3666" spans="1:180" customHeight="1" ht="16.5" s="407" customFormat="1">
      <c r="A3666" s="135"/>
      <c r="B3666" s="135"/>
      <c r="C3666" s="135"/>
      <c r="D3666" s="245"/>
      <c r="E3666" s="245"/>
      <c r="F3666" s="405"/>
      <c r="G3666" s="291"/>
      <c r="H3666" s="291"/>
      <c r="AR3666" s="501"/>
      <c r="AT3666" s="450"/>
    </row>
    <row r="3667" spans="1:180" customHeight="1" ht="16.5" s="407" customFormat="1">
      <c r="A3667" s="135"/>
      <c r="B3667" s="135"/>
      <c r="C3667" s="135"/>
      <c r="D3667" s="245"/>
      <c r="E3667" s="245"/>
      <c r="F3667" s="405"/>
      <c r="G3667" s="291"/>
      <c r="H3667" s="291"/>
      <c r="AR3667" s="501"/>
      <c r="AT3667" s="450"/>
    </row>
    <row r="3668" spans="1:180" customHeight="1" ht="16.5" s="407" customFormat="1">
      <c r="A3668" s="135"/>
      <c r="B3668" s="135"/>
      <c r="C3668" s="135"/>
      <c r="D3668" s="245"/>
      <c r="E3668" s="245"/>
      <c r="F3668" s="405"/>
      <c r="G3668" s="291"/>
      <c r="H3668" s="291"/>
      <c r="AR3668" s="501"/>
      <c r="AT3668" s="450"/>
    </row>
    <row r="3669" spans="1:180" customHeight="1" ht="16.5" s="407" customFormat="1">
      <c r="A3669" s="135"/>
      <c r="B3669" s="135"/>
      <c r="C3669" s="135"/>
      <c r="D3669" s="245"/>
      <c r="E3669" s="245"/>
      <c r="F3669" s="405"/>
      <c r="G3669" s="291"/>
      <c r="H3669" s="291"/>
      <c r="AR3669" s="501"/>
      <c r="AT3669" s="450"/>
    </row>
    <row r="3670" spans="1:180" customHeight="1" ht="16.5" s="407" customFormat="1">
      <c r="A3670" s="135"/>
      <c r="B3670" s="135"/>
      <c r="C3670" s="135"/>
      <c r="D3670" s="245"/>
      <c r="E3670" s="245"/>
      <c r="F3670" s="405"/>
      <c r="G3670" s="291"/>
      <c r="H3670" s="291"/>
      <c r="AR3670" s="501"/>
      <c r="AT3670" s="450"/>
    </row>
    <row r="3671" spans="1:180" customHeight="1" ht="16.5" s="407" customFormat="1">
      <c r="A3671" s="135"/>
      <c r="B3671" s="135"/>
      <c r="C3671" s="135"/>
      <c r="D3671" s="245"/>
      <c r="E3671" s="245"/>
      <c r="F3671" s="405"/>
      <c r="G3671" s="291"/>
      <c r="H3671" s="291"/>
      <c r="AR3671" s="501"/>
      <c r="AT3671" s="450"/>
    </row>
    <row r="3672" spans="1:180" customHeight="1" ht="16.5" s="407" customFormat="1">
      <c r="A3672" s="135"/>
      <c r="B3672" s="135"/>
      <c r="C3672" s="135"/>
      <c r="D3672" s="245"/>
      <c r="E3672" s="245"/>
      <c r="F3672" s="405"/>
      <c r="G3672" s="291"/>
      <c r="H3672" s="291"/>
      <c r="AR3672" s="501"/>
      <c r="AT3672" s="450"/>
    </row>
    <row r="3673" spans="1:180" customHeight="1" ht="16.5" s="407" customFormat="1">
      <c r="A3673" s="135"/>
      <c r="B3673" s="135"/>
      <c r="C3673" s="135"/>
      <c r="D3673" s="245"/>
      <c r="E3673" s="245"/>
      <c r="F3673" s="405"/>
      <c r="G3673" s="291"/>
      <c r="H3673" s="291"/>
      <c r="AR3673" s="501"/>
      <c r="AT3673" s="450"/>
    </row>
    <row r="3674" spans="1:180" customHeight="1" ht="16.5" s="407" customFormat="1">
      <c r="A3674" s="135"/>
      <c r="B3674" s="135"/>
      <c r="C3674" s="135"/>
      <c r="D3674" s="245"/>
      <c r="E3674" s="245"/>
      <c r="F3674" s="405"/>
      <c r="G3674" s="291"/>
      <c r="H3674" s="291"/>
      <c r="AR3674" s="501"/>
      <c r="AT3674" s="450"/>
    </row>
    <row r="3675" spans="1:180" customHeight="1" ht="16.5" s="407" customFormat="1">
      <c r="A3675" s="135"/>
      <c r="B3675" s="135"/>
      <c r="C3675" s="135"/>
      <c r="D3675" s="245"/>
      <c r="E3675" s="245"/>
      <c r="F3675" s="405"/>
      <c r="G3675" s="291"/>
      <c r="H3675" s="291"/>
      <c r="AR3675" s="501"/>
      <c r="AT3675" s="450"/>
    </row>
    <row r="3676" spans="1:180" customHeight="1" ht="16.5" s="407" customFormat="1">
      <c r="A3676" s="135"/>
      <c r="B3676" s="135"/>
      <c r="C3676" s="135"/>
      <c r="D3676" s="245"/>
      <c r="E3676" s="245"/>
      <c r="F3676" s="405"/>
      <c r="G3676" s="291"/>
      <c r="H3676" s="291"/>
      <c r="AR3676" s="501"/>
      <c r="AT3676" s="450"/>
    </row>
    <row r="3677" spans="1:180" customHeight="1" ht="16.5" s="407" customFormat="1">
      <c r="A3677" s="135"/>
      <c r="B3677" s="135"/>
      <c r="C3677" s="135"/>
      <c r="D3677" s="245"/>
      <c r="E3677" s="245"/>
      <c r="F3677" s="405"/>
      <c r="G3677" s="291"/>
      <c r="H3677" s="291"/>
      <c r="AR3677" s="501"/>
      <c r="AT3677" s="450"/>
    </row>
    <row r="3678" spans="1:180" customHeight="1" ht="16.5" s="407" customFormat="1">
      <c r="A3678" s="135"/>
      <c r="B3678" s="135"/>
      <c r="C3678" s="135"/>
      <c r="D3678" s="245"/>
      <c r="E3678" s="245"/>
      <c r="F3678" s="405"/>
      <c r="G3678" s="291"/>
      <c r="H3678" s="291"/>
      <c r="AR3678" s="501"/>
      <c r="AT3678" s="450"/>
    </row>
    <row r="3679" spans="1:180" customHeight="1" ht="16.5" s="407" customFormat="1">
      <c r="A3679" s="135"/>
      <c r="B3679" s="135"/>
      <c r="C3679" s="135"/>
      <c r="D3679" s="245"/>
      <c r="E3679" s="245"/>
      <c r="F3679" s="405"/>
      <c r="G3679" s="291"/>
      <c r="H3679" s="291"/>
      <c r="AR3679" s="501"/>
      <c r="AT3679" s="450"/>
    </row>
    <row r="3680" spans="1:180" customHeight="1" ht="16.5" s="407" customFormat="1">
      <c r="A3680" s="135"/>
      <c r="B3680" s="135"/>
      <c r="C3680" s="135"/>
      <c r="D3680" s="245"/>
      <c r="E3680" s="245"/>
      <c r="F3680" s="405"/>
      <c r="G3680" s="291"/>
      <c r="H3680" s="291"/>
      <c r="AR3680" s="501"/>
      <c r="AT3680" s="450"/>
    </row>
    <row r="3681" spans="1:180" customHeight="1" ht="16.5" s="407" customFormat="1">
      <c r="A3681" s="135"/>
      <c r="B3681" s="135"/>
      <c r="C3681" s="135"/>
      <c r="D3681" s="245"/>
      <c r="E3681" s="245"/>
      <c r="F3681" s="405"/>
      <c r="G3681" s="291"/>
      <c r="H3681" s="291"/>
      <c r="AR3681" s="501"/>
      <c r="AT3681" s="450"/>
    </row>
    <row r="3682" spans="1:180" customHeight="1" ht="16.5" s="407" customFormat="1">
      <c r="A3682" s="135"/>
      <c r="B3682" s="135"/>
      <c r="C3682" s="135"/>
      <c r="D3682" s="245"/>
      <c r="E3682" s="245"/>
      <c r="F3682" s="405"/>
      <c r="G3682" s="291"/>
      <c r="H3682" s="291"/>
      <c r="AR3682" s="501"/>
      <c r="AT3682" s="450"/>
    </row>
    <row r="3683" spans="1:180" customHeight="1" ht="16.5" s="407" customFormat="1">
      <c r="A3683" s="135"/>
      <c r="B3683" s="135"/>
      <c r="C3683" s="135"/>
      <c r="D3683" s="245"/>
      <c r="E3683" s="245"/>
      <c r="F3683" s="405"/>
      <c r="G3683" s="291"/>
      <c r="H3683" s="291"/>
      <c r="AR3683" s="501"/>
      <c r="AT3683" s="450"/>
    </row>
    <row r="3684" spans="1:180" customHeight="1" ht="16.5" s="407" customFormat="1">
      <c r="A3684" s="135"/>
      <c r="B3684" s="135"/>
      <c r="C3684" s="135"/>
      <c r="D3684" s="245"/>
      <c r="E3684" s="245"/>
      <c r="F3684" s="405"/>
      <c r="G3684" s="291"/>
      <c r="H3684" s="291"/>
      <c r="AR3684" s="501"/>
      <c r="AT3684" s="450"/>
    </row>
    <row r="3685" spans="1:180" customHeight="1" ht="16.5" s="407" customFormat="1">
      <c r="A3685" s="135"/>
      <c r="B3685" s="135"/>
      <c r="C3685" s="135"/>
      <c r="D3685" s="245"/>
      <c r="E3685" s="245"/>
      <c r="F3685" s="405"/>
      <c r="G3685" s="291"/>
      <c r="H3685" s="291"/>
      <c r="AR3685" s="501"/>
      <c r="AT3685" s="450"/>
    </row>
    <row r="3686" spans="1:180" customHeight="1" ht="16.5" s="407" customFormat="1">
      <c r="A3686" s="135"/>
      <c r="B3686" s="135"/>
      <c r="C3686" s="135"/>
      <c r="D3686" s="245"/>
      <c r="E3686" s="245"/>
      <c r="F3686" s="405"/>
      <c r="G3686" s="291"/>
      <c r="H3686" s="291"/>
      <c r="AR3686" s="501"/>
      <c r="AT3686" s="450"/>
    </row>
    <row r="3687" spans="1:180" customHeight="1" ht="16.5" s="407" customFormat="1">
      <c r="A3687" s="135"/>
      <c r="B3687" s="135"/>
      <c r="C3687" s="135"/>
      <c r="D3687" s="245"/>
      <c r="E3687" s="245"/>
      <c r="F3687" s="405"/>
      <c r="G3687" s="291"/>
      <c r="H3687" s="291"/>
      <c r="AR3687" s="501"/>
      <c r="AT3687" s="450"/>
    </row>
    <row r="3688" spans="1:180" customHeight="1" ht="16.5" s="407" customFormat="1">
      <c r="A3688" s="135"/>
      <c r="B3688" s="135"/>
      <c r="C3688" s="135"/>
      <c r="D3688" s="245"/>
      <c r="E3688" s="245"/>
      <c r="F3688" s="405"/>
      <c r="G3688" s="291"/>
      <c r="H3688" s="291"/>
      <c r="AR3688" s="501"/>
      <c r="AT3688" s="450"/>
    </row>
    <row r="3689" spans="1:180" customHeight="1" ht="16.5" s="407" customFormat="1">
      <c r="A3689" s="135"/>
      <c r="B3689" s="135"/>
      <c r="C3689" s="135"/>
      <c r="D3689" s="245"/>
      <c r="E3689" s="245"/>
      <c r="F3689" s="405"/>
      <c r="G3689" s="291"/>
      <c r="H3689" s="291"/>
      <c r="AR3689" s="501"/>
      <c r="AT3689" s="450"/>
    </row>
    <row r="3690" spans="1:180" customHeight="1" ht="16.5" s="407" customFormat="1">
      <c r="A3690" s="135"/>
      <c r="B3690" s="135"/>
      <c r="C3690" s="135"/>
      <c r="D3690" s="245"/>
      <c r="E3690" s="245"/>
      <c r="F3690" s="405"/>
      <c r="G3690" s="291"/>
      <c r="H3690" s="291"/>
      <c r="AR3690" s="501"/>
      <c r="AT3690" s="450"/>
    </row>
    <row r="3691" spans="1:180" customHeight="1" ht="16.5" s="407" customFormat="1">
      <c r="A3691" s="135"/>
      <c r="B3691" s="135"/>
      <c r="C3691" s="135"/>
      <c r="D3691" s="245"/>
      <c r="E3691" s="245"/>
      <c r="F3691" s="405"/>
      <c r="G3691" s="291"/>
      <c r="H3691" s="291"/>
      <c r="AR3691" s="501"/>
      <c r="AT3691" s="450"/>
    </row>
    <row r="3692" spans="1:180" customHeight="1" ht="16.5" s="407" customFormat="1">
      <c r="A3692" s="135"/>
      <c r="B3692" s="135"/>
      <c r="C3692" s="135"/>
      <c r="D3692" s="245"/>
      <c r="E3692" s="245"/>
      <c r="F3692" s="405"/>
      <c r="G3692" s="291"/>
      <c r="H3692" s="291"/>
      <c r="AR3692" s="501"/>
      <c r="AT3692" s="450"/>
    </row>
    <row r="3693" spans="1:180" customHeight="1" ht="16.5" s="407" customFormat="1">
      <c r="A3693" s="135"/>
      <c r="B3693" s="135"/>
      <c r="C3693" s="135"/>
      <c r="D3693" s="245"/>
      <c r="E3693" s="245"/>
      <c r="F3693" s="405"/>
      <c r="G3693" s="291"/>
      <c r="H3693" s="291"/>
      <c r="AR3693" s="501"/>
      <c r="AT3693" s="450"/>
    </row>
    <row r="3694" spans="1:180" customHeight="1" ht="16.5" s="407" customFormat="1">
      <c r="A3694" s="135"/>
      <c r="B3694" s="135"/>
      <c r="C3694" s="135"/>
      <c r="D3694" s="245"/>
      <c r="E3694" s="245"/>
      <c r="F3694" s="405"/>
      <c r="G3694" s="291"/>
      <c r="H3694" s="291"/>
      <c r="AR3694" s="501"/>
      <c r="AT3694" s="450"/>
    </row>
    <row r="3695" spans="1:180" customHeight="1" ht="16.5" s="407" customFormat="1">
      <c r="A3695" s="135"/>
      <c r="B3695" s="135"/>
      <c r="C3695" s="135"/>
      <c r="D3695" s="245"/>
      <c r="E3695" s="245"/>
      <c r="F3695" s="405"/>
      <c r="G3695" s="291"/>
      <c r="H3695" s="291"/>
      <c r="AR3695" s="501"/>
      <c r="AT3695" s="450"/>
    </row>
    <row r="3696" spans="1:180" customHeight="1" ht="16.5" s="407" customFormat="1">
      <c r="A3696" s="135"/>
      <c r="B3696" s="135"/>
      <c r="C3696" s="135"/>
      <c r="D3696" s="245"/>
      <c r="E3696" s="245"/>
      <c r="F3696" s="405"/>
      <c r="G3696" s="291"/>
      <c r="H3696" s="291"/>
      <c r="AR3696" s="501"/>
      <c r="AT3696" s="450"/>
    </row>
    <row r="3697" spans="1:180" customHeight="1" ht="16.5" s="407" customFormat="1">
      <c r="A3697" s="135"/>
      <c r="B3697" s="135"/>
      <c r="C3697" s="135"/>
      <c r="D3697" s="245"/>
      <c r="E3697" s="245"/>
      <c r="F3697" s="405"/>
      <c r="G3697" s="291"/>
      <c r="H3697" s="291"/>
      <c r="AR3697" s="501"/>
      <c r="AT3697" s="450"/>
    </row>
    <row r="3698" spans="1:180" customHeight="1" ht="16.5" s="407" customFormat="1">
      <c r="A3698" s="135"/>
      <c r="B3698" s="135"/>
      <c r="C3698" s="135"/>
      <c r="D3698" s="245"/>
      <c r="E3698" s="245"/>
      <c r="F3698" s="405"/>
      <c r="G3698" s="291"/>
      <c r="H3698" s="291"/>
      <c r="AR3698" s="501"/>
      <c r="AT3698" s="450"/>
    </row>
    <row r="3699" spans="1:180" customHeight="1" ht="16.5" s="407" customFormat="1">
      <c r="A3699" s="135"/>
      <c r="B3699" s="135"/>
      <c r="C3699" s="135"/>
      <c r="D3699" s="245"/>
      <c r="E3699" s="245"/>
      <c r="F3699" s="405"/>
      <c r="G3699" s="291"/>
      <c r="H3699" s="291"/>
      <c r="AR3699" s="501"/>
      <c r="AT3699" s="450"/>
    </row>
    <row r="3700" spans="1:180" customHeight="1" ht="16.5" s="407" customFormat="1">
      <c r="A3700" s="135"/>
      <c r="B3700" s="135"/>
      <c r="C3700" s="135"/>
      <c r="D3700" s="245"/>
      <c r="E3700" s="245"/>
      <c r="F3700" s="405"/>
      <c r="G3700" s="291"/>
      <c r="H3700" s="291"/>
      <c r="AR3700" s="501"/>
      <c r="AT3700" s="450"/>
    </row>
    <row r="3701" spans="1:180" customHeight="1" ht="16.5" s="407" customFormat="1">
      <c r="A3701" s="135"/>
      <c r="B3701" s="135"/>
      <c r="C3701" s="135"/>
      <c r="D3701" s="245"/>
      <c r="E3701" s="245"/>
      <c r="F3701" s="405"/>
      <c r="G3701" s="291"/>
      <c r="H3701" s="291"/>
      <c r="AR3701" s="501"/>
      <c r="AT3701" s="450"/>
    </row>
    <row r="3702" spans="1:180" customHeight="1" ht="16.5" s="407" customFormat="1">
      <c r="A3702" s="135"/>
      <c r="B3702" s="135"/>
      <c r="C3702" s="135"/>
      <c r="D3702" s="245"/>
      <c r="E3702" s="245"/>
      <c r="F3702" s="405"/>
      <c r="G3702" s="291"/>
      <c r="H3702" s="291"/>
      <c r="AR3702" s="501"/>
      <c r="AT3702" s="450"/>
    </row>
    <row r="3703" spans="1:180" customHeight="1" ht="16.5" s="407" customFormat="1">
      <c r="A3703" s="135"/>
      <c r="B3703" s="135"/>
      <c r="C3703" s="135"/>
      <c r="D3703" s="245"/>
      <c r="E3703" s="245"/>
      <c r="F3703" s="405"/>
      <c r="G3703" s="291"/>
      <c r="H3703" s="291"/>
      <c r="AR3703" s="501"/>
      <c r="AT3703" s="450"/>
    </row>
    <row r="3704" spans="1:180" customHeight="1" ht="16.5" s="407" customFormat="1">
      <c r="A3704" s="135"/>
      <c r="B3704" s="135"/>
      <c r="C3704" s="135"/>
      <c r="D3704" s="245"/>
      <c r="E3704" s="245"/>
      <c r="F3704" s="405"/>
      <c r="G3704" s="291"/>
      <c r="H3704" s="291"/>
      <c r="AR3704" s="501"/>
      <c r="AT3704" s="450"/>
    </row>
    <row r="3705" spans="1:180" customHeight="1" ht="16.5" s="407" customFormat="1">
      <c r="A3705" s="135"/>
      <c r="B3705" s="135"/>
      <c r="C3705" s="135"/>
      <c r="D3705" s="245"/>
      <c r="E3705" s="245"/>
      <c r="F3705" s="405"/>
      <c r="G3705" s="291"/>
      <c r="H3705" s="291"/>
      <c r="AR3705" s="501"/>
      <c r="AT3705" s="450"/>
    </row>
    <row r="3706" spans="1:180" customHeight="1" ht="16.5" s="407" customFormat="1">
      <c r="A3706" s="135"/>
      <c r="B3706" s="135"/>
      <c r="C3706" s="135"/>
      <c r="D3706" s="245"/>
      <c r="E3706" s="245"/>
      <c r="F3706" s="405"/>
      <c r="G3706" s="291"/>
      <c r="H3706" s="291"/>
      <c r="AR3706" s="501"/>
      <c r="AT3706" s="450"/>
    </row>
    <row r="3707" spans="1:180" customHeight="1" ht="16.5" s="407" customFormat="1">
      <c r="A3707" s="135"/>
      <c r="B3707" s="135"/>
      <c r="C3707" s="135"/>
      <c r="D3707" s="245"/>
      <c r="E3707" s="245"/>
      <c r="F3707" s="405"/>
      <c r="G3707" s="291"/>
      <c r="H3707" s="291"/>
      <c r="AR3707" s="501"/>
      <c r="AT3707" s="450"/>
    </row>
    <row r="3708" spans="1:180" customHeight="1" ht="16.5" s="407" customFormat="1">
      <c r="A3708" s="135"/>
      <c r="B3708" s="135"/>
      <c r="C3708" s="135"/>
      <c r="D3708" s="245"/>
      <c r="E3708" s="245"/>
      <c r="F3708" s="405"/>
      <c r="G3708" s="291"/>
      <c r="H3708" s="291"/>
      <c r="AR3708" s="501"/>
      <c r="AT3708" s="450"/>
    </row>
    <row r="3709" spans="1:180" customHeight="1" ht="16.5" s="407" customFormat="1">
      <c r="A3709" s="135"/>
      <c r="B3709" s="135"/>
      <c r="C3709" s="135"/>
      <c r="D3709" s="245"/>
      <c r="E3709" s="245"/>
      <c r="F3709" s="405"/>
      <c r="G3709" s="291"/>
      <c r="H3709" s="291"/>
      <c r="AR3709" s="501"/>
      <c r="AT3709" s="450"/>
    </row>
    <row r="3710" spans="1:180" customHeight="1" ht="16.5" s="407" customFormat="1">
      <c r="A3710" s="135"/>
      <c r="B3710" s="135"/>
      <c r="C3710" s="135"/>
      <c r="D3710" s="245"/>
      <c r="E3710" s="245"/>
      <c r="F3710" s="405"/>
      <c r="G3710" s="291"/>
      <c r="H3710" s="291"/>
      <c r="AR3710" s="501"/>
      <c r="AT3710" s="450"/>
    </row>
    <row r="3711" spans="1:180" customHeight="1" ht="16.5" s="407" customFormat="1">
      <c r="A3711" s="135"/>
      <c r="B3711" s="135"/>
      <c r="C3711" s="135"/>
      <c r="D3711" s="245"/>
      <c r="E3711" s="245"/>
      <c r="F3711" s="405"/>
      <c r="G3711" s="291"/>
      <c r="H3711" s="291"/>
      <c r="AR3711" s="501"/>
      <c r="AT3711" s="450"/>
    </row>
    <row r="3712" spans="1:180" customHeight="1" ht="16.5" s="407" customFormat="1">
      <c r="A3712" s="135"/>
      <c r="B3712" s="135"/>
      <c r="C3712" s="135"/>
      <c r="D3712" s="245"/>
      <c r="E3712" s="245"/>
      <c r="F3712" s="405"/>
      <c r="G3712" s="291"/>
      <c r="H3712" s="291"/>
      <c r="AR3712" s="501"/>
      <c r="AT3712" s="450"/>
    </row>
    <row r="3713" spans="1:180" customHeight="1" ht="16.5" s="407" customFormat="1">
      <c r="A3713" s="135"/>
      <c r="B3713" s="135"/>
      <c r="C3713" s="135"/>
      <c r="D3713" s="245"/>
      <c r="E3713" s="245"/>
      <c r="F3713" s="405"/>
      <c r="G3713" s="291"/>
      <c r="H3713" s="291"/>
      <c r="AR3713" s="501"/>
      <c r="AT3713" s="450"/>
    </row>
    <row r="3714" spans="1:180" customHeight="1" ht="16.5" s="407" customFormat="1">
      <c r="A3714" s="135"/>
      <c r="B3714" s="135"/>
      <c r="C3714" s="135"/>
      <c r="D3714" s="245"/>
      <c r="E3714" s="245"/>
      <c r="F3714" s="405"/>
      <c r="G3714" s="291"/>
      <c r="H3714" s="291"/>
      <c r="AR3714" s="501"/>
      <c r="AT3714" s="450"/>
    </row>
    <row r="3715" spans="1:180" customHeight="1" ht="16.5" s="407" customFormat="1">
      <c r="A3715" s="135"/>
      <c r="B3715" s="135"/>
      <c r="C3715" s="135"/>
      <c r="D3715" s="245"/>
      <c r="E3715" s="245"/>
      <c r="F3715" s="405"/>
      <c r="G3715" s="291"/>
      <c r="H3715" s="291"/>
      <c r="AR3715" s="501"/>
      <c r="AT3715" s="450"/>
    </row>
    <row r="3716" spans="1:180" customHeight="1" ht="16.5" s="407" customFormat="1">
      <c r="A3716" s="135"/>
      <c r="B3716" s="135"/>
      <c r="C3716" s="135"/>
      <c r="D3716" s="245"/>
      <c r="E3716" s="245"/>
      <c r="F3716" s="405"/>
      <c r="G3716" s="291"/>
      <c r="H3716" s="291"/>
      <c r="AR3716" s="501"/>
      <c r="AT3716" s="450"/>
    </row>
    <row r="3717" spans="1:180" customHeight="1" ht="16.5" s="407" customFormat="1">
      <c r="A3717" s="135"/>
      <c r="B3717" s="135"/>
      <c r="C3717" s="135"/>
      <c r="D3717" s="245"/>
      <c r="E3717" s="245"/>
      <c r="F3717" s="405"/>
      <c r="G3717" s="291"/>
      <c r="H3717" s="291"/>
      <c r="AR3717" s="501"/>
      <c r="AT3717" s="450"/>
    </row>
    <row r="3718" spans="1:180" customHeight="1" ht="16.5" s="407" customFormat="1">
      <c r="A3718" s="135"/>
      <c r="B3718" s="135"/>
      <c r="C3718" s="135"/>
      <c r="D3718" s="245"/>
      <c r="E3718" s="245"/>
      <c r="F3718" s="405"/>
      <c r="G3718" s="291"/>
      <c r="H3718" s="291"/>
      <c r="AR3718" s="501"/>
      <c r="AT3718" s="450"/>
    </row>
    <row r="3719" spans="1:180" customHeight="1" ht="16.5" s="407" customFormat="1">
      <c r="A3719" s="135"/>
      <c r="B3719" s="135"/>
      <c r="C3719" s="135"/>
      <c r="D3719" s="245"/>
      <c r="E3719" s="245"/>
      <c r="F3719" s="405"/>
      <c r="G3719" s="291"/>
      <c r="H3719" s="291"/>
      <c r="AR3719" s="501"/>
      <c r="AT3719" s="450"/>
    </row>
    <row r="3720" spans="1:180" customHeight="1" ht="16.5" s="407" customFormat="1">
      <c r="A3720" s="135"/>
      <c r="B3720" s="135"/>
      <c r="C3720" s="135"/>
      <c r="D3720" s="245"/>
      <c r="E3720" s="245"/>
      <c r="F3720" s="405"/>
      <c r="G3720" s="291"/>
      <c r="H3720" s="291"/>
      <c r="AR3720" s="501"/>
      <c r="AT3720" s="450"/>
    </row>
    <row r="3721" spans="1:180" customHeight="1" ht="16.5" s="407" customFormat="1">
      <c r="A3721" s="135"/>
      <c r="B3721" s="135"/>
      <c r="C3721" s="135"/>
      <c r="D3721" s="245"/>
      <c r="E3721" s="245"/>
      <c r="F3721" s="405"/>
      <c r="G3721" s="291"/>
      <c r="H3721" s="291"/>
      <c r="AR3721" s="501"/>
      <c r="AT3721" s="450"/>
    </row>
    <row r="3722" spans="1:180" customHeight="1" ht="16.5" s="407" customFormat="1">
      <c r="A3722" s="135"/>
      <c r="B3722" s="135"/>
      <c r="C3722" s="135"/>
      <c r="D3722" s="245"/>
      <c r="E3722" s="245"/>
      <c r="F3722" s="405"/>
      <c r="G3722" s="291"/>
      <c r="H3722" s="291"/>
      <c r="AR3722" s="501"/>
      <c r="AT3722" s="450"/>
    </row>
    <row r="3723" spans="1:180" customHeight="1" ht="16.5" s="407" customFormat="1">
      <c r="A3723" s="135"/>
      <c r="B3723" s="135"/>
      <c r="C3723" s="135"/>
      <c r="D3723" s="245"/>
      <c r="E3723" s="245"/>
      <c r="F3723" s="405"/>
      <c r="G3723" s="291"/>
      <c r="H3723" s="291"/>
      <c r="AR3723" s="501"/>
      <c r="AT3723" s="450"/>
    </row>
    <row r="3724" spans="1:180" customHeight="1" ht="16.5" s="407" customFormat="1">
      <c r="A3724" s="135"/>
      <c r="B3724" s="135"/>
      <c r="C3724" s="135"/>
      <c r="D3724" s="245"/>
      <c r="E3724" s="245"/>
      <c r="F3724" s="405"/>
      <c r="G3724" s="291"/>
      <c r="H3724" s="291"/>
      <c r="AR3724" s="501"/>
      <c r="AT3724" s="450"/>
    </row>
    <row r="3725" spans="1:180" customHeight="1" ht="16.5" s="407" customFormat="1">
      <c r="A3725" s="135"/>
      <c r="B3725" s="135"/>
      <c r="C3725" s="135"/>
      <c r="D3725" s="245"/>
      <c r="E3725" s="245"/>
      <c r="F3725" s="405"/>
      <c r="G3725" s="291"/>
      <c r="H3725" s="291"/>
      <c r="AR3725" s="501"/>
      <c r="AT3725" s="450"/>
    </row>
    <row r="3726" spans="1:180" customHeight="1" ht="16.5" s="407" customFormat="1">
      <c r="A3726" s="135"/>
      <c r="B3726" s="135"/>
      <c r="C3726" s="135"/>
      <c r="D3726" s="245"/>
      <c r="E3726" s="245"/>
      <c r="F3726" s="405"/>
      <c r="G3726" s="291"/>
      <c r="H3726" s="291"/>
      <c r="AR3726" s="501"/>
      <c r="AT3726" s="450"/>
    </row>
    <row r="3727" spans="1:180" customHeight="1" ht="16.5" s="407" customFormat="1">
      <c r="A3727" s="135"/>
      <c r="B3727" s="135"/>
      <c r="C3727" s="135"/>
      <c r="D3727" s="245"/>
      <c r="E3727" s="245"/>
      <c r="F3727" s="405"/>
      <c r="G3727" s="291"/>
      <c r="H3727" s="291"/>
      <c r="AR3727" s="501"/>
      <c r="AT3727" s="450"/>
    </row>
    <row r="3728" spans="1:180" customHeight="1" ht="16.5" s="407" customFormat="1">
      <c r="A3728" s="135"/>
      <c r="B3728" s="135"/>
      <c r="C3728" s="135"/>
      <c r="D3728" s="245"/>
      <c r="E3728" s="245"/>
      <c r="F3728" s="405"/>
      <c r="G3728" s="291"/>
      <c r="H3728" s="291"/>
      <c r="AR3728" s="501"/>
      <c r="AT3728" s="450"/>
    </row>
    <row r="3729" spans="1:180" customHeight="1" ht="16.5" s="407" customFormat="1">
      <c r="A3729" s="135"/>
      <c r="B3729" s="135"/>
      <c r="C3729" s="135"/>
      <c r="D3729" s="245"/>
      <c r="E3729" s="245"/>
      <c r="F3729" s="405"/>
      <c r="G3729" s="291"/>
      <c r="H3729" s="291"/>
      <c r="AR3729" s="501"/>
      <c r="AT3729" s="450"/>
    </row>
    <row r="3730" spans="1:180" customHeight="1" ht="16.5" s="407" customFormat="1">
      <c r="A3730" s="135"/>
      <c r="B3730" s="135"/>
      <c r="C3730" s="135"/>
      <c r="D3730" s="245"/>
      <c r="E3730" s="245"/>
      <c r="F3730" s="405"/>
      <c r="G3730" s="291"/>
      <c r="H3730" s="291"/>
      <c r="AR3730" s="501"/>
      <c r="AT3730" s="450"/>
    </row>
    <row r="3731" spans="1:180" customHeight="1" ht="16.5" s="407" customFormat="1">
      <c r="A3731" s="135"/>
      <c r="B3731" s="135"/>
      <c r="C3731" s="135"/>
      <c r="D3731" s="245"/>
      <c r="E3731" s="245"/>
      <c r="F3731" s="405"/>
      <c r="G3731" s="291"/>
      <c r="H3731" s="291"/>
      <c r="AR3731" s="501"/>
      <c r="AT3731" s="450"/>
    </row>
    <row r="3732" spans="1:180" customHeight="1" ht="16.5" s="407" customFormat="1">
      <c r="A3732" s="135"/>
      <c r="B3732" s="135"/>
      <c r="C3732" s="135"/>
      <c r="D3732" s="245"/>
      <c r="E3732" s="245"/>
      <c r="F3732" s="405"/>
      <c r="G3732" s="291"/>
      <c r="H3732" s="291"/>
      <c r="AR3732" s="501"/>
      <c r="AT3732" s="450"/>
    </row>
    <row r="3733" spans="1:180" customHeight="1" ht="16.5" s="407" customFormat="1">
      <c r="A3733" s="135"/>
      <c r="B3733" s="135"/>
      <c r="C3733" s="135"/>
      <c r="D3733" s="245"/>
      <c r="E3733" s="245"/>
      <c r="F3733" s="405"/>
      <c r="G3733" s="291"/>
      <c r="H3733" s="291"/>
      <c r="AR3733" s="501"/>
      <c r="AT3733" s="450"/>
    </row>
    <row r="3734" spans="1:180" customHeight="1" ht="16.5" s="407" customFormat="1">
      <c r="A3734" s="135"/>
      <c r="B3734" s="135"/>
      <c r="C3734" s="135"/>
      <c r="D3734" s="245"/>
      <c r="E3734" s="245"/>
      <c r="F3734" s="405"/>
      <c r="G3734" s="291"/>
      <c r="H3734" s="291"/>
      <c r="AR3734" s="501"/>
      <c r="AT3734" s="450"/>
    </row>
    <row r="3735" spans="1:180" customHeight="1" ht="16.5" s="407" customFormat="1">
      <c r="A3735" s="135"/>
      <c r="B3735" s="135"/>
      <c r="C3735" s="135"/>
      <c r="D3735" s="245"/>
      <c r="E3735" s="245"/>
      <c r="F3735" s="405"/>
      <c r="G3735" s="291"/>
      <c r="H3735" s="291"/>
      <c r="AR3735" s="501"/>
      <c r="AT3735" s="450"/>
    </row>
    <row r="3736" spans="1:180" customHeight="1" ht="16.5" s="407" customFormat="1">
      <c r="A3736" s="135"/>
      <c r="B3736" s="135"/>
      <c r="C3736" s="135"/>
      <c r="D3736" s="245"/>
      <c r="E3736" s="245"/>
      <c r="F3736" s="405"/>
      <c r="G3736" s="291"/>
      <c r="H3736" s="291"/>
      <c r="AR3736" s="501"/>
      <c r="AT3736" s="450"/>
    </row>
    <row r="3737" spans="1:180" customHeight="1" ht="16.5" s="407" customFormat="1">
      <c r="A3737" s="135"/>
      <c r="B3737" s="135"/>
      <c r="C3737" s="135"/>
      <c r="D3737" s="245"/>
      <c r="E3737" s="245"/>
      <c r="F3737" s="405"/>
      <c r="G3737" s="291"/>
      <c r="H3737" s="291"/>
      <c r="AR3737" s="501"/>
      <c r="AT3737" s="450"/>
    </row>
    <row r="3738" spans="1:180" customHeight="1" ht="16.5" s="407" customFormat="1">
      <c r="A3738" s="135"/>
      <c r="B3738" s="135"/>
      <c r="C3738" s="135"/>
      <c r="D3738" s="245"/>
      <c r="E3738" s="245"/>
      <c r="F3738" s="405"/>
      <c r="G3738" s="291"/>
      <c r="H3738" s="291"/>
      <c r="AR3738" s="501"/>
      <c r="AT3738" s="450"/>
    </row>
    <row r="3739" spans="1:180" customHeight="1" ht="16.5" s="407" customFormat="1">
      <c r="A3739" s="135"/>
      <c r="B3739" s="135"/>
      <c r="C3739" s="135"/>
      <c r="D3739" s="245"/>
      <c r="E3739" s="245"/>
      <c r="F3739" s="405"/>
      <c r="G3739" s="291"/>
      <c r="H3739" s="291"/>
      <c r="AR3739" s="501"/>
      <c r="AT3739" s="450"/>
    </row>
    <row r="3740" spans="1:180" customHeight="1" ht="16.5" s="407" customFormat="1">
      <c r="A3740" s="135"/>
      <c r="B3740" s="135"/>
      <c r="C3740" s="135"/>
      <c r="D3740" s="245"/>
      <c r="E3740" s="245"/>
      <c r="F3740" s="405"/>
      <c r="G3740" s="291"/>
      <c r="H3740" s="291"/>
      <c r="AR3740" s="501"/>
      <c r="AT3740" s="450"/>
    </row>
    <row r="3741" spans="1:180" customHeight="1" ht="16.5" s="407" customFormat="1">
      <c r="A3741" s="135"/>
      <c r="B3741" s="135"/>
      <c r="C3741" s="135"/>
      <c r="D3741" s="245"/>
      <c r="E3741" s="245"/>
      <c r="F3741" s="405"/>
      <c r="G3741" s="291"/>
      <c r="H3741" s="291"/>
      <c r="AR3741" s="501"/>
      <c r="AT3741" s="450"/>
    </row>
    <row r="3742" spans="1:180" customHeight="1" ht="16.5" s="407" customFormat="1">
      <c r="A3742" s="135"/>
      <c r="B3742" s="135"/>
      <c r="C3742" s="135"/>
      <c r="D3742" s="245"/>
      <c r="E3742" s="245"/>
      <c r="F3742" s="405"/>
      <c r="G3742" s="291"/>
      <c r="H3742" s="291"/>
      <c r="AR3742" s="501"/>
      <c r="AT3742" s="450"/>
    </row>
    <row r="3743" spans="1:180" customHeight="1" ht="16.5" s="407" customFormat="1">
      <c r="A3743" s="135"/>
      <c r="B3743" s="135"/>
      <c r="C3743" s="135"/>
      <c r="D3743" s="245"/>
      <c r="E3743" s="245"/>
      <c r="F3743" s="405"/>
      <c r="G3743" s="291"/>
      <c r="H3743" s="291"/>
      <c r="AR3743" s="501"/>
      <c r="AT3743" s="450"/>
    </row>
    <row r="3744" spans="1:180" customHeight="1" ht="16.5" s="407" customFormat="1">
      <c r="A3744" s="135"/>
      <c r="B3744" s="135"/>
      <c r="C3744" s="135"/>
      <c r="D3744" s="245"/>
      <c r="E3744" s="245"/>
      <c r="F3744" s="405"/>
      <c r="G3744" s="291"/>
      <c r="H3744" s="291"/>
      <c r="AR3744" s="501"/>
      <c r="AT3744" s="450"/>
    </row>
    <row r="3745" spans="1:180" customHeight="1" ht="16.5" s="407" customFormat="1">
      <c r="A3745" s="135"/>
      <c r="B3745" s="135"/>
      <c r="C3745" s="135"/>
      <c r="D3745" s="245"/>
      <c r="E3745" s="245"/>
      <c r="F3745" s="405"/>
      <c r="G3745" s="291"/>
      <c r="H3745" s="291"/>
      <c r="AR3745" s="501"/>
      <c r="AT3745" s="450"/>
    </row>
    <row r="3746" spans="1:180" customHeight="1" ht="16.5" s="407" customFormat="1">
      <c r="A3746" s="135"/>
      <c r="B3746" s="135"/>
      <c r="C3746" s="135"/>
      <c r="D3746" s="245"/>
      <c r="E3746" s="245"/>
      <c r="F3746" s="405"/>
      <c r="G3746" s="291"/>
      <c r="H3746" s="291"/>
      <c r="AR3746" s="501"/>
      <c r="AT3746" s="450"/>
    </row>
    <row r="3747" spans="1:180" customHeight="1" ht="16.5" s="407" customFormat="1">
      <c r="A3747" s="135"/>
      <c r="B3747" s="135"/>
      <c r="C3747" s="135"/>
      <c r="D3747" s="245"/>
      <c r="E3747" s="245"/>
      <c r="F3747" s="405"/>
      <c r="G3747" s="291"/>
      <c r="H3747" s="291"/>
      <c r="AR3747" s="501"/>
      <c r="AT3747" s="450"/>
    </row>
    <row r="3748" spans="1:180" customHeight="1" ht="16.5" s="407" customFormat="1">
      <c r="A3748" s="135"/>
      <c r="B3748" s="135"/>
      <c r="C3748" s="135"/>
      <c r="D3748" s="245"/>
      <c r="E3748" s="245"/>
      <c r="F3748" s="405"/>
      <c r="G3748" s="291"/>
      <c r="H3748" s="291"/>
      <c r="AR3748" s="501"/>
      <c r="AT3748" s="450"/>
    </row>
    <row r="3749" spans="1:180" customHeight="1" ht="16.5" s="407" customFormat="1">
      <c r="A3749" s="135"/>
      <c r="B3749" s="135"/>
      <c r="C3749" s="135"/>
      <c r="D3749" s="245"/>
      <c r="E3749" s="245"/>
      <c r="F3749" s="405"/>
      <c r="G3749" s="291"/>
      <c r="H3749" s="291"/>
      <c r="AR3749" s="501"/>
      <c r="AT3749" s="450"/>
    </row>
    <row r="3750" spans="1:180" customHeight="1" ht="16.5" s="407" customFormat="1">
      <c r="A3750" s="135"/>
      <c r="B3750" s="135"/>
      <c r="C3750" s="135"/>
      <c r="D3750" s="245"/>
      <c r="E3750" s="245"/>
      <c r="F3750" s="405"/>
      <c r="G3750" s="291"/>
      <c r="H3750" s="291"/>
      <c r="AR3750" s="501"/>
      <c r="AT3750" s="450"/>
    </row>
    <row r="3751" spans="1:180" customHeight="1" ht="16.5" s="407" customFormat="1">
      <c r="A3751" s="135"/>
      <c r="B3751" s="135"/>
      <c r="C3751" s="135"/>
      <c r="D3751" s="245"/>
      <c r="E3751" s="245"/>
      <c r="F3751" s="405"/>
      <c r="G3751" s="291"/>
      <c r="H3751" s="291"/>
      <c r="AR3751" s="501"/>
      <c r="AT3751" s="450"/>
    </row>
    <row r="3752" spans="1:180" customHeight="1" ht="16.5" s="407" customFormat="1">
      <c r="A3752" s="135"/>
      <c r="B3752" s="135"/>
      <c r="C3752" s="135"/>
      <c r="D3752" s="245"/>
      <c r="E3752" s="245"/>
      <c r="F3752" s="405"/>
      <c r="G3752" s="291"/>
      <c r="H3752" s="291"/>
      <c r="AR3752" s="501"/>
      <c r="AT3752" s="450"/>
    </row>
    <row r="3753" spans="1:180" customHeight="1" ht="16.5" s="407" customFormat="1">
      <c r="A3753" s="135"/>
      <c r="B3753" s="135"/>
      <c r="C3753" s="135"/>
      <c r="D3753" s="245"/>
      <c r="E3753" s="245"/>
      <c r="F3753" s="405"/>
      <c r="G3753" s="291"/>
      <c r="H3753" s="291"/>
      <c r="AR3753" s="501"/>
      <c r="AT3753" s="450"/>
    </row>
    <row r="3754" spans="1:180" customHeight="1" ht="16.5" s="407" customFormat="1">
      <c r="A3754" s="135"/>
      <c r="B3754" s="135"/>
      <c r="C3754" s="135"/>
      <c r="D3754" s="245"/>
      <c r="E3754" s="245"/>
      <c r="F3754" s="405"/>
      <c r="G3754" s="291"/>
      <c r="H3754" s="291"/>
      <c r="AR3754" s="501"/>
      <c r="AT3754" s="450"/>
    </row>
    <row r="3755" spans="1:180" customHeight="1" ht="16.5" s="407" customFormat="1">
      <c r="A3755" s="135"/>
      <c r="B3755" s="135"/>
      <c r="C3755" s="135"/>
      <c r="D3755" s="245"/>
      <c r="E3755" s="245"/>
      <c r="F3755" s="405"/>
      <c r="G3755" s="291"/>
      <c r="H3755" s="291"/>
      <c r="AR3755" s="501"/>
      <c r="AT3755" s="450"/>
    </row>
    <row r="3756" spans="1:180" customHeight="1" ht="16.5" s="407" customFormat="1">
      <c r="A3756" s="135"/>
      <c r="B3756" s="135"/>
      <c r="C3756" s="135"/>
      <c r="D3756" s="245"/>
      <c r="E3756" s="245"/>
      <c r="F3756" s="405"/>
      <c r="G3756" s="291"/>
      <c r="H3756" s="291"/>
      <c r="AR3756" s="501"/>
      <c r="AT3756" s="450"/>
    </row>
    <row r="3757" spans="1:180" customHeight="1" ht="16.5" s="407" customFormat="1">
      <c r="A3757" s="135"/>
      <c r="B3757" s="135"/>
      <c r="C3757" s="135"/>
      <c r="D3757" s="245"/>
      <c r="E3757" s="245"/>
      <c r="F3757" s="405"/>
      <c r="G3757" s="291"/>
      <c r="H3757" s="291"/>
      <c r="AR3757" s="501"/>
      <c r="AT3757" s="450"/>
    </row>
    <row r="3758" spans="1:180" customHeight="1" ht="16.5" s="407" customFormat="1">
      <c r="A3758" s="135"/>
      <c r="B3758" s="135"/>
      <c r="C3758" s="135"/>
      <c r="D3758" s="245"/>
      <c r="E3758" s="245"/>
      <c r="F3758" s="405"/>
      <c r="G3758" s="291"/>
      <c r="H3758" s="291"/>
      <c r="AR3758" s="501"/>
      <c r="AT3758" s="450"/>
    </row>
    <row r="3759" spans="1:180" customHeight="1" ht="16.5" s="407" customFormat="1">
      <c r="A3759" s="135"/>
      <c r="B3759" s="135"/>
      <c r="C3759" s="135"/>
      <c r="D3759" s="245"/>
      <c r="E3759" s="245"/>
      <c r="F3759" s="405"/>
      <c r="G3759" s="291"/>
      <c r="H3759" s="291"/>
      <c r="AR3759" s="501"/>
      <c r="AT3759" s="450"/>
    </row>
    <row r="3760" spans="1:180" customHeight="1" ht="16.5" s="407" customFormat="1">
      <c r="A3760" s="135"/>
      <c r="B3760" s="135"/>
      <c r="C3760" s="135"/>
      <c r="D3760" s="245"/>
      <c r="E3760" s="245"/>
      <c r="F3760" s="405"/>
      <c r="G3760" s="291"/>
      <c r="H3760" s="291"/>
      <c r="AR3760" s="501"/>
      <c r="AT3760" s="450"/>
    </row>
    <row r="3761" spans="1:180" customHeight="1" ht="16.5" s="407" customFormat="1">
      <c r="A3761" s="135"/>
      <c r="B3761" s="135"/>
      <c r="C3761" s="135"/>
      <c r="D3761" s="245"/>
      <c r="E3761" s="245"/>
      <c r="F3761" s="405"/>
      <c r="G3761" s="291"/>
      <c r="H3761" s="291"/>
      <c r="AR3761" s="501"/>
      <c r="AT3761" s="450"/>
    </row>
    <row r="3762" spans="1:180" customHeight="1" ht="16.5" s="407" customFormat="1">
      <c r="A3762" s="135"/>
      <c r="B3762" s="135"/>
      <c r="C3762" s="135"/>
      <c r="D3762" s="245"/>
      <c r="E3762" s="245"/>
      <c r="F3762" s="405"/>
      <c r="G3762" s="291"/>
      <c r="H3762" s="291"/>
      <c r="AR3762" s="501"/>
      <c r="AT3762" s="450"/>
    </row>
    <row r="3763" spans="1:180" customHeight="1" ht="16.5" s="407" customFormat="1">
      <c r="A3763" s="135"/>
      <c r="B3763" s="135"/>
      <c r="C3763" s="135"/>
      <c r="D3763" s="245"/>
      <c r="E3763" s="245"/>
      <c r="F3763" s="405"/>
      <c r="G3763" s="291"/>
      <c r="H3763" s="291"/>
      <c r="AR3763" s="501"/>
      <c r="AT3763" s="450"/>
    </row>
    <row r="3764" spans="1:180" customHeight="1" ht="16.5" s="407" customFormat="1">
      <c r="A3764" s="135"/>
      <c r="B3764" s="135"/>
      <c r="C3764" s="135"/>
      <c r="D3764" s="245"/>
      <c r="E3764" s="245"/>
      <c r="F3764" s="405"/>
      <c r="G3764" s="291"/>
      <c r="H3764" s="291"/>
      <c r="AR3764" s="501"/>
      <c r="AT3764" s="450"/>
    </row>
    <row r="3765" spans="1:180" customHeight="1" ht="16.5" s="407" customFormat="1">
      <c r="A3765" s="135"/>
      <c r="B3765" s="135"/>
      <c r="C3765" s="135"/>
      <c r="D3765" s="245"/>
      <c r="E3765" s="245"/>
      <c r="F3765" s="405"/>
      <c r="G3765" s="291"/>
      <c r="H3765" s="291"/>
      <c r="AR3765" s="501"/>
      <c r="AT3765" s="450"/>
    </row>
    <row r="3766" spans="1:180" customHeight="1" ht="16.5" s="407" customFormat="1">
      <c r="A3766" s="135"/>
      <c r="B3766" s="135"/>
      <c r="C3766" s="135"/>
      <c r="D3766" s="245"/>
      <c r="E3766" s="245"/>
      <c r="F3766" s="405"/>
      <c r="G3766" s="291"/>
      <c r="H3766" s="291"/>
      <c r="AR3766" s="501"/>
      <c r="AT3766" s="450"/>
    </row>
    <row r="3767" spans="1:180" customHeight="1" ht="16.5" s="407" customFormat="1">
      <c r="A3767" s="135"/>
      <c r="B3767" s="135"/>
      <c r="C3767" s="135"/>
      <c r="D3767" s="245"/>
      <c r="E3767" s="245"/>
      <c r="F3767" s="405"/>
      <c r="G3767" s="291"/>
      <c r="H3767" s="291"/>
      <c r="AR3767" s="501"/>
      <c r="AT3767" s="450"/>
    </row>
    <row r="3768" spans="1:180" customHeight="1" ht="16.5" s="407" customFormat="1">
      <c r="A3768" s="135"/>
      <c r="B3768" s="135"/>
      <c r="C3768" s="135"/>
      <c r="D3768" s="245"/>
      <c r="E3768" s="245"/>
      <c r="F3768" s="405"/>
      <c r="G3768" s="291"/>
      <c r="H3768" s="291"/>
      <c r="AR3768" s="501"/>
      <c r="AT3768" s="450"/>
    </row>
    <row r="3769" spans="1:180" customHeight="1" ht="16.5" s="407" customFormat="1">
      <c r="A3769" s="135"/>
      <c r="B3769" s="135"/>
      <c r="C3769" s="135"/>
      <c r="D3769" s="245"/>
      <c r="E3769" s="245"/>
      <c r="F3769" s="405"/>
      <c r="G3769" s="291"/>
      <c r="H3769" s="291"/>
      <c r="AR3769" s="501"/>
      <c r="AT3769" s="450"/>
    </row>
    <row r="3770" spans="1:180" customHeight="1" ht="16.5" s="407" customFormat="1">
      <c r="A3770" s="135"/>
      <c r="B3770" s="135"/>
      <c r="C3770" s="135"/>
      <c r="D3770" s="245"/>
      <c r="E3770" s="245"/>
      <c r="F3770" s="405"/>
      <c r="G3770" s="291"/>
      <c r="H3770" s="291"/>
      <c r="AR3770" s="501"/>
      <c r="AT3770" s="450"/>
    </row>
    <row r="3771" spans="1:180" customHeight="1" ht="16.5" s="407" customFormat="1">
      <c r="A3771" s="135"/>
      <c r="B3771" s="135"/>
      <c r="C3771" s="135"/>
      <c r="D3771" s="245"/>
      <c r="E3771" s="245"/>
      <c r="F3771" s="405"/>
      <c r="G3771" s="291"/>
      <c r="H3771" s="291"/>
      <c r="AR3771" s="501"/>
      <c r="AT3771" s="450"/>
    </row>
    <row r="3772" spans="1:180" customHeight="1" ht="16.5" s="407" customFormat="1">
      <c r="A3772" s="135"/>
      <c r="B3772" s="135"/>
      <c r="C3772" s="135"/>
      <c r="D3772" s="245"/>
      <c r="E3772" s="245"/>
      <c r="F3772" s="405"/>
      <c r="G3772" s="291"/>
      <c r="H3772" s="291"/>
      <c r="AR3772" s="501"/>
      <c r="AT3772" s="450"/>
    </row>
    <row r="3773" spans="1:180" customHeight="1" ht="16.5" s="407" customFormat="1">
      <c r="A3773" s="135"/>
      <c r="B3773" s="135"/>
      <c r="C3773" s="135"/>
      <c r="D3773" s="245"/>
      <c r="E3773" s="245"/>
      <c r="F3773" s="405"/>
      <c r="G3773" s="291"/>
      <c r="H3773" s="291"/>
      <c r="AR3773" s="501"/>
      <c r="AT3773" s="450"/>
    </row>
    <row r="3774" spans="1:180" customHeight="1" ht="16.5" s="407" customFormat="1">
      <c r="A3774" s="135"/>
      <c r="B3774" s="135"/>
      <c r="C3774" s="135"/>
      <c r="D3774" s="245"/>
      <c r="E3774" s="245"/>
      <c r="F3774" s="405"/>
      <c r="G3774" s="291"/>
      <c r="H3774" s="291"/>
      <c r="AR3774" s="501"/>
      <c r="AT3774" s="450"/>
    </row>
    <row r="3775" spans="1:180" customHeight="1" ht="16.5" s="407" customFormat="1">
      <c r="A3775" s="135"/>
      <c r="B3775" s="135"/>
      <c r="C3775" s="135"/>
      <c r="D3775" s="245"/>
      <c r="E3775" s="245"/>
      <c r="F3775" s="405"/>
      <c r="G3775" s="291"/>
      <c r="H3775" s="291"/>
      <c r="AR3775" s="501"/>
      <c r="AT3775" s="450"/>
    </row>
    <row r="3776" spans="1:180" customHeight="1" ht="16.5" s="407" customFormat="1">
      <c r="A3776" s="135"/>
      <c r="B3776" s="135"/>
      <c r="C3776" s="135"/>
      <c r="D3776" s="245"/>
      <c r="E3776" s="245"/>
      <c r="F3776" s="405"/>
      <c r="G3776" s="291"/>
      <c r="H3776" s="291"/>
      <c r="AR3776" s="501"/>
      <c r="AT3776" s="450"/>
    </row>
    <row r="3777" spans="1:180" customHeight="1" ht="16.5" s="407" customFormat="1">
      <c r="A3777" s="135"/>
      <c r="B3777" s="135"/>
      <c r="C3777" s="135"/>
      <c r="D3777" s="245"/>
      <c r="E3777" s="245"/>
      <c r="F3777" s="405"/>
      <c r="G3777" s="291"/>
      <c r="H3777" s="291"/>
      <c r="AR3777" s="501"/>
      <c r="AT3777" s="450"/>
    </row>
    <row r="3778" spans="1:180" customHeight="1" ht="16.5" s="407" customFormat="1">
      <c r="A3778" s="135"/>
      <c r="B3778" s="135"/>
      <c r="C3778" s="135"/>
      <c r="D3778" s="245"/>
      <c r="E3778" s="245"/>
      <c r="F3778" s="405"/>
      <c r="G3778" s="291"/>
      <c r="H3778" s="291"/>
      <c r="AR3778" s="501"/>
      <c r="AT3778" s="450"/>
    </row>
    <row r="3779" spans="1:180" customHeight="1" ht="16.5" s="407" customFormat="1">
      <c r="A3779" s="135"/>
      <c r="B3779" s="135"/>
      <c r="C3779" s="135"/>
      <c r="D3779" s="245"/>
      <c r="E3779" s="245"/>
      <c r="F3779" s="405"/>
      <c r="G3779" s="291"/>
      <c r="H3779" s="291"/>
      <c r="AR3779" s="501"/>
      <c r="AT3779" s="450"/>
    </row>
    <row r="3780" spans="1:180" customHeight="1" ht="16.5" s="407" customFormat="1">
      <c r="A3780" s="135"/>
      <c r="B3780" s="135"/>
      <c r="C3780" s="135"/>
      <c r="D3780" s="245"/>
      <c r="E3780" s="245"/>
      <c r="F3780" s="405"/>
      <c r="G3780" s="291"/>
      <c r="H3780" s="291"/>
      <c r="AR3780" s="501"/>
      <c r="AT3780" s="450"/>
    </row>
    <row r="3781" spans="1:180" customHeight="1" ht="16.5" s="407" customFormat="1">
      <c r="A3781" s="135"/>
      <c r="B3781" s="135"/>
      <c r="C3781" s="135"/>
      <c r="D3781" s="245"/>
      <c r="E3781" s="245"/>
      <c r="F3781" s="405"/>
      <c r="G3781" s="291"/>
      <c r="H3781" s="291"/>
      <c r="AR3781" s="501"/>
      <c r="AT3781" s="450"/>
    </row>
    <row r="3782" spans="1:180" customHeight="1" ht="16.5" s="407" customFormat="1">
      <c r="A3782" s="135"/>
      <c r="B3782" s="135"/>
      <c r="C3782" s="135"/>
      <c r="D3782" s="245"/>
      <c r="E3782" s="245"/>
      <c r="F3782" s="405"/>
      <c r="G3782" s="291"/>
      <c r="H3782" s="291"/>
      <c r="AR3782" s="501"/>
      <c r="AT3782" s="450"/>
    </row>
    <row r="3783" spans="1:180" customHeight="1" ht="16.5" s="407" customFormat="1">
      <c r="A3783" s="135"/>
      <c r="B3783" s="135"/>
      <c r="C3783" s="135"/>
      <c r="D3783" s="245"/>
      <c r="E3783" s="245"/>
      <c r="F3783" s="405"/>
      <c r="G3783" s="291"/>
      <c r="H3783" s="291"/>
      <c r="AR3783" s="501"/>
      <c r="AT3783" s="450"/>
    </row>
    <row r="3784" spans="1:180" customHeight="1" ht="16.5" s="407" customFormat="1">
      <c r="A3784" s="135"/>
      <c r="B3784" s="135"/>
      <c r="C3784" s="135"/>
      <c r="D3784" s="245"/>
      <c r="E3784" s="245"/>
      <c r="F3784" s="405"/>
      <c r="G3784" s="291"/>
      <c r="H3784" s="291"/>
      <c r="AR3784" s="501"/>
      <c r="AT3784" s="450"/>
    </row>
    <row r="3785" spans="1:180" customHeight="1" ht="16.5" s="407" customFormat="1">
      <c r="A3785" s="135"/>
      <c r="B3785" s="135"/>
      <c r="C3785" s="135"/>
      <c r="D3785" s="245"/>
      <c r="E3785" s="245"/>
      <c r="F3785" s="405"/>
      <c r="G3785" s="291"/>
      <c r="H3785" s="291"/>
      <c r="AR3785" s="501"/>
      <c r="AT3785" s="450"/>
    </row>
    <row r="3786" spans="1:180" customHeight="1" ht="16.5" s="407" customFormat="1">
      <c r="A3786" s="135"/>
      <c r="B3786" s="135"/>
      <c r="C3786" s="135"/>
      <c r="D3786" s="245"/>
      <c r="E3786" s="245"/>
      <c r="F3786" s="405"/>
      <c r="G3786" s="291"/>
      <c r="H3786" s="291"/>
      <c r="AR3786" s="501"/>
      <c r="AT3786" s="450"/>
    </row>
    <row r="3787" spans="1:180" customHeight="1" ht="16.5" s="407" customFormat="1">
      <c r="A3787" s="135"/>
      <c r="B3787" s="135"/>
      <c r="C3787" s="135"/>
      <c r="D3787" s="245"/>
      <c r="E3787" s="245"/>
      <c r="F3787" s="405"/>
      <c r="G3787" s="291"/>
      <c r="H3787" s="291"/>
      <c r="AR3787" s="501"/>
      <c r="AT3787" s="450"/>
    </row>
    <row r="3788" spans="1:180" customHeight="1" ht="16.5" s="407" customFormat="1">
      <c r="A3788" s="135"/>
      <c r="B3788" s="135"/>
      <c r="C3788" s="135"/>
      <c r="D3788" s="245"/>
      <c r="E3788" s="245"/>
      <c r="F3788" s="405"/>
      <c r="G3788" s="291"/>
      <c r="H3788" s="291"/>
      <c r="AR3788" s="501"/>
      <c r="AT3788" s="450"/>
    </row>
    <row r="3789" spans="1:180" customHeight="1" ht="16.5" s="407" customFormat="1">
      <c r="A3789" s="135"/>
      <c r="B3789" s="135"/>
      <c r="C3789" s="135"/>
      <c r="D3789" s="245"/>
      <c r="E3789" s="245"/>
      <c r="F3789" s="405"/>
      <c r="G3789" s="291"/>
      <c r="H3789" s="291"/>
      <c r="AR3789" s="501"/>
      <c r="AT3789" s="450"/>
    </row>
    <row r="3790" spans="1:180" customHeight="1" ht="16.5" s="407" customFormat="1">
      <c r="A3790" s="135"/>
      <c r="B3790" s="135"/>
      <c r="C3790" s="135"/>
      <c r="D3790" s="245"/>
      <c r="E3790" s="245"/>
      <c r="F3790" s="405"/>
      <c r="G3790" s="291"/>
      <c r="H3790" s="291"/>
      <c r="AR3790" s="501"/>
      <c r="AT3790" s="450"/>
    </row>
    <row r="3791" spans="1:180" customHeight="1" ht="16.5" s="407" customFormat="1">
      <c r="A3791" s="135"/>
      <c r="B3791" s="135"/>
      <c r="C3791" s="135"/>
      <c r="D3791" s="245"/>
      <c r="E3791" s="245"/>
      <c r="F3791" s="405"/>
      <c r="G3791" s="291"/>
      <c r="H3791" s="291"/>
      <c r="AR3791" s="501"/>
      <c r="AT3791" s="450"/>
    </row>
    <row r="3792" spans="1:180" customHeight="1" ht="16.5" s="407" customFormat="1">
      <c r="A3792" s="135"/>
      <c r="B3792" s="135"/>
      <c r="C3792" s="135"/>
      <c r="D3792" s="245"/>
      <c r="E3792" s="245"/>
      <c r="F3792" s="405"/>
      <c r="G3792" s="291"/>
      <c r="H3792" s="291"/>
      <c r="AR3792" s="501"/>
      <c r="AT3792" s="450"/>
    </row>
    <row r="3793" spans="1:180" customHeight="1" ht="16.5" s="407" customFormat="1">
      <c r="A3793" s="135"/>
      <c r="B3793" s="135"/>
      <c r="C3793" s="135"/>
      <c r="D3793" s="245"/>
      <c r="E3793" s="245"/>
      <c r="F3793" s="405"/>
      <c r="G3793" s="291"/>
      <c r="H3793" s="291"/>
      <c r="AR3793" s="501"/>
      <c r="AT3793" s="450"/>
    </row>
    <row r="3794" spans="1:180" customHeight="1" ht="16.5" s="407" customFormat="1">
      <c r="A3794" s="135"/>
      <c r="B3794" s="135"/>
      <c r="C3794" s="135"/>
      <c r="D3794" s="245"/>
      <c r="E3794" s="245"/>
      <c r="F3794" s="405"/>
      <c r="G3794" s="291"/>
      <c r="H3794" s="291"/>
      <c r="AR3794" s="501"/>
      <c r="AT3794" s="450"/>
    </row>
    <row r="3795" spans="1:180" customHeight="1" ht="16.5" s="407" customFormat="1">
      <c r="A3795" s="135"/>
      <c r="B3795" s="135"/>
      <c r="C3795" s="135"/>
      <c r="D3795" s="245"/>
      <c r="E3795" s="245"/>
      <c r="F3795" s="405"/>
      <c r="G3795" s="291"/>
      <c r="H3795" s="291"/>
      <c r="AR3795" s="501"/>
      <c r="AT3795" s="450"/>
    </row>
    <row r="3796" spans="1:180" customHeight="1" ht="16.5" s="407" customFormat="1">
      <c r="A3796" s="135"/>
      <c r="B3796" s="135"/>
      <c r="C3796" s="135"/>
      <c r="D3796" s="245"/>
      <c r="E3796" s="245"/>
      <c r="F3796" s="405"/>
      <c r="G3796" s="291"/>
      <c r="H3796" s="291"/>
      <c r="AR3796" s="501"/>
      <c r="AT3796" s="450"/>
    </row>
    <row r="3797" spans="1:180" customHeight="1" ht="16.5" s="407" customFormat="1">
      <c r="A3797" s="135"/>
      <c r="B3797" s="135"/>
      <c r="C3797" s="135"/>
      <c r="D3797" s="245"/>
      <c r="E3797" s="245"/>
      <c r="F3797" s="405"/>
      <c r="G3797" s="291"/>
      <c r="H3797" s="291"/>
      <c r="AR3797" s="501"/>
      <c r="AT3797" s="450"/>
    </row>
    <row r="3798" spans="1:180" customHeight="1" ht="16.5" s="407" customFormat="1">
      <c r="A3798" s="135"/>
      <c r="B3798" s="135"/>
      <c r="C3798" s="135"/>
      <c r="D3798" s="245"/>
      <c r="E3798" s="245"/>
      <c r="F3798" s="405"/>
      <c r="G3798" s="291"/>
      <c r="H3798" s="291"/>
      <c r="AR3798" s="501"/>
      <c r="AT3798" s="450"/>
    </row>
    <row r="3799" spans="1:180" customHeight="1" ht="16.5" s="407" customFormat="1">
      <c r="A3799" s="135"/>
      <c r="B3799" s="135"/>
      <c r="C3799" s="135"/>
      <c r="D3799" s="245"/>
      <c r="E3799" s="245"/>
      <c r="F3799" s="405"/>
      <c r="G3799" s="291"/>
      <c r="H3799" s="291"/>
      <c r="AR3799" s="501"/>
      <c r="AT3799" s="450"/>
    </row>
    <row r="3800" spans="1:180" customHeight="1" ht="16.5" s="407" customFormat="1">
      <c r="A3800" s="135"/>
      <c r="B3800" s="135"/>
      <c r="C3800" s="135"/>
      <c r="D3800" s="245"/>
      <c r="E3800" s="245"/>
      <c r="F3800" s="405"/>
      <c r="G3800" s="291"/>
      <c r="H3800" s="291"/>
      <c r="AR3800" s="501"/>
      <c r="AT3800" s="450"/>
    </row>
    <row r="3801" spans="1:180" customHeight="1" ht="16.5" s="407" customFormat="1">
      <c r="A3801" s="135"/>
      <c r="B3801" s="135"/>
      <c r="C3801" s="135"/>
      <c r="D3801" s="245"/>
      <c r="E3801" s="245"/>
      <c r="F3801" s="405"/>
      <c r="G3801" s="291"/>
      <c r="H3801" s="291"/>
      <c r="AR3801" s="501"/>
      <c r="AT3801" s="450"/>
    </row>
    <row r="3802" spans="1:180" customHeight="1" ht="16.5" s="407" customFormat="1">
      <c r="A3802" s="135"/>
      <c r="B3802" s="135"/>
      <c r="C3802" s="135"/>
      <c r="D3802" s="245"/>
      <c r="E3802" s="245"/>
      <c r="F3802" s="405"/>
      <c r="G3802" s="291"/>
      <c r="H3802" s="291"/>
      <c r="AR3802" s="501"/>
      <c r="AT3802" s="450"/>
    </row>
    <row r="3803" spans="1:180" customHeight="1" ht="16.5" s="407" customFormat="1">
      <c r="A3803" s="135"/>
      <c r="B3803" s="135"/>
      <c r="C3803" s="135"/>
      <c r="D3803" s="245"/>
      <c r="E3803" s="245"/>
      <c r="F3803" s="405"/>
      <c r="G3803" s="291"/>
      <c r="H3803" s="291"/>
      <c r="AR3803" s="501"/>
      <c r="AT3803" s="450"/>
    </row>
    <row r="3804" spans="1:180" customHeight="1" ht="16.5" s="407" customFormat="1">
      <c r="A3804" s="135"/>
      <c r="B3804" s="135"/>
      <c r="C3804" s="135"/>
      <c r="D3804" s="245"/>
      <c r="E3804" s="245"/>
      <c r="F3804" s="405"/>
      <c r="G3804" s="291"/>
      <c r="H3804" s="291"/>
      <c r="AR3804" s="501"/>
      <c r="AT3804" s="450"/>
    </row>
    <row r="3805" spans="1:180" customHeight="1" ht="16.5" s="407" customFormat="1">
      <c r="A3805" s="135"/>
      <c r="B3805" s="135"/>
      <c r="C3805" s="135"/>
      <c r="D3805" s="245"/>
      <c r="E3805" s="245"/>
      <c r="F3805" s="405"/>
      <c r="G3805" s="291"/>
      <c r="H3805" s="291"/>
      <c r="AR3805" s="501"/>
      <c r="AT3805" s="450"/>
    </row>
    <row r="3806" spans="1:180" customHeight="1" ht="16.5" s="407" customFormat="1">
      <c r="A3806" s="135"/>
      <c r="B3806" s="135"/>
      <c r="C3806" s="135"/>
      <c r="D3806" s="245"/>
      <c r="E3806" s="245"/>
      <c r="F3806" s="405"/>
      <c r="G3806" s="291"/>
      <c r="H3806" s="291"/>
      <c r="AR3806" s="501"/>
      <c r="AT3806" s="450"/>
    </row>
    <row r="3807" spans="1:180" customHeight="1" ht="16.5" s="407" customFormat="1">
      <c r="A3807" s="135"/>
      <c r="B3807" s="135"/>
      <c r="C3807" s="135"/>
      <c r="D3807" s="245"/>
      <c r="E3807" s="245"/>
      <c r="F3807" s="405"/>
      <c r="G3807" s="291"/>
      <c r="H3807" s="291"/>
      <c r="AR3807" s="501"/>
      <c r="AT3807" s="450"/>
    </row>
    <row r="3808" spans="1:180" customHeight="1" ht="16.5" s="407" customFormat="1">
      <c r="A3808" s="135"/>
      <c r="B3808" s="135"/>
      <c r="C3808" s="135"/>
      <c r="D3808" s="245"/>
      <c r="E3808" s="245"/>
      <c r="F3808" s="405"/>
      <c r="G3808" s="291"/>
      <c r="H3808" s="291"/>
      <c r="AR3808" s="501"/>
      <c r="AT3808" s="450"/>
    </row>
    <row r="3809" spans="1:180" customHeight="1" ht="16.5" s="407" customFormat="1">
      <c r="A3809" s="135"/>
      <c r="B3809" s="135"/>
      <c r="C3809" s="135"/>
      <c r="D3809" s="245"/>
      <c r="E3809" s="245"/>
      <c r="F3809" s="405"/>
      <c r="G3809" s="291"/>
      <c r="H3809" s="291"/>
      <c r="AR3809" s="501"/>
      <c r="AT3809" s="450"/>
    </row>
    <row r="3810" spans="1:180" customHeight="1" ht="16.5" s="407" customFormat="1">
      <c r="A3810" s="135"/>
      <c r="B3810" s="135"/>
      <c r="C3810" s="135"/>
      <c r="D3810" s="245"/>
      <c r="E3810" s="245"/>
      <c r="F3810" s="405"/>
      <c r="G3810" s="291"/>
      <c r="H3810" s="291"/>
      <c r="AR3810" s="501"/>
      <c r="AT3810" s="450"/>
    </row>
    <row r="3811" spans="1:180" customHeight="1" ht="16.5" s="407" customFormat="1">
      <c r="A3811" s="135"/>
      <c r="B3811" s="135"/>
      <c r="C3811" s="135"/>
      <c r="D3811" s="245"/>
      <c r="E3811" s="245"/>
      <c r="F3811" s="405"/>
      <c r="G3811" s="291"/>
      <c r="H3811" s="291"/>
      <c r="AR3811" s="501"/>
      <c r="AT3811" s="450"/>
    </row>
    <row r="3812" spans="1:180" customHeight="1" ht="16.5" s="407" customFormat="1">
      <c r="A3812" s="135"/>
      <c r="B3812" s="135"/>
      <c r="C3812" s="135"/>
      <c r="D3812" s="245"/>
      <c r="E3812" s="245"/>
      <c r="F3812" s="405"/>
      <c r="G3812" s="291"/>
      <c r="H3812" s="291"/>
      <c r="AR3812" s="501"/>
      <c r="AT3812" s="450"/>
    </row>
    <row r="3813" spans="1:180" customHeight="1" ht="16.5" s="407" customFormat="1">
      <c r="A3813" s="135"/>
      <c r="B3813" s="135"/>
      <c r="C3813" s="135"/>
      <c r="D3813" s="245"/>
      <c r="E3813" s="245"/>
      <c r="F3813" s="405"/>
      <c r="G3813" s="291"/>
      <c r="H3813" s="291"/>
      <c r="AR3813" s="501"/>
      <c r="AT3813" s="450"/>
    </row>
    <row r="3814" spans="1:180" customHeight="1" ht="16.5" s="407" customFormat="1">
      <c r="A3814" s="135"/>
      <c r="B3814" s="135"/>
      <c r="C3814" s="135"/>
      <c r="D3814" s="245"/>
      <c r="E3814" s="245"/>
      <c r="F3814" s="405"/>
      <c r="G3814" s="291"/>
      <c r="H3814" s="291"/>
      <c r="AR3814" s="501"/>
      <c r="AT3814" s="450"/>
    </row>
    <row r="3815" spans="1:180" customHeight="1" ht="16.5" s="407" customFormat="1">
      <c r="A3815" s="135"/>
      <c r="B3815" s="135"/>
      <c r="C3815" s="135"/>
      <c r="D3815" s="245"/>
      <c r="E3815" s="245"/>
      <c r="F3815" s="405"/>
      <c r="G3815" s="291"/>
      <c r="H3815" s="291"/>
      <c r="AR3815" s="501"/>
      <c r="AT3815" s="450"/>
    </row>
    <row r="3816" spans="1:180" customHeight="1" ht="16.5" s="407" customFormat="1">
      <c r="A3816" s="135"/>
      <c r="B3816" s="135"/>
      <c r="C3816" s="135"/>
      <c r="D3816" s="245"/>
      <c r="E3816" s="245"/>
      <c r="F3816" s="405"/>
      <c r="G3816" s="291"/>
      <c r="H3816" s="291"/>
      <c r="AR3816" s="501"/>
      <c r="AT3816" s="450"/>
    </row>
    <row r="3817" spans="1:180" customHeight="1" ht="16.5" s="407" customFormat="1">
      <c r="A3817" s="135"/>
      <c r="B3817" s="135"/>
      <c r="C3817" s="135"/>
      <c r="D3817" s="245"/>
      <c r="E3817" s="245"/>
      <c r="F3817" s="405"/>
      <c r="G3817" s="291"/>
      <c r="H3817" s="291"/>
      <c r="AR3817" s="501"/>
      <c r="AT3817" s="450"/>
    </row>
    <row r="3818" spans="1:180" customHeight="1" ht="16.5" s="407" customFormat="1">
      <c r="A3818" s="135"/>
      <c r="B3818" s="135"/>
      <c r="C3818" s="135"/>
      <c r="D3818" s="245"/>
      <c r="E3818" s="245"/>
      <c r="F3818" s="405"/>
      <c r="G3818" s="291"/>
      <c r="H3818" s="291"/>
      <c r="AR3818" s="501"/>
      <c r="AT3818" s="450"/>
    </row>
    <row r="3819" spans="1:180" customHeight="1" ht="16.5" s="407" customFormat="1">
      <c r="A3819" s="135"/>
      <c r="B3819" s="135"/>
      <c r="C3819" s="135"/>
      <c r="D3819" s="245"/>
      <c r="E3819" s="245"/>
      <c r="F3819" s="405"/>
      <c r="G3819" s="291"/>
      <c r="H3819" s="291"/>
      <c r="AR3819" s="501"/>
      <c r="AT3819" s="450"/>
    </row>
    <row r="3820" spans="1:180" customHeight="1" ht="16.5" s="407" customFormat="1">
      <c r="A3820" s="135"/>
      <c r="B3820" s="135"/>
      <c r="C3820" s="135"/>
      <c r="D3820" s="245"/>
      <c r="E3820" s="245"/>
      <c r="F3820" s="405"/>
      <c r="G3820" s="291"/>
      <c r="H3820" s="291"/>
      <c r="AR3820" s="501"/>
      <c r="AT3820" s="450"/>
    </row>
    <row r="3821" spans="1:180" customHeight="1" ht="16.5" s="407" customFormat="1">
      <c r="A3821" s="135"/>
      <c r="B3821" s="135"/>
      <c r="C3821" s="135"/>
      <c r="D3821" s="245"/>
      <c r="E3821" s="245"/>
      <c r="F3821" s="405"/>
      <c r="G3821" s="291"/>
      <c r="H3821" s="291"/>
      <c r="AR3821" s="501"/>
      <c r="AT3821" s="450"/>
    </row>
    <row r="3822" spans="1:180" customHeight="1" ht="16.5" s="407" customFormat="1">
      <c r="A3822" s="135"/>
      <c r="B3822" s="135"/>
      <c r="C3822" s="135"/>
      <c r="D3822" s="245"/>
      <c r="E3822" s="245"/>
      <c r="F3822" s="405"/>
      <c r="G3822" s="291"/>
      <c r="H3822" s="291"/>
      <c r="AR3822" s="501"/>
      <c r="AT3822" s="450"/>
    </row>
    <row r="3823" spans="1:180" customHeight="1" ht="16.5" s="407" customFormat="1">
      <c r="A3823" s="135"/>
      <c r="B3823" s="135"/>
      <c r="C3823" s="135"/>
      <c r="D3823" s="245"/>
      <c r="E3823" s="245"/>
      <c r="F3823" s="405"/>
      <c r="G3823" s="291"/>
      <c r="H3823" s="291"/>
      <c r="AR3823" s="501"/>
      <c r="AT3823" s="450"/>
    </row>
    <row r="3824" spans="1:180" customHeight="1" ht="16.5" s="407" customFormat="1">
      <c r="A3824" s="135"/>
      <c r="B3824" s="135"/>
      <c r="C3824" s="135"/>
      <c r="D3824" s="245"/>
      <c r="E3824" s="245"/>
      <c r="F3824" s="405"/>
      <c r="G3824" s="291"/>
      <c r="H3824" s="291"/>
      <c r="AR3824" s="501"/>
      <c r="AT3824" s="450"/>
    </row>
    <row r="3825" spans="1:180" customHeight="1" ht="16.5" s="407" customFormat="1">
      <c r="A3825" s="135"/>
      <c r="B3825" s="135"/>
      <c r="C3825" s="135"/>
      <c r="D3825" s="245"/>
      <c r="E3825" s="245"/>
      <c r="F3825" s="405"/>
      <c r="G3825" s="291"/>
      <c r="H3825" s="291"/>
      <c r="AR3825" s="501"/>
      <c r="AT3825" s="450"/>
    </row>
    <row r="3826" spans="1:180" customHeight="1" ht="16.5" s="407" customFormat="1">
      <c r="A3826" s="135"/>
      <c r="B3826" s="135"/>
      <c r="C3826" s="135"/>
      <c r="D3826" s="245"/>
      <c r="E3826" s="245"/>
      <c r="F3826" s="405"/>
      <c r="G3826" s="291"/>
      <c r="H3826" s="291"/>
      <c r="AR3826" s="501"/>
      <c r="AT3826" s="450"/>
    </row>
    <row r="3827" spans="1:180" customHeight="1" ht="16.5" s="407" customFormat="1">
      <c r="A3827" s="135"/>
      <c r="B3827" s="135"/>
      <c r="C3827" s="135"/>
      <c r="D3827" s="245"/>
      <c r="E3827" s="245"/>
      <c r="F3827" s="405"/>
      <c r="G3827" s="291"/>
      <c r="H3827" s="291"/>
      <c r="AR3827" s="501"/>
      <c r="AT3827" s="450"/>
    </row>
    <row r="3828" spans="1:180" customHeight="1" ht="16.5" s="407" customFormat="1">
      <c r="A3828" s="135"/>
      <c r="B3828" s="135"/>
      <c r="C3828" s="135"/>
      <c r="D3828" s="245"/>
      <c r="E3828" s="245"/>
      <c r="F3828" s="405"/>
      <c r="G3828" s="291"/>
      <c r="H3828" s="291"/>
      <c r="AR3828" s="501"/>
      <c r="AT3828" s="450"/>
    </row>
    <row r="3829" spans="1:180" customHeight="1" ht="16.5" s="407" customFormat="1">
      <c r="A3829" s="135"/>
      <c r="B3829" s="135"/>
      <c r="C3829" s="135"/>
      <c r="D3829" s="245"/>
      <c r="E3829" s="245"/>
      <c r="F3829" s="405"/>
      <c r="G3829" s="291"/>
      <c r="H3829" s="291"/>
      <c r="AR3829" s="501"/>
      <c r="AT3829" s="450"/>
    </row>
    <row r="3830" spans="1:180" customHeight="1" ht="16.5" s="407" customFormat="1">
      <c r="A3830" s="135"/>
      <c r="B3830" s="135"/>
      <c r="C3830" s="135"/>
      <c r="D3830" s="245"/>
      <c r="E3830" s="245"/>
      <c r="F3830" s="405"/>
      <c r="G3830" s="291"/>
      <c r="H3830" s="291"/>
      <c r="AR3830" s="501"/>
      <c r="AT3830" s="450"/>
    </row>
    <row r="3831" spans="1:180" customHeight="1" ht="16.5" s="407" customFormat="1">
      <c r="A3831" s="135"/>
      <c r="B3831" s="135"/>
      <c r="C3831" s="135"/>
      <c r="D3831" s="245"/>
      <c r="E3831" s="245"/>
      <c r="F3831" s="405"/>
      <c r="G3831" s="291"/>
      <c r="H3831" s="291"/>
      <c r="AR3831" s="501"/>
      <c r="AT3831" s="450"/>
    </row>
    <row r="3832" spans="1:180" customHeight="1" ht="16.5" s="407" customFormat="1">
      <c r="A3832" s="135"/>
      <c r="B3832" s="135"/>
      <c r="C3832" s="135"/>
      <c r="D3832" s="245"/>
      <c r="E3832" s="245"/>
      <c r="F3832" s="405"/>
      <c r="G3832" s="291"/>
      <c r="H3832" s="291"/>
      <c r="AR3832" s="501"/>
      <c r="AT3832" s="450"/>
    </row>
    <row r="3833" spans="1:180" customHeight="1" ht="16.5" s="407" customFormat="1">
      <c r="A3833" s="135"/>
      <c r="B3833" s="135"/>
      <c r="C3833" s="135"/>
      <c r="D3833" s="245"/>
      <c r="E3833" s="245"/>
      <c r="F3833" s="405"/>
      <c r="G3833" s="291"/>
      <c r="H3833" s="291"/>
      <c r="AR3833" s="501"/>
      <c r="AT3833" s="450"/>
    </row>
    <row r="3834" spans="1:180" customHeight="1" ht="16.5" s="407" customFormat="1">
      <c r="A3834" s="135"/>
      <c r="B3834" s="135"/>
      <c r="C3834" s="135"/>
      <c r="D3834" s="245"/>
      <c r="E3834" s="245"/>
      <c r="F3834" s="405"/>
      <c r="G3834" s="291"/>
      <c r="H3834" s="291"/>
      <c r="AR3834" s="501"/>
      <c r="AT3834" s="450"/>
    </row>
    <row r="3835" spans="1:180" customHeight="1" ht="16.5" s="407" customFormat="1">
      <c r="A3835" s="135"/>
      <c r="B3835" s="135"/>
      <c r="C3835" s="135"/>
      <c r="D3835" s="245"/>
      <c r="E3835" s="245"/>
      <c r="F3835" s="405"/>
      <c r="G3835" s="291"/>
      <c r="H3835" s="291"/>
      <c r="AR3835" s="501"/>
      <c r="AT3835" s="450"/>
    </row>
    <row r="3836" spans="1:180" customHeight="1" ht="16.5" s="407" customFormat="1">
      <c r="A3836" s="135"/>
      <c r="B3836" s="135"/>
      <c r="C3836" s="135"/>
      <c r="D3836" s="245"/>
      <c r="E3836" s="245"/>
      <c r="F3836" s="405"/>
      <c r="G3836" s="291"/>
      <c r="H3836" s="291"/>
      <c r="AR3836" s="501"/>
      <c r="AT3836" s="450"/>
    </row>
    <row r="3837" spans="1:180" customHeight="1" ht="16.5" s="407" customFormat="1">
      <c r="A3837" s="135"/>
      <c r="B3837" s="135"/>
      <c r="C3837" s="135"/>
      <c r="D3837" s="245"/>
      <c r="E3837" s="245"/>
      <c r="F3837" s="405"/>
      <c r="G3837" s="291"/>
      <c r="H3837" s="291"/>
      <c r="AR3837" s="501"/>
      <c r="AT3837" s="450"/>
    </row>
    <row r="3838" spans="1:180" customHeight="1" ht="16.5" s="407" customFormat="1">
      <c r="A3838" s="135"/>
      <c r="B3838" s="135"/>
      <c r="C3838" s="135"/>
      <c r="D3838" s="245"/>
      <c r="E3838" s="245"/>
      <c r="F3838" s="405"/>
      <c r="G3838" s="291"/>
      <c r="H3838" s="291"/>
      <c r="AR3838" s="501"/>
      <c r="AT3838" s="450"/>
    </row>
    <row r="3839" spans="1:180" customHeight="1" ht="16.5" s="407" customFormat="1">
      <c r="A3839" s="135"/>
      <c r="B3839" s="135"/>
      <c r="C3839" s="135"/>
      <c r="D3839" s="245"/>
      <c r="E3839" s="245"/>
      <c r="F3839" s="405"/>
      <c r="G3839" s="291"/>
      <c r="H3839" s="291"/>
      <c r="AR3839" s="501"/>
      <c r="AT3839" s="450"/>
    </row>
    <row r="3840" spans="1:180" customHeight="1" ht="16.5" s="407" customFormat="1">
      <c r="A3840" s="135"/>
      <c r="B3840" s="135"/>
      <c r="C3840" s="135"/>
      <c r="D3840" s="245"/>
      <c r="E3840" s="245"/>
      <c r="F3840" s="405"/>
      <c r="G3840" s="291"/>
      <c r="H3840" s="291"/>
      <c r="AR3840" s="501"/>
      <c r="AT3840" s="450"/>
    </row>
    <row r="3841" spans="1:180" customHeight="1" ht="16.5" s="407" customFormat="1">
      <c r="A3841" s="135"/>
      <c r="B3841" s="135"/>
      <c r="C3841" s="135"/>
      <c r="D3841" s="245"/>
      <c r="E3841" s="245"/>
      <c r="F3841" s="405"/>
      <c r="G3841" s="291"/>
      <c r="H3841" s="291"/>
      <c r="AR3841" s="501"/>
      <c r="AT3841" s="450"/>
    </row>
    <row r="3842" spans="1:180" customHeight="1" ht="16.5" s="407" customFormat="1">
      <c r="A3842" s="135"/>
      <c r="B3842" s="135"/>
      <c r="C3842" s="135"/>
      <c r="D3842" s="245"/>
      <c r="E3842" s="245"/>
      <c r="F3842" s="405"/>
      <c r="G3842" s="291"/>
      <c r="H3842" s="291"/>
      <c r="AR3842" s="501"/>
      <c r="AT3842" s="450"/>
    </row>
    <row r="3843" spans="1:180" customHeight="1" ht="16.5" s="407" customFormat="1">
      <c r="A3843" s="135"/>
      <c r="B3843" s="135"/>
      <c r="C3843" s="135"/>
      <c r="D3843" s="245"/>
      <c r="E3843" s="245"/>
      <c r="F3843" s="405"/>
      <c r="G3843" s="291"/>
      <c r="H3843" s="291"/>
      <c r="AR3843" s="501"/>
      <c r="AT3843" s="450"/>
    </row>
    <row r="3844" spans="1:180" customHeight="1" ht="16.5" s="407" customFormat="1">
      <c r="A3844" s="135"/>
      <c r="B3844" s="135"/>
      <c r="C3844" s="135"/>
      <c r="D3844" s="245"/>
      <c r="E3844" s="245"/>
      <c r="F3844" s="405"/>
      <c r="G3844" s="291"/>
      <c r="H3844" s="291"/>
      <c r="AR3844" s="501"/>
      <c r="AT3844" s="450"/>
    </row>
    <row r="3845" spans="1:180" customHeight="1" ht="16.5" s="407" customFormat="1">
      <c r="A3845" s="135"/>
      <c r="B3845" s="135"/>
      <c r="C3845" s="135"/>
      <c r="D3845" s="245"/>
      <c r="E3845" s="245"/>
      <c r="F3845" s="405"/>
      <c r="G3845" s="291"/>
      <c r="H3845" s="291"/>
      <c r="AR3845" s="501"/>
      <c r="AT3845" s="450"/>
    </row>
    <row r="3846" spans="1:180" customHeight="1" ht="16.5" s="407" customFormat="1">
      <c r="A3846" s="135"/>
      <c r="B3846" s="135"/>
      <c r="C3846" s="135"/>
      <c r="D3846" s="245"/>
      <c r="E3846" s="245"/>
      <c r="F3846" s="405"/>
      <c r="G3846" s="291"/>
      <c r="H3846" s="291"/>
      <c r="AR3846" s="501"/>
      <c r="AT3846" s="450"/>
    </row>
    <row r="3847" spans="1:180" customHeight="1" ht="16.5" s="407" customFormat="1">
      <c r="A3847" s="135"/>
      <c r="B3847" s="135"/>
      <c r="C3847" s="135"/>
      <c r="D3847" s="245"/>
      <c r="E3847" s="245"/>
      <c r="F3847" s="405"/>
      <c r="G3847" s="291"/>
      <c r="H3847" s="291"/>
      <c r="AR3847" s="501"/>
      <c r="AT3847" s="450"/>
    </row>
    <row r="3848" spans="1:180" customHeight="1" ht="16.5" s="407" customFormat="1">
      <c r="A3848" s="135"/>
      <c r="B3848" s="135"/>
      <c r="C3848" s="135"/>
      <c r="D3848" s="245"/>
      <c r="E3848" s="245"/>
      <c r="F3848" s="405"/>
      <c r="G3848" s="291"/>
      <c r="H3848" s="291"/>
      <c r="AR3848" s="501"/>
      <c r="AT3848" s="450"/>
    </row>
    <row r="3849" spans="1:180" customHeight="1" ht="16.5" s="407" customFormat="1">
      <c r="A3849" s="135"/>
      <c r="B3849" s="135"/>
      <c r="C3849" s="135"/>
      <c r="D3849" s="245"/>
      <c r="E3849" s="245"/>
      <c r="F3849" s="405"/>
      <c r="G3849" s="291"/>
      <c r="H3849" s="291"/>
      <c r="AR3849" s="501"/>
      <c r="AT3849" s="450"/>
    </row>
    <row r="3850" spans="1:180" customHeight="1" ht="16.5" s="407" customFormat="1">
      <c r="A3850" s="135"/>
      <c r="B3850" s="135"/>
      <c r="C3850" s="135"/>
      <c r="D3850" s="245"/>
      <c r="E3850" s="245"/>
      <c r="F3850" s="405"/>
      <c r="G3850" s="291"/>
      <c r="H3850" s="291"/>
      <c r="AR3850" s="501"/>
      <c r="AT3850" s="450"/>
    </row>
    <row r="3851" spans="1:180" customHeight="1" ht="16.5" s="407" customFormat="1">
      <c r="A3851" s="135"/>
      <c r="B3851" s="135"/>
      <c r="C3851" s="135"/>
      <c r="D3851" s="245"/>
      <c r="E3851" s="245"/>
      <c r="F3851" s="405"/>
      <c r="G3851" s="291"/>
      <c r="H3851" s="291"/>
      <c r="AR3851" s="501"/>
      <c r="AT3851" s="450"/>
    </row>
    <row r="3852" spans="1:180" customHeight="1" ht="16.5" s="407" customFormat="1">
      <c r="A3852" s="135"/>
      <c r="B3852" s="135"/>
      <c r="C3852" s="135"/>
      <c r="D3852" s="245"/>
      <c r="E3852" s="245"/>
      <c r="F3852" s="405"/>
      <c r="G3852" s="291"/>
      <c r="H3852" s="291"/>
      <c r="AR3852" s="501"/>
      <c r="AT3852" s="450"/>
    </row>
    <row r="3853" spans="1:180" customHeight="1" ht="16.5" s="407" customFormat="1">
      <c r="A3853" s="135"/>
      <c r="B3853" s="135"/>
      <c r="C3853" s="135"/>
      <c r="D3853" s="245"/>
      <c r="E3853" s="245"/>
      <c r="F3853" s="405"/>
      <c r="G3853" s="291"/>
      <c r="H3853" s="291"/>
      <c r="AR3853" s="501"/>
      <c r="AT3853" s="450"/>
    </row>
    <row r="3854" spans="1:180" customHeight="1" ht="16.5" s="407" customFormat="1">
      <c r="A3854" s="135"/>
      <c r="B3854" s="135"/>
      <c r="C3854" s="135"/>
      <c r="D3854" s="245"/>
      <c r="E3854" s="245"/>
      <c r="F3854" s="405"/>
      <c r="G3854" s="291"/>
      <c r="H3854" s="291"/>
      <c r="AR3854" s="501"/>
      <c r="AT3854" s="450"/>
    </row>
    <row r="3855" spans="1:180" customHeight="1" ht="16.5" s="407" customFormat="1">
      <c r="A3855" s="135"/>
      <c r="B3855" s="135"/>
      <c r="C3855" s="135"/>
      <c r="D3855" s="245"/>
      <c r="E3855" s="245"/>
      <c r="F3855" s="405"/>
      <c r="G3855" s="291"/>
      <c r="H3855" s="291"/>
      <c r="AR3855" s="501"/>
      <c r="AT3855" s="450"/>
    </row>
    <row r="3856" spans="1:180" customHeight="1" ht="16.5" s="407" customFormat="1">
      <c r="A3856" s="135"/>
      <c r="B3856" s="135"/>
      <c r="C3856" s="135"/>
      <c r="D3856" s="245"/>
      <c r="E3856" s="245"/>
      <c r="F3856" s="405"/>
      <c r="G3856" s="291"/>
      <c r="H3856" s="291"/>
      <c r="AR3856" s="501"/>
      <c r="AT3856" s="450"/>
    </row>
    <row r="3857" spans="1:180" customHeight="1" ht="16.5" s="407" customFormat="1">
      <c r="A3857" s="135"/>
      <c r="B3857" s="135"/>
      <c r="C3857" s="135"/>
      <c r="D3857" s="245"/>
      <c r="E3857" s="245"/>
      <c r="F3857" s="405"/>
      <c r="G3857" s="291"/>
      <c r="H3857" s="291"/>
      <c r="AR3857" s="501"/>
      <c r="AT3857" s="450"/>
    </row>
    <row r="3858" spans="1:180" customHeight="1" ht="16.5" s="407" customFormat="1">
      <c r="A3858" s="135"/>
      <c r="B3858" s="135"/>
      <c r="C3858" s="135"/>
      <c r="D3858" s="245"/>
      <c r="E3858" s="245"/>
      <c r="F3858" s="405"/>
      <c r="G3858" s="291"/>
      <c r="H3858" s="291"/>
      <c r="AR3858" s="501"/>
      <c r="AT3858" s="450"/>
    </row>
    <row r="3859" spans="1:180" customHeight="1" ht="16.5" s="407" customFormat="1">
      <c r="A3859" s="135"/>
      <c r="B3859" s="135"/>
      <c r="C3859" s="135"/>
      <c r="D3859" s="245"/>
      <c r="E3859" s="245"/>
      <c r="F3859" s="405"/>
      <c r="G3859" s="291"/>
      <c r="H3859" s="291"/>
      <c r="AR3859" s="501"/>
      <c r="AT3859" s="450"/>
    </row>
    <row r="3860" spans="1:180" customHeight="1" ht="16.5" s="407" customFormat="1">
      <c r="A3860" s="135"/>
      <c r="B3860" s="135"/>
      <c r="C3860" s="135"/>
      <c r="D3860" s="245"/>
      <c r="E3860" s="245"/>
      <c r="F3860" s="405"/>
      <c r="G3860" s="291"/>
      <c r="H3860" s="291"/>
      <c r="AR3860" s="501"/>
      <c r="AT3860" s="450"/>
    </row>
    <row r="3861" spans="1:180" customHeight="1" ht="16.5" s="407" customFormat="1">
      <c r="A3861" s="135"/>
      <c r="B3861" s="135"/>
      <c r="C3861" s="135"/>
      <c r="D3861" s="245"/>
      <c r="E3861" s="245"/>
      <c r="F3861" s="405"/>
      <c r="G3861" s="291"/>
      <c r="H3861" s="291"/>
      <c r="AR3861" s="501"/>
      <c r="AT3861" s="450"/>
    </row>
    <row r="3862" spans="1:180" customHeight="1" ht="16.5" s="407" customFormat="1">
      <c r="A3862" s="135"/>
      <c r="B3862" s="135"/>
      <c r="C3862" s="135"/>
      <c r="D3862" s="245"/>
      <c r="E3862" s="245"/>
      <c r="F3862" s="405"/>
      <c r="G3862" s="291"/>
      <c r="H3862" s="291"/>
      <c r="AR3862" s="501"/>
      <c r="AT3862" s="450"/>
    </row>
    <row r="3863" spans="1:180" customHeight="1" ht="16.5" s="407" customFormat="1">
      <c r="A3863" s="135"/>
      <c r="B3863" s="135"/>
      <c r="C3863" s="135"/>
      <c r="D3863" s="245"/>
      <c r="E3863" s="245"/>
      <c r="F3863" s="405"/>
      <c r="G3863" s="291"/>
      <c r="H3863" s="291"/>
      <c r="AR3863" s="501"/>
      <c r="AT3863" s="450"/>
    </row>
    <row r="3864" spans="1:180" customHeight="1" ht="16.5" s="407" customFormat="1">
      <c r="A3864" s="135"/>
      <c r="B3864" s="135"/>
      <c r="C3864" s="135"/>
      <c r="D3864" s="245"/>
      <c r="E3864" s="245"/>
      <c r="F3864" s="405"/>
      <c r="G3864" s="291"/>
      <c r="H3864" s="291"/>
      <c r="AR3864" s="501"/>
      <c r="AT3864" s="450"/>
    </row>
    <row r="3865" spans="1:180" customHeight="1" ht="16.5" s="407" customFormat="1">
      <c r="A3865" s="135"/>
      <c r="B3865" s="135"/>
      <c r="C3865" s="135"/>
      <c r="D3865" s="245"/>
      <c r="E3865" s="245"/>
      <c r="F3865" s="405"/>
      <c r="G3865" s="291"/>
      <c r="H3865" s="291"/>
      <c r="AR3865" s="501"/>
      <c r="AT3865" s="450"/>
    </row>
    <row r="3866" spans="1:180" customHeight="1" ht="16.5" s="407" customFormat="1">
      <c r="A3866" s="135"/>
      <c r="B3866" s="135"/>
      <c r="C3866" s="135"/>
      <c r="D3866" s="245"/>
      <c r="E3866" s="245"/>
      <c r="F3866" s="405"/>
      <c r="G3866" s="291"/>
      <c r="H3866" s="291"/>
      <c r="AR3866" s="501"/>
      <c r="AT3866" s="450"/>
    </row>
    <row r="3867" spans="1:180" customHeight="1" ht="16.5" s="407" customFormat="1">
      <c r="A3867" s="135"/>
      <c r="B3867" s="135"/>
      <c r="C3867" s="135"/>
      <c r="D3867" s="245"/>
      <c r="E3867" s="245"/>
      <c r="F3867" s="405"/>
      <c r="G3867" s="291"/>
      <c r="H3867" s="291"/>
      <c r="AR3867" s="501"/>
      <c r="AT3867" s="450"/>
    </row>
    <row r="3868" spans="1:180" customHeight="1" ht="16.5" s="407" customFormat="1">
      <c r="A3868" s="135"/>
      <c r="B3868" s="135"/>
      <c r="C3868" s="135"/>
      <c r="D3868" s="245"/>
      <c r="E3868" s="245"/>
      <c r="F3868" s="405"/>
      <c r="G3868" s="291"/>
      <c r="H3868" s="291"/>
      <c r="AR3868" s="501"/>
      <c r="AT3868" s="450"/>
    </row>
    <row r="3869" spans="1:180" customHeight="1" ht="16.5" s="407" customFormat="1">
      <c r="A3869" s="135"/>
      <c r="B3869" s="135"/>
      <c r="C3869" s="135"/>
      <c r="D3869" s="245"/>
      <c r="E3869" s="245"/>
      <c r="F3869" s="405"/>
      <c r="G3869" s="291"/>
      <c r="H3869" s="291"/>
      <c r="AR3869" s="501"/>
      <c r="AT3869" s="450"/>
    </row>
    <row r="3870" spans="1:180" customHeight="1" ht="16.5" s="407" customFormat="1">
      <c r="A3870" s="135"/>
      <c r="B3870" s="135"/>
      <c r="C3870" s="135"/>
      <c r="D3870" s="245"/>
      <c r="E3870" s="245"/>
      <c r="F3870" s="405"/>
      <c r="G3870" s="291"/>
      <c r="H3870" s="291"/>
      <c r="AR3870" s="501"/>
      <c r="AT3870" s="450"/>
    </row>
    <row r="3871" spans="1:180" customHeight="1" ht="16.5" s="407" customFormat="1">
      <c r="A3871" s="135"/>
      <c r="B3871" s="135"/>
      <c r="C3871" s="135"/>
      <c r="D3871" s="245"/>
      <c r="E3871" s="245"/>
      <c r="F3871" s="405"/>
      <c r="G3871" s="291"/>
      <c r="H3871" s="291"/>
      <c r="AR3871" s="501"/>
      <c r="AT3871" s="450"/>
    </row>
    <row r="3872" spans="1:180" customHeight="1" ht="16.5" s="407" customFormat="1">
      <c r="A3872" s="135"/>
      <c r="B3872" s="135"/>
      <c r="C3872" s="135"/>
      <c r="D3872" s="245"/>
      <c r="E3872" s="245"/>
      <c r="F3872" s="405"/>
      <c r="G3872" s="291"/>
      <c r="H3872" s="291"/>
      <c r="AR3872" s="501"/>
      <c r="AT3872" s="450"/>
    </row>
    <row r="3873" spans="1:180" customHeight="1" ht="16.5" s="407" customFormat="1">
      <c r="A3873" s="135"/>
      <c r="B3873" s="135"/>
      <c r="C3873" s="135"/>
      <c r="D3873" s="245"/>
      <c r="E3873" s="245"/>
      <c r="F3873" s="405"/>
      <c r="G3873" s="291"/>
      <c r="H3873" s="291"/>
      <c r="AR3873" s="501"/>
      <c r="AT3873" s="450"/>
    </row>
    <row r="3874" spans="1:180" customHeight="1" ht="16.5" s="407" customFormat="1">
      <c r="A3874" s="135"/>
      <c r="B3874" s="135"/>
      <c r="C3874" s="135"/>
      <c r="D3874" s="245"/>
      <c r="E3874" s="245"/>
      <c r="F3874" s="405"/>
      <c r="G3874" s="291"/>
      <c r="H3874" s="291"/>
      <c r="AR3874" s="501"/>
      <c r="AT3874" s="450"/>
    </row>
    <row r="3875" spans="1:180" customHeight="1" ht="16.5" s="407" customFormat="1">
      <c r="A3875" s="135"/>
      <c r="B3875" s="135"/>
      <c r="C3875" s="135"/>
      <c r="D3875" s="245"/>
      <c r="E3875" s="245"/>
      <c r="F3875" s="405"/>
      <c r="G3875" s="291"/>
      <c r="H3875" s="291"/>
      <c r="AR3875" s="501"/>
      <c r="AT3875" s="450"/>
    </row>
    <row r="3876" spans="1:180" customHeight="1" ht="16.5" s="407" customFormat="1">
      <c r="A3876" s="135"/>
      <c r="B3876" s="135"/>
      <c r="C3876" s="135"/>
      <c r="D3876" s="245"/>
      <c r="E3876" s="245"/>
      <c r="F3876" s="405"/>
      <c r="G3876" s="291"/>
      <c r="H3876" s="291"/>
      <c r="AR3876" s="501"/>
      <c r="AT3876" s="450"/>
    </row>
    <row r="3877" spans="1:180" customHeight="1" ht="16.5" s="407" customFormat="1">
      <c r="A3877" s="135"/>
      <c r="B3877" s="135"/>
      <c r="C3877" s="135"/>
      <c r="D3877" s="245"/>
      <c r="E3877" s="245"/>
      <c r="F3877" s="405"/>
      <c r="G3877" s="291"/>
      <c r="H3877" s="291"/>
      <c r="AR3877" s="501"/>
      <c r="AT3877" s="450"/>
    </row>
    <row r="3878" spans="1:180" customHeight="1" ht="16.5" s="407" customFormat="1">
      <c r="A3878" s="135"/>
      <c r="B3878" s="135"/>
      <c r="C3878" s="135"/>
      <c r="D3878" s="245"/>
      <c r="E3878" s="245"/>
      <c r="F3878" s="405"/>
      <c r="G3878" s="291"/>
      <c r="H3878" s="291"/>
      <c r="AR3878" s="501"/>
      <c r="AT3878" s="450"/>
    </row>
    <row r="3879" spans="1:180" customHeight="1" ht="16.5" s="407" customFormat="1">
      <c r="A3879" s="135"/>
      <c r="B3879" s="135"/>
      <c r="C3879" s="135"/>
      <c r="D3879" s="245"/>
      <c r="E3879" s="245"/>
      <c r="F3879" s="405"/>
      <c r="G3879" s="291"/>
      <c r="H3879" s="291"/>
      <c r="AR3879" s="501"/>
      <c r="AT3879" s="450"/>
    </row>
    <row r="3880" spans="1:180" customHeight="1" ht="16.5" s="407" customFormat="1">
      <c r="A3880" s="135"/>
      <c r="B3880" s="135"/>
      <c r="C3880" s="135"/>
      <c r="D3880" s="245"/>
      <c r="E3880" s="245"/>
      <c r="F3880" s="405"/>
      <c r="G3880" s="291"/>
      <c r="H3880" s="291"/>
      <c r="AR3880" s="501"/>
      <c r="AT3880" s="450"/>
    </row>
    <row r="3881" spans="1:180" customHeight="1" ht="16.5" s="407" customFormat="1">
      <c r="A3881" s="135"/>
      <c r="B3881" s="135"/>
      <c r="C3881" s="135"/>
      <c r="D3881" s="245"/>
      <c r="E3881" s="245"/>
      <c r="F3881" s="405"/>
      <c r="G3881" s="291"/>
      <c r="H3881" s="291"/>
      <c r="AR3881" s="501"/>
      <c r="AT3881" s="450"/>
    </row>
    <row r="3882" spans="1:180" customHeight="1" ht="16.5" s="407" customFormat="1">
      <c r="A3882" s="135"/>
      <c r="B3882" s="135"/>
      <c r="C3882" s="135"/>
      <c r="D3882" s="245"/>
      <c r="E3882" s="245"/>
      <c r="F3882" s="405"/>
      <c r="G3882" s="291"/>
      <c r="H3882" s="291"/>
      <c r="AR3882" s="501"/>
      <c r="AT3882" s="450"/>
    </row>
    <row r="3883" spans="1:180" customHeight="1" ht="16.5" s="407" customFormat="1">
      <c r="A3883" s="135"/>
      <c r="B3883" s="135"/>
      <c r="C3883" s="135"/>
      <c r="D3883" s="245"/>
      <c r="E3883" s="245"/>
      <c r="F3883" s="405"/>
      <c r="G3883" s="291"/>
      <c r="H3883" s="291"/>
      <c r="AR3883" s="501"/>
      <c r="AT3883" s="450"/>
    </row>
    <row r="3884" spans="1:180" customHeight="1" ht="16.5" s="407" customFormat="1">
      <c r="A3884" s="135"/>
      <c r="B3884" s="135"/>
      <c r="C3884" s="135"/>
      <c r="D3884" s="245"/>
      <c r="E3884" s="245"/>
      <c r="F3884" s="405"/>
      <c r="G3884" s="291"/>
      <c r="H3884" s="291"/>
      <c r="AR3884" s="501"/>
      <c r="AT3884" s="450"/>
    </row>
    <row r="3885" spans="1:180" customHeight="1" ht="16.5" s="407" customFormat="1">
      <c r="A3885" s="135"/>
      <c r="B3885" s="135"/>
      <c r="C3885" s="135"/>
      <c r="D3885" s="245"/>
      <c r="E3885" s="245"/>
      <c r="F3885" s="405"/>
      <c r="G3885" s="291"/>
      <c r="H3885" s="291"/>
      <c r="AR3885" s="501"/>
      <c r="AT3885" s="450"/>
    </row>
    <row r="3886" spans="1:180" customHeight="1" ht="16.5" s="407" customFormat="1">
      <c r="A3886" s="135"/>
      <c r="B3886" s="135"/>
      <c r="C3886" s="135"/>
      <c r="D3886" s="245"/>
      <c r="E3886" s="245"/>
      <c r="F3886" s="405"/>
      <c r="G3886" s="291"/>
      <c r="H3886" s="291"/>
      <c r="AR3886" s="501"/>
      <c r="AT3886" s="450"/>
    </row>
    <row r="3887" spans="1:180" customHeight="1" ht="16.5" s="407" customFormat="1">
      <c r="A3887" s="135"/>
      <c r="B3887" s="135"/>
      <c r="C3887" s="135"/>
      <c r="D3887" s="245"/>
      <c r="E3887" s="245"/>
      <c r="F3887" s="405"/>
      <c r="G3887" s="291"/>
      <c r="H3887" s="291"/>
      <c r="AR3887" s="501"/>
      <c r="AT3887" s="450"/>
    </row>
    <row r="3888" spans="1:180" customHeight="1" ht="16.5" s="407" customFormat="1">
      <c r="A3888" s="135"/>
      <c r="B3888" s="135"/>
      <c r="C3888" s="135"/>
      <c r="D3888" s="245"/>
      <c r="E3888" s="245"/>
      <c r="F3888" s="405"/>
      <c r="G3888" s="291"/>
      <c r="H3888" s="291"/>
      <c r="AR3888" s="501"/>
      <c r="AT3888" s="450"/>
    </row>
    <row r="3889" spans="1:180" customHeight="1" ht="16.5" s="407" customFormat="1">
      <c r="A3889" s="135"/>
      <c r="B3889" s="135"/>
      <c r="C3889" s="135"/>
      <c r="D3889" s="245"/>
      <c r="E3889" s="245"/>
      <c r="F3889" s="405"/>
      <c r="G3889" s="291"/>
      <c r="H3889" s="291"/>
      <c r="AR3889" s="501"/>
      <c r="AT3889" s="450"/>
    </row>
    <row r="3890" spans="1:180" customHeight="1" ht="16.5" s="407" customFormat="1">
      <c r="A3890" s="135"/>
      <c r="B3890" s="135"/>
      <c r="C3890" s="135"/>
      <c r="D3890" s="245"/>
      <c r="E3890" s="245"/>
      <c r="F3890" s="405"/>
      <c r="G3890" s="291"/>
      <c r="H3890" s="291"/>
      <c r="AR3890" s="501"/>
      <c r="AT3890" s="450"/>
    </row>
    <row r="3891" spans="1:180" customHeight="1" ht="16.5" s="407" customFormat="1">
      <c r="A3891" s="135"/>
      <c r="B3891" s="135"/>
      <c r="C3891" s="135"/>
      <c r="D3891" s="245"/>
      <c r="E3891" s="245"/>
      <c r="F3891" s="405"/>
      <c r="G3891" s="291"/>
      <c r="H3891" s="291"/>
      <c r="AR3891" s="501"/>
      <c r="AT3891" s="450"/>
    </row>
    <row r="3892" spans="1:180" customHeight="1" ht="16.5" s="407" customFormat="1">
      <c r="A3892" s="135"/>
      <c r="B3892" s="135"/>
      <c r="C3892" s="135"/>
      <c r="D3892" s="245"/>
      <c r="E3892" s="245"/>
      <c r="F3892" s="405"/>
      <c r="G3892" s="291"/>
      <c r="H3892" s="291"/>
      <c r="AR3892" s="501"/>
      <c r="AT3892" s="450"/>
    </row>
    <row r="3893" spans="1:180" customHeight="1" ht="16.5" s="407" customFormat="1">
      <c r="A3893" s="135"/>
      <c r="B3893" s="135"/>
      <c r="C3893" s="135"/>
      <c r="D3893" s="245"/>
      <c r="E3893" s="245"/>
      <c r="F3893" s="405"/>
      <c r="G3893" s="291"/>
      <c r="H3893" s="291"/>
      <c r="AR3893" s="501"/>
      <c r="AT3893" s="450"/>
    </row>
    <row r="3894" spans="1:180" customHeight="1" ht="16.5" s="407" customFormat="1">
      <c r="A3894" s="135"/>
      <c r="B3894" s="135"/>
      <c r="C3894" s="135"/>
      <c r="D3894" s="245"/>
      <c r="E3894" s="245"/>
      <c r="F3894" s="405"/>
      <c r="G3894" s="291"/>
      <c r="H3894" s="291"/>
      <c r="AR3894" s="501"/>
      <c r="AT3894" s="450"/>
    </row>
    <row r="3895" spans="1:180" customHeight="1" ht="16.5" s="407" customFormat="1">
      <c r="A3895" s="135"/>
      <c r="B3895" s="135"/>
      <c r="C3895" s="135"/>
      <c r="D3895" s="245"/>
      <c r="E3895" s="245"/>
      <c r="F3895" s="405"/>
      <c r="G3895" s="291"/>
      <c r="H3895" s="291"/>
      <c r="AR3895" s="501"/>
      <c r="AT3895" s="450"/>
    </row>
    <row r="3896" spans="1:180" customHeight="1" ht="16.5" s="407" customFormat="1">
      <c r="A3896" s="135"/>
      <c r="B3896" s="135"/>
      <c r="C3896" s="135"/>
      <c r="D3896" s="245"/>
      <c r="E3896" s="245"/>
      <c r="F3896" s="405"/>
      <c r="G3896" s="291"/>
      <c r="H3896" s="291"/>
      <c r="AR3896" s="501"/>
      <c r="AT3896" s="450"/>
    </row>
    <row r="3897" spans="1:180" customHeight="1" ht="16.5" s="407" customFormat="1">
      <c r="A3897" s="135"/>
      <c r="B3897" s="135"/>
      <c r="C3897" s="135"/>
      <c r="D3897" s="245"/>
      <c r="E3897" s="245"/>
      <c r="F3897" s="405"/>
      <c r="G3897" s="291"/>
      <c r="H3897" s="291"/>
      <c r="AR3897" s="501"/>
      <c r="AT3897" s="450"/>
    </row>
    <row r="3898" spans="1:180" customHeight="1" ht="16.5" s="407" customFormat="1">
      <c r="A3898" s="135"/>
      <c r="B3898" s="135"/>
      <c r="C3898" s="135"/>
      <c r="D3898" s="245"/>
      <c r="E3898" s="245"/>
      <c r="F3898" s="405"/>
      <c r="G3898" s="291"/>
      <c r="H3898" s="291"/>
      <c r="AR3898" s="501"/>
      <c r="AT3898" s="450"/>
    </row>
    <row r="3899" spans="1:180" customHeight="1" ht="16.5" s="407" customFormat="1">
      <c r="A3899" s="135"/>
      <c r="B3899" s="135"/>
      <c r="C3899" s="135"/>
      <c r="D3899" s="245"/>
      <c r="E3899" s="245"/>
      <c r="F3899" s="405"/>
      <c r="G3899" s="291"/>
      <c r="H3899" s="291"/>
      <c r="AR3899" s="501"/>
      <c r="AT3899" s="450"/>
    </row>
    <row r="3900" spans="1:180" customHeight="1" ht="16.5" s="407" customFormat="1">
      <c r="A3900" s="135"/>
      <c r="B3900" s="135"/>
      <c r="C3900" s="135"/>
      <c r="D3900" s="245"/>
      <c r="E3900" s="245"/>
      <c r="F3900" s="405"/>
      <c r="G3900" s="291"/>
      <c r="H3900" s="291"/>
      <c r="AR3900" s="501"/>
      <c r="AT3900" s="450"/>
    </row>
    <row r="3901" spans="1:180" customHeight="1" ht="16.5" s="407" customFormat="1">
      <c r="A3901" s="135"/>
      <c r="B3901" s="135"/>
      <c r="C3901" s="135"/>
      <c r="D3901" s="245"/>
      <c r="E3901" s="245"/>
      <c r="F3901" s="405"/>
      <c r="G3901" s="291"/>
      <c r="H3901" s="291"/>
      <c r="AR3901" s="501"/>
      <c r="AT3901" s="450"/>
    </row>
    <row r="3902" spans="1:180" customHeight="1" ht="16.5" s="407" customFormat="1">
      <c r="A3902" s="135"/>
      <c r="B3902" s="135"/>
      <c r="C3902" s="135"/>
      <c r="D3902" s="245"/>
      <c r="E3902" s="245"/>
      <c r="F3902" s="405"/>
      <c r="G3902" s="291"/>
      <c r="H3902" s="291"/>
      <c r="AR3902" s="501"/>
      <c r="AT3902" s="450"/>
    </row>
    <row r="3903" spans="1:180" customHeight="1" ht="16.5" s="407" customFormat="1">
      <c r="A3903" s="135"/>
      <c r="B3903" s="135"/>
      <c r="C3903" s="135"/>
      <c r="D3903" s="245"/>
      <c r="E3903" s="245"/>
      <c r="F3903" s="405"/>
      <c r="G3903" s="291"/>
      <c r="H3903" s="291"/>
      <c r="AR3903" s="501"/>
      <c r="AT3903" s="450"/>
    </row>
    <row r="3904" spans="1:180" customHeight="1" ht="16.5" s="407" customFormat="1">
      <c r="A3904" s="135"/>
      <c r="B3904" s="135"/>
      <c r="C3904" s="135"/>
      <c r="D3904" s="245"/>
      <c r="E3904" s="245"/>
      <c r="F3904" s="405"/>
      <c r="G3904" s="291"/>
      <c r="H3904" s="291"/>
      <c r="AR3904" s="501"/>
      <c r="AT3904" s="450"/>
    </row>
    <row r="3905" spans="1:180" customHeight="1" ht="16.5" s="407" customFormat="1">
      <c r="A3905" s="135"/>
      <c r="B3905" s="135"/>
      <c r="C3905" s="135"/>
      <c r="D3905" s="245"/>
      <c r="E3905" s="245"/>
      <c r="F3905" s="405"/>
      <c r="G3905" s="291"/>
      <c r="H3905" s="291"/>
      <c r="AR3905" s="501"/>
      <c r="AT3905" s="450"/>
    </row>
    <row r="3906" spans="1:180" customHeight="1" ht="16.5" s="407" customFormat="1">
      <c r="A3906" s="135"/>
      <c r="B3906" s="135"/>
      <c r="C3906" s="135"/>
      <c r="D3906" s="245"/>
      <c r="E3906" s="245"/>
      <c r="F3906" s="405"/>
      <c r="G3906" s="291"/>
      <c r="H3906" s="291"/>
      <c r="AR3906" s="501"/>
      <c r="AT3906" s="450"/>
    </row>
    <row r="3907" spans="1:180" customHeight="1" ht="16.5" s="407" customFormat="1">
      <c r="A3907" s="135"/>
      <c r="B3907" s="135"/>
      <c r="C3907" s="135"/>
      <c r="D3907" s="245"/>
      <c r="E3907" s="245"/>
      <c r="F3907" s="405"/>
      <c r="G3907" s="291"/>
      <c r="H3907" s="291"/>
      <c r="AR3907" s="501"/>
      <c r="AT3907" s="450"/>
    </row>
    <row r="3908" spans="1:180" customHeight="1" ht="16.5" s="407" customFormat="1">
      <c r="A3908" s="135"/>
      <c r="B3908" s="135"/>
      <c r="C3908" s="135"/>
      <c r="D3908" s="245"/>
      <c r="E3908" s="245"/>
      <c r="F3908" s="405"/>
      <c r="G3908" s="291"/>
      <c r="H3908" s="291"/>
      <c r="AR3908" s="501"/>
      <c r="AT3908" s="450"/>
    </row>
    <row r="3909" spans="1:180" customHeight="1" ht="16.5" s="407" customFormat="1">
      <c r="A3909" s="135"/>
      <c r="B3909" s="135"/>
      <c r="C3909" s="135"/>
      <c r="D3909" s="245"/>
      <c r="E3909" s="245"/>
      <c r="F3909" s="405"/>
      <c r="G3909" s="291"/>
      <c r="H3909" s="291"/>
      <c r="AR3909" s="501"/>
      <c r="AT3909" s="450"/>
    </row>
    <row r="3910" spans="1:180" customHeight="1" ht="16.5" s="407" customFormat="1">
      <c r="A3910" s="135"/>
      <c r="B3910" s="135"/>
      <c r="C3910" s="135"/>
      <c r="D3910" s="245"/>
      <c r="E3910" s="245"/>
      <c r="F3910" s="405"/>
      <c r="G3910" s="291"/>
      <c r="H3910" s="291"/>
      <c r="AR3910" s="501"/>
      <c r="AT3910" s="450"/>
    </row>
    <row r="3911" spans="1:180" customHeight="1" ht="16.5" s="407" customFormat="1">
      <c r="A3911" s="135"/>
      <c r="B3911" s="135"/>
      <c r="C3911" s="135"/>
      <c r="D3911" s="245"/>
      <c r="E3911" s="245"/>
      <c r="F3911" s="405"/>
      <c r="G3911" s="291"/>
      <c r="H3911" s="291"/>
      <c r="AR3911" s="501"/>
      <c r="AT3911" s="450"/>
    </row>
    <row r="3912" spans="1:180" customHeight="1" ht="16.5" s="407" customFormat="1">
      <c r="A3912" s="135"/>
      <c r="B3912" s="135"/>
      <c r="C3912" s="135"/>
      <c r="D3912" s="245"/>
      <c r="E3912" s="245"/>
      <c r="F3912" s="405"/>
      <c r="G3912" s="291"/>
      <c r="H3912" s="291"/>
      <c r="AR3912" s="501"/>
      <c r="AT3912" s="450"/>
    </row>
    <row r="3913" spans="1:180" customHeight="1" ht="16.5" s="407" customFormat="1">
      <c r="A3913" s="135"/>
      <c r="B3913" s="135"/>
      <c r="C3913" s="135"/>
      <c r="D3913" s="245"/>
      <c r="E3913" s="245"/>
      <c r="F3913" s="405"/>
      <c r="G3913" s="291"/>
      <c r="H3913" s="291"/>
      <c r="AR3913" s="501"/>
      <c r="AT3913" s="450"/>
    </row>
    <row r="3914" spans="1:180" customHeight="1" ht="16.5" s="407" customFormat="1">
      <c r="A3914" s="135"/>
      <c r="B3914" s="135"/>
      <c r="C3914" s="135"/>
      <c r="D3914" s="245"/>
      <c r="E3914" s="245"/>
      <c r="F3914" s="405"/>
      <c r="G3914" s="291"/>
      <c r="H3914" s="291"/>
      <c r="AR3914" s="501"/>
      <c r="AT3914" s="450"/>
    </row>
    <row r="3915" spans="1:180" customHeight="1" ht="16.5" s="407" customFormat="1">
      <c r="A3915" s="135"/>
      <c r="B3915" s="135"/>
      <c r="C3915" s="135"/>
      <c r="D3915" s="245"/>
      <c r="E3915" s="245"/>
      <c r="F3915" s="405"/>
      <c r="G3915" s="291"/>
      <c r="H3915" s="291"/>
      <c r="AR3915" s="501"/>
      <c r="AT3915" s="450"/>
    </row>
    <row r="3916" spans="1:180" customHeight="1" ht="16.5" s="407" customFormat="1">
      <c r="A3916" s="135"/>
      <c r="B3916" s="135"/>
      <c r="C3916" s="135"/>
      <c r="D3916" s="245"/>
      <c r="E3916" s="245"/>
      <c r="F3916" s="405"/>
      <c r="G3916" s="291"/>
      <c r="H3916" s="291"/>
      <c r="AR3916" s="501"/>
      <c r="AT3916" s="450"/>
    </row>
    <row r="3917" spans="1:180" customHeight="1" ht="16.5" s="407" customFormat="1">
      <c r="A3917" s="135"/>
      <c r="B3917" s="135"/>
      <c r="C3917" s="135"/>
      <c r="D3917" s="245"/>
      <c r="E3917" s="245"/>
      <c r="F3917" s="405"/>
      <c r="G3917" s="291"/>
      <c r="H3917" s="291"/>
      <c r="AR3917" s="501"/>
      <c r="AT3917" s="450"/>
    </row>
    <row r="3918" spans="1:180" customHeight="1" ht="16.5" s="407" customFormat="1">
      <c r="A3918" s="135"/>
      <c r="B3918" s="135"/>
      <c r="C3918" s="135"/>
      <c r="D3918" s="245"/>
      <c r="E3918" s="245"/>
      <c r="F3918" s="405"/>
      <c r="G3918" s="291"/>
      <c r="H3918" s="291"/>
      <c r="AR3918" s="501"/>
      <c r="AT3918" s="450"/>
    </row>
    <row r="3919" spans="1:180" customHeight="1" ht="16.5" s="407" customFormat="1">
      <c r="A3919" s="135"/>
      <c r="B3919" s="135"/>
      <c r="C3919" s="135"/>
      <c r="D3919" s="245"/>
      <c r="E3919" s="245"/>
      <c r="F3919" s="405"/>
      <c r="G3919" s="291"/>
      <c r="H3919" s="291"/>
      <c r="AR3919" s="501"/>
      <c r="AT3919" s="450"/>
    </row>
    <row r="3920" spans="1:180" customHeight="1" ht="16.5" s="407" customFormat="1">
      <c r="A3920" s="135"/>
      <c r="B3920" s="135"/>
      <c r="C3920" s="135"/>
      <c r="D3920" s="245"/>
      <c r="E3920" s="245"/>
      <c r="F3920" s="405"/>
      <c r="G3920" s="291"/>
      <c r="H3920" s="291"/>
      <c r="AR3920" s="501"/>
      <c r="AT3920" s="450"/>
    </row>
    <row r="3921" spans="1:180" customHeight="1" ht="16.5" s="407" customFormat="1">
      <c r="A3921" s="135"/>
      <c r="B3921" s="135"/>
      <c r="C3921" s="135"/>
      <c r="D3921" s="245"/>
      <c r="E3921" s="245"/>
      <c r="F3921" s="405"/>
      <c r="G3921" s="291"/>
      <c r="H3921" s="291"/>
      <c r="AR3921" s="501"/>
      <c r="AT3921" s="450"/>
    </row>
    <row r="3922" spans="1:180" customHeight="1" ht="16.5" s="407" customFormat="1">
      <c r="A3922" s="135"/>
      <c r="B3922" s="135"/>
      <c r="C3922" s="135"/>
      <c r="D3922" s="245"/>
      <c r="E3922" s="245"/>
      <c r="F3922" s="405"/>
      <c r="G3922" s="291"/>
      <c r="H3922" s="291"/>
      <c r="AR3922" s="501"/>
      <c r="AT3922" s="450"/>
    </row>
    <row r="3923" spans="1:180" customHeight="1" ht="16.5" s="407" customFormat="1">
      <c r="A3923" s="135"/>
      <c r="B3923" s="135"/>
      <c r="C3923" s="135"/>
      <c r="D3923" s="245"/>
      <c r="E3923" s="245"/>
      <c r="F3923" s="405"/>
      <c r="G3923" s="291"/>
      <c r="H3923" s="291"/>
      <c r="AR3923" s="501"/>
      <c r="AT3923" s="450"/>
    </row>
    <row r="3924" spans="1:180" customHeight="1" ht="16.5" s="407" customFormat="1">
      <c r="A3924" s="135"/>
      <c r="B3924" s="135"/>
      <c r="C3924" s="135"/>
      <c r="D3924" s="245"/>
      <c r="E3924" s="245"/>
      <c r="F3924" s="405"/>
      <c r="G3924" s="291"/>
      <c r="H3924" s="291"/>
      <c r="AR3924" s="501"/>
      <c r="AT3924" s="450"/>
    </row>
    <row r="3925" spans="1:180" customHeight="1" ht="16.5" s="407" customFormat="1">
      <c r="A3925" s="135"/>
      <c r="B3925" s="135"/>
      <c r="C3925" s="135"/>
      <c r="D3925" s="245"/>
      <c r="E3925" s="245"/>
      <c r="F3925" s="405"/>
      <c r="G3925" s="291"/>
      <c r="H3925" s="291"/>
      <c r="AR3925" s="501"/>
      <c r="AT3925" s="450"/>
    </row>
    <row r="3926" spans="1:180" customHeight="1" ht="16.5" s="407" customFormat="1">
      <c r="A3926" s="135"/>
      <c r="B3926" s="135"/>
      <c r="C3926" s="135"/>
      <c r="D3926" s="245"/>
      <c r="E3926" s="245"/>
      <c r="F3926" s="405"/>
      <c r="G3926" s="291"/>
      <c r="H3926" s="291"/>
      <c r="AR3926" s="501"/>
      <c r="AT3926" s="450"/>
    </row>
    <row r="3927" spans="1:180" customHeight="1" ht="16.5" s="407" customFormat="1">
      <c r="A3927" s="135"/>
      <c r="B3927" s="135"/>
      <c r="C3927" s="135"/>
      <c r="D3927" s="245"/>
      <c r="E3927" s="245"/>
      <c r="F3927" s="405"/>
      <c r="G3927" s="291"/>
      <c r="H3927" s="291"/>
      <c r="AR3927" s="501"/>
      <c r="AT3927" s="450"/>
    </row>
    <row r="3928" spans="1:180" customHeight="1" ht="16.5" s="407" customFormat="1">
      <c r="A3928" s="135"/>
      <c r="B3928" s="135"/>
      <c r="C3928" s="135"/>
      <c r="D3928" s="245"/>
      <c r="E3928" s="245"/>
      <c r="F3928" s="405"/>
      <c r="G3928" s="291"/>
      <c r="H3928" s="291"/>
      <c r="AR3928" s="501"/>
      <c r="AT3928" s="450"/>
    </row>
    <row r="3929" spans="1:180" customHeight="1" ht="16.5" s="407" customFormat="1">
      <c r="A3929" s="135"/>
      <c r="B3929" s="135"/>
      <c r="C3929" s="135"/>
      <c r="D3929" s="245"/>
      <c r="E3929" s="245"/>
      <c r="F3929" s="405"/>
      <c r="G3929" s="291"/>
      <c r="H3929" s="291"/>
      <c r="AR3929" s="501"/>
      <c r="AT3929" s="450"/>
    </row>
    <row r="3930" spans="1:180" customHeight="1" ht="16.5" s="407" customFormat="1">
      <c r="A3930" s="135"/>
      <c r="B3930" s="135"/>
      <c r="C3930" s="135"/>
      <c r="D3930" s="245"/>
      <c r="E3930" s="245"/>
      <c r="F3930" s="405"/>
      <c r="G3930" s="291"/>
      <c r="H3930" s="291"/>
      <c r="AR3930" s="501"/>
      <c r="AT3930" s="450"/>
    </row>
    <row r="3931" spans="1:180" customHeight="1" ht="16.5" s="407" customFormat="1">
      <c r="A3931" s="135"/>
      <c r="B3931" s="135"/>
      <c r="C3931" s="135"/>
      <c r="D3931" s="245"/>
      <c r="E3931" s="245"/>
      <c r="F3931" s="405"/>
      <c r="G3931" s="291"/>
      <c r="H3931" s="291"/>
      <c r="AR3931" s="501"/>
      <c r="AT3931" s="450"/>
    </row>
    <row r="3932" spans="1:180" customHeight="1" ht="16.5" s="407" customFormat="1">
      <c r="A3932" s="135"/>
      <c r="B3932" s="135"/>
      <c r="C3932" s="135"/>
      <c r="D3932" s="245"/>
      <c r="E3932" s="245"/>
      <c r="F3932" s="405"/>
      <c r="G3932" s="291"/>
      <c r="H3932" s="291"/>
      <c r="AR3932" s="501"/>
      <c r="AT3932" s="450"/>
    </row>
    <row r="3933" spans="1:180" customHeight="1" ht="16.5" s="407" customFormat="1">
      <c r="A3933" s="135"/>
      <c r="B3933" s="135"/>
      <c r="C3933" s="135"/>
      <c r="D3933" s="245"/>
      <c r="E3933" s="245"/>
      <c r="F3933" s="405"/>
      <c r="G3933" s="291"/>
      <c r="H3933" s="291"/>
      <c r="AR3933" s="501"/>
      <c r="AT3933" s="450"/>
    </row>
    <row r="3934" spans="1:180" customHeight="1" ht="16.5" s="407" customFormat="1">
      <c r="A3934" s="135"/>
      <c r="B3934" s="135"/>
      <c r="C3934" s="135"/>
      <c r="D3934" s="245"/>
      <c r="E3934" s="245"/>
      <c r="F3934" s="405"/>
      <c r="G3934" s="291"/>
      <c r="H3934" s="291"/>
      <c r="AR3934" s="501"/>
      <c r="AT3934" s="450"/>
    </row>
    <row r="3935" spans="1:180" customHeight="1" ht="16.5" s="407" customFormat="1">
      <c r="A3935" s="135"/>
      <c r="B3935" s="135"/>
      <c r="C3935" s="135"/>
      <c r="D3935" s="245"/>
      <c r="E3935" s="245"/>
      <c r="F3935" s="405"/>
      <c r="G3935" s="291"/>
      <c r="H3935" s="291"/>
      <c r="AR3935" s="501"/>
      <c r="AT3935" s="450"/>
    </row>
    <row r="3936" spans="1:180" customHeight="1" ht="16.5" s="407" customFormat="1">
      <c r="A3936" s="135"/>
      <c r="B3936" s="135"/>
      <c r="C3936" s="135"/>
      <c r="D3936" s="245"/>
      <c r="E3936" s="245"/>
      <c r="F3936" s="405"/>
      <c r="G3936" s="291"/>
      <c r="H3936" s="291"/>
      <c r="AR3936" s="501"/>
      <c r="AT3936" s="450"/>
    </row>
    <row r="3937" spans="1:180" customHeight="1" ht="16.5" s="407" customFormat="1">
      <c r="A3937" s="135"/>
      <c r="B3937" s="135"/>
      <c r="C3937" s="135"/>
      <c r="D3937" s="245"/>
      <c r="E3937" s="245"/>
      <c r="F3937" s="405"/>
      <c r="G3937" s="291"/>
      <c r="H3937" s="291"/>
      <c r="AR3937" s="501"/>
      <c r="AT3937" s="450"/>
    </row>
    <row r="3938" spans="1:180" customHeight="1" ht="16.5" s="407" customFormat="1">
      <c r="A3938" s="135"/>
      <c r="B3938" s="135"/>
      <c r="C3938" s="135"/>
      <c r="D3938" s="245"/>
      <c r="E3938" s="245"/>
      <c r="F3938" s="405"/>
      <c r="G3938" s="291"/>
      <c r="H3938" s="291"/>
      <c r="AR3938" s="501"/>
      <c r="AT3938" s="450"/>
    </row>
    <row r="3939" spans="1:180" customHeight="1" ht="16.5" s="407" customFormat="1">
      <c r="A3939" s="135"/>
      <c r="B3939" s="135"/>
      <c r="C3939" s="135"/>
      <c r="D3939" s="245"/>
      <c r="E3939" s="245"/>
      <c r="F3939" s="405"/>
      <c r="G3939" s="291"/>
      <c r="H3939" s="291"/>
      <c r="AR3939" s="501"/>
      <c r="AT3939" s="450"/>
    </row>
    <row r="3940" spans="1:180" customHeight="1" ht="16.5" s="407" customFormat="1">
      <c r="A3940" s="135"/>
      <c r="B3940" s="135"/>
      <c r="C3940" s="135"/>
      <c r="D3940" s="245"/>
      <c r="E3940" s="245"/>
      <c r="F3940" s="405"/>
      <c r="G3940" s="291"/>
      <c r="H3940" s="291"/>
      <c r="AR3940" s="501"/>
      <c r="AT3940" s="450"/>
    </row>
    <row r="3941" spans="1:180" customHeight="1" ht="16.5" s="407" customFormat="1">
      <c r="A3941" s="135"/>
      <c r="B3941" s="135"/>
      <c r="C3941" s="135"/>
      <c r="D3941" s="245"/>
      <c r="E3941" s="245"/>
      <c r="F3941" s="405"/>
      <c r="G3941" s="291"/>
      <c r="H3941" s="291"/>
      <c r="AR3941" s="501"/>
      <c r="AT3941" s="450"/>
    </row>
    <row r="3942" spans="1:180" customHeight="1" ht="16.5" s="407" customFormat="1">
      <c r="A3942" s="135"/>
      <c r="B3942" s="135"/>
      <c r="C3942" s="135"/>
      <c r="D3942" s="245"/>
      <c r="E3942" s="245"/>
      <c r="F3942" s="405"/>
      <c r="G3942" s="291"/>
      <c r="H3942" s="291"/>
      <c r="AR3942" s="501"/>
      <c r="AT3942" s="450"/>
    </row>
    <row r="3943" spans="1:180" customHeight="1" ht="16.5" s="407" customFormat="1">
      <c r="A3943" s="135"/>
      <c r="B3943" s="135"/>
      <c r="C3943" s="135"/>
      <c r="D3943" s="245"/>
      <c r="E3943" s="245"/>
      <c r="F3943" s="405"/>
      <c r="G3943" s="291"/>
      <c r="H3943" s="291"/>
      <c r="AR3943" s="501"/>
      <c r="AT3943" s="450"/>
    </row>
    <row r="3944" spans="1:180" customHeight="1" ht="16.5" s="407" customFormat="1">
      <c r="A3944" s="135"/>
      <c r="B3944" s="135"/>
      <c r="C3944" s="135"/>
      <c r="D3944" s="245"/>
      <c r="E3944" s="245"/>
      <c r="F3944" s="405"/>
      <c r="G3944" s="291"/>
      <c r="H3944" s="291"/>
      <c r="AR3944" s="501"/>
      <c r="AT3944" s="450"/>
    </row>
    <row r="3945" spans="1:180" customHeight="1" ht="16.5" s="407" customFormat="1">
      <c r="A3945" s="135"/>
      <c r="B3945" s="135"/>
      <c r="C3945" s="135"/>
      <c r="D3945" s="245"/>
      <c r="E3945" s="245"/>
      <c r="F3945" s="405"/>
      <c r="G3945" s="291"/>
      <c r="H3945" s="291"/>
      <c r="AR3945" s="501"/>
      <c r="AT3945" s="450"/>
    </row>
    <row r="3946" spans="1:180" customHeight="1" ht="16.5" s="407" customFormat="1">
      <c r="A3946" s="135"/>
      <c r="B3946" s="135"/>
      <c r="C3946" s="135"/>
      <c r="D3946" s="245"/>
      <c r="E3946" s="245"/>
      <c r="F3946" s="405"/>
      <c r="G3946" s="291"/>
      <c r="H3946" s="291"/>
      <c r="AR3946" s="501"/>
      <c r="AT3946" s="450"/>
    </row>
    <row r="3947" spans="1:180" customHeight="1" ht="16.5" s="407" customFormat="1">
      <c r="A3947" s="135"/>
      <c r="B3947" s="135"/>
      <c r="C3947" s="135"/>
      <c r="D3947" s="245"/>
      <c r="E3947" s="245"/>
      <c r="F3947" s="405"/>
      <c r="G3947" s="291"/>
      <c r="H3947" s="291"/>
      <c r="AR3947" s="501"/>
      <c r="AT3947" s="450"/>
    </row>
    <row r="3948" spans="1:180" customHeight="1" ht="16.5" s="407" customFormat="1">
      <c r="A3948" s="135"/>
      <c r="B3948" s="135"/>
      <c r="C3948" s="135"/>
      <c r="D3948" s="245"/>
      <c r="E3948" s="245"/>
      <c r="F3948" s="405"/>
      <c r="G3948" s="291"/>
      <c r="H3948" s="291"/>
      <c r="AR3948" s="501"/>
      <c r="AT3948" s="450"/>
    </row>
    <row r="3949" spans="1:180" customHeight="1" ht="16.5" s="407" customFormat="1">
      <c r="A3949" s="135"/>
      <c r="B3949" s="135"/>
      <c r="C3949" s="135"/>
      <c r="D3949" s="245"/>
      <c r="E3949" s="245"/>
      <c r="F3949" s="405"/>
      <c r="G3949" s="291"/>
      <c r="H3949" s="291"/>
      <c r="AR3949" s="501"/>
      <c r="AT3949" s="450"/>
    </row>
    <row r="3950" spans="1:180" customHeight="1" ht="16.5" s="407" customFormat="1">
      <c r="A3950" s="135"/>
      <c r="B3950" s="135"/>
      <c r="C3950" s="135"/>
      <c r="D3950" s="245"/>
      <c r="E3950" s="245"/>
      <c r="F3950" s="405"/>
      <c r="G3950" s="291"/>
      <c r="H3950" s="291"/>
      <c r="AR3950" s="501"/>
      <c r="AT3950" s="450"/>
    </row>
    <row r="3951" spans="1:180" customHeight="1" ht="16.5" s="407" customFormat="1">
      <c r="A3951" s="135"/>
      <c r="B3951" s="135"/>
      <c r="C3951" s="135"/>
      <c r="D3951" s="245"/>
      <c r="E3951" s="245"/>
      <c r="F3951" s="405"/>
      <c r="G3951" s="291"/>
      <c r="H3951" s="291"/>
      <c r="AR3951" s="501"/>
      <c r="AT3951" s="450"/>
    </row>
    <row r="3952" spans="1:180" customHeight="1" ht="16.5" s="407" customFormat="1">
      <c r="A3952" s="135"/>
      <c r="B3952" s="135"/>
      <c r="C3952" s="135"/>
      <c r="D3952" s="245"/>
      <c r="E3952" s="245"/>
      <c r="F3952" s="405"/>
      <c r="G3952" s="291"/>
      <c r="H3952" s="291"/>
      <c r="AR3952" s="501"/>
      <c r="AT3952" s="450"/>
    </row>
    <row r="3953" spans="1:180" customHeight="1" ht="16.5" s="407" customFormat="1">
      <c r="A3953" s="135"/>
      <c r="B3953" s="135"/>
      <c r="C3953" s="135"/>
      <c r="D3953" s="245"/>
      <c r="E3953" s="245"/>
      <c r="F3953" s="405"/>
      <c r="G3953" s="291"/>
      <c r="H3953" s="291"/>
      <c r="AR3953" s="501"/>
      <c r="AT3953" s="450"/>
    </row>
    <row r="3954" spans="1:180" customHeight="1" ht="16.5" s="407" customFormat="1">
      <c r="A3954" s="135"/>
      <c r="B3954" s="135"/>
      <c r="C3954" s="135"/>
      <c r="D3954" s="245"/>
      <c r="E3954" s="245"/>
      <c r="F3954" s="405"/>
      <c r="G3954" s="291"/>
      <c r="H3954" s="291"/>
      <c r="AR3954" s="501"/>
      <c r="AT3954" s="450"/>
    </row>
    <row r="3955" spans="1:180" customHeight="1" ht="16.5" s="407" customFormat="1">
      <c r="A3955" s="135"/>
      <c r="B3955" s="135"/>
      <c r="C3955" s="135"/>
      <c r="D3955" s="245"/>
      <c r="E3955" s="245"/>
      <c r="F3955" s="405"/>
      <c r="G3955" s="291"/>
      <c r="H3955" s="291"/>
      <c r="AR3955" s="501"/>
      <c r="AT3955" s="450"/>
    </row>
    <row r="3956" spans="1:180" customHeight="1" ht="16.5" s="407" customFormat="1">
      <c r="A3956" s="135"/>
      <c r="B3956" s="135"/>
      <c r="C3956" s="135"/>
      <c r="D3956" s="245"/>
      <c r="E3956" s="245"/>
      <c r="F3956" s="405"/>
      <c r="G3956" s="291"/>
      <c r="H3956" s="291"/>
      <c r="AR3956" s="501"/>
      <c r="AT3956" s="450"/>
    </row>
    <row r="3957" spans="1:180" customHeight="1" ht="16.5" s="407" customFormat="1">
      <c r="A3957" s="135"/>
      <c r="B3957" s="135"/>
      <c r="C3957" s="135"/>
      <c r="D3957" s="245"/>
      <c r="E3957" s="245"/>
      <c r="F3957" s="405"/>
      <c r="G3957" s="291"/>
      <c r="H3957" s="291"/>
      <c r="AR3957" s="501"/>
      <c r="AT3957" s="450"/>
    </row>
    <row r="3958" spans="1:180" customHeight="1" ht="16.5" s="407" customFormat="1">
      <c r="A3958" s="135"/>
      <c r="B3958" s="135"/>
      <c r="C3958" s="135"/>
      <c r="D3958" s="245"/>
      <c r="E3958" s="245"/>
      <c r="F3958" s="405"/>
      <c r="G3958" s="291"/>
      <c r="H3958" s="291"/>
      <c r="AR3958" s="501"/>
      <c r="AT3958" s="450"/>
    </row>
    <row r="3959" spans="1:180" customHeight="1" ht="16.5" s="407" customFormat="1">
      <c r="A3959" s="135"/>
      <c r="B3959" s="135"/>
      <c r="C3959" s="135"/>
      <c r="D3959" s="245"/>
      <c r="E3959" s="245"/>
      <c r="F3959" s="405"/>
      <c r="G3959" s="291"/>
      <c r="H3959" s="291"/>
      <c r="AR3959" s="501"/>
      <c r="AT3959" s="450"/>
    </row>
    <row r="3960" spans="1:180" customHeight="1" ht="16.5" s="407" customFormat="1">
      <c r="A3960" s="135"/>
      <c r="B3960" s="135"/>
      <c r="C3960" s="135"/>
      <c r="D3960" s="245"/>
      <c r="E3960" s="245"/>
      <c r="F3960" s="405"/>
      <c r="G3960" s="291"/>
      <c r="H3960" s="291"/>
      <c r="AR3960" s="501"/>
      <c r="AT3960" s="450"/>
    </row>
    <row r="3961" spans="1:180" customHeight="1" ht="16.5" s="407" customFormat="1">
      <c r="A3961" s="135"/>
      <c r="B3961" s="135"/>
      <c r="C3961" s="135"/>
      <c r="D3961" s="245"/>
      <c r="E3961" s="245"/>
      <c r="F3961" s="405"/>
      <c r="G3961" s="291"/>
      <c r="H3961" s="291"/>
      <c r="AR3961" s="501"/>
      <c r="AT3961" s="450"/>
    </row>
    <row r="3962" spans="1:180" customHeight="1" ht="16.5" s="407" customFormat="1">
      <c r="A3962" s="135"/>
      <c r="B3962" s="135"/>
      <c r="C3962" s="135"/>
      <c r="D3962" s="245"/>
      <c r="E3962" s="245"/>
      <c r="F3962" s="405"/>
      <c r="G3962" s="291"/>
      <c r="H3962" s="291"/>
      <c r="AR3962" s="501"/>
      <c r="AT3962" s="450"/>
    </row>
    <row r="3963" spans="1:180" customHeight="1" ht="16.5" s="407" customFormat="1">
      <c r="A3963" s="135"/>
      <c r="B3963" s="135"/>
      <c r="C3963" s="135"/>
      <c r="D3963" s="245"/>
      <c r="E3963" s="245"/>
      <c r="F3963" s="405"/>
      <c r="G3963" s="291"/>
      <c r="H3963" s="291"/>
      <c r="AR3963" s="501"/>
      <c r="AT3963" s="450"/>
    </row>
    <row r="3964" spans="1:180" customHeight="1" ht="16.5" s="407" customFormat="1">
      <c r="A3964" s="135"/>
      <c r="B3964" s="135"/>
      <c r="C3964" s="135"/>
      <c r="D3964" s="245"/>
      <c r="E3964" s="245"/>
      <c r="F3964" s="405"/>
      <c r="G3964" s="291"/>
      <c r="H3964" s="291"/>
      <c r="AR3964" s="501"/>
      <c r="AT3964" s="450"/>
    </row>
    <row r="3965" spans="1:180" customHeight="1" ht="16.5" s="407" customFormat="1">
      <c r="A3965" s="135"/>
      <c r="B3965" s="135"/>
      <c r="C3965" s="135"/>
      <c r="D3965" s="245"/>
      <c r="E3965" s="245"/>
      <c r="F3965" s="405"/>
      <c r="G3965" s="291"/>
      <c r="H3965" s="291"/>
      <c r="AR3965" s="501"/>
      <c r="AT3965" s="450"/>
    </row>
    <row r="3966" spans="1:180" customHeight="1" ht="16.5" s="407" customFormat="1">
      <c r="A3966" s="135"/>
      <c r="B3966" s="135"/>
      <c r="C3966" s="135"/>
      <c r="D3966" s="245"/>
      <c r="E3966" s="245"/>
      <c r="F3966" s="405"/>
      <c r="G3966" s="291"/>
      <c r="H3966" s="291"/>
      <c r="AR3966" s="501"/>
      <c r="AT3966" s="450"/>
    </row>
    <row r="3967" spans="1:180" customHeight="1" ht="16.5" s="407" customFormat="1">
      <c r="A3967" s="135"/>
      <c r="B3967" s="135"/>
      <c r="C3967" s="135"/>
      <c r="D3967" s="245"/>
      <c r="E3967" s="245"/>
      <c r="F3967" s="405"/>
      <c r="G3967" s="291"/>
      <c r="H3967" s="291"/>
      <c r="AR3967" s="501"/>
      <c r="AT3967" s="450"/>
    </row>
    <row r="3968" spans="1:180" customHeight="1" ht="16.5" s="407" customFormat="1">
      <c r="A3968" s="135"/>
      <c r="B3968" s="135"/>
      <c r="C3968" s="135"/>
      <c r="D3968" s="245"/>
      <c r="E3968" s="245"/>
      <c r="F3968" s="405"/>
      <c r="G3968" s="291"/>
      <c r="H3968" s="291"/>
      <c r="AR3968" s="501"/>
      <c r="AT3968" s="450"/>
    </row>
    <row r="3969" spans="1:180" customHeight="1" ht="16.5" s="407" customFormat="1">
      <c r="A3969" s="135"/>
      <c r="B3969" s="135"/>
      <c r="C3969" s="135"/>
      <c r="D3969" s="245"/>
      <c r="E3969" s="245"/>
      <c r="F3969" s="405"/>
      <c r="G3969" s="291"/>
      <c r="H3969" s="291"/>
      <c r="AR3969" s="501"/>
      <c r="AT3969" s="450"/>
    </row>
    <row r="3970" spans="1:180" customHeight="1" ht="16.5" s="407" customFormat="1">
      <c r="A3970" s="135"/>
      <c r="B3970" s="135"/>
      <c r="C3970" s="135"/>
      <c r="D3970" s="245"/>
      <c r="E3970" s="245"/>
      <c r="F3970" s="405"/>
      <c r="G3970" s="291"/>
      <c r="H3970" s="291"/>
      <c r="AR3970" s="501"/>
      <c r="AT3970" s="450"/>
    </row>
    <row r="3971" spans="1:180" customHeight="1" ht="16.5" s="407" customFormat="1">
      <c r="A3971" s="135"/>
      <c r="B3971" s="135"/>
      <c r="C3971" s="135"/>
      <c r="D3971" s="245"/>
      <c r="E3971" s="245"/>
      <c r="F3971" s="405"/>
      <c r="G3971" s="291"/>
      <c r="H3971" s="291"/>
      <c r="AR3971" s="501"/>
      <c r="AT3971" s="450"/>
    </row>
    <row r="3972" spans="1:180" customHeight="1" ht="16.5" s="407" customFormat="1">
      <c r="A3972" s="135"/>
      <c r="B3972" s="135"/>
      <c r="C3972" s="135"/>
      <c r="D3972" s="245"/>
      <c r="E3972" s="245"/>
      <c r="F3972" s="405"/>
      <c r="G3972" s="291"/>
      <c r="H3972" s="291"/>
      <c r="AR3972" s="501"/>
      <c r="AT3972" s="450"/>
    </row>
    <row r="3973" spans="1:180" customHeight="1" ht="16.5" s="407" customFormat="1">
      <c r="A3973" s="135"/>
      <c r="B3973" s="135"/>
      <c r="C3973" s="135"/>
      <c r="D3973" s="245"/>
      <c r="E3973" s="245"/>
      <c r="F3973" s="405"/>
      <c r="G3973" s="291"/>
      <c r="H3973" s="291"/>
      <c r="AR3973" s="501"/>
      <c r="AT3973" s="450"/>
    </row>
    <row r="3974" spans="1:180" customHeight="1" ht="16.5" s="407" customFormat="1">
      <c r="A3974" s="135"/>
      <c r="B3974" s="135"/>
      <c r="C3974" s="135"/>
      <c r="D3974" s="245"/>
      <c r="E3974" s="245"/>
      <c r="F3974" s="405"/>
      <c r="G3974" s="291"/>
      <c r="H3974" s="291"/>
      <c r="AR3974" s="501"/>
      <c r="AT3974" s="450"/>
    </row>
    <row r="3975" spans="1:180" customHeight="1" ht="16.5" s="407" customFormat="1">
      <c r="A3975" s="135"/>
      <c r="B3975" s="135"/>
      <c r="C3975" s="135"/>
      <c r="D3975" s="245"/>
      <c r="E3975" s="245"/>
      <c r="F3975" s="405"/>
      <c r="G3975" s="291"/>
      <c r="H3975" s="291"/>
      <c r="AR3975" s="501"/>
      <c r="AT3975" s="450"/>
    </row>
    <row r="3976" spans="1:180" customHeight="1" ht="16.5" s="407" customFormat="1">
      <c r="A3976" s="135"/>
      <c r="B3976" s="135"/>
      <c r="C3976" s="135"/>
      <c r="D3976" s="245"/>
      <c r="E3976" s="245"/>
      <c r="F3976" s="405"/>
      <c r="G3976" s="291"/>
      <c r="H3976" s="291"/>
      <c r="AR3976" s="501"/>
      <c r="AT3976" s="450"/>
    </row>
    <row r="3977" spans="1:180" customHeight="1" ht="16.5" s="407" customFormat="1">
      <c r="A3977" s="135"/>
      <c r="B3977" s="135"/>
      <c r="C3977" s="135"/>
      <c r="D3977" s="245"/>
      <c r="E3977" s="245"/>
      <c r="F3977" s="405"/>
      <c r="G3977" s="291"/>
      <c r="H3977" s="291"/>
      <c r="AR3977" s="501"/>
      <c r="AT3977" s="450"/>
    </row>
    <row r="3978" spans="1:180" customHeight="1" ht="16.5" s="407" customFormat="1">
      <c r="A3978" s="135"/>
      <c r="B3978" s="135"/>
      <c r="C3978" s="135"/>
      <c r="D3978" s="245"/>
      <c r="E3978" s="245"/>
      <c r="F3978" s="405"/>
      <c r="G3978" s="291"/>
      <c r="H3978" s="291"/>
      <c r="AR3978" s="501"/>
      <c r="AT3978" s="450"/>
    </row>
    <row r="3979" spans="1:180" customHeight="1" ht="16.5" s="407" customFormat="1">
      <c r="A3979" s="135"/>
      <c r="B3979" s="135"/>
      <c r="C3979" s="135"/>
      <c r="D3979" s="245"/>
      <c r="E3979" s="245"/>
      <c r="F3979" s="405"/>
      <c r="G3979" s="291"/>
      <c r="H3979" s="291"/>
      <c r="AR3979" s="501"/>
      <c r="AT3979" s="450"/>
    </row>
    <row r="3980" spans="1:180" customHeight="1" ht="16.5" s="407" customFormat="1">
      <c r="A3980" s="135"/>
      <c r="B3980" s="135"/>
      <c r="C3980" s="135"/>
      <c r="D3980" s="245"/>
      <c r="E3980" s="245"/>
      <c r="F3980" s="405"/>
      <c r="G3980" s="291"/>
      <c r="H3980" s="291"/>
      <c r="AR3980" s="501"/>
      <c r="AT3980" s="450"/>
    </row>
    <row r="3981" spans="1:180" customHeight="1" ht="16.5" s="407" customFormat="1">
      <c r="A3981" s="135"/>
      <c r="B3981" s="135"/>
      <c r="C3981" s="135"/>
      <c r="D3981" s="245"/>
      <c r="E3981" s="245"/>
      <c r="F3981" s="405"/>
      <c r="G3981" s="291"/>
      <c r="H3981" s="291"/>
      <c r="AR3981" s="501"/>
      <c r="AT3981" s="450"/>
    </row>
    <row r="3982" spans="1:180" customHeight="1" ht="16.5" s="407" customFormat="1">
      <c r="A3982" s="135"/>
      <c r="B3982" s="135"/>
      <c r="C3982" s="135"/>
      <c r="D3982" s="245"/>
      <c r="E3982" s="245"/>
      <c r="F3982" s="405"/>
      <c r="G3982" s="291"/>
      <c r="H3982" s="291"/>
      <c r="AR3982" s="501"/>
      <c r="AT3982" s="450"/>
    </row>
    <row r="3983" spans="1:180" customHeight="1" ht="16.5" s="407" customFormat="1">
      <c r="A3983" s="135"/>
      <c r="B3983" s="135"/>
      <c r="C3983" s="135"/>
      <c r="D3983" s="245"/>
      <c r="E3983" s="245"/>
      <c r="F3983" s="405"/>
      <c r="G3983" s="291"/>
      <c r="H3983" s="291"/>
      <c r="AR3983" s="501"/>
      <c r="AT3983" s="450"/>
    </row>
    <row r="3984" spans="1:180" customHeight="1" ht="16.5" s="407" customFormat="1">
      <c r="A3984" s="135"/>
      <c r="B3984" s="135"/>
      <c r="C3984" s="135"/>
      <c r="D3984" s="245"/>
      <c r="E3984" s="245"/>
      <c r="F3984" s="405"/>
      <c r="G3984" s="291"/>
      <c r="H3984" s="291"/>
      <c r="AR3984" s="501"/>
      <c r="AT3984" s="450"/>
    </row>
    <row r="3985" spans="1:180" customHeight="1" ht="16.5" s="407" customFormat="1">
      <c r="A3985" s="135"/>
      <c r="B3985" s="135"/>
      <c r="C3985" s="135"/>
      <c r="D3985" s="245"/>
      <c r="E3985" s="245"/>
      <c r="F3985" s="405"/>
      <c r="G3985" s="291"/>
      <c r="H3985" s="291"/>
      <c r="AR3985" s="501"/>
      <c r="AT3985" s="450"/>
    </row>
    <row r="3986" spans="1:180" customHeight="1" ht="16.5" s="407" customFormat="1">
      <c r="A3986" s="135"/>
      <c r="B3986" s="135"/>
      <c r="C3986" s="135"/>
      <c r="D3986" s="245"/>
      <c r="E3986" s="245"/>
      <c r="F3986" s="405"/>
      <c r="G3986" s="291"/>
      <c r="H3986" s="291"/>
      <c r="AR3986" s="501"/>
      <c r="AT3986" s="450"/>
    </row>
    <row r="3987" spans="1:180" customHeight="1" ht="16.5" s="407" customFormat="1">
      <c r="A3987" s="135"/>
      <c r="B3987" s="135"/>
      <c r="C3987" s="135"/>
      <c r="D3987" s="245"/>
      <c r="E3987" s="245"/>
      <c r="F3987" s="405"/>
      <c r="G3987" s="291"/>
      <c r="H3987" s="291"/>
      <c r="AR3987" s="501"/>
      <c r="AT3987" s="450"/>
    </row>
    <row r="3988" spans="1:180" customHeight="1" ht="16.5" s="407" customFormat="1">
      <c r="A3988" s="135"/>
      <c r="B3988" s="135"/>
      <c r="C3988" s="135"/>
      <c r="D3988" s="245"/>
      <c r="E3988" s="245"/>
      <c r="F3988" s="405"/>
      <c r="G3988" s="291"/>
      <c r="H3988" s="291"/>
      <c r="AR3988" s="501"/>
      <c r="AT3988" s="450"/>
    </row>
    <row r="3989" spans="1:180" customHeight="1" ht="16.5" s="407" customFormat="1">
      <c r="A3989" s="135"/>
      <c r="B3989" s="135"/>
      <c r="C3989" s="135"/>
      <c r="D3989" s="245"/>
      <c r="E3989" s="245"/>
      <c r="F3989" s="405"/>
      <c r="G3989" s="291"/>
      <c r="H3989" s="291"/>
      <c r="AR3989" s="501"/>
      <c r="AT3989" s="450"/>
    </row>
    <row r="3990" spans="1:180" customHeight="1" ht="16.5" s="407" customFormat="1">
      <c r="A3990" s="135"/>
      <c r="B3990" s="135"/>
      <c r="C3990" s="135"/>
      <c r="D3990" s="245"/>
      <c r="E3990" s="245"/>
      <c r="F3990" s="405"/>
      <c r="G3990" s="291"/>
      <c r="H3990" s="291"/>
      <c r="AR3990" s="501"/>
      <c r="AT3990" s="450"/>
    </row>
    <row r="3991" spans="1:180" customHeight="1" ht="16.5" s="407" customFormat="1">
      <c r="A3991" s="135"/>
      <c r="B3991" s="135"/>
      <c r="C3991" s="135"/>
      <c r="D3991" s="245"/>
      <c r="E3991" s="245"/>
      <c r="F3991" s="405"/>
      <c r="G3991" s="291"/>
      <c r="H3991" s="291"/>
      <c r="AR3991" s="501"/>
      <c r="AT3991" s="450"/>
    </row>
    <row r="3992" spans="1:180" customHeight="1" ht="16.5" s="407" customFormat="1">
      <c r="A3992" s="135"/>
      <c r="B3992" s="135"/>
      <c r="C3992" s="135"/>
      <c r="D3992" s="245"/>
      <c r="E3992" s="245"/>
      <c r="F3992" s="405"/>
      <c r="G3992" s="291"/>
      <c r="H3992" s="291"/>
      <c r="AR3992" s="501"/>
      <c r="AT3992" s="450"/>
    </row>
    <row r="3993" spans="1:180" customHeight="1" ht="16.5" s="407" customFormat="1">
      <c r="A3993" s="135"/>
      <c r="B3993" s="135"/>
      <c r="C3993" s="135"/>
      <c r="D3993" s="245"/>
      <c r="E3993" s="245"/>
      <c r="F3993" s="405"/>
      <c r="G3993" s="291"/>
      <c r="H3993" s="291"/>
      <c r="AR3993" s="501"/>
      <c r="AT3993" s="450"/>
    </row>
    <row r="3994" spans="1:180" customHeight="1" ht="16.5" s="407" customFormat="1">
      <c r="A3994" s="135"/>
      <c r="B3994" s="135"/>
      <c r="C3994" s="135"/>
      <c r="D3994" s="245"/>
      <c r="E3994" s="245"/>
      <c r="F3994" s="405"/>
      <c r="G3994" s="291"/>
      <c r="H3994" s="291"/>
      <c r="AR3994" s="501"/>
      <c r="AT3994" s="450"/>
    </row>
    <row r="3995" spans="1:180" customHeight="1" ht="16.5" s="407" customFormat="1">
      <c r="A3995" s="135"/>
      <c r="B3995" s="135"/>
      <c r="C3995" s="135"/>
      <c r="D3995" s="245"/>
      <c r="E3995" s="245"/>
      <c r="F3995" s="405"/>
      <c r="G3995" s="291"/>
      <c r="H3995" s="291"/>
      <c r="AR3995" s="501"/>
      <c r="AT3995" s="450"/>
    </row>
    <row r="3996" spans="1:180" customHeight="1" ht="16.5" s="407" customFormat="1">
      <c r="A3996" s="135"/>
      <c r="B3996" s="135"/>
      <c r="C3996" s="135"/>
      <c r="D3996" s="245"/>
      <c r="E3996" s="245"/>
      <c r="F3996" s="405"/>
      <c r="G3996" s="291"/>
      <c r="H3996" s="291"/>
      <c r="AR3996" s="501"/>
      <c r="AT3996" s="450"/>
    </row>
    <row r="3997" spans="1:180" customHeight="1" ht="16.5" s="407" customFormat="1">
      <c r="A3997" s="135"/>
      <c r="B3997" s="135"/>
      <c r="C3997" s="135"/>
      <c r="D3997" s="245"/>
      <c r="E3997" s="245"/>
      <c r="F3997" s="405"/>
      <c r="G3997" s="291"/>
      <c r="H3997" s="291"/>
      <c r="AR3997" s="501"/>
      <c r="AT3997" s="450"/>
    </row>
    <row r="3998" spans="1:180" customHeight="1" ht="16.5" s="407" customFormat="1">
      <c r="A3998" s="135"/>
      <c r="B3998" s="135"/>
      <c r="C3998" s="135"/>
      <c r="D3998" s="245"/>
      <c r="E3998" s="245"/>
      <c r="F3998" s="405"/>
      <c r="G3998" s="291"/>
      <c r="H3998" s="291"/>
      <c r="AR3998" s="501"/>
      <c r="AT3998" s="450"/>
    </row>
    <row r="3999" spans="1:180" customHeight="1" ht="16.5" s="407" customFormat="1">
      <c r="A3999" s="135"/>
      <c r="B3999" s="135"/>
      <c r="C3999" s="135"/>
      <c r="D3999" s="245"/>
      <c r="E3999" s="245"/>
      <c r="F3999" s="405"/>
      <c r="G3999" s="291"/>
      <c r="H3999" s="291"/>
      <c r="AR3999" s="501"/>
      <c r="AT3999" s="450"/>
    </row>
    <row r="4000" spans="1:180" customHeight="1" ht="16.5" s="407" customFormat="1">
      <c r="A4000" s="135"/>
      <c r="B4000" s="135"/>
      <c r="C4000" s="135"/>
      <c r="D4000" s="245"/>
      <c r="E4000" s="245"/>
      <c r="F4000" s="405"/>
      <c r="G4000" s="291"/>
      <c r="H4000" s="291"/>
      <c r="AR4000" s="501"/>
      <c r="AT4000" s="450"/>
    </row>
    <row r="4001" spans="1:180" customHeight="1" ht="16.5" s="407" customFormat="1">
      <c r="A4001" s="135"/>
      <c r="B4001" s="135"/>
      <c r="C4001" s="135"/>
      <c r="D4001" s="245"/>
      <c r="E4001" s="245"/>
      <c r="F4001" s="405"/>
      <c r="G4001" s="291"/>
      <c r="H4001" s="291"/>
      <c r="AR4001" s="501"/>
      <c r="AT4001" s="450"/>
    </row>
    <row r="4002" spans="1:180" customHeight="1" ht="16.5" s="407" customFormat="1">
      <c r="A4002" s="135"/>
      <c r="B4002" s="135"/>
      <c r="C4002" s="135"/>
      <c r="D4002" s="245"/>
      <c r="E4002" s="245"/>
      <c r="F4002" s="405"/>
      <c r="G4002" s="291"/>
      <c r="H4002" s="291"/>
      <c r="AR4002" s="501"/>
      <c r="AT4002" s="450"/>
    </row>
    <row r="4003" spans="1:180" customHeight="1" ht="16.5" s="407" customFormat="1">
      <c r="A4003" s="135"/>
      <c r="B4003" s="135"/>
      <c r="C4003" s="135"/>
      <c r="D4003" s="245"/>
      <c r="E4003" s="245"/>
      <c r="F4003" s="405"/>
      <c r="G4003" s="291"/>
      <c r="H4003" s="291"/>
      <c r="AR4003" s="501"/>
      <c r="AT4003" s="450"/>
    </row>
    <row r="4004" spans="1:180" customHeight="1" ht="16.5" s="407" customFormat="1">
      <c r="A4004" s="135"/>
      <c r="B4004" s="135"/>
      <c r="C4004" s="135"/>
      <c r="D4004" s="245"/>
      <c r="E4004" s="245"/>
      <c r="F4004" s="405"/>
      <c r="G4004" s="291"/>
      <c r="H4004" s="291"/>
      <c r="AR4004" s="501"/>
      <c r="AT4004" s="450"/>
    </row>
    <row r="4005" spans="1:180" customHeight="1" ht="16.5" s="407" customFormat="1">
      <c r="A4005" s="135"/>
      <c r="B4005" s="135"/>
      <c r="C4005" s="135"/>
      <c r="D4005" s="245"/>
      <c r="E4005" s="245"/>
      <c r="F4005" s="405"/>
      <c r="G4005" s="291"/>
      <c r="H4005" s="291"/>
      <c r="AR4005" s="501"/>
      <c r="AT4005" s="450"/>
    </row>
    <row r="4006" spans="1:180" customHeight="1" ht="16.5" s="407" customFormat="1">
      <c r="A4006" s="135"/>
      <c r="B4006" s="135"/>
      <c r="C4006" s="135"/>
      <c r="D4006" s="245"/>
      <c r="E4006" s="245"/>
      <c r="F4006" s="405"/>
      <c r="G4006" s="291"/>
      <c r="H4006" s="291"/>
      <c r="AR4006" s="501"/>
      <c r="AT4006" s="450"/>
    </row>
    <row r="4007" spans="1:180" customHeight="1" ht="16.5" s="407" customFormat="1">
      <c r="A4007" s="135"/>
      <c r="B4007" s="135"/>
      <c r="C4007" s="135"/>
      <c r="D4007" s="245"/>
      <c r="E4007" s="245"/>
      <c r="F4007" s="405"/>
      <c r="G4007" s="291"/>
      <c r="H4007" s="291"/>
      <c r="AR4007" s="501"/>
      <c r="AT4007" s="450"/>
    </row>
    <row r="4008" spans="1:180" customHeight="1" ht="16.5" s="407" customFormat="1">
      <c r="A4008" s="135"/>
      <c r="B4008" s="135"/>
      <c r="C4008" s="135"/>
      <c r="D4008" s="245"/>
      <c r="E4008" s="245"/>
      <c r="F4008" s="405"/>
      <c r="G4008" s="291"/>
      <c r="H4008" s="291"/>
      <c r="AR4008" s="501"/>
      <c r="AT4008" s="450"/>
    </row>
    <row r="4009" spans="1:180" customHeight="1" ht="16.5" s="407" customFormat="1">
      <c r="A4009" s="135"/>
      <c r="B4009" s="135"/>
      <c r="C4009" s="135"/>
      <c r="D4009" s="245"/>
      <c r="E4009" s="245"/>
      <c r="F4009" s="405"/>
      <c r="G4009" s="291"/>
      <c r="H4009" s="291"/>
      <c r="AR4009" s="501"/>
      <c r="AT4009" s="450"/>
    </row>
    <row r="4010" spans="1:180" customHeight="1" ht="16.5" s="407" customFormat="1">
      <c r="A4010" s="135"/>
      <c r="B4010" s="135"/>
      <c r="C4010" s="135"/>
      <c r="D4010" s="245"/>
      <c r="E4010" s="245"/>
      <c r="F4010" s="405"/>
      <c r="G4010" s="291"/>
      <c r="H4010" s="291"/>
      <c r="AR4010" s="501"/>
      <c r="AT4010" s="450"/>
    </row>
    <row r="4011" spans="1:180" customHeight="1" ht="16.5" s="407" customFormat="1">
      <c r="A4011" s="135"/>
      <c r="B4011" s="135"/>
      <c r="C4011" s="135"/>
      <c r="D4011" s="245"/>
      <c r="E4011" s="245"/>
      <c r="F4011" s="405"/>
      <c r="G4011" s="291"/>
      <c r="H4011" s="291"/>
      <c r="AR4011" s="501"/>
      <c r="AT4011" s="450"/>
    </row>
    <row r="4012" spans="1:180" customHeight="1" ht="16.5" s="407" customFormat="1">
      <c r="A4012" s="135"/>
      <c r="B4012" s="135"/>
      <c r="C4012" s="135"/>
      <c r="D4012" s="245"/>
      <c r="E4012" s="245"/>
      <c r="F4012" s="405"/>
      <c r="G4012" s="291"/>
      <c r="H4012" s="291"/>
      <c r="AR4012" s="501"/>
      <c r="AT4012" s="450"/>
    </row>
    <row r="4013" spans="1:180" customHeight="1" ht="16.5" s="407" customFormat="1">
      <c r="A4013" s="135"/>
      <c r="B4013" s="135"/>
      <c r="C4013" s="135"/>
      <c r="D4013" s="245"/>
      <c r="E4013" s="245"/>
      <c r="F4013" s="405"/>
      <c r="G4013" s="291"/>
      <c r="H4013" s="291"/>
      <c r="AR4013" s="501"/>
      <c r="AT4013" s="450"/>
    </row>
    <row r="4014" spans="1:180" customHeight="1" ht="16.5" s="407" customFormat="1">
      <c r="A4014" s="135"/>
      <c r="B4014" s="135"/>
      <c r="C4014" s="135"/>
      <c r="D4014" s="245"/>
      <c r="E4014" s="245"/>
      <c r="F4014" s="405"/>
      <c r="G4014" s="291"/>
      <c r="H4014" s="291"/>
      <c r="AR4014" s="501"/>
      <c r="AT4014" s="450"/>
    </row>
    <row r="4015" spans="1:180" customHeight="1" ht="16.5" s="407" customFormat="1">
      <c r="A4015" s="135"/>
      <c r="B4015" s="135"/>
      <c r="C4015" s="135"/>
      <c r="D4015" s="245"/>
      <c r="E4015" s="245"/>
      <c r="F4015" s="405"/>
      <c r="G4015" s="291"/>
      <c r="H4015" s="291"/>
      <c r="AR4015" s="501"/>
      <c r="AT4015" s="450"/>
    </row>
    <row r="4016" spans="1:180" customHeight="1" ht="16.5" s="407" customFormat="1">
      <c r="A4016" s="135"/>
      <c r="B4016" s="135"/>
      <c r="C4016" s="135"/>
      <c r="D4016" s="245"/>
      <c r="E4016" s="245"/>
      <c r="F4016" s="405"/>
      <c r="G4016" s="291"/>
      <c r="H4016" s="291"/>
      <c r="AR4016" s="501"/>
      <c r="AT4016" s="450"/>
    </row>
    <row r="4017" spans="1:180" customHeight="1" ht="16.5" s="407" customFormat="1">
      <c r="A4017" s="135"/>
      <c r="B4017" s="135"/>
      <c r="C4017" s="135"/>
      <c r="D4017" s="245"/>
      <c r="E4017" s="245"/>
      <c r="F4017" s="405"/>
      <c r="G4017" s="291"/>
      <c r="H4017" s="291"/>
      <c r="AR4017" s="501"/>
      <c r="AT4017" s="450"/>
    </row>
    <row r="4018" spans="1:180" customHeight="1" ht="16.5" s="407" customFormat="1">
      <c r="A4018" s="135"/>
      <c r="B4018" s="135"/>
      <c r="C4018" s="135"/>
      <c r="D4018" s="245"/>
      <c r="E4018" s="245"/>
      <c r="F4018" s="405"/>
      <c r="G4018" s="291"/>
      <c r="H4018" s="291"/>
      <c r="AR4018" s="501"/>
      <c r="AT4018" s="450"/>
    </row>
    <row r="4019" spans="1:180" customHeight="1" ht="16.5" s="407" customFormat="1">
      <c r="A4019" s="135"/>
      <c r="B4019" s="135"/>
      <c r="C4019" s="135"/>
      <c r="D4019" s="245"/>
      <c r="E4019" s="245"/>
      <c r="F4019" s="405"/>
      <c r="G4019" s="291"/>
      <c r="H4019" s="291"/>
      <c r="AR4019" s="501"/>
      <c r="AT4019" s="450"/>
    </row>
    <row r="4020" spans="1:180" customHeight="1" ht="16.5" s="407" customFormat="1">
      <c r="A4020" s="135"/>
      <c r="B4020" s="135"/>
      <c r="C4020" s="135"/>
      <c r="D4020" s="245"/>
      <c r="E4020" s="245"/>
      <c r="F4020" s="405"/>
      <c r="G4020" s="291"/>
      <c r="H4020" s="291"/>
      <c r="AR4020" s="501"/>
      <c r="AT4020" s="450"/>
    </row>
    <row r="4021" spans="1:180" customHeight="1" ht="16.5" s="407" customFormat="1">
      <c r="A4021" s="135"/>
      <c r="B4021" s="135"/>
      <c r="C4021" s="135"/>
      <c r="D4021" s="245"/>
      <c r="E4021" s="245"/>
      <c r="F4021" s="405"/>
      <c r="G4021" s="291"/>
      <c r="H4021" s="291"/>
      <c r="AR4021" s="501"/>
      <c r="AT4021" s="450"/>
    </row>
    <row r="4022" spans="1:180" customHeight="1" ht="16.5" s="407" customFormat="1">
      <c r="A4022" s="135"/>
      <c r="B4022" s="135"/>
      <c r="C4022" s="135"/>
      <c r="D4022" s="245"/>
      <c r="E4022" s="245"/>
      <c r="F4022" s="405"/>
      <c r="G4022" s="291"/>
      <c r="H4022" s="291"/>
      <c r="AR4022" s="501"/>
      <c r="AT4022" s="450"/>
    </row>
    <row r="4023" spans="1:180" customHeight="1" ht="16.5" s="407" customFormat="1">
      <c r="A4023" s="135"/>
      <c r="B4023" s="135"/>
      <c r="C4023" s="135"/>
      <c r="D4023" s="245"/>
      <c r="E4023" s="245"/>
      <c r="F4023" s="405"/>
      <c r="G4023" s="291"/>
      <c r="H4023" s="291"/>
      <c r="AR4023" s="501"/>
      <c r="AT4023" s="450"/>
    </row>
    <row r="4024" spans="1:180" customHeight="1" ht="16.5" s="407" customFormat="1">
      <c r="A4024" s="135"/>
      <c r="B4024" s="135"/>
      <c r="C4024" s="135"/>
      <c r="D4024" s="245"/>
      <c r="E4024" s="245"/>
      <c r="F4024" s="405"/>
      <c r="G4024" s="291"/>
      <c r="H4024" s="291"/>
      <c r="AR4024" s="501"/>
      <c r="AT4024" s="450"/>
    </row>
    <row r="4025" spans="1:180" customHeight="1" ht="16.5" s="407" customFormat="1">
      <c r="A4025" s="135"/>
      <c r="B4025" s="135"/>
      <c r="C4025" s="135"/>
      <c r="D4025" s="245"/>
      <c r="E4025" s="245"/>
      <c r="F4025" s="405"/>
      <c r="G4025" s="291"/>
      <c r="H4025" s="291"/>
      <c r="AR4025" s="501"/>
      <c r="AT4025" s="450"/>
    </row>
    <row r="4026" spans="1:180" customHeight="1" ht="16.5" s="407" customFormat="1">
      <c r="A4026" s="135"/>
      <c r="B4026" s="135"/>
      <c r="C4026" s="135"/>
      <c r="D4026" s="245"/>
      <c r="E4026" s="245"/>
      <c r="F4026" s="405"/>
      <c r="G4026" s="291"/>
      <c r="H4026" s="291"/>
      <c r="AR4026" s="501"/>
      <c r="AT4026" s="450"/>
    </row>
    <row r="4027" spans="1:180" customHeight="1" ht="16.5" s="407" customFormat="1">
      <c r="A4027" s="135"/>
      <c r="B4027" s="135"/>
      <c r="C4027" s="135"/>
      <c r="D4027" s="245"/>
      <c r="E4027" s="245"/>
      <c r="F4027" s="405"/>
      <c r="G4027" s="291"/>
      <c r="H4027" s="291"/>
      <c r="AR4027" s="501"/>
      <c r="AT4027" s="450"/>
    </row>
    <row r="4028" spans="1:180" customHeight="1" ht="16.5" s="407" customFormat="1">
      <c r="A4028" s="135"/>
      <c r="B4028" s="135"/>
      <c r="C4028" s="135"/>
      <c r="D4028" s="245"/>
      <c r="E4028" s="245"/>
      <c r="F4028" s="405"/>
      <c r="G4028" s="291"/>
      <c r="H4028" s="291"/>
      <c r="AR4028" s="501"/>
      <c r="AT4028" s="450"/>
    </row>
    <row r="4029" spans="1:180" customHeight="1" ht="16.5" s="407" customFormat="1">
      <c r="A4029" s="135"/>
      <c r="B4029" s="135"/>
      <c r="C4029" s="135"/>
      <c r="D4029" s="245"/>
      <c r="E4029" s="245"/>
      <c r="F4029" s="405"/>
      <c r="G4029" s="291"/>
      <c r="H4029" s="291"/>
      <c r="AR4029" s="501"/>
      <c r="AT4029" s="450"/>
    </row>
    <row r="4030" spans="1:180" customHeight="1" ht="16.5" s="407" customFormat="1">
      <c r="A4030" s="135"/>
      <c r="B4030" s="135"/>
      <c r="C4030" s="135"/>
      <c r="D4030" s="245"/>
      <c r="E4030" s="245"/>
      <c r="F4030" s="405"/>
      <c r="G4030" s="291"/>
      <c r="H4030" s="291"/>
      <c r="AR4030" s="501"/>
      <c r="AT4030" s="450"/>
    </row>
    <row r="4031" spans="1:180" customHeight="1" ht="16.5" s="407" customFormat="1">
      <c r="A4031" s="135"/>
      <c r="B4031" s="135"/>
      <c r="C4031" s="135"/>
      <c r="D4031" s="245"/>
      <c r="E4031" s="245"/>
      <c r="F4031" s="405"/>
      <c r="G4031" s="291"/>
      <c r="H4031" s="291"/>
      <c r="AR4031" s="501"/>
      <c r="AT4031" s="450"/>
    </row>
    <row r="4032" spans="1:180" customHeight="1" ht="16.5" s="407" customFormat="1">
      <c r="A4032" s="135"/>
      <c r="B4032" s="135"/>
      <c r="C4032" s="135"/>
      <c r="D4032" s="245"/>
      <c r="E4032" s="245"/>
      <c r="F4032" s="405"/>
      <c r="G4032" s="291"/>
      <c r="H4032" s="291"/>
      <c r="AR4032" s="501"/>
      <c r="AT4032" s="450"/>
    </row>
    <row r="4033" spans="1:180" customHeight="1" ht="16.5" s="407" customFormat="1">
      <c r="A4033" s="135"/>
      <c r="B4033" s="135"/>
      <c r="C4033" s="135"/>
      <c r="D4033" s="245"/>
      <c r="E4033" s="245"/>
      <c r="F4033" s="405"/>
      <c r="G4033" s="291"/>
      <c r="H4033" s="291"/>
      <c r="AR4033" s="501"/>
      <c r="AT4033" s="450"/>
    </row>
    <row r="4034" spans="1:180" customHeight="1" ht="16.5" s="407" customFormat="1">
      <c r="A4034" s="135"/>
      <c r="B4034" s="135"/>
      <c r="C4034" s="135"/>
      <c r="D4034" s="245"/>
      <c r="E4034" s="245"/>
      <c r="F4034" s="405"/>
      <c r="G4034" s="291"/>
      <c r="H4034" s="291"/>
      <c r="AR4034" s="501"/>
      <c r="AT4034" s="450"/>
    </row>
    <row r="4035" spans="1:180" customHeight="1" ht="16.5" s="407" customFormat="1">
      <c r="A4035" s="135"/>
      <c r="B4035" s="135"/>
      <c r="C4035" s="135"/>
      <c r="D4035" s="245"/>
      <c r="E4035" s="245"/>
      <c r="F4035" s="405"/>
      <c r="G4035" s="291"/>
      <c r="H4035" s="291"/>
      <c r="AR4035" s="501"/>
      <c r="AT4035" s="450"/>
    </row>
    <row r="4036" spans="1:180" customHeight="1" ht="16.5" s="407" customFormat="1">
      <c r="A4036" s="135"/>
      <c r="B4036" s="135"/>
      <c r="C4036" s="135"/>
      <c r="D4036" s="245"/>
      <c r="E4036" s="245"/>
      <c r="F4036" s="405"/>
      <c r="G4036" s="291"/>
      <c r="H4036" s="291"/>
      <c r="AR4036" s="501"/>
      <c r="AT4036" s="450"/>
    </row>
    <row r="4037" spans="1:180" customHeight="1" ht="16.5" s="407" customFormat="1">
      <c r="A4037" s="135"/>
      <c r="B4037" s="135"/>
      <c r="C4037" s="135"/>
      <c r="D4037" s="245"/>
      <c r="E4037" s="245"/>
      <c r="F4037" s="405"/>
      <c r="G4037" s="291"/>
      <c r="H4037" s="291"/>
      <c r="AR4037" s="501"/>
      <c r="AT4037" s="450"/>
    </row>
    <row r="4038" spans="1:180" customHeight="1" ht="16.5" s="407" customFormat="1">
      <c r="A4038" s="135"/>
      <c r="B4038" s="135"/>
      <c r="C4038" s="135"/>
      <c r="D4038" s="245"/>
      <c r="E4038" s="245"/>
      <c r="F4038" s="405"/>
      <c r="G4038" s="291"/>
      <c r="H4038" s="291"/>
      <c r="AR4038" s="501"/>
      <c r="AT4038" s="450"/>
    </row>
    <row r="4039" spans="1:180" customHeight="1" ht="16.5" s="407" customFormat="1">
      <c r="A4039" s="135"/>
      <c r="B4039" s="135"/>
      <c r="C4039" s="135"/>
      <c r="D4039" s="245"/>
      <c r="E4039" s="245"/>
      <c r="F4039" s="405"/>
      <c r="G4039" s="291"/>
      <c r="H4039" s="291"/>
      <c r="AR4039" s="501"/>
      <c r="AT4039" s="450"/>
    </row>
    <row r="4040" spans="1:180" customHeight="1" ht="16.5" s="407" customFormat="1">
      <c r="A4040" s="135"/>
      <c r="B4040" s="135"/>
      <c r="C4040" s="135"/>
      <c r="D4040" s="245"/>
      <c r="E4040" s="245"/>
      <c r="F4040" s="405"/>
      <c r="G4040" s="291"/>
      <c r="H4040" s="291"/>
      <c r="AR4040" s="501"/>
      <c r="AT4040" s="450"/>
    </row>
    <row r="4041" spans="1:180" customHeight="1" ht="16.5" s="407" customFormat="1">
      <c r="A4041" s="135"/>
      <c r="B4041" s="135"/>
      <c r="C4041" s="135"/>
      <c r="D4041" s="245"/>
      <c r="E4041" s="245"/>
      <c r="F4041" s="405"/>
      <c r="G4041" s="291"/>
      <c r="H4041" s="291"/>
      <c r="AR4041" s="501"/>
      <c r="AT4041" s="450"/>
    </row>
    <row r="4042" spans="1:180" customHeight="1" ht="16.5" s="407" customFormat="1">
      <c r="A4042" s="135"/>
      <c r="B4042" s="135"/>
      <c r="C4042" s="135"/>
      <c r="D4042" s="245"/>
      <c r="E4042" s="245"/>
      <c r="F4042" s="405"/>
      <c r="G4042" s="291"/>
      <c r="H4042" s="291"/>
      <c r="AR4042" s="501"/>
      <c r="AT4042" s="450"/>
    </row>
    <row r="4043" spans="1:180" customHeight="1" ht="16.5" s="407" customFormat="1">
      <c r="A4043" s="135"/>
      <c r="B4043" s="135"/>
      <c r="C4043" s="135"/>
      <c r="D4043" s="245"/>
      <c r="E4043" s="245"/>
      <c r="F4043" s="405"/>
      <c r="G4043" s="291"/>
      <c r="H4043" s="291"/>
      <c r="AR4043" s="501"/>
      <c r="AT4043" s="450"/>
    </row>
    <row r="4044" spans="1:180" customHeight="1" ht="16.5" s="407" customFormat="1">
      <c r="A4044" s="135"/>
      <c r="B4044" s="135"/>
      <c r="C4044" s="135"/>
      <c r="D4044" s="245"/>
      <c r="E4044" s="245"/>
      <c r="F4044" s="405"/>
      <c r="G4044" s="291"/>
      <c r="H4044" s="291"/>
      <c r="AR4044" s="501"/>
      <c r="AT4044" s="450"/>
    </row>
    <row r="4045" spans="1:180" customHeight="1" ht="16.5" s="407" customFormat="1">
      <c r="A4045" s="135"/>
      <c r="B4045" s="135"/>
      <c r="C4045" s="135"/>
      <c r="D4045" s="245"/>
      <c r="E4045" s="245"/>
      <c r="F4045" s="405"/>
      <c r="G4045" s="291"/>
      <c r="H4045" s="291"/>
      <c r="AR4045" s="501"/>
      <c r="AT4045" s="450"/>
    </row>
    <row r="4046" spans="1:180" customHeight="1" ht="16.5" s="407" customFormat="1">
      <c r="A4046" s="135"/>
      <c r="B4046" s="135"/>
      <c r="C4046" s="135"/>
      <c r="D4046" s="245"/>
      <c r="E4046" s="245"/>
      <c r="F4046" s="405"/>
      <c r="G4046" s="291"/>
      <c r="H4046" s="291"/>
      <c r="AR4046" s="501"/>
      <c r="AT4046" s="450"/>
    </row>
    <row r="4047" spans="1:180" customHeight="1" ht="16.5" s="407" customFormat="1">
      <c r="A4047" s="135"/>
      <c r="B4047" s="135"/>
      <c r="C4047" s="135"/>
      <c r="D4047" s="245"/>
      <c r="E4047" s="245"/>
      <c r="F4047" s="405"/>
      <c r="G4047" s="291"/>
      <c r="H4047" s="291"/>
      <c r="AR4047" s="501"/>
      <c r="AT4047" s="450"/>
    </row>
    <row r="4048" spans="1:180" customHeight="1" ht="16.5" s="407" customFormat="1">
      <c r="A4048" s="135"/>
      <c r="B4048" s="135"/>
      <c r="C4048" s="135"/>
      <c r="D4048" s="245"/>
      <c r="E4048" s="245"/>
      <c r="F4048" s="405"/>
      <c r="G4048" s="291"/>
      <c r="H4048" s="291"/>
      <c r="AR4048" s="501"/>
      <c r="AT4048" s="450"/>
    </row>
    <row r="4049" spans="1:180" customHeight="1" ht="16.5" s="407" customFormat="1">
      <c r="A4049" s="135"/>
      <c r="B4049" s="135"/>
      <c r="C4049" s="135"/>
      <c r="D4049" s="245"/>
      <c r="E4049" s="245"/>
      <c r="F4049" s="405"/>
      <c r="G4049" s="291"/>
      <c r="H4049" s="291"/>
      <c r="AR4049" s="501"/>
      <c r="AT4049" s="450"/>
    </row>
    <row r="4050" spans="1:180" customHeight="1" ht="16.5" s="407" customFormat="1">
      <c r="A4050" s="135"/>
      <c r="B4050" s="135"/>
      <c r="C4050" s="135"/>
      <c r="D4050" s="245"/>
      <c r="E4050" s="245"/>
      <c r="F4050" s="405"/>
      <c r="G4050" s="291"/>
      <c r="H4050" s="291"/>
      <c r="AR4050" s="501"/>
      <c r="AT4050" s="450"/>
    </row>
    <row r="4051" spans="1:180" customHeight="1" ht="16.5" s="407" customFormat="1">
      <c r="A4051" s="135"/>
      <c r="B4051" s="135"/>
      <c r="C4051" s="135"/>
      <c r="D4051" s="245"/>
      <c r="E4051" s="245"/>
      <c r="F4051" s="405"/>
      <c r="G4051" s="291"/>
      <c r="H4051" s="291"/>
      <c r="AR4051" s="501"/>
      <c r="AT4051" s="450"/>
    </row>
    <row r="4052" spans="1:180" customHeight="1" ht="16.5" s="407" customFormat="1">
      <c r="A4052" s="135"/>
      <c r="B4052" s="135"/>
      <c r="C4052" s="135"/>
      <c r="D4052" s="245"/>
      <c r="E4052" s="245"/>
      <c r="F4052" s="405"/>
      <c r="G4052" s="291"/>
      <c r="H4052" s="291"/>
      <c r="AR4052" s="501"/>
      <c r="AT4052" s="450"/>
    </row>
    <row r="4053" spans="1:180" customHeight="1" ht="16.5" s="407" customFormat="1">
      <c r="A4053" s="135"/>
      <c r="B4053" s="135"/>
      <c r="C4053" s="135"/>
      <c r="D4053" s="245"/>
      <c r="E4053" s="245"/>
      <c r="F4053" s="405"/>
      <c r="G4053" s="291"/>
      <c r="H4053" s="291"/>
      <c r="AR4053" s="501"/>
      <c r="AT4053" s="450"/>
    </row>
    <row r="4054" spans="1:180" customHeight="1" ht="16.5" s="407" customFormat="1">
      <c r="A4054" s="135"/>
      <c r="B4054" s="135"/>
      <c r="C4054" s="135"/>
      <c r="D4054" s="245"/>
      <c r="E4054" s="245"/>
      <c r="F4054" s="405"/>
      <c r="G4054" s="291"/>
      <c r="H4054" s="291"/>
      <c r="AR4054" s="501"/>
      <c r="AT4054" s="450"/>
    </row>
    <row r="4055" spans="1:180" customHeight="1" ht="16.5" s="407" customFormat="1">
      <c r="A4055" s="135"/>
      <c r="B4055" s="135"/>
      <c r="C4055" s="135"/>
      <c r="D4055" s="245"/>
      <c r="E4055" s="245"/>
      <c r="F4055" s="405"/>
      <c r="G4055" s="291"/>
      <c r="H4055" s="291"/>
      <c r="AR4055" s="501"/>
      <c r="AT4055" s="450"/>
    </row>
    <row r="4056" spans="1:180" customHeight="1" ht="16.5" s="407" customFormat="1">
      <c r="A4056" s="135"/>
      <c r="B4056" s="135"/>
      <c r="C4056" s="135"/>
      <c r="D4056" s="245"/>
      <c r="E4056" s="245"/>
      <c r="F4056" s="405"/>
      <c r="G4056" s="291"/>
      <c r="H4056" s="291"/>
      <c r="AR4056" s="501"/>
      <c r="AT4056" s="450"/>
    </row>
    <row r="4057" spans="1:180" customHeight="1" ht="16.5" s="407" customFormat="1">
      <c r="A4057" s="135"/>
      <c r="B4057" s="135"/>
      <c r="C4057" s="135"/>
      <c r="D4057" s="245"/>
      <c r="E4057" s="245"/>
      <c r="F4057" s="405"/>
      <c r="G4057" s="291"/>
      <c r="H4057" s="291"/>
      <c r="AR4057" s="501"/>
      <c r="AT4057" s="450"/>
    </row>
    <row r="4058" spans="1:180" customHeight="1" ht="16.5" s="407" customFormat="1">
      <c r="A4058" s="135"/>
      <c r="B4058" s="135"/>
      <c r="C4058" s="135"/>
      <c r="D4058" s="245"/>
      <c r="E4058" s="245"/>
      <c r="F4058" s="405"/>
      <c r="G4058" s="291"/>
      <c r="H4058" s="291"/>
      <c r="AR4058" s="501"/>
      <c r="AT4058" s="450"/>
    </row>
    <row r="4059" spans="1:180" customHeight="1" ht="16.5" s="407" customFormat="1">
      <c r="A4059" s="135"/>
      <c r="B4059" s="135"/>
      <c r="C4059" s="135"/>
      <c r="D4059" s="245"/>
      <c r="E4059" s="245"/>
      <c r="F4059" s="405"/>
      <c r="G4059" s="291"/>
      <c r="H4059" s="291"/>
      <c r="AR4059" s="501"/>
      <c r="AT4059" s="450"/>
    </row>
    <row r="4060" spans="1:180" customHeight="1" ht="16.5" s="407" customFormat="1">
      <c r="A4060" s="135"/>
      <c r="B4060" s="135"/>
      <c r="C4060" s="135"/>
      <c r="D4060" s="245"/>
      <c r="E4060" s="245"/>
      <c r="F4060" s="405"/>
      <c r="G4060" s="291"/>
      <c r="H4060" s="291"/>
      <c r="AR4060" s="501"/>
      <c r="AT4060" s="450"/>
    </row>
    <row r="4061" spans="1:180" customHeight="1" ht="16.5" s="407" customFormat="1">
      <c r="A4061" s="135"/>
      <c r="B4061" s="135"/>
      <c r="C4061" s="135"/>
      <c r="D4061" s="245"/>
      <c r="E4061" s="245"/>
      <c r="F4061" s="405"/>
      <c r="G4061" s="291"/>
      <c r="H4061" s="291"/>
      <c r="AR4061" s="501"/>
      <c r="AT4061" s="450"/>
    </row>
    <row r="4062" spans="1:180" customHeight="1" ht="16.5" s="407" customFormat="1">
      <c r="A4062" s="135"/>
      <c r="B4062" s="135"/>
      <c r="C4062" s="135"/>
      <c r="D4062" s="245"/>
      <c r="E4062" s="245"/>
      <c r="F4062" s="405"/>
      <c r="G4062" s="291"/>
      <c r="H4062" s="291"/>
      <c r="AR4062" s="501"/>
      <c r="AT4062" s="450"/>
    </row>
    <row r="4063" spans="1:180" customHeight="1" ht="16.5" s="407" customFormat="1">
      <c r="A4063" s="135"/>
      <c r="B4063" s="135"/>
      <c r="C4063" s="135"/>
      <c r="D4063" s="245"/>
      <c r="E4063" s="245"/>
      <c r="F4063" s="405"/>
      <c r="G4063" s="291"/>
      <c r="H4063" s="291"/>
      <c r="AR4063" s="501"/>
      <c r="AT4063" s="450"/>
    </row>
    <row r="4064" spans="1:180" customHeight="1" ht="16.5" s="407" customFormat="1">
      <c r="A4064" s="135"/>
      <c r="B4064" s="135"/>
      <c r="C4064" s="135"/>
      <c r="D4064" s="245"/>
      <c r="E4064" s="245"/>
      <c r="F4064" s="405"/>
      <c r="G4064" s="291"/>
      <c r="H4064" s="291"/>
      <c r="AR4064" s="501"/>
      <c r="AT4064" s="450"/>
    </row>
    <row r="4065" spans="1:180" customHeight="1" ht="16.5" s="407" customFormat="1">
      <c r="A4065" s="135"/>
      <c r="B4065" s="135"/>
      <c r="C4065" s="135"/>
      <c r="D4065" s="245"/>
      <c r="E4065" s="245"/>
      <c r="F4065" s="405"/>
      <c r="G4065" s="291"/>
      <c r="H4065" s="291"/>
      <c r="AR4065" s="501"/>
      <c r="AT4065" s="450"/>
    </row>
    <row r="4066" spans="1:180" customHeight="1" ht="16.5" s="407" customFormat="1">
      <c r="A4066" s="135"/>
      <c r="B4066" s="135"/>
      <c r="C4066" s="135"/>
      <c r="D4066" s="245"/>
      <c r="E4066" s="245"/>
      <c r="F4066" s="405"/>
      <c r="G4066" s="291"/>
      <c r="H4066" s="291"/>
      <c r="AR4066" s="501"/>
      <c r="AT4066" s="450"/>
    </row>
    <row r="4067" spans="1:180" customHeight="1" ht="16.5" s="407" customFormat="1">
      <c r="A4067" s="135"/>
      <c r="B4067" s="135"/>
      <c r="C4067" s="135"/>
      <c r="D4067" s="245"/>
      <c r="E4067" s="245"/>
      <c r="F4067" s="405"/>
      <c r="G4067" s="291"/>
      <c r="H4067" s="291"/>
      <c r="AR4067" s="501"/>
      <c r="AT4067" s="450"/>
    </row>
    <row r="4068" spans="1:180" customHeight="1" ht="16.5" s="407" customFormat="1">
      <c r="A4068" s="135"/>
      <c r="B4068" s="135"/>
      <c r="C4068" s="135"/>
      <c r="D4068" s="245"/>
      <c r="E4068" s="245"/>
      <c r="F4068" s="405"/>
      <c r="G4068" s="291"/>
      <c r="H4068" s="291"/>
      <c r="AR4068" s="501"/>
      <c r="AT4068" s="450"/>
    </row>
    <row r="4069" spans="1:180" customHeight="1" ht="16.5" s="407" customFormat="1">
      <c r="A4069" s="135"/>
      <c r="B4069" s="135"/>
      <c r="C4069" s="135"/>
      <c r="D4069" s="245"/>
      <c r="E4069" s="245"/>
      <c r="F4069" s="405"/>
      <c r="G4069" s="291"/>
      <c r="H4069" s="291"/>
      <c r="AR4069" s="501"/>
      <c r="AT4069" s="450"/>
    </row>
    <row r="4070" spans="1:180" customHeight="1" ht="16.5" s="407" customFormat="1">
      <c r="A4070" s="135"/>
      <c r="B4070" s="135"/>
      <c r="C4070" s="135"/>
      <c r="D4070" s="245"/>
      <c r="E4070" s="245"/>
      <c r="F4070" s="405"/>
      <c r="G4070" s="291"/>
      <c r="H4070" s="291"/>
      <c r="AR4070" s="501"/>
      <c r="AT4070" s="450"/>
    </row>
    <row r="4071" spans="1:180" customHeight="1" ht="16.5" s="407" customFormat="1">
      <c r="A4071" s="135"/>
      <c r="B4071" s="135"/>
      <c r="C4071" s="135"/>
      <c r="D4071" s="245"/>
      <c r="E4071" s="245"/>
      <c r="F4071" s="405"/>
      <c r="G4071" s="291"/>
      <c r="H4071" s="291"/>
      <c r="AR4071" s="501"/>
      <c r="AT4071" s="450"/>
    </row>
    <row r="4072" spans="1:180" customHeight="1" ht="16.5" s="407" customFormat="1">
      <c r="A4072" s="135"/>
      <c r="B4072" s="135"/>
      <c r="C4072" s="135"/>
      <c r="D4072" s="245"/>
      <c r="E4072" s="245"/>
      <c r="F4072" s="405"/>
      <c r="G4072" s="291"/>
      <c r="H4072" s="291"/>
      <c r="AR4072" s="501"/>
      <c r="AT4072" s="450"/>
    </row>
    <row r="4073" spans="1:180" customHeight="1" ht="16.5" s="407" customFormat="1">
      <c r="A4073" s="135"/>
      <c r="B4073" s="135"/>
      <c r="C4073" s="135"/>
      <c r="D4073" s="245"/>
      <c r="E4073" s="245"/>
      <c r="F4073" s="405"/>
      <c r="G4073" s="291"/>
      <c r="H4073" s="291"/>
      <c r="AR4073" s="501"/>
      <c r="AT4073" s="450"/>
    </row>
    <row r="4074" spans="1:180" customHeight="1" ht="16.5" s="407" customFormat="1">
      <c r="A4074" s="135"/>
      <c r="B4074" s="135"/>
      <c r="C4074" s="135"/>
      <c r="D4074" s="245"/>
      <c r="E4074" s="245"/>
      <c r="F4074" s="405"/>
      <c r="G4074" s="291"/>
      <c r="H4074" s="291"/>
      <c r="AR4074" s="501"/>
      <c r="AT4074" s="450"/>
    </row>
    <row r="4075" spans="1:180" customHeight="1" ht="16.5" s="407" customFormat="1">
      <c r="A4075" s="135"/>
      <c r="B4075" s="135"/>
      <c r="C4075" s="135"/>
      <c r="D4075" s="245"/>
      <c r="E4075" s="245"/>
      <c r="F4075" s="405"/>
      <c r="G4075" s="291"/>
      <c r="H4075" s="291"/>
      <c r="AR4075" s="501"/>
      <c r="AT4075" s="450"/>
    </row>
    <row r="4076" spans="1:180" customHeight="1" ht="16.5" s="407" customFormat="1">
      <c r="A4076" s="135"/>
      <c r="B4076" s="135"/>
      <c r="C4076" s="135"/>
      <c r="D4076" s="245"/>
      <c r="E4076" s="245"/>
      <c r="F4076" s="405"/>
      <c r="G4076" s="291"/>
      <c r="H4076" s="291"/>
      <c r="AR4076" s="501"/>
      <c r="AT4076" s="450"/>
    </row>
    <row r="4077" spans="1:180" customHeight="1" ht="16.5" s="407" customFormat="1">
      <c r="A4077" s="135"/>
      <c r="B4077" s="135"/>
      <c r="C4077" s="135"/>
      <c r="D4077" s="245"/>
      <c r="E4077" s="245"/>
      <c r="F4077" s="405"/>
      <c r="G4077" s="291"/>
      <c r="H4077" s="291"/>
      <c r="AR4077" s="501"/>
      <c r="AT4077" s="450"/>
    </row>
    <row r="4078" spans="1:180" customHeight="1" ht="16.5" s="407" customFormat="1">
      <c r="A4078" s="135"/>
      <c r="B4078" s="135"/>
      <c r="C4078" s="135"/>
      <c r="D4078" s="245"/>
      <c r="E4078" s="245"/>
      <c r="F4078" s="405"/>
      <c r="G4078" s="291"/>
      <c r="H4078" s="291"/>
      <c r="AR4078" s="501"/>
      <c r="AT4078" s="450"/>
    </row>
    <row r="4079" spans="1:180" customHeight="1" ht="16.5" s="407" customFormat="1">
      <c r="A4079" s="135"/>
      <c r="B4079" s="135"/>
      <c r="C4079" s="135"/>
      <c r="D4079" s="245"/>
      <c r="E4079" s="245"/>
      <c r="F4079" s="405"/>
      <c r="G4079" s="291"/>
      <c r="H4079" s="291"/>
      <c r="AR4079" s="501"/>
      <c r="AT4079" s="450"/>
    </row>
    <row r="4080" spans="1:180" customHeight="1" ht="16.5" s="407" customFormat="1">
      <c r="A4080" s="135"/>
      <c r="B4080" s="135"/>
      <c r="C4080" s="135"/>
      <c r="D4080" s="245"/>
      <c r="E4080" s="245"/>
      <c r="F4080" s="405"/>
      <c r="G4080" s="291"/>
      <c r="H4080" s="291"/>
      <c r="AR4080" s="501"/>
      <c r="AT4080" s="450"/>
    </row>
    <row r="4081" spans="1:180" customHeight="1" ht="16.5" s="407" customFormat="1">
      <c r="A4081" s="135"/>
      <c r="B4081" s="135"/>
      <c r="C4081" s="135"/>
      <c r="D4081" s="245"/>
      <c r="E4081" s="245"/>
      <c r="F4081" s="405"/>
      <c r="G4081" s="291"/>
      <c r="H4081" s="291"/>
      <c r="AR4081" s="501"/>
      <c r="AT4081" s="450"/>
    </row>
    <row r="4082" spans="1:180" customHeight="1" ht="16.5" s="407" customFormat="1">
      <c r="A4082" s="135"/>
      <c r="B4082" s="135"/>
      <c r="C4082" s="135"/>
      <c r="D4082" s="245"/>
      <c r="E4082" s="245"/>
      <c r="F4082" s="405"/>
      <c r="G4082" s="291"/>
      <c r="H4082" s="291"/>
      <c r="AR4082" s="501"/>
      <c r="AT4082" s="450"/>
    </row>
    <row r="4083" spans="1:180" customHeight="1" ht="16.5" s="407" customFormat="1">
      <c r="A4083" s="135"/>
      <c r="B4083" s="135"/>
      <c r="C4083" s="135"/>
      <c r="D4083" s="245"/>
      <c r="E4083" s="245"/>
      <c r="F4083" s="405"/>
      <c r="G4083" s="291"/>
      <c r="H4083" s="291"/>
      <c r="AR4083" s="501"/>
      <c r="AT4083" s="450"/>
    </row>
    <row r="4084" spans="1:180" customHeight="1" ht="16.5" s="407" customFormat="1">
      <c r="A4084" s="135"/>
      <c r="B4084" s="135"/>
      <c r="C4084" s="135"/>
      <c r="D4084" s="245"/>
      <c r="E4084" s="245"/>
      <c r="F4084" s="405"/>
      <c r="G4084" s="291"/>
      <c r="H4084" s="291"/>
      <c r="AR4084" s="501"/>
      <c r="AT4084" s="450"/>
    </row>
    <row r="4085" spans="1:180" customHeight="1" ht="16.5" s="407" customFormat="1">
      <c r="A4085" s="135"/>
      <c r="B4085" s="135"/>
      <c r="C4085" s="135"/>
      <c r="D4085" s="245"/>
      <c r="E4085" s="245"/>
      <c r="F4085" s="405"/>
      <c r="G4085" s="291"/>
      <c r="H4085" s="291"/>
      <c r="AR4085" s="501"/>
      <c r="AT4085" s="450"/>
    </row>
    <row r="4086" spans="1:180" customHeight="1" ht="16.5" s="407" customFormat="1">
      <c r="A4086" s="135"/>
      <c r="B4086" s="135"/>
      <c r="C4086" s="135"/>
      <c r="D4086" s="245"/>
      <c r="E4086" s="245"/>
      <c r="F4086" s="405"/>
      <c r="G4086" s="291"/>
      <c r="H4086" s="291"/>
      <c r="AR4086" s="501"/>
      <c r="AT4086" s="450"/>
    </row>
    <row r="4087" spans="1:180" customHeight="1" ht="16.5" s="407" customFormat="1">
      <c r="A4087" s="135"/>
      <c r="B4087" s="135"/>
      <c r="C4087" s="135"/>
      <c r="D4087" s="245"/>
      <c r="E4087" s="245"/>
      <c r="F4087" s="405"/>
      <c r="G4087" s="291"/>
      <c r="H4087" s="291"/>
      <c r="AR4087" s="501"/>
      <c r="AT4087" s="450"/>
    </row>
    <row r="4088" spans="1:180" customHeight="1" ht="16.5" s="407" customFormat="1">
      <c r="A4088" s="135"/>
      <c r="B4088" s="135"/>
      <c r="C4088" s="135"/>
      <c r="D4088" s="245"/>
      <c r="E4088" s="245"/>
      <c r="F4088" s="405"/>
      <c r="G4088" s="291"/>
      <c r="H4088" s="291"/>
      <c r="AR4088" s="501"/>
      <c r="AT4088" s="450"/>
    </row>
    <row r="4089" spans="1:180" customHeight="1" ht="16.5" s="407" customFormat="1">
      <c r="A4089" s="135"/>
      <c r="B4089" s="135"/>
      <c r="C4089" s="135"/>
      <c r="D4089" s="245"/>
      <c r="E4089" s="245"/>
      <c r="F4089" s="405"/>
      <c r="G4089" s="291"/>
      <c r="H4089" s="291"/>
      <c r="AR4089" s="501"/>
      <c r="AT4089" s="450"/>
    </row>
    <row r="4090" spans="1:180" customHeight="1" ht="16.5" s="407" customFormat="1">
      <c r="A4090" s="135"/>
      <c r="B4090" s="135"/>
      <c r="C4090" s="135"/>
      <c r="D4090" s="245"/>
      <c r="E4090" s="245"/>
      <c r="F4090" s="405"/>
      <c r="G4090" s="291"/>
      <c r="H4090" s="291"/>
      <c r="AR4090" s="501"/>
      <c r="AT4090" s="450"/>
    </row>
    <row r="4091" spans="1:180" customHeight="1" ht="16.5" s="407" customFormat="1">
      <c r="A4091" s="135"/>
      <c r="B4091" s="135"/>
      <c r="C4091" s="135"/>
      <c r="D4091" s="245"/>
      <c r="E4091" s="245"/>
      <c r="F4091" s="405"/>
      <c r="G4091" s="291"/>
      <c r="H4091" s="291"/>
      <c r="AR4091" s="501"/>
      <c r="AT4091" s="450"/>
    </row>
    <row r="4092" spans="1:180" customHeight="1" ht="16.5" s="407" customFormat="1">
      <c r="A4092" s="135"/>
      <c r="B4092" s="135"/>
      <c r="C4092" s="135"/>
      <c r="D4092" s="245"/>
      <c r="E4092" s="245"/>
      <c r="F4092" s="405"/>
      <c r="G4092" s="291"/>
      <c r="H4092" s="291"/>
      <c r="AR4092" s="501"/>
      <c r="AT4092" s="450"/>
    </row>
    <row r="4093" spans="1:180" customHeight="1" ht="16.5" s="407" customFormat="1">
      <c r="A4093" s="135"/>
      <c r="B4093" s="135"/>
      <c r="C4093" s="135"/>
      <c r="D4093" s="245"/>
      <c r="E4093" s="245"/>
      <c r="F4093" s="405"/>
      <c r="G4093" s="291"/>
      <c r="H4093" s="291"/>
      <c r="AR4093" s="501"/>
      <c r="AT4093" s="450"/>
    </row>
    <row r="4094" spans="1:180" customHeight="1" ht="16.5" s="407" customFormat="1">
      <c r="A4094" s="135"/>
      <c r="B4094" s="135"/>
      <c r="C4094" s="135"/>
      <c r="D4094" s="245"/>
      <c r="E4094" s="245"/>
      <c r="F4094" s="405"/>
      <c r="G4094" s="291"/>
      <c r="H4094" s="291"/>
      <c r="AR4094" s="501"/>
      <c r="AT4094" s="450"/>
    </row>
    <row r="4095" spans="1:180" customHeight="1" ht="16.5" s="407" customFormat="1">
      <c r="A4095" s="135"/>
      <c r="B4095" s="135"/>
      <c r="C4095" s="135"/>
      <c r="D4095" s="245"/>
      <c r="E4095" s="245"/>
      <c r="F4095" s="405"/>
      <c r="G4095" s="291"/>
      <c r="H4095" s="291"/>
      <c r="AR4095" s="501"/>
      <c r="AT4095" s="450"/>
    </row>
    <row r="4096" spans="1:180" customHeight="1" ht="16.5" s="407" customFormat="1">
      <c r="A4096" s="135"/>
      <c r="B4096" s="135"/>
      <c r="C4096" s="135"/>
      <c r="D4096" s="245"/>
      <c r="E4096" s="245"/>
      <c r="F4096" s="405"/>
      <c r="G4096" s="291"/>
      <c r="H4096" s="291"/>
      <c r="AR4096" s="501"/>
      <c r="AT4096" s="450"/>
    </row>
    <row r="4097" spans="1:180" customHeight="1" ht="16.5" s="407" customFormat="1">
      <c r="A4097" s="135"/>
      <c r="B4097" s="135"/>
      <c r="C4097" s="135"/>
      <c r="D4097" s="245"/>
      <c r="E4097" s="245"/>
      <c r="F4097" s="405"/>
      <c r="G4097" s="291"/>
      <c r="H4097" s="291"/>
      <c r="AR4097" s="501"/>
      <c r="AT4097" s="450"/>
    </row>
    <row r="4098" spans="1:180" customHeight="1" ht="16.5" s="407" customFormat="1">
      <c r="A4098" s="135"/>
      <c r="B4098" s="135"/>
      <c r="C4098" s="135"/>
      <c r="D4098" s="245"/>
      <c r="E4098" s="245"/>
      <c r="F4098" s="405"/>
      <c r="G4098" s="291"/>
      <c r="H4098" s="291"/>
      <c r="AR4098" s="501"/>
      <c r="AT4098" s="450"/>
    </row>
    <row r="4099" spans="1:180" customHeight="1" ht="16.5" s="407" customFormat="1">
      <c r="A4099" s="135"/>
      <c r="B4099" s="135"/>
      <c r="C4099" s="135"/>
      <c r="D4099" s="245"/>
      <c r="E4099" s="245"/>
      <c r="F4099" s="405"/>
      <c r="G4099" s="291"/>
      <c r="H4099" s="291"/>
      <c r="AR4099" s="501"/>
      <c r="AT4099" s="450"/>
    </row>
    <row r="4100" spans="1:180" customHeight="1" ht="16.5" s="407" customFormat="1">
      <c r="A4100" s="135"/>
      <c r="B4100" s="135"/>
      <c r="C4100" s="135"/>
      <c r="D4100" s="245"/>
      <c r="E4100" s="245"/>
      <c r="F4100" s="405"/>
      <c r="G4100" s="291"/>
      <c r="H4100" s="291"/>
      <c r="AR4100" s="501"/>
      <c r="AT4100" s="450"/>
    </row>
    <row r="4101" spans="1:180" customHeight="1" ht="16.5" s="407" customFormat="1">
      <c r="A4101" s="135"/>
      <c r="B4101" s="135"/>
      <c r="C4101" s="135"/>
      <c r="D4101" s="245"/>
      <c r="E4101" s="245"/>
      <c r="F4101" s="405"/>
      <c r="G4101" s="291"/>
      <c r="H4101" s="291"/>
      <c r="AR4101" s="501"/>
      <c r="AT4101" s="450"/>
    </row>
    <row r="4102" spans="1:180" customHeight="1" ht="16.5" s="407" customFormat="1">
      <c r="A4102" s="135"/>
      <c r="B4102" s="135"/>
      <c r="C4102" s="135"/>
      <c r="D4102" s="245"/>
      <c r="E4102" s="245"/>
      <c r="F4102" s="405"/>
      <c r="G4102" s="291"/>
      <c r="H4102" s="291"/>
      <c r="AR4102" s="501"/>
      <c r="AT4102" s="450"/>
    </row>
    <row r="4103" spans="1:180" customHeight="1" ht="16.5" s="407" customFormat="1">
      <c r="A4103" s="135"/>
      <c r="B4103" s="135"/>
      <c r="C4103" s="135"/>
      <c r="D4103" s="245"/>
      <c r="E4103" s="245"/>
      <c r="F4103" s="405"/>
      <c r="G4103" s="291"/>
      <c r="H4103" s="291"/>
      <c r="AR4103" s="501"/>
      <c r="AT4103" s="450"/>
    </row>
    <row r="4104" spans="1:180" customHeight="1" ht="16.5" s="407" customFormat="1">
      <c r="A4104" s="135"/>
      <c r="B4104" s="135"/>
      <c r="C4104" s="135"/>
      <c r="D4104" s="245"/>
      <c r="E4104" s="245"/>
      <c r="F4104" s="405"/>
      <c r="G4104" s="291"/>
      <c r="H4104" s="291"/>
      <c r="AR4104" s="501"/>
      <c r="AT4104" s="450"/>
    </row>
    <row r="4105" spans="1:180" customHeight="1" ht="16.5" s="407" customFormat="1">
      <c r="A4105" s="135"/>
      <c r="B4105" s="135"/>
      <c r="C4105" s="135"/>
      <c r="D4105" s="245"/>
      <c r="E4105" s="245"/>
      <c r="F4105" s="405"/>
      <c r="G4105" s="291"/>
      <c r="H4105" s="291"/>
      <c r="AR4105" s="501"/>
      <c r="AT4105" s="450"/>
    </row>
    <row r="4106" spans="1:180" customHeight="1" ht="16.5" s="407" customFormat="1">
      <c r="A4106" s="135"/>
      <c r="B4106" s="135"/>
      <c r="C4106" s="135"/>
      <c r="D4106" s="245"/>
      <c r="E4106" s="245"/>
      <c r="F4106" s="405"/>
      <c r="G4106" s="291"/>
      <c r="H4106" s="291"/>
      <c r="AR4106" s="501"/>
      <c r="AT4106" s="450"/>
    </row>
    <row r="4107" spans="1:180" customHeight="1" ht="16.5" s="407" customFormat="1">
      <c r="A4107" s="135"/>
      <c r="B4107" s="135"/>
      <c r="C4107" s="135"/>
      <c r="D4107" s="245"/>
      <c r="E4107" s="245"/>
      <c r="F4107" s="405"/>
      <c r="G4107" s="291"/>
      <c r="H4107" s="291"/>
      <c r="AR4107" s="501"/>
      <c r="AT4107" s="450"/>
    </row>
    <row r="4108" spans="1:180" customHeight="1" ht="16.5" s="407" customFormat="1">
      <c r="A4108" s="135"/>
      <c r="B4108" s="135"/>
      <c r="C4108" s="135"/>
      <c r="D4108" s="245"/>
      <c r="E4108" s="245"/>
      <c r="F4108" s="405"/>
      <c r="G4108" s="291"/>
      <c r="H4108" s="291"/>
      <c r="AR4108" s="501"/>
      <c r="AT4108" s="450"/>
    </row>
    <row r="4109" spans="1:180" customHeight="1" ht="16.5" s="407" customFormat="1">
      <c r="A4109" s="135"/>
      <c r="B4109" s="135"/>
      <c r="C4109" s="135"/>
      <c r="D4109" s="245"/>
      <c r="E4109" s="245"/>
      <c r="F4109" s="405"/>
      <c r="G4109" s="291"/>
      <c r="H4109" s="291"/>
      <c r="AR4109" s="501"/>
      <c r="AT4109" s="450"/>
    </row>
    <row r="4110" spans="1:180" customHeight="1" ht="16.5" s="407" customFormat="1">
      <c r="A4110" s="135"/>
      <c r="B4110" s="135"/>
      <c r="C4110" s="135"/>
      <c r="D4110" s="245"/>
      <c r="E4110" s="245"/>
      <c r="F4110" s="405"/>
      <c r="G4110" s="291"/>
      <c r="H4110" s="291"/>
      <c r="AR4110" s="501"/>
      <c r="AT4110" s="450"/>
    </row>
    <row r="4111" spans="1:180" customHeight="1" ht="16.5" s="407" customFormat="1">
      <c r="A4111" s="135"/>
      <c r="B4111" s="135"/>
      <c r="C4111" s="135"/>
      <c r="D4111" s="245"/>
      <c r="E4111" s="245"/>
      <c r="F4111" s="405"/>
      <c r="G4111" s="291"/>
      <c r="H4111" s="291"/>
      <c r="AR4111" s="501"/>
      <c r="AT4111" s="450"/>
    </row>
    <row r="4112" spans="1:180" customHeight="1" ht="16.5" s="407" customFormat="1">
      <c r="A4112" s="135"/>
      <c r="B4112" s="135"/>
      <c r="C4112" s="135"/>
      <c r="D4112" s="245"/>
      <c r="E4112" s="245"/>
      <c r="F4112" s="405"/>
      <c r="G4112" s="291"/>
      <c r="H4112" s="291"/>
      <c r="AR4112" s="501"/>
      <c r="AT4112" s="450"/>
    </row>
    <row r="4113" spans="1:180" customHeight="1" ht="16.5" s="407" customFormat="1">
      <c r="A4113" s="135"/>
      <c r="B4113" s="135"/>
      <c r="C4113" s="135"/>
      <c r="D4113" s="245"/>
      <c r="E4113" s="245"/>
      <c r="F4113" s="405"/>
      <c r="G4113" s="291"/>
      <c r="H4113" s="291"/>
      <c r="AR4113" s="501"/>
      <c r="AT4113" s="450"/>
    </row>
    <row r="4114" spans="1:180" customHeight="1" ht="16.5" s="407" customFormat="1">
      <c r="A4114" s="135"/>
      <c r="B4114" s="135"/>
      <c r="C4114" s="135"/>
      <c r="D4114" s="245"/>
      <c r="E4114" s="245"/>
      <c r="F4114" s="405"/>
      <c r="G4114" s="291"/>
      <c r="H4114" s="291"/>
      <c r="AR4114" s="501"/>
      <c r="AT4114" s="450"/>
    </row>
    <row r="4115" spans="1:180" customHeight="1" ht="16.5" s="407" customFormat="1">
      <c r="A4115" s="135"/>
      <c r="B4115" s="135"/>
      <c r="C4115" s="135"/>
      <c r="D4115" s="245"/>
      <c r="E4115" s="245"/>
      <c r="F4115" s="405"/>
      <c r="G4115" s="291"/>
      <c r="H4115" s="291"/>
      <c r="AR4115" s="501"/>
      <c r="AT4115" s="450"/>
    </row>
    <row r="4116" spans="1:180" customHeight="1" ht="16.5" s="407" customFormat="1">
      <c r="A4116" s="135"/>
      <c r="B4116" s="135"/>
      <c r="C4116" s="135"/>
      <c r="D4116" s="245"/>
      <c r="E4116" s="245"/>
      <c r="F4116" s="405"/>
      <c r="G4116" s="291"/>
      <c r="H4116" s="291"/>
      <c r="AR4116" s="501"/>
      <c r="AT4116" s="450"/>
    </row>
    <row r="4117" spans="1:180" customHeight="1" ht="16.5" s="407" customFormat="1">
      <c r="A4117" s="135"/>
      <c r="B4117" s="135"/>
      <c r="C4117" s="135"/>
      <c r="D4117" s="245"/>
      <c r="E4117" s="245"/>
      <c r="F4117" s="405"/>
      <c r="G4117" s="291"/>
      <c r="H4117" s="291"/>
      <c r="AR4117" s="501"/>
      <c r="AT4117" s="450"/>
    </row>
    <row r="4118" spans="1:180" customHeight="1" ht="16.5" s="407" customFormat="1">
      <c r="A4118" s="135"/>
      <c r="B4118" s="135"/>
      <c r="C4118" s="135"/>
      <c r="D4118" s="245"/>
      <c r="E4118" s="245"/>
      <c r="F4118" s="405"/>
      <c r="G4118" s="291"/>
      <c r="H4118" s="291"/>
      <c r="AR4118" s="501"/>
      <c r="AT4118" s="450"/>
    </row>
    <row r="4119" spans="1:180" customHeight="1" ht="16.5" s="407" customFormat="1">
      <c r="A4119" s="135"/>
      <c r="B4119" s="135"/>
      <c r="C4119" s="135"/>
      <c r="D4119" s="245"/>
      <c r="E4119" s="245"/>
      <c r="F4119" s="405"/>
      <c r="G4119" s="291"/>
      <c r="H4119" s="291"/>
      <c r="AR4119" s="501"/>
      <c r="AT4119" s="450"/>
    </row>
    <row r="4120" spans="1:180" customHeight="1" ht="16.5" s="407" customFormat="1">
      <c r="A4120" s="135"/>
      <c r="B4120" s="135"/>
      <c r="C4120" s="135"/>
      <c r="D4120" s="245"/>
      <c r="E4120" s="245"/>
      <c r="F4120" s="405"/>
      <c r="G4120" s="291"/>
      <c r="H4120" s="291"/>
      <c r="AR4120" s="501"/>
      <c r="AT4120" s="450"/>
    </row>
    <row r="4121" spans="1:180" customHeight="1" ht="16.5" s="407" customFormat="1">
      <c r="A4121" s="135"/>
      <c r="B4121" s="135"/>
      <c r="C4121" s="135"/>
      <c r="D4121" s="245"/>
      <c r="E4121" s="245"/>
      <c r="F4121" s="405"/>
      <c r="G4121" s="291"/>
      <c r="H4121" s="291"/>
      <c r="AR4121" s="501"/>
      <c r="AT4121" s="450"/>
    </row>
    <row r="4122" spans="1:180" customHeight="1" ht="16.5" s="407" customFormat="1">
      <c r="A4122" s="135"/>
      <c r="B4122" s="135"/>
      <c r="C4122" s="135"/>
      <c r="D4122" s="245"/>
      <c r="E4122" s="245"/>
      <c r="F4122" s="405"/>
      <c r="G4122" s="291"/>
      <c r="H4122" s="291"/>
      <c r="AR4122" s="501"/>
      <c r="AT4122" s="450"/>
    </row>
    <row r="4123" spans="1:180" customHeight="1" ht="16.5" s="407" customFormat="1">
      <c r="A4123" s="135"/>
      <c r="B4123" s="135"/>
      <c r="C4123" s="135"/>
      <c r="D4123" s="245"/>
      <c r="E4123" s="245"/>
      <c r="F4123" s="405"/>
      <c r="G4123" s="291"/>
      <c r="H4123" s="291"/>
      <c r="AR4123" s="501"/>
      <c r="AT4123" s="450"/>
    </row>
    <row r="4124" spans="1:180" customHeight="1" ht="16.5" s="407" customFormat="1">
      <c r="A4124" s="135"/>
      <c r="B4124" s="135"/>
      <c r="C4124" s="135"/>
      <c r="D4124" s="245"/>
      <c r="E4124" s="245"/>
      <c r="F4124" s="405"/>
      <c r="G4124" s="291"/>
      <c r="H4124" s="291"/>
      <c r="AR4124" s="501"/>
      <c r="AT4124" s="450"/>
    </row>
    <row r="4125" spans="1:180" customHeight="1" ht="16.5" s="407" customFormat="1">
      <c r="A4125" s="135"/>
      <c r="B4125" s="135"/>
      <c r="C4125" s="135"/>
      <c r="D4125" s="245"/>
      <c r="E4125" s="245"/>
      <c r="F4125" s="405"/>
      <c r="G4125" s="291"/>
      <c r="H4125" s="291"/>
      <c r="AR4125" s="501"/>
      <c r="AT4125" s="450"/>
    </row>
    <row r="4126" spans="1:180" customHeight="1" ht="16.5" s="407" customFormat="1">
      <c r="A4126" s="135"/>
      <c r="B4126" s="135"/>
      <c r="C4126" s="135"/>
      <c r="D4126" s="245"/>
      <c r="E4126" s="245"/>
      <c r="F4126" s="405"/>
      <c r="G4126" s="291"/>
      <c r="H4126" s="291"/>
      <c r="AR4126" s="501"/>
      <c r="AT4126" s="450"/>
    </row>
    <row r="4127" spans="1:180" customHeight="1" ht="16.5" s="407" customFormat="1">
      <c r="A4127" s="135"/>
      <c r="B4127" s="135"/>
      <c r="C4127" s="135"/>
      <c r="D4127" s="245"/>
      <c r="E4127" s="245"/>
      <c r="F4127" s="405"/>
      <c r="G4127" s="291"/>
      <c r="H4127" s="291"/>
      <c r="AR4127" s="501"/>
      <c r="AT4127" s="450"/>
    </row>
    <row r="4128" spans="1:180" customHeight="1" ht="16.5" s="407" customFormat="1">
      <c r="A4128" s="135"/>
      <c r="B4128" s="135"/>
      <c r="C4128" s="135"/>
      <c r="D4128" s="245"/>
      <c r="E4128" s="245"/>
      <c r="F4128" s="405"/>
      <c r="G4128" s="291"/>
      <c r="H4128" s="291"/>
      <c r="AR4128" s="501"/>
      <c r="AT4128" s="450"/>
    </row>
    <row r="4129" spans="1:180" customHeight="1" ht="16.5" s="407" customFormat="1">
      <c r="A4129" s="135"/>
      <c r="B4129" s="135"/>
      <c r="C4129" s="135"/>
      <c r="D4129" s="245"/>
      <c r="E4129" s="245"/>
      <c r="F4129" s="405"/>
      <c r="G4129" s="291"/>
      <c r="H4129" s="291"/>
      <c r="AR4129" s="501"/>
      <c r="AT4129" s="450"/>
    </row>
    <row r="4130" spans="1:180" customHeight="1" ht="16.5" s="407" customFormat="1">
      <c r="A4130" s="135"/>
      <c r="B4130" s="135"/>
      <c r="C4130" s="135"/>
      <c r="D4130" s="245"/>
      <c r="E4130" s="245"/>
      <c r="F4130" s="405"/>
      <c r="G4130" s="291"/>
      <c r="H4130" s="291"/>
      <c r="AR4130" s="501"/>
      <c r="AT4130" s="450"/>
    </row>
    <row r="4131" spans="1:180" customHeight="1" ht="16.5" s="407" customFormat="1">
      <c r="A4131" s="135"/>
      <c r="B4131" s="135"/>
      <c r="C4131" s="135"/>
      <c r="D4131" s="245"/>
      <c r="E4131" s="245"/>
      <c r="F4131" s="405"/>
      <c r="G4131" s="291"/>
      <c r="H4131" s="291"/>
      <c r="AR4131" s="501"/>
      <c r="AT4131" s="450"/>
    </row>
    <row r="4132" spans="1:180" customHeight="1" ht="16.5" s="407" customFormat="1">
      <c r="A4132" s="135"/>
      <c r="B4132" s="135"/>
      <c r="C4132" s="135"/>
      <c r="D4132" s="245"/>
      <c r="E4132" s="245"/>
      <c r="F4132" s="405"/>
      <c r="G4132" s="291"/>
      <c r="H4132" s="291"/>
      <c r="AR4132" s="501"/>
      <c r="AT4132" s="450"/>
    </row>
    <row r="4133" spans="1:180" customHeight="1" ht="16.5" s="407" customFormat="1">
      <c r="A4133" s="135"/>
      <c r="B4133" s="135"/>
      <c r="C4133" s="135"/>
      <c r="D4133" s="245"/>
      <c r="E4133" s="245"/>
      <c r="F4133" s="405"/>
      <c r="G4133" s="291"/>
      <c r="H4133" s="291"/>
      <c r="AR4133" s="501"/>
      <c r="AT4133" s="450"/>
    </row>
    <row r="4134" spans="1:180" customHeight="1" ht="16.5" s="407" customFormat="1">
      <c r="A4134" s="135"/>
      <c r="B4134" s="135"/>
      <c r="C4134" s="135"/>
      <c r="D4134" s="245"/>
      <c r="E4134" s="245"/>
      <c r="F4134" s="405"/>
      <c r="G4134" s="291"/>
      <c r="H4134" s="291"/>
      <c r="AR4134" s="501"/>
      <c r="AT4134" s="450"/>
    </row>
    <row r="4135" spans="1:180" customHeight="1" ht="16.5" s="407" customFormat="1">
      <c r="A4135" s="135"/>
      <c r="B4135" s="135"/>
      <c r="C4135" s="135"/>
      <c r="D4135" s="245"/>
      <c r="E4135" s="245"/>
      <c r="F4135" s="405"/>
      <c r="G4135" s="291"/>
      <c r="H4135" s="291"/>
      <c r="AR4135" s="501"/>
      <c r="AT4135" s="450"/>
    </row>
    <row r="4136" spans="1:180" customHeight="1" ht="16.5" s="407" customFormat="1">
      <c r="A4136" s="135"/>
      <c r="B4136" s="135"/>
      <c r="C4136" s="135"/>
      <c r="D4136" s="245"/>
      <c r="E4136" s="245"/>
      <c r="F4136" s="405"/>
      <c r="G4136" s="291"/>
      <c r="H4136" s="291"/>
      <c r="AR4136" s="501"/>
      <c r="AT4136" s="450"/>
    </row>
    <row r="4137" spans="1:180" customHeight="1" ht="16.5" s="407" customFormat="1">
      <c r="A4137" s="135"/>
      <c r="B4137" s="135"/>
      <c r="C4137" s="135"/>
      <c r="D4137" s="245"/>
      <c r="E4137" s="245"/>
      <c r="F4137" s="405"/>
      <c r="G4137" s="291"/>
      <c r="H4137" s="291"/>
      <c r="AR4137" s="501"/>
      <c r="AT4137" s="450"/>
    </row>
    <row r="4138" spans="1:180" customHeight="1" ht="16.5" s="407" customFormat="1">
      <c r="A4138" s="135"/>
      <c r="B4138" s="135"/>
      <c r="C4138" s="135"/>
      <c r="D4138" s="245"/>
      <c r="E4138" s="245"/>
      <c r="F4138" s="405"/>
      <c r="G4138" s="291"/>
      <c r="H4138" s="291"/>
      <c r="AR4138" s="501"/>
      <c r="AT4138" s="450"/>
    </row>
    <row r="4139" spans="1:180" customHeight="1" ht="16.5" s="407" customFormat="1">
      <c r="A4139" s="135"/>
      <c r="B4139" s="135"/>
      <c r="C4139" s="135"/>
      <c r="D4139" s="245"/>
      <c r="E4139" s="245"/>
      <c r="F4139" s="405"/>
      <c r="G4139" s="291"/>
      <c r="H4139" s="291"/>
      <c r="AR4139" s="501"/>
      <c r="AT4139" s="450"/>
    </row>
    <row r="4140" spans="1:180" customHeight="1" ht="16.5" s="407" customFormat="1">
      <c r="A4140" s="135"/>
      <c r="B4140" s="135"/>
      <c r="C4140" s="135"/>
      <c r="D4140" s="245"/>
      <c r="E4140" s="245"/>
      <c r="F4140" s="405"/>
      <c r="G4140" s="291"/>
      <c r="H4140" s="291"/>
      <c r="AR4140" s="501"/>
      <c r="AT4140" s="450"/>
    </row>
    <row r="4141" spans="1:180" customHeight="1" ht="16.5" s="407" customFormat="1">
      <c r="A4141" s="135"/>
      <c r="B4141" s="135"/>
      <c r="C4141" s="135"/>
      <c r="D4141" s="245"/>
      <c r="E4141" s="245"/>
      <c r="F4141" s="405"/>
      <c r="G4141" s="291"/>
      <c r="H4141" s="291"/>
      <c r="AR4141" s="501"/>
      <c r="AT4141" s="450"/>
    </row>
    <row r="4142" spans="1:180" customHeight="1" ht="16.5" s="407" customFormat="1">
      <c r="A4142" s="135"/>
      <c r="B4142" s="135"/>
      <c r="C4142" s="135"/>
      <c r="D4142" s="245"/>
      <c r="E4142" s="245"/>
      <c r="F4142" s="405"/>
      <c r="G4142" s="291"/>
      <c r="H4142" s="291"/>
      <c r="AR4142" s="501"/>
      <c r="AT4142" s="450"/>
    </row>
    <row r="4143" spans="1:180" customHeight="1" ht="16.5" s="407" customFormat="1">
      <c r="A4143" s="135"/>
      <c r="B4143" s="135"/>
      <c r="C4143" s="135"/>
      <c r="D4143" s="245"/>
      <c r="E4143" s="245"/>
      <c r="F4143" s="405"/>
      <c r="G4143" s="291"/>
      <c r="H4143" s="291"/>
      <c r="AR4143" s="501"/>
      <c r="AT4143" s="450"/>
    </row>
    <row r="4144" spans="1:180" customHeight="1" ht="16.5" s="407" customFormat="1">
      <c r="A4144" s="135"/>
      <c r="B4144" s="135"/>
      <c r="C4144" s="135"/>
      <c r="D4144" s="245"/>
      <c r="E4144" s="245"/>
      <c r="F4144" s="405"/>
      <c r="G4144" s="291"/>
      <c r="H4144" s="291"/>
      <c r="AR4144" s="501"/>
      <c r="AT4144" s="450"/>
    </row>
    <row r="4145" spans="1:180" customHeight="1" ht="16.5" s="407" customFormat="1">
      <c r="A4145" s="135"/>
      <c r="B4145" s="135"/>
      <c r="C4145" s="135"/>
      <c r="D4145" s="245"/>
      <c r="E4145" s="245"/>
      <c r="F4145" s="405"/>
      <c r="G4145" s="291"/>
      <c r="H4145" s="291"/>
      <c r="AR4145" s="501"/>
      <c r="AT4145" s="450"/>
    </row>
    <row r="4146" spans="1:180" customHeight="1" ht="16.5" s="407" customFormat="1">
      <c r="A4146" s="135"/>
      <c r="B4146" s="135"/>
      <c r="C4146" s="135"/>
      <c r="D4146" s="245"/>
      <c r="E4146" s="245"/>
      <c r="F4146" s="405"/>
      <c r="G4146" s="291"/>
      <c r="H4146" s="291"/>
      <c r="AR4146" s="501"/>
      <c r="AT4146" s="450"/>
    </row>
    <row r="4147" spans="1:180" customHeight="1" ht="16.5" s="407" customFormat="1">
      <c r="A4147" s="135"/>
      <c r="B4147" s="135"/>
      <c r="C4147" s="135"/>
      <c r="D4147" s="245"/>
      <c r="E4147" s="245"/>
      <c r="F4147" s="405"/>
      <c r="G4147" s="291"/>
      <c r="H4147" s="291"/>
      <c r="AR4147" s="501"/>
      <c r="AT4147" s="450"/>
    </row>
    <row r="4148" spans="1:180" customHeight="1" ht="16.5" s="407" customFormat="1">
      <c r="A4148" s="135"/>
      <c r="B4148" s="135"/>
      <c r="C4148" s="135"/>
      <c r="D4148" s="245"/>
      <c r="E4148" s="245"/>
      <c r="F4148" s="405"/>
      <c r="G4148" s="291"/>
      <c r="H4148" s="291"/>
      <c r="AR4148" s="501"/>
      <c r="AT4148" s="450"/>
    </row>
    <row r="4149" spans="1:180" customHeight="1" ht="16.5" s="407" customFormat="1">
      <c r="A4149" s="135"/>
      <c r="B4149" s="135"/>
      <c r="C4149" s="135"/>
      <c r="D4149" s="245"/>
      <c r="E4149" s="245"/>
      <c r="F4149" s="405"/>
      <c r="G4149" s="291"/>
      <c r="H4149" s="291"/>
      <c r="AR4149" s="501"/>
      <c r="AT4149" s="450"/>
    </row>
    <row r="4150" spans="1:180" customHeight="1" ht="16.5" s="407" customFormat="1">
      <c r="A4150" s="135"/>
      <c r="B4150" s="135"/>
      <c r="C4150" s="135"/>
      <c r="D4150" s="245"/>
      <c r="E4150" s="245"/>
      <c r="F4150" s="405"/>
      <c r="G4150" s="291"/>
      <c r="H4150" s="291"/>
      <c r="AR4150" s="501"/>
      <c r="AT4150" s="450"/>
    </row>
    <row r="4151" spans="1:180" customHeight="1" ht="16.5" s="407" customFormat="1">
      <c r="A4151" s="135"/>
      <c r="B4151" s="135"/>
      <c r="C4151" s="135"/>
      <c r="D4151" s="245"/>
      <c r="E4151" s="245"/>
      <c r="F4151" s="405"/>
      <c r="G4151" s="291"/>
      <c r="H4151" s="291"/>
      <c r="AR4151" s="501"/>
      <c r="AT4151" s="450"/>
    </row>
    <row r="4152" spans="1:180" customHeight="1" ht="16.5" s="407" customFormat="1">
      <c r="A4152" s="135"/>
      <c r="B4152" s="135"/>
      <c r="C4152" s="135"/>
      <c r="D4152" s="245"/>
      <c r="E4152" s="245"/>
      <c r="F4152" s="405"/>
      <c r="G4152" s="291"/>
      <c r="H4152" s="291"/>
      <c r="AR4152" s="501"/>
      <c r="AT4152" s="450"/>
    </row>
    <row r="4153" spans="1:180" customHeight="1" ht="16.5" s="407" customFormat="1">
      <c r="A4153" s="135"/>
      <c r="B4153" s="135"/>
      <c r="C4153" s="135"/>
      <c r="D4153" s="245"/>
      <c r="E4153" s="245"/>
      <c r="F4153" s="405"/>
      <c r="G4153" s="291"/>
      <c r="H4153" s="291"/>
      <c r="AR4153" s="501"/>
      <c r="AT4153" s="450"/>
    </row>
    <row r="4154" spans="1:180" customHeight="1" ht="16.5" s="407" customFormat="1">
      <c r="A4154" s="135"/>
      <c r="B4154" s="135"/>
      <c r="C4154" s="135"/>
      <c r="D4154" s="245"/>
      <c r="E4154" s="245"/>
      <c r="F4154" s="405"/>
      <c r="G4154" s="291"/>
      <c r="H4154" s="291"/>
      <c r="AR4154" s="501"/>
      <c r="AT4154" s="450"/>
    </row>
    <row r="4155" spans="1:180" customHeight="1" ht="16.5" s="407" customFormat="1">
      <c r="A4155" s="135"/>
      <c r="B4155" s="135"/>
      <c r="C4155" s="135"/>
      <c r="D4155" s="245"/>
      <c r="E4155" s="245"/>
      <c r="F4155" s="405"/>
      <c r="G4155" s="291"/>
      <c r="H4155" s="291"/>
      <c r="AR4155" s="501"/>
      <c r="AT4155" s="450"/>
    </row>
    <row r="4156" spans="1:180" customHeight="1" ht="16.5" s="407" customFormat="1">
      <c r="A4156" s="135"/>
      <c r="B4156" s="135"/>
      <c r="C4156" s="135"/>
      <c r="D4156" s="245"/>
      <c r="E4156" s="245"/>
      <c r="F4156" s="405"/>
      <c r="G4156" s="291"/>
      <c r="H4156" s="291"/>
      <c r="AR4156" s="501"/>
      <c r="AT4156" s="450"/>
    </row>
    <row r="4157" spans="1:180" customHeight="1" ht="16.5" s="407" customFormat="1">
      <c r="A4157" s="135"/>
      <c r="B4157" s="135"/>
      <c r="C4157" s="135"/>
      <c r="D4157" s="245"/>
      <c r="E4157" s="245"/>
      <c r="F4157" s="405"/>
      <c r="G4157" s="291"/>
      <c r="H4157" s="291"/>
      <c r="AR4157" s="501"/>
      <c r="AT4157" s="450"/>
    </row>
    <row r="4158" spans="1:180" customHeight="1" ht="16.5" s="407" customFormat="1">
      <c r="A4158" s="135"/>
      <c r="B4158" s="135"/>
      <c r="C4158" s="135"/>
      <c r="D4158" s="245"/>
      <c r="E4158" s="245"/>
      <c r="F4158" s="405"/>
      <c r="G4158" s="291"/>
      <c r="H4158" s="291"/>
      <c r="AR4158" s="501"/>
      <c r="AT4158" s="450"/>
    </row>
    <row r="4159" spans="1:180" customHeight="1" ht="16.5" s="407" customFormat="1">
      <c r="A4159" s="135"/>
      <c r="B4159" s="135"/>
      <c r="C4159" s="135"/>
      <c r="D4159" s="245"/>
      <c r="E4159" s="245"/>
      <c r="F4159" s="405"/>
      <c r="G4159" s="291"/>
      <c r="H4159" s="291"/>
      <c r="AR4159" s="501"/>
      <c r="AT4159" s="450"/>
    </row>
    <row r="4160" spans="1:180" customHeight="1" ht="16.5" s="407" customFormat="1">
      <c r="A4160" s="135"/>
      <c r="B4160" s="135"/>
      <c r="C4160" s="135"/>
      <c r="D4160" s="245"/>
      <c r="E4160" s="245"/>
      <c r="F4160" s="405"/>
      <c r="G4160" s="291"/>
      <c r="H4160" s="291"/>
      <c r="AR4160" s="501"/>
      <c r="AT4160" s="450"/>
    </row>
    <row r="4161" spans="1:180" customHeight="1" ht="16.5" s="407" customFormat="1">
      <c r="A4161" s="135"/>
      <c r="B4161" s="135"/>
      <c r="C4161" s="135"/>
      <c r="D4161" s="245"/>
      <c r="E4161" s="245"/>
      <c r="F4161" s="405"/>
      <c r="G4161" s="291"/>
      <c r="H4161" s="291"/>
      <c r="AR4161" s="501"/>
      <c r="AT4161" s="450"/>
    </row>
    <row r="4162" spans="1:180" customHeight="1" ht="16.5" s="407" customFormat="1">
      <c r="A4162" s="135"/>
      <c r="B4162" s="135"/>
      <c r="C4162" s="135"/>
      <c r="D4162" s="245"/>
      <c r="E4162" s="245"/>
      <c r="F4162" s="405"/>
      <c r="G4162" s="291"/>
      <c r="H4162" s="291"/>
      <c r="AR4162" s="501"/>
      <c r="AT4162" s="450"/>
    </row>
    <row r="4163" spans="1:180" customHeight="1" ht="16.5" s="407" customFormat="1">
      <c r="A4163" s="135"/>
      <c r="B4163" s="135"/>
      <c r="C4163" s="135"/>
      <c r="D4163" s="245"/>
      <c r="E4163" s="245"/>
      <c r="F4163" s="405"/>
      <c r="G4163" s="291"/>
      <c r="H4163" s="291"/>
      <c r="AR4163" s="501"/>
      <c r="AT4163" s="450"/>
    </row>
    <row r="4164" spans="1:180" customHeight="1" ht="16.5" s="407" customFormat="1">
      <c r="A4164" s="135"/>
      <c r="B4164" s="135"/>
      <c r="C4164" s="135"/>
      <c r="D4164" s="245"/>
      <c r="E4164" s="245"/>
      <c r="F4164" s="405"/>
      <c r="G4164" s="291"/>
      <c r="H4164" s="291"/>
      <c r="AR4164" s="501"/>
      <c r="AT4164" s="450"/>
    </row>
    <row r="4165" spans="1:180" customHeight="1" ht="16.5" s="407" customFormat="1">
      <c r="A4165" s="135"/>
      <c r="B4165" s="135"/>
      <c r="C4165" s="135"/>
      <c r="D4165" s="245"/>
      <c r="E4165" s="245"/>
      <c r="F4165" s="405"/>
      <c r="G4165" s="291"/>
      <c r="H4165" s="291"/>
      <c r="AR4165" s="501"/>
      <c r="AT4165" s="450"/>
    </row>
    <row r="4166" spans="1:180" customHeight="1" ht="16.5" s="407" customFormat="1">
      <c r="A4166" s="135"/>
      <c r="B4166" s="135"/>
      <c r="C4166" s="135"/>
      <c r="D4166" s="245"/>
      <c r="E4166" s="245"/>
      <c r="F4166" s="405"/>
      <c r="G4166" s="291"/>
      <c r="H4166" s="291"/>
      <c r="AR4166" s="501"/>
      <c r="AT4166" s="450"/>
    </row>
    <row r="4167" spans="1:180" customHeight="1" ht="16.5" s="407" customFormat="1">
      <c r="A4167" s="135"/>
      <c r="B4167" s="135"/>
      <c r="C4167" s="135"/>
      <c r="D4167" s="245"/>
      <c r="E4167" s="245"/>
      <c r="F4167" s="405"/>
      <c r="G4167" s="291"/>
      <c r="H4167" s="291"/>
      <c r="AR4167" s="501"/>
      <c r="AT4167" s="450"/>
    </row>
    <row r="4168" spans="1:180" customHeight="1" ht="16.5" s="407" customFormat="1">
      <c r="A4168" s="135"/>
      <c r="B4168" s="135"/>
      <c r="C4168" s="135"/>
      <c r="D4168" s="245"/>
      <c r="E4168" s="245"/>
      <c r="F4168" s="405"/>
      <c r="G4168" s="291"/>
      <c r="H4168" s="291"/>
      <c r="AR4168" s="501"/>
      <c r="AT4168" s="450"/>
    </row>
    <row r="4169" spans="1:180" customHeight="1" ht="16.5" s="407" customFormat="1">
      <c r="A4169" s="135"/>
      <c r="B4169" s="135"/>
      <c r="C4169" s="135"/>
      <c r="D4169" s="245"/>
      <c r="E4169" s="245"/>
      <c r="F4169" s="405"/>
      <c r="G4169" s="291"/>
      <c r="H4169" s="291"/>
      <c r="AR4169" s="501"/>
      <c r="AT4169" s="450"/>
    </row>
    <row r="4170" spans="1:180" customHeight="1" ht="16.5" s="407" customFormat="1">
      <c r="A4170" s="135"/>
      <c r="B4170" s="135"/>
      <c r="C4170" s="135"/>
      <c r="D4170" s="245"/>
      <c r="E4170" s="245"/>
      <c r="F4170" s="405"/>
      <c r="G4170" s="291"/>
      <c r="H4170" s="291"/>
      <c r="AR4170" s="501"/>
      <c r="AT4170" s="450"/>
    </row>
    <row r="4171" spans="1:180" customHeight="1" ht="16.5" s="407" customFormat="1">
      <c r="A4171" s="135"/>
      <c r="B4171" s="135"/>
      <c r="C4171" s="135"/>
      <c r="D4171" s="245"/>
      <c r="E4171" s="245"/>
      <c r="F4171" s="405"/>
      <c r="G4171" s="291"/>
      <c r="H4171" s="291"/>
      <c r="AR4171" s="501"/>
      <c r="AT4171" s="450"/>
    </row>
    <row r="4172" spans="1:180" customHeight="1" ht="16.5" s="407" customFormat="1">
      <c r="A4172" s="135"/>
      <c r="B4172" s="135"/>
      <c r="C4172" s="135"/>
      <c r="D4172" s="245"/>
      <c r="E4172" s="245"/>
      <c r="F4172" s="405"/>
      <c r="G4172" s="291"/>
      <c r="H4172" s="291"/>
      <c r="AR4172" s="501"/>
      <c r="AT4172" s="450"/>
    </row>
    <row r="4173" spans="1:180" customHeight="1" ht="16.5" s="407" customFormat="1">
      <c r="A4173" s="135"/>
      <c r="B4173" s="135"/>
      <c r="C4173" s="135"/>
      <c r="D4173" s="245"/>
      <c r="E4173" s="245"/>
      <c r="F4173" s="405"/>
      <c r="G4173" s="291"/>
      <c r="H4173" s="291"/>
      <c r="AR4173" s="501"/>
      <c r="AT4173" s="450"/>
    </row>
    <row r="4174" spans="1:180" customHeight="1" ht="16.5" s="407" customFormat="1">
      <c r="A4174" s="135"/>
      <c r="B4174" s="135"/>
      <c r="C4174" s="135"/>
      <c r="D4174" s="245"/>
      <c r="E4174" s="245"/>
      <c r="F4174" s="405"/>
      <c r="G4174" s="291"/>
      <c r="H4174" s="291"/>
      <c r="AR4174" s="501"/>
      <c r="AT4174" s="450"/>
    </row>
    <row r="4175" spans="1:180" customHeight="1" ht="16.5" s="407" customFormat="1">
      <c r="A4175" s="135"/>
      <c r="B4175" s="135"/>
      <c r="C4175" s="135"/>
      <c r="D4175" s="245"/>
      <c r="E4175" s="245"/>
      <c r="F4175" s="405"/>
      <c r="G4175" s="291"/>
      <c r="H4175" s="291"/>
      <c r="AR4175" s="501"/>
      <c r="AT4175" s="450"/>
    </row>
    <row r="4176" spans="1:180" customHeight="1" ht="16.5" s="407" customFormat="1">
      <c r="A4176" s="135"/>
      <c r="B4176" s="135"/>
      <c r="C4176" s="135"/>
      <c r="D4176" s="245"/>
      <c r="E4176" s="245"/>
      <c r="F4176" s="405"/>
      <c r="G4176" s="291"/>
      <c r="H4176" s="291"/>
      <c r="AR4176" s="501"/>
      <c r="AT4176" s="450"/>
    </row>
    <row r="4177" spans="1:180" customHeight="1" ht="16.5" s="407" customFormat="1">
      <c r="A4177" s="135"/>
      <c r="B4177" s="135"/>
      <c r="C4177" s="135"/>
      <c r="D4177" s="245"/>
      <c r="E4177" s="245"/>
      <c r="F4177" s="405"/>
      <c r="G4177" s="291"/>
      <c r="H4177" s="291"/>
      <c r="AR4177" s="501"/>
      <c r="AT4177" s="450"/>
    </row>
    <row r="4178" spans="1:180" customHeight="1" ht="16.5" s="407" customFormat="1">
      <c r="A4178" s="135"/>
      <c r="B4178" s="135"/>
      <c r="C4178" s="135"/>
      <c r="D4178" s="245"/>
      <c r="E4178" s="245"/>
      <c r="F4178" s="405"/>
      <c r="G4178" s="291"/>
      <c r="H4178" s="291"/>
      <c r="AR4178" s="501"/>
      <c r="AT4178" s="450"/>
    </row>
    <row r="4179" spans="1:180" customHeight="1" ht="16.5" s="407" customFormat="1">
      <c r="A4179" s="135"/>
      <c r="B4179" s="135"/>
      <c r="C4179" s="135"/>
      <c r="D4179" s="245"/>
      <c r="E4179" s="245"/>
      <c r="F4179" s="405"/>
      <c r="G4179" s="291"/>
      <c r="H4179" s="291"/>
      <c r="AR4179" s="501"/>
      <c r="AT4179" s="450"/>
    </row>
    <row r="4180" spans="1:180" customHeight="1" ht="16.5" s="407" customFormat="1">
      <c r="A4180" s="135"/>
      <c r="B4180" s="135"/>
      <c r="C4180" s="135"/>
      <c r="D4180" s="245"/>
      <c r="E4180" s="245"/>
      <c r="F4180" s="405"/>
      <c r="G4180" s="291"/>
      <c r="H4180" s="291"/>
      <c r="AR4180" s="501"/>
      <c r="AT4180" s="450"/>
    </row>
    <row r="4181" spans="1:180" customHeight="1" ht="16.5" s="407" customFormat="1">
      <c r="A4181" s="135"/>
      <c r="B4181" s="135"/>
      <c r="C4181" s="135"/>
      <c r="D4181" s="245"/>
      <c r="E4181" s="245"/>
      <c r="F4181" s="405"/>
      <c r="G4181" s="291"/>
      <c r="H4181" s="291"/>
      <c r="AR4181" s="501"/>
      <c r="AT4181" s="450"/>
    </row>
    <row r="4182" spans="1:180" customHeight="1" ht="16.5" s="407" customFormat="1">
      <c r="A4182" s="135"/>
      <c r="B4182" s="135"/>
      <c r="C4182" s="135"/>
      <c r="D4182" s="245"/>
      <c r="E4182" s="245"/>
      <c r="F4182" s="405"/>
      <c r="G4182" s="291"/>
      <c r="H4182" s="291"/>
      <c r="AR4182" s="501"/>
      <c r="AT4182" s="450"/>
    </row>
    <row r="4183" spans="1:180" customHeight="1" ht="16.5" s="407" customFormat="1">
      <c r="A4183" s="135"/>
      <c r="B4183" s="135"/>
      <c r="C4183" s="135"/>
      <c r="D4183" s="245"/>
      <c r="E4183" s="245"/>
      <c r="F4183" s="405"/>
      <c r="G4183" s="291"/>
      <c r="H4183" s="291"/>
      <c r="AR4183" s="501"/>
      <c r="AT4183" s="450"/>
    </row>
    <row r="4184" spans="1:180" customHeight="1" ht="16.5" s="407" customFormat="1">
      <c r="A4184" s="135"/>
      <c r="B4184" s="135"/>
      <c r="C4184" s="135"/>
      <c r="D4184" s="245"/>
      <c r="E4184" s="245"/>
      <c r="F4184" s="405"/>
      <c r="G4184" s="291"/>
      <c r="H4184" s="291"/>
      <c r="AR4184" s="501"/>
      <c r="AT4184" s="450"/>
    </row>
    <row r="4185" spans="1:180" customHeight="1" ht="16.5" s="407" customFormat="1">
      <c r="A4185" s="135"/>
      <c r="B4185" s="135"/>
      <c r="C4185" s="135"/>
      <c r="D4185" s="245"/>
      <c r="E4185" s="245"/>
      <c r="F4185" s="405"/>
      <c r="G4185" s="291"/>
      <c r="H4185" s="291"/>
      <c r="AR4185" s="501"/>
      <c r="AT4185" s="450"/>
    </row>
    <row r="4186" spans="1:180" customHeight="1" ht="16.5" s="407" customFormat="1">
      <c r="A4186" s="135"/>
      <c r="B4186" s="135"/>
      <c r="C4186" s="135"/>
      <c r="D4186" s="245"/>
      <c r="E4186" s="245"/>
      <c r="F4186" s="405"/>
      <c r="G4186" s="291"/>
      <c r="H4186" s="291"/>
      <c r="AR4186" s="501"/>
      <c r="AT4186" s="450"/>
    </row>
    <row r="4187" spans="1:180" customHeight="1" ht="16.5" s="407" customFormat="1">
      <c r="A4187" s="135"/>
      <c r="B4187" s="135"/>
      <c r="C4187" s="135"/>
      <c r="D4187" s="245"/>
      <c r="E4187" s="245"/>
      <c r="F4187" s="405"/>
      <c r="G4187" s="291"/>
      <c r="H4187" s="291"/>
      <c r="AR4187" s="501"/>
      <c r="AT4187" s="450"/>
    </row>
    <row r="4188" spans="1:180" customHeight="1" ht="16.5" s="407" customFormat="1">
      <c r="A4188" s="135"/>
      <c r="B4188" s="135"/>
      <c r="C4188" s="135"/>
      <c r="D4188" s="245"/>
      <c r="E4188" s="245"/>
      <c r="F4188" s="405"/>
      <c r="G4188" s="291"/>
      <c r="H4188" s="291"/>
      <c r="AR4188" s="501"/>
      <c r="AT4188" s="450"/>
    </row>
    <row r="4189" spans="1:180" customHeight="1" ht="16.5" s="407" customFormat="1">
      <c r="A4189" s="135"/>
      <c r="B4189" s="135"/>
      <c r="C4189" s="135"/>
      <c r="D4189" s="245"/>
      <c r="E4189" s="245"/>
      <c r="F4189" s="405"/>
      <c r="G4189" s="291"/>
      <c r="H4189" s="291"/>
      <c r="AR4189" s="501"/>
      <c r="AT4189" s="450"/>
    </row>
    <row r="4190" spans="1:180" customHeight="1" ht="16.5" s="407" customFormat="1">
      <c r="A4190" s="135"/>
      <c r="B4190" s="135"/>
      <c r="C4190" s="135"/>
      <c r="D4190" s="245"/>
      <c r="E4190" s="245"/>
      <c r="F4190" s="405"/>
      <c r="G4190" s="291"/>
      <c r="H4190" s="291"/>
      <c r="AR4190" s="501"/>
      <c r="AT4190" s="450"/>
    </row>
    <row r="4191" spans="1:180" customHeight="1" ht="16.5" s="407" customFormat="1">
      <c r="A4191" s="135"/>
      <c r="B4191" s="135"/>
      <c r="C4191" s="135"/>
      <c r="D4191" s="245"/>
      <c r="E4191" s="245"/>
      <c r="F4191" s="405"/>
      <c r="G4191" s="291"/>
      <c r="H4191" s="291"/>
      <c r="AR4191" s="501"/>
      <c r="AT4191" s="450"/>
    </row>
    <row r="4192" spans="1:180" customHeight="1" ht="16.5" s="407" customFormat="1">
      <c r="A4192" s="135"/>
      <c r="B4192" s="135"/>
      <c r="C4192" s="135"/>
      <c r="D4192" s="245"/>
      <c r="E4192" s="245"/>
      <c r="F4192" s="405"/>
      <c r="G4192" s="291"/>
      <c r="H4192" s="291"/>
      <c r="AR4192" s="501"/>
      <c r="AT4192" s="450"/>
    </row>
    <row r="4193" spans="1:180" customHeight="1" ht="16.5" s="407" customFormat="1">
      <c r="A4193" s="135"/>
      <c r="B4193" s="135"/>
      <c r="C4193" s="135"/>
      <c r="D4193" s="245"/>
      <c r="E4193" s="245"/>
      <c r="F4193" s="405"/>
      <c r="G4193" s="291"/>
      <c r="H4193" s="291"/>
      <c r="AR4193" s="501"/>
      <c r="AT4193" s="450"/>
    </row>
    <row r="4194" spans="1:180" customHeight="1" ht="16.5" s="407" customFormat="1">
      <c r="A4194" s="135"/>
      <c r="B4194" s="135"/>
      <c r="C4194" s="135"/>
      <c r="D4194" s="245"/>
      <c r="E4194" s="245"/>
      <c r="F4194" s="405"/>
      <c r="G4194" s="291"/>
      <c r="H4194" s="291"/>
      <c r="AR4194" s="501"/>
      <c r="AT4194" s="450"/>
    </row>
    <row r="4195" spans="1:180" customHeight="1" ht="16.5" s="407" customFormat="1">
      <c r="A4195" s="135"/>
      <c r="B4195" s="135"/>
      <c r="C4195" s="135"/>
      <c r="D4195" s="245"/>
      <c r="E4195" s="245"/>
      <c r="F4195" s="405"/>
      <c r="G4195" s="291"/>
      <c r="H4195" s="291"/>
      <c r="AR4195" s="501"/>
      <c r="AT4195" s="450"/>
    </row>
    <row r="4196" spans="1:180" customHeight="1" ht="16.5" s="407" customFormat="1">
      <c r="A4196" s="135"/>
      <c r="B4196" s="135"/>
      <c r="C4196" s="135"/>
      <c r="D4196" s="245"/>
      <c r="E4196" s="245"/>
      <c r="F4196" s="405"/>
      <c r="G4196" s="291"/>
      <c r="H4196" s="291"/>
      <c r="AR4196" s="501"/>
      <c r="AT4196" s="450"/>
    </row>
    <row r="4197" spans="1:180" customHeight="1" ht="16.5" s="407" customFormat="1">
      <c r="A4197" s="135"/>
      <c r="B4197" s="135"/>
      <c r="C4197" s="135"/>
      <c r="D4197" s="245"/>
      <c r="E4197" s="245"/>
      <c r="F4197" s="405"/>
      <c r="G4197" s="291"/>
      <c r="H4197" s="291"/>
      <c r="AR4197" s="501"/>
      <c r="AT4197" s="450"/>
    </row>
    <row r="4198" spans="1:180" customHeight="1" ht="16.5" s="407" customFormat="1">
      <c r="A4198" s="135"/>
      <c r="B4198" s="135"/>
      <c r="C4198" s="135"/>
      <c r="D4198" s="245"/>
      <c r="E4198" s="245"/>
      <c r="F4198" s="405"/>
      <c r="G4198" s="291"/>
      <c r="H4198" s="291"/>
      <c r="AR4198" s="501"/>
      <c r="AT4198" s="450"/>
    </row>
    <row r="4199" spans="1:180" customHeight="1" ht="16.5" s="407" customFormat="1">
      <c r="A4199" s="135"/>
      <c r="B4199" s="135"/>
      <c r="C4199" s="135"/>
      <c r="D4199" s="245"/>
      <c r="E4199" s="245"/>
      <c r="F4199" s="405"/>
      <c r="G4199" s="291"/>
      <c r="H4199" s="291"/>
      <c r="AR4199" s="501"/>
      <c r="AT4199" s="450"/>
    </row>
    <row r="4200" spans="1:180" customHeight="1" ht="16.5" s="407" customFormat="1">
      <c r="A4200" s="135"/>
      <c r="B4200" s="135"/>
      <c r="C4200" s="135"/>
      <c r="D4200" s="245"/>
      <c r="E4200" s="245"/>
      <c r="F4200" s="405"/>
      <c r="G4200" s="291"/>
      <c r="H4200" s="291"/>
      <c r="AR4200" s="501"/>
      <c r="AT4200" s="450"/>
    </row>
    <row r="4201" spans="1:180" customHeight="1" ht="16.5" s="407" customFormat="1">
      <c r="A4201" s="135"/>
      <c r="B4201" s="135"/>
      <c r="C4201" s="135"/>
      <c r="D4201" s="245"/>
      <c r="E4201" s="245"/>
      <c r="F4201" s="405"/>
      <c r="G4201" s="291"/>
      <c r="H4201" s="291"/>
      <c r="AR4201" s="501"/>
      <c r="AT4201" s="450"/>
    </row>
    <row r="4202" spans="1:180" customHeight="1" ht="16.5" s="407" customFormat="1">
      <c r="A4202" s="135"/>
      <c r="B4202" s="135"/>
      <c r="C4202" s="135"/>
      <c r="D4202" s="245"/>
      <c r="E4202" s="245"/>
      <c r="F4202" s="405"/>
      <c r="G4202" s="291"/>
      <c r="H4202" s="291"/>
      <c r="AR4202" s="501"/>
      <c r="AT4202" s="450"/>
    </row>
    <row r="4203" spans="1:180" customHeight="1" ht="16.5" s="407" customFormat="1">
      <c r="A4203" s="135"/>
      <c r="B4203" s="135"/>
      <c r="C4203" s="135"/>
      <c r="D4203" s="245"/>
      <c r="E4203" s="245"/>
      <c r="F4203" s="405"/>
      <c r="G4203" s="291"/>
      <c r="H4203" s="291"/>
      <c r="AR4203" s="501"/>
      <c r="AT4203" s="450"/>
    </row>
    <row r="4204" spans="1:180" customHeight="1" ht="16.5" s="407" customFormat="1">
      <c r="A4204" s="135"/>
      <c r="B4204" s="135"/>
      <c r="C4204" s="135"/>
      <c r="D4204" s="245"/>
      <c r="E4204" s="245"/>
      <c r="F4204" s="405"/>
      <c r="G4204" s="291"/>
      <c r="H4204" s="291"/>
      <c r="AR4204" s="501"/>
      <c r="AT4204" s="450"/>
    </row>
    <row r="4205" spans="1:180" customHeight="1" ht="16.5" s="407" customFormat="1">
      <c r="A4205" s="135"/>
      <c r="B4205" s="135"/>
      <c r="C4205" s="135"/>
      <c r="D4205" s="245"/>
      <c r="E4205" s="245"/>
      <c r="F4205" s="405"/>
      <c r="G4205" s="291"/>
      <c r="H4205" s="291"/>
      <c r="AR4205" s="501"/>
      <c r="AT4205" s="450"/>
    </row>
    <row r="4206" spans="1:180" customHeight="1" ht="16.5" s="407" customFormat="1">
      <c r="A4206" s="135"/>
      <c r="B4206" s="135"/>
      <c r="C4206" s="135"/>
      <c r="D4206" s="245"/>
      <c r="E4206" s="245"/>
      <c r="F4206" s="405"/>
      <c r="G4206" s="291"/>
      <c r="H4206" s="291"/>
      <c r="AR4206" s="501"/>
      <c r="AT4206" s="450"/>
    </row>
    <row r="4207" spans="1:180" customHeight="1" ht="16.5" s="407" customFormat="1">
      <c r="A4207" s="135"/>
      <c r="B4207" s="135"/>
      <c r="C4207" s="135"/>
      <c r="D4207" s="245"/>
      <c r="E4207" s="245"/>
      <c r="F4207" s="405"/>
      <c r="G4207" s="291"/>
      <c r="H4207" s="291"/>
      <c r="AR4207" s="501"/>
      <c r="AT4207" s="450"/>
    </row>
    <row r="4208" spans="1:180" customHeight="1" ht="16.5" s="407" customFormat="1">
      <c r="A4208" s="135"/>
      <c r="B4208" s="135"/>
      <c r="C4208" s="135"/>
      <c r="D4208" s="245"/>
      <c r="E4208" s="245"/>
      <c r="F4208" s="405"/>
      <c r="G4208" s="291"/>
      <c r="H4208" s="291"/>
      <c r="AR4208" s="501"/>
      <c r="AT4208" s="450"/>
    </row>
    <row r="4209" spans="1:180" customHeight="1" ht="16.5" s="407" customFormat="1">
      <c r="A4209" s="135"/>
      <c r="B4209" s="135"/>
      <c r="C4209" s="135"/>
      <c r="D4209" s="245"/>
      <c r="E4209" s="245"/>
      <c r="F4209" s="405"/>
      <c r="G4209" s="291"/>
      <c r="H4209" s="291"/>
      <c r="AR4209" s="501"/>
      <c r="AT4209" s="450"/>
    </row>
    <row r="4210" spans="1:180" customHeight="1" ht="16.5" s="407" customFormat="1">
      <c r="A4210" s="135"/>
      <c r="B4210" s="135"/>
      <c r="C4210" s="135"/>
      <c r="D4210" s="245"/>
      <c r="E4210" s="245"/>
      <c r="F4210" s="405"/>
      <c r="G4210" s="291"/>
      <c r="H4210" s="291"/>
      <c r="AR4210" s="501"/>
      <c r="AT4210" s="450"/>
    </row>
    <row r="4211" spans="1:180" customHeight="1" ht="16.5" s="407" customFormat="1">
      <c r="A4211" s="135"/>
      <c r="B4211" s="135"/>
      <c r="C4211" s="135"/>
      <c r="D4211" s="245"/>
      <c r="E4211" s="245"/>
      <c r="F4211" s="405"/>
      <c r="G4211" s="291"/>
      <c r="H4211" s="291"/>
      <c r="AR4211" s="501"/>
      <c r="AT4211" s="450"/>
    </row>
    <row r="4212" spans="1:180" customHeight="1" ht="16.5" s="407" customFormat="1">
      <c r="A4212" s="135"/>
      <c r="B4212" s="135"/>
      <c r="C4212" s="135"/>
      <c r="D4212" s="245"/>
      <c r="E4212" s="245"/>
      <c r="F4212" s="405"/>
      <c r="G4212" s="291"/>
      <c r="H4212" s="291"/>
      <c r="AR4212" s="501"/>
      <c r="AT4212" s="450"/>
    </row>
    <row r="4213" spans="1:180" customHeight="1" ht="16.5" s="407" customFormat="1">
      <c r="A4213" s="135"/>
      <c r="B4213" s="135"/>
      <c r="C4213" s="135"/>
      <c r="D4213" s="245"/>
      <c r="E4213" s="245"/>
      <c r="F4213" s="405"/>
      <c r="G4213" s="291"/>
      <c r="H4213" s="291"/>
      <c r="AR4213" s="501"/>
      <c r="AT4213" s="450"/>
    </row>
    <row r="4214" spans="1:180" customHeight="1" ht="16.5" s="407" customFormat="1">
      <c r="A4214" s="135"/>
      <c r="B4214" s="135"/>
      <c r="C4214" s="135"/>
      <c r="D4214" s="245"/>
      <c r="E4214" s="245"/>
      <c r="F4214" s="405"/>
      <c r="G4214" s="291"/>
      <c r="H4214" s="291"/>
      <c r="AR4214" s="501"/>
      <c r="AT4214" s="450"/>
    </row>
    <row r="4215" spans="1:180" customHeight="1" ht="16.5" s="407" customFormat="1">
      <c r="A4215" s="135"/>
      <c r="B4215" s="135"/>
      <c r="C4215" s="135"/>
      <c r="D4215" s="245"/>
      <c r="E4215" s="245"/>
      <c r="F4215" s="405"/>
      <c r="G4215" s="291"/>
      <c r="H4215" s="291"/>
      <c r="AR4215" s="501"/>
      <c r="AT4215" s="450"/>
    </row>
    <row r="4216" spans="1:180" customHeight="1" ht="16.5" s="407" customFormat="1">
      <c r="A4216" s="135"/>
      <c r="B4216" s="135"/>
      <c r="C4216" s="135"/>
      <c r="D4216" s="245"/>
      <c r="E4216" s="245"/>
      <c r="F4216" s="405"/>
      <c r="G4216" s="291"/>
      <c r="H4216" s="291"/>
      <c r="AR4216" s="501"/>
      <c r="AT4216" s="450"/>
    </row>
    <row r="4217" spans="1:180" customHeight="1" ht="16.5" s="407" customFormat="1">
      <c r="A4217" s="135"/>
      <c r="B4217" s="135"/>
      <c r="C4217" s="135"/>
      <c r="D4217" s="245"/>
      <c r="E4217" s="245"/>
      <c r="F4217" s="405"/>
      <c r="G4217" s="291"/>
      <c r="H4217" s="291"/>
      <c r="AR4217" s="501"/>
      <c r="AT4217" s="450"/>
    </row>
    <row r="4218" spans="1:180" customHeight="1" ht="16.5" s="407" customFormat="1">
      <c r="A4218" s="135"/>
      <c r="B4218" s="135"/>
      <c r="C4218" s="135"/>
      <c r="D4218" s="245"/>
      <c r="E4218" s="245"/>
      <c r="F4218" s="405"/>
      <c r="G4218" s="291"/>
      <c r="H4218" s="291"/>
      <c r="AR4218" s="501"/>
      <c r="AT4218" s="450"/>
    </row>
    <row r="4219" spans="1:180" customHeight="1" ht="16.5" s="407" customFormat="1">
      <c r="A4219" s="135"/>
      <c r="B4219" s="135"/>
      <c r="C4219" s="135"/>
      <c r="D4219" s="245"/>
      <c r="E4219" s="245"/>
      <c r="F4219" s="405"/>
      <c r="G4219" s="291"/>
      <c r="H4219" s="291"/>
      <c r="AR4219" s="501"/>
      <c r="AT4219" s="450"/>
    </row>
    <row r="4220" spans="1:180" customHeight="1" ht="16.5" s="407" customFormat="1">
      <c r="A4220" s="135"/>
      <c r="B4220" s="135"/>
      <c r="C4220" s="135"/>
      <c r="D4220" s="245"/>
      <c r="E4220" s="245"/>
      <c r="F4220" s="405"/>
      <c r="G4220" s="291"/>
      <c r="H4220" s="291"/>
      <c r="AR4220" s="501"/>
      <c r="AT4220" s="450"/>
    </row>
    <row r="4221" spans="1:180" customHeight="1" ht="16.5" s="407" customFormat="1">
      <c r="A4221" s="135"/>
      <c r="B4221" s="135"/>
      <c r="C4221" s="135"/>
      <c r="D4221" s="245"/>
      <c r="E4221" s="245"/>
      <c r="F4221" s="405"/>
      <c r="G4221" s="291"/>
      <c r="H4221" s="291"/>
      <c r="AR4221" s="501"/>
      <c r="AT4221" s="450"/>
    </row>
    <row r="4222" spans="1:180" customHeight="1" ht="16.5" s="407" customFormat="1">
      <c r="A4222" s="135"/>
      <c r="B4222" s="135"/>
      <c r="C4222" s="135"/>
      <c r="D4222" s="245"/>
      <c r="E4222" s="245"/>
      <c r="F4222" s="405"/>
      <c r="G4222" s="291"/>
      <c r="H4222" s="291"/>
      <c r="AR4222" s="501"/>
      <c r="AT4222" s="450"/>
    </row>
    <row r="4223" spans="1:180" customHeight="1" ht="16.5" s="407" customFormat="1">
      <c r="A4223" s="135"/>
      <c r="B4223" s="135"/>
      <c r="C4223" s="135"/>
      <c r="D4223" s="245"/>
      <c r="E4223" s="245"/>
      <c r="F4223" s="405"/>
      <c r="G4223" s="291"/>
      <c r="H4223" s="291"/>
      <c r="AR4223" s="501"/>
      <c r="AT4223" s="450"/>
    </row>
    <row r="4224" spans="1:180" customHeight="1" ht="16.5" s="407" customFormat="1">
      <c r="A4224" s="135"/>
      <c r="B4224" s="135"/>
      <c r="C4224" s="135"/>
      <c r="D4224" s="245"/>
      <c r="E4224" s="245"/>
      <c r="F4224" s="405"/>
      <c r="G4224" s="291"/>
      <c r="H4224" s="291"/>
      <c r="AR4224" s="501"/>
      <c r="AT4224" s="450"/>
    </row>
    <row r="4225" spans="1:180" customHeight="1" ht="16.5" s="407" customFormat="1">
      <c r="A4225" s="135"/>
      <c r="B4225" s="135"/>
      <c r="C4225" s="135"/>
      <c r="D4225" s="245"/>
      <c r="E4225" s="245"/>
      <c r="F4225" s="405"/>
      <c r="G4225" s="291"/>
      <c r="H4225" s="291"/>
      <c r="AR4225" s="501"/>
      <c r="AT4225" s="450"/>
    </row>
    <row r="4226" spans="1:180" customHeight="1" ht="16.5" s="407" customFormat="1">
      <c r="A4226" s="135"/>
      <c r="B4226" s="135"/>
      <c r="C4226" s="135"/>
      <c r="D4226" s="245"/>
      <c r="E4226" s="245"/>
      <c r="F4226" s="405"/>
      <c r="G4226" s="291"/>
      <c r="H4226" s="291"/>
      <c r="AR4226" s="501"/>
      <c r="AT4226" s="450"/>
    </row>
    <row r="4227" spans="1:180" customHeight="1" ht="16.5" s="407" customFormat="1">
      <c r="A4227" s="135"/>
      <c r="B4227" s="135"/>
      <c r="C4227" s="135"/>
      <c r="D4227" s="245"/>
      <c r="E4227" s="245"/>
      <c r="F4227" s="405"/>
      <c r="G4227" s="291"/>
      <c r="H4227" s="291"/>
      <c r="AR4227" s="501"/>
      <c r="AT4227" s="450"/>
    </row>
    <row r="4228" spans="1:180" customHeight="1" ht="16.5" s="407" customFormat="1">
      <c r="A4228" s="135"/>
      <c r="B4228" s="135"/>
      <c r="C4228" s="135"/>
      <c r="D4228" s="245"/>
      <c r="E4228" s="245"/>
      <c r="F4228" s="405"/>
      <c r="G4228" s="291"/>
      <c r="H4228" s="291"/>
      <c r="AR4228" s="501"/>
      <c r="AT4228" s="450"/>
    </row>
    <row r="4229" spans="1:180" customHeight="1" ht="16.5" s="407" customFormat="1">
      <c r="A4229" s="135"/>
      <c r="B4229" s="135"/>
      <c r="C4229" s="135"/>
      <c r="D4229" s="245"/>
      <c r="E4229" s="245"/>
      <c r="F4229" s="405"/>
      <c r="G4229" s="291"/>
      <c r="H4229" s="291"/>
      <c r="AR4229" s="501"/>
      <c r="AT4229" s="450"/>
    </row>
    <row r="4230" spans="1:180" customHeight="1" ht="16.5" s="407" customFormat="1">
      <c r="A4230" s="135"/>
      <c r="B4230" s="135"/>
      <c r="C4230" s="135"/>
      <c r="D4230" s="245"/>
      <c r="E4230" s="245"/>
      <c r="F4230" s="405"/>
      <c r="G4230" s="291"/>
      <c r="H4230" s="291"/>
      <c r="AR4230" s="501"/>
      <c r="AT4230" s="450"/>
    </row>
    <row r="4231" spans="1:180" customHeight="1" ht="16.5" s="407" customFormat="1">
      <c r="A4231" s="135"/>
      <c r="B4231" s="135"/>
      <c r="C4231" s="135"/>
      <c r="D4231" s="245"/>
      <c r="E4231" s="245"/>
      <c r="F4231" s="405"/>
      <c r="G4231" s="291"/>
      <c r="H4231" s="291"/>
      <c r="AR4231" s="501"/>
      <c r="AT4231" s="450"/>
    </row>
    <row r="4232" spans="1:180" customHeight="1" ht="16.5" s="407" customFormat="1">
      <c r="A4232" s="135"/>
      <c r="B4232" s="135"/>
      <c r="C4232" s="135"/>
      <c r="D4232" s="245"/>
      <c r="E4232" s="245"/>
      <c r="F4232" s="405"/>
      <c r="G4232" s="291"/>
      <c r="H4232" s="291"/>
      <c r="AR4232" s="501"/>
      <c r="AT4232" s="450"/>
    </row>
    <row r="4233" spans="1:180" customHeight="1" ht="16.5" s="407" customFormat="1">
      <c r="A4233" s="135"/>
      <c r="B4233" s="135"/>
      <c r="C4233" s="135"/>
      <c r="D4233" s="245"/>
      <c r="E4233" s="245"/>
      <c r="F4233" s="405"/>
      <c r="G4233" s="291"/>
      <c r="H4233" s="291"/>
      <c r="AR4233" s="501"/>
      <c r="AT4233" s="450"/>
    </row>
    <row r="4234" spans="1:180" customHeight="1" ht="16.5" s="407" customFormat="1">
      <c r="A4234" s="135"/>
      <c r="B4234" s="135"/>
      <c r="C4234" s="135"/>
      <c r="D4234" s="245"/>
      <c r="E4234" s="245"/>
      <c r="F4234" s="405"/>
      <c r="G4234" s="291"/>
      <c r="H4234" s="291"/>
      <c r="AR4234" s="501"/>
      <c r="AT4234" s="450"/>
    </row>
    <row r="4235" spans="1:180" customHeight="1" ht="16.5" s="407" customFormat="1">
      <c r="A4235" s="135"/>
      <c r="B4235" s="135"/>
      <c r="C4235" s="135"/>
      <c r="D4235" s="245"/>
      <c r="E4235" s="245"/>
      <c r="F4235" s="405"/>
      <c r="G4235" s="291"/>
      <c r="H4235" s="291"/>
      <c r="AR4235" s="501"/>
      <c r="AT4235" s="450"/>
    </row>
    <row r="4236" spans="1:180" customHeight="1" ht="16.5" s="407" customFormat="1">
      <c r="A4236" s="135"/>
      <c r="B4236" s="135"/>
      <c r="C4236" s="135"/>
      <c r="D4236" s="245"/>
      <c r="E4236" s="245"/>
      <c r="F4236" s="405"/>
      <c r="G4236" s="291"/>
      <c r="H4236" s="291"/>
      <c r="AR4236" s="501"/>
      <c r="AT4236" s="450"/>
    </row>
    <row r="4237" spans="1:180" customHeight="1" ht="16.5" s="407" customFormat="1">
      <c r="A4237" s="135"/>
      <c r="B4237" s="135"/>
      <c r="C4237" s="135"/>
      <c r="D4237" s="245"/>
      <c r="E4237" s="245"/>
      <c r="F4237" s="405"/>
      <c r="G4237" s="291"/>
      <c r="H4237" s="291"/>
      <c r="AR4237" s="501"/>
      <c r="AT4237" s="450"/>
    </row>
    <row r="4238" spans="1:180" customHeight="1" ht="16.5" s="407" customFormat="1">
      <c r="A4238" s="135"/>
      <c r="B4238" s="135"/>
      <c r="C4238" s="135"/>
      <c r="D4238" s="245"/>
      <c r="E4238" s="245"/>
      <c r="F4238" s="405"/>
      <c r="G4238" s="291"/>
      <c r="H4238" s="291"/>
      <c r="AR4238" s="501"/>
      <c r="AT4238" s="450"/>
    </row>
    <row r="4239" spans="1:180" customHeight="1" ht="16.5" s="407" customFormat="1">
      <c r="A4239" s="135"/>
      <c r="B4239" s="135"/>
      <c r="C4239" s="135"/>
      <c r="D4239" s="245"/>
      <c r="E4239" s="245"/>
      <c r="F4239" s="405"/>
      <c r="G4239" s="291"/>
      <c r="H4239" s="291"/>
      <c r="AR4239" s="501"/>
      <c r="AT4239" s="450"/>
    </row>
    <row r="4240" spans="1:180" customHeight="1" ht="16.5" s="407" customFormat="1">
      <c r="A4240" s="135"/>
      <c r="B4240" s="135"/>
      <c r="C4240" s="135"/>
      <c r="D4240" s="245"/>
      <c r="E4240" s="245"/>
      <c r="F4240" s="405"/>
      <c r="G4240" s="291"/>
      <c r="H4240" s="291"/>
      <c r="AR4240" s="501"/>
      <c r="AT4240" s="450"/>
    </row>
    <row r="4241" spans="1:180" customHeight="1" ht="16.5" s="407" customFormat="1">
      <c r="A4241" s="135"/>
      <c r="B4241" s="135"/>
      <c r="C4241" s="135"/>
      <c r="D4241" s="245"/>
      <c r="E4241" s="245"/>
      <c r="F4241" s="405"/>
      <c r="G4241" s="291"/>
      <c r="H4241" s="291"/>
      <c r="AR4241" s="501"/>
      <c r="AT4241" s="450"/>
    </row>
    <row r="4242" spans="1:180" customHeight="1" ht="16.5" s="407" customFormat="1">
      <c r="A4242" s="135"/>
      <c r="B4242" s="135"/>
      <c r="C4242" s="135"/>
      <c r="D4242" s="245"/>
      <c r="E4242" s="245"/>
      <c r="F4242" s="405"/>
      <c r="G4242" s="291"/>
      <c r="H4242" s="291"/>
      <c r="AR4242" s="501"/>
      <c r="AT4242" s="450"/>
    </row>
    <row r="4243" spans="1:180" customHeight="1" ht="16.5" s="407" customFormat="1">
      <c r="A4243" s="135"/>
      <c r="B4243" s="135"/>
      <c r="C4243" s="135"/>
      <c r="D4243" s="245"/>
      <c r="E4243" s="245"/>
      <c r="F4243" s="405"/>
      <c r="G4243" s="291"/>
      <c r="H4243" s="291"/>
      <c r="AR4243" s="501"/>
      <c r="AT4243" s="450"/>
    </row>
    <row r="4244" spans="1:180" customHeight="1" ht="16.5" s="407" customFormat="1">
      <c r="A4244" s="135"/>
      <c r="B4244" s="135"/>
      <c r="C4244" s="135"/>
      <c r="D4244" s="245"/>
      <c r="E4244" s="245"/>
      <c r="F4244" s="405"/>
      <c r="G4244" s="291"/>
      <c r="H4244" s="291"/>
      <c r="AR4244" s="501"/>
      <c r="AT4244" s="450"/>
    </row>
    <row r="4245" spans="1:180" customHeight="1" ht="16.5" s="407" customFormat="1">
      <c r="A4245" s="135"/>
      <c r="B4245" s="135"/>
      <c r="C4245" s="135"/>
      <c r="D4245" s="245"/>
      <c r="E4245" s="245"/>
      <c r="F4245" s="405"/>
      <c r="G4245" s="291"/>
      <c r="H4245" s="291"/>
      <c r="AR4245" s="501"/>
      <c r="AT4245" s="450"/>
    </row>
    <row r="4246" spans="1:180" customHeight="1" ht="16.5" s="407" customFormat="1">
      <c r="A4246" s="135"/>
      <c r="B4246" s="135"/>
      <c r="C4246" s="135"/>
      <c r="D4246" s="245"/>
      <c r="E4246" s="245"/>
      <c r="F4246" s="405"/>
      <c r="G4246" s="291"/>
      <c r="H4246" s="291"/>
      <c r="AR4246" s="501"/>
      <c r="AT4246" s="450"/>
    </row>
    <row r="4247" spans="1:180" customHeight="1" ht="16.5" s="407" customFormat="1">
      <c r="A4247" s="135"/>
      <c r="B4247" s="135"/>
      <c r="C4247" s="135"/>
      <c r="D4247" s="245"/>
      <c r="E4247" s="245"/>
      <c r="F4247" s="405"/>
      <c r="G4247" s="291"/>
      <c r="H4247" s="291"/>
      <c r="AR4247" s="501"/>
      <c r="AT4247" s="450"/>
    </row>
    <row r="4248" spans="1:180" customHeight="1" ht="16.5" s="407" customFormat="1">
      <c r="A4248" s="135"/>
      <c r="B4248" s="135"/>
      <c r="C4248" s="135"/>
      <c r="D4248" s="245"/>
      <c r="E4248" s="245"/>
      <c r="F4248" s="405"/>
      <c r="G4248" s="291"/>
      <c r="H4248" s="291"/>
      <c r="AR4248" s="501"/>
      <c r="AT4248" s="450"/>
    </row>
    <row r="4249" spans="1:180" customHeight="1" ht="16.5" s="407" customFormat="1">
      <c r="A4249" s="135"/>
      <c r="B4249" s="135"/>
      <c r="C4249" s="135"/>
      <c r="D4249" s="245"/>
      <c r="E4249" s="245"/>
      <c r="F4249" s="405"/>
      <c r="G4249" s="291"/>
      <c r="H4249" s="291"/>
      <c r="AR4249" s="501"/>
      <c r="AT4249" s="450"/>
    </row>
    <row r="4250" spans="1:180" customHeight="1" ht="16.5" s="407" customFormat="1">
      <c r="A4250" s="135"/>
      <c r="B4250" s="135"/>
      <c r="C4250" s="135"/>
      <c r="D4250" s="245"/>
      <c r="E4250" s="245"/>
      <c r="F4250" s="405"/>
      <c r="G4250" s="291"/>
      <c r="H4250" s="291"/>
      <c r="AR4250" s="501"/>
      <c r="AT4250" s="450"/>
    </row>
    <row r="4251" spans="1:180" customHeight="1" ht="16.5" s="407" customFormat="1">
      <c r="A4251" s="135"/>
      <c r="B4251" s="135"/>
      <c r="C4251" s="135"/>
      <c r="D4251" s="245"/>
      <c r="E4251" s="245"/>
      <c r="F4251" s="405"/>
      <c r="G4251" s="291"/>
      <c r="H4251" s="291"/>
      <c r="AR4251" s="501"/>
      <c r="AT4251" s="450"/>
    </row>
    <row r="4252" spans="1:180" customHeight="1" ht="16.5" s="407" customFormat="1">
      <c r="A4252" s="135"/>
      <c r="B4252" s="135"/>
      <c r="C4252" s="135"/>
      <c r="D4252" s="245"/>
      <c r="E4252" s="245"/>
      <c r="F4252" s="405"/>
      <c r="G4252" s="291"/>
      <c r="H4252" s="291"/>
      <c r="AR4252" s="501"/>
      <c r="AT4252" s="450"/>
    </row>
    <row r="4253" spans="1:180" customHeight="1" ht="16.5" s="407" customFormat="1">
      <c r="A4253" s="135"/>
      <c r="B4253" s="135"/>
      <c r="C4253" s="135"/>
      <c r="D4253" s="245"/>
      <c r="E4253" s="245"/>
      <c r="F4253" s="405"/>
      <c r="G4253" s="291"/>
      <c r="H4253" s="291"/>
      <c r="AR4253" s="501"/>
      <c r="AT4253" s="450"/>
    </row>
    <row r="4254" spans="1:180" customHeight="1" ht="16.5" s="407" customFormat="1">
      <c r="A4254" s="135"/>
      <c r="B4254" s="135"/>
      <c r="C4254" s="135"/>
      <c r="D4254" s="245"/>
      <c r="E4254" s="245"/>
      <c r="F4254" s="405"/>
      <c r="G4254" s="291"/>
      <c r="H4254" s="291"/>
      <c r="AR4254" s="501"/>
      <c r="AT4254" s="450"/>
    </row>
    <row r="4255" spans="1:180" customHeight="1" ht="16.5" s="407" customFormat="1">
      <c r="A4255" s="135"/>
      <c r="B4255" s="135"/>
      <c r="C4255" s="135"/>
      <c r="D4255" s="245"/>
      <c r="E4255" s="245"/>
      <c r="F4255" s="405"/>
      <c r="G4255" s="291"/>
      <c r="H4255" s="291"/>
      <c r="AR4255" s="501"/>
      <c r="AT4255" s="450"/>
    </row>
    <row r="4256" spans="1:180" customHeight="1" ht="16.5" s="407" customFormat="1">
      <c r="A4256" s="135"/>
      <c r="B4256" s="135"/>
      <c r="C4256" s="135"/>
      <c r="D4256" s="245"/>
      <c r="E4256" s="245"/>
      <c r="F4256" s="405"/>
      <c r="G4256" s="291"/>
      <c r="H4256" s="291"/>
      <c r="AR4256" s="501"/>
      <c r="AT4256" s="450"/>
    </row>
    <row r="4257" spans="1:180" customHeight="1" ht="16.5" s="407" customFormat="1">
      <c r="A4257" s="135"/>
      <c r="B4257" s="135"/>
      <c r="C4257" s="135"/>
      <c r="D4257" s="245"/>
      <c r="E4257" s="245"/>
      <c r="F4257" s="405"/>
      <c r="G4257" s="291"/>
      <c r="H4257" s="291"/>
      <c r="AR4257" s="501"/>
      <c r="AT4257" s="450"/>
    </row>
    <row r="4258" spans="1:180" customHeight="1" ht="16.5" s="407" customFormat="1">
      <c r="A4258" s="135"/>
      <c r="B4258" s="135"/>
      <c r="C4258" s="135"/>
      <c r="D4258" s="245"/>
      <c r="E4258" s="245"/>
      <c r="F4258" s="405"/>
      <c r="G4258" s="291"/>
      <c r="H4258" s="291"/>
      <c r="AR4258" s="501"/>
      <c r="AT4258" s="450"/>
    </row>
    <row r="4259" spans="1:180" customHeight="1" ht="16.5" s="407" customFormat="1">
      <c r="A4259" s="135"/>
      <c r="B4259" s="135"/>
      <c r="C4259" s="135"/>
      <c r="D4259" s="245"/>
      <c r="E4259" s="245"/>
      <c r="F4259" s="405"/>
      <c r="G4259" s="291"/>
      <c r="H4259" s="291"/>
      <c r="AR4259" s="501"/>
      <c r="AT4259" s="450"/>
    </row>
    <row r="4260" spans="1:180" customHeight="1" ht="16.5" s="407" customFormat="1">
      <c r="A4260" s="135"/>
      <c r="B4260" s="135"/>
      <c r="C4260" s="135"/>
      <c r="D4260" s="245"/>
      <c r="E4260" s="245"/>
      <c r="F4260" s="405"/>
      <c r="G4260" s="291"/>
      <c r="H4260" s="291"/>
      <c r="AR4260" s="501"/>
      <c r="AT4260" s="450"/>
    </row>
    <row r="4261" spans="1:180" customHeight="1" ht="16.5" s="407" customFormat="1">
      <c r="A4261" s="135"/>
      <c r="B4261" s="135"/>
      <c r="C4261" s="135"/>
      <c r="D4261" s="245"/>
      <c r="E4261" s="245"/>
      <c r="F4261" s="405"/>
      <c r="G4261" s="291"/>
      <c r="H4261" s="291"/>
      <c r="AR4261" s="501"/>
      <c r="AT4261" s="450"/>
    </row>
    <row r="4262" spans="1:180" customHeight="1" ht="16.5" s="407" customFormat="1">
      <c r="A4262" s="135"/>
      <c r="B4262" s="135"/>
      <c r="C4262" s="135"/>
      <c r="D4262" s="245"/>
      <c r="E4262" s="245"/>
      <c r="F4262" s="405"/>
      <c r="G4262" s="291"/>
      <c r="H4262" s="291"/>
      <c r="AR4262" s="501"/>
      <c r="AT4262" s="450"/>
    </row>
    <row r="4263" spans="1:180" customHeight="1" ht="16.5" s="407" customFormat="1">
      <c r="A4263" s="135"/>
      <c r="B4263" s="135"/>
      <c r="C4263" s="135"/>
      <c r="D4263" s="245"/>
      <c r="E4263" s="245"/>
      <c r="F4263" s="405"/>
      <c r="G4263" s="291"/>
      <c r="H4263" s="291"/>
      <c r="AR4263" s="501"/>
      <c r="AT4263" s="450"/>
    </row>
    <row r="4264" spans="1:180" customHeight="1" ht="16.5" s="407" customFormat="1">
      <c r="A4264" s="135"/>
      <c r="B4264" s="135"/>
      <c r="C4264" s="135"/>
      <c r="D4264" s="245"/>
      <c r="E4264" s="245"/>
      <c r="F4264" s="405"/>
      <c r="G4264" s="291"/>
      <c r="H4264" s="291"/>
      <c r="AR4264" s="501"/>
      <c r="AT4264" s="450"/>
    </row>
    <row r="4265" spans="1:180" customHeight="1" ht="16.5" s="407" customFormat="1">
      <c r="A4265" s="135"/>
      <c r="B4265" s="135"/>
      <c r="C4265" s="135"/>
      <c r="D4265" s="245"/>
      <c r="E4265" s="245"/>
      <c r="F4265" s="405"/>
      <c r="G4265" s="291"/>
      <c r="H4265" s="291"/>
      <c r="AR4265" s="501"/>
      <c r="AT4265" s="450"/>
    </row>
    <row r="4266" spans="1:180" customHeight="1" ht="16.5" s="407" customFormat="1">
      <c r="A4266" s="135"/>
      <c r="B4266" s="135"/>
      <c r="C4266" s="135"/>
      <c r="D4266" s="245"/>
      <c r="E4266" s="245"/>
      <c r="F4266" s="405"/>
      <c r="G4266" s="291"/>
      <c r="H4266" s="291"/>
      <c r="AR4266" s="501"/>
      <c r="AT4266" s="450"/>
    </row>
    <row r="4267" spans="1:180" customHeight="1" ht="16.5" s="407" customFormat="1">
      <c r="A4267" s="135"/>
      <c r="B4267" s="135"/>
      <c r="C4267" s="135"/>
      <c r="D4267" s="245"/>
      <c r="E4267" s="245"/>
      <c r="F4267" s="405"/>
      <c r="G4267" s="291"/>
      <c r="H4267" s="291"/>
      <c r="AR4267" s="501"/>
      <c r="AT4267" s="450"/>
    </row>
    <row r="4268" spans="1:180" customHeight="1" ht="16.5" s="407" customFormat="1">
      <c r="A4268" s="135"/>
      <c r="B4268" s="135"/>
      <c r="C4268" s="135"/>
      <c r="D4268" s="245"/>
      <c r="E4268" s="245"/>
      <c r="F4268" s="405"/>
      <c r="G4268" s="291"/>
      <c r="H4268" s="291"/>
      <c r="AR4268" s="501"/>
      <c r="AT4268" s="450"/>
    </row>
    <row r="4269" spans="1:180" customHeight="1" ht="16.5" s="407" customFormat="1">
      <c r="A4269" s="135"/>
      <c r="B4269" s="135"/>
      <c r="C4269" s="135"/>
      <c r="D4269" s="245"/>
      <c r="E4269" s="245"/>
      <c r="F4269" s="405"/>
      <c r="G4269" s="291"/>
      <c r="H4269" s="291"/>
      <c r="AR4269" s="501"/>
      <c r="AT4269" s="450"/>
    </row>
    <row r="4270" spans="1:180" customHeight="1" ht="16.5" s="407" customFormat="1">
      <c r="A4270" s="135"/>
      <c r="B4270" s="135"/>
      <c r="C4270" s="135"/>
      <c r="D4270" s="245"/>
      <c r="E4270" s="245"/>
      <c r="F4270" s="405"/>
      <c r="G4270" s="291"/>
      <c r="H4270" s="291"/>
      <c r="AR4270" s="501"/>
      <c r="AT4270" s="450"/>
    </row>
    <row r="4271" spans="1:180" customHeight="1" ht="16.5" s="407" customFormat="1">
      <c r="A4271" s="135"/>
      <c r="B4271" s="135"/>
      <c r="C4271" s="135"/>
      <c r="D4271" s="245"/>
      <c r="E4271" s="245"/>
      <c r="F4271" s="405"/>
      <c r="G4271" s="291"/>
      <c r="H4271" s="291"/>
      <c r="AR4271" s="501"/>
      <c r="AT4271" s="450"/>
    </row>
    <row r="4272" spans="1:180" customHeight="1" ht="16.5" s="407" customFormat="1">
      <c r="A4272" s="135"/>
      <c r="B4272" s="135"/>
      <c r="C4272" s="135"/>
      <c r="D4272" s="245"/>
      <c r="E4272" s="245"/>
      <c r="F4272" s="405"/>
      <c r="G4272" s="291"/>
      <c r="H4272" s="291"/>
      <c r="AR4272" s="501"/>
      <c r="AT4272" s="450"/>
    </row>
    <row r="4273" spans="1:180" customHeight="1" ht="16.5" s="407" customFormat="1">
      <c r="A4273" s="135"/>
      <c r="B4273" s="135"/>
      <c r="C4273" s="135"/>
      <c r="D4273" s="245"/>
      <c r="E4273" s="245"/>
      <c r="F4273" s="405"/>
      <c r="G4273" s="291"/>
      <c r="H4273" s="291"/>
      <c r="AR4273" s="501"/>
      <c r="AT4273" s="450"/>
    </row>
    <row r="4274" spans="1:180" customHeight="1" ht="16.5" s="407" customFormat="1">
      <c r="A4274" s="135"/>
      <c r="B4274" s="135"/>
      <c r="C4274" s="135"/>
      <c r="D4274" s="245"/>
      <c r="E4274" s="245"/>
      <c r="F4274" s="405"/>
      <c r="G4274" s="291"/>
      <c r="H4274" s="291"/>
      <c r="AR4274" s="501"/>
      <c r="AT4274" s="450"/>
    </row>
    <row r="4275" spans="1:180" customHeight="1" ht="16.5" s="407" customFormat="1">
      <c r="A4275" s="135"/>
      <c r="B4275" s="135"/>
      <c r="C4275" s="135"/>
      <c r="D4275" s="245"/>
      <c r="E4275" s="245"/>
      <c r="F4275" s="405"/>
      <c r="G4275" s="291"/>
      <c r="H4275" s="291"/>
      <c r="AR4275" s="501"/>
      <c r="AT4275" s="450"/>
    </row>
    <row r="4276" spans="1:180" customHeight="1" ht="16.5" s="407" customFormat="1">
      <c r="A4276" s="135"/>
      <c r="B4276" s="135"/>
      <c r="C4276" s="135"/>
      <c r="D4276" s="245"/>
      <c r="E4276" s="245"/>
      <c r="F4276" s="405"/>
      <c r="G4276" s="291"/>
      <c r="H4276" s="291"/>
      <c r="AR4276" s="501"/>
      <c r="AT4276" s="450"/>
    </row>
    <row r="4277" spans="1:180" customHeight="1" ht="16.5" s="407" customFormat="1">
      <c r="A4277" s="135"/>
      <c r="B4277" s="135"/>
      <c r="C4277" s="135"/>
      <c r="D4277" s="245"/>
      <c r="E4277" s="245"/>
      <c r="F4277" s="405"/>
      <c r="G4277" s="291"/>
      <c r="H4277" s="291"/>
      <c r="AR4277" s="501"/>
      <c r="AT4277" s="450"/>
    </row>
    <row r="4278" spans="1:180" customHeight="1" ht="16.5" s="407" customFormat="1">
      <c r="A4278" s="135"/>
      <c r="B4278" s="135"/>
      <c r="C4278" s="135"/>
      <c r="D4278" s="245"/>
      <c r="E4278" s="245"/>
      <c r="F4278" s="405"/>
      <c r="G4278" s="291"/>
      <c r="H4278" s="291"/>
      <c r="AR4278" s="501"/>
      <c r="AT4278" s="450"/>
    </row>
    <row r="4279" spans="1:180" customHeight="1" ht="16.5" s="407" customFormat="1">
      <c r="A4279" s="135"/>
      <c r="B4279" s="135"/>
      <c r="C4279" s="135"/>
      <c r="D4279" s="245"/>
      <c r="E4279" s="245"/>
      <c r="F4279" s="405"/>
      <c r="G4279" s="291"/>
      <c r="H4279" s="291"/>
      <c r="AR4279" s="501"/>
      <c r="AT4279" s="450"/>
    </row>
    <row r="4280" spans="1:180" customHeight="1" ht="16.5" s="407" customFormat="1">
      <c r="A4280" s="135"/>
      <c r="B4280" s="135"/>
      <c r="C4280" s="135"/>
      <c r="D4280" s="245"/>
      <c r="E4280" s="245"/>
      <c r="F4280" s="405"/>
      <c r="G4280" s="291"/>
      <c r="H4280" s="291"/>
      <c r="AR4280" s="501"/>
      <c r="AT4280" s="450"/>
    </row>
    <row r="4281" spans="1:180" customHeight="1" ht="16.5" s="407" customFormat="1">
      <c r="A4281" s="135"/>
      <c r="B4281" s="135"/>
      <c r="C4281" s="135"/>
      <c r="D4281" s="245"/>
      <c r="E4281" s="245"/>
      <c r="F4281" s="405"/>
      <c r="G4281" s="291"/>
      <c r="H4281" s="291"/>
      <c r="AR4281" s="501"/>
      <c r="AT4281" s="450"/>
    </row>
    <row r="4282" spans="1:180" customHeight="1" ht="16.5" s="407" customFormat="1">
      <c r="A4282" s="135"/>
      <c r="B4282" s="135"/>
      <c r="C4282" s="135"/>
      <c r="D4282" s="245"/>
      <c r="E4282" s="245"/>
      <c r="F4282" s="405"/>
      <c r="G4282" s="291"/>
      <c r="H4282" s="291"/>
      <c r="AR4282" s="501"/>
      <c r="AT4282" s="450"/>
    </row>
    <row r="4283" spans="1:180" customHeight="1" ht="16.5" s="407" customFormat="1">
      <c r="A4283" s="135"/>
      <c r="B4283" s="135"/>
      <c r="C4283" s="135"/>
      <c r="D4283" s="245"/>
      <c r="E4283" s="245"/>
      <c r="F4283" s="405"/>
      <c r="G4283" s="291"/>
      <c r="H4283" s="291"/>
      <c r="AR4283" s="501"/>
      <c r="AT4283" s="450"/>
    </row>
    <row r="4284" spans="1:180" customHeight="1" ht="16.5" s="407" customFormat="1">
      <c r="A4284" s="135"/>
      <c r="B4284" s="135"/>
      <c r="C4284" s="135"/>
      <c r="D4284" s="245"/>
      <c r="E4284" s="245"/>
      <c r="F4284" s="405"/>
      <c r="G4284" s="291"/>
      <c r="H4284" s="291"/>
      <c r="AR4284" s="501"/>
      <c r="AT4284" s="450"/>
    </row>
    <row r="4285" spans="1:180" customHeight="1" ht="16.5" s="407" customFormat="1">
      <c r="A4285" s="135"/>
      <c r="B4285" s="135"/>
      <c r="C4285" s="135"/>
      <c r="D4285" s="245"/>
      <c r="E4285" s="245"/>
      <c r="F4285" s="405"/>
      <c r="G4285" s="291"/>
      <c r="H4285" s="291"/>
      <c r="AR4285" s="501"/>
      <c r="AT4285" s="450"/>
    </row>
    <row r="4286" spans="1:180" customHeight="1" ht="16.5" s="407" customFormat="1">
      <c r="A4286" s="135"/>
      <c r="B4286" s="135"/>
      <c r="C4286" s="135"/>
      <c r="D4286" s="245"/>
      <c r="E4286" s="245"/>
      <c r="F4286" s="405"/>
      <c r="G4286" s="291"/>
      <c r="H4286" s="291"/>
      <c r="AR4286" s="501"/>
      <c r="AT4286" s="450"/>
    </row>
    <row r="4287" spans="1:180" customHeight="1" ht="16.5" s="407" customFormat="1">
      <c r="A4287" s="135"/>
      <c r="B4287" s="135"/>
      <c r="C4287" s="135"/>
      <c r="D4287" s="245"/>
      <c r="E4287" s="245"/>
      <c r="F4287" s="405"/>
      <c r="G4287" s="291"/>
      <c r="H4287" s="291"/>
      <c r="AR4287" s="501"/>
      <c r="AT4287" s="450"/>
    </row>
    <row r="4288" spans="1:180" customHeight="1" ht="16.5" s="407" customFormat="1">
      <c r="A4288" s="135"/>
      <c r="B4288" s="135"/>
      <c r="C4288" s="135"/>
      <c r="D4288" s="245"/>
      <c r="E4288" s="245"/>
      <c r="F4288" s="405"/>
      <c r="G4288" s="291"/>
      <c r="H4288" s="291"/>
      <c r="AR4288" s="501"/>
      <c r="AT4288" s="450"/>
    </row>
    <row r="4289" spans="1:180" customHeight="1" ht="16.5" s="407" customFormat="1">
      <c r="A4289" s="135"/>
      <c r="B4289" s="135"/>
      <c r="C4289" s="135"/>
      <c r="D4289" s="245"/>
      <c r="E4289" s="245"/>
      <c r="F4289" s="405"/>
      <c r="G4289" s="291"/>
      <c r="H4289" s="291"/>
      <c r="AR4289" s="501"/>
      <c r="AT4289" s="450"/>
    </row>
    <row r="4290" spans="1:180" customHeight="1" ht="16.5" s="407" customFormat="1">
      <c r="A4290" s="135"/>
      <c r="B4290" s="135"/>
      <c r="C4290" s="135"/>
      <c r="D4290" s="245"/>
      <c r="E4290" s="245"/>
      <c r="F4290" s="405"/>
      <c r="G4290" s="291"/>
      <c r="H4290" s="291"/>
      <c r="AR4290" s="501"/>
      <c r="AT4290" s="450"/>
    </row>
    <row r="4291" spans="1:180" customHeight="1" ht="16.5" s="407" customFormat="1">
      <c r="A4291" s="135"/>
      <c r="B4291" s="135"/>
      <c r="C4291" s="135"/>
      <c r="D4291" s="245"/>
      <c r="E4291" s="245"/>
      <c r="F4291" s="405"/>
      <c r="G4291" s="291"/>
      <c r="H4291" s="291"/>
      <c r="AR4291" s="501"/>
      <c r="AT4291" s="450"/>
    </row>
    <row r="4292" spans="1:180" customHeight="1" ht="16.5" s="407" customFormat="1">
      <c r="A4292" s="135"/>
      <c r="B4292" s="135"/>
      <c r="C4292" s="135"/>
      <c r="D4292" s="245"/>
      <c r="E4292" s="245"/>
      <c r="F4292" s="405"/>
      <c r="G4292" s="291"/>
      <c r="H4292" s="291"/>
      <c r="AR4292" s="501"/>
      <c r="AT4292" s="450"/>
    </row>
    <row r="4293" spans="1:180" customHeight="1" ht="16.5" s="407" customFormat="1">
      <c r="A4293" s="135"/>
      <c r="B4293" s="135"/>
      <c r="C4293" s="135"/>
      <c r="D4293" s="245"/>
      <c r="E4293" s="245"/>
      <c r="F4293" s="405"/>
      <c r="G4293" s="291"/>
      <c r="H4293" s="291"/>
      <c r="AR4293" s="501"/>
      <c r="AT4293" s="450"/>
    </row>
    <row r="4294" spans="1:180" customHeight="1" ht="16.5" s="407" customFormat="1">
      <c r="A4294" s="135"/>
      <c r="B4294" s="135"/>
      <c r="C4294" s="135"/>
      <c r="D4294" s="245"/>
      <c r="E4294" s="245"/>
      <c r="F4294" s="405"/>
      <c r="G4294" s="291"/>
      <c r="H4294" s="291"/>
      <c r="AR4294" s="501"/>
      <c r="AT4294" s="450"/>
    </row>
    <row r="4295" spans="1:180" customHeight="1" ht="16.5" s="407" customFormat="1">
      <c r="A4295" s="135"/>
      <c r="B4295" s="135"/>
      <c r="C4295" s="135"/>
      <c r="D4295" s="245"/>
      <c r="E4295" s="245"/>
      <c r="F4295" s="405"/>
      <c r="G4295" s="291"/>
      <c r="H4295" s="291"/>
      <c r="AR4295" s="501"/>
      <c r="AT4295" s="450"/>
    </row>
    <row r="4296" spans="1:180" customHeight="1" ht="16.5" s="407" customFormat="1">
      <c r="A4296" s="135"/>
      <c r="B4296" s="135"/>
      <c r="C4296" s="135"/>
      <c r="D4296" s="245"/>
      <c r="E4296" s="245"/>
      <c r="F4296" s="405"/>
      <c r="G4296" s="291"/>
      <c r="H4296" s="291"/>
      <c r="AR4296" s="501"/>
      <c r="AT4296" s="450"/>
    </row>
    <row r="4297" spans="1:180" customHeight="1" ht="16.5" s="407" customFormat="1">
      <c r="A4297" s="135"/>
      <c r="B4297" s="135"/>
      <c r="C4297" s="135"/>
      <c r="D4297" s="245"/>
      <c r="E4297" s="245"/>
      <c r="F4297" s="405"/>
      <c r="G4297" s="291"/>
      <c r="H4297" s="291"/>
      <c r="AR4297" s="501"/>
      <c r="AT4297" s="450"/>
    </row>
    <row r="4298" spans="1:180" customHeight="1" ht="16.5" s="407" customFormat="1">
      <c r="A4298" s="135"/>
      <c r="B4298" s="135"/>
      <c r="C4298" s="135"/>
      <c r="D4298" s="245"/>
      <c r="E4298" s="245"/>
      <c r="F4298" s="405"/>
      <c r="G4298" s="291"/>
      <c r="H4298" s="291"/>
      <c r="AR4298" s="501"/>
      <c r="AT4298" s="450"/>
    </row>
    <row r="4299" spans="1:180" customHeight="1" ht="16.5" s="407" customFormat="1">
      <c r="A4299" s="135"/>
      <c r="B4299" s="135"/>
      <c r="C4299" s="135"/>
      <c r="D4299" s="245"/>
      <c r="E4299" s="245"/>
      <c r="F4299" s="405"/>
      <c r="G4299" s="291"/>
      <c r="H4299" s="291"/>
      <c r="AR4299" s="501"/>
      <c r="AT4299" s="450"/>
    </row>
    <row r="4300" spans="1:180" customHeight="1" ht="16.5" s="407" customFormat="1">
      <c r="A4300" s="135"/>
      <c r="B4300" s="135"/>
      <c r="C4300" s="135"/>
      <c r="D4300" s="245"/>
      <c r="E4300" s="245"/>
      <c r="F4300" s="405"/>
      <c r="G4300" s="291"/>
      <c r="H4300" s="291"/>
      <c r="AR4300" s="501"/>
      <c r="AT4300" s="450"/>
    </row>
    <row r="4301" spans="1:180" customHeight="1" ht="16.5" s="407" customFormat="1">
      <c r="A4301" s="135"/>
      <c r="B4301" s="135"/>
      <c r="C4301" s="135"/>
      <c r="D4301" s="245"/>
      <c r="E4301" s="245"/>
      <c r="F4301" s="405"/>
      <c r="G4301" s="291"/>
      <c r="H4301" s="291"/>
      <c r="AR4301" s="501"/>
      <c r="AT4301" s="450"/>
    </row>
    <row r="4302" spans="1:180" customHeight="1" ht="16.5" s="407" customFormat="1">
      <c r="A4302" s="135"/>
      <c r="B4302" s="135"/>
      <c r="C4302" s="135"/>
      <c r="D4302" s="245"/>
      <c r="E4302" s="245"/>
      <c r="F4302" s="405"/>
      <c r="G4302" s="291"/>
      <c r="H4302" s="291"/>
      <c r="AR4302" s="501"/>
      <c r="AT4302" s="450"/>
    </row>
    <row r="4303" spans="1:180" customHeight="1" ht="16.5" s="407" customFormat="1">
      <c r="A4303" s="135"/>
      <c r="B4303" s="135"/>
      <c r="C4303" s="135"/>
      <c r="D4303" s="245"/>
      <c r="E4303" s="245"/>
      <c r="F4303" s="405"/>
      <c r="G4303" s="291"/>
      <c r="H4303" s="291"/>
      <c r="AR4303" s="501"/>
      <c r="AT4303" s="450"/>
    </row>
    <row r="4304" spans="1:180" customHeight="1" ht="16.5" s="407" customFormat="1">
      <c r="A4304" s="135"/>
      <c r="B4304" s="135"/>
      <c r="C4304" s="135"/>
      <c r="D4304" s="245"/>
      <c r="E4304" s="245"/>
      <c r="F4304" s="405"/>
      <c r="G4304" s="291"/>
      <c r="H4304" s="291"/>
      <c r="AR4304" s="501"/>
      <c r="AT4304" s="450"/>
    </row>
    <row r="4305" spans="1:180" customHeight="1" ht="16.5" s="407" customFormat="1">
      <c r="A4305" s="135"/>
      <c r="B4305" s="135"/>
      <c r="C4305" s="135"/>
      <c r="D4305" s="245"/>
      <c r="E4305" s="245"/>
      <c r="F4305" s="405"/>
      <c r="G4305" s="291"/>
      <c r="H4305" s="291"/>
      <c r="AR4305" s="501"/>
      <c r="AT4305" s="450"/>
    </row>
    <row r="4306" spans="1:180" customHeight="1" ht="16.5" s="407" customFormat="1">
      <c r="A4306" s="135"/>
      <c r="B4306" s="135"/>
      <c r="C4306" s="135"/>
      <c r="D4306" s="245"/>
      <c r="E4306" s="245"/>
      <c r="F4306" s="405"/>
      <c r="G4306" s="291"/>
      <c r="H4306" s="291"/>
      <c r="AR4306" s="501"/>
      <c r="AT4306" s="450"/>
    </row>
    <row r="4307" spans="1:180" customHeight="1" ht="16.5" s="407" customFormat="1">
      <c r="A4307" s="135"/>
      <c r="B4307" s="135"/>
      <c r="C4307" s="135"/>
      <c r="D4307" s="245"/>
      <c r="E4307" s="245"/>
      <c r="F4307" s="405"/>
      <c r="G4307" s="291"/>
      <c r="H4307" s="291"/>
      <c r="AR4307" s="501"/>
      <c r="AT4307" s="450"/>
    </row>
    <row r="4308" spans="1:180" customHeight="1" ht="16.5" s="407" customFormat="1">
      <c r="A4308" s="135"/>
      <c r="B4308" s="135"/>
      <c r="C4308" s="135"/>
      <c r="D4308" s="245"/>
      <c r="E4308" s="245"/>
      <c r="F4308" s="405"/>
      <c r="G4308" s="291"/>
      <c r="H4308" s="291"/>
      <c r="AR4308" s="501"/>
      <c r="AT4308" s="450"/>
    </row>
    <row r="4309" spans="1:180" customHeight="1" ht="16.5" s="407" customFormat="1">
      <c r="A4309" s="135"/>
      <c r="B4309" s="135"/>
      <c r="C4309" s="135"/>
      <c r="D4309" s="245"/>
      <c r="E4309" s="245"/>
      <c r="F4309" s="405"/>
      <c r="G4309" s="291"/>
      <c r="H4309" s="291"/>
      <c r="AR4309" s="501"/>
      <c r="AT4309" s="450"/>
    </row>
    <row r="4310" spans="1:180" customHeight="1" ht="16.5" s="407" customFormat="1">
      <c r="A4310" s="135"/>
      <c r="B4310" s="135"/>
      <c r="C4310" s="135"/>
      <c r="D4310" s="245"/>
      <c r="E4310" s="245"/>
      <c r="F4310" s="405"/>
      <c r="G4310" s="291"/>
      <c r="H4310" s="291"/>
      <c r="AR4310" s="501"/>
      <c r="AT4310" s="450"/>
    </row>
    <row r="4311" spans="1:180" customHeight="1" ht="16.5" s="407" customFormat="1">
      <c r="A4311" s="135"/>
      <c r="B4311" s="135"/>
      <c r="C4311" s="135"/>
      <c r="D4311" s="245"/>
      <c r="E4311" s="245"/>
      <c r="F4311" s="405"/>
      <c r="G4311" s="291"/>
      <c r="H4311" s="291"/>
      <c r="AR4311" s="501"/>
      <c r="AT4311" s="450"/>
    </row>
    <row r="4312" spans="1:180" customHeight="1" ht="16.5" s="407" customFormat="1">
      <c r="A4312" s="135"/>
      <c r="B4312" s="135"/>
      <c r="C4312" s="135"/>
      <c r="D4312" s="245"/>
      <c r="E4312" s="245"/>
      <c r="F4312" s="405"/>
      <c r="G4312" s="291"/>
      <c r="H4312" s="291"/>
      <c r="AR4312" s="501"/>
      <c r="AT4312" s="450"/>
    </row>
    <row r="4313" spans="1:180" customHeight="1" ht="16.5" s="407" customFormat="1">
      <c r="A4313" s="135"/>
      <c r="B4313" s="135"/>
      <c r="C4313" s="135"/>
      <c r="D4313" s="245"/>
      <c r="E4313" s="245"/>
      <c r="F4313" s="405"/>
      <c r="G4313" s="291"/>
      <c r="H4313" s="291"/>
      <c r="AR4313" s="501"/>
      <c r="AT4313" s="450"/>
    </row>
    <row r="4314" spans="1:180" customHeight="1" ht="16.5" s="407" customFormat="1">
      <c r="A4314" s="135"/>
      <c r="B4314" s="135"/>
      <c r="C4314" s="135"/>
      <c r="D4314" s="245"/>
      <c r="E4314" s="245"/>
      <c r="F4314" s="405"/>
      <c r="G4314" s="291"/>
      <c r="H4314" s="291"/>
      <c r="AR4314" s="501"/>
      <c r="AT4314" s="450"/>
    </row>
    <row r="4315" spans="1:180" customHeight="1" ht="16.5" s="407" customFormat="1">
      <c r="A4315" s="135"/>
      <c r="B4315" s="135"/>
      <c r="C4315" s="135"/>
      <c r="D4315" s="245"/>
      <c r="E4315" s="245"/>
      <c r="F4315" s="405"/>
      <c r="G4315" s="291"/>
      <c r="H4315" s="291"/>
      <c r="AR4315" s="501"/>
      <c r="AT4315" s="450"/>
    </row>
    <row r="4316" spans="1:180" customHeight="1" ht="16.5" s="407" customFormat="1">
      <c r="A4316" s="135"/>
      <c r="B4316" s="135"/>
      <c r="C4316" s="135"/>
      <c r="D4316" s="245"/>
      <c r="E4316" s="245"/>
      <c r="F4316" s="405"/>
      <c r="G4316" s="291"/>
      <c r="H4316" s="291"/>
      <c r="AR4316" s="501"/>
      <c r="AT4316" s="450"/>
    </row>
    <row r="4317" spans="1:180" customHeight="1" ht="16.5" s="407" customFormat="1">
      <c r="A4317" s="135"/>
      <c r="B4317" s="135"/>
      <c r="C4317" s="135"/>
      <c r="D4317" s="245"/>
      <c r="E4317" s="245"/>
      <c r="F4317" s="405"/>
      <c r="G4317" s="291"/>
      <c r="H4317" s="291"/>
      <c r="AR4317" s="501"/>
      <c r="AT4317" s="450"/>
    </row>
    <row r="4318" spans="1:180" customHeight="1" ht="16.5" s="407" customFormat="1">
      <c r="A4318" s="135"/>
      <c r="B4318" s="135"/>
      <c r="C4318" s="135"/>
      <c r="D4318" s="245"/>
      <c r="E4318" s="245"/>
      <c r="F4318" s="405"/>
      <c r="G4318" s="291"/>
      <c r="H4318" s="291"/>
      <c r="AR4318" s="501"/>
      <c r="AT4318" s="450"/>
    </row>
    <row r="4319" spans="1:180" customHeight="1" ht="16.5" s="407" customFormat="1">
      <c r="A4319" s="135"/>
      <c r="B4319" s="135"/>
      <c r="C4319" s="135"/>
      <c r="D4319" s="245"/>
      <c r="E4319" s="245"/>
      <c r="F4319" s="405"/>
      <c r="G4319" s="291"/>
      <c r="H4319" s="291"/>
      <c r="AR4319" s="501"/>
      <c r="AT4319" s="450"/>
    </row>
    <row r="4320" spans="1:180" customHeight="1" ht="16.5" s="407" customFormat="1">
      <c r="A4320" s="135"/>
      <c r="B4320" s="135"/>
      <c r="C4320" s="135"/>
      <c r="D4320" s="245"/>
      <c r="E4320" s="245"/>
      <c r="F4320" s="405"/>
      <c r="G4320" s="291"/>
      <c r="H4320" s="291"/>
      <c r="AR4320" s="501"/>
      <c r="AT4320" s="450"/>
    </row>
    <row r="4321" spans="1:180" customHeight="1" ht="16.5" s="407" customFormat="1">
      <c r="A4321" s="135"/>
      <c r="B4321" s="135"/>
      <c r="C4321" s="135"/>
      <c r="D4321" s="245"/>
      <c r="E4321" s="245"/>
      <c r="F4321" s="405"/>
      <c r="G4321" s="291"/>
      <c r="H4321" s="291"/>
      <c r="AR4321" s="501"/>
      <c r="AT4321" s="450"/>
    </row>
    <row r="4322" spans="1:180" customHeight="1" ht="16.5" s="407" customFormat="1">
      <c r="A4322" s="135"/>
      <c r="B4322" s="135"/>
      <c r="C4322" s="135"/>
      <c r="D4322" s="245"/>
      <c r="E4322" s="245"/>
      <c r="F4322" s="405"/>
      <c r="G4322" s="291"/>
      <c r="H4322" s="291"/>
      <c r="AR4322" s="501"/>
      <c r="AT4322" s="450"/>
    </row>
    <row r="4323" spans="1:180" customHeight="1" ht="16.5" s="407" customFormat="1">
      <c r="A4323" s="135"/>
      <c r="B4323" s="135"/>
      <c r="C4323" s="135"/>
      <c r="D4323" s="245"/>
      <c r="E4323" s="245"/>
      <c r="F4323" s="405"/>
      <c r="G4323" s="291"/>
      <c r="H4323" s="291"/>
      <c r="AR4323" s="501"/>
      <c r="AT4323" s="450"/>
    </row>
    <row r="4324" spans="1:180" customHeight="1" ht="16.5" s="407" customFormat="1">
      <c r="A4324" s="135"/>
      <c r="B4324" s="135"/>
      <c r="C4324" s="135"/>
      <c r="D4324" s="245"/>
      <c r="E4324" s="245"/>
      <c r="F4324" s="405"/>
      <c r="G4324" s="291"/>
      <c r="H4324" s="291"/>
      <c r="AR4324" s="501"/>
      <c r="AT4324" s="450"/>
    </row>
    <row r="4325" spans="1:180" customHeight="1" ht="16.5" s="407" customFormat="1">
      <c r="A4325" s="135"/>
      <c r="B4325" s="135"/>
      <c r="C4325" s="135"/>
      <c r="D4325" s="245"/>
      <c r="E4325" s="245"/>
      <c r="F4325" s="405"/>
      <c r="G4325" s="291"/>
      <c r="H4325" s="291"/>
      <c r="AR4325" s="501"/>
      <c r="AT4325" s="450"/>
    </row>
    <row r="4326" spans="1:180" customHeight="1" ht="16.5" s="407" customFormat="1">
      <c r="A4326" s="135"/>
      <c r="B4326" s="135"/>
      <c r="C4326" s="135"/>
      <c r="D4326" s="245"/>
      <c r="E4326" s="245"/>
      <c r="F4326" s="405"/>
      <c r="G4326" s="291"/>
      <c r="H4326" s="291"/>
      <c r="AR4326" s="501"/>
      <c r="AT4326" s="450"/>
    </row>
    <row r="4327" spans="1:180" customHeight="1" ht="16.5" s="407" customFormat="1">
      <c r="A4327" s="135"/>
      <c r="B4327" s="135"/>
      <c r="C4327" s="135"/>
      <c r="D4327" s="245"/>
      <c r="E4327" s="245"/>
      <c r="F4327" s="405"/>
      <c r="G4327" s="291"/>
      <c r="H4327" s="291"/>
      <c r="AR4327" s="501"/>
      <c r="AT4327" s="450"/>
    </row>
    <row r="4328" spans="1:180" customHeight="1" ht="16.5" s="407" customFormat="1">
      <c r="A4328" s="135"/>
      <c r="B4328" s="135"/>
      <c r="C4328" s="135"/>
      <c r="D4328" s="245"/>
      <c r="E4328" s="245"/>
      <c r="F4328" s="405"/>
      <c r="G4328" s="291"/>
      <c r="H4328" s="291"/>
      <c r="AR4328" s="501"/>
      <c r="AT4328" s="450"/>
    </row>
    <row r="4329" spans="1:180" customHeight="1" ht="16.5" s="407" customFormat="1">
      <c r="A4329" s="135"/>
      <c r="B4329" s="135"/>
      <c r="C4329" s="135"/>
      <c r="D4329" s="245"/>
      <c r="E4329" s="245"/>
      <c r="F4329" s="405"/>
      <c r="G4329" s="291"/>
      <c r="H4329" s="291"/>
      <c r="AR4329" s="501"/>
      <c r="AT4329" s="450"/>
    </row>
    <row r="4330" spans="1:180" customHeight="1" ht="16.5" s="407" customFormat="1">
      <c r="A4330" s="135"/>
      <c r="B4330" s="135"/>
      <c r="C4330" s="135"/>
      <c r="D4330" s="245"/>
      <c r="E4330" s="245"/>
      <c r="F4330" s="405"/>
      <c r="G4330" s="291"/>
      <c r="H4330" s="291"/>
      <c r="AR4330" s="501"/>
      <c r="AT4330" s="450"/>
    </row>
    <row r="4331" spans="1:180" customHeight="1" ht="16.5" s="407" customFormat="1">
      <c r="A4331" s="135"/>
      <c r="B4331" s="135"/>
      <c r="C4331" s="135"/>
      <c r="D4331" s="245"/>
      <c r="E4331" s="245"/>
      <c r="F4331" s="405"/>
      <c r="G4331" s="291"/>
      <c r="H4331" s="291"/>
      <c r="AR4331" s="501"/>
      <c r="AT4331" s="450"/>
    </row>
    <row r="4332" spans="1:180" customHeight="1" ht="16.5" s="407" customFormat="1">
      <c r="A4332" s="135"/>
      <c r="B4332" s="135"/>
      <c r="C4332" s="135"/>
      <c r="D4332" s="245"/>
      <c r="E4332" s="245"/>
      <c r="F4332" s="405"/>
      <c r="G4332" s="291"/>
      <c r="H4332" s="291"/>
      <c r="AR4332" s="501"/>
      <c r="AT4332" s="450"/>
    </row>
    <row r="4333" spans="1:180" customHeight="1" ht="16.5" s="407" customFormat="1">
      <c r="A4333" s="135"/>
      <c r="B4333" s="135"/>
      <c r="C4333" s="135"/>
      <c r="D4333" s="245"/>
      <c r="E4333" s="245"/>
      <c r="F4333" s="405"/>
      <c r="G4333" s="291"/>
      <c r="H4333" s="291"/>
      <c r="AR4333" s="501"/>
      <c r="AT4333" s="450"/>
    </row>
    <row r="4334" spans="1:180" customHeight="1" ht="16.5" s="407" customFormat="1">
      <c r="A4334" s="135"/>
      <c r="B4334" s="135"/>
      <c r="C4334" s="135"/>
      <c r="D4334" s="245"/>
      <c r="E4334" s="245"/>
      <c r="F4334" s="405"/>
      <c r="G4334" s="291"/>
      <c r="H4334" s="291"/>
      <c r="AR4334" s="501"/>
      <c r="AT4334" s="450"/>
    </row>
    <row r="4335" spans="1:180" customHeight="1" ht="16.5" s="407" customFormat="1">
      <c r="A4335" s="135"/>
      <c r="B4335" s="135"/>
      <c r="C4335" s="135"/>
      <c r="D4335" s="245"/>
      <c r="E4335" s="245"/>
      <c r="F4335" s="405"/>
      <c r="G4335" s="291"/>
      <c r="H4335" s="291"/>
      <c r="AR4335" s="501"/>
      <c r="AT4335" s="450"/>
    </row>
    <row r="4336" spans="1:180" customHeight="1" ht="16.5" s="407" customFormat="1">
      <c r="A4336" s="135"/>
      <c r="B4336" s="135"/>
      <c r="C4336" s="135"/>
      <c r="D4336" s="245"/>
      <c r="E4336" s="245"/>
      <c r="F4336" s="405"/>
      <c r="G4336" s="291"/>
      <c r="H4336" s="291"/>
      <c r="AR4336" s="501"/>
      <c r="AT4336" s="450"/>
    </row>
    <row r="4337" spans="1:180" customHeight="1" ht="16.5" s="407" customFormat="1">
      <c r="A4337" s="135"/>
      <c r="B4337" s="135"/>
      <c r="C4337" s="135"/>
      <c r="D4337" s="245"/>
      <c r="E4337" s="245"/>
      <c r="F4337" s="405"/>
      <c r="G4337" s="291"/>
      <c r="H4337" s="291"/>
      <c r="AR4337" s="501"/>
      <c r="AT4337" s="450"/>
    </row>
    <row r="4338" spans="1:180" customHeight="1" ht="16.5" s="407" customFormat="1">
      <c r="A4338" s="135"/>
      <c r="B4338" s="135"/>
      <c r="C4338" s="135"/>
      <c r="D4338" s="245"/>
      <c r="E4338" s="245"/>
      <c r="F4338" s="405"/>
      <c r="G4338" s="291"/>
      <c r="H4338" s="291"/>
      <c r="AR4338" s="501"/>
      <c r="AT4338" s="450"/>
    </row>
    <row r="4339" spans="1:180" customHeight="1" ht="16.5" s="407" customFormat="1">
      <c r="A4339" s="135"/>
      <c r="B4339" s="135"/>
      <c r="C4339" s="135"/>
      <c r="D4339" s="245"/>
      <c r="E4339" s="245"/>
      <c r="F4339" s="405"/>
      <c r="G4339" s="291"/>
      <c r="H4339" s="291"/>
      <c r="AR4339" s="501"/>
      <c r="AT4339" s="450"/>
    </row>
    <row r="4340" spans="1:180" customHeight="1" ht="16.5" s="407" customFormat="1">
      <c r="A4340" s="135"/>
      <c r="B4340" s="135"/>
      <c r="C4340" s="135"/>
      <c r="D4340" s="245"/>
      <c r="E4340" s="245"/>
      <c r="F4340" s="405"/>
      <c r="G4340" s="291"/>
      <c r="H4340" s="291"/>
      <c r="AR4340" s="501"/>
      <c r="AT4340" s="450"/>
    </row>
    <row r="4341" spans="1:180" customHeight="1" ht="16.5" s="407" customFormat="1">
      <c r="A4341" s="135"/>
      <c r="B4341" s="135"/>
      <c r="C4341" s="135"/>
      <c r="D4341" s="245"/>
      <c r="E4341" s="245"/>
      <c r="F4341" s="405"/>
      <c r="G4341" s="291"/>
      <c r="H4341" s="291"/>
      <c r="AR4341" s="501"/>
      <c r="AT4341" s="450"/>
    </row>
    <row r="4342" spans="1:180" customHeight="1" ht="16.5" s="407" customFormat="1">
      <c r="A4342" s="135"/>
      <c r="B4342" s="135"/>
      <c r="C4342" s="135"/>
      <c r="D4342" s="245"/>
      <c r="E4342" s="245"/>
      <c r="F4342" s="405"/>
      <c r="G4342" s="291"/>
      <c r="H4342" s="291"/>
      <c r="AR4342" s="501"/>
      <c r="AT4342" s="450"/>
    </row>
    <row r="4343" spans="1:180" customHeight="1" ht="16.5" s="407" customFormat="1">
      <c r="A4343" s="135"/>
      <c r="B4343" s="135"/>
      <c r="C4343" s="135"/>
      <c r="D4343" s="245"/>
      <c r="E4343" s="245"/>
      <c r="F4343" s="405"/>
      <c r="G4343" s="291"/>
      <c r="H4343" s="291"/>
      <c r="AR4343" s="501"/>
      <c r="AT4343" s="450"/>
    </row>
    <row r="4344" spans="1:180" customHeight="1" ht="16.5" s="407" customFormat="1">
      <c r="A4344" s="135"/>
      <c r="B4344" s="135"/>
      <c r="C4344" s="135"/>
      <c r="D4344" s="245"/>
      <c r="E4344" s="245"/>
      <c r="F4344" s="405"/>
      <c r="G4344" s="291"/>
      <c r="H4344" s="291"/>
      <c r="AR4344" s="501"/>
      <c r="AT4344" s="450"/>
    </row>
    <row r="4345" spans="1:180" customHeight="1" ht="16.5" s="407" customFormat="1">
      <c r="A4345" s="135"/>
      <c r="B4345" s="135"/>
      <c r="C4345" s="135"/>
      <c r="D4345" s="245"/>
      <c r="E4345" s="245"/>
      <c r="F4345" s="405"/>
      <c r="G4345" s="291"/>
      <c r="H4345" s="291"/>
      <c r="AR4345" s="501"/>
      <c r="AT4345" s="450"/>
    </row>
    <row r="4346" spans="1:180" customHeight="1" ht="16.5" s="407" customFormat="1">
      <c r="A4346" s="135"/>
      <c r="B4346" s="135"/>
      <c r="C4346" s="135"/>
      <c r="D4346" s="245"/>
      <c r="E4346" s="245"/>
      <c r="F4346" s="405"/>
      <c r="G4346" s="291"/>
      <c r="H4346" s="291"/>
      <c r="AR4346" s="501"/>
      <c r="AT4346" s="450"/>
    </row>
    <row r="4347" spans="1:180" customHeight="1" ht="16.5" s="407" customFormat="1">
      <c r="A4347" s="135"/>
      <c r="B4347" s="135"/>
      <c r="C4347" s="135"/>
      <c r="D4347" s="245"/>
      <c r="E4347" s="245"/>
      <c r="F4347" s="405"/>
      <c r="G4347" s="291"/>
      <c r="H4347" s="291"/>
      <c r="AR4347" s="501"/>
      <c r="AT4347" s="450"/>
    </row>
    <row r="4348" spans="1:180" customHeight="1" ht="16.5" s="407" customFormat="1">
      <c r="A4348" s="135"/>
      <c r="B4348" s="135"/>
      <c r="C4348" s="135"/>
      <c r="D4348" s="245"/>
      <c r="E4348" s="245"/>
      <c r="F4348" s="405"/>
      <c r="G4348" s="291"/>
      <c r="H4348" s="291"/>
      <c r="AR4348" s="501"/>
      <c r="AT4348" s="450"/>
    </row>
    <row r="4349" spans="1:180" customHeight="1" ht="16.5" s="407" customFormat="1">
      <c r="A4349" s="135"/>
      <c r="B4349" s="135"/>
      <c r="C4349" s="135"/>
      <c r="D4349" s="245"/>
      <c r="E4349" s="245"/>
      <c r="F4349" s="405"/>
      <c r="G4349" s="291"/>
      <c r="H4349" s="291"/>
      <c r="AR4349" s="501"/>
      <c r="AT4349" s="450"/>
    </row>
    <row r="4350" spans="1:180" customHeight="1" ht="16.5" s="407" customFormat="1">
      <c r="A4350" s="135"/>
      <c r="B4350" s="135"/>
      <c r="C4350" s="135"/>
      <c r="D4350" s="245"/>
      <c r="E4350" s="245"/>
      <c r="F4350" s="405"/>
      <c r="G4350" s="291"/>
      <c r="H4350" s="291"/>
      <c r="AR4350" s="501"/>
      <c r="AT4350" s="450"/>
    </row>
    <row r="4351" spans="1:180" customHeight="1" ht="16.5" s="407" customFormat="1">
      <c r="A4351" s="135"/>
      <c r="B4351" s="135"/>
      <c r="C4351" s="135"/>
      <c r="D4351" s="245"/>
      <c r="E4351" s="245"/>
      <c r="F4351" s="405"/>
      <c r="G4351" s="291"/>
      <c r="H4351" s="291"/>
      <c r="AR4351" s="501"/>
      <c r="AT4351" s="450"/>
    </row>
    <row r="4352" spans="1:180" customHeight="1" ht="16.5" s="407" customFormat="1">
      <c r="A4352" s="135"/>
      <c r="B4352" s="135"/>
      <c r="C4352" s="135"/>
      <c r="D4352" s="245"/>
      <c r="E4352" s="245"/>
      <c r="F4352" s="405"/>
      <c r="G4352" s="291"/>
      <c r="H4352" s="291"/>
      <c r="AR4352" s="501"/>
      <c r="AT4352" s="450"/>
    </row>
    <row r="4353" spans="1:180" customHeight="1" ht="16.5" s="407" customFormat="1">
      <c r="A4353" s="135"/>
      <c r="B4353" s="135"/>
      <c r="C4353" s="135"/>
      <c r="D4353" s="245"/>
      <c r="E4353" s="245"/>
      <c r="F4353" s="405"/>
      <c r="G4353" s="291"/>
      <c r="H4353" s="291"/>
      <c r="AR4353" s="501"/>
      <c r="AT4353" s="450"/>
    </row>
    <row r="4354" spans="1:180" customHeight="1" ht="16.5" s="407" customFormat="1">
      <c r="A4354" s="135"/>
      <c r="B4354" s="135"/>
      <c r="C4354" s="135"/>
      <c r="D4354" s="245"/>
      <c r="E4354" s="245"/>
      <c r="F4354" s="405"/>
      <c r="G4354" s="291"/>
      <c r="H4354" s="291"/>
      <c r="AR4354" s="501"/>
      <c r="AT4354" s="450"/>
    </row>
    <row r="4355" spans="1:180" customHeight="1" ht="16.5" s="407" customFormat="1">
      <c r="A4355" s="135"/>
      <c r="B4355" s="135"/>
      <c r="C4355" s="135"/>
      <c r="D4355" s="245"/>
      <c r="E4355" s="245"/>
      <c r="F4355" s="405"/>
      <c r="G4355" s="291"/>
      <c r="H4355" s="291"/>
      <c r="AR4355" s="501"/>
      <c r="AT4355" s="450"/>
    </row>
    <row r="4356" spans="1:180" customHeight="1" ht="16.5" s="407" customFormat="1">
      <c r="A4356" s="135"/>
      <c r="B4356" s="135"/>
      <c r="C4356" s="135"/>
      <c r="D4356" s="245"/>
      <c r="E4356" s="245"/>
      <c r="F4356" s="405"/>
      <c r="G4356" s="291"/>
      <c r="H4356" s="291"/>
      <c r="AR4356" s="501"/>
      <c r="AT4356" s="450"/>
    </row>
    <row r="4357" spans="1:180" customHeight="1" ht="16.5" s="407" customFormat="1">
      <c r="A4357" s="135"/>
      <c r="B4357" s="135"/>
      <c r="C4357" s="135"/>
      <c r="D4357" s="245"/>
      <c r="E4357" s="245"/>
      <c r="F4357" s="405"/>
      <c r="G4357" s="291"/>
      <c r="H4357" s="291"/>
      <c r="AR4357" s="501"/>
      <c r="AT4357" s="450"/>
    </row>
    <row r="4358" spans="1:180" customHeight="1" ht="16.5" s="407" customFormat="1">
      <c r="A4358" s="135"/>
      <c r="B4358" s="135"/>
      <c r="C4358" s="135"/>
      <c r="D4358" s="245"/>
      <c r="E4358" s="245"/>
      <c r="F4358" s="405"/>
      <c r="G4358" s="291"/>
      <c r="H4358" s="291"/>
      <c r="AR4358" s="501"/>
      <c r="AT4358" s="450"/>
    </row>
    <row r="4359" spans="1:180" customHeight="1" ht="16.5" s="407" customFormat="1">
      <c r="A4359" s="135"/>
      <c r="B4359" s="135"/>
      <c r="C4359" s="135"/>
      <c r="D4359" s="245"/>
      <c r="E4359" s="245"/>
      <c r="F4359" s="405"/>
      <c r="G4359" s="291"/>
      <c r="H4359" s="291"/>
      <c r="AR4359" s="501"/>
      <c r="AT4359" s="450"/>
    </row>
    <row r="4360" spans="1:180" customHeight="1" ht="16.5" s="407" customFormat="1">
      <c r="A4360" s="135"/>
      <c r="B4360" s="135"/>
      <c r="C4360" s="135"/>
      <c r="D4360" s="245"/>
      <c r="E4360" s="245"/>
      <c r="F4360" s="405"/>
      <c r="G4360" s="291"/>
      <c r="H4360" s="291"/>
      <c r="AR4360" s="501"/>
      <c r="AT4360" s="450"/>
    </row>
    <row r="4361" spans="1:180" customHeight="1" ht="16.5" s="407" customFormat="1">
      <c r="A4361" s="135"/>
      <c r="B4361" s="135"/>
      <c r="C4361" s="135"/>
      <c r="D4361" s="245"/>
      <c r="E4361" s="245"/>
      <c r="F4361" s="405"/>
      <c r="G4361" s="291"/>
      <c r="H4361" s="291"/>
      <c r="AR4361" s="501"/>
      <c r="AT4361" s="450"/>
    </row>
    <row r="4362" spans="1:180" customHeight="1" ht="16.5" s="407" customFormat="1">
      <c r="A4362" s="135"/>
      <c r="B4362" s="135"/>
      <c r="C4362" s="135"/>
      <c r="D4362" s="245"/>
      <c r="E4362" s="245"/>
      <c r="F4362" s="405"/>
      <c r="G4362" s="291"/>
      <c r="H4362" s="291"/>
      <c r="AR4362" s="501"/>
      <c r="AT4362" s="450"/>
    </row>
    <row r="4363" spans="1:180" customHeight="1" ht="16.5" s="407" customFormat="1">
      <c r="A4363" s="135"/>
      <c r="B4363" s="135"/>
      <c r="C4363" s="135"/>
      <c r="D4363" s="245"/>
      <c r="E4363" s="245"/>
      <c r="F4363" s="405"/>
      <c r="G4363" s="291"/>
      <c r="H4363" s="291"/>
      <c r="AR4363" s="501"/>
      <c r="AT4363" s="450"/>
    </row>
    <row r="4364" spans="1:180" customHeight="1" ht="16.5" s="407" customFormat="1">
      <c r="A4364" s="135"/>
      <c r="B4364" s="135"/>
      <c r="C4364" s="135"/>
      <c r="D4364" s="245"/>
      <c r="E4364" s="245"/>
      <c r="F4364" s="405"/>
      <c r="G4364" s="291"/>
      <c r="H4364" s="291"/>
      <c r="AR4364" s="501"/>
      <c r="AT4364" s="450"/>
    </row>
    <row r="4365" spans="1:180" customHeight="1" ht="16.5" s="407" customFormat="1">
      <c r="A4365" s="135"/>
      <c r="B4365" s="135"/>
      <c r="C4365" s="135"/>
      <c r="D4365" s="245"/>
      <c r="E4365" s="245"/>
      <c r="F4365" s="405"/>
      <c r="G4365" s="291"/>
      <c r="H4365" s="291"/>
      <c r="AR4365" s="501"/>
      <c r="AT4365" s="450"/>
    </row>
    <row r="4366" spans="1:180" customHeight="1" ht="16.5" s="407" customFormat="1">
      <c r="A4366" s="135"/>
      <c r="B4366" s="135"/>
      <c r="C4366" s="135"/>
      <c r="D4366" s="245"/>
      <c r="E4366" s="245"/>
      <c r="F4366" s="405"/>
      <c r="G4366" s="291"/>
      <c r="H4366" s="291"/>
      <c r="AR4366" s="501"/>
      <c r="AT4366" s="450"/>
    </row>
    <row r="4367" spans="1:180" customHeight="1" ht="16.5" s="407" customFormat="1">
      <c r="A4367" s="135"/>
      <c r="B4367" s="135"/>
      <c r="C4367" s="135"/>
      <c r="D4367" s="245"/>
      <c r="E4367" s="245"/>
      <c r="F4367" s="405"/>
      <c r="G4367" s="291"/>
      <c r="H4367" s="291"/>
      <c r="AR4367" s="501"/>
      <c r="AT4367" s="450"/>
    </row>
    <row r="4368" spans="1:180" customHeight="1" ht="16.5" s="407" customFormat="1">
      <c r="A4368" s="135"/>
      <c r="B4368" s="135"/>
      <c r="C4368" s="135"/>
      <c r="D4368" s="245"/>
      <c r="E4368" s="245"/>
      <c r="F4368" s="405"/>
      <c r="G4368" s="291"/>
      <c r="H4368" s="291"/>
      <c r="AR4368" s="501"/>
      <c r="AT4368" s="450"/>
    </row>
    <row r="4369" spans="1:180" customHeight="1" ht="16.5" s="407" customFormat="1">
      <c r="A4369" s="135"/>
      <c r="B4369" s="135"/>
      <c r="C4369" s="135"/>
      <c r="D4369" s="245"/>
      <c r="E4369" s="245"/>
      <c r="F4369" s="405"/>
      <c r="G4369" s="291"/>
      <c r="H4369" s="291"/>
      <c r="AR4369" s="501"/>
      <c r="AT4369" s="450"/>
    </row>
    <row r="4370" spans="1:180" customHeight="1" ht="16.5" s="407" customFormat="1">
      <c r="A4370" s="135"/>
      <c r="B4370" s="135"/>
      <c r="C4370" s="135"/>
      <c r="D4370" s="245"/>
      <c r="E4370" s="245"/>
      <c r="F4370" s="405"/>
      <c r="G4370" s="291"/>
      <c r="H4370" s="291"/>
      <c r="AR4370" s="501"/>
      <c r="AT4370" s="450"/>
    </row>
    <row r="4371" spans="1:180" customHeight="1" ht="16.5" s="407" customFormat="1">
      <c r="A4371" s="135"/>
      <c r="B4371" s="135"/>
      <c r="C4371" s="135"/>
      <c r="D4371" s="245"/>
      <c r="E4371" s="245"/>
      <c r="F4371" s="405"/>
      <c r="G4371" s="291"/>
      <c r="H4371" s="291"/>
      <c r="AR4371" s="501"/>
      <c r="AT4371" s="450"/>
    </row>
    <row r="4372" spans="1:180" customHeight="1" ht="16.5" s="407" customFormat="1">
      <c r="A4372" s="135"/>
      <c r="B4372" s="135"/>
      <c r="C4372" s="135"/>
      <c r="D4372" s="245"/>
      <c r="E4372" s="245"/>
      <c r="F4372" s="405"/>
      <c r="G4372" s="291"/>
      <c r="H4372" s="291"/>
      <c r="AR4372" s="501"/>
      <c r="AT4372" s="450"/>
    </row>
    <row r="4373" spans="1:180" customHeight="1" ht="16.5" s="407" customFormat="1">
      <c r="A4373" s="135"/>
      <c r="B4373" s="135"/>
      <c r="C4373" s="135"/>
      <c r="D4373" s="245"/>
      <c r="E4373" s="245"/>
      <c r="F4373" s="405"/>
      <c r="G4373" s="291"/>
      <c r="H4373" s="291"/>
      <c r="AR4373" s="501"/>
      <c r="AT4373" s="450"/>
    </row>
    <row r="4374" spans="1:180" customHeight="1" ht="16.5" s="407" customFormat="1">
      <c r="A4374" s="135"/>
      <c r="B4374" s="135"/>
      <c r="C4374" s="135"/>
      <c r="D4374" s="245"/>
      <c r="E4374" s="245"/>
      <c r="F4374" s="405"/>
      <c r="G4374" s="291"/>
      <c r="H4374" s="291"/>
      <c r="AR4374" s="501"/>
      <c r="AT4374" s="450"/>
    </row>
    <row r="4375" spans="1:180" customHeight="1" ht="16.5" s="407" customFormat="1">
      <c r="A4375" s="135"/>
      <c r="B4375" s="135"/>
      <c r="C4375" s="135"/>
      <c r="D4375" s="245"/>
      <c r="E4375" s="245"/>
      <c r="F4375" s="405"/>
      <c r="G4375" s="291"/>
      <c r="H4375" s="291"/>
      <c r="AR4375" s="501"/>
      <c r="AT4375" s="450"/>
    </row>
    <row r="4376" spans="1:180" customHeight="1" ht="16.5" s="407" customFormat="1">
      <c r="A4376" s="135"/>
      <c r="B4376" s="135"/>
      <c r="C4376" s="135"/>
      <c r="D4376" s="245"/>
      <c r="E4376" s="245"/>
      <c r="F4376" s="405"/>
      <c r="G4376" s="291"/>
      <c r="H4376" s="291"/>
      <c r="AR4376" s="501"/>
      <c r="AT4376" s="450"/>
    </row>
    <row r="4377" spans="1:180" customHeight="1" ht="16.5" s="407" customFormat="1">
      <c r="A4377" s="135"/>
      <c r="B4377" s="135"/>
      <c r="C4377" s="135"/>
      <c r="D4377" s="245"/>
      <c r="E4377" s="245"/>
      <c r="F4377" s="405"/>
      <c r="G4377" s="291"/>
      <c r="H4377" s="291"/>
      <c r="AR4377" s="501"/>
      <c r="AT4377" s="450"/>
    </row>
    <row r="4378" spans="1:180" customHeight="1" ht="16.5" s="407" customFormat="1">
      <c r="A4378" s="135"/>
      <c r="B4378" s="135"/>
      <c r="C4378" s="135"/>
      <c r="D4378" s="245"/>
      <c r="E4378" s="245"/>
      <c r="F4378" s="405"/>
      <c r="G4378" s="291"/>
      <c r="H4378" s="291"/>
      <c r="AR4378" s="501"/>
      <c r="AT4378" s="450"/>
    </row>
    <row r="4379" spans="1:180" customHeight="1" ht="16.5" s="407" customFormat="1">
      <c r="A4379" s="135"/>
      <c r="B4379" s="135"/>
      <c r="C4379" s="135"/>
      <c r="D4379" s="245"/>
      <c r="E4379" s="245"/>
      <c r="F4379" s="405"/>
      <c r="G4379" s="291"/>
      <c r="H4379" s="291"/>
      <c r="AR4379" s="501"/>
      <c r="AT4379" s="450"/>
    </row>
    <row r="4380" spans="1:180" customHeight="1" ht="16.5" s="407" customFormat="1">
      <c r="A4380" s="135"/>
      <c r="B4380" s="135"/>
      <c r="C4380" s="135"/>
      <c r="D4380" s="245"/>
      <c r="E4380" s="245"/>
      <c r="F4380" s="405"/>
      <c r="G4380" s="291"/>
      <c r="H4380" s="291"/>
      <c r="AR4380" s="501"/>
      <c r="AT4380" s="450"/>
    </row>
    <row r="4381" spans="1:180" customHeight="1" ht="16.5" s="407" customFormat="1">
      <c r="A4381" s="135"/>
      <c r="B4381" s="135"/>
      <c r="C4381" s="135"/>
      <c r="D4381" s="245"/>
      <c r="E4381" s="245"/>
      <c r="F4381" s="405"/>
      <c r="G4381" s="291"/>
      <c r="H4381" s="291"/>
      <c r="AR4381" s="501"/>
      <c r="AT4381" s="450"/>
    </row>
    <row r="4382" spans="1:180" customHeight="1" ht="16.5" s="407" customFormat="1">
      <c r="A4382" s="135"/>
      <c r="B4382" s="135"/>
      <c r="C4382" s="135"/>
      <c r="D4382" s="245"/>
      <c r="E4382" s="245"/>
      <c r="F4382" s="405"/>
      <c r="G4382" s="291"/>
      <c r="H4382" s="291"/>
      <c r="AR4382" s="501"/>
      <c r="AT4382" s="450"/>
    </row>
    <row r="4383" spans="1:180" customHeight="1" ht="16.5" s="407" customFormat="1">
      <c r="A4383" s="135"/>
      <c r="B4383" s="135"/>
      <c r="C4383" s="135"/>
      <c r="D4383" s="245"/>
      <c r="E4383" s="245"/>
      <c r="F4383" s="405"/>
      <c r="G4383" s="291"/>
      <c r="H4383" s="291"/>
      <c r="AR4383" s="501"/>
      <c r="AT4383" s="450"/>
    </row>
    <row r="4384" spans="1:180" customHeight="1" ht="16.5" s="407" customFormat="1">
      <c r="A4384" s="135"/>
      <c r="B4384" s="135"/>
      <c r="C4384" s="135"/>
      <c r="D4384" s="245"/>
      <c r="E4384" s="245"/>
      <c r="F4384" s="405"/>
      <c r="G4384" s="291"/>
      <c r="H4384" s="291"/>
      <c r="AR4384" s="501"/>
      <c r="AT4384" s="450"/>
    </row>
    <row r="4385" spans="1:180" customHeight="1" ht="16.5" s="407" customFormat="1">
      <c r="A4385" s="135"/>
      <c r="B4385" s="135"/>
      <c r="C4385" s="135"/>
      <c r="D4385" s="245"/>
      <c r="E4385" s="245"/>
      <c r="F4385" s="405"/>
      <c r="G4385" s="291"/>
      <c r="H4385" s="291"/>
      <c r="AR4385" s="501"/>
      <c r="AT4385" s="450"/>
    </row>
    <row r="4386" spans="1:180" customHeight="1" ht="16.5" s="407" customFormat="1">
      <c r="A4386" s="135"/>
      <c r="B4386" s="135"/>
      <c r="C4386" s="135"/>
      <c r="D4386" s="245"/>
      <c r="E4386" s="245"/>
      <c r="F4386" s="405"/>
      <c r="G4386" s="291"/>
      <c r="H4386" s="291"/>
      <c r="AR4386" s="501"/>
      <c r="AT4386" s="450"/>
    </row>
    <row r="4387" spans="1:180" customHeight="1" ht="16.5" s="407" customFormat="1">
      <c r="A4387" s="135"/>
      <c r="B4387" s="135"/>
      <c r="C4387" s="135"/>
      <c r="D4387" s="245"/>
      <c r="E4387" s="245"/>
      <c r="F4387" s="405"/>
      <c r="G4387" s="291"/>
      <c r="H4387" s="291"/>
      <c r="AR4387" s="501"/>
      <c r="AT4387" s="450"/>
    </row>
    <row r="4388" spans="1:180" customHeight="1" ht="16.5" s="407" customFormat="1">
      <c r="A4388" s="135"/>
      <c r="B4388" s="135"/>
      <c r="C4388" s="135"/>
      <c r="D4388" s="245"/>
      <c r="E4388" s="245"/>
      <c r="F4388" s="405"/>
      <c r="G4388" s="291"/>
      <c r="H4388" s="291"/>
      <c r="AR4388" s="501"/>
      <c r="AT4388" s="450"/>
    </row>
    <row r="4389" spans="1:180" customHeight="1" ht="16.5" s="407" customFormat="1">
      <c r="A4389" s="135"/>
      <c r="B4389" s="135"/>
      <c r="C4389" s="135"/>
      <c r="D4389" s="245"/>
      <c r="E4389" s="245"/>
      <c r="F4389" s="405"/>
      <c r="G4389" s="291"/>
      <c r="H4389" s="291"/>
      <c r="AR4389" s="501"/>
      <c r="AT4389" s="450"/>
    </row>
    <row r="4390" spans="1:180" customHeight="1" ht="16.5" s="407" customFormat="1">
      <c r="A4390" s="135"/>
      <c r="B4390" s="135"/>
      <c r="C4390" s="135"/>
      <c r="D4390" s="245"/>
      <c r="E4390" s="245"/>
      <c r="F4390" s="405"/>
      <c r="G4390" s="291"/>
      <c r="H4390" s="291"/>
      <c r="AR4390" s="501"/>
      <c r="AT4390" s="450"/>
    </row>
    <row r="4391" spans="1:180" customHeight="1" ht="16.5" s="407" customFormat="1">
      <c r="A4391" s="135"/>
      <c r="B4391" s="135"/>
      <c r="C4391" s="135"/>
      <c r="D4391" s="245"/>
      <c r="E4391" s="245"/>
      <c r="F4391" s="405"/>
      <c r="G4391" s="291"/>
      <c r="H4391" s="291"/>
      <c r="AR4391" s="501"/>
      <c r="AT4391" s="450"/>
    </row>
    <row r="4392" spans="1:180" customHeight="1" ht="16.5" s="407" customFormat="1">
      <c r="A4392" s="135"/>
      <c r="B4392" s="135"/>
      <c r="C4392" s="135"/>
      <c r="D4392" s="245"/>
      <c r="E4392" s="245"/>
      <c r="F4392" s="405"/>
      <c r="G4392" s="291"/>
      <c r="H4392" s="291"/>
      <c r="AR4392" s="501"/>
      <c r="AT4392" s="450"/>
    </row>
    <row r="4393" spans="1:180" customHeight="1" ht="16.5" s="407" customFormat="1">
      <c r="A4393" s="135"/>
      <c r="B4393" s="135"/>
      <c r="C4393" s="135"/>
      <c r="D4393" s="245"/>
      <c r="E4393" s="245"/>
      <c r="F4393" s="405"/>
      <c r="G4393" s="291"/>
      <c r="H4393" s="291"/>
      <c r="AR4393" s="501"/>
      <c r="AT4393" s="450"/>
    </row>
    <row r="4394" spans="1:180" customHeight="1" ht="16.5" s="407" customFormat="1">
      <c r="A4394" s="135"/>
      <c r="B4394" s="135"/>
      <c r="C4394" s="135"/>
      <c r="D4394" s="245"/>
      <c r="E4394" s="245"/>
      <c r="F4394" s="405"/>
      <c r="G4394" s="291"/>
      <c r="H4394" s="291"/>
      <c r="AR4394" s="501"/>
      <c r="AT4394" s="450"/>
    </row>
    <row r="4395" spans="1:180" customHeight="1" ht="16.5" s="407" customFormat="1">
      <c r="A4395" s="135"/>
      <c r="B4395" s="135"/>
      <c r="C4395" s="135"/>
      <c r="D4395" s="245"/>
      <c r="E4395" s="245"/>
      <c r="F4395" s="405"/>
      <c r="G4395" s="291"/>
      <c r="H4395" s="291"/>
      <c r="AR4395" s="501"/>
      <c r="AT4395" s="450"/>
    </row>
    <row r="4396" spans="1:180" customHeight="1" ht="16.5" s="407" customFormat="1">
      <c r="A4396" s="135"/>
      <c r="B4396" s="135"/>
      <c r="C4396" s="135"/>
      <c r="D4396" s="245"/>
      <c r="E4396" s="245"/>
      <c r="F4396" s="405"/>
      <c r="G4396" s="291"/>
      <c r="H4396" s="291"/>
      <c r="AR4396" s="501"/>
      <c r="AT4396" s="450"/>
    </row>
    <row r="4397" spans="1:180" customHeight="1" ht="16.5" s="407" customFormat="1">
      <c r="A4397" s="135"/>
      <c r="B4397" s="135"/>
      <c r="C4397" s="135"/>
      <c r="D4397" s="245"/>
      <c r="E4397" s="245"/>
      <c r="F4397" s="405"/>
      <c r="G4397" s="291"/>
      <c r="H4397" s="291"/>
      <c r="AR4397" s="501"/>
      <c r="AT4397" s="450"/>
    </row>
    <row r="4398" spans="1:180" customHeight="1" ht="16.5" s="407" customFormat="1">
      <c r="A4398" s="135"/>
      <c r="B4398" s="135"/>
      <c r="C4398" s="135"/>
      <c r="D4398" s="245"/>
      <c r="E4398" s="245"/>
      <c r="F4398" s="405"/>
      <c r="G4398" s="291"/>
      <c r="H4398" s="291"/>
      <c r="AR4398" s="501"/>
      <c r="AT4398" s="450"/>
    </row>
    <row r="4399" spans="1:180" customHeight="1" ht="16.5" s="407" customFormat="1">
      <c r="A4399" s="135"/>
      <c r="B4399" s="135"/>
      <c r="C4399" s="135"/>
      <c r="D4399" s="245"/>
      <c r="E4399" s="245"/>
      <c r="F4399" s="405"/>
      <c r="G4399" s="291"/>
      <c r="H4399" s="291"/>
      <c r="AR4399" s="501"/>
      <c r="AT4399" s="450"/>
    </row>
    <row r="4400" spans="1:180" customHeight="1" ht="16.5" s="407" customFormat="1">
      <c r="A4400" s="135"/>
      <c r="B4400" s="135"/>
      <c r="C4400" s="135"/>
      <c r="D4400" s="245"/>
      <c r="E4400" s="245"/>
      <c r="F4400" s="405"/>
      <c r="G4400" s="291"/>
      <c r="H4400" s="291"/>
      <c r="AR4400" s="501"/>
      <c r="AT4400" s="450"/>
    </row>
    <row r="4401" spans="1:180" customHeight="1" ht="16.5" s="407" customFormat="1">
      <c r="A4401" s="135"/>
      <c r="B4401" s="135"/>
      <c r="C4401" s="135"/>
      <c r="D4401" s="245"/>
      <c r="E4401" s="245"/>
      <c r="F4401" s="405"/>
      <c r="G4401" s="291"/>
      <c r="H4401" s="291"/>
      <c r="AR4401" s="501"/>
      <c r="AT4401" s="450"/>
    </row>
    <row r="4402" spans="1:180" customHeight="1" ht="16.5" s="407" customFormat="1">
      <c r="A4402" s="135"/>
      <c r="B4402" s="135"/>
      <c r="C4402" s="135"/>
      <c r="D4402" s="245"/>
      <c r="E4402" s="245"/>
      <c r="F4402" s="405"/>
      <c r="G4402" s="291"/>
      <c r="H4402" s="291"/>
      <c r="AR4402" s="501"/>
      <c r="AT4402" s="450"/>
    </row>
    <row r="4403" spans="1:180" customHeight="1" ht="16.5" s="407" customFormat="1">
      <c r="A4403" s="135"/>
      <c r="B4403" s="135"/>
      <c r="C4403" s="135"/>
      <c r="D4403" s="245"/>
      <c r="E4403" s="245"/>
      <c r="F4403" s="405"/>
      <c r="G4403" s="291"/>
      <c r="H4403" s="291"/>
      <c r="AR4403" s="501"/>
      <c r="AT4403" s="450"/>
    </row>
    <row r="4404" spans="1:180" customHeight="1" ht="16.5" s="407" customFormat="1">
      <c r="A4404" s="135"/>
      <c r="B4404" s="135"/>
      <c r="C4404" s="135"/>
      <c r="D4404" s="245"/>
      <c r="E4404" s="245"/>
      <c r="F4404" s="405"/>
      <c r="G4404" s="291"/>
      <c r="H4404" s="291"/>
      <c r="AR4404" s="501"/>
      <c r="AT4404" s="450"/>
    </row>
    <row r="4405" spans="1:180" customHeight="1" ht="16.5" s="407" customFormat="1">
      <c r="A4405" s="135"/>
      <c r="B4405" s="135"/>
      <c r="C4405" s="135"/>
      <c r="D4405" s="245"/>
      <c r="E4405" s="245"/>
      <c r="F4405" s="405"/>
      <c r="G4405" s="291"/>
      <c r="H4405" s="291"/>
      <c r="AR4405" s="501"/>
      <c r="AT4405" s="450"/>
    </row>
    <row r="4406" spans="1:180" customHeight="1" ht="16.5" s="407" customFormat="1">
      <c r="A4406" s="135"/>
      <c r="B4406" s="135"/>
      <c r="C4406" s="135"/>
      <c r="D4406" s="245"/>
      <c r="E4406" s="245"/>
      <c r="F4406" s="405"/>
      <c r="G4406" s="291"/>
      <c r="H4406" s="291"/>
      <c r="AR4406" s="501"/>
      <c r="AT4406" s="450"/>
    </row>
    <row r="4407" spans="1:180" customHeight="1" ht="16.5" s="407" customFormat="1">
      <c r="A4407" s="135"/>
      <c r="B4407" s="135"/>
      <c r="C4407" s="135"/>
      <c r="D4407" s="245"/>
      <c r="E4407" s="245"/>
      <c r="F4407" s="405"/>
      <c r="G4407" s="291"/>
      <c r="H4407" s="291"/>
      <c r="AR4407" s="501"/>
      <c r="AT4407" s="450"/>
    </row>
    <row r="4408" spans="1:180" customHeight="1" ht="16.5" s="407" customFormat="1">
      <c r="A4408" s="135"/>
      <c r="B4408" s="135"/>
      <c r="C4408" s="135"/>
      <c r="D4408" s="245"/>
      <c r="E4408" s="245"/>
      <c r="F4408" s="405"/>
      <c r="G4408" s="291"/>
      <c r="H4408" s="291"/>
      <c r="AR4408" s="501"/>
      <c r="AT4408" s="450"/>
    </row>
    <row r="4409" spans="1:180" customHeight="1" ht="16.5" s="407" customFormat="1">
      <c r="A4409" s="135"/>
      <c r="B4409" s="135"/>
      <c r="C4409" s="135"/>
      <c r="D4409" s="245"/>
      <c r="E4409" s="245"/>
      <c r="F4409" s="405"/>
      <c r="G4409" s="291"/>
      <c r="H4409" s="291"/>
      <c r="AR4409" s="501"/>
      <c r="AT4409" s="450"/>
    </row>
    <row r="4410" spans="1:180" customHeight="1" ht="16.5" s="407" customFormat="1">
      <c r="A4410" s="135"/>
      <c r="B4410" s="135"/>
      <c r="C4410" s="135"/>
      <c r="D4410" s="245"/>
      <c r="E4410" s="245"/>
      <c r="F4410" s="405"/>
      <c r="G4410" s="291"/>
      <c r="H4410" s="291"/>
      <c r="AR4410" s="501"/>
      <c r="AT4410" s="450"/>
    </row>
    <row r="4411" spans="1:180" customHeight="1" ht="16.5" s="407" customFormat="1">
      <c r="A4411" s="135"/>
      <c r="B4411" s="135"/>
      <c r="C4411" s="135"/>
      <c r="D4411" s="245"/>
      <c r="E4411" s="245"/>
      <c r="F4411" s="405"/>
      <c r="G4411" s="291"/>
      <c r="H4411" s="291"/>
      <c r="AR4411" s="501"/>
      <c r="AT4411" s="450"/>
    </row>
    <row r="4412" spans="1:180" customHeight="1" ht="16.5" s="407" customFormat="1">
      <c r="A4412" s="135"/>
      <c r="B4412" s="135"/>
      <c r="C4412" s="135"/>
      <c r="D4412" s="245"/>
      <c r="E4412" s="245"/>
      <c r="F4412" s="405"/>
      <c r="G4412" s="291"/>
      <c r="H4412" s="291"/>
      <c r="AR4412" s="501"/>
      <c r="AT4412" s="450"/>
    </row>
    <row r="4413" spans="1:180" customHeight="1" ht="16.5" s="407" customFormat="1">
      <c r="A4413" s="135"/>
      <c r="B4413" s="135"/>
      <c r="C4413" s="135"/>
      <c r="D4413" s="245"/>
      <c r="E4413" s="245"/>
      <c r="F4413" s="405"/>
      <c r="G4413" s="291"/>
      <c r="H4413" s="291"/>
      <c r="AR4413" s="501"/>
      <c r="AT4413" s="450"/>
    </row>
    <row r="4414" spans="1:180" customHeight="1" ht="16.5" s="407" customFormat="1">
      <c r="A4414" s="135"/>
      <c r="B4414" s="135"/>
      <c r="C4414" s="135"/>
      <c r="D4414" s="245"/>
      <c r="E4414" s="245"/>
      <c r="F4414" s="405"/>
      <c r="G4414" s="291"/>
      <c r="H4414" s="291"/>
      <c r="AR4414" s="501"/>
      <c r="AT4414" s="450"/>
    </row>
    <row r="4415" spans="1:180" customHeight="1" ht="16.5" s="407" customFormat="1">
      <c r="A4415" s="135"/>
      <c r="B4415" s="135"/>
      <c r="C4415" s="135"/>
      <c r="D4415" s="245"/>
      <c r="E4415" s="245"/>
      <c r="F4415" s="405"/>
      <c r="G4415" s="291"/>
      <c r="H4415" s="291"/>
      <c r="AR4415" s="501"/>
      <c r="AT4415" s="450"/>
    </row>
    <row r="4416" spans="1:180" customHeight="1" ht="16.5" s="407" customFormat="1">
      <c r="A4416" s="135"/>
      <c r="B4416" s="135"/>
      <c r="C4416" s="135"/>
      <c r="D4416" s="245"/>
      <c r="E4416" s="245"/>
      <c r="F4416" s="405"/>
      <c r="G4416" s="291"/>
      <c r="H4416" s="291"/>
      <c r="AR4416" s="501"/>
      <c r="AT4416" s="450"/>
    </row>
    <row r="4417" spans="1:180" customHeight="1" ht="16.5" s="407" customFormat="1">
      <c r="A4417" s="135"/>
      <c r="B4417" s="135"/>
      <c r="C4417" s="135"/>
      <c r="D4417" s="245"/>
      <c r="E4417" s="245"/>
      <c r="F4417" s="405"/>
      <c r="G4417" s="291"/>
      <c r="H4417" s="291"/>
      <c r="AR4417" s="501"/>
      <c r="AT4417" s="450"/>
    </row>
    <row r="4418" spans="1:180" customHeight="1" ht="16.5" s="407" customFormat="1">
      <c r="A4418" s="135"/>
      <c r="B4418" s="135"/>
      <c r="C4418" s="135"/>
      <c r="D4418" s="245"/>
      <c r="E4418" s="245"/>
      <c r="F4418" s="405"/>
      <c r="G4418" s="291"/>
      <c r="H4418" s="291"/>
      <c r="AR4418" s="501"/>
      <c r="AT4418" s="450"/>
    </row>
    <row r="4419" spans="1:180" customHeight="1" ht="16.5" s="407" customFormat="1">
      <c r="A4419" s="135"/>
      <c r="B4419" s="135"/>
      <c r="C4419" s="135"/>
      <c r="D4419" s="245"/>
      <c r="E4419" s="245"/>
      <c r="F4419" s="405"/>
      <c r="G4419" s="291"/>
      <c r="H4419" s="291"/>
      <c r="AR4419" s="501"/>
      <c r="AT4419" s="450"/>
    </row>
    <row r="4420" spans="1:180" customHeight="1" ht="16.5" s="407" customFormat="1">
      <c r="A4420" s="135"/>
      <c r="B4420" s="135"/>
      <c r="C4420" s="135"/>
      <c r="D4420" s="245"/>
      <c r="E4420" s="245"/>
      <c r="F4420" s="405"/>
      <c r="G4420" s="291"/>
      <c r="H4420" s="291"/>
      <c r="AR4420" s="501"/>
      <c r="AT4420" s="450"/>
    </row>
    <row r="4421" spans="1:180" customHeight="1" ht="16.5" s="407" customFormat="1">
      <c r="A4421" s="135"/>
      <c r="B4421" s="135"/>
      <c r="C4421" s="135"/>
      <c r="D4421" s="245"/>
      <c r="E4421" s="245"/>
      <c r="F4421" s="405"/>
      <c r="G4421" s="291"/>
      <c r="H4421" s="291"/>
      <c r="AR4421" s="501"/>
      <c r="AT4421" s="450"/>
    </row>
    <row r="4422" spans="1:180" customHeight="1" ht="16.5" s="407" customFormat="1">
      <c r="A4422" s="135"/>
      <c r="B4422" s="135"/>
      <c r="C4422" s="135"/>
      <c r="D4422" s="245"/>
      <c r="E4422" s="245"/>
      <c r="F4422" s="405"/>
      <c r="G4422" s="291"/>
      <c r="H4422" s="291"/>
      <c r="AR4422" s="501"/>
      <c r="AT4422" s="450"/>
    </row>
    <row r="4423" spans="1:180" customHeight="1" ht="16.5" s="407" customFormat="1">
      <c r="A4423" s="135"/>
      <c r="B4423" s="135"/>
      <c r="C4423" s="135"/>
      <c r="D4423" s="245"/>
      <c r="E4423" s="245"/>
      <c r="F4423" s="405"/>
      <c r="G4423" s="291"/>
      <c r="H4423" s="291"/>
      <c r="AR4423" s="501"/>
      <c r="AT4423" s="450"/>
    </row>
    <row r="4424" spans="1:180" customHeight="1" ht="16.5" s="407" customFormat="1">
      <c r="A4424" s="135"/>
      <c r="B4424" s="135"/>
      <c r="C4424" s="135"/>
      <c r="D4424" s="245"/>
      <c r="E4424" s="245"/>
      <c r="F4424" s="405"/>
      <c r="G4424" s="291"/>
      <c r="H4424" s="291"/>
      <c r="AR4424" s="501"/>
      <c r="AT4424" s="450"/>
    </row>
    <row r="4425" spans="1:180" customHeight="1" ht="16.5" s="407" customFormat="1">
      <c r="A4425" s="135"/>
      <c r="B4425" s="135"/>
      <c r="C4425" s="135"/>
      <c r="D4425" s="245"/>
      <c r="E4425" s="245"/>
      <c r="F4425" s="405"/>
      <c r="G4425" s="291"/>
      <c r="H4425" s="291"/>
      <c r="AR4425" s="501"/>
      <c r="AT4425" s="450"/>
    </row>
    <row r="4426" spans="1:180" customHeight="1" ht="16.5" s="407" customFormat="1">
      <c r="A4426" s="135"/>
      <c r="B4426" s="135"/>
      <c r="C4426" s="135"/>
      <c r="D4426" s="245"/>
      <c r="E4426" s="245"/>
      <c r="F4426" s="405"/>
      <c r="G4426" s="291"/>
      <c r="H4426" s="291"/>
      <c r="AR4426" s="501"/>
      <c r="AT4426" s="450"/>
    </row>
    <row r="4427" spans="1:180" customHeight="1" ht="16.5" s="407" customFormat="1">
      <c r="A4427" s="135"/>
      <c r="B4427" s="135"/>
      <c r="C4427" s="135"/>
      <c r="D4427" s="245"/>
      <c r="E4427" s="245"/>
      <c r="F4427" s="405"/>
      <c r="G4427" s="291"/>
      <c r="H4427" s="291"/>
      <c r="AR4427" s="501"/>
      <c r="AT4427" s="450"/>
    </row>
    <row r="4428" spans="1:180" customHeight="1" ht="16.5" s="407" customFormat="1">
      <c r="A4428" s="135"/>
      <c r="B4428" s="135"/>
      <c r="C4428" s="135"/>
      <c r="D4428" s="245"/>
      <c r="E4428" s="245"/>
      <c r="F4428" s="405"/>
      <c r="G4428" s="291"/>
      <c r="H4428" s="291"/>
      <c r="AR4428" s="501"/>
      <c r="AT4428" s="450"/>
    </row>
    <row r="4429" spans="1:180" customHeight="1" ht="16.5" s="407" customFormat="1">
      <c r="A4429" s="135"/>
      <c r="B4429" s="135"/>
      <c r="C4429" s="135"/>
      <c r="D4429" s="245"/>
      <c r="E4429" s="245"/>
      <c r="F4429" s="405"/>
      <c r="G4429" s="291"/>
      <c r="H4429" s="291"/>
      <c r="AR4429" s="501"/>
      <c r="AT4429" s="450"/>
    </row>
    <row r="4430" spans="1:180" customHeight="1" ht="16.5" s="407" customFormat="1">
      <c r="A4430" s="135"/>
      <c r="B4430" s="135"/>
      <c r="C4430" s="135"/>
      <c r="D4430" s="245"/>
      <c r="E4430" s="245"/>
      <c r="F4430" s="405"/>
      <c r="G4430" s="291"/>
      <c r="H4430" s="291"/>
      <c r="AR4430" s="501"/>
      <c r="AT4430" s="450"/>
    </row>
    <row r="4431" spans="1:180" customHeight="1" ht="16.5" s="407" customFormat="1">
      <c r="A4431" s="135"/>
      <c r="B4431" s="135"/>
      <c r="C4431" s="135"/>
      <c r="D4431" s="245"/>
      <c r="E4431" s="245"/>
      <c r="F4431" s="405"/>
      <c r="G4431" s="291"/>
      <c r="H4431" s="291"/>
      <c r="AR4431" s="501"/>
      <c r="AT4431" s="450"/>
    </row>
    <row r="4432" spans="1:180" customHeight="1" ht="16.5" s="407" customFormat="1">
      <c r="A4432" s="135"/>
      <c r="B4432" s="135"/>
      <c r="C4432" s="135"/>
      <c r="D4432" s="245"/>
      <c r="E4432" s="245"/>
      <c r="F4432" s="405"/>
      <c r="G4432" s="291"/>
      <c r="H4432" s="291"/>
      <c r="AR4432" s="501"/>
      <c r="AT4432" s="450"/>
    </row>
    <row r="4433" spans="1:180" customHeight="1" ht="16.5" s="407" customFormat="1">
      <c r="A4433" s="135"/>
      <c r="B4433" s="135"/>
      <c r="C4433" s="135"/>
      <c r="D4433" s="245"/>
      <c r="E4433" s="245"/>
      <c r="F4433" s="405"/>
      <c r="G4433" s="291"/>
      <c r="H4433" s="291"/>
      <c r="AR4433" s="501"/>
      <c r="AT4433" s="450"/>
    </row>
    <row r="4434" spans="1:180" customHeight="1" ht="16.5" s="407" customFormat="1">
      <c r="A4434" s="135"/>
      <c r="B4434" s="135"/>
      <c r="C4434" s="135"/>
      <c r="D4434" s="245"/>
      <c r="E4434" s="245"/>
      <c r="F4434" s="405"/>
      <c r="G4434" s="291"/>
      <c r="H4434" s="291"/>
      <c r="AR4434" s="501"/>
      <c r="AT4434" s="450"/>
    </row>
    <row r="4435" spans="1:180" customHeight="1" ht="16.5" s="407" customFormat="1">
      <c r="A4435" s="135"/>
      <c r="B4435" s="135"/>
      <c r="C4435" s="135"/>
      <c r="D4435" s="245"/>
      <c r="E4435" s="245"/>
      <c r="F4435" s="405"/>
      <c r="G4435" s="291"/>
      <c r="H4435" s="291"/>
      <c r="AR4435" s="501"/>
      <c r="AT4435" s="450"/>
    </row>
    <row r="4436" spans="1:180" customHeight="1" ht="16.5" s="407" customFormat="1">
      <c r="A4436" s="135"/>
      <c r="B4436" s="135"/>
      <c r="C4436" s="135"/>
      <c r="D4436" s="245"/>
      <c r="E4436" s="245"/>
      <c r="F4436" s="405"/>
      <c r="G4436" s="291"/>
      <c r="H4436" s="291"/>
      <c r="AR4436" s="501"/>
      <c r="AT4436" s="450"/>
    </row>
    <row r="4437" spans="1:180" customHeight="1" ht="16.5" s="407" customFormat="1">
      <c r="A4437" s="135"/>
      <c r="B4437" s="135"/>
      <c r="C4437" s="135"/>
      <c r="D4437" s="245"/>
      <c r="E4437" s="245"/>
      <c r="F4437" s="405"/>
      <c r="G4437" s="291"/>
      <c r="H4437" s="291"/>
      <c r="AR4437" s="501"/>
      <c r="AT4437" s="450"/>
    </row>
    <row r="4438" spans="1:180" customHeight="1" ht="16.5" s="407" customFormat="1">
      <c r="A4438" s="135"/>
      <c r="B4438" s="135"/>
      <c r="C4438" s="135"/>
      <c r="D4438" s="245"/>
      <c r="E4438" s="245"/>
      <c r="F4438" s="405"/>
      <c r="G4438" s="291"/>
      <c r="H4438" s="291"/>
      <c r="AR4438" s="501"/>
      <c r="AT4438" s="450"/>
    </row>
    <row r="4439" spans="1:180" customHeight="1" ht="16.5" s="407" customFormat="1">
      <c r="A4439" s="135"/>
      <c r="B4439" s="135"/>
      <c r="C4439" s="135"/>
      <c r="D4439" s="245"/>
      <c r="E4439" s="245"/>
      <c r="F4439" s="405"/>
      <c r="G4439" s="291"/>
      <c r="H4439" s="291"/>
      <c r="AR4439" s="501"/>
      <c r="AT4439" s="450"/>
    </row>
    <row r="4440" spans="1:180" customHeight="1" ht="16.5" s="407" customFormat="1">
      <c r="A4440" s="135"/>
      <c r="B4440" s="135"/>
      <c r="C4440" s="135"/>
      <c r="D4440" s="245"/>
      <c r="E4440" s="245"/>
      <c r="F4440" s="405"/>
      <c r="G4440" s="291"/>
      <c r="H4440" s="291"/>
      <c r="AR4440" s="501"/>
      <c r="AT4440" s="450"/>
    </row>
    <row r="4441" spans="1:180" customHeight="1" ht="16.5" s="407" customFormat="1">
      <c r="A4441" s="135"/>
      <c r="B4441" s="135"/>
      <c r="C4441" s="135"/>
      <c r="D4441" s="245"/>
      <c r="E4441" s="245"/>
      <c r="F4441" s="405"/>
      <c r="G4441" s="291"/>
      <c r="H4441" s="291"/>
      <c r="AR4441" s="501"/>
      <c r="AT4441" s="450"/>
    </row>
    <row r="4442" spans="1:180" customHeight="1" ht="16.5" s="407" customFormat="1">
      <c r="A4442" s="135"/>
      <c r="B4442" s="135"/>
      <c r="C4442" s="135"/>
      <c r="D4442" s="245"/>
      <c r="E4442" s="245"/>
      <c r="F4442" s="405"/>
      <c r="G4442" s="291"/>
      <c r="H4442" s="291"/>
      <c r="AR4442" s="501"/>
      <c r="AT4442" s="450"/>
    </row>
    <row r="4443" spans="1:180" customHeight="1" ht="16.5" s="407" customFormat="1">
      <c r="A4443" s="135"/>
      <c r="B4443" s="135"/>
      <c r="C4443" s="135"/>
      <c r="D4443" s="245"/>
      <c r="E4443" s="245"/>
      <c r="F4443" s="405"/>
      <c r="G4443" s="291"/>
      <c r="H4443" s="291"/>
      <c r="AR4443" s="501"/>
      <c r="AT4443" s="450"/>
    </row>
    <row r="4444" spans="1:180" customHeight="1" ht="16.5" s="407" customFormat="1">
      <c r="A4444" s="135"/>
      <c r="B4444" s="135"/>
      <c r="C4444" s="135"/>
      <c r="D4444" s="245"/>
      <c r="E4444" s="245"/>
      <c r="F4444" s="405"/>
      <c r="G4444" s="291"/>
      <c r="H4444" s="291"/>
      <c r="AR4444" s="501"/>
      <c r="AT4444" s="450"/>
    </row>
    <row r="4445" spans="1:180" customHeight="1" ht="16.5" s="407" customFormat="1">
      <c r="A4445" s="135"/>
      <c r="B4445" s="135"/>
      <c r="C4445" s="135"/>
      <c r="D4445" s="245"/>
      <c r="E4445" s="245"/>
      <c r="F4445" s="405"/>
      <c r="G4445" s="291"/>
      <c r="H4445" s="291"/>
      <c r="AR4445" s="501"/>
      <c r="AT4445" s="450"/>
    </row>
    <row r="4446" spans="1:180" customHeight="1" ht="16.5" s="407" customFormat="1">
      <c r="A4446" s="135"/>
      <c r="B4446" s="135"/>
      <c r="C4446" s="135"/>
      <c r="D4446" s="245"/>
      <c r="E4446" s="245"/>
      <c r="F4446" s="405"/>
      <c r="G4446" s="291"/>
      <c r="H4446" s="291"/>
      <c r="AR4446" s="501"/>
      <c r="AT4446" s="450"/>
    </row>
    <row r="4447" spans="1:180" customHeight="1" ht="16.5" s="407" customFormat="1">
      <c r="A4447" s="135"/>
      <c r="B4447" s="135"/>
      <c r="C4447" s="135"/>
      <c r="D4447" s="245"/>
      <c r="E4447" s="245"/>
      <c r="F4447" s="405"/>
      <c r="G4447" s="291"/>
      <c r="H4447" s="291"/>
      <c r="AR4447" s="501"/>
      <c r="AT4447" s="450"/>
    </row>
    <row r="4448" spans="1:180" customHeight="1" ht="16.5" s="407" customFormat="1">
      <c r="A4448" s="135"/>
      <c r="B4448" s="135"/>
      <c r="C4448" s="135"/>
      <c r="D4448" s="245"/>
      <c r="E4448" s="245"/>
      <c r="F4448" s="405"/>
      <c r="G4448" s="291"/>
      <c r="H4448" s="291"/>
      <c r="AR4448" s="501"/>
      <c r="AT4448" s="450"/>
    </row>
    <row r="4449" spans="1:180" customHeight="1" ht="16.5" s="407" customFormat="1">
      <c r="A4449" s="135"/>
      <c r="B4449" s="135"/>
      <c r="C4449" s="135"/>
      <c r="D4449" s="245"/>
      <c r="E4449" s="245"/>
      <c r="F4449" s="405"/>
      <c r="G4449" s="291"/>
      <c r="H4449" s="291"/>
      <c r="AR4449" s="501"/>
      <c r="AT4449" s="450"/>
    </row>
    <row r="4450" spans="1:180" customHeight="1" ht="16.5" s="407" customFormat="1">
      <c r="A4450" s="135"/>
      <c r="B4450" s="135"/>
      <c r="C4450" s="135"/>
      <c r="D4450" s="245"/>
      <c r="E4450" s="245"/>
      <c r="F4450" s="405"/>
      <c r="G4450" s="291"/>
      <c r="H4450" s="291"/>
      <c r="AR4450" s="501"/>
      <c r="AT4450" s="450"/>
    </row>
    <row r="4451" spans="1:180" customHeight="1" ht="16.5" s="407" customFormat="1">
      <c r="A4451" s="135"/>
      <c r="B4451" s="135"/>
      <c r="C4451" s="135"/>
      <c r="D4451" s="245"/>
      <c r="E4451" s="245"/>
      <c r="F4451" s="405"/>
      <c r="G4451" s="291"/>
      <c r="H4451" s="291"/>
      <c r="AR4451" s="501"/>
      <c r="AT4451" s="450"/>
    </row>
    <row r="4452" spans="1:180" customHeight="1" ht="16.5" s="407" customFormat="1">
      <c r="A4452" s="135"/>
      <c r="B4452" s="135"/>
      <c r="C4452" s="135"/>
      <c r="D4452" s="245"/>
      <c r="E4452" s="245"/>
      <c r="F4452" s="405"/>
      <c r="G4452" s="291"/>
      <c r="H4452" s="291"/>
      <c r="AR4452" s="501"/>
      <c r="AT4452" s="450"/>
    </row>
    <row r="4453" spans="1:180" customHeight="1" ht="16.5" s="407" customFormat="1">
      <c r="A4453" s="135"/>
      <c r="B4453" s="135"/>
      <c r="C4453" s="135"/>
      <c r="D4453" s="245"/>
      <c r="E4453" s="245"/>
      <c r="F4453" s="405"/>
      <c r="G4453" s="291"/>
      <c r="H4453" s="291"/>
      <c r="AR4453" s="501"/>
      <c r="AT4453" s="450"/>
    </row>
    <row r="4454" spans="1:180" customHeight="1" ht="16.5" s="407" customFormat="1">
      <c r="A4454" s="135"/>
      <c r="B4454" s="135"/>
      <c r="C4454" s="135"/>
      <c r="D4454" s="245"/>
      <c r="E4454" s="245"/>
      <c r="F4454" s="405"/>
      <c r="G4454" s="291"/>
      <c r="H4454" s="291"/>
      <c r="AR4454" s="501"/>
      <c r="AT4454" s="450"/>
    </row>
    <row r="4455" spans="1:180" customHeight="1" ht="16.5" s="407" customFormat="1">
      <c r="A4455" s="135"/>
      <c r="B4455" s="135"/>
      <c r="C4455" s="135"/>
      <c r="D4455" s="245"/>
      <c r="E4455" s="245"/>
      <c r="F4455" s="405"/>
      <c r="G4455" s="291"/>
      <c r="H4455" s="291"/>
      <c r="AR4455" s="501"/>
      <c r="AT4455" s="450"/>
    </row>
    <row r="4456" spans="1:180" customHeight="1" ht="16.5" s="407" customFormat="1">
      <c r="A4456" s="135"/>
      <c r="B4456" s="135"/>
      <c r="C4456" s="135"/>
      <c r="D4456" s="245"/>
      <c r="E4456" s="245"/>
      <c r="F4456" s="405"/>
      <c r="G4456" s="291"/>
      <c r="H4456" s="291"/>
      <c r="AR4456" s="501"/>
      <c r="AT4456" s="450"/>
    </row>
    <row r="4457" spans="1:180" customHeight="1" ht="16.5" s="407" customFormat="1">
      <c r="A4457" s="135"/>
      <c r="B4457" s="135"/>
      <c r="C4457" s="135"/>
      <c r="D4457" s="245"/>
      <c r="E4457" s="245"/>
      <c r="F4457" s="405"/>
      <c r="G4457" s="291"/>
      <c r="H4457" s="291"/>
      <c r="AR4457" s="501"/>
      <c r="AT4457" s="450"/>
    </row>
    <row r="4458" spans="1:180" customHeight="1" ht="16.5" s="407" customFormat="1">
      <c r="A4458" s="135"/>
      <c r="B4458" s="135"/>
      <c r="C4458" s="135"/>
      <c r="D4458" s="245"/>
      <c r="E4458" s="245"/>
      <c r="F4458" s="405"/>
      <c r="G4458" s="291"/>
      <c r="H4458" s="291"/>
      <c r="AR4458" s="501"/>
      <c r="AT4458" s="450"/>
    </row>
    <row r="4459" spans="1:180" customHeight="1" ht="16.5" s="407" customFormat="1">
      <c r="A4459" s="135"/>
      <c r="B4459" s="135"/>
      <c r="C4459" s="135"/>
      <c r="D4459" s="245"/>
      <c r="E4459" s="245"/>
      <c r="F4459" s="405"/>
      <c r="G4459" s="291"/>
      <c r="H4459" s="291"/>
      <c r="AR4459" s="501"/>
      <c r="AT4459" s="450"/>
    </row>
    <row r="4460" spans="1:180" customHeight="1" ht="16.5" s="407" customFormat="1">
      <c r="A4460" s="135"/>
      <c r="B4460" s="135"/>
      <c r="C4460" s="135"/>
      <c r="D4460" s="245"/>
      <c r="E4460" s="245"/>
      <c r="F4460" s="405"/>
      <c r="G4460" s="291"/>
      <c r="H4460" s="291"/>
      <c r="AR4460" s="501"/>
      <c r="AT4460" s="450"/>
    </row>
    <row r="4461" spans="1:180" customHeight="1" ht="16.5" s="407" customFormat="1">
      <c r="A4461" s="135"/>
      <c r="B4461" s="135"/>
      <c r="C4461" s="135"/>
      <c r="D4461" s="245"/>
      <c r="E4461" s="245"/>
      <c r="F4461" s="405"/>
      <c r="G4461" s="291"/>
      <c r="H4461" s="291"/>
      <c r="AR4461" s="501"/>
      <c r="AT4461" s="450"/>
    </row>
    <row r="4462" spans="1:180" customHeight="1" ht="16.5" s="407" customFormat="1">
      <c r="A4462" s="135"/>
      <c r="B4462" s="135"/>
      <c r="C4462" s="135"/>
      <c r="D4462" s="245"/>
      <c r="E4462" s="245"/>
      <c r="F4462" s="405"/>
      <c r="G4462" s="291"/>
      <c r="H4462" s="291"/>
      <c r="AR4462" s="501"/>
      <c r="AT4462" s="450"/>
    </row>
    <row r="4463" spans="1:180" customHeight="1" ht="16.5" s="407" customFormat="1">
      <c r="A4463" s="135"/>
      <c r="B4463" s="135"/>
      <c r="C4463" s="135"/>
      <c r="D4463" s="245"/>
      <c r="E4463" s="245"/>
      <c r="F4463" s="405"/>
      <c r="G4463" s="291"/>
      <c r="H4463" s="291"/>
      <c r="AR4463" s="501"/>
      <c r="AT4463" s="450"/>
    </row>
    <row r="4464" spans="1:180" customHeight="1" ht="16.5" s="407" customFormat="1">
      <c r="A4464" s="135"/>
      <c r="B4464" s="135"/>
      <c r="C4464" s="135"/>
      <c r="D4464" s="245"/>
      <c r="E4464" s="245"/>
      <c r="F4464" s="405"/>
      <c r="G4464" s="291"/>
      <c r="H4464" s="291"/>
      <c r="AR4464" s="501"/>
      <c r="AT4464" s="450"/>
    </row>
    <row r="4465" spans="1:180" customHeight="1" ht="16.5" s="407" customFormat="1">
      <c r="A4465" s="135"/>
      <c r="B4465" s="135"/>
      <c r="C4465" s="135"/>
      <c r="D4465" s="245"/>
      <c r="E4465" s="245"/>
      <c r="F4465" s="405"/>
      <c r="G4465" s="291"/>
      <c r="H4465" s="291"/>
      <c r="AR4465" s="501"/>
      <c r="AT4465" s="450"/>
    </row>
    <row r="4466" spans="1:180" customHeight="1" ht="16.5" s="407" customFormat="1">
      <c r="A4466" s="135"/>
      <c r="B4466" s="135"/>
      <c r="C4466" s="135"/>
      <c r="D4466" s="245"/>
      <c r="E4466" s="245"/>
      <c r="F4466" s="405"/>
      <c r="G4466" s="291"/>
      <c r="H4466" s="291"/>
      <c r="AR4466" s="501"/>
      <c r="AT4466" s="450"/>
    </row>
    <row r="4467" spans="1:180" customHeight="1" ht="16.5" s="407" customFormat="1">
      <c r="A4467" s="135"/>
      <c r="B4467" s="135"/>
      <c r="C4467" s="135"/>
      <c r="D4467" s="245"/>
      <c r="E4467" s="245"/>
      <c r="F4467" s="405"/>
      <c r="G4467" s="291"/>
      <c r="H4467" s="291"/>
      <c r="AR4467" s="501"/>
      <c r="AT4467" s="450"/>
    </row>
    <row r="4468" spans="1:180" customHeight="1" ht="16.5" s="407" customFormat="1">
      <c r="A4468" s="135"/>
      <c r="B4468" s="135"/>
      <c r="C4468" s="135"/>
      <c r="D4468" s="245"/>
      <c r="E4468" s="245"/>
      <c r="F4468" s="405"/>
      <c r="G4468" s="291"/>
      <c r="H4468" s="291"/>
      <c r="AR4468" s="501"/>
      <c r="AT4468" s="450"/>
    </row>
    <row r="4469" spans="1:180" customHeight="1" ht="16.5" s="407" customFormat="1">
      <c r="A4469" s="135"/>
      <c r="B4469" s="135"/>
      <c r="C4469" s="135"/>
      <c r="D4469" s="245"/>
      <c r="E4469" s="245"/>
      <c r="F4469" s="405"/>
      <c r="G4469" s="291"/>
      <c r="H4469" s="291"/>
      <c r="AR4469" s="501"/>
      <c r="AT4469" s="450"/>
    </row>
    <row r="4470" spans="1:180" customHeight="1" ht="16.5" s="407" customFormat="1">
      <c r="A4470" s="135"/>
      <c r="B4470" s="135"/>
      <c r="C4470" s="135"/>
      <c r="D4470" s="245"/>
      <c r="E4470" s="245"/>
      <c r="F4470" s="405"/>
      <c r="G4470" s="291"/>
      <c r="H4470" s="291"/>
      <c r="AR4470" s="501"/>
      <c r="AT4470" s="450"/>
    </row>
    <row r="4471" spans="1:180" customHeight="1" ht="16.5" s="407" customFormat="1">
      <c r="A4471" s="135"/>
      <c r="B4471" s="135"/>
      <c r="C4471" s="135"/>
      <c r="D4471" s="245"/>
      <c r="E4471" s="245"/>
      <c r="F4471" s="405"/>
      <c r="G4471" s="291"/>
      <c r="H4471" s="291"/>
      <c r="AR4471" s="501"/>
      <c r="AT4471" s="450"/>
    </row>
    <row r="4472" spans="1:180" customHeight="1" ht="16.5" s="407" customFormat="1">
      <c r="A4472" s="135"/>
      <c r="B4472" s="135"/>
      <c r="C4472" s="135"/>
      <c r="D4472" s="245"/>
      <c r="E4472" s="245"/>
      <c r="F4472" s="405"/>
      <c r="G4472" s="291"/>
      <c r="H4472" s="291"/>
      <c r="AR4472" s="501"/>
      <c r="AT4472" s="450"/>
    </row>
    <row r="4473" spans="1:180" customHeight="1" ht="16.5" s="407" customFormat="1">
      <c r="A4473" s="135"/>
      <c r="B4473" s="135"/>
      <c r="C4473" s="135"/>
      <c r="D4473" s="245"/>
      <c r="E4473" s="245"/>
      <c r="F4473" s="405"/>
      <c r="G4473" s="291"/>
      <c r="H4473" s="291"/>
      <c r="AR4473" s="501"/>
      <c r="AT4473" s="450"/>
    </row>
    <row r="4474" spans="1:180" customHeight="1" ht="16.5" s="407" customFormat="1">
      <c r="A4474" s="135"/>
      <c r="B4474" s="135"/>
      <c r="C4474" s="135"/>
      <c r="D4474" s="245"/>
      <c r="E4474" s="245"/>
      <c r="F4474" s="405"/>
      <c r="G4474" s="291"/>
      <c r="H4474" s="291"/>
      <c r="AR4474" s="501"/>
      <c r="AT4474" s="450"/>
    </row>
    <row r="4475" spans="1:180" customHeight="1" ht="16.5" s="407" customFormat="1">
      <c r="A4475" s="135"/>
      <c r="B4475" s="135"/>
      <c r="C4475" s="135"/>
      <c r="D4475" s="245"/>
      <c r="E4475" s="245"/>
      <c r="F4475" s="405"/>
      <c r="G4475" s="291"/>
      <c r="H4475" s="291"/>
      <c r="AR4475" s="501"/>
      <c r="AT4475" s="450"/>
    </row>
    <row r="4476" spans="1:180" customHeight="1" ht="16.5" s="407" customFormat="1">
      <c r="A4476" s="135"/>
      <c r="B4476" s="135"/>
      <c r="C4476" s="135"/>
      <c r="D4476" s="245"/>
      <c r="E4476" s="245"/>
      <c r="F4476" s="405"/>
      <c r="G4476" s="291"/>
      <c r="H4476" s="291"/>
      <c r="AR4476" s="501"/>
      <c r="AT4476" s="450"/>
    </row>
    <row r="4477" spans="1:180" customHeight="1" ht="16.5" s="407" customFormat="1">
      <c r="A4477" s="135"/>
      <c r="B4477" s="135"/>
      <c r="C4477" s="135"/>
      <c r="D4477" s="245"/>
      <c r="E4477" s="245"/>
      <c r="F4477" s="405"/>
      <c r="G4477" s="291"/>
      <c r="H4477" s="291"/>
      <c r="AR4477" s="501"/>
      <c r="AT4477" s="450"/>
    </row>
    <row r="4478" spans="1:180" customHeight="1" ht="16.5" s="407" customFormat="1">
      <c r="A4478" s="135"/>
      <c r="B4478" s="135"/>
      <c r="C4478" s="135"/>
      <c r="D4478" s="245"/>
      <c r="E4478" s="245"/>
      <c r="F4478" s="405"/>
      <c r="G4478" s="291"/>
      <c r="H4478" s="291"/>
      <c r="AR4478" s="501"/>
      <c r="AT4478" s="450"/>
    </row>
    <row r="4479" spans="1:180" customHeight="1" ht="16.5" s="407" customFormat="1">
      <c r="A4479" s="135"/>
      <c r="B4479" s="135"/>
      <c r="C4479" s="135"/>
      <c r="D4479" s="245"/>
      <c r="E4479" s="245"/>
      <c r="F4479" s="405"/>
      <c r="G4479" s="291"/>
      <c r="H4479" s="291"/>
      <c r="AR4479" s="501"/>
      <c r="AT4479" s="450"/>
    </row>
    <row r="4480" spans="1:180" customHeight="1" ht="16.5" s="407" customFormat="1">
      <c r="A4480" s="135"/>
      <c r="B4480" s="135"/>
      <c r="C4480" s="135"/>
      <c r="D4480" s="245"/>
      <c r="E4480" s="245"/>
      <c r="F4480" s="405"/>
      <c r="G4480" s="291"/>
      <c r="H4480" s="291"/>
      <c r="AR4480" s="501"/>
      <c r="AT4480" s="450"/>
    </row>
    <row r="4481" spans="1:180" customHeight="1" ht="16.5" s="407" customFormat="1">
      <c r="A4481" s="135"/>
      <c r="B4481" s="135"/>
      <c r="C4481" s="135"/>
      <c r="D4481" s="245"/>
      <c r="E4481" s="245"/>
      <c r="F4481" s="405"/>
      <c r="G4481" s="291"/>
      <c r="H4481" s="291"/>
      <c r="AR4481" s="501"/>
      <c r="AT4481" s="450"/>
    </row>
    <row r="4482" spans="1:180" customHeight="1" ht="16.5" s="407" customFormat="1">
      <c r="A4482" s="135"/>
      <c r="B4482" s="135"/>
      <c r="C4482" s="135"/>
      <c r="D4482" s="245"/>
      <c r="E4482" s="245"/>
      <c r="F4482" s="405"/>
      <c r="G4482" s="291"/>
      <c r="H4482" s="291"/>
      <c r="AR4482" s="501"/>
      <c r="AT4482" s="450"/>
    </row>
    <row r="4483" spans="1:180" customHeight="1" ht="16.5" s="407" customFormat="1">
      <c r="A4483" s="135"/>
      <c r="B4483" s="135"/>
      <c r="C4483" s="135"/>
      <c r="D4483" s="245"/>
      <c r="E4483" s="245"/>
      <c r="F4483" s="405"/>
      <c r="G4483" s="291"/>
      <c r="H4483" s="291"/>
      <c r="AR4483" s="501"/>
      <c r="AT4483" s="450"/>
    </row>
    <row r="4484" spans="1:180" customHeight="1" ht="16.5" s="407" customFormat="1">
      <c r="A4484" s="135"/>
      <c r="B4484" s="135"/>
      <c r="C4484" s="135"/>
      <c r="D4484" s="245"/>
      <c r="E4484" s="245"/>
      <c r="F4484" s="405"/>
      <c r="G4484" s="291"/>
      <c r="H4484" s="291"/>
      <c r="AR4484" s="501"/>
      <c r="AT4484" s="450"/>
    </row>
    <row r="4485" spans="1:180" customHeight="1" ht="16.5" s="407" customFormat="1">
      <c r="A4485" s="135"/>
      <c r="B4485" s="135"/>
      <c r="C4485" s="135"/>
      <c r="D4485" s="245"/>
      <c r="E4485" s="245"/>
      <c r="F4485" s="405"/>
      <c r="G4485" s="291"/>
      <c r="H4485" s="291"/>
      <c r="AR4485" s="501"/>
      <c r="AT4485" s="450"/>
    </row>
    <row r="4486" spans="1:180" customHeight="1" ht="16.5" s="407" customFormat="1">
      <c r="A4486" s="135"/>
      <c r="B4486" s="135"/>
      <c r="C4486" s="135"/>
      <c r="D4486" s="245"/>
      <c r="E4486" s="245"/>
      <c r="F4486" s="405"/>
      <c r="G4486" s="291"/>
      <c r="H4486" s="291"/>
      <c r="AR4486" s="501"/>
      <c r="AT4486" s="450"/>
    </row>
    <row r="4487" spans="1:180" customHeight="1" ht="16.5" s="407" customFormat="1">
      <c r="A4487" s="135"/>
      <c r="B4487" s="135"/>
      <c r="C4487" s="135"/>
      <c r="D4487" s="245"/>
      <c r="E4487" s="245"/>
      <c r="F4487" s="405"/>
      <c r="G4487" s="291"/>
      <c r="H4487" s="291"/>
      <c r="AR4487" s="501"/>
      <c r="AT4487" s="450"/>
    </row>
    <row r="4488" spans="1:180" customHeight="1" ht="16.5" s="407" customFormat="1">
      <c r="A4488" s="135"/>
      <c r="B4488" s="135"/>
      <c r="C4488" s="135"/>
      <c r="D4488" s="245"/>
      <c r="E4488" s="245"/>
      <c r="F4488" s="405"/>
      <c r="G4488" s="291"/>
      <c r="H4488" s="291"/>
      <c r="AR4488" s="501"/>
      <c r="AT4488" s="450"/>
    </row>
    <row r="4489" spans="1:180" customHeight="1" ht="16.5" s="407" customFormat="1">
      <c r="A4489" s="135"/>
      <c r="B4489" s="135"/>
      <c r="C4489" s="135"/>
      <c r="D4489" s="245"/>
      <c r="E4489" s="245"/>
      <c r="F4489" s="405"/>
      <c r="G4489" s="291"/>
      <c r="H4489" s="291"/>
      <c r="AR4489" s="501"/>
      <c r="AT4489" s="450"/>
    </row>
    <row r="4490" spans="1:180" customHeight="1" ht="16.5" s="407" customFormat="1">
      <c r="A4490" s="135"/>
      <c r="B4490" s="135"/>
      <c r="C4490" s="135"/>
      <c r="D4490" s="245"/>
      <c r="E4490" s="245"/>
      <c r="F4490" s="405"/>
      <c r="G4490" s="291"/>
      <c r="H4490" s="291"/>
      <c r="AR4490" s="501"/>
      <c r="AT4490" s="450"/>
    </row>
    <row r="4491" spans="1:180" customHeight="1" ht="16.5" s="407" customFormat="1">
      <c r="A4491" s="135"/>
      <c r="B4491" s="135"/>
      <c r="C4491" s="135"/>
      <c r="D4491" s="245"/>
      <c r="E4491" s="245"/>
      <c r="F4491" s="405"/>
      <c r="G4491" s="291"/>
      <c r="H4491" s="291"/>
      <c r="AR4491" s="501"/>
      <c r="AT4491" s="450"/>
    </row>
    <row r="4492" spans="1:180" customHeight="1" ht="16.5" s="407" customFormat="1">
      <c r="A4492" s="135"/>
      <c r="B4492" s="135"/>
      <c r="C4492" s="135"/>
      <c r="D4492" s="245"/>
      <c r="E4492" s="245"/>
      <c r="F4492" s="405"/>
      <c r="G4492" s="291"/>
      <c r="H4492" s="291"/>
      <c r="AR4492" s="501"/>
      <c r="AT4492" s="450"/>
    </row>
    <row r="4493" spans="1:180" customHeight="1" ht="16.5" s="407" customFormat="1">
      <c r="A4493" s="135"/>
      <c r="B4493" s="135"/>
      <c r="C4493" s="135"/>
      <c r="D4493" s="245"/>
      <c r="E4493" s="245"/>
      <c r="F4493" s="405"/>
      <c r="G4493" s="291"/>
      <c r="H4493" s="291"/>
      <c r="AR4493" s="501"/>
      <c r="AT4493" s="450"/>
    </row>
    <row r="4494" spans="1:180" customHeight="1" ht="16.5" s="407" customFormat="1">
      <c r="A4494" s="135"/>
      <c r="B4494" s="135"/>
      <c r="C4494" s="135"/>
      <c r="D4494" s="245"/>
      <c r="E4494" s="245"/>
      <c r="F4494" s="405"/>
      <c r="G4494" s="291"/>
      <c r="H4494" s="291"/>
      <c r="AR4494" s="501"/>
      <c r="AT4494" s="450"/>
    </row>
    <row r="4495" spans="1:180" customHeight="1" ht="16.5" s="407" customFormat="1">
      <c r="A4495" s="135"/>
      <c r="B4495" s="135"/>
      <c r="C4495" s="135"/>
      <c r="D4495" s="245"/>
      <c r="E4495" s="245"/>
      <c r="F4495" s="405"/>
      <c r="G4495" s="291"/>
      <c r="H4495" s="291"/>
      <c r="AR4495" s="501"/>
      <c r="AT4495" s="450"/>
    </row>
    <row r="4496" spans="1:180" customHeight="1" ht="16.5" s="407" customFormat="1">
      <c r="A4496" s="135"/>
      <c r="B4496" s="135"/>
      <c r="C4496" s="135"/>
      <c r="D4496" s="245"/>
      <c r="E4496" s="245"/>
      <c r="F4496" s="405"/>
      <c r="G4496" s="291"/>
      <c r="H4496" s="291"/>
      <c r="AR4496" s="501"/>
      <c r="AT4496" s="450"/>
    </row>
    <row r="4497" spans="1:180" customHeight="1" ht="16.5" s="407" customFormat="1">
      <c r="A4497" s="135"/>
      <c r="B4497" s="135"/>
      <c r="C4497" s="135"/>
      <c r="D4497" s="245"/>
      <c r="E4497" s="245"/>
      <c r="F4497" s="405"/>
      <c r="G4497" s="291"/>
      <c r="H4497" s="291"/>
      <c r="AR4497" s="501"/>
      <c r="AT4497" s="450"/>
    </row>
    <row r="4498" spans="1:180" customHeight="1" ht="16.5" s="407" customFormat="1">
      <c r="A4498" s="135"/>
      <c r="B4498" s="135"/>
      <c r="C4498" s="135"/>
      <c r="D4498" s="245"/>
      <c r="E4498" s="245"/>
      <c r="F4498" s="405"/>
      <c r="G4498" s="291"/>
      <c r="H4498" s="291"/>
      <c r="AR4498" s="501"/>
      <c r="AT4498" s="450"/>
    </row>
    <row r="4499" spans="1:180" customHeight="1" ht="16.5" s="407" customFormat="1">
      <c r="A4499" s="135"/>
      <c r="B4499" s="135"/>
      <c r="C4499" s="135"/>
      <c r="D4499" s="245"/>
      <c r="E4499" s="245"/>
      <c r="F4499" s="405"/>
      <c r="G4499" s="291"/>
      <c r="H4499" s="291"/>
      <c r="AR4499" s="501"/>
      <c r="AT4499" s="450"/>
    </row>
    <row r="4500" spans="1:180" customHeight="1" ht="16.5" s="407" customFormat="1">
      <c r="A4500" s="135"/>
      <c r="B4500" s="135"/>
      <c r="C4500" s="135"/>
      <c r="D4500" s="245"/>
      <c r="E4500" s="245"/>
      <c r="F4500" s="405"/>
      <c r="G4500" s="291"/>
      <c r="H4500" s="291"/>
      <c r="AR4500" s="501"/>
      <c r="AT4500" s="450"/>
    </row>
    <row r="4501" spans="1:180" customHeight="1" ht="16.5" s="407" customFormat="1">
      <c r="A4501" s="135"/>
      <c r="B4501" s="135"/>
      <c r="C4501" s="135"/>
      <c r="D4501" s="245"/>
      <c r="E4501" s="245"/>
      <c r="F4501" s="405"/>
      <c r="G4501" s="291"/>
      <c r="H4501" s="291"/>
      <c r="AR4501" s="501"/>
      <c r="AT4501" s="450"/>
    </row>
    <row r="4502" spans="1:180" customHeight="1" ht="16.5" s="407" customFormat="1">
      <c r="A4502" s="135"/>
      <c r="B4502" s="135"/>
      <c r="C4502" s="135"/>
      <c r="D4502" s="245"/>
      <c r="E4502" s="245"/>
      <c r="F4502" s="405"/>
      <c r="G4502" s="291"/>
      <c r="H4502" s="291"/>
      <c r="AR4502" s="501"/>
      <c r="AT4502" s="450"/>
    </row>
    <row r="4503" spans="1:180" customHeight="1" ht="16.5" s="407" customFormat="1">
      <c r="A4503" s="135"/>
      <c r="B4503" s="135"/>
      <c r="C4503" s="135"/>
      <c r="D4503" s="245"/>
      <c r="E4503" s="245"/>
      <c r="F4503" s="405"/>
      <c r="G4503" s="291"/>
      <c r="H4503" s="291"/>
      <c r="AR4503" s="501"/>
      <c r="AT4503" s="450"/>
    </row>
    <row r="4504" spans="1:180" customHeight="1" ht="16.5" s="407" customFormat="1">
      <c r="A4504" s="135"/>
      <c r="B4504" s="135"/>
      <c r="C4504" s="135"/>
      <c r="D4504" s="245"/>
      <c r="E4504" s="245"/>
      <c r="F4504" s="405"/>
      <c r="G4504" s="291"/>
      <c r="H4504" s="291"/>
      <c r="AR4504" s="501"/>
      <c r="AT4504" s="450"/>
    </row>
    <row r="4505" spans="1:180" customHeight="1" ht="16.5" s="407" customFormat="1">
      <c r="A4505" s="135"/>
      <c r="B4505" s="135"/>
      <c r="C4505" s="135"/>
      <c r="D4505" s="245"/>
      <c r="E4505" s="245"/>
      <c r="F4505" s="405"/>
      <c r="G4505" s="291"/>
      <c r="H4505" s="291"/>
      <c r="AR4505" s="501"/>
      <c r="AT4505" s="450"/>
    </row>
    <row r="4506" spans="1:180" customHeight="1" ht="16.5" s="407" customFormat="1">
      <c r="A4506" s="135"/>
      <c r="B4506" s="135"/>
      <c r="C4506" s="135"/>
      <c r="D4506" s="245"/>
      <c r="E4506" s="245"/>
      <c r="F4506" s="405"/>
      <c r="G4506" s="291"/>
      <c r="H4506" s="291"/>
      <c r="AR4506" s="501"/>
      <c r="AT4506" s="450"/>
    </row>
    <row r="4507" spans="1:180" customHeight="1" ht="16.5" s="407" customFormat="1">
      <c r="A4507" s="135"/>
      <c r="B4507" s="135"/>
      <c r="C4507" s="135"/>
      <c r="D4507" s="245"/>
      <c r="E4507" s="245"/>
      <c r="F4507" s="405"/>
      <c r="G4507" s="291"/>
      <c r="H4507" s="291"/>
      <c r="AR4507" s="501"/>
      <c r="AT4507" s="450"/>
    </row>
    <row r="4508" spans="1:180" customHeight="1" ht="16.5" s="407" customFormat="1">
      <c r="A4508" s="135"/>
      <c r="B4508" s="135"/>
      <c r="C4508" s="135"/>
      <c r="D4508" s="245"/>
      <c r="E4508" s="245"/>
      <c r="F4508" s="405"/>
      <c r="G4508" s="291"/>
      <c r="H4508" s="291"/>
      <c r="AR4508" s="501"/>
      <c r="AT4508" s="450"/>
    </row>
    <row r="4509" spans="1:180" customHeight="1" ht="16.5" s="407" customFormat="1">
      <c r="A4509" s="135"/>
      <c r="B4509" s="135"/>
      <c r="C4509" s="135"/>
      <c r="D4509" s="245"/>
      <c r="E4509" s="245"/>
      <c r="F4509" s="405"/>
      <c r="G4509" s="291"/>
      <c r="H4509" s="291"/>
      <c r="AR4509" s="501"/>
      <c r="AT4509" s="450"/>
    </row>
    <row r="4510" spans="1:180" customHeight="1" ht="16.5" s="407" customFormat="1">
      <c r="A4510" s="135"/>
      <c r="B4510" s="135"/>
      <c r="C4510" s="135"/>
      <c r="D4510" s="245"/>
      <c r="E4510" s="245"/>
      <c r="F4510" s="405"/>
      <c r="G4510" s="291"/>
      <c r="H4510" s="291"/>
      <c r="AR4510" s="501"/>
      <c r="AT4510" s="450"/>
    </row>
    <row r="4511" spans="1:180" customHeight="1" ht="16.5" s="407" customFormat="1">
      <c r="A4511" s="135"/>
      <c r="B4511" s="135"/>
      <c r="C4511" s="135"/>
      <c r="D4511" s="245"/>
      <c r="E4511" s="245"/>
      <c r="F4511" s="405"/>
      <c r="G4511" s="291"/>
      <c r="H4511" s="291"/>
      <c r="AR4511" s="501"/>
      <c r="AT4511" s="450"/>
    </row>
    <row r="4512" spans="1:180" customHeight="1" ht="16.5" s="407" customFormat="1">
      <c r="A4512" s="135"/>
      <c r="B4512" s="135"/>
      <c r="C4512" s="135"/>
      <c r="D4512" s="245"/>
      <c r="E4512" s="245"/>
      <c r="F4512" s="405"/>
      <c r="G4512" s="291"/>
      <c r="H4512" s="291"/>
      <c r="AR4512" s="501"/>
      <c r="AT4512" s="450"/>
    </row>
    <row r="4513" spans="1:180" customHeight="1" ht="16.5" s="407" customFormat="1">
      <c r="A4513" s="135"/>
      <c r="B4513" s="135"/>
      <c r="C4513" s="135"/>
      <c r="D4513" s="245"/>
      <c r="E4513" s="245"/>
      <c r="F4513" s="405"/>
      <c r="G4513" s="291"/>
      <c r="H4513" s="291"/>
      <c r="AR4513" s="501"/>
      <c r="AT4513" s="450"/>
    </row>
    <row r="4514" spans="1:180" customHeight="1" ht="16.5" s="407" customFormat="1">
      <c r="A4514" s="135"/>
      <c r="B4514" s="135"/>
      <c r="C4514" s="135"/>
      <c r="D4514" s="245"/>
      <c r="E4514" s="245"/>
      <c r="F4514" s="405"/>
      <c r="G4514" s="291"/>
      <c r="H4514" s="291"/>
      <c r="AR4514" s="501"/>
      <c r="AT4514" s="450"/>
    </row>
    <row r="4515" spans="1:180" customHeight="1" ht="16.5" s="407" customFormat="1">
      <c r="A4515" s="135"/>
      <c r="B4515" s="135"/>
      <c r="C4515" s="135"/>
      <c r="D4515" s="245"/>
      <c r="E4515" s="245"/>
      <c r="F4515" s="405"/>
      <c r="G4515" s="291"/>
      <c r="H4515" s="291"/>
      <c r="AR4515" s="501"/>
      <c r="AT4515" s="450"/>
    </row>
    <row r="4516" spans="1:180" customHeight="1" ht="16.5" s="407" customFormat="1">
      <c r="A4516" s="135"/>
      <c r="B4516" s="135"/>
      <c r="C4516" s="135"/>
      <c r="D4516" s="245"/>
      <c r="E4516" s="245"/>
      <c r="F4516" s="405"/>
      <c r="G4516" s="291"/>
      <c r="H4516" s="291"/>
      <c r="AR4516" s="501"/>
      <c r="AT4516" s="450"/>
    </row>
    <row r="4517" spans="1:180" customHeight="1" ht="16.5" s="407" customFormat="1">
      <c r="A4517" s="135"/>
      <c r="B4517" s="135"/>
      <c r="C4517" s="135"/>
      <c r="D4517" s="245"/>
      <c r="E4517" s="245"/>
      <c r="F4517" s="405"/>
      <c r="G4517" s="291"/>
      <c r="H4517" s="291"/>
      <c r="AR4517" s="501"/>
      <c r="AT4517" s="450"/>
    </row>
    <row r="4518" spans="1:180" customHeight="1" ht="16.5" s="407" customFormat="1">
      <c r="A4518" s="135"/>
      <c r="B4518" s="135"/>
      <c r="C4518" s="135"/>
      <c r="D4518" s="245"/>
      <c r="E4518" s="245"/>
      <c r="F4518" s="405"/>
      <c r="G4518" s="291"/>
      <c r="H4518" s="291"/>
      <c r="AR4518" s="501"/>
      <c r="AT4518" s="450"/>
    </row>
    <row r="4519" spans="1:180" customHeight="1" ht="16.5" s="407" customFormat="1">
      <c r="A4519" s="135"/>
      <c r="B4519" s="135"/>
      <c r="C4519" s="135"/>
      <c r="D4519" s="245"/>
      <c r="E4519" s="245"/>
      <c r="F4519" s="405"/>
      <c r="G4519" s="291"/>
      <c r="H4519" s="291"/>
      <c r="AR4519" s="501"/>
      <c r="AT4519" s="450"/>
    </row>
    <row r="4520" spans="1:180" customHeight="1" ht="16.5" s="407" customFormat="1">
      <c r="A4520" s="135"/>
      <c r="B4520" s="135"/>
      <c r="C4520" s="135"/>
      <c r="D4520" s="245"/>
      <c r="E4520" s="245"/>
      <c r="F4520" s="405"/>
      <c r="G4520" s="291"/>
      <c r="H4520" s="291"/>
      <c r="AR4520" s="501"/>
      <c r="AT4520" s="450"/>
    </row>
    <row r="4521" spans="1:180" customHeight="1" ht="16.5" s="407" customFormat="1">
      <c r="A4521" s="135"/>
      <c r="B4521" s="135"/>
      <c r="C4521" s="135"/>
      <c r="D4521" s="245"/>
      <c r="E4521" s="245"/>
      <c r="F4521" s="405"/>
      <c r="G4521" s="291"/>
      <c r="H4521" s="291"/>
      <c r="AR4521" s="501"/>
      <c r="AT4521" s="450"/>
    </row>
    <row r="4522" spans="1:180" customHeight="1" ht="16.5" s="407" customFormat="1">
      <c r="A4522" s="135"/>
      <c r="B4522" s="135"/>
      <c r="C4522" s="135"/>
      <c r="D4522" s="245"/>
      <c r="E4522" s="245"/>
      <c r="F4522" s="405"/>
      <c r="G4522" s="291"/>
      <c r="H4522" s="291"/>
      <c r="AR4522" s="501"/>
      <c r="AT4522" s="450"/>
    </row>
    <row r="4523" spans="1:180" customHeight="1" ht="16.5" s="407" customFormat="1">
      <c r="A4523" s="135"/>
      <c r="B4523" s="135"/>
      <c r="C4523" s="135"/>
      <c r="D4523" s="245"/>
      <c r="E4523" s="245"/>
      <c r="F4523" s="405"/>
      <c r="G4523" s="291"/>
      <c r="H4523" s="291"/>
      <c r="AR4523" s="501"/>
      <c r="AT4523" s="450"/>
    </row>
    <row r="4524" spans="1:180" customHeight="1" ht="16.5" s="407" customFormat="1">
      <c r="A4524" s="135"/>
      <c r="B4524" s="135"/>
      <c r="C4524" s="135"/>
      <c r="D4524" s="245"/>
      <c r="E4524" s="245"/>
      <c r="F4524" s="405"/>
      <c r="G4524" s="291"/>
      <c r="H4524" s="291"/>
      <c r="AR4524" s="501"/>
      <c r="AT4524" s="450"/>
    </row>
    <row r="4525" spans="1:180" customHeight="1" ht="16.5" s="407" customFormat="1">
      <c r="A4525" s="135"/>
      <c r="B4525" s="135"/>
      <c r="C4525" s="135"/>
      <c r="D4525" s="245"/>
      <c r="E4525" s="245"/>
      <c r="F4525" s="405"/>
      <c r="G4525" s="291"/>
      <c r="H4525" s="291"/>
      <c r="AR4525" s="501"/>
      <c r="AT4525" s="450"/>
    </row>
    <row r="4526" spans="1:180" customHeight="1" ht="16.5" s="407" customFormat="1">
      <c r="A4526" s="135"/>
      <c r="B4526" s="135"/>
      <c r="C4526" s="135"/>
      <c r="D4526" s="245"/>
      <c r="E4526" s="245"/>
      <c r="F4526" s="405"/>
      <c r="G4526" s="291"/>
      <c r="H4526" s="291"/>
      <c r="AR4526" s="501"/>
      <c r="AT4526" s="450"/>
    </row>
    <row r="4527" spans="1:180" customHeight="1" ht="16.5" s="407" customFormat="1">
      <c r="A4527" s="135"/>
      <c r="B4527" s="135"/>
      <c r="C4527" s="135"/>
      <c r="D4527" s="245"/>
      <c r="E4527" s="245"/>
      <c r="F4527" s="405"/>
      <c r="G4527" s="291"/>
      <c r="H4527" s="291"/>
      <c r="AR4527" s="501"/>
      <c r="AT4527" s="450"/>
    </row>
    <row r="4528" spans="1:180" customHeight="1" ht="16.5" s="407" customFormat="1">
      <c r="A4528" s="135"/>
      <c r="B4528" s="135"/>
      <c r="C4528" s="135"/>
      <c r="D4528" s="245"/>
      <c r="E4528" s="245"/>
      <c r="F4528" s="405"/>
      <c r="G4528" s="291"/>
      <c r="H4528" s="291"/>
      <c r="AR4528" s="501"/>
      <c r="AT4528" s="450"/>
    </row>
    <row r="4529" spans="1:180" customHeight="1" ht="16.5" s="407" customFormat="1">
      <c r="A4529" s="135"/>
      <c r="B4529" s="135"/>
      <c r="C4529" s="135"/>
      <c r="D4529" s="245"/>
      <c r="E4529" s="245"/>
      <c r="F4529" s="405"/>
      <c r="G4529" s="291"/>
      <c r="H4529" s="291"/>
      <c r="AR4529" s="501"/>
      <c r="AT4529" s="450"/>
    </row>
    <row r="4530" spans="1:180" customHeight="1" ht="16.5" s="407" customFormat="1">
      <c r="A4530" s="135"/>
      <c r="B4530" s="135"/>
      <c r="C4530" s="135"/>
      <c r="D4530" s="245"/>
      <c r="E4530" s="245"/>
      <c r="F4530" s="405"/>
      <c r="G4530" s="291"/>
      <c r="H4530" s="291"/>
      <c r="AR4530" s="501"/>
      <c r="AT4530" s="450"/>
    </row>
    <row r="4531" spans="1:180" customHeight="1" ht="16.5" s="407" customFormat="1">
      <c r="A4531" s="135"/>
      <c r="B4531" s="135"/>
      <c r="C4531" s="135"/>
      <c r="D4531" s="245"/>
      <c r="E4531" s="245"/>
      <c r="F4531" s="405"/>
      <c r="G4531" s="291"/>
      <c r="H4531" s="291"/>
      <c r="AR4531" s="501"/>
      <c r="AT4531" s="450"/>
    </row>
    <row r="4532" spans="1:180" customHeight="1" ht="16.5" s="407" customFormat="1">
      <c r="A4532" s="135"/>
      <c r="B4532" s="135"/>
      <c r="C4532" s="135"/>
      <c r="D4532" s="245"/>
      <c r="E4532" s="245"/>
      <c r="F4532" s="405"/>
      <c r="G4532" s="291"/>
      <c r="H4532" s="291"/>
      <c r="AR4532" s="501"/>
      <c r="AT4532" s="450"/>
    </row>
    <row r="4533" spans="1:180" customHeight="1" ht="16.5" s="407" customFormat="1">
      <c r="A4533" s="135"/>
      <c r="B4533" s="135"/>
      <c r="C4533" s="135"/>
      <c r="D4533" s="245"/>
      <c r="E4533" s="245"/>
      <c r="F4533" s="405"/>
      <c r="G4533" s="291"/>
      <c r="H4533" s="291"/>
      <c r="AR4533" s="501"/>
      <c r="AT4533" s="450"/>
    </row>
    <row r="4534" spans="1:180" customHeight="1" ht="16.5" s="407" customFormat="1">
      <c r="A4534" s="135"/>
      <c r="B4534" s="135"/>
      <c r="C4534" s="135"/>
      <c r="D4534" s="245"/>
      <c r="E4534" s="245"/>
      <c r="F4534" s="405"/>
      <c r="G4534" s="291"/>
      <c r="H4534" s="291"/>
      <c r="AR4534" s="501"/>
      <c r="AT4534" s="450"/>
    </row>
    <row r="4535" spans="1:180" customHeight="1" ht="16.5" s="407" customFormat="1">
      <c r="A4535" s="135"/>
      <c r="B4535" s="135"/>
      <c r="C4535" s="135"/>
      <c r="D4535" s="245"/>
      <c r="E4535" s="245"/>
      <c r="F4535" s="405"/>
      <c r="G4535" s="291"/>
      <c r="H4535" s="291"/>
      <c r="AR4535" s="501"/>
      <c r="AT4535" s="450"/>
    </row>
    <row r="4536" spans="1:180" customHeight="1" ht="16.5" s="407" customFormat="1">
      <c r="A4536" s="135"/>
      <c r="B4536" s="135"/>
      <c r="C4536" s="135"/>
      <c r="D4536" s="245"/>
      <c r="E4536" s="245"/>
      <c r="F4536" s="405"/>
      <c r="G4536" s="291"/>
      <c r="H4536" s="291"/>
      <c r="AR4536" s="501"/>
      <c r="AT4536" s="450"/>
    </row>
    <row r="4537" spans="1:180" customHeight="1" ht="16.5" s="407" customFormat="1">
      <c r="A4537" s="135"/>
      <c r="B4537" s="135"/>
      <c r="C4537" s="135"/>
      <c r="D4537" s="245"/>
      <c r="E4537" s="245"/>
      <c r="F4537" s="405"/>
      <c r="G4537" s="291"/>
      <c r="H4537" s="291"/>
      <c r="AR4537" s="501"/>
      <c r="AT4537" s="450"/>
    </row>
    <row r="4538" spans="1:180" customHeight="1" ht="16.5" s="407" customFormat="1">
      <c r="A4538" s="135"/>
      <c r="B4538" s="135"/>
      <c r="C4538" s="135"/>
      <c r="D4538" s="245"/>
      <c r="E4538" s="245"/>
      <c r="F4538" s="405"/>
      <c r="G4538" s="291"/>
      <c r="H4538" s="291"/>
      <c r="AR4538" s="501"/>
      <c r="AT4538" s="450"/>
    </row>
    <row r="4539" spans="1:180" customHeight="1" ht="16.5" s="407" customFormat="1">
      <c r="A4539" s="135"/>
      <c r="B4539" s="135"/>
      <c r="C4539" s="135"/>
      <c r="D4539" s="245"/>
      <c r="E4539" s="245"/>
      <c r="F4539" s="405"/>
      <c r="G4539" s="291"/>
      <c r="H4539" s="291"/>
      <c r="AR4539" s="501"/>
      <c r="AT4539" s="450"/>
    </row>
    <row r="4540" spans="1:180" customHeight="1" ht="16.5" s="407" customFormat="1">
      <c r="A4540" s="135"/>
      <c r="B4540" s="135"/>
      <c r="C4540" s="135"/>
      <c r="D4540" s="245"/>
      <c r="E4540" s="245"/>
      <c r="F4540" s="405"/>
      <c r="G4540" s="291"/>
      <c r="H4540" s="291"/>
      <c r="AR4540" s="501"/>
      <c r="AT4540" s="450"/>
    </row>
    <row r="4541" spans="1:180" customHeight="1" ht="16.5" s="407" customFormat="1">
      <c r="A4541" s="135"/>
      <c r="B4541" s="135"/>
      <c r="C4541" s="135"/>
      <c r="D4541" s="245"/>
      <c r="E4541" s="245"/>
      <c r="F4541" s="405"/>
      <c r="G4541" s="291"/>
      <c r="H4541" s="291"/>
      <c r="AR4541" s="501"/>
      <c r="AT4541" s="450"/>
    </row>
    <row r="4542" spans="1:180" customHeight="1" ht="16.5" s="407" customFormat="1">
      <c r="A4542" s="135"/>
      <c r="B4542" s="135"/>
      <c r="C4542" s="135"/>
      <c r="D4542" s="245"/>
      <c r="E4542" s="245"/>
      <c r="F4542" s="405"/>
      <c r="G4542" s="291"/>
      <c r="H4542" s="291"/>
      <c r="AR4542" s="501"/>
      <c r="AT4542" s="450"/>
    </row>
    <row r="4543" spans="1:180" customHeight="1" ht="16.5" s="407" customFormat="1">
      <c r="A4543" s="135"/>
      <c r="B4543" s="135"/>
      <c r="C4543" s="135"/>
      <c r="D4543" s="245"/>
      <c r="E4543" s="245"/>
      <c r="F4543" s="405"/>
      <c r="G4543" s="291"/>
      <c r="H4543" s="291"/>
      <c r="AR4543" s="501"/>
      <c r="AT4543" s="450"/>
    </row>
    <row r="4544" spans="1:180" customHeight="1" ht="16.5" s="407" customFormat="1">
      <c r="A4544" s="135"/>
      <c r="B4544" s="135"/>
      <c r="C4544" s="135"/>
      <c r="D4544" s="245"/>
      <c r="E4544" s="245"/>
      <c r="F4544" s="405"/>
      <c r="G4544" s="291"/>
      <c r="H4544" s="291"/>
      <c r="AR4544" s="501"/>
      <c r="AT4544" s="450"/>
    </row>
    <row r="4545" spans="1:180" customHeight="1" ht="16.5" s="407" customFormat="1">
      <c r="A4545" s="135"/>
      <c r="B4545" s="135"/>
      <c r="C4545" s="135"/>
      <c r="D4545" s="245"/>
      <c r="E4545" s="245"/>
      <c r="F4545" s="405"/>
      <c r="G4545" s="291"/>
      <c r="H4545" s="291"/>
      <c r="AR4545" s="501"/>
      <c r="AT4545" s="450"/>
    </row>
    <row r="4546" spans="1:180" customHeight="1" ht="16.5" s="407" customFormat="1">
      <c r="A4546" s="135"/>
      <c r="B4546" s="135"/>
      <c r="C4546" s="135"/>
      <c r="D4546" s="245"/>
      <c r="E4546" s="245"/>
      <c r="F4546" s="405"/>
      <c r="G4546" s="291"/>
      <c r="H4546" s="291"/>
      <c r="AR4546" s="501"/>
      <c r="AT4546" s="450"/>
    </row>
    <row r="4547" spans="1:180" customHeight="1" ht="16.5" s="407" customFormat="1">
      <c r="A4547" s="135"/>
      <c r="B4547" s="135"/>
      <c r="C4547" s="135"/>
      <c r="D4547" s="245"/>
      <c r="E4547" s="245"/>
      <c r="F4547" s="405"/>
      <c r="G4547" s="291"/>
      <c r="H4547" s="291"/>
      <c r="AR4547" s="501"/>
      <c r="AT4547" s="450"/>
    </row>
    <row r="4548" spans="1:180" customHeight="1" ht="16.5" s="407" customFormat="1">
      <c r="A4548" s="135"/>
      <c r="B4548" s="135"/>
      <c r="C4548" s="135"/>
      <c r="D4548" s="245"/>
      <c r="E4548" s="245"/>
      <c r="F4548" s="405"/>
      <c r="G4548" s="291"/>
      <c r="H4548" s="291"/>
      <c r="AR4548" s="501"/>
      <c r="AT4548" s="450"/>
    </row>
    <row r="4549" spans="1:180" customHeight="1" ht="16.5" s="407" customFormat="1">
      <c r="A4549" s="135"/>
      <c r="B4549" s="135"/>
      <c r="C4549" s="135"/>
      <c r="D4549" s="245"/>
      <c r="E4549" s="245"/>
      <c r="F4549" s="405"/>
      <c r="G4549" s="291"/>
      <c r="H4549" s="291"/>
      <c r="AR4549" s="501"/>
      <c r="AT4549" s="450"/>
    </row>
    <row r="4550" spans="1:180" customHeight="1" ht="16.5" s="407" customFormat="1">
      <c r="A4550" s="135"/>
      <c r="B4550" s="135"/>
      <c r="C4550" s="135"/>
      <c r="D4550" s="245"/>
      <c r="E4550" s="245"/>
      <c r="F4550" s="405"/>
      <c r="G4550" s="291"/>
      <c r="H4550" s="291"/>
      <c r="AR4550" s="501"/>
      <c r="AT4550" s="450"/>
    </row>
    <row r="4551" spans="1:180" customHeight="1" ht="16.5" s="407" customFormat="1">
      <c r="A4551" s="135"/>
      <c r="B4551" s="135"/>
      <c r="C4551" s="135"/>
      <c r="D4551" s="245"/>
      <c r="E4551" s="245"/>
      <c r="F4551" s="405"/>
      <c r="G4551" s="291"/>
      <c r="H4551" s="291"/>
      <c r="AR4551" s="501"/>
      <c r="AT4551" s="450"/>
    </row>
    <row r="4552" spans="1:180" customHeight="1" ht="16.5" s="407" customFormat="1">
      <c r="A4552" s="135"/>
      <c r="B4552" s="135"/>
      <c r="C4552" s="135"/>
      <c r="D4552" s="245"/>
      <c r="E4552" s="245"/>
      <c r="F4552" s="405"/>
      <c r="G4552" s="291"/>
      <c r="H4552" s="291"/>
      <c r="AR4552" s="501"/>
      <c r="AT4552" s="450"/>
    </row>
    <row r="4553" spans="1:180" customHeight="1" ht="16.5" s="407" customFormat="1">
      <c r="A4553" s="135"/>
      <c r="B4553" s="135"/>
      <c r="C4553" s="135"/>
      <c r="D4553" s="245"/>
      <c r="E4553" s="245"/>
      <c r="F4553" s="405"/>
      <c r="G4553" s="291"/>
      <c r="H4553" s="291"/>
      <c r="AR4553" s="501"/>
      <c r="AT4553" s="450"/>
    </row>
    <row r="4554" spans="1:180" customHeight="1" ht="16.5" s="407" customFormat="1">
      <c r="A4554" s="135"/>
      <c r="B4554" s="135"/>
      <c r="C4554" s="135"/>
      <c r="D4554" s="245"/>
      <c r="E4554" s="245"/>
      <c r="F4554" s="405"/>
      <c r="G4554" s="291"/>
      <c r="H4554" s="291"/>
      <c r="AR4554" s="501"/>
      <c r="AT4554" s="450"/>
    </row>
    <row r="4555" spans="1:180" customHeight="1" ht="16.5" s="407" customFormat="1">
      <c r="A4555" s="135"/>
      <c r="B4555" s="135"/>
      <c r="C4555" s="135"/>
      <c r="D4555" s="245"/>
      <c r="E4555" s="245"/>
      <c r="F4555" s="405"/>
      <c r="G4555" s="291"/>
      <c r="H4555" s="291"/>
      <c r="AR4555" s="501"/>
      <c r="AT4555" s="450"/>
    </row>
    <row r="4556" spans="1:180" customHeight="1" ht="16.5" s="407" customFormat="1">
      <c r="A4556" s="135"/>
      <c r="B4556" s="135"/>
      <c r="C4556" s="135"/>
      <c r="D4556" s="245"/>
      <c r="E4556" s="245"/>
      <c r="F4556" s="405"/>
      <c r="G4556" s="291"/>
      <c r="H4556" s="291"/>
      <c r="AR4556" s="501"/>
      <c r="AT4556" s="450"/>
    </row>
    <row r="4557" spans="1:180" customHeight="1" ht="16.5" s="407" customFormat="1">
      <c r="A4557" s="135"/>
      <c r="B4557" s="135"/>
      <c r="C4557" s="135"/>
      <c r="D4557" s="245"/>
      <c r="E4557" s="245"/>
      <c r="F4557" s="405"/>
      <c r="G4557" s="291"/>
      <c r="H4557" s="291"/>
      <c r="AR4557" s="501"/>
      <c r="AT4557" s="450"/>
    </row>
    <row r="4558" spans="1:180" customHeight="1" ht="16.5" s="407" customFormat="1">
      <c r="A4558" s="135"/>
      <c r="B4558" s="135"/>
      <c r="C4558" s="135"/>
      <c r="D4558" s="245"/>
      <c r="E4558" s="245"/>
      <c r="F4558" s="405"/>
      <c r="G4558" s="291"/>
      <c r="H4558" s="291"/>
      <c r="AR4558" s="501"/>
      <c r="AT4558" s="450"/>
    </row>
    <row r="4559" spans="1:180" customHeight="1" ht="16.5" s="407" customFormat="1">
      <c r="A4559" s="135"/>
      <c r="B4559" s="135"/>
      <c r="C4559" s="135"/>
      <c r="D4559" s="245"/>
      <c r="E4559" s="245"/>
      <c r="F4559" s="405"/>
      <c r="G4559" s="291"/>
      <c r="H4559" s="291"/>
      <c r="AR4559" s="501"/>
      <c r="AT4559" s="450"/>
    </row>
    <row r="4560" spans="1:180" customHeight="1" ht="16.5" s="407" customFormat="1">
      <c r="A4560" s="135"/>
      <c r="B4560" s="135"/>
      <c r="C4560" s="135"/>
      <c r="D4560" s="245"/>
      <c r="E4560" s="245"/>
      <c r="F4560" s="405"/>
      <c r="G4560" s="291"/>
      <c r="H4560" s="291"/>
      <c r="AR4560" s="501"/>
      <c r="AT4560" s="450"/>
    </row>
    <row r="4561" spans="1:180" customHeight="1" ht="16.5" s="407" customFormat="1">
      <c r="A4561" s="135"/>
      <c r="B4561" s="135"/>
      <c r="C4561" s="135"/>
      <c r="D4561" s="245"/>
      <c r="E4561" s="245"/>
      <c r="F4561" s="405"/>
      <c r="G4561" s="291"/>
      <c r="H4561" s="291"/>
      <c r="AR4561" s="501"/>
      <c r="AT4561" s="450"/>
    </row>
    <row r="4562" spans="1:180" customHeight="1" ht="16.5" s="407" customFormat="1">
      <c r="A4562" s="135"/>
      <c r="B4562" s="135"/>
      <c r="C4562" s="135"/>
      <c r="D4562" s="245"/>
      <c r="E4562" s="245"/>
      <c r="F4562" s="405"/>
      <c r="G4562" s="291"/>
      <c r="H4562" s="291"/>
      <c r="AR4562" s="501"/>
      <c r="AT4562" s="450"/>
    </row>
    <row r="4563" spans="1:180" customHeight="1" ht="16.5" s="407" customFormat="1">
      <c r="A4563" s="135"/>
      <c r="B4563" s="135"/>
      <c r="C4563" s="135"/>
      <c r="D4563" s="245"/>
      <c r="E4563" s="245"/>
      <c r="F4563" s="405"/>
      <c r="G4563" s="291"/>
      <c r="H4563" s="291"/>
      <c r="AR4563" s="501"/>
      <c r="AT4563" s="450"/>
    </row>
    <row r="4564" spans="1:180" customHeight="1" ht="16.5" s="407" customFormat="1">
      <c r="A4564" s="135"/>
      <c r="B4564" s="135"/>
      <c r="C4564" s="135"/>
      <c r="D4564" s="245"/>
      <c r="E4564" s="245"/>
      <c r="F4564" s="405"/>
      <c r="G4564" s="291"/>
      <c r="H4564" s="291"/>
      <c r="AR4564" s="501"/>
      <c r="AT4564" s="450"/>
    </row>
    <row r="4565" spans="1:180" customHeight="1" ht="16.5" s="407" customFormat="1">
      <c r="A4565" s="135"/>
      <c r="B4565" s="135"/>
      <c r="C4565" s="135"/>
      <c r="D4565" s="245"/>
      <c r="E4565" s="245"/>
      <c r="F4565" s="405"/>
      <c r="G4565" s="291"/>
      <c r="H4565" s="291"/>
      <c r="AR4565" s="501"/>
      <c r="AT4565" s="450"/>
    </row>
    <row r="4566" spans="1:180" customHeight="1" ht="16.5" s="407" customFormat="1">
      <c r="A4566" s="135"/>
      <c r="B4566" s="135"/>
      <c r="C4566" s="135"/>
      <c r="D4566" s="245"/>
      <c r="E4566" s="245"/>
      <c r="F4566" s="405"/>
      <c r="G4566" s="291"/>
      <c r="H4566" s="291"/>
      <c r="AR4566" s="501"/>
      <c r="AT4566" s="450"/>
    </row>
    <row r="4567" spans="1:180" customHeight="1" ht="16.5" s="407" customFormat="1">
      <c r="A4567" s="135"/>
      <c r="B4567" s="135"/>
      <c r="C4567" s="135"/>
      <c r="D4567" s="245"/>
      <c r="E4567" s="245"/>
      <c r="F4567" s="405"/>
      <c r="G4567" s="291"/>
      <c r="H4567" s="291"/>
      <c r="AR4567" s="501"/>
      <c r="AT4567" s="450"/>
    </row>
    <row r="4568" spans="1:180" customHeight="1" ht="16.5" s="407" customFormat="1">
      <c r="A4568" s="135"/>
      <c r="B4568" s="135"/>
      <c r="C4568" s="135"/>
      <c r="D4568" s="245"/>
      <c r="E4568" s="245"/>
      <c r="F4568" s="405"/>
      <c r="G4568" s="291"/>
      <c r="H4568" s="291"/>
      <c r="AR4568" s="501"/>
      <c r="AT4568" s="450"/>
    </row>
    <row r="4569" spans="1:180" customHeight="1" ht="16.5" s="407" customFormat="1">
      <c r="A4569" s="135"/>
      <c r="B4569" s="135"/>
      <c r="C4569" s="135"/>
      <c r="D4569" s="245"/>
      <c r="E4569" s="245"/>
      <c r="F4569" s="405"/>
      <c r="G4569" s="291"/>
      <c r="H4569" s="291"/>
      <c r="AR4569" s="501"/>
      <c r="AT4569" s="450"/>
    </row>
    <row r="4570" spans="1:180" customHeight="1" ht="16.5" s="407" customFormat="1">
      <c r="A4570" s="135"/>
      <c r="B4570" s="135"/>
      <c r="C4570" s="135"/>
      <c r="D4570" s="245"/>
      <c r="E4570" s="245"/>
      <c r="F4570" s="405"/>
      <c r="G4570" s="291"/>
      <c r="H4570" s="291"/>
      <c r="AR4570" s="501"/>
      <c r="AT4570" s="450"/>
    </row>
    <row r="4571" spans="1:180" customHeight="1" ht="16.5" s="407" customFormat="1">
      <c r="A4571" s="135"/>
      <c r="B4571" s="135"/>
      <c r="C4571" s="135"/>
      <c r="D4571" s="245"/>
      <c r="E4571" s="245"/>
      <c r="F4571" s="405"/>
      <c r="G4571" s="291"/>
      <c r="H4571" s="291"/>
      <c r="AR4571" s="501"/>
      <c r="AT4571" s="450"/>
    </row>
    <row r="4572" spans="1:180" customHeight="1" ht="16.5" s="407" customFormat="1">
      <c r="A4572" s="135"/>
      <c r="B4572" s="135"/>
      <c r="C4572" s="135"/>
      <c r="D4572" s="245"/>
      <c r="E4572" s="245"/>
      <c r="F4572" s="405"/>
      <c r="G4572" s="291"/>
      <c r="H4572" s="291"/>
      <c r="AR4572" s="501"/>
      <c r="AT4572" s="450"/>
    </row>
    <row r="4573" spans="1:180" customHeight="1" ht="16.5" s="407" customFormat="1">
      <c r="A4573" s="135"/>
      <c r="B4573" s="135"/>
      <c r="C4573" s="135"/>
      <c r="D4573" s="245"/>
      <c r="E4573" s="245"/>
      <c r="F4573" s="405"/>
      <c r="G4573" s="291"/>
      <c r="H4573" s="291"/>
      <c r="AR4573" s="501"/>
      <c r="AT4573" s="450"/>
    </row>
    <row r="4574" spans="1:180" customHeight="1" ht="16.5" s="407" customFormat="1">
      <c r="A4574" s="135"/>
      <c r="B4574" s="135"/>
      <c r="C4574" s="135"/>
      <c r="D4574" s="245"/>
      <c r="E4574" s="245"/>
      <c r="F4574" s="405"/>
      <c r="G4574" s="291"/>
      <c r="H4574" s="291"/>
      <c r="AR4574" s="501"/>
      <c r="AT4574" s="450"/>
    </row>
    <row r="4575" spans="1:180" customHeight="1" ht="16.5" s="407" customFormat="1">
      <c r="A4575" s="135"/>
      <c r="B4575" s="135"/>
      <c r="C4575" s="135"/>
      <c r="D4575" s="245"/>
      <c r="E4575" s="245"/>
      <c r="F4575" s="405"/>
      <c r="G4575" s="291"/>
      <c r="H4575" s="291"/>
      <c r="AR4575" s="501"/>
      <c r="AT4575" s="450"/>
    </row>
    <row r="4576" spans="1:180" customHeight="1" ht="16.5" s="407" customFormat="1">
      <c r="A4576" s="135"/>
      <c r="B4576" s="135"/>
      <c r="C4576" s="135"/>
      <c r="D4576" s="245"/>
      <c r="E4576" s="245"/>
      <c r="F4576" s="405"/>
      <c r="G4576" s="291"/>
      <c r="H4576" s="291"/>
      <c r="AR4576" s="501"/>
      <c r="AT4576" s="450"/>
    </row>
    <row r="4577" spans="1:180" customHeight="1" ht="16.5" s="407" customFormat="1">
      <c r="A4577" s="135"/>
      <c r="B4577" s="135"/>
      <c r="C4577" s="135"/>
      <c r="D4577" s="245"/>
      <c r="E4577" s="245"/>
      <c r="F4577" s="405"/>
      <c r="G4577" s="291"/>
      <c r="H4577" s="291"/>
      <c r="AR4577" s="501"/>
      <c r="AT4577" s="450"/>
    </row>
    <row r="4578" spans="1:180" customHeight="1" ht="16.5" s="407" customFormat="1">
      <c r="A4578" s="135"/>
      <c r="B4578" s="135"/>
      <c r="C4578" s="135"/>
      <c r="D4578" s="245"/>
      <c r="E4578" s="245"/>
      <c r="F4578" s="405"/>
      <c r="G4578" s="291"/>
      <c r="H4578" s="291"/>
      <c r="AR4578" s="501"/>
      <c r="AT4578" s="450"/>
    </row>
    <row r="4579" spans="1:180" customHeight="1" ht="16.5" s="407" customFormat="1">
      <c r="A4579" s="135"/>
      <c r="B4579" s="135"/>
      <c r="C4579" s="135"/>
      <c r="D4579" s="245"/>
      <c r="E4579" s="245"/>
      <c r="F4579" s="405"/>
      <c r="G4579" s="291"/>
      <c r="H4579" s="291"/>
      <c r="AR4579" s="501"/>
      <c r="AT4579" s="450"/>
    </row>
    <row r="4580" spans="1:180" customHeight="1" ht="16.5" s="407" customFormat="1">
      <c r="A4580" s="135"/>
      <c r="B4580" s="135"/>
      <c r="C4580" s="135"/>
      <c r="D4580" s="245"/>
      <c r="E4580" s="245"/>
      <c r="F4580" s="405"/>
      <c r="G4580" s="291"/>
      <c r="H4580" s="291"/>
      <c r="AR4580" s="501"/>
      <c r="AT4580" s="450"/>
    </row>
    <row r="4581" spans="1:180" customHeight="1" ht="16.5" s="407" customFormat="1">
      <c r="A4581" s="135"/>
      <c r="B4581" s="135"/>
      <c r="C4581" s="135"/>
      <c r="D4581" s="245"/>
      <c r="E4581" s="245"/>
      <c r="F4581" s="405"/>
      <c r="G4581" s="291"/>
      <c r="H4581" s="291"/>
      <c r="AR4581" s="501"/>
      <c r="AT4581" s="450"/>
    </row>
    <row r="4582" spans="1:180" customHeight="1" ht="16.5" s="407" customFormat="1">
      <c r="A4582" s="135"/>
      <c r="B4582" s="135"/>
      <c r="C4582" s="135"/>
      <c r="D4582" s="245"/>
      <c r="E4582" s="245"/>
      <c r="F4582" s="405"/>
      <c r="G4582" s="291"/>
      <c r="H4582" s="291"/>
      <c r="AR4582" s="501"/>
      <c r="AT4582" s="450"/>
    </row>
    <row r="4583" spans="1:180" customHeight="1" ht="16.5" s="407" customFormat="1">
      <c r="A4583" s="135"/>
      <c r="B4583" s="135"/>
      <c r="C4583" s="135"/>
      <c r="D4583" s="245"/>
      <c r="E4583" s="245"/>
      <c r="F4583" s="405"/>
      <c r="G4583" s="291"/>
      <c r="H4583" s="291"/>
      <c r="AR4583" s="501"/>
      <c r="AT4583" s="450"/>
    </row>
    <row r="4584" spans="1:180" customHeight="1" ht="16.5" s="407" customFormat="1">
      <c r="A4584" s="135"/>
      <c r="B4584" s="135"/>
      <c r="C4584" s="135"/>
      <c r="D4584" s="245"/>
      <c r="E4584" s="245"/>
      <c r="F4584" s="405"/>
      <c r="G4584" s="291"/>
      <c r="H4584" s="291"/>
      <c r="AR4584" s="501"/>
      <c r="AT4584" s="450"/>
    </row>
    <row r="4585" spans="1:180" customHeight="1" ht="16.5" s="407" customFormat="1">
      <c r="A4585" s="135"/>
      <c r="B4585" s="135"/>
      <c r="C4585" s="135"/>
      <c r="D4585" s="245"/>
      <c r="E4585" s="245"/>
      <c r="F4585" s="405"/>
      <c r="G4585" s="291"/>
      <c r="H4585" s="291"/>
      <c r="AR4585" s="501"/>
      <c r="AT4585" s="450"/>
    </row>
    <row r="4586" spans="1:180" customHeight="1" ht="16.5" s="407" customFormat="1">
      <c r="A4586" s="135"/>
      <c r="B4586" s="135"/>
      <c r="C4586" s="135"/>
      <c r="D4586" s="245"/>
      <c r="E4586" s="245"/>
      <c r="F4586" s="405"/>
      <c r="G4586" s="291"/>
      <c r="H4586" s="291"/>
      <c r="AR4586" s="501"/>
      <c r="AT4586" s="450"/>
    </row>
    <row r="4587" spans="1:180" customHeight="1" ht="16.5" s="407" customFormat="1">
      <c r="A4587" s="135"/>
      <c r="B4587" s="135"/>
      <c r="C4587" s="135"/>
      <c r="D4587" s="245"/>
      <c r="E4587" s="245"/>
      <c r="F4587" s="405"/>
      <c r="G4587" s="291"/>
      <c r="H4587" s="291"/>
      <c r="AR4587" s="501"/>
      <c r="AT4587" s="450"/>
    </row>
    <row r="4588" spans="1:180" customHeight="1" ht="16.5" s="407" customFormat="1">
      <c r="A4588" s="135"/>
      <c r="B4588" s="135"/>
      <c r="C4588" s="135"/>
      <c r="D4588" s="245"/>
      <c r="E4588" s="245"/>
      <c r="F4588" s="405"/>
      <c r="G4588" s="291"/>
      <c r="H4588" s="291"/>
      <c r="AR4588" s="501"/>
      <c r="AT4588" s="450"/>
    </row>
    <row r="4589" spans="1:180" customHeight="1" ht="16.5" s="407" customFormat="1">
      <c r="A4589" s="135"/>
      <c r="B4589" s="135"/>
      <c r="C4589" s="135"/>
      <c r="D4589" s="245"/>
      <c r="E4589" s="245"/>
      <c r="F4589" s="405"/>
      <c r="G4589" s="291"/>
      <c r="H4589" s="291"/>
      <c r="AR4589" s="501"/>
      <c r="AT4589" s="450"/>
    </row>
    <row r="4590" spans="1:180" customHeight="1" ht="16.5" s="407" customFormat="1">
      <c r="A4590" s="135"/>
      <c r="B4590" s="135"/>
      <c r="C4590" s="135"/>
      <c r="D4590" s="245"/>
      <c r="E4590" s="245"/>
      <c r="F4590" s="405"/>
      <c r="G4590" s="291"/>
      <c r="H4590" s="291"/>
      <c r="AR4590" s="501"/>
      <c r="AT4590" s="450"/>
    </row>
    <row r="4591" spans="1:180" customHeight="1" ht="16.5" s="407" customFormat="1">
      <c r="A4591" s="135"/>
      <c r="B4591" s="135"/>
      <c r="C4591" s="135"/>
      <c r="D4591" s="245"/>
      <c r="E4591" s="245"/>
      <c r="F4591" s="405"/>
      <c r="G4591" s="291"/>
      <c r="H4591" s="291"/>
      <c r="AR4591" s="501"/>
      <c r="AT4591" s="450"/>
    </row>
    <row r="4592" spans="1:180" customHeight="1" ht="16.5" s="407" customFormat="1">
      <c r="A4592" s="135"/>
      <c r="B4592" s="135"/>
      <c r="C4592" s="135"/>
      <c r="D4592" s="245"/>
      <c r="E4592" s="245"/>
      <c r="F4592" s="405"/>
      <c r="G4592" s="291"/>
      <c r="H4592" s="291"/>
      <c r="AR4592" s="501"/>
      <c r="AT4592" s="450"/>
    </row>
    <row r="4593" spans="1:180" customHeight="1" ht="16.5" s="407" customFormat="1">
      <c r="A4593" s="135"/>
      <c r="B4593" s="135"/>
      <c r="C4593" s="135"/>
      <c r="D4593" s="245"/>
      <c r="E4593" s="245"/>
      <c r="F4593" s="405"/>
      <c r="G4593" s="291"/>
      <c r="H4593" s="291"/>
      <c r="AR4593" s="501"/>
      <c r="AT4593" s="450"/>
    </row>
    <row r="4594" spans="1:180" customHeight="1" ht="16.5" s="407" customFormat="1">
      <c r="A4594" s="135"/>
      <c r="B4594" s="135"/>
      <c r="C4594" s="135"/>
      <c r="D4594" s="245"/>
      <c r="E4594" s="245"/>
      <c r="F4594" s="405"/>
      <c r="G4594" s="291"/>
      <c r="H4594" s="291"/>
      <c r="AR4594" s="501"/>
      <c r="AT4594" s="450"/>
    </row>
    <row r="4595" spans="1:180" customHeight="1" ht="16.5" s="407" customFormat="1">
      <c r="A4595" s="135"/>
      <c r="B4595" s="135"/>
      <c r="C4595" s="135"/>
      <c r="D4595" s="245"/>
      <c r="E4595" s="245"/>
      <c r="F4595" s="405"/>
      <c r="G4595" s="291"/>
      <c r="H4595" s="291"/>
      <c r="AR4595" s="501"/>
      <c r="AT4595" s="450"/>
    </row>
    <row r="4596" spans="1:180" customHeight="1" ht="16.5" s="407" customFormat="1">
      <c r="A4596" s="135"/>
      <c r="B4596" s="135"/>
      <c r="C4596" s="135"/>
      <c r="D4596" s="245"/>
      <c r="E4596" s="245"/>
      <c r="F4596" s="405"/>
      <c r="G4596" s="291"/>
      <c r="H4596" s="291"/>
      <c r="AR4596" s="501"/>
      <c r="AT4596" s="450"/>
    </row>
    <row r="4597" spans="1:180" customHeight="1" ht="16.5" s="407" customFormat="1">
      <c r="A4597" s="135"/>
      <c r="B4597" s="135"/>
      <c r="C4597" s="135"/>
      <c r="D4597" s="245"/>
      <c r="E4597" s="245"/>
      <c r="F4597" s="405"/>
      <c r="G4597" s="291"/>
      <c r="H4597" s="291"/>
      <c r="AR4597" s="501"/>
      <c r="AT4597" s="450"/>
    </row>
    <row r="4598" spans="1:180" customHeight="1" ht="16.5" s="407" customFormat="1">
      <c r="A4598" s="135"/>
      <c r="B4598" s="135"/>
      <c r="C4598" s="135"/>
      <c r="D4598" s="245"/>
      <c r="E4598" s="245"/>
      <c r="F4598" s="405"/>
      <c r="G4598" s="291"/>
      <c r="H4598" s="291"/>
      <c r="AR4598" s="501"/>
      <c r="AT4598" s="450"/>
    </row>
    <row r="4599" spans="1:180" customHeight="1" ht="16.5" s="407" customFormat="1">
      <c r="A4599" s="135"/>
      <c r="B4599" s="135"/>
      <c r="C4599" s="135"/>
      <c r="D4599" s="245"/>
      <c r="E4599" s="245"/>
      <c r="F4599" s="405"/>
      <c r="G4599" s="291"/>
      <c r="H4599" s="291"/>
      <c r="AR4599" s="501"/>
      <c r="AT4599" s="450"/>
    </row>
    <row r="4600" spans="1:180" customHeight="1" ht="16.5" s="407" customFormat="1">
      <c r="A4600" s="135"/>
      <c r="B4600" s="135"/>
      <c r="C4600" s="135"/>
      <c r="D4600" s="245"/>
      <c r="E4600" s="245"/>
      <c r="F4600" s="405"/>
      <c r="G4600" s="291"/>
      <c r="H4600" s="291"/>
      <c r="AR4600" s="501"/>
      <c r="AT4600" s="450"/>
    </row>
    <row r="4601" spans="1:180" customHeight="1" ht="16.5" s="407" customFormat="1">
      <c r="A4601" s="135"/>
      <c r="B4601" s="135"/>
      <c r="C4601" s="135"/>
      <c r="D4601" s="245"/>
      <c r="E4601" s="245"/>
      <c r="F4601" s="405"/>
      <c r="G4601" s="291"/>
      <c r="H4601" s="291"/>
      <c r="AR4601" s="501"/>
      <c r="AT4601" s="450"/>
    </row>
    <row r="4602" spans="1:180" customHeight="1" ht="16.5" s="407" customFormat="1">
      <c r="A4602" s="135"/>
      <c r="B4602" s="135"/>
      <c r="C4602" s="135"/>
      <c r="D4602" s="245"/>
      <c r="E4602" s="245"/>
      <c r="F4602" s="405"/>
      <c r="G4602" s="291"/>
      <c r="H4602" s="291"/>
      <c r="AR4602" s="501"/>
      <c r="AT4602" s="450"/>
    </row>
    <row r="4603" spans="1:180" customHeight="1" ht="16.5" s="407" customFormat="1">
      <c r="A4603" s="135"/>
      <c r="B4603" s="135"/>
      <c r="C4603" s="135"/>
      <c r="D4603" s="245"/>
      <c r="E4603" s="245"/>
      <c r="F4603" s="405"/>
      <c r="G4603" s="291"/>
      <c r="H4603" s="291"/>
      <c r="AR4603" s="501"/>
      <c r="AT4603" s="450"/>
    </row>
    <row r="4604" spans="1:180" customHeight="1" ht="16.5" s="407" customFormat="1">
      <c r="A4604" s="135"/>
      <c r="B4604" s="135"/>
      <c r="C4604" s="135"/>
      <c r="D4604" s="245"/>
      <c r="E4604" s="245"/>
      <c r="F4604" s="405"/>
      <c r="G4604" s="291"/>
      <c r="H4604" s="291"/>
      <c r="AR4604" s="501"/>
      <c r="AT4604" s="450"/>
    </row>
    <row r="4605" spans="1:180" customHeight="1" ht="16.5" s="407" customFormat="1">
      <c r="A4605" s="135"/>
      <c r="B4605" s="135"/>
      <c r="C4605" s="135"/>
      <c r="D4605" s="245"/>
      <c r="E4605" s="245"/>
      <c r="F4605" s="405"/>
      <c r="G4605" s="291"/>
      <c r="H4605" s="291"/>
      <c r="AR4605" s="501"/>
      <c r="AT4605" s="450"/>
    </row>
    <row r="4606" spans="1:180" customHeight="1" ht="16.5" s="407" customFormat="1">
      <c r="A4606" s="135"/>
      <c r="B4606" s="135"/>
      <c r="C4606" s="135"/>
      <c r="D4606" s="245"/>
      <c r="E4606" s="245"/>
      <c r="F4606" s="405"/>
      <c r="G4606" s="291"/>
      <c r="H4606" s="291"/>
      <c r="AR4606" s="501"/>
      <c r="AT4606" s="450"/>
    </row>
    <row r="4607" spans="1:180" customHeight="1" ht="16.5" s="407" customFormat="1">
      <c r="A4607" s="135"/>
      <c r="B4607" s="135"/>
      <c r="C4607" s="135"/>
      <c r="D4607" s="245"/>
      <c r="E4607" s="245"/>
      <c r="F4607" s="405"/>
      <c r="G4607" s="291"/>
      <c r="H4607" s="291"/>
      <c r="AR4607" s="501"/>
      <c r="AT4607" s="450"/>
    </row>
    <row r="4608" spans="1:180" customHeight="1" ht="16.5" s="407" customFormat="1">
      <c r="A4608" s="135"/>
      <c r="B4608" s="135"/>
      <c r="C4608" s="135"/>
      <c r="D4608" s="245"/>
      <c r="E4608" s="245"/>
      <c r="F4608" s="405"/>
      <c r="G4608" s="291"/>
      <c r="H4608" s="291"/>
      <c r="AR4608" s="501"/>
      <c r="AT4608" s="450"/>
    </row>
    <row r="4609" spans="1:180" customHeight="1" ht="16.5" s="407" customFormat="1">
      <c r="A4609" s="135"/>
      <c r="B4609" s="135"/>
      <c r="C4609" s="135"/>
      <c r="D4609" s="245"/>
      <c r="E4609" s="245"/>
      <c r="F4609" s="405"/>
      <c r="G4609" s="291"/>
      <c r="H4609" s="291"/>
      <c r="AR4609" s="501"/>
      <c r="AT4609" s="450"/>
    </row>
    <row r="4610" spans="1:180" customHeight="1" ht="16.5" s="407" customFormat="1">
      <c r="A4610" s="135"/>
      <c r="B4610" s="135"/>
      <c r="C4610" s="135"/>
      <c r="D4610" s="245"/>
      <c r="E4610" s="245"/>
      <c r="F4610" s="405"/>
      <c r="G4610" s="291"/>
      <c r="H4610" s="291"/>
      <c r="AR4610" s="501"/>
      <c r="AT4610" s="450"/>
    </row>
    <row r="4611" spans="1:180" customHeight="1" ht="16.5" s="407" customFormat="1">
      <c r="A4611" s="135"/>
      <c r="B4611" s="135"/>
      <c r="C4611" s="135"/>
      <c r="D4611" s="245"/>
      <c r="E4611" s="245"/>
      <c r="F4611" s="405"/>
      <c r="G4611" s="291"/>
      <c r="H4611" s="291"/>
      <c r="AR4611" s="501"/>
      <c r="AT4611" s="450"/>
    </row>
    <row r="4612" spans="1:180" customHeight="1" ht="16.5" s="407" customFormat="1">
      <c r="A4612" s="135"/>
      <c r="B4612" s="135"/>
      <c r="C4612" s="135"/>
      <c r="D4612" s="245"/>
      <c r="E4612" s="245"/>
      <c r="F4612" s="405"/>
      <c r="G4612" s="291"/>
      <c r="H4612" s="291"/>
      <c r="AR4612" s="501"/>
      <c r="AT4612" s="450"/>
    </row>
    <row r="4613" spans="1:180" customHeight="1" ht="16.5" s="407" customFormat="1">
      <c r="A4613" s="135"/>
      <c r="B4613" s="135"/>
      <c r="C4613" s="135"/>
      <c r="D4613" s="245"/>
      <c r="E4613" s="245"/>
      <c r="F4613" s="405"/>
      <c r="G4613" s="291"/>
      <c r="H4613" s="291"/>
      <c r="AR4613" s="501"/>
      <c r="AT4613" s="450"/>
    </row>
    <row r="4614" spans="1:180" customHeight="1" ht="16.5" s="407" customFormat="1">
      <c r="A4614" s="135"/>
      <c r="B4614" s="135"/>
      <c r="C4614" s="135"/>
      <c r="D4614" s="245"/>
      <c r="E4614" s="245"/>
      <c r="F4614" s="405"/>
      <c r="G4614" s="291"/>
      <c r="H4614" s="291"/>
      <c r="AR4614" s="501"/>
      <c r="AT4614" s="450"/>
    </row>
    <row r="4615" spans="1:180" customHeight="1" ht="16.5" s="407" customFormat="1">
      <c r="A4615" s="135"/>
      <c r="B4615" s="135"/>
      <c r="C4615" s="135"/>
      <c r="D4615" s="245"/>
      <c r="E4615" s="245"/>
      <c r="F4615" s="405"/>
      <c r="G4615" s="291"/>
      <c r="H4615" s="291"/>
      <c r="AR4615" s="501"/>
      <c r="AT4615" s="450"/>
    </row>
    <row r="4616" spans="1:180" customHeight="1" ht="16.5" s="407" customFormat="1">
      <c r="A4616" s="135"/>
      <c r="B4616" s="135"/>
      <c r="C4616" s="135"/>
      <c r="D4616" s="245"/>
      <c r="E4616" s="245"/>
      <c r="F4616" s="405"/>
      <c r="G4616" s="291"/>
      <c r="H4616" s="291"/>
      <c r="AR4616" s="501"/>
      <c r="AT4616" s="450"/>
    </row>
    <row r="4617" spans="1:180" customHeight="1" ht="16.5" s="407" customFormat="1">
      <c r="A4617" s="135"/>
      <c r="B4617" s="135"/>
      <c r="C4617" s="135"/>
      <c r="D4617" s="245"/>
      <c r="E4617" s="245"/>
      <c r="F4617" s="405"/>
      <c r="G4617" s="291"/>
      <c r="H4617" s="291"/>
      <c r="AR4617" s="501"/>
      <c r="AT4617" s="450"/>
    </row>
    <row r="4618" spans="1:180" customHeight="1" ht="16.5" s="407" customFormat="1">
      <c r="A4618" s="135"/>
      <c r="B4618" s="135"/>
      <c r="C4618" s="135"/>
      <c r="D4618" s="245"/>
      <c r="E4618" s="245"/>
      <c r="F4618" s="405"/>
      <c r="G4618" s="291"/>
      <c r="H4618" s="291"/>
      <c r="AR4618" s="501"/>
      <c r="AT4618" s="450"/>
    </row>
    <row r="4619" spans="1:180" customHeight="1" ht="16.5" s="407" customFormat="1">
      <c r="A4619" s="135"/>
      <c r="B4619" s="135"/>
      <c r="C4619" s="135"/>
      <c r="D4619" s="245"/>
      <c r="E4619" s="245"/>
      <c r="F4619" s="405"/>
      <c r="G4619" s="291"/>
      <c r="H4619" s="291"/>
      <c r="AR4619" s="501"/>
      <c r="AT4619" s="450"/>
    </row>
    <row r="4620" spans="1:180" customHeight="1" ht="16.5" s="407" customFormat="1">
      <c r="A4620" s="135"/>
      <c r="B4620" s="135"/>
      <c r="C4620" s="135"/>
      <c r="D4620" s="245"/>
      <c r="E4620" s="245"/>
      <c r="F4620" s="405"/>
      <c r="G4620" s="291"/>
      <c r="H4620" s="291"/>
      <c r="AR4620" s="501"/>
      <c r="AT4620" s="450"/>
    </row>
    <row r="4621" spans="1:180" customHeight="1" ht="16.5" s="407" customFormat="1">
      <c r="A4621" s="135"/>
      <c r="B4621" s="135"/>
      <c r="C4621" s="135"/>
      <c r="D4621" s="245"/>
      <c r="E4621" s="245"/>
      <c r="F4621" s="405"/>
      <c r="G4621" s="291"/>
      <c r="H4621" s="291"/>
      <c r="AR4621" s="501"/>
      <c r="AT4621" s="450"/>
    </row>
    <row r="4622" spans="1:180" customHeight="1" ht="16.5" s="407" customFormat="1">
      <c r="A4622" s="135"/>
      <c r="B4622" s="135"/>
      <c r="C4622" s="135"/>
      <c r="D4622" s="245"/>
      <c r="E4622" s="245"/>
      <c r="F4622" s="405"/>
      <c r="G4622" s="291"/>
      <c r="H4622" s="291"/>
      <c r="AR4622" s="501"/>
      <c r="AT4622" s="450"/>
    </row>
    <row r="4623" spans="1:180" customHeight="1" ht="16.5" s="407" customFormat="1">
      <c r="A4623" s="135"/>
      <c r="B4623" s="135"/>
      <c r="C4623" s="135"/>
      <c r="D4623" s="245"/>
      <c r="E4623" s="245"/>
      <c r="F4623" s="405"/>
      <c r="G4623" s="291"/>
      <c r="H4623" s="291"/>
      <c r="AR4623" s="501"/>
      <c r="AT4623" s="450"/>
    </row>
    <row r="4624" spans="1:180" customHeight="1" ht="16.5" s="407" customFormat="1">
      <c r="A4624" s="135"/>
      <c r="B4624" s="135"/>
      <c r="C4624" s="135"/>
      <c r="D4624" s="245"/>
      <c r="E4624" s="245"/>
      <c r="F4624" s="405"/>
      <c r="G4624" s="291"/>
      <c r="H4624" s="291"/>
      <c r="AR4624" s="501"/>
      <c r="AT4624" s="450"/>
    </row>
    <row r="4625" spans="1:180" customHeight="1" ht="16.5" s="407" customFormat="1">
      <c r="A4625" s="135"/>
      <c r="B4625" s="135"/>
      <c r="C4625" s="135"/>
      <c r="D4625" s="245"/>
      <c r="E4625" s="245"/>
      <c r="F4625" s="405"/>
      <c r="G4625" s="291"/>
      <c r="H4625" s="291"/>
      <c r="AR4625" s="501"/>
      <c r="AT4625" s="450"/>
    </row>
    <row r="4626" spans="1:180" customHeight="1" ht="16.5" s="407" customFormat="1">
      <c r="A4626" s="135"/>
      <c r="B4626" s="135"/>
      <c r="C4626" s="135"/>
      <c r="D4626" s="245"/>
      <c r="E4626" s="245"/>
      <c r="F4626" s="405"/>
      <c r="G4626" s="291"/>
      <c r="H4626" s="291"/>
      <c r="AR4626" s="501"/>
      <c r="AT4626" s="450"/>
    </row>
    <row r="4627" spans="1:180" customHeight="1" ht="16.5" s="407" customFormat="1">
      <c r="A4627" s="135"/>
      <c r="B4627" s="135"/>
      <c r="C4627" s="135"/>
      <c r="D4627" s="245"/>
      <c r="E4627" s="245"/>
      <c r="F4627" s="405"/>
      <c r="G4627" s="291"/>
      <c r="H4627" s="291"/>
      <c r="AR4627" s="501"/>
      <c r="AT4627" s="450"/>
    </row>
    <row r="4628" spans="1:180" customHeight="1" ht="16.5" s="407" customFormat="1">
      <c r="A4628" s="135"/>
      <c r="B4628" s="135"/>
      <c r="C4628" s="135"/>
      <c r="D4628" s="245"/>
      <c r="E4628" s="245"/>
      <c r="F4628" s="405"/>
      <c r="G4628" s="291"/>
      <c r="H4628" s="291"/>
      <c r="AR4628" s="501"/>
      <c r="AT4628" s="450"/>
    </row>
    <row r="4629" spans="1:180" customHeight="1" ht="16.5" s="407" customFormat="1">
      <c r="A4629" s="135"/>
      <c r="B4629" s="135"/>
      <c r="C4629" s="135"/>
      <c r="D4629" s="245"/>
      <c r="E4629" s="245"/>
      <c r="F4629" s="405"/>
      <c r="G4629" s="291"/>
      <c r="H4629" s="291"/>
      <c r="AR4629" s="501"/>
      <c r="AT4629" s="450"/>
    </row>
    <row r="4630" spans="1:180" customHeight="1" ht="16.5" s="407" customFormat="1">
      <c r="A4630" s="135"/>
      <c r="B4630" s="135"/>
      <c r="C4630" s="135"/>
      <c r="D4630" s="245"/>
      <c r="E4630" s="245"/>
      <c r="F4630" s="405"/>
      <c r="G4630" s="291"/>
      <c r="H4630" s="291"/>
      <c r="AR4630" s="501"/>
      <c r="AT4630" s="450"/>
    </row>
    <row r="4631" spans="1:180" customHeight="1" ht="16.5" s="407" customFormat="1">
      <c r="A4631" s="135"/>
      <c r="B4631" s="135"/>
      <c r="C4631" s="135"/>
      <c r="D4631" s="245"/>
      <c r="E4631" s="245"/>
      <c r="F4631" s="405"/>
      <c r="G4631" s="291"/>
      <c r="H4631" s="291"/>
      <c r="AR4631" s="501"/>
      <c r="AT4631" s="450"/>
    </row>
    <row r="4632" spans="1:180" customHeight="1" ht="16.5" s="407" customFormat="1">
      <c r="A4632" s="135"/>
      <c r="B4632" s="135"/>
      <c r="C4632" s="135"/>
      <c r="D4632" s="245"/>
      <c r="E4632" s="245"/>
      <c r="F4632" s="405"/>
      <c r="G4632" s="291"/>
      <c r="H4632" s="291"/>
      <c r="AR4632" s="501"/>
      <c r="AT4632" s="450"/>
    </row>
    <row r="4633" spans="1:180" customHeight="1" ht="16.5" s="407" customFormat="1">
      <c r="A4633" s="135"/>
      <c r="B4633" s="135"/>
      <c r="C4633" s="135"/>
      <c r="D4633" s="245"/>
      <c r="E4633" s="245"/>
      <c r="F4633" s="405"/>
      <c r="G4633" s="291"/>
      <c r="H4633" s="291"/>
      <c r="AR4633" s="501"/>
      <c r="AT4633" s="450"/>
    </row>
    <row r="4634" spans="1:180" customHeight="1" ht="16.5" s="407" customFormat="1">
      <c r="A4634" s="135"/>
      <c r="B4634" s="135"/>
      <c r="C4634" s="135"/>
      <c r="D4634" s="245"/>
      <c r="E4634" s="245"/>
      <c r="F4634" s="405"/>
      <c r="G4634" s="291"/>
      <c r="H4634" s="291"/>
      <c r="AR4634" s="501"/>
      <c r="AT4634" s="450"/>
    </row>
    <row r="4635" spans="1:180" customHeight="1" ht="16.5" s="407" customFormat="1">
      <c r="A4635" s="135"/>
      <c r="B4635" s="135"/>
      <c r="C4635" s="135"/>
      <c r="D4635" s="245"/>
      <c r="E4635" s="245"/>
      <c r="F4635" s="405"/>
      <c r="G4635" s="291"/>
      <c r="H4635" s="291"/>
      <c r="AR4635" s="501"/>
      <c r="AT4635" s="450"/>
    </row>
    <row r="4636" spans="1:180" customHeight="1" ht="16.5" s="407" customFormat="1">
      <c r="A4636" s="135"/>
      <c r="B4636" s="135"/>
      <c r="C4636" s="135"/>
      <c r="D4636" s="245"/>
      <c r="E4636" s="245"/>
      <c r="F4636" s="405"/>
      <c r="G4636" s="291"/>
      <c r="H4636" s="291"/>
      <c r="AR4636" s="501"/>
      <c r="AT4636" s="450"/>
    </row>
    <row r="4637" spans="1:180" customHeight="1" ht="16.5" s="407" customFormat="1">
      <c r="A4637" s="135"/>
      <c r="B4637" s="135"/>
      <c r="C4637" s="135"/>
      <c r="D4637" s="245"/>
      <c r="E4637" s="245"/>
      <c r="F4637" s="405"/>
      <c r="G4637" s="291"/>
      <c r="H4637" s="291"/>
      <c r="AR4637" s="501"/>
      <c r="AT4637" s="450"/>
    </row>
    <row r="4638" spans="1:180" customHeight="1" ht="16.5" s="407" customFormat="1">
      <c r="A4638" s="135"/>
      <c r="B4638" s="135"/>
      <c r="C4638" s="135"/>
      <c r="D4638" s="245"/>
      <c r="E4638" s="245"/>
      <c r="F4638" s="405"/>
      <c r="G4638" s="291"/>
      <c r="H4638" s="291"/>
      <c r="AR4638" s="501"/>
      <c r="AT4638" s="450"/>
    </row>
    <row r="4639" spans="1:180" customHeight="1" ht="16.5" s="407" customFormat="1">
      <c r="A4639" s="135"/>
      <c r="B4639" s="135"/>
      <c r="C4639" s="135"/>
      <c r="D4639" s="245"/>
      <c r="E4639" s="245"/>
      <c r="F4639" s="405"/>
      <c r="G4639" s="291"/>
      <c r="H4639" s="291"/>
      <c r="AR4639" s="501"/>
      <c r="AT4639" s="450"/>
    </row>
    <row r="4640" spans="1:180" customHeight="1" ht="16.5" s="407" customFormat="1">
      <c r="A4640" s="135"/>
      <c r="B4640" s="135"/>
      <c r="C4640" s="135"/>
      <c r="D4640" s="245"/>
      <c r="E4640" s="245"/>
      <c r="F4640" s="405"/>
      <c r="G4640" s="291"/>
      <c r="H4640" s="291"/>
      <c r="AR4640" s="501"/>
      <c r="AT4640" s="450"/>
    </row>
    <row r="4641" spans="1:180" customHeight="1" ht="16.5" s="407" customFormat="1">
      <c r="A4641" s="135"/>
      <c r="B4641" s="135"/>
      <c r="C4641" s="135"/>
      <c r="D4641" s="245"/>
      <c r="E4641" s="245"/>
      <c r="F4641" s="405"/>
      <c r="G4641" s="291"/>
      <c r="H4641" s="291"/>
      <c r="AR4641" s="501"/>
      <c r="AT4641" s="450"/>
    </row>
    <row r="4642" spans="1:180" customHeight="1" ht="16.5" s="407" customFormat="1">
      <c r="A4642" s="135"/>
      <c r="B4642" s="135"/>
      <c r="C4642" s="135"/>
      <c r="D4642" s="245"/>
      <c r="E4642" s="245"/>
      <c r="F4642" s="405"/>
      <c r="G4642" s="291"/>
      <c r="H4642" s="291"/>
      <c r="AR4642" s="501"/>
      <c r="AT4642" s="450"/>
    </row>
    <row r="4643" spans="1:180" customHeight="1" ht="16.5" s="407" customFormat="1">
      <c r="A4643" s="135"/>
      <c r="B4643" s="135"/>
      <c r="C4643" s="135"/>
      <c r="D4643" s="245"/>
      <c r="E4643" s="245"/>
      <c r="F4643" s="405"/>
      <c r="G4643" s="291"/>
      <c r="H4643" s="291"/>
      <c r="AR4643" s="501"/>
      <c r="AT4643" s="450"/>
    </row>
    <row r="4644" spans="1:180" customHeight="1" ht="16.5" s="407" customFormat="1">
      <c r="A4644" s="135"/>
      <c r="B4644" s="135"/>
      <c r="C4644" s="135"/>
      <c r="D4644" s="245"/>
      <c r="E4644" s="245"/>
      <c r="F4644" s="405"/>
      <c r="G4644" s="291"/>
      <c r="H4644" s="291"/>
      <c r="AR4644" s="501"/>
      <c r="AT4644" s="450"/>
    </row>
    <row r="4645" spans="1:180" customHeight="1" ht="16.5" s="407" customFormat="1">
      <c r="A4645" s="135"/>
      <c r="B4645" s="135"/>
      <c r="C4645" s="135"/>
      <c r="D4645" s="245"/>
      <c r="E4645" s="245"/>
      <c r="F4645" s="405"/>
      <c r="G4645" s="291"/>
      <c r="H4645" s="291"/>
      <c r="AR4645" s="501"/>
      <c r="AT4645" s="450"/>
    </row>
    <row r="4646" spans="1:180" customHeight="1" ht="16.5" s="407" customFormat="1">
      <c r="A4646" s="135"/>
      <c r="B4646" s="135"/>
      <c r="C4646" s="135"/>
      <c r="D4646" s="245"/>
      <c r="E4646" s="245"/>
      <c r="F4646" s="405"/>
      <c r="G4646" s="291"/>
      <c r="H4646" s="291"/>
      <c r="AR4646" s="501"/>
      <c r="AT4646" s="450"/>
    </row>
    <row r="4647" spans="1:180" customHeight="1" ht="16.5" s="407" customFormat="1">
      <c r="A4647" s="135"/>
      <c r="B4647" s="135"/>
      <c r="C4647" s="135"/>
      <c r="D4647" s="245"/>
      <c r="E4647" s="245"/>
      <c r="F4647" s="405"/>
      <c r="G4647" s="291"/>
      <c r="H4647" s="291"/>
      <c r="AR4647" s="501"/>
      <c r="AT4647" s="450"/>
    </row>
    <row r="4648" spans="1:180" customHeight="1" ht="16.5" s="407" customFormat="1">
      <c r="A4648" s="135"/>
      <c r="B4648" s="135"/>
      <c r="C4648" s="135"/>
      <c r="D4648" s="245"/>
      <c r="E4648" s="245"/>
      <c r="F4648" s="405"/>
      <c r="G4648" s="291"/>
      <c r="H4648" s="291"/>
      <c r="AR4648" s="501"/>
      <c r="AT4648" s="450"/>
    </row>
    <row r="4649" spans="1:180" customHeight="1" ht="16.5" s="407" customFormat="1">
      <c r="A4649" s="135"/>
      <c r="B4649" s="135"/>
      <c r="C4649" s="135"/>
      <c r="D4649" s="245"/>
      <c r="E4649" s="245"/>
      <c r="F4649" s="405"/>
      <c r="G4649" s="291"/>
      <c r="H4649" s="291"/>
      <c r="AR4649" s="501"/>
      <c r="AT4649" s="450"/>
    </row>
    <row r="4650" spans="1:180" customHeight="1" ht="16.5" s="407" customFormat="1">
      <c r="A4650" s="135"/>
      <c r="B4650" s="135"/>
      <c r="C4650" s="135"/>
      <c r="D4650" s="245"/>
      <c r="E4650" s="245"/>
      <c r="F4650" s="405"/>
      <c r="G4650" s="291"/>
      <c r="H4650" s="291"/>
      <c r="AR4650" s="501"/>
      <c r="AT4650" s="450"/>
    </row>
    <row r="4651" spans="1:180" customHeight="1" ht="16.5" s="407" customFormat="1">
      <c r="A4651" s="135"/>
      <c r="B4651" s="135"/>
      <c r="C4651" s="135"/>
      <c r="D4651" s="245"/>
      <c r="E4651" s="245"/>
      <c r="F4651" s="405"/>
      <c r="G4651" s="291"/>
      <c r="H4651" s="291"/>
      <c r="AR4651" s="501"/>
      <c r="AT4651" s="450"/>
    </row>
    <row r="4652" spans="1:180" customHeight="1" ht="16.5" s="407" customFormat="1">
      <c r="A4652" s="135"/>
      <c r="B4652" s="135"/>
      <c r="C4652" s="135"/>
      <c r="D4652" s="245"/>
      <c r="E4652" s="245"/>
      <c r="F4652" s="405"/>
      <c r="G4652" s="291"/>
      <c r="H4652" s="291"/>
      <c r="AR4652" s="501"/>
      <c r="AT4652" s="450"/>
    </row>
    <row r="4653" spans="1:180" customHeight="1" ht="16.5" s="407" customFormat="1">
      <c r="A4653" s="135"/>
      <c r="B4653" s="135"/>
      <c r="C4653" s="135"/>
      <c r="D4653" s="245"/>
      <c r="E4653" s="245"/>
      <c r="F4653" s="405"/>
      <c r="G4653" s="291"/>
      <c r="H4653" s="291"/>
      <c r="AR4653" s="501"/>
      <c r="AT4653" s="450"/>
    </row>
    <row r="4654" spans="1:180" customHeight="1" ht="16.5" s="407" customFormat="1">
      <c r="A4654" s="135"/>
      <c r="B4654" s="135"/>
      <c r="C4654" s="135"/>
      <c r="D4654" s="245"/>
      <c r="E4654" s="245"/>
      <c r="F4654" s="405"/>
      <c r="G4654" s="291"/>
      <c r="H4654" s="291"/>
      <c r="AR4654" s="501"/>
      <c r="AT4654" s="450"/>
    </row>
    <row r="4655" spans="1:180" customHeight="1" ht="16.5" s="407" customFormat="1">
      <c r="A4655" s="135"/>
      <c r="B4655" s="135"/>
      <c r="C4655" s="135"/>
      <c r="D4655" s="245"/>
      <c r="E4655" s="245"/>
      <c r="F4655" s="405"/>
      <c r="G4655" s="291"/>
      <c r="H4655" s="291"/>
      <c r="AR4655" s="501"/>
      <c r="AT4655" s="450"/>
    </row>
    <row r="4656" spans="1:180" customHeight="1" ht="16.5" s="407" customFormat="1">
      <c r="A4656" s="135"/>
      <c r="B4656" s="135"/>
      <c r="C4656" s="135"/>
      <c r="D4656" s="245"/>
      <c r="E4656" s="245"/>
      <c r="F4656" s="405"/>
      <c r="G4656" s="291"/>
      <c r="H4656" s="291"/>
      <c r="AR4656" s="501"/>
      <c r="AT4656" s="450"/>
    </row>
    <row r="4657" spans="1:180" customHeight="1" ht="16.5" s="407" customFormat="1">
      <c r="A4657" s="135"/>
      <c r="B4657" s="135"/>
      <c r="C4657" s="135"/>
      <c r="D4657" s="245"/>
      <c r="E4657" s="245"/>
      <c r="F4657" s="405"/>
      <c r="G4657" s="291"/>
      <c r="H4657" s="291"/>
      <c r="AR4657" s="501"/>
      <c r="AT4657" s="450"/>
    </row>
    <row r="4658" spans="1:180" customHeight="1" ht="16.5" s="407" customFormat="1">
      <c r="A4658" s="135"/>
      <c r="B4658" s="135"/>
      <c r="C4658" s="135"/>
      <c r="D4658" s="245"/>
      <c r="E4658" s="245"/>
      <c r="F4658" s="405"/>
      <c r="G4658" s="291"/>
      <c r="H4658" s="291"/>
      <c r="AR4658" s="501"/>
      <c r="AT4658" s="450"/>
    </row>
    <row r="4659" spans="1:180" customHeight="1" ht="16.5" s="407" customFormat="1">
      <c r="A4659" s="135"/>
      <c r="B4659" s="135"/>
      <c r="C4659" s="135"/>
      <c r="D4659" s="245"/>
      <c r="E4659" s="245"/>
      <c r="F4659" s="405"/>
      <c r="G4659" s="291"/>
      <c r="H4659" s="291"/>
      <c r="AR4659" s="501"/>
      <c r="AT4659" s="450"/>
    </row>
    <row r="4660" spans="1:180" customHeight="1" ht="16.5" s="407" customFormat="1">
      <c r="A4660" s="135"/>
      <c r="B4660" s="135"/>
      <c r="C4660" s="135"/>
      <c r="D4660" s="245"/>
      <c r="E4660" s="245"/>
      <c r="F4660" s="405"/>
      <c r="G4660" s="291"/>
      <c r="H4660" s="291"/>
      <c r="AR4660" s="501"/>
      <c r="AT4660" s="450"/>
    </row>
    <row r="4661" spans="1:180" customHeight="1" ht="16.5" s="407" customFormat="1">
      <c r="A4661" s="135"/>
      <c r="B4661" s="135"/>
      <c r="C4661" s="135"/>
      <c r="D4661" s="245"/>
      <c r="E4661" s="245"/>
      <c r="F4661" s="405"/>
      <c r="G4661" s="291"/>
      <c r="H4661" s="291"/>
      <c r="AR4661" s="501"/>
      <c r="AT4661" s="450"/>
    </row>
    <row r="4662" spans="1:180" customHeight="1" ht="16.5" s="407" customFormat="1">
      <c r="A4662" s="135"/>
      <c r="B4662" s="135"/>
      <c r="C4662" s="135"/>
      <c r="D4662" s="245"/>
      <c r="E4662" s="245"/>
      <c r="F4662" s="405"/>
      <c r="G4662" s="291"/>
      <c r="H4662" s="291"/>
      <c r="AR4662" s="501"/>
      <c r="AT4662" s="450"/>
    </row>
    <row r="4663" spans="1:180" customHeight="1" ht="16.5" s="407" customFormat="1">
      <c r="A4663" s="135"/>
      <c r="B4663" s="135"/>
      <c r="C4663" s="135"/>
      <c r="D4663" s="245"/>
      <c r="E4663" s="245"/>
      <c r="F4663" s="405"/>
      <c r="G4663" s="291"/>
      <c r="H4663" s="291"/>
      <c r="AR4663" s="501"/>
      <c r="AT4663" s="450"/>
    </row>
    <row r="4664" spans="1:180" customHeight="1" ht="16.5" s="407" customFormat="1">
      <c r="A4664" s="135"/>
      <c r="B4664" s="135"/>
      <c r="C4664" s="135"/>
      <c r="D4664" s="245"/>
      <c r="E4664" s="245"/>
      <c r="F4664" s="405"/>
      <c r="G4664" s="291"/>
      <c r="H4664" s="291"/>
      <c r="AR4664" s="501"/>
      <c r="AT4664" s="450"/>
    </row>
    <row r="4665" spans="1:180" customHeight="1" ht="16.5" s="407" customFormat="1">
      <c r="A4665" s="135"/>
      <c r="B4665" s="135"/>
      <c r="C4665" s="135"/>
      <c r="D4665" s="245"/>
      <c r="E4665" s="245"/>
      <c r="F4665" s="405"/>
      <c r="G4665" s="291"/>
      <c r="H4665" s="291"/>
      <c r="AR4665" s="501"/>
      <c r="AT4665" s="450"/>
    </row>
    <row r="4666" spans="1:180" customHeight="1" ht="16.5" s="407" customFormat="1">
      <c r="A4666" s="135"/>
      <c r="B4666" s="135"/>
      <c r="C4666" s="135"/>
      <c r="D4666" s="245"/>
      <c r="E4666" s="245"/>
      <c r="F4666" s="405"/>
      <c r="G4666" s="291"/>
      <c r="H4666" s="291"/>
      <c r="AR4666" s="501"/>
      <c r="AT4666" s="450"/>
    </row>
    <row r="4667" spans="1:180" customHeight="1" ht="16.5" s="407" customFormat="1">
      <c r="A4667" s="135"/>
      <c r="B4667" s="135"/>
      <c r="C4667" s="135"/>
      <c r="D4667" s="245"/>
      <c r="E4667" s="245"/>
      <c r="F4667" s="405"/>
      <c r="G4667" s="291"/>
      <c r="H4667" s="291"/>
      <c r="AR4667" s="501"/>
      <c r="AT4667" s="450"/>
    </row>
    <row r="4668" spans="1:180" customHeight="1" ht="16.5" s="407" customFormat="1">
      <c r="A4668" s="135"/>
      <c r="B4668" s="135"/>
      <c r="C4668" s="135"/>
      <c r="D4668" s="245"/>
      <c r="E4668" s="245"/>
      <c r="F4668" s="405"/>
      <c r="G4668" s="291"/>
      <c r="H4668" s="291"/>
      <c r="AR4668" s="501"/>
      <c r="AT4668" s="450"/>
    </row>
    <row r="4669" spans="1:180" customHeight="1" ht="16.5" s="407" customFormat="1">
      <c r="A4669" s="135"/>
      <c r="B4669" s="135"/>
      <c r="C4669" s="135"/>
      <c r="D4669" s="245"/>
      <c r="E4669" s="245"/>
      <c r="F4669" s="405"/>
      <c r="G4669" s="291"/>
      <c r="H4669" s="291"/>
      <c r="AR4669" s="501"/>
      <c r="AT4669" s="450"/>
    </row>
    <row r="4670" spans="1:180" customHeight="1" ht="16.5" s="407" customFormat="1">
      <c r="A4670" s="135"/>
      <c r="B4670" s="135"/>
      <c r="C4670" s="135"/>
      <c r="D4670" s="245"/>
      <c r="E4670" s="245"/>
      <c r="F4670" s="405"/>
      <c r="G4670" s="291"/>
      <c r="H4670" s="291"/>
      <c r="AR4670" s="501"/>
      <c r="AT4670" s="450"/>
    </row>
    <row r="4671" spans="1:180" customHeight="1" ht="16.5" s="407" customFormat="1">
      <c r="A4671" s="135"/>
      <c r="B4671" s="135"/>
      <c r="C4671" s="135"/>
      <c r="D4671" s="245"/>
      <c r="E4671" s="245"/>
      <c r="F4671" s="405"/>
      <c r="G4671" s="291"/>
      <c r="H4671" s="291"/>
      <c r="AR4671" s="501"/>
      <c r="AT4671" s="450"/>
    </row>
    <row r="4672" spans="1:180" customHeight="1" ht="16.5" s="407" customFormat="1">
      <c r="A4672" s="135"/>
      <c r="B4672" s="135"/>
      <c r="C4672" s="135"/>
      <c r="D4672" s="245"/>
      <c r="E4672" s="245"/>
      <c r="F4672" s="405"/>
      <c r="G4672" s="291"/>
      <c r="H4672" s="291"/>
      <c r="AR4672" s="501"/>
      <c r="AT4672" s="450"/>
    </row>
    <row r="4673" spans="1:180" customHeight="1" ht="16.5" s="407" customFormat="1">
      <c r="A4673" s="135"/>
      <c r="B4673" s="135"/>
      <c r="C4673" s="135"/>
      <c r="D4673" s="245"/>
      <c r="E4673" s="245"/>
      <c r="F4673" s="405"/>
      <c r="G4673" s="291"/>
      <c r="H4673" s="291"/>
      <c r="AR4673" s="501"/>
      <c r="AT4673" s="450"/>
    </row>
    <row r="4674" spans="1:180" customHeight="1" ht="16.5" s="407" customFormat="1">
      <c r="A4674" s="135"/>
      <c r="B4674" s="135"/>
      <c r="C4674" s="135"/>
      <c r="D4674" s="245"/>
      <c r="E4674" s="245"/>
      <c r="F4674" s="405"/>
      <c r="G4674" s="291"/>
      <c r="H4674" s="291"/>
      <c r="AR4674" s="501"/>
      <c r="AT4674" s="450"/>
    </row>
    <row r="4675" spans="1:180" customHeight="1" ht="16.5" s="407" customFormat="1">
      <c r="A4675" s="135"/>
      <c r="B4675" s="135"/>
      <c r="C4675" s="135"/>
      <c r="D4675" s="245"/>
      <c r="E4675" s="245"/>
      <c r="F4675" s="405"/>
      <c r="G4675" s="291"/>
      <c r="H4675" s="291"/>
      <c r="AR4675" s="501"/>
      <c r="AT4675" s="450"/>
    </row>
    <row r="4676" spans="1:180" customHeight="1" ht="16.5" s="407" customFormat="1">
      <c r="A4676" s="135"/>
      <c r="B4676" s="135"/>
      <c r="C4676" s="135"/>
      <c r="D4676" s="245"/>
      <c r="E4676" s="245"/>
      <c r="F4676" s="405"/>
      <c r="G4676" s="291"/>
      <c r="H4676" s="291"/>
      <c r="AR4676" s="501"/>
      <c r="AT4676" s="450"/>
    </row>
    <row r="4677" spans="1:180" customHeight="1" ht="16.5" s="407" customFormat="1">
      <c r="A4677" s="135"/>
      <c r="B4677" s="135"/>
      <c r="C4677" s="135"/>
      <c r="D4677" s="245"/>
      <c r="E4677" s="245"/>
      <c r="F4677" s="405"/>
      <c r="G4677" s="291"/>
      <c r="H4677" s="291"/>
      <c r="AR4677" s="501"/>
      <c r="AT4677" s="450"/>
    </row>
    <row r="4678" spans="1:180" customHeight="1" ht="16.5" s="407" customFormat="1">
      <c r="A4678" s="135"/>
      <c r="B4678" s="135"/>
      <c r="C4678" s="135"/>
      <c r="D4678" s="245"/>
      <c r="E4678" s="245"/>
      <c r="F4678" s="405"/>
      <c r="G4678" s="291"/>
      <c r="H4678" s="291"/>
      <c r="AR4678" s="501"/>
      <c r="AT4678" s="450"/>
    </row>
    <row r="4679" spans="1:180" customHeight="1" ht="16.5" s="407" customFormat="1">
      <c r="A4679" s="135"/>
      <c r="B4679" s="135"/>
      <c r="C4679" s="135"/>
      <c r="D4679" s="245"/>
      <c r="E4679" s="245"/>
      <c r="F4679" s="405"/>
      <c r="G4679" s="291"/>
      <c r="H4679" s="291"/>
      <c r="AR4679" s="501"/>
      <c r="AT4679" s="450"/>
    </row>
    <row r="4680" spans="1:180" customHeight="1" ht="16.5" s="407" customFormat="1">
      <c r="A4680" s="135"/>
      <c r="B4680" s="135"/>
      <c r="C4680" s="135"/>
      <c r="D4680" s="245"/>
      <c r="E4680" s="245"/>
      <c r="F4680" s="405"/>
      <c r="G4680" s="291"/>
      <c r="H4680" s="291"/>
      <c r="AR4680" s="501"/>
      <c r="AT4680" s="450"/>
    </row>
    <row r="4681" spans="1:180" customHeight="1" ht="16.5" s="407" customFormat="1">
      <c r="A4681" s="135"/>
      <c r="B4681" s="135"/>
      <c r="C4681" s="135"/>
      <c r="D4681" s="245"/>
      <c r="E4681" s="245"/>
      <c r="F4681" s="405"/>
      <c r="G4681" s="291"/>
      <c r="H4681" s="291"/>
      <c r="AR4681" s="501"/>
      <c r="AT4681" s="450"/>
    </row>
    <row r="4682" spans="1:180" customHeight="1" ht="16.5" s="407" customFormat="1">
      <c r="A4682" s="135"/>
      <c r="B4682" s="135"/>
      <c r="C4682" s="135"/>
      <c r="D4682" s="245"/>
      <c r="E4682" s="245"/>
      <c r="F4682" s="405"/>
      <c r="G4682" s="291"/>
      <c r="H4682" s="291"/>
      <c r="AR4682" s="501"/>
      <c r="AT4682" s="450"/>
    </row>
    <row r="4683" spans="1:180" customHeight="1" ht="16.5" s="407" customFormat="1">
      <c r="A4683" s="135"/>
      <c r="B4683" s="135"/>
      <c r="C4683" s="135"/>
      <c r="D4683" s="245"/>
      <c r="E4683" s="245"/>
      <c r="F4683" s="405"/>
      <c r="G4683" s="291"/>
      <c r="H4683" s="291"/>
      <c r="AR4683" s="501"/>
      <c r="AT4683" s="450"/>
    </row>
    <row r="4684" spans="1:180" customHeight="1" ht="16.5" s="407" customFormat="1">
      <c r="A4684" s="135"/>
      <c r="B4684" s="135"/>
      <c r="C4684" s="135"/>
      <c r="D4684" s="245"/>
      <c r="E4684" s="245"/>
      <c r="F4684" s="405"/>
      <c r="G4684" s="291"/>
      <c r="H4684" s="291"/>
      <c r="AR4684" s="501"/>
      <c r="AT4684" s="450"/>
    </row>
    <row r="4685" spans="1:180" customHeight="1" ht="16.5" s="407" customFormat="1">
      <c r="A4685" s="135"/>
      <c r="B4685" s="135"/>
      <c r="C4685" s="135"/>
      <c r="D4685" s="245"/>
      <c r="E4685" s="245"/>
      <c r="F4685" s="405"/>
      <c r="G4685" s="291"/>
      <c r="H4685" s="291"/>
      <c r="AR4685" s="501"/>
      <c r="AT4685" s="450"/>
    </row>
    <row r="4686" spans="1:180" customHeight="1" ht="16.5" s="407" customFormat="1">
      <c r="A4686" s="135"/>
      <c r="B4686" s="135"/>
      <c r="C4686" s="135"/>
      <c r="D4686" s="245"/>
      <c r="E4686" s="245"/>
      <c r="F4686" s="405"/>
      <c r="G4686" s="291"/>
      <c r="H4686" s="291"/>
      <c r="AR4686" s="501"/>
      <c r="AT4686" s="450"/>
    </row>
    <row r="4687" spans="1:180" customHeight="1" ht="16.5" s="407" customFormat="1">
      <c r="A4687" s="135"/>
      <c r="B4687" s="135"/>
      <c r="C4687" s="135"/>
      <c r="D4687" s="245"/>
      <c r="E4687" s="245"/>
      <c r="F4687" s="405"/>
      <c r="G4687" s="291"/>
      <c r="H4687" s="291"/>
      <c r="AR4687" s="501"/>
      <c r="AT4687" s="450"/>
    </row>
    <row r="4688" spans="1:180" customHeight="1" ht="16.5" s="407" customFormat="1">
      <c r="A4688" s="135"/>
      <c r="B4688" s="135"/>
      <c r="C4688" s="135"/>
      <c r="D4688" s="245"/>
      <c r="E4688" s="245"/>
      <c r="F4688" s="405"/>
      <c r="G4688" s="291"/>
      <c r="H4688" s="291"/>
      <c r="AR4688" s="501"/>
      <c r="AT4688" s="450"/>
    </row>
    <row r="4689" spans="1:180" customHeight="1" ht="16.5" s="407" customFormat="1">
      <c r="A4689" s="135"/>
      <c r="B4689" s="135"/>
      <c r="C4689" s="135"/>
      <c r="D4689" s="245"/>
      <c r="E4689" s="245"/>
      <c r="F4689" s="405"/>
      <c r="G4689" s="291"/>
      <c r="H4689" s="291"/>
      <c r="AR4689" s="501"/>
      <c r="AT4689" s="450"/>
    </row>
    <row r="4690" spans="1:180" customHeight="1" ht="16.5" s="407" customFormat="1">
      <c r="A4690" s="135"/>
      <c r="B4690" s="135"/>
      <c r="C4690" s="135"/>
      <c r="D4690" s="245"/>
      <c r="E4690" s="245"/>
      <c r="F4690" s="405"/>
      <c r="G4690" s="291"/>
      <c r="H4690" s="291"/>
      <c r="AR4690" s="501"/>
      <c r="AT4690" s="450"/>
    </row>
    <row r="4691" spans="1:180" customHeight="1" ht="16.5" s="407" customFormat="1">
      <c r="A4691" s="135"/>
      <c r="B4691" s="135"/>
      <c r="C4691" s="135"/>
      <c r="D4691" s="245"/>
      <c r="E4691" s="245"/>
      <c r="F4691" s="405"/>
      <c r="G4691" s="291"/>
      <c r="H4691" s="291"/>
      <c r="AR4691" s="501"/>
      <c r="AT4691" s="450"/>
    </row>
    <row r="4692" spans="1:180" customHeight="1" ht="16.5" s="407" customFormat="1">
      <c r="A4692" s="135"/>
      <c r="B4692" s="135"/>
      <c r="C4692" s="135"/>
      <c r="D4692" s="245"/>
      <c r="E4692" s="245"/>
      <c r="F4692" s="405"/>
      <c r="G4692" s="291"/>
      <c r="H4692" s="291"/>
      <c r="AR4692" s="501"/>
      <c r="AT4692" s="450"/>
    </row>
    <row r="4693" spans="1:180" customHeight="1" ht="16.5" s="407" customFormat="1">
      <c r="A4693" s="135"/>
      <c r="B4693" s="135"/>
      <c r="C4693" s="135"/>
      <c r="D4693" s="245"/>
      <c r="E4693" s="245"/>
      <c r="F4693" s="405"/>
      <c r="G4693" s="291"/>
      <c r="H4693" s="291"/>
      <c r="AR4693" s="501"/>
      <c r="AT4693" s="450"/>
    </row>
    <row r="4694" spans="1:180" customHeight="1" ht="16.5" s="407" customFormat="1">
      <c r="A4694" s="135"/>
      <c r="B4694" s="135"/>
      <c r="C4694" s="135"/>
      <c r="D4694" s="245"/>
      <c r="E4694" s="245"/>
      <c r="F4694" s="405"/>
      <c r="G4694" s="291"/>
      <c r="H4694" s="291"/>
      <c r="AR4694" s="501"/>
      <c r="AT4694" s="450"/>
    </row>
    <row r="4695" spans="1:180" customHeight="1" ht="16.5" s="407" customFormat="1">
      <c r="A4695" s="135"/>
      <c r="B4695" s="135"/>
      <c r="C4695" s="135"/>
      <c r="D4695" s="245"/>
      <c r="E4695" s="245"/>
      <c r="F4695" s="405"/>
      <c r="G4695" s="291"/>
      <c r="H4695" s="291"/>
      <c r="AR4695" s="501"/>
      <c r="AT4695" s="450"/>
    </row>
    <row r="4696" spans="1:180" customHeight="1" ht="16.5" s="407" customFormat="1">
      <c r="A4696" s="135"/>
      <c r="B4696" s="135"/>
      <c r="C4696" s="135"/>
      <c r="D4696" s="245"/>
      <c r="E4696" s="245"/>
      <c r="F4696" s="405"/>
      <c r="G4696" s="291"/>
      <c r="H4696" s="291"/>
      <c r="AR4696" s="501"/>
      <c r="AT4696" s="450"/>
    </row>
    <row r="4697" spans="1:180" customHeight="1" ht="16.5" s="407" customFormat="1">
      <c r="A4697" s="135"/>
      <c r="B4697" s="135"/>
      <c r="C4697" s="135"/>
      <c r="D4697" s="245"/>
      <c r="E4697" s="245"/>
      <c r="F4697" s="405"/>
      <c r="G4697" s="291"/>
      <c r="H4697" s="291"/>
      <c r="AR4697" s="501"/>
      <c r="AT4697" s="450"/>
    </row>
    <row r="4698" spans="1:180" customHeight="1" ht="16.5" s="407" customFormat="1">
      <c r="A4698" s="135"/>
      <c r="B4698" s="135"/>
      <c r="C4698" s="135"/>
      <c r="D4698" s="245"/>
      <c r="E4698" s="245"/>
      <c r="F4698" s="405"/>
      <c r="G4698" s="291"/>
      <c r="H4698" s="291"/>
      <c r="AR4698" s="501"/>
      <c r="AT4698" s="450"/>
    </row>
    <row r="4699" spans="1:180" customHeight="1" ht="16.5" s="407" customFormat="1">
      <c r="A4699" s="135"/>
      <c r="B4699" s="135"/>
      <c r="C4699" s="135"/>
      <c r="D4699" s="245"/>
      <c r="E4699" s="245"/>
      <c r="F4699" s="405"/>
      <c r="G4699" s="291"/>
      <c r="H4699" s="291"/>
      <c r="AR4699" s="501"/>
      <c r="AT4699" s="450"/>
    </row>
    <row r="4700" spans="1:180" customHeight="1" ht="16.5" s="407" customFormat="1">
      <c r="A4700" s="135"/>
      <c r="B4700" s="135"/>
      <c r="C4700" s="135"/>
      <c r="D4700" s="245"/>
      <c r="E4700" s="245"/>
      <c r="F4700" s="405"/>
      <c r="G4700" s="291"/>
      <c r="H4700" s="291"/>
      <c r="AR4700" s="501"/>
      <c r="AT4700" s="450"/>
    </row>
    <row r="4701" spans="1:180" customHeight="1" ht="16.5" s="407" customFormat="1">
      <c r="A4701" s="135"/>
      <c r="B4701" s="135"/>
      <c r="C4701" s="135"/>
      <c r="D4701" s="245"/>
      <c r="E4701" s="245"/>
      <c r="F4701" s="405"/>
      <c r="G4701" s="291"/>
      <c r="H4701" s="291"/>
      <c r="AR4701" s="501"/>
      <c r="AT4701" s="450"/>
    </row>
    <row r="4702" spans="1:180" customHeight="1" ht="16.5" s="407" customFormat="1">
      <c r="A4702" s="135"/>
      <c r="B4702" s="135"/>
      <c r="C4702" s="135"/>
      <c r="D4702" s="245"/>
      <c r="E4702" s="245"/>
      <c r="F4702" s="405"/>
      <c r="G4702" s="291"/>
      <c r="H4702" s="291"/>
      <c r="AR4702" s="501"/>
      <c r="AT4702" s="450"/>
    </row>
    <row r="4703" spans="1:180" customHeight="1" ht="16.5" s="407" customFormat="1">
      <c r="A4703" s="135"/>
      <c r="B4703" s="135"/>
      <c r="C4703" s="135"/>
      <c r="D4703" s="245"/>
      <c r="E4703" s="245"/>
      <c r="F4703" s="405"/>
      <c r="G4703" s="291"/>
      <c r="H4703" s="291"/>
      <c r="AR4703" s="501"/>
      <c r="AT4703" s="450"/>
    </row>
    <row r="4704" spans="1:180" customHeight="1" ht="16.5" s="407" customFormat="1">
      <c r="A4704" s="135"/>
      <c r="B4704" s="135"/>
      <c r="C4704" s="135"/>
      <c r="D4704" s="245"/>
      <c r="E4704" s="245"/>
      <c r="F4704" s="405"/>
      <c r="G4704" s="291"/>
      <c r="H4704" s="291"/>
      <c r="AR4704" s="501"/>
      <c r="AT4704" s="450"/>
    </row>
    <row r="4705" spans="1:180" customHeight="1" ht="16.5" s="407" customFormat="1">
      <c r="A4705" s="135"/>
      <c r="B4705" s="135"/>
      <c r="C4705" s="135"/>
      <c r="D4705" s="245"/>
      <c r="E4705" s="245"/>
      <c r="F4705" s="405"/>
      <c r="G4705" s="291"/>
      <c r="H4705" s="291"/>
      <c r="AR4705" s="501"/>
      <c r="AT4705" s="450"/>
    </row>
    <row r="4706" spans="1:180" customHeight="1" ht="16.5" s="407" customFormat="1">
      <c r="A4706" s="135"/>
      <c r="B4706" s="135"/>
      <c r="C4706" s="135"/>
      <c r="D4706" s="245"/>
      <c r="E4706" s="245"/>
      <c r="F4706" s="405"/>
      <c r="G4706" s="291"/>
      <c r="H4706" s="291"/>
      <c r="AR4706" s="501"/>
      <c r="AT4706" s="450"/>
    </row>
    <row r="4707" spans="1:180" customHeight="1" ht="16.5" s="407" customFormat="1">
      <c r="A4707" s="135"/>
      <c r="B4707" s="135"/>
      <c r="C4707" s="135"/>
      <c r="D4707" s="245"/>
      <c r="E4707" s="245"/>
      <c r="F4707" s="405"/>
      <c r="G4707" s="291"/>
      <c r="H4707" s="291"/>
      <c r="AR4707" s="501"/>
      <c r="AT4707" s="450"/>
    </row>
    <row r="4708" spans="1:180" customHeight="1" ht="16.5" s="407" customFormat="1">
      <c r="A4708" s="135"/>
      <c r="B4708" s="135"/>
      <c r="C4708" s="135"/>
      <c r="D4708" s="245"/>
      <c r="E4708" s="245"/>
      <c r="F4708" s="405"/>
      <c r="G4708" s="291"/>
      <c r="H4708" s="291"/>
      <c r="AR4708" s="501"/>
      <c r="AT4708" s="450"/>
    </row>
    <row r="4709" spans="1:180" customHeight="1" ht="16.5" s="407" customFormat="1">
      <c r="A4709" s="135"/>
      <c r="B4709" s="135"/>
      <c r="C4709" s="135"/>
      <c r="D4709" s="245"/>
      <c r="E4709" s="245"/>
      <c r="F4709" s="405"/>
      <c r="G4709" s="291"/>
      <c r="H4709" s="291"/>
      <c r="AR4709" s="501"/>
      <c r="AT4709" s="450"/>
    </row>
    <row r="4710" spans="1:180" customHeight="1" ht="16.5" s="407" customFormat="1">
      <c r="A4710" s="135"/>
      <c r="B4710" s="135"/>
      <c r="C4710" s="135"/>
      <c r="D4710" s="245"/>
      <c r="E4710" s="245"/>
      <c r="F4710" s="405"/>
      <c r="G4710" s="291"/>
      <c r="H4710" s="291"/>
      <c r="AR4710" s="501"/>
      <c r="AT4710" s="450"/>
    </row>
    <row r="4711" spans="1:180" customHeight="1" ht="16.5" s="407" customFormat="1">
      <c r="A4711" s="135"/>
      <c r="B4711" s="135"/>
      <c r="C4711" s="135"/>
      <c r="D4711" s="245"/>
      <c r="E4711" s="245"/>
      <c r="F4711" s="405"/>
      <c r="G4711" s="291"/>
      <c r="H4711" s="291"/>
      <c r="AR4711" s="501"/>
      <c r="AT4711" s="450"/>
    </row>
    <row r="4712" spans="1:180" customHeight="1" ht="16.5" s="407" customFormat="1">
      <c r="A4712" s="135"/>
      <c r="B4712" s="135"/>
      <c r="C4712" s="135"/>
      <c r="D4712" s="245"/>
      <c r="E4712" s="245"/>
      <c r="F4712" s="405"/>
      <c r="G4712" s="291"/>
      <c r="H4712" s="291"/>
      <c r="AR4712" s="501"/>
      <c r="AT4712" s="450"/>
    </row>
    <row r="4713" spans="1:180" customHeight="1" ht="16.5" s="407" customFormat="1">
      <c r="A4713" s="135"/>
      <c r="B4713" s="135"/>
      <c r="C4713" s="135"/>
      <c r="D4713" s="245"/>
      <c r="E4713" s="245"/>
      <c r="F4713" s="405"/>
      <c r="G4713" s="291"/>
      <c r="H4713" s="291"/>
      <c r="AR4713" s="501"/>
      <c r="AT4713" s="450"/>
    </row>
    <row r="4714" spans="1:180" customHeight="1" ht="16.5" s="407" customFormat="1">
      <c r="A4714" s="135"/>
      <c r="B4714" s="135"/>
      <c r="C4714" s="135"/>
      <c r="D4714" s="245"/>
      <c r="E4714" s="245"/>
      <c r="F4714" s="405"/>
      <c r="G4714" s="291"/>
      <c r="H4714" s="291"/>
      <c r="AR4714" s="501"/>
      <c r="AT4714" s="450"/>
    </row>
    <row r="4715" spans="1:180" customHeight="1" ht="16.5" s="407" customFormat="1">
      <c r="A4715" s="135"/>
      <c r="B4715" s="135"/>
      <c r="C4715" s="135"/>
      <c r="D4715" s="245"/>
      <c r="E4715" s="245"/>
      <c r="F4715" s="405"/>
      <c r="G4715" s="291"/>
      <c r="H4715" s="291"/>
      <c r="AR4715" s="501"/>
      <c r="AT4715" s="450"/>
    </row>
    <row r="4716" spans="1:180" customHeight="1" ht="16.5" s="407" customFormat="1">
      <c r="A4716" s="135"/>
      <c r="B4716" s="135"/>
      <c r="C4716" s="135"/>
      <c r="D4716" s="245"/>
      <c r="E4716" s="245"/>
      <c r="F4716" s="405"/>
      <c r="G4716" s="291"/>
      <c r="H4716" s="291"/>
      <c r="AR4716" s="501"/>
      <c r="AT4716" s="450"/>
    </row>
    <row r="4717" spans="1:180" customHeight="1" ht="16.5" s="407" customFormat="1">
      <c r="A4717" s="135"/>
      <c r="B4717" s="135"/>
      <c r="C4717" s="135"/>
      <c r="D4717" s="245"/>
      <c r="E4717" s="245"/>
      <c r="F4717" s="405"/>
      <c r="G4717" s="291"/>
      <c r="H4717" s="291"/>
      <c r="AR4717" s="501"/>
      <c r="AT4717" s="450"/>
    </row>
    <row r="4718" spans="1:180" customHeight="1" ht="16.5" s="407" customFormat="1">
      <c r="A4718" s="135"/>
      <c r="B4718" s="135"/>
      <c r="C4718" s="135"/>
      <c r="D4718" s="245"/>
      <c r="E4718" s="245"/>
      <c r="F4718" s="405"/>
      <c r="G4718" s="291"/>
      <c r="H4718" s="291"/>
      <c r="AR4718" s="501"/>
      <c r="AT4718" s="450"/>
    </row>
    <row r="4719" spans="1:180" customHeight="1" ht="16.5" s="407" customFormat="1">
      <c r="A4719" s="135"/>
      <c r="B4719" s="135"/>
      <c r="C4719" s="135"/>
      <c r="D4719" s="245"/>
      <c r="E4719" s="245"/>
      <c r="F4719" s="405"/>
      <c r="G4719" s="291"/>
      <c r="H4719" s="291"/>
      <c r="AR4719" s="501"/>
      <c r="AT4719" s="450"/>
    </row>
    <row r="4720" spans="1:180" customHeight="1" ht="16.5" s="407" customFormat="1">
      <c r="A4720" s="135"/>
      <c r="B4720" s="135"/>
      <c r="C4720" s="135"/>
      <c r="D4720" s="245"/>
      <c r="E4720" s="245"/>
      <c r="F4720" s="405"/>
      <c r="G4720" s="291"/>
      <c r="H4720" s="291"/>
      <c r="AR4720" s="501"/>
      <c r="AT4720" s="450"/>
    </row>
    <row r="4721" spans="1:180" customHeight="1" ht="16.5" s="407" customFormat="1">
      <c r="A4721" s="135"/>
      <c r="B4721" s="135"/>
      <c r="C4721" s="135"/>
      <c r="D4721" s="245"/>
      <c r="E4721" s="245"/>
      <c r="F4721" s="405"/>
      <c r="G4721" s="291"/>
      <c r="H4721" s="291"/>
      <c r="AR4721" s="501"/>
      <c r="AT4721" s="450"/>
    </row>
    <row r="4722" spans="1:180" customHeight="1" ht="16.5" s="407" customFormat="1">
      <c r="A4722" s="135"/>
      <c r="B4722" s="135"/>
      <c r="C4722" s="135"/>
      <c r="D4722" s="245"/>
      <c r="E4722" s="245"/>
      <c r="F4722" s="405"/>
      <c r="G4722" s="291"/>
      <c r="H4722" s="291"/>
      <c r="AR4722" s="501"/>
      <c r="AT4722" s="450"/>
    </row>
    <row r="4723" spans="1:180" customHeight="1" ht="16.5" s="407" customFormat="1">
      <c r="A4723" s="135"/>
      <c r="B4723" s="135"/>
      <c r="C4723" s="135"/>
      <c r="D4723" s="245"/>
      <c r="E4723" s="245"/>
      <c r="F4723" s="405"/>
      <c r="G4723" s="291"/>
      <c r="H4723" s="291"/>
      <c r="AR4723" s="501"/>
      <c r="AT4723" s="450"/>
    </row>
    <row r="4724" spans="1:180" customHeight="1" ht="16.5" s="407" customFormat="1">
      <c r="A4724" s="135"/>
      <c r="B4724" s="135"/>
      <c r="C4724" s="135"/>
      <c r="D4724" s="245"/>
      <c r="E4724" s="245"/>
      <c r="F4724" s="405"/>
      <c r="G4724" s="291"/>
      <c r="H4724" s="291"/>
      <c r="AR4724" s="501"/>
      <c r="AT4724" s="450"/>
    </row>
    <row r="4725" spans="1:180" customHeight="1" ht="16.5" s="407" customFormat="1">
      <c r="A4725" s="135"/>
      <c r="B4725" s="135"/>
      <c r="C4725" s="135"/>
      <c r="D4725" s="245"/>
      <c r="E4725" s="245"/>
      <c r="F4725" s="405"/>
      <c r="G4725" s="291"/>
      <c r="H4725" s="291"/>
      <c r="AR4725" s="501"/>
      <c r="AT4725" s="450"/>
    </row>
    <row r="4726" spans="1:180" customHeight="1" ht="16.5" s="407" customFormat="1">
      <c r="A4726" s="135"/>
      <c r="B4726" s="135"/>
      <c r="C4726" s="135"/>
      <c r="D4726" s="245"/>
      <c r="E4726" s="245"/>
      <c r="F4726" s="405"/>
      <c r="G4726" s="291"/>
      <c r="H4726" s="291"/>
      <c r="AR4726" s="501"/>
      <c r="AT4726" s="450"/>
    </row>
    <row r="4727" spans="1:180" customHeight="1" ht="16.5" s="407" customFormat="1">
      <c r="A4727" s="135"/>
      <c r="B4727" s="135"/>
      <c r="C4727" s="135"/>
      <c r="D4727" s="245"/>
      <c r="E4727" s="245"/>
      <c r="F4727" s="405"/>
      <c r="G4727" s="291"/>
      <c r="H4727" s="291"/>
      <c r="AR4727" s="501"/>
      <c r="AT4727" s="450"/>
    </row>
    <row r="4728" spans="1:180" customHeight="1" ht="16.5" s="407" customFormat="1">
      <c r="A4728" s="135"/>
      <c r="B4728" s="135"/>
      <c r="C4728" s="135"/>
      <c r="D4728" s="245"/>
      <c r="E4728" s="245"/>
      <c r="F4728" s="405"/>
      <c r="G4728" s="291"/>
      <c r="H4728" s="291"/>
      <c r="AR4728" s="501"/>
      <c r="AT4728" s="450"/>
    </row>
    <row r="4729" spans="1:180" customHeight="1" ht="16.5" s="407" customFormat="1">
      <c r="A4729" s="135"/>
      <c r="B4729" s="135"/>
      <c r="C4729" s="135"/>
      <c r="D4729" s="245"/>
      <c r="E4729" s="245"/>
      <c r="F4729" s="405"/>
      <c r="G4729" s="291"/>
      <c r="H4729" s="291"/>
      <c r="AR4729" s="501"/>
      <c r="AT4729" s="450"/>
    </row>
    <row r="4730" spans="1:180" customHeight="1" ht="16.5" s="407" customFormat="1">
      <c r="A4730" s="135"/>
      <c r="B4730" s="135"/>
      <c r="C4730" s="135"/>
      <c r="D4730" s="245"/>
      <c r="E4730" s="245"/>
      <c r="F4730" s="405"/>
      <c r="G4730" s="291"/>
      <c r="H4730" s="291"/>
      <c r="AR4730" s="501"/>
      <c r="AT4730" s="450"/>
    </row>
    <row r="4731" spans="1:180" customHeight="1" ht="16.5" s="407" customFormat="1">
      <c r="A4731" s="135"/>
      <c r="B4731" s="135"/>
      <c r="C4731" s="135"/>
      <c r="D4731" s="245"/>
      <c r="E4731" s="245"/>
      <c r="F4731" s="405"/>
      <c r="G4731" s="291"/>
      <c r="H4731" s="291"/>
      <c r="AR4731" s="501"/>
      <c r="AT4731" s="450"/>
    </row>
    <row r="4732" spans="1:180" customHeight="1" ht="16.5" s="407" customFormat="1">
      <c r="A4732" s="135"/>
      <c r="B4732" s="135"/>
      <c r="C4732" s="135"/>
      <c r="D4732" s="245"/>
      <c r="E4732" s="245"/>
      <c r="F4732" s="405"/>
      <c r="G4732" s="291"/>
      <c r="H4732" s="291"/>
      <c r="AR4732" s="501"/>
      <c r="AT4732" s="450"/>
    </row>
    <row r="4733" spans="1:180" customHeight="1" ht="16.5" s="407" customFormat="1">
      <c r="A4733" s="135"/>
      <c r="B4733" s="135"/>
      <c r="C4733" s="135"/>
      <c r="D4733" s="245"/>
      <c r="E4733" s="245"/>
      <c r="F4733" s="405"/>
      <c r="G4733" s="291"/>
      <c r="H4733" s="291"/>
      <c r="AR4733" s="501"/>
      <c r="AT4733" s="450"/>
    </row>
    <row r="4734" spans="1:180" customHeight="1" ht="16.5" s="407" customFormat="1">
      <c r="A4734" s="135"/>
      <c r="B4734" s="135"/>
      <c r="C4734" s="135"/>
      <c r="D4734" s="245"/>
      <c r="E4734" s="245"/>
      <c r="F4734" s="405"/>
      <c r="G4734" s="291"/>
      <c r="H4734" s="291"/>
      <c r="AR4734" s="501"/>
      <c r="AT4734" s="450"/>
    </row>
    <row r="4735" spans="1:180" customHeight="1" ht="16.5" s="407" customFormat="1">
      <c r="A4735" s="135"/>
      <c r="B4735" s="135"/>
      <c r="C4735" s="135"/>
      <c r="D4735" s="245"/>
      <c r="E4735" s="245"/>
      <c r="F4735" s="405"/>
      <c r="G4735" s="291"/>
      <c r="H4735" s="291"/>
      <c r="AR4735" s="501"/>
      <c r="AT4735" s="450"/>
    </row>
    <row r="4736" spans="1:180" customHeight="1" ht="16.5" s="407" customFormat="1">
      <c r="A4736" s="135"/>
      <c r="B4736" s="135"/>
      <c r="C4736" s="135"/>
      <c r="D4736" s="245"/>
      <c r="E4736" s="245"/>
      <c r="F4736" s="405"/>
      <c r="G4736" s="291"/>
      <c r="H4736" s="291"/>
      <c r="AR4736" s="501"/>
      <c r="AT4736" s="450"/>
    </row>
    <row r="4737" spans="1:180" customHeight="1" ht="16.5" s="407" customFormat="1">
      <c r="A4737" s="135"/>
      <c r="B4737" s="135"/>
      <c r="C4737" s="135"/>
      <c r="D4737" s="245"/>
      <c r="E4737" s="245"/>
      <c r="F4737" s="405"/>
      <c r="G4737" s="291"/>
      <c r="H4737" s="291"/>
      <c r="AR4737" s="501"/>
      <c r="AT4737" s="450"/>
    </row>
    <row r="4738" spans="1:180" customHeight="1" ht="16.5" s="407" customFormat="1">
      <c r="A4738" s="135"/>
      <c r="B4738" s="135"/>
      <c r="C4738" s="135"/>
      <c r="D4738" s="245"/>
      <c r="E4738" s="245"/>
      <c r="F4738" s="405"/>
      <c r="G4738" s="291"/>
      <c r="H4738" s="291"/>
      <c r="AR4738" s="501"/>
      <c r="AT4738" s="450"/>
    </row>
    <row r="4739" spans="1:180" customHeight="1" ht="16.5" s="407" customFormat="1">
      <c r="A4739" s="135"/>
      <c r="B4739" s="135"/>
      <c r="C4739" s="135"/>
      <c r="D4739" s="245"/>
      <c r="E4739" s="245"/>
      <c r="F4739" s="405"/>
      <c r="G4739" s="291"/>
      <c r="H4739" s="291"/>
      <c r="AR4739" s="501"/>
      <c r="AT4739" s="450"/>
    </row>
    <row r="4740" spans="1:180" customHeight="1" ht="16.5" s="407" customFormat="1">
      <c r="A4740" s="135"/>
      <c r="B4740" s="135"/>
      <c r="C4740" s="135"/>
      <c r="D4740" s="245"/>
      <c r="E4740" s="245"/>
      <c r="F4740" s="405"/>
      <c r="G4740" s="291"/>
      <c r="H4740" s="291"/>
      <c r="AR4740" s="501"/>
      <c r="AT4740" s="450"/>
    </row>
    <row r="4741" spans="1:180" customHeight="1" ht="16.5" s="407" customFormat="1">
      <c r="A4741" s="135"/>
      <c r="B4741" s="135"/>
      <c r="C4741" s="135"/>
      <c r="D4741" s="245"/>
      <c r="E4741" s="245"/>
      <c r="F4741" s="405"/>
      <c r="G4741" s="291"/>
      <c r="H4741" s="291"/>
      <c r="AR4741" s="501"/>
      <c r="AT4741" s="450"/>
    </row>
    <row r="4742" spans="1:180" customHeight="1" ht="16.5" s="407" customFormat="1">
      <c r="A4742" s="135"/>
      <c r="B4742" s="135"/>
      <c r="C4742" s="135"/>
      <c r="D4742" s="245"/>
      <c r="E4742" s="245"/>
      <c r="F4742" s="405"/>
      <c r="G4742" s="291"/>
      <c r="H4742" s="291"/>
      <c r="AR4742" s="501"/>
      <c r="AT4742" s="450"/>
    </row>
    <row r="4743" spans="1:180" customHeight="1" ht="16.5" s="407" customFormat="1">
      <c r="A4743" s="135"/>
      <c r="B4743" s="135"/>
      <c r="C4743" s="135"/>
      <c r="D4743" s="245"/>
      <c r="E4743" s="245"/>
      <c r="F4743" s="405"/>
      <c r="G4743" s="291"/>
      <c r="H4743" s="291"/>
      <c r="AR4743" s="501"/>
      <c r="AT4743" s="450"/>
    </row>
    <row r="4744" spans="1:180" customHeight="1" ht="16.5" s="407" customFormat="1">
      <c r="A4744" s="135"/>
      <c r="B4744" s="135"/>
      <c r="C4744" s="135"/>
      <c r="D4744" s="245"/>
      <c r="E4744" s="245"/>
      <c r="F4744" s="405"/>
      <c r="G4744" s="291"/>
      <c r="H4744" s="291"/>
      <c r="AR4744" s="501"/>
      <c r="AT4744" s="450"/>
    </row>
    <row r="4745" spans="1:180" customHeight="1" ht="16.5" s="407" customFormat="1">
      <c r="A4745" s="135"/>
      <c r="B4745" s="135"/>
      <c r="C4745" s="135"/>
      <c r="D4745" s="245"/>
      <c r="E4745" s="245"/>
      <c r="F4745" s="405"/>
      <c r="G4745" s="291"/>
      <c r="H4745" s="291"/>
      <c r="AR4745" s="501"/>
      <c r="AT4745" s="450"/>
    </row>
    <row r="4746" spans="1:180" customHeight="1" ht="16.5" s="407" customFormat="1">
      <c r="A4746" s="135"/>
      <c r="B4746" s="135"/>
      <c r="C4746" s="135"/>
      <c r="D4746" s="245"/>
      <c r="E4746" s="245"/>
      <c r="F4746" s="405"/>
      <c r="G4746" s="291"/>
      <c r="H4746" s="291"/>
      <c r="AR4746" s="501"/>
      <c r="AT4746" s="450"/>
    </row>
    <row r="4747" spans="1:180" customHeight="1" ht="16.5" s="407" customFormat="1">
      <c r="A4747" s="135"/>
      <c r="B4747" s="135"/>
      <c r="C4747" s="135"/>
      <c r="D4747" s="245"/>
      <c r="E4747" s="245"/>
      <c r="F4747" s="405"/>
      <c r="G4747" s="291"/>
      <c r="H4747" s="291"/>
      <c r="AR4747" s="501"/>
      <c r="AT4747" s="450"/>
    </row>
    <row r="4748" spans="1:180" customHeight="1" ht="16.5" s="407" customFormat="1">
      <c r="A4748" s="135"/>
      <c r="B4748" s="135"/>
      <c r="C4748" s="135"/>
      <c r="D4748" s="245"/>
      <c r="E4748" s="245"/>
      <c r="F4748" s="405"/>
      <c r="G4748" s="291"/>
      <c r="H4748" s="291"/>
      <c r="AR4748" s="501"/>
      <c r="AT4748" s="450"/>
    </row>
    <row r="4749" spans="1:180" customHeight="1" ht="16.5" s="407" customFormat="1">
      <c r="A4749" s="135"/>
      <c r="B4749" s="135"/>
      <c r="C4749" s="135"/>
      <c r="D4749" s="245"/>
      <c r="E4749" s="245"/>
      <c r="F4749" s="405"/>
      <c r="G4749" s="291"/>
      <c r="H4749" s="291"/>
      <c r="AR4749" s="501"/>
      <c r="AT4749" s="450"/>
    </row>
    <row r="4750" spans="1:180" customHeight="1" ht="16.5" s="407" customFormat="1">
      <c r="A4750" s="135"/>
      <c r="B4750" s="135"/>
      <c r="C4750" s="135"/>
      <c r="D4750" s="245"/>
      <c r="E4750" s="245"/>
      <c r="F4750" s="405"/>
      <c r="G4750" s="291"/>
      <c r="H4750" s="291"/>
      <c r="AR4750" s="501"/>
      <c r="AT4750" s="450"/>
    </row>
    <row r="4751" spans="1:180" customHeight="1" ht="16.5" s="407" customFormat="1">
      <c r="A4751" s="135"/>
      <c r="B4751" s="135"/>
      <c r="C4751" s="135"/>
      <c r="D4751" s="245"/>
      <c r="E4751" s="245"/>
      <c r="F4751" s="405"/>
      <c r="G4751" s="291"/>
      <c r="H4751" s="291"/>
      <c r="AR4751" s="501"/>
      <c r="AT4751" s="450"/>
    </row>
    <row r="4752" spans="1:180" customHeight="1" ht="16.5" s="407" customFormat="1">
      <c r="A4752" s="135"/>
      <c r="B4752" s="135"/>
      <c r="C4752" s="135"/>
      <c r="D4752" s="245"/>
      <c r="E4752" s="245"/>
      <c r="F4752" s="405"/>
      <c r="G4752" s="291"/>
      <c r="H4752" s="291"/>
      <c r="AR4752" s="501"/>
      <c r="AT4752" s="450"/>
    </row>
    <row r="4753" spans="1:180" customHeight="1" ht="16.5" s="407" customFormat="1">
      <c r="A4753" s="135"/>
      <c r="B4753" s="135"/>
      <c r="C4753" s="135"/>
      <c r="D4753" s="245"/>
      <c r="E4753" s="245"/>
      <c r="F4753" s="405"/>
      <c r="G4753" s="291"/>
      <c r="H4753" s="291"/>
      <c r="AR4753" s="501"/>
      <c r="AT4753" s="450"/>
    </row>
    <row r="4754" spans="1:180" customHeight="1" ht="16.5" s="407" customFormat="1">
      <c r="A4754" s="135"/>
      <c r="B4754" s="135"/>
      <c r="C4754" s="135"/>
      <c r="D4754" s="245"/>
      <c r="E4754" s="245"/>
      <c r="F4754" s="405"/>
      <c r="G4754" s="291"/>
      <c r="H4754" s="291"/>
      <c r="AR4754" s="501"/>
      <c r="AT4754" s="450"/>
    </row>
    <row r="4755" spans="1:180" customHeight="1" ht="16.5" s="407" customFormat="1">
      <c r="A4755" s="135"/>
      <c r="B4755" s="135"/>
      <c r="C4755" s="135"/>
      <c r="D4755" s="245"/>
      <c r="E4755" s="245"/>
      <c r="F4755" s="405"/>
      <c r="G4755" s="291"/>
      <c r="H4755" s="291"/>
      <c r="AR4755" s="501"/>
      <c r="AT4755" s="450"/>
    </row>
    <row r="4756" spans="1:180" customHeight="1" ht="16.5" s="407" customFormat="1">
      <c r="A4756" s="135"/>
      <c r="B4756" s="135"/>
      <c r="C4756" s="135"/>
      <c r="D4756" s="245"/>
      <c r="E4756" s="245"/>
      <c r="F4756" s="405"/>
      <c r="G4756" s="291"/>
      <c r="H4756" s="291"/>
      <c r="AR4756" s="501"/>
      <c r="AT4756" s="450"/>
    </row>
    <row r="4757" spans="1:180" customHeight="1" ht="16.5" s="407" customFormat="1">
      <c r="A4757" s="135"/>
      <c r="B4757" s="135"/>
      <c r="C4757" s="135"/>
      <c r="D4757" s="245"/>
      <c r="E4757" s="245"/>
      <c r="F4757" s="405"/>
      <c r="G4757" s="291"/>
      <c r="H4757" s="291"/>
      <c r="AR4757" s="501"/>
      <c r="AT4757" s="450"/>
    </row>
    <row r="4758" spans="1:180" customHeight="1" ht="16.5" s="407" customFormat="1">
      <c r="A4758" s="135"/>
      <c r="B4758" s="135"/>
      <c r="C4758" s="135"/>
      <c r="D4758" s="245"/>
      <c r="E4758" s="245"/>
      <c r="F4758" s="405"/>
      <c r="G4758" s="291"/>
      <c r="H4758" s="291"/>
      <c r="AR4758" s="501"/>
      <c r="AT4758" s="450"/>
    </row>
    <row r="4759" spans="1:180" customHeight="1" ht="16.5" s="407" customFormat="1">
      <c r="A4759" s="135"/>
      <c r="B4759" s="135"/>
      <c r="C4759" s="135"/>
      <c r="D4759" s="245"/>
      <c r="E4759" s="245"/>
      <c r="F4759" s="405"/>
      <c r="G4759" s="291"/>
      <c r="H4759" s="291"/>
      <c r="AR4759" s="501"/>
      <c r="AT4759" s="450"/>
    </row>
    <row r="4760" spans="1:180" customHeight="1" ht="16.5" s="407" customFormat="1">
      <c r="A4760" s="135"/>
      <c r="B4760" s="135"/>
      <c r="C4760" s="135"/>
      <c r="D4760" s="245"/>
      <c r="E4760" s="245"/>
      <c r="F4760" s="405"/>
      <c r="G4760" s="291"/>
      <c r="H4760" s="291"/>
      <c r="AR4760" s="501"/>
      <c r="AT4760" s="450"/>
    </row>
    <row r="4761" spans="1:180" customHeight="1" ht="16.5" s="407" customFormat="1">
      <c r="A4761" s="135"/>
      <c r="B4761" s="135"/>
      <c r="C4761" s="135"/>
      <c r="D4761" s="245"/>
      <c r="E4761" s="245"/>
      <c r="F4761" s="405"/>
      <c r="G4761" s="291"/>
      <c r="H4761" s="291"/>
      <c r="AR4761" s="501"/>
      <c r="AT4761" s="450"/>
    </row>
    <row r="4762" spans="1:180" customHeight="1" ht="16.5" s="407" customFormat="1">
      <c r="A4762" s="135"/>
      <c r="B4762" s="135"/>
      <c r="C4762" s="135"/>
      <c r="D4762" s="245"/>
      <c r="E4762" s="245"/>
      <c r="F4762" s="405"/>
      <c r="G4762" s="291"/>
      <c r="H4762" s="291"/>
      <c r="AR4762" s="501"/>
      <c r="AT4762" s="450"/>
    </row>
    <row r="4763" spans="1:180" customHeight="1" ht="16.5" s="407" customFormat="1">
      <c r="A4763" s="135"/>
      <c r="B4763" s="135"/>
      <c r="C4763" s="135"/>
      <c r="D4763" s="245"/>
      <c r="E4763" s="245"/>
      <c r="F4763" s="405"/>
      <c r="G4763" s="291"/>
      <c r="H4763" s="291"/>
      <c r="AR4763" s="501"/>
      <c r="AT4763" s="450"/>
    </row>
    <row r="4764" spans="1:180" customHeight="1" ht="16.5" s="407" customFormat="1">
      <c r="A4764" s="135"/>
      <c r="B4764" s="135"/>
      <c r="C4764" s="135"/>
      <c r="D4764" s="245"/>
      <c r="E4764" s="245"/>
      <c r="F4764" s="405"/>
      <c r="G4764" s="291"/>
      <c r="H4764" s="291"/>
      <c r="AR4764" s="501"/>
      <c r="AT4764" s="450"/>
    </row>
    <row r="4765" spans="1:180" customHeight="1" ht="16.5" s="407" customFormat="1">
      <c r="A4765" s="135"/>
      <c r="B4765" s="135"/>
      <c r="C4765" s="135"/>
      <c r="D4765" s="245"/>
      <c r="E4765" s="245"/>
      <c r="F4765" s="405"/>
      <c r="G4765" s="291"/>
      <c r="H4765" s="291"/>
      <c r="AR4765" s="501"/>
      <c r="AT4765" s="450"/>
    </row>
    <row r="4766" spans="1:180" customHeight="1" ht="16.5" s="407" customFormat="1">
      <c r="A4766" s="135"/>
      <c r="B4766" s="135"/>
      <c r="C4766" s="135"/>
      <c r="D4766" s="245"/>
      <c r="E4766" s="245"/>
      <c r="F4766" s="405"/>
      <c r="G4766" s="291"/>
      <c r="H4766" s="291"/>
      <c r="AR4766" s="501"/>
      <c r="AT4766" s="450"/>
    </row>
    <row r="4767" spans="1:180" customHeight="1" ht="16.5" s="407" customFormat="1">
      <c r="A4767" s="135"/>
      <c r="B4767" s="135"/>
      <c r="C4767" s="135"/>
      <c r="D4767" s="245"/>
      <c r="E4767" s="245"/>
      <c r="F4767" s="405"/>
      <c r="G4767" s="291"/>
      <c r="H4767" s="291"/>
      <c r="AR4767" s="501"/>
      <c r="AT4767" s="450"/>
    </row>
    <row r="4768" spans="1:180" customHeight="1" ht="16.5" s="407" customFormat="1">
      <c r="A4768" s="135"/>
      <c r="B4768" s="135"/>
      <c r="C4768" s="135"/>
      <c r="D4768" s="245"/>
      <c r="E4768" s="245"/>
      <c r="F4768" s="405"/>
      <c r="G4768" s="291"/>
      <c r="H4768" s="291"/>
      <c r="AR4768" s="501"/>
      <c r="AT4768" s="450"/>
    </row>
    <row r="4769" spans="1:180" customHeight="1" ht="16.5" s="407" customFormat="1">
      <c r="A4769" s="135"/>
      <c r="B4769" s="135"/>
      <c r="C4769" s="135"/>
      <c r="D4769" s="245"/>
      <c r="E4769" s="245"/>
      <c r="F4769" s="405"/>
      <c r="G4769" s="291"/>
      <c r="H4769" s="291"/>
      <c r="AR4769" s="501"/>
      <c r="AT4769" s="450"/>
    </row>
    <row r="4770" spans="1:180" customHeight="1" ht="16.5" s="407" customFormat="1">
      <c r="A4770" s="135"/>
      <c r="B4770" s="135"/>
      <c r="C4770" s="135"/>
      <c r="D4770" s="245"/>
      <c r="E4770" s="245"/>
      <c r="F4770" s="405"/>
      <c r="G4770" s="291"/>
      <c r="H4770" s="291"/>
      <c r="AR4770" s="501"/>
      <c r="AT4770" s="450"/>
    </row>
    <row r="4771" spans="1:180" customHeight="1" ht="16.5" s="407" customFormat="1">
      <c r="A4771" s="135"/>
      <c r="B4771" s="135"/>
      <c r="C4771" s="135"/>
      <c r="D4771" s="245"/>
      <c r="E4771" s="245"/>
      <c r="F4771" s="405"/>
      <c r="G4771" s="291"/>
      <c r="H4771" s="291"/>
      <c r="AR4771" s="501"/>
      <c r="AT4771" s="450"/>
    </row>
    <row r="4772" spans="1:180" customHeight="1" ht="16.5" s="407" customFormat="1">
      <c r="A4772" s="135"/>
      <c r="B4772" s="135"/>
      <c r="C4772" s="135"/>
      <c r="D4772" s="245"/>
      <c r="E4772" s="245"/>
      <c r="F4772" s="405"/>
      <c r="G4772" s="291"/>
      <c r="H4772" s="291"/>
      <c r="AR4772" s="501"/>
      <c r="AT4772" s="450"/>
    </row>
    <row r="4773" spans="1:180" customHeight="1" ht="16.5" s="407" customFormat="1">
      <c r="A4773" s="135"/>
      <c r="B4773" s="135"/>
      <c r="C4773" s="135"/>
      <c r="D4773" s="245"/>
      <c r="E4773" s="245"/>
      <c r="F4773" s="405"/>
      <c r="G4773" s="291"/>
      <c r="H4773" s="291"/>
      <c r="AR4773" s="501"/>
      <c r="AT4773" s="450"/>
    </row>
    <row r="4774" spans="1:180" customHeight="1" ht="16.5" s="407" customFormat="1">
      <c r="A4774" s="135"/>
      <c r="B4774" s="135"/>
      <c r="C4774" s="135"/>
      <c r="D4774" s="245"/>
      <c r="E4774" s="245"/>
      <c r="F4774" s="405"/>
      <c r="G4774" s="291"/>
      <c r="H4774" s="291"/>
      <c r="AR4774" s="501"/>
      <c r="AT4774" s="450"/>
    </row>
    <row r="4775" spans="1:180" customHeight="1" ht="16.5" s="407" customFormat="1">
      <c r="A4775" s="135"/>
      <c r="B4775" s="135"/>
      <c r="C4775" s="135"/>
      <c r="D4775" s="245"/>
      <c r="E4775" s="245"/>
      <c r="F4775" s="405"/>
      <c r="G4775" s="291"/>
      <c r="H4775" s="291"/>
      <c r="AR4775" s="501"/>
      <c r="AT4775" s="450"/>
    </row>
    <row r="4776" spans="1:180" customHeight="1" ht="16.5" s="407" customFormat="1">
      <c r="A4776" s="135"/>
      <c r="B4776" s="135"/>
      <c r="C4776" s="135"/>
      <c r="D4776" s="245"/>
      <c r="E4776" s="245"/>
      <c r="F4776" s="405"/>
      <c r="G4776" s="291"/>
      <c r="H4776" s="291"/>
      <c r="AR4776" s="501"/>
      <c r="AT4776" s="450"/>
    </row>
    <row r="4777" spans="1:180" customHeight="1" ht="16.5" s="407" customFormat="1">
      <c r="A4777" s="135"/>
      <c r="B4777" s="135"/>
      <c r="C4777" s="135"/>
      <c r="D4777" s="245"/>
      <c r="E4777" s="245"/>
      <c r="F4777" s="405"/>
      <c r="G4777" s="291"/>
      <c r="H4777" s="291"/>
      <c r="AR4777" s="501"/>
      <c r="AT4777" s="450"/>
    </row>
    <row r="4778" spans="1:180" customHeight="1" ht="16.5" s="407" customFormat="1">
      <c r="A4778" s="135"/>
      <c r="B4778" s="135"/>
      <c r="C4778" s="135"/>
      <c r="D4778" s="245"/>
      <c r="E4778" s="245"/>
      <c r="F4778" s="405"/>
      <c r="G4778" s="291"/>
      <c r="H4778" s="291"/>
      <c r="AR4778" s="501"/>
      <c r="AT4778" s="450"/>
    </row>
    <row r="4779" spans="1:180" customHeight="1" ht="16.5" s="407" customFormat="1">
      <c r="A4779" s="135"/>
      <c r="B4779" s="135"/>
      <c r="C4779" s="135"/>
      <c r="D4779" s="245"/>
      <c r="E4779" s="245"/>
      <c r="F4779" s="405"/>
      <c r="G4779" s="291"/>
      <c r="H4779" s="291"/>
      <c r="AR4779" s="501"/>
      <c r="AT4779" s="450"/>
    </row>
    <row r="4780" spans="1:180" customHeight="1" ht="16.5" s="407" customFormat="1">
      <c r="A4780" s="135"/>
      <c r="B4780" s="135"/>
      <c r="C4780" s="135"/>
      <c r="D4780" s="245"/>
      <c r="E4780" s="245"/>
      <c r="F4780" s="405"/>
      <c r="G4780" s="291"/>
      <c r="H4780" s="291"/>
      <c r="AR4780" s="501"/>
      <c r="AT4780" s="450"/>
    </row>
    <row r="4781" spans="1:180" customHeight="1" ht="16.5" s="407" customFormat="1">
      <c r="A4781" s="135"/>
      <c r="B4781" s="135"/>
      <c r="C4781" s="135"/>
      <c r="D4781" s="245"/>
      <c r="E4781" s="245"/>
      <c r="F4781" s="405"/>
      <c r="G4781" s="291"/>
      <c r="H4781" s="291"/>
      <c r="AR4781" s="501"/>
      <c r="AT4781" s="450"/>
    </row>
    <row r="4782" spans="1:180" customHeight="1" ht="16.5" s="407" customFormat="1">
      <c r="A4782" s="135"/>
      <c r="B4782" s="135"/>
      <c r="C4782" s="135"/>
      <c r="D4782" s="245"/>
      <c r="E4782" s="245"/>
      <c r="F4782" s="405"/>
      <c r="G4782" s="291"/>
      <c r="H4782" s="291"/>
      <c r="AR4782" s="501"/>
      <c r="AT4782" s="450"/>
    </row>
    <row r="4783" spans="1:180" customHeight="1" ht="16.5" s="407" customFormat="1">
      <c r="A4783" s="135"/>
      <c r="B4783" s="135"/>
      <c r="C4783" s="135"/>
      <c r="D4783" s="245"/>
      <c r="E4783" s="245"/>
      <c r="F4783" s="405"/>
      <c r="G4783" s="291"/>
      <c r="H4783" s="291"/>
      <c r="AR4783" s="501"/>
      <c r="AT4783" s="450"/>
    </row>
    <row r="4784" spans="1:180" customHeight="1" ht="16.5" s="407" customFormat="1">
      <c r="A4784" s="135"/>
      <c r="B4784" s="135"/>
      <c r="C4784" s="135"/>
      <c r="D4784" s="245"/>
      <c r="E4784" s="245"/>
      <c r="F4784" s="405"/>
      <c r="G4784" s="291"/>
      <c r="H4784" s="291"/>
      <c r="AR4784" s="501"/>
      <c r="AT4784" s="450"/>
    </row>
    <row r="4785" spans="1:180" customHeight="1" ht="16.5" s="407" customFormat="1">
      <c r="A4785" s="135"/>
      <c r="B4785" s="135"/>
      <c r="C4785" s="135"/>
      <c r="D4785" s="245"/>
      <c r="E4785" s="245"/>
      <c r="F4785" s="405"/>
      <c r="G4785" s="291"/>
      <c r="H4785" s="291"/>
      <c r="AR4785" s="501"/>
      <c r="AT4785" s="450"/>
    </row>
    <row r="4786" spans="1:180" customHeight="1" ht="16.5" s="407" customFormat="1">
      <c r="A4786" s="135"/>
      <c r="B4786" s="135"/>
      <c r="C4786" s="135"/>
      <c r="D4786" s="245"/>
      <c r="E4786" s="245"/>
      <c r="F4786" s="405"/>
      <c r="G4786" s="291"/>
      <c r="H4786" s="291"/>
      <c r="AR4786" s="501"/>
      <c r="AT4786" s="450"/>
    </row>
    <row r="4787" spans="1:180" customHeight="1" ht="16.5" s="407" customFormat="1">
      <c r="A4787" s="135"/>
      <c r="B4787" s="135"/>
      <c r="C4787" s="135"/>
      <c r="D4787" s="245"/>
      <c r="E4787" s="245"/>
      <c r="F4787" s="405"/>
      <c r="G4787" s="291"/>
      <c r="H4787" s="291"/>
      <c r="AR4787" s="501"/>
      <c r="AT4787" s="450"/>
    </row>
    <row r="4788" spans="1:180" customHeight="1" ht="16.5" s="407" customFormat="1">
      <c r="A4788" s="135"/>
      <c r="B4788" s="135"/>
      <c r="C4788" s="135"/>
      <c r="D4788" s="245"/>
      <c r="E4788" s="245"/>
      <c r="F4788" s="405"/>
      <c r="G4788" s="291"/>
      <c r="H4788" s="291"/>
      <c r="AR4788" s="501"/>
      <c r="AT4788" s="450"/>
    </row>
    <row r="4789" spans="1:180" customHeight="1" ht="16.5" s="407" customFormat="1">
      <c r="A4789" s="135"/>
      <c r="B4789" s="135"/>
      <c r="C4789" s="135"/>
      <c r="D4789" s="245"/>
      <c r="E4789" s="245"/>
      <c r="F4789" s="405"/>
      <c r="G4789" s="291"/>
      <c r="H4789" s="291"/>
      <c r="AR4789" s="501"/>
      <c r="AT4789" s="450"/>
    </row>
    <row r="4790" spans="1:180" customHeight="1" ht="16.5" s="407" customFormat="1">
      <c r="A4790" s="135"/>
      <c r="B4790" s="135"/>
      <c r="C4790" s="135"/>
      <c r="D4790" s="245"/>
      <c r="E4790" s="245"/>
      <c r="F4790" s="405"/>
      <c r="G4790" s="291"/>
      <c r="H4790" s="291"/>
      <c r="AR4790" s="501"/>
      <c r="AT4790" s="450"/>
    </row>
    <row r="4791" spans="1:180" customHeight="1" ht="16.5" s="407" customFormat="1">
      <c r="A4791" s="135"/>
      <c r="B4791" s="135"/>
      <c r="C4791" s="135"/>
      <c r="D4791" s="245"/>
      <c r="E4791" s="245"/>
      <c r="F4791" s="405"/>
      <c r="G4791" s="291"/>
      <c r="H4791" s="291"/>
      <c r="AR4791" s="501"/>
      <c r="AT4791" s="450"/>
    </row>
    <row r="4792" spans="1:180" customHeight="1" ht="16.5" s="407" customFormat="1">
      <c r="A4792" s="135"/>
      <c r="B4792" s="135"/>
      <c r="C4792" s="135"/>
      <c r="D4792" s="245"/>
      <c r="E4792" s="245"/>
      <c r="F4792" s="405"/>
      <c r="G4792" s="291"/>
      <c r="H4792" s="291"/>
      <c r="AR4792" s="501"/>
      <c r="AT4792" s="450"/>
    </row>
    <row r="4793" spans="1:180" customHeight="1" ht="16.5" s="407" customFormat="1">
      <c r="A4793" s="135"/>
      <c r="B4793" s="135"/>
      <c r="C4793" s="135"/>
      <c r="D4793" s="245"/>
      <c r="E4793" s="245"/>
      <c r="F4793" s="405"/>
      <c r="G4793" s="291"/>
      <c r="H4793" s="291"/>
      <c r="AR4793" s="501"/>
      <c r="AT4793" s="450"/>
    </row>
    <row r="4794" spans="1:180" customHeight="1" ht="16.5" s="407" customFormat="1">
      <c r="A4794" s="135"/>
      <c r="B4794" s="135"/>
      <c r="C4794" s="135"/>
      <c r="D4794" s="245"/>
      <c r="E4794" s="245"/>
      <c r="F4794" s="405"/>
      <c r="G4794" s="291"/>
      <c r="H4794" s="291"/>
      <c r="AR4794" s="501"/>
      <c r="AT4794" s="450"/>
    </row>
    <row r="4795" spans="1:180" customHeight="1" ht="16.5" s="407" customFormat="1">
      <c r="A4795" s="135"/>
      <c r="B4795" s="135"/>
      <c r="C4795" s="135"/>
      <c r="D4795" s="245"/>
      <c r="E4795" s="245"/>
      <c r="F4795" s="405"/>
      <c r="G4795" s="291"/>
      <c r="H4795" s="291"/>
      <c r="AR4795" s="501"/>
      <c r="AT4795" s="450"/>
    </row>
    <row r="4796" spans="1:180" customHeight="1" ht="16.5" s="407" customFormat="1">
      <c r="A4796" s="135"/>
      <c r="B4796" s="135"/>
      <c r="C4796" s="135"/>
      <c r="D4796" s="245"/>
      <c r="E4796" s="245"/>
      <c r="F4796" s="405"/>
      <c r="G4796" s="291"/>
      <c r="H4796" s="291"/>
      <c r="AR4796" s="501"/>
      <c r="AT4796" s="450"/>
    </row>
    <row r="4797" spans="1:180" customHeight="1" ht="16.5" s="407" customFormat="1">
      <c r="A4797" s="135"/>
      <c r="B4797" s="135"/>
      <c r="C4797" s="135"/>
      <c r="D4797" s="245"/>
      <c r="E4797" s="245"/>
      <c r="F4797" s="405"/>
      <c r="G4797" s="291"/>
      <c r="H4797" s="291"/>
      <c r="AR4797" s="501"/>
      <c r="AT4797" s="450"/>
    </row>
    <row r="4798" spans="1:180" customHeight="1" ht="16.5" s="407" customFormat="1">
      <c r="A4798" s="135"/>
      <c r="B4798" s="135"/>
      <c r="C4798" s="135"/>
      <c r="D4798" s="245"/>
      <c r="E4798" s="245"/>
      <c r="F4798" s="405"/>
      <c r="G4798" s="291"/>
      <c r="H4798" s="291"/>
      <c r="AR4798" s="501"/>
      <c r="AT4798" s="450"/>
    </row>
    <row r="4799" spans="1:180" customHeight="1" ht="16.5" s="407" customFormat="1">
      <c r="A4799" s="135"/>
      <c r="B4799" s="135"/>
      <c r="C4799" s="135"/>
      <c r="D4799" s="245"/>
      <c r="E4799" s="245"/>
      <c r="F4799" s="405"/>
      <c r="G4799" s="291"/>
      <c r="H4799" s="291"/>
      <c r="AR4799" s="501"/>
      <c r="AT4799" s="450"/>
    </row>
    <row r="4800" spans="1:180" customHeight="1" ht="16.5" s="407" customFormat="1">
      <c r="A4800" s="135"/>
      <c r="B4800" s="135"/>
      <c r="C4800" s="135"/>
      <c r="D4800" s="245"/>
      <c r="E4800" s="245"/>
      <c r="F4800" s="405"/>
      <c r="G4800" s="291"/>
      <c r="H4800" s="291"/>
      <c r="AR4800" s="501"/>
      <c r="AT4800" s="450"/>
    </row>
    <row r="4801" spans="1:180" customHeight="1" ht="16.5" s="407" customFormat="1">
      <c r="A4801" s="135"/>
      <c r="B4801" s="135"/>
      <c r="C4801" s="135"/>
      <c r="D4801" s="245"/>
      <c r="E4801" s="245"/>
      <c r="F4801" s="405"/>
      <c r="G4801" s="291"/>
      <c r="H4801" s="291"/>
      <c r="AR4801" s="501"/>
      <c r="AT4801" s="450"/>
    </row>
    <row r="4802" spans="1:180" customHeight="1" ht="16.5" s="407" customFormat="1">
      <c r="A4802" s="135"/>
      <c r="B4802" s="135"/>
      <c r="C4802" s="135"/>
      <c r="D4802" s="245"/>
      <c r="E4802" s="245"/>
      <c r="F4802" s="405"/>
      <c r="G4802" s="291"/>
      <c r="H4802" s="291"/>
      <c r="AR4802" s="501"/>
      <c r="AT4802" s="450"/>
    </row>
    <row r="4803" spans="1:180" customHeight="1" ht="16.5" s="407" customFormat="1">
      <c r="A4803" s="135"/>
      <c r="B4803" s="135"/>
      <c r="C4803" s="135"/>
      <c r="D4803" s="245"/>
      <c r="E4803" s="245"/>
      <c r="F4803" s="405"/>
      <c r="G4803" s="291"/>
      <c r="H4803" s="291"/>
      <c r="AR4803" s="501"/>
      <c r="AT4803" s="450"/>
    </row>
    <row r="4804" spans="1:180" customHeight="1" ht="16.5" s="407" customFormat="1">
      <c r="A4804" s="135"/>
      <c r="B4804" s="135"/>
      <c r="C4804" s="135"/>
      <c r="D4804" s="245"/>
      <c r="E4804" s="245"/>
      <c r="F4804" s="405"/>
      <c r="G4804" s="291"/>
      <c r="H4804" s="291"/>
      <c r="AR4804" s="501"/>
      <c r="AT4804" s="450"/>
    </row>
    <row r="4805" spans="1:180" customHeight="1" ht="16.5" s="407" customFormat="1">
      <c r="A4805" s="135"/>
      <c r="B4805" s="135"/>
      <c r="C4805" s="135"/>
      <c r="D4805" s="245"/>
      <c r="E4805" s="245"/>
      <c r="F4805" s="405"/>
      <c r="G4805" s="291"/>
      <c r="H4805" s="291"/>
      <c r="AR4805" s="501"/>
      <c r="AT4805" s="450"/>
    </row>
    <row r="4806" spans="1:180" customHeight="1" ht="16.5" s="407" customFormat="1">
      <c r="A4806" s="135"/>
      <c r="B4806" s="135"/>
      <c r="C4806" s="135"/>
      <c r="D4806" s="245"/>
      <c r="E4806" s="245"/>
      <c r="F4806" s="405"/>
      <c r="G4806" s="291"/>
      <c r="H4806" s="291"/>
      <c r="AR4806" s="501"/>
      <c r="AT4806" s="450"/>
    </row>
    <row r="4807" spans="1:180" customHeight="1" ht="16.5" s="407" customFormat="1">
      <c r="A4807" s="135"/>
      <c r="B4807" s="135"/>
      <c r="C4807" s="135"/>
      <c r="D4807" s="245"/>
      <c r="E4807" s="245"/>
      <c r="F4807" s="405"/>
      <c r="G4807" s="291"/>
      <c r="H4807" s="291"/>
      <c r="AR4807" s="501"/>
      <c r="AT4807" s="450"/>
    </row>
    <row r="4808" spans="1:180" customHeight="1" ht="16.5" s="407" customFormat="1">
      <c r="A4808" s="135"/>
      <c r="B4808" s="135"/>
      <c r="C4808" s="135"/>
      <c r="D4808" s="245"/>
      <c r="E4808" s="245"/>
      <c r="F4808" s="405"/>
      <c r="G4808" s="291"/>
      <c r="H4808" s="291"/>
      <c r="AR4808" s="501"/>
      <c r="AT4808" s="450"/>
    </row>
    <row r="4809" spans="1:180" customHeight="1" ht="16.5" s="407" customFormat="1">
      <c r="A4809" s="135"/>
      <c r="B4809" s="135"/>
      <c r="C4809" s="135"/>
      <c r="D4809" s="245"/>
      <c r="E4809" s="245"/>
      <c r="F4809" s="405"/>
      <c r="G4809" s="291"/>
      <c r="H4809" s="291"/>
      <c r="AR4809" s="501"/>
      <c r="AT4809" s="450"/>
    </row>
    <row r="4810" spans="1:180" customHeight="1" ht="16.5" s="407" customFormat="1">
      <c r="A4810" s="135"/>
      <c r="B4810" s="135"/>
      <c r="C4810" s="135"/>
      <c r="D4810" s="245"/>
      <c r="E4810" s="245"/>
      <c r="F4810" s="405"/>
      <c r="G4810" s="291"/>
      <c r="H4810" s="291"/>
      <c r="AR4810" s="501"/>
      <c r="AT4810" s="450"/>
    </row>
    <row r="4811" spans="1:180" customHeight="1" ht="16.5" s="407" customFormat="1">
      <c r="A4811" s="135"/>
      <c r="B4811" s="135"/>
      <c r="C4811" s="135"/>
      <c r="D4811" s="245"/>
      <c r="E4811" s="245"/>
      <c r="F4811" s="405"/>
      <c r="G4811" s="291"/>
      <c r="H4811" s="291"/>
      <c r="AR4811" s="501"/>
      <c r="AT4811" s="450"/>
    </row>
    <row r="4812" spans="1:180" customHeight="1" ht="16.5" s="407" customFormat="1">
      <c r="A4812" s="135"/>
      <c r="B4812" s="135"/>
      <c r="C4812" s="135"/>
      <c r="D4812" s="245"/>
      <c r="E4812" s="245"/>
      <c r="F4812" s="405"/>
      <c r="G4812" s="291"/>
      <c r="H4812" s="291"/>
      <c r="AR4812" s="501"/>
      <c r="AT4812" s="450"/>
    </row>
    <row r="4813" spans="1:180" customHeight="1" ht="16.5" s="407" customFormat="1">
      <c r="A4813" s="135"/>
      <c r="B4813" s="135"/>
      <c r="C4813" s="135"/>
      <c r="D4813" s="245"/>
      <c r="E4813" s="245"/>
      <c r="F4813" s="405"/>
      <c r="G4813" s="291"/>
      <c r="H4813" s="291"/>
      <c r="AR4813" s="501"/>
      <c r="AT4813" s="450"/>
    </row>
    <row r="4814" spans="1:180" customHeight="1" ht="16.5" s="407" customFormat="1">
      <c r="A4814" s="135"/>
      <c r="B4814" s="135"/>
      <c r="C4814" s="135"/>
      <c r="D4814" s="245"/>
      <c r="E4814" s="245"/>
      <c r="F4814" s="405"/>
      <c r="G4814" s="291"/>
      <c r="H4814" s="291"/>
      <c r="AR4814" s="501"/>
      <c r="AT4814" s="450"/>
    </row>
    <row r="4815" spans="1:180" customHeight="1" ht="16.5" s="407" customFormat="1">
      <c r="A4815" s="135"/>
      <c r="B4815" s="135"/>
      <c r="C4815" s="135"/>
      <c r="D4815" s="245"/>
      <c r="E4815" s="245"/>
      <c r="F4815" s="405"/>
      <c r="G4815" s="291"/>
      <c r="H4815" s="291"/>
      <c r="AR4815" s="501"/>
      <c r="AT4815" s="450"/>
    </row>
    <row r="4816" spans="1:180" customHeight="1" ht="16.5" s="407" customFormat="1">
      <c r="A4816" s="135"/>
      <c r="B4816" s="135"/>
      <c r="C4816" s="135"/>
      <c r="D4816" s="245"/>
      <c r="E4816" s="245"/>
      <c r="F4816" s="405"/>
      <c r="G4816" s="291"/>
      <c r="H4816" s="291"/>
      <c r="AR4816" s="501"/>
      <c r="AT4816" s="450"/>
    </row>
    <row r="4817" spans="1:180" customHeight="1" ht="16.5" s="407" customFormat="1">
      <c r="A4817" s="135"/>
      <c r="B4817" s="135"/>
      <c r="C4817" s="135"/>
      <c r="D4817" s="245"/>
      <c r="E4817" s="245"/>
      <c r="F4817" s="405"/>
      <c r="G4817" s="291"/>
      <c r="H4817" s="291"/>
      <c r="AR4817" s="501"/>
      <c r="AT4817" s="450"/>
    </row>
    <row r="4818" spans="1:180" customHeight="1" ht="16.5" s="407" customFormat="1">
      <c r="A4818" s="135"/>
      <c r="B4818" s="135"/>
      <c r="C4818" s="135"/>
      <c r="D4818" s="245"/>
      <c r="E4818" s="245"/>
      <c r="F4818" s="405"/>
      <c r="G4818" s="291"/>
      <c r="H4818" s="291"/>
      <c r="AR4818" s="501"/>
      <c r="AT4818" s="450"/>
    </row>
    <row r="4819" spans="1:180" customHeight="1" ht="16.5" s="407" customFormat="1">
      <c r="A4819" s="135"/>
      <c r="B4819" s="135"/>
      <c r="C4819" s="135"/>
      <c r="D4819" s="245"/>
      <c r="E4819" s="245"/>
      <c r="F4819" s="405"/>
      <c r="G4819" s="291"/>
      <c r="H4819" s="291"/>
      <c r="AR4819" s="501"/>
      <c r="AT4819" s="450"/>
    </row>
    <row r="4820" spans="1:180" customHeight="1" ht="16.5" s="407" customFormat="1">
      <c r="A4820" s="135"/>
      <c r="B4820" s="135"/>
      <c r="C4820" s="135"/>
      <c r="D4820" s="245"/>
      <c r="E4820" s="245"/>
      <c r="F4820" s="405"/>
      <c r="G4820" s="291"/>
      <c r="H4820" s="291"/>
      <c r="AR4820" s="501"/>
      <c r="AT4820" s="450"/>
    </row>
    <row r="4821" spans="1:180" customHeight="1" ht="16.5" s="407" customFormat="1">
      <c r="A4821" s="135"/>
      <c r="B4821" s="135"/>
      <c r="C4821" s="135"/>
      <c r="D4821" s="245"/>
      <c r="E4821" s="245"/>
      <c r="F4821" s="405"/>
      <c r="G4821" s="291"/>
      <c r="H4821" s="291"/>
      <c r="AR4821" s="501"/>
      <c r="AT4821" s="450"/>
    </row>
    <row r="4822" spans="1:180" customHeight="1" ht="16.5" s="407" customFormat="1">
      <c r="A4822" s="135"/>
      <c r="B4822" s="135"/>
      <c r="C4822" s="135"/>
      <c r="D4822" s="245"/>
      <c r="E4822" s="245"/>
      <c r="F4822" s="405"/>
      <c r="G4822" s="291"/>
      <c r="H4822" s="291"/>
      <c r="AR4822" s="501"/>
      <c r="AT4822" s="450"/>
    </row>
    <row r="4823" spans="1:180" customHeight="1" ht="16.5" s="407" customFormat="1">
      <c r="A4823" s="135"/>
      <c r="B4823" s="135"/>
      <c r="C4823" s="135"/>
      <c r="D4823" s="245"/>
      <c r="E4823" s="245"/>
      <c r="F4823" s="405"/>
      <c r="G4823" s="291"/>
      <c r="H4823" s="291"/>
      <c r="AR4823" s="501"/>
      <c r="AT4823" s="450"/>
    </row>
    <row r="4824" spans="1:180" customHeight="1" ht="16.5" s="407" customFormat="1">
      <c r="A4824" s="135"/>
      <c r="B4824" s="135"/>
      <c r="C4824" s="135"/>
      <c r="D4824" s="245"/>
      <c r="E4824" s="245"/>
      <c r="F4824" s="405"/>
      <c r="G4824" s="291"/>
      <c r="H4824" s="291"/>
      <c r="AR4824" s="501"/>
      <c r="AT4824" s="450"/>
    </row>
    <row r="4825" spans="1:180" customHeight="1" ht="16.5" s="407" customFormat="1">
      <c r="A4825" s="135"/>
      <c r="B4825" s="135"/>
      <c r="C4825" s="135"/>
      <c r="D4825" s="245"/>
      <c r="E4825" s="245"/>
      <c r="F4825" s="405"/>
      <c r="G4825" s="291"/>
      <c r="H4825" s="291"/>
      <c r="AR4825" s="501"/>
      <c r="AT4825" s="450"/>
    </row>
    <row r="4826" spans="1:180" customHeight="1" ht="16.5" s="407" customFormat="1">
      <c r="A4826" s="135"/>
      <c r="B4826" s="135"/>
      <c r="C4826" s="135"/>
      <c r="D4826" s="245"/>
      <c r="E4826" s="245"/>
      <c r="F4826" s="405"/>
      <c r="G4826" s="291"/>
      <c r="H4826" s="291"/>
      <c r="AR4826" s="501"/>
      <c r="AT4826" s="450"/>
    </row>
    <row r="4827" spans="1:180" customHeight="1" ht="16.5" s="407" customFormat="1">
      <c r="A4827" s="135"/>
      <c r="B4827" s="135"/>
      <c r="C4827" s="135"/>
      <c r="D4827" s="245"/>
      <c r="E4827" s="245"/>
      <c r="F4827" s="405"/>
      <c r="G4827" s="291"/>
      <c r="H4827" s="291"/>
      <c r="AR4827" s="501"/>
      <c r="AT4827" s="450"/>
    </row>
    <row r="4828" spans="1:180" customHeight="1" ht="16.5" s="407" customFormat="1">
      <c r="A4828" s="135"/>
      <c r="B4828" s="135"/>
      <c r="C4828" s="135"/>
      <c r="D4828" s="245"/>
      <c r="E4828" s="245"/>
      <c r="F4828" s="405"/>
      <c r="G4828" s="291"/>
      <c r="H4828" s="291"/>
      <c r="AR4828" s="501"/>
      <c r="AT4828" s="450"/>
    </row>
    <row r="4829" spans="1:180" customHeight="1" ht="16.5" s="407" customFormat="1">
      <c r="A4829" s="135"/>
      <c r="B4829" s="135"/>
      <c r="C4829" s="135"/>
      <c r="D4829" s="245"/>
      <c r="E4829" s="245"/>
      <c r="F4829" s="405"/>
      <c r="G4829" s="291"/>
      <c r="H4829" s="291"/>
      <c r="AR4829" s="501"/>
      <c r="AT4829" s="450"/>
    </row>
    <row r="4830" spans="1:180" customHeight="1" ht="16.5" s="407" customFormat="1">
      <c r="A4830" s="135"/>
      <c r="B4830" s="135"/>
      <c r="C4830" s="135"/>
      <c r="D4830" s="245"/>
      <c r="E4830" s="245"/>
      <c r="F4830" s="405"/>
      <c r="G4830" s="291"/>
      <c r="H4830" s="291"/>
      <c r="AR4830" s="501"/>
      <c r="AT4830" s="450"/>
    </row>
    <row r="4831" spans="1:180" customHeight="1" ht="16.5" s="407" customFormat="1">
      <c r="A4831" s="135"/>
      <c r="B4831" s="135"/>
      <c r="C4831" s="135"/>
      <c r="D4831" s="245"/>
      <c r="E4831" s="245"/>
      <c r="F4831" s="405"/>
      <c r="G4831" s="291"/>
      <c r="H4831" s="291"/>
      <c r="AR4831" s="501"/>
      <c r="AT4831" s="450"/>
    </row>
    <row r="4832" spans="1:180" customHeight="1" ht="16.5" s="407" customFormat="1">
      <c r="A4832" s="135"/>
      <c r="B4832" s="135"/>
      <c r="C4832" s="135"/>
      <c r="D4832" s="245"/>
      <c r="E4832" s="245"/>
      <c r="F4832" s="405"/>
      <c r="G4832" s="291"/>
      <c r="H4832" s="291"/>
      <c r="AR4832" s="501"/>
      <c r="AT4832" s="450"/>
    </row>
    <row r="4833" spans="1:180" customHeight="1" ht="16.5" s="407" customFormat="1">
      <c r="A4833" s="135"/>
      <c r="B4833" s="135"/>
      <c r="C4833" s="135"/>
      <c r="D4833" s="245"/>
      <c r="E4833" s="245"/>
      <c r="F4833" s="405"/>
      <c r="G4833" s="291"/>
      <c r="H4833" s="291"/>
      <c r="AR4833" s="501"/>
      <c r="AT4833" s="450"/>
    </row>
    <row r="4834" spans="1:180" customHeight="1" ht="16.5" s="407" customFormat="1">
      <c r="A4834" s="135"/>
      <c r="B4834" s="135"/>
      <c r="C4834" s="135"/>
      <c r="D4834" s="245"/>
      <c r="E4834" s="245"/>
      <c r="F4834" s="405"/>
      <c r="G4834" s="291"/>
      <c r="H4834" s="291"/>
      <c r="AR4834" s="501"/>
      <c r="AT4834" s="450"/>
    </row>
    <row r="4835" spans="1:180" customHeight="1" ht="16.5" s="407" customFormat="1">
      <c r="A4835" s="135"/>
      <c r="B4835" s="135"/>
      <c r="C4835" s="135"/>
      <c r="D4835" s="245"/>
      <c r="E4835" s="245"/>
      <c r="F4835" s="405"/>
      <c r="G4835" s="291"/>
      <c r="H4835" s="291"/>
      <c r="AR4835" s="501"/>
      <c r="AT4835" s="450"/>
    </row>
    <row r="4836" spans="1:180" customHeight="1" ht="16.5" s="407" customFormat="1">
      <c r="A4836" s="135"/>
      <c r="B4836" s="135"/>
      <c r="C4836" s="135"/>
      <c r="D4836" s="245"/>
      <c r="E4836" s="245"/>
      <c r="F4836" s="405"/>
      <c r="G4836" s="291"/>
      <c r="H4836" s="291"/>
      <c r="AR4836" s="501"/>
      <c r="AT4836" s="450"/>
    </row>
    <row r="4837" spans="1:180" customHeight="1" ht="16.5" s="407" customFormat="1">
      <c r="A4837" s="135"/>
      <c r="B4837" s="135"/>
      <c r="C4837" s="135"/>
      <c r="D4837" s="245"/>
      <c r="E4837" s="245"/>
      <c r="F4837" s="405"/>
      <c r="G4837" s="291"/>
      <c r="H4837" s="291"/>
      <c r="AR4837" s="501"/>
      <c r="AT4837" s="450"/>
    </row>
    <row r="4838" spans="1:180" customHeight="1" ht="16.5" s="407" customFormat="1">
      <c r="A4838" s="135"/>
      <c r="B4838" s="135"/>
      <c r="C4838" s="135"/>
      <c r="D4838" s="245"/>
      <c r="E4838" s="245"/>
      <c r="F4838" s="405"/>
      <c r="G4838" s="291"/>
      <c r="H4838" s="291"/>
      <c r="AR4838" s="501"/>
      <c r="AT4838" s="450"/>
    </row>
    <row r="4839" spans="1:180" customHeight="1" ht="16.5" s="407" customFormat="1">
      <c r="A4839" s="135"/>
      <c r="B4839" s="135"/>
      <c r="C4839" s="135"/>
      <c r="D4839" s="245"/>
      <c r="E4839" s="245"/>
      <c r="F4839" s="405"/>
      <c r="G4839" s="291"/>
      <c r="H4839" s="291"/>
      <c r="AR4839" s="501"/>
      <c r="AT4839" s="450"/>
    </row>
    <row r="4840" spans="1:180" customHeight="1" ht="16.5" s="407" customFormat="1">
      <c r="A4840" s="135"/>
      <c r="B4840" s="135"/>
      <c r="C4840" s="135"/>
      <c r="D4840" s="245"/>
      <c r="E4840" s="245"/>
      <c r="F4840" s="405"/>
      <c r="G4840" s="291"/>
      <c r="H4840" s="291"/>
      <c r="AR4840" s="501"/>
      <c r="AT4840" s="450"/>
    </row>
    <row r="4841" spans="1:180" customHeight="1" ht="16.5" s="407" customFormat="1">
      <c r="A4841" s="135"/>
      <c r="B4841" s="135"/>
      <c r="C4841" s="135"/>
      <c r="D4841" s="245"/>
      <c r="E4841" s="245"/>
      <c r="F4841" s="405"/>
      <c r="G4841" s="291"/>
      <c r="H4841" s="291"/>
      <c r="AR4841" s="501"/>
      <c r="AT4841" s="450"/>
    </row>
    <row r="4842" spans="1:180" customHeight="1" ht="16.5" s="407" customFormat="1">
      <c r="A4842" s="135"/>
      <c r="B4842" s="135"/>
      <c r="C4842" s="135"/>
      <c r="D4842" s="245"/>
      <c r="E4842" s="245"/>
      <c r="F4842" s="405"/>
      <c r="G4842" s="291"/>
      <c r="H4842" s="291"/>
      <c r="AR4842" s="501"/>
      <c r="AT4842" s="450"/>
    </row>
    <row r="4843" spans="1:180" customHeight="1" ht="16.5" s="407" customFormat="1">
      <c r="A4843" s="135"/>
      <c r="B4843" s="135"/>
      <c r="C4843" s="135"/>
      <c r="D4843" s="245"/>
      <c r="E4843" s="245"/>
      <c r="F4843" s="405"/>
      <c r="G4843" s="291"/>
      <c r="H4843" s="291"/>
      <c r="AR4843" s="501"/>
      <c r="AT4843" s="450"/>
    </row>
    <row r="4844" spans="1:180" customHeight="1" ht="16.5" s="407" customFormat="1">
      <c r="A4844" s="135"/>
      <c r="B4844" s="135"/>
      <c r="C4844" s="135"/>
      <c r="D4844" s="245"/>
      <c r="E4844" s="245"/>
      <c r="F4844" s="405"/>
      <c r="G4844" s="291"/>
      <c r="H4844" s="291"/>
      <c r="AR4844" s="501"/>
      <c r="AT4844" s="450"/>
    </row>
    <row r="4845" spans="1:180" customHeight="1" ht="16.5" s="407" customFormat="1">
      <c r="A4845" s="135"/>
      <c r="B4845" s="135"/>
      <c r="C4845" s="135"/>
      <c r="D4845" s="245"/>
      <c r="E4845" s="245"/>
      <c r="F4845" s="405"/>
      <c r="G4845" s="291"/>
      <c r="H4845" s="291"/>
      <c r="AR4845" s="501"/>
      <c r="AT4845" s="450"/>
    </row>
    <row r="4846" spans="1:180" customHeight="1" ht="16.5" s="407" customFormat="1">
      <c r="A4846" s="135"/>
      <c r="B4846" s="135"/>
      <c r="C4846" s="135"/>
      <c r="D4846" s="245"/>
      <c r="E4846" s="245"/>
      <c r="F4846" s="405"/>
      <c r="G4846" s="291"/>
      <c r="H4846" s="291"/>
      <c r="AR4846" s="501"/>
      <c r="AT4846" s="450"/>
    </row>
    <row r="4847" spans="1:180" customHeight="1" ht="16.5" s="407" customFormat="1">
      <c r="A4847" s="135"/>
      <c r="B4847" s="135"/>
      <c r="C4847" s="135"/>
      <c r="D4847" s="245"/>
      <c r="E4847" s="245"/>
      <c r="F4847" s="405"/>
      <c r="G4847" s="291"/>
      <c r="H4847" s="291"/>
      <c r="AR4847" s="501"/>
      <c r="AT4847" s="450"/>
    </row>
    <row r="4848" spans="1:180" customHeight="1" ht="16.5" s="407" customFormat="1">
      <c r="A4848" s="135"/>
      <c r="B4848" s="135"/>
      <c r="C4848" s="135"/>
      <c r="D4848" s="245"/>
      <c r="E4848" s="245"/>
      <c r="F4848" s="405"/>
      <c r="G4848" s="291"/>
      <c r="H4848" s="291"/>
      <c r="AR4848" s="501"/>
      <c r="AT4848" s="450"/>
    </row>
    <row r="4849" spans="1:180" customHeight="1" ht="16.5" s="407" customFormat="1">
      <c r="A4849" s="135"/>
      <c r="B4849" s="135"/>
      <c r="C4849" s="135"/>
      <c r="D4849" s="245"/>
      <c r="E4849" s="245"/>
      <c r="F4849" s="405"/>
      <c r="G4849" s="291"/>
      <c r="H4849" s="291"/>
      <c r="AR4849" s="501"/>
      <c r="AT4849" s="450"/>
    </row>
    <row r="4850" spans="1:180" customHeight="1" ht="16.5" s="407" customFormat="1">
      <c r="A4850" s="135"/>
      <c r="B4850" s="135"/>
      <c r="C4850" s="135"/>
      <c r="D4850" s="245"/>
      <c r="E4850" s="245"/>
      <c r="F4850" s="405"/>
      <c r="G4850" s="291"/>
      <c r="H4850" s="291"/>
      <c r="AR4850" s="501"/>
      <c r="AT4850" s="450"/>
    </row>
    <row r="4851" spans="1:180" customHeight="1" ht="16.5" s="407" customFormat="1">
      <c r="A4851" s="135"/>
      <c r="B4851" s="135"/>
      <c r="C4851" s="135"/>
      <c r="D4851" s="245"/>
      <c r="E4851" s="245"/>
      <c r="F4851" s="405"/>
      <c r="G4851" s="291"/>
      <c r="H4851" s="291"/>
      <c r="AR4851" s="501"/>
      <c r="AT4851" s="450"/>
    </row>
    <row r="4852" spans="1:180" customHeight="1" ht="16.5" s="407" customFormat="1">
      <c r="A4852" s="135"/>
      <c r="B4852" s="135"/>
      <c r="C4852" s="135"/>
      <c r="D4852" s="245"/>
      <c r="E4852" s="245"/>
      <c r="F4852" s="405"/>
      <c r="G4852" s="291"/>
      <c r="H4852" s="291"/>
      <c r="AR4852" s="501"/>
      <c r="AT4852" s="450"/>
    </row>
    <row r="4853" spans="1:180" customHeight="1" ht="16.5" s="407" customFormat="1">
      <c r="A4853" s="135"/>
      <c r="B4853" s="135"/>
      <c r="C4853" s="135"/>
      <c r="D4853" s="245"/>
      <c r="E4853" s="245"/>
      <c r="F4853" s="405"/>
      <c r="G4853" s="291"/>
      <c r="H4853" s="291"/>
      <c r="AR4853" s="501"/>
      <c r="AT4853" s="450"/>
    </row>
    <row r="4854" spans="1:180" customHeight="1" ht="16.5" s="407" customFormat="1">
      <c r="A4854" s="135"/>
      <c r="B4854" s="135"/>
      <c r="C4854" s="135"/>
      <c r="D4854" s="245"/>
      <c r="E4854" s="245"/>
      <c r="F4854" s="405"/>
      <c r="G4854" s="291"/>
      <c r="H4854" s="291"/>
      <c r="AR4854" s="501"/>
      <c r="AT4854" s="450"/>
    </row>
    <row r="4855" spans="1:180" customHeight="1" ht="16.5" s="407" customFormat="1">
      <c r="A4855" s="135"/>
      <c r="B4855" s="135"/>
      <c r="C4855" s="135"/>
      <c r="D4855" s="245"/>
      <c r="E4855" s="245"/>
      <c r="F4855" s="405"/>
      <c r="G4855" s="291"/>
      <c r="H4855" s="291"/>
      <c r="AR4855" s="501"/>
      <c r="AT4855" s="450"/>
    </row>
    <row r="4856" spans="1:180" customHeight="1" ht="16.5" s="407" customFormat="1">
      <c r="A4856" s="135"/>
      <c r="B4856" s="135"/>
      <c r="C4856" s="135"/>
      <c r="D4856" s="245"/>
      <c r="E4856" s="245"/>
      <c r="F4856" s="405"/>
      <c r="G4856" s="291"/>
      <c r="H4856" s="291"/>
      <c r="AR4856" s="501"/>
      <c r="AT4856" s="450"/>
    </row>
    <row r="4857" spans="1:180" customHeight="1" ht="16.5" s="407" customFormat="1">
      <c r="A4857" s="135"/>
      <c r="B4857" s="135"/>
      <c r="C4857" s="135"/>
      <c r="D4857" s="245"/>
      <c r="E4857" s="245"/>
      <c r="F4857" s="405"/>
      <c r="G4857" s="291"/>
      <c r="H4857" s="291"/>
      <c r="AR4857" s="501"/>
      <c r="AT4857" s="450"/>
    </row>
    <row r="4858" spans="1:180" customHeight="1" ht="16.5" s="407" customFormat="1">
      <c r="A4858" s="135"/>
      <c r="B4858" s="135"/>
      <c r="C4858" s="135"/>
      <c r="D4858" s="245"/>
      <c r="E4858" s="245"/>
      <c r="F4858" s="405"/>
      <c r="G4858" s="291"/>
      <c r="H4858" s="291"/>
      <c r="AR4858" s="501"/>
      <c r="AT4858" s="450"/>
    </row>
    <row r="4859" spans="1:180" customHeight="1" ht="16.5" s="407" customFormat="1">
      <c r="A4859" s="135"/>
      <c r="B4859" s="135"/>
      <c r="C4859" s="135"/>
      <c r="D4859" s="245"/>
      <c r="E4859" s="245"/>
      <c r="F4859" s="405"/>
      <c r="G4859" s="291"/>
      <c r="H4859" s="291"/>
      <c r="AR4859" s="501"/>
      <c r="AT4859" s="450"/>
    </row>
    <row r="4860" spans="1:180" customHeight="1" ht="16.5" s="407" customFormat="1">
      <c r="A4860" s="135"/>
      <c r="B4860" s="135"/>
      <c r="C4860" s="135"/>
      <c r="D4860" s="245"/>
      <c r="E4860" s="245"/>
      <c r="F4860" s="405"/>
      <c r="G4860" s="291"/>
      <c r="H4860" s="291"/>
      <c r="AR4860" s="501"/>
      <c r="AT4860" s="450"/>
    </row>
    <row r="4861" spans="1:180" customHeight="1" ht="16.5" s="407" customFormat="1">
      <c r="A4861" s="135"/>
      <c r="B4861" s="135"/>
      <c r="C4861" s="135"/>
      <c r="D4861" s="245"/>
      <c r="E4861" s="245"/>
      <c r="F4861" s="405"/>
      <c r="G4861" s="291"/>
      <c r="H4861" s="291"/>
      <c r="AR4861" s="501"/>
      <c r="AT4861" s="450"/>
    </row>
    <row r="4862" spans="1:180" customHeight="1" ht="16.5" s="407" customFormat="1">
      <c r="A4862" s="135"/>
      <c r="B4862" s="135"/>
      <c r="C4862" s="135"/>
      <c r="D4862" s="245"/>
      <c r="E4862" s="245"/>
      <c r="F4862" s="405"/>
      <c r="G4862" s="291"/>
      <c r="H4862" s="291"/>
      <c r="AR4862" s="501"/>
      <c r="AT4862" s="450"/>
    </row>
    <row r="4863" spans="1:180" customHeight="1" ht="16.5" s="407" customFormat="1">
      <c r="A4863" s="135"/>
      <c r="B4863" s="135"/>
      <c r="C4863" s="135"/>
      <c r="D4863" s="245"/>
      <c r="E4863" s="245"/>
      <c r="F4863" s="405"/>
      <c r="G4863" s="291"/>
      <c r="H4863" s="291"/>
      <c r="AR4863" s="501"/>
      <c r="AT4863" s="450"/>
    </row>
    <row r="4864" spans="1:180" customHeight="1" ht="16.5" s="407" customFormat="1">
      <c r="A4864" s="135"/>
      <c r="B4864" s="135"/>
      <c r="C4864" s="135"/>
      <c r="D4864" s="245"/>
      <c r="E4864" s="245"/>
      <c r="F4864" s="405"/>
      <c r="G4864" s="291"/>
      <c r="H4864" s="291"/>
      <c r="AR4864" s="501"/>
      <c r="AT4864" s="450"/>
    </row>
    <row r="4865" spans="1:180" customHeight="1" ht="16.5" s="407" customFormat="1">
      <c r="A4865" s="135"/>
      <c r="B4865" s="135"/>
      <c r="C4865" s="135"/>
      <c r="D4865" s="245"/>
      <c r="E4865" s="245"/>
      <c r="F4865" s="405"/>
      <c r="G4865" s="291"/>
      <c r="H4865" s="291"/>
      <c r="AR4865" s="501"/>
      <c r="AT4865" s="450"/>
    </row>
    <row r="4866" spans="1:180" customHeight="1" ht="16.5" s="407" customFormat="1">
      <c r="A4866" s="135"/>
      <c r="B4866" s="135"/>
      <c r="C4866" s="135"/>
      <c r="D4866" s="245"/>
      <c r="E4866" s="245"/>
      <c r="F4866" s="405"/>
      <c r="G4866" s="291"/>
      <c r="H4866" s="291"/>
      <c r="AR4866" s="501"/>
      <c r="AT4866" s="450"/>
    </row>
    <row r="4867" spans="1:180" customHeight="1" ht="16.5" s="407" customFormat="1">
      <c r="A4867" s="135"/>
      <c r="B4867" s="135"/>
      <c r="C4867" s="135"/>
      <c r="D4867" s="245"/>
      <c r="E4867" s="245"/>
      <c r="F4867" s="405"/>
      <c r="G4867" s="291"/>
      <c r="H4867" s="291"/>
      <c r="AR4867" s="501"/>
      <c r="AT4867" s="450"/>
    </row>
    <row r="4868" spans="1:180" customHeight="1" ht="16.5" s="407" customFormat="1">
      <c r="A4868" s="135"/>
      <c r="B4868" s="135"/>
      <c r="C4868" s="135"/>
      <c r="D4868" s="245"/>
      <c r="E4868" s="245"/>
      <c r="F4868" s="405"/>
      <c r="G4868" s="291"/>
      <c r="H4868" s="291"/>
      <c r="AR4868" s="501"/>
      <c r="AT4868" s="450"/>
    </row>
    <row r="4869" spans="1:180" customHeight="1" ht="16.5" s="407" customFormat="1">
      <c r="A4869" s="135"/>
      <c r="B4869" s="135"/>
      <c r="C4869" s="135"/>
      <c r="D4869" s="245"/>
      <c r="E4869" s="245"/>
      <c r="F4869" s="405"/>
      <c r="G4869" s="291"/>
      <c r="H4869" s="291"/>
      <c r="AR4869" s="501"/>
      <c r="AT4869" s="450"/>
    </row>
    <row r="4870" spans="1:180" customHeight="1" ht="16.5" s="407" customFormat="1">
      <c r="A4870" s="135"/>
      <c r="B4870" s="135"/>
      <c r="C4870" s="135"/>
      <c r="D4870" s="245"/>
      <c r="E4870" s="245"/>
      <c r="F4870" s="405"/>
      <c r="G4870" s="291"/>
      <c r="H4870" s="291"/>
      <c r="AR4870" s="501"/>
      <c r="AT4870" s="450"/>
    </row>
    <row r="4871" spans="1:180" customHeight="1" ht="16.5" s="407" customFormat="1">
      <c r="A4871" s="135"/>
      <c r="B4871" s="135"/>
      <c r="C4871" s="135"/>
      <c r="D4871" s="245"/>
      <c r="E4871" s="245"/>
      <c r="F4871" s="405"/>
      <c r="G4871" s="291"/>
      <c r="H4871" s="291"/>
      <c r="AR4871" s="501"/>
      <c r="AT4871" s="450"/>
    </row>
    <row r="4872" spans="1:180" customHeight="1" ht="16.5" s="407" customFormat="1">
      <c r="A4872" s="135"/>
      <c r="B4872" s="135"/>
      <c r="C4872" s="135"/>
      <c r="D4872" s="245"/>
      <c r="E4872" s="245"/>
      <c r="F4872" s="405"/>
      <c r="G4872" s="291"/>
      <c r="H4872" s="291"/>
      <c r="AR4872" s="501"/>
      <c r="AT4872" s="450"/>
    </row>
    <row r="4873" spans="1:180" customHeight="1" ht="16.5" s="407" customFormat="1">
      <c r="A4873" s="135"/>
      <c r="B4873" s="135"/>
      <c r="C4873" s="135"/>
      <c r="D4873" s="245"/>
      <c r="E4873" s="245"/>
      <c r="F4873" s="405"/>
      <c r="G4873" s="291"/>
      <c r="H4873" s="291"/>
      <c r="AR4873" s="501"/>
      <c r="AT4873" s="450"/>
    </row>
    <row r="4874" spans="1:180" customHeight="1" ht="16.5" s="407" customFormat="1">
      <c r="A4874" s="135"/>
      <c r="B4874" s="135"/>
      <c r="C4874" s="135"/>
      <c r="D4874" s="245"/>
      <c r="E4874" s="245"/>
      <c r="F4874" s="405"/>
      <c r="G4874" s="291"/>
      <c r="H4874" s="291"/>
      <c r="AR4874" s="501"/>
      <c r="AT4874" s="450"/>
    </row>
    <row r="4875" spans="1:180" customHeight="1" ht="16.5" s="407" customFormat="1">
      <c r="A4875" s="135"/>
      <c r="B4875" s="135"/>
      <c r="C4875" s="135"/>
      <c r="D4875" s="245"/>
      <c r="E4875" s="245"/>
      <c r="F4875" s="405"/>
      <c r="G4875" s="291"/>
      <c r="H4875" s="291"/>
      <c r="AR4875" s="501"/>
      <c r="AT4875" s="450"/>
    </row>
    <row r="4876" spans="1:180" customHeight="1" ht="16.5" s="407" customFormat="1">
      <c r="A4876" s="135"/>
      <c r="B4876" s="135"/>
      <c r="C4876" s="135"/>
      <c r="D4876" s="245"/>
      <c r="E4876" s="245"/>
      <c r="F4876" s="405"/>
      <c r="G4876" s="291"/>
      <c r="H4876" s="291"/>
      <c r="AR4876" s="501"/>
      <c r="AT4876" s="450"/>
    </row>
    <row r="4877" spans="1:180" customHeight="1" ht="16.5" s="407" customFormat="1">
      <c r="A4877" s="135"/>
      <c r="B4877" s="135"/>
      <c r="C4877" s="135"/>
      <c r="D4877" s="245"/>
      <c r="E4877" s="245"/>
      <c r="F4877" s="405"/>
      <c r="G4877" s="291"/>
      <c r="H4877" s="291"/>
      <c r="AR4877" s="501"/>
      <c r="AT4877" s="450"/>
    </row>
    <row r="4878" spans="1:180" customHeight="1" ht="16.5" s="407" customFormat="1">
      <c r="A4878" s="135"/>
      <c r="B4878" s="135"/>
      <c r="C4878" s="135"/>
      <c r="D4878" s="245"/>
      <c r="E4878" s="245"/>
      <c r="F4878" s="405"/>
      <c r="G4878" s="291"/>
      <c r="H4878" s="291"/>
      <c r="AR4878" s="501"/>
      <c r="AT4878" s="450"/>
    </row>
    <row r="4879" spans="1:180" customHeight="1" ht="16.5" s="407" customFormat="1">
      <c r="A4879" s="135"/>
      <c r="B4879" s="135"/>
      <c r="C4879" s="135"/>
      <c r="D4879" s="245"/>
      <c r="E4879" s="245"/>
      <c r="F4879" s="405"/>
      <c r="G4879" s="291"/>
      <c r="H4879" s="291"/>
      <c r="AR4879" s="501"/>
      <c r="AT4879" s="450"/>
    </row>
    <row r="4880" spans="1:180" customHeight="1" ht="16.5" s="407" customFormat="1">
      <c r="A4880" s="135"/>
      <c r="B4880" s="135"/>
      <c r="C4880" s="135"/>
      <c r="D4880" s="245"/>
      <c r="E4880" s="245"/>
      <c r="F4880" s="405"/>
      <c r="G4880" s="291"/>
      <c r="H4880" s="291"/>
      <c r="AR4880" s="501"/>
      <c r="AT4880" s="450"/>
    </row>
    <row r="4881" spans="1:180" customHeight="1" ht="16.5" s="407" customFormat="1">
      <c r="A4881" s="135"/>
      <c r="B4881" s="135"/>
      <c r="C4881" s="135"/>
      <c r="D4881" s="245"/>
      <c r="E4881" s="245"/>
      <c r="F4881" s="405"/>
      <c r="G4881" s="291"/>
      <c r="H4881" s="291"/>
      <c r="AR4881" s="501"/>
      <c r="AT4881" s="450"/>
    </row>
    <row r="4882" spans="1:180" customHeight="1" ht="16.5" s="407" customFormat="1">
      <c r="A4882" s="135"/>
      <c r="B4882" s="135"/>
      <c r="C4882" s="135"/>
      <c r="D4882" s="245"/>
      <c r="E4882" s="245"/>
      <c r="F4882" s="405"/>
      <c r="G4882" s="291"/>
      <c r="H4882" s="291"/>
      <c r="AR4882" s="501"/>
      <c r="AT4882" s="450"/>
    </row>
    <row r="4883" spans="1:180" customHeight="1" ht="16.5" s="407" customFormat="1">
      <c r="A4883" s="135"/>
      <c r="B4883" s="135"/>
      <c r="C4883" s="135"/>
      <c r="D4883" s="245"/>
      <c r="E4883" s="245"/>
      <c r="F4883" s="405"/>
      <c r="G4883" s="291"/>
      <c r="H4883" s="291"/>
      <c r="AR4883" s="501"/>
      <c r="AT4883" s="450"/>
    </row>
    <row r="4884" spans="1:180" customHeight="1" ht="16.5" s="407" customFormat="1">
      <c r="A4884" s="135"/>
      <c r="B4884" s="135"/>
      <c r="C4884" s="135"/>
      <c r="D4884" s="245"/>
      <c r="E4884" s="245"/>
      <c r="F4884" s="405"/>
      <c r="G4884" s="291"/>
      <c r="H4884" s="291"/>
      <c r="AR4884" s="501"/>
      <c r="AT4884" s="450"/>
    </row>
    <row r="4885" spans="1:180" customHeight="1" ht="16.5" s="407" customFormat="1">
      <c r="A4885" s="135"/>
      <c r="B4885" s="135"/>
      <c r="C4885" s="135"/>
      <c r="D4885" s="245"/>
      <c r="E4885" s="245"/>
      <c r="F4885" s="405"/>
      <c r="G4885" s="291"/>
      <c r="H4885" s="291"/>
      <c r="AR4885" s="501"/>
      <c r="AT4885" s="450"/>
    </row>
    <row r="4886" spans="1:180" customHeight="1" ht="16.5" s="407" customFormat="1">
      <c r="A4886" s="135"/>
      <c r="B4886" s="135"/>
      <c r="C4886" s="135"/>
      <c r="D4886" s="245"/>
      <c r="E4886" s="245"/>
      <c r="F4886" s="405"/>
      <c r="G4886" s="291"/>
      <c r="H4886" s="291"/>
      <c r="AR4886" s="501"/>
      <c r="AT4886" s="450"/>
    </row>
    <row r="4887" spans="1:180" customHeight="1" ht="16.5" s="407" customFormat="1">
      <c r="A4887" s="135"/>
      <c r="B4887" s="135"/>
      <c r="C4887" s="135"/>
      <c r="D4887" s="245"/>
      <c r="E4887" s="245"/>
      <c r="F4887" s="405"/>
      <c r="G4887" s="291"/>
      <c r="H4887" s="291"/>
      <c r="AR4887" s="501"/>
      <c r="AT4887" s="450"/>
    </row>
    <row r="4888" spans="1:180" customHeight="1" ht="16.5" s="407" customFormat="1">
      <c r="A4888" s="135"/>
      <c r="B4888" s="135"/>
      <c r="C4888" s="135"/>
      <c r="D4888" s="245"/>
      <c r="E4888" s="245"/>
      <c r="F4888" s="405"/>
      <c r="G4888" s="291"/>
      <c r="H4888" s="291"/>
      <c r="AR4888" s="501"/>
      <c r="AT4888" s="450"/>
    </row>
    <row r="4889" spans="1:180" customHeight="1" ht="16.5" s="407" customFormat="1">
      <c r="A4889" s="135"/>
      <c r="B4889" s="135"/>
      <c r="C4889" s="135"/>
      <c r="D4889" s="245"/>
      <c r="E4889" s="245"/>
      <c r="F4889" s="405"/>
      <c r="G4889" s="291"/>
      <c r="H4889" s="291"/>
      <c r="AR4889" s="501"/>
      <c r="AT4889" s="450"/>
    </row>
    <row r="4890" spans="1:180" customHeight="1" ht="16.5" s="407" customFormat="1">
      <c r="A4890" s="135"/>
      <c r="B4890" s="135"/>
      <c r="C4890" s="135"/>
      <c r="D4890" s="245"/>
      <c r="E4890" s="245"/>
      <c r="F4890" s="405"/>
      <c r="G4890" s="291"/>
      <c r="H4890" s="291"/>
      <c r="AR4890" s="501"/>
      <c r="AT4890" s="450"/>
    </row>
    <row r="4891" spans="1:180" customHeight="1" ht="16.5" s="407" customFormat="1">
      <c r="A4891" s="135"/>
      <c r="B4891" s="135"/>
      <c r="C4891" s="135"/>
      <c r="D4891" s="245"/>
      <c r="E4891" s="245"/>
      <c r="F4891" s="405"/>
      <c r="G4891" s="291"/>
      <c r="H4891" s="291"/>
      <c r="AR4891" s="501"/>
      <c r="AT4891" s="450"/>
    </row>
    <row r="4892" spans="1:180" customHeight="1" ht="16.5" s="407" customFormat="1">
      <c r="A4892" s="135"/>
      <c r="B4892" s="135"/>
      <c r="C4892" s="135"/>
      <c r="D4892" s="245"/>
      <c r="E4892" s="245"/>
      <c r="F4892" s="405"/>
      <c r="G4892" s="291"/>
      <c r="H4892" s="291"/>
      <c r="AR4892" s="501"/>
      <c r="AT4892" s="450"/>
    </row>
    <row r="4893" spans="1:180" customHeight="1" ht="16.5" s="407" customFormat="1">
      <c r="A4893" s="135"/>
      <c r="B4893" s="135"/>
      <c r="C4893" s="135"/>
      <c r="D4893" s="245"/>
      <c r="E4893" s="245"/>
      <c r="F4893" s="405"/>
      <c r="G4893" s="291"/>
      <c r="H4893" s="291"/>
      <c r="AR4893" s="501"/>
      <c r="AT4893" s="450"/>
    </row>
    <row r="4894" spans="1:180" customHeight="1" ht="16.5" s="407" customFormat="1">
      <c r="A4894" s="135"/>
      <c r="B4894" s="135"/>
      <c r="C4894" s="135"/>
      <c r="D4894" s="245"/>
      <c r="E4894" s="245"/>
      <c r="F4894" s="405"/>
      <c r="G4894" s="291"/>
      <c r="H4894" s="291"/>
      <c r="AR4894" s="501"/>
      <c r="AT4894" s="450"/>
    </row>
    <row r="4895" spans="1:180" customHeight="1" ht="16.5" s="407" customFormat="1">
      <c r="A4895" s="135"/>
      <c r="B4895" s="135"/>
      <c r="C4895" s="135"/>
      <c r="D4895" s="245"/>
      <c r="E4895" s="245"/>
      <c r="F4895" s="405"/>
      <c r="G4895" s="291"/>
      <c r="H4895" s="291"/>
      <c r="AR4895" s="501"/>
      <c r="AT4895" s="450"/>
    </row>
    <row r="4896" spans="1:180" customHeight="1" ht="16.5" s="407" customFormat="1">
      <c r="A4896" s="135"/>
      <c r="B4896" s="135"/>
      <c r="C4896" s="135"/>
      <c r="D4896" s="245"/>
      <c r="E4896" s="245"/>
      <c r="F4896" s="405"/>
      <c r="G4896" s="291"/>
      <c r="H4896" s="291"/>
      <c r="AR4896" s="501"/>
      <c r="AT4896" s="450"/>
    </row>
    <row r="4897" spans="1:180" customHeight="1" ht="16.5" s="407" customFormat="1">
      <c r="A4897" s="135"/>
      <c r="B4897" s="135"/>
      <c r="C4897" s="135"/>
      <c r="D4897" s="245"/>
      <c r="E4897" s="245"/>
      <c r="F4897" s="405"/>
      <c r="G4897" s="291"/>
      <c r="H4897" s="291"/>
      <c r="AR4897" s="501"/>
      <c r="AT4897" s="450"/>
    </row>
    <row r="4898" spans="1:180" customHeight="1" ht="16.5" s="407" customFormat="1">
      <c r="A4898" s="135"/>
      <c r="B4898" s="135"/>
      <c r="C4898" s="135"/>
      <c r="D4898" s="245"/>
      <c r="E4898" s="245"/>
      <c r="F4898" s="405"/>
      <c r="G4898" s="291"/>
      <c r="H4898" s="291"/>
      <c r="AR4898" s="501"/>
      <c r="AT4898" s="450"/>
    </row>
    <row r="4899" spans="1:180" customHeight="1" ht="16.5" s="407" customFormat="1">
      <c r="A4899" s="135"/>
      <c r="B4899" s="135"/>
      <c r="C4899" s="135"/>
      <c r="D4899" s="245"/>
      <c r="E4899" s="245"/>
      <c r="F4899" s="405"/>
      <c r="G4899" s="291"/>
      <c r="H4899" s="291"/>
      <c r="AR4899" s="501"/>
      <c r="AT4899" s="450"/>
    </row>
    <row r="4900" spans="1:180" customHeight="1" ht="16.5" s="407" customFormat="1">
      <c r="A4900" s="135"/>
      <c r="B4900" s="135"/>
      <c r="C4900" s="135"/>
      <c r="D4900" s="245"/>
      <c r="E4900" s="245"/>
      <c r="F4900" s="405"/>
      <c r="G4900" s="291"/>
      <c r="H4900" s="291"/>
      <c r="AR4900" s="501"/>
      <c r="AT4900" s="450"/>
    </row>
    <row r="4901" spans="1:180" customHeight="1" ht="16.5" s="407" customFormat="1">
      <c r="A4901" s="135"/>
      <c r="B4901" s="135"/>
      <c r="C4901" s="135"/>
      <c r="D4901" s="245"/>
      <c r="E4901" s="245"/>
      <c r="F4901" s="405"/>
      <c r="G4901" s="291"/>
      <c r="H4901" s="291"/>
      <c r="AR4901" s="501"/>
      <c r="AT4901" s="450"/>
    </row>
    <row r="4902" spans="1:180" customHeight="1" ht="16.5" s="407" customFormat="1">
      <c r="A4902" s="135"/>
      <c r="B4902" s="135"/>
      <c r="C4902" s="135"/>
      <c r="D4902" s="245"/>
      <c r="E4902" s="245"/>
      <c r="F4902" s="405"/>
      <c r="G4902" s="291"/>
      <c r="H4902" s="291"/>
      <c r="AR4902" s="501"/>
      <c r="AT4902" s="450"/>
    </row>
    <row r="4903" spans="1:180" customHeight="1" ht="16.5" s="407" customFormat="1">
      <c r="A4903" s="135"/>
      <c r="B4903" s="135"/>
      <c r="C4903" s="135"/>
      <c r="D4903" s="245"/>
      <c r="E4903" s="245"/>
      <c r="F4903" s="405"/>
      <c r="G4903" s="291"/>
      <c r="H4903" s="291"/>
      <c r="AR4903" s="501"/>
      <c r="AT4903" s="450"/>
    </row>
    <row r="4904" spans="1:180" customHeight="1" ht="16.5" s="407" customFormat="1">
      <c r="A4904" s="135"/>
      <c r="B4904" s="135"/>
      <c r="C4904" s="135"/>
      <c r="D4904" s="245"/>
      <c r="E4904" s="245"/>
      <c r="F4904" s="405"/>
      <c r="G4904" s="291"/>
      <c r="H4904" s="291"/>
      <c r="AR4904" s="501"/>
      <c r="AT4904" s="450"/>
    </row>
    <row r="4905" spans="1:180" customHeight="1" ht="16.5" s="407" customFormat="1">
      <c r="A4905" s="135"/>
      <c r="B4905" s="135"/>
      <c r="C4905" s="135"/>
      <c r="D4905" s="245"/>
      <c r="E4905" s="245"/>
      <c r="F4905" s="405"/>
      <c r="G4905" s="291"/>
      <c r="H4905" s="291"/>
      <c r="AR4905" s="501"/>
      <c r="AT4905" s="450"/>
    </row>
    <row r="4906" spans="1:180" customHeight="1" ht="16.5" s="407" customFormat="1">
      <c r="A4906" s="135"/>
      <c r="B4906" s="135"/>
      <c r="C4906" s="135"/>
      <c r="D4906" s="245"/>
      <c r="E4906" s="245"/>
      <c r="F4906" s="405"/>
      <c r="G4906" s="291"/>
      <c r="H4906" s="291"/>
      <c r="AR4906" s="501"/>
      <c r="AT4906" s="450"/>
    </row>
    <row r="4907" spans="1:180" customHeight="1" ht="16.5" s="407" customFormat="1">
      <c r="A4907" s="135"/>
      <c r="B4907" s="135"/>
      <c r="C4907" s="135"/>
      <c r="D4907" s="245"/>
      <c r="E4907" s="245"/>
      <c r="F4907" s="405"/>
      <c r="G4907" s="291"/>
      <c r="H4907" s="291"/>
      <c r="AR4907" s="501"/>
      <c r="AT4907" s="450"/>
    </row>
    <row r="4908" spans="1:180" customHeight="1" ht="16.5" s="407" customFormat="1">
      <c r="A4908" s="135"/>
      <c r="B4908" s="135"/>
      <c r="C4908" s="135"/>
      <c r="D4908" s="245"/>
      <c r="E4908" s="245"/>
      <c r="F4908" s="405"/>
      <c r="G4908" s="291"/>
      <c r="H4908" s="291"/>
      <c r="AR4908" s="501"/>
      <c r="AT4908" s="450"/>
    </row>
    <row r="4909" spans="1:180" customHeight="1" ht="16.5" s="407" customFormat="1">
      <c r="A4909" s="135"/>
      <c r="B4909" s="135"/>
      <c r="C4909" s="135"/>
      <c r="D4909" s="245"/>
      <c r="E4909" s="245"/>
      <c r="F4909" s="405"/>
      <c r="G4909" s="291"/>
      <c r="H4909" s="291"/>
      <c r="AR4909" s="501"/>
      <c r="AT4909" s="450"/>
    </row>
    <row r="4910" spans="1:180" customHeight="1" ht="16.5" s="407" customFormat="1">
      <c r="A4910" s="135"/>
      <c r="B4910" s="135"/>
      <c r="C4910" s="135"/>
      <c r="D4910" s="245"/>
      <c r="E4910" s="245"/>
      <c r="F4910" s="405"/>
      <c r="G4910" s="291"/>
      <c r="H4910" s="291"/>
      <c r="AR4910" s="501"/>
      <c r="AT4910" s="450"/>
    </row>
    <row r="4911" spans="1:180" customHeight="1" ht="16.5" s="407" customFormat="1">
      <c r="A4911" s="135"/>
      <c r="B4911" s="135"/>
      <c r="C4911" s="135"/>
      <c r="D4911" s="245"/>
      <c r="E4911" s="245"/>
      <c r="F4911" s="405"/>
      <c r="G4911" s="291"/>
      <c r="H4911" s="291"/>
      <c r="AR4911" s="501"/>
      <c r="AT4911" s="450"/>
    </row>
    <row r="4912" spans="1:180" customHeight="1" ht="16.5" s="407" customFormat="1">
      <c r="A4912" s="135"/>
      <c r="B4912" s="135"/>
      <c r="C4912" s="135"/>
      <c r="D4912" s="245"/>
      <c r="E4912" s="245"/>
      <c r="F4912" s="405"/>
      <c r="G4912" s="291"/>
      <c r="H4912" s="291"/>
      <c r="AR4912" s="501"/>
      <c r="AT4912" s="450"/>
    </row>
    <row r="4913" spans="1:180" customHeight="1" ht="16.5" s="407" customFormat="1">
      <c r="A4913" s="135"/>
      <c r="B4913" s="135"/>
      <c r="C4913" s="135"/>
      <c r="D4913" s="245"/>
      <c r="E4913" s="245"/>
      <c r="F4913" s="405"/>
      <c r="G4913" s="291"/>
      <c r="H4913" s="291"/>
      <c r="AR4913" s="501"/>
      <c r="AT4913" s="450"/>
    </row>
    <row r="4914" spans="1:180" customHeight="1" ht="16.5" s="407" customFormat="1">
      <c r="A4914" s="135"/>
      <c r="B4914" s="135"/>
      <c r="C4914" s="135"/>
      <c r="D4914" s="245"/>
      <c r="E4914" s="245"/>
      <c r="F4914" s="405"/>
      <c r="G4914" s="291"/>
      <c r="H4914" s="291"/>
      <c r="AR4914" s="501"/>
      <c r="AT4914" s="450"/>
    </row>
    <row r="4915" spans="1:180" customHeight="1" ht="16.5" s="407" customFormat="1">
      <c r="A4915" s="135"/>
      <c r="B4915" s="135"/>
      <c r="C4915" s="135"/>
      <c r="D4915" s="245"/>
      <c r="E4915" s="245"/>
      <c r="F4915" s="405"/>
      <c r="G4915" s="291"/>
      <c r="H4915" s="291"/>
      <c r="AR4915" s="501"/>
      <c r="AT4915" s="450"/>
    </row>
    <row r="4916" spans="1:180" customHeight="1" ht="16.5" s="407" customFormat="1">
      <c r="A4916" s="135"/>
      <c r="B4916" s="135"/>
      <c r="C4916" s="135"/>
      <c r="D4916" s="245"/>
      <c r="E4916" s="245"/>
      <c r="F4916" s="405"/>
      <c r="G4916" s="291"/>
      <c r="H4916" s="291"/>
      <c r="AR4916" s="501"/>
      <c r="AT4916" s="450"/>
    </row>
    <row r="4917" spans="1:180" customHeight="1" ht="16.5" s="407" customFormat="1">
      <c r="A4917" s="135"/>
      <c r="B4917" s="135"/>
      <c r="C4917" s="135"/>
      <c r="D4917" s="245"/>
      <c r="E4917" s="245"/>
      <c r="F4917" s="405"/>
      <c r="G4917" s="291"/>
      <c r="H4917" s="291"/>
      <c r="AR4917" s="501"/>
      <c r="AT4917" s="450"/>
    </row>
    <row r="4918" spans="1:180" customHeight="1" ht="16.5" s="407" customFormat="1">
      <c r="A4918" s="135"/>
      <c r="B4918" s="135"/>
      <c r="C4918" s="135"/>
      <c r="D4918" s="245"/>
      <c r="E4918" s="245"/>
      <c r="F4918" s="405"/>
      <c r="G4918" s="291"/>
      <c r="H4918" s="291"/>
      <c r="AR4918" s="501"/>
      <c r="AT4918" s="450"/>
    </row>
    <row r="4919" spans="1:180" customHeight="1" ht="16.5" s="407" customFormat="1">
      <c r="A4919" s="135"/>
      <c r="B4919" s="135"/>
      <c r="C4919" s="135"/>
      <c r="D4919" s="245"/>
      <c r="E4919" s="245"/>
      <c r="F4919" s="405"/>
      <c r="G4919" s="291"/>
      <c r="H4919" s="291"/>
      <c r="AR4919" s="501"/>
      <c r="AT4919" s="450"/>
    </row>
    <row r="4920" spans="1:180" customHeight="1" ht="16.5" s="407" customFormat="1">
      <c r="A4920" s="135"/>
      <c r="B4920" s="135"/>
      <c r="C4920" s="135"/>
      <c r="D4920" s="245"/>
      <c r="E4920" s="245"/>
      <c r="F4920" s="405"/>
      <c r="G4920" s="291"/>
      <c r="H4920" s="291"/>
      <c r="AR4920" s="501"/>
      <c r="AT4920" s="450"/>
    </row>
    <row r="4921" spans="1:180" customHeight="1" ht="16.5" s="407" customFormat="1">
      <c r="A4921" s="135"/>
      <c r="B4921" s="135"/>
      <c r="C4921" s="135"/>
      <c r="D4921" s="245"/>
      <c r="E4921" s="245"/>
      <c r="F4921" s="405"/>
      <c r="G4921" s="291"/>
      <c r="H4921" s="291"/>
      <c r="AR4921" s="501"/>
      <c r="AT4921" s="450"/>
    </row>
    <row r="4922" spans="1:180" customHeight="1" ht="16.5" s="407" customFormat="1">
      <c r="A4922" s="135"/>
      <c r="B4922" s="135"/>
      <c r="C4922" s="135"/>
      <c r="D4922" s="245"/>
      <c r="E4922" s="245"/>
      <c r="F4922" s="405"/>
      <c r="G4922" s="291"/>
      <c r="H4922" s="291"/>
      <c r="AR4922" s="501"/>
      <c r="AT4922" s="450"/>
    </row>
    <row r="4923" spans="1:180" customHeight="1" ht="16.5" s="407" customFormat="1">
      <c r="A4923" s="135"/>
      <c r="B4923" s="135"/>
      <c r="C4923" s="135"/>
      <c r="D4923" s="245"/>
      <c r="E4923" s="245"/>
      <c r="F4923" s="405"/>
      <c r="G4923" s="291"/>
      <c r="H4923" s="291"/>
      <c r="AR4923" s="501"/>
      <c r="AT4923" s="450"/>
    </row>
    <row r="4924" spans="1:180" customHeight="1" ht="16.5" s="407" customFormat="1">
      <c r="A4924" s="135"/>
      <c r="B4924" s="135"/>
      <c r="C4924" s="135"/>
      <c r="D4924" s="245"/>
      <c r="E4924" s="245"/>
      <c r="F4924" s="405"/>
      <c r="G4924" s="291"/>
      <c r="H4924" s="291"/>
      <c r="AR4924" s="501"/>
      <c r="AT4924" s="450"/>
    </row>
    <row r="4925" spans="1:180" customHeight="1" ht="16.5" s="407" customFormat="1">
      <c r="A4925" s="135"/>
      <c r="B4925" s="135"/>
      <c r="C4925" s="135"/>
      <c r="D4925" s="245"/>
      <c r="E4925" s="245"/>
      <c r="F4925" s="405"/>
      <c r="G4925" s="291"/>
      <c r="H4925" s="291"/>
      <c r="AR4925" s="501"/>
      <c r="AT4925" s="450"/>
    </row>
    <row r="4926" spans="1:180" customHeight="1" ht="16.5" s="407" customFormat="1">
      <c r="A4926" s="135"/>
      <c r="B4926" s="135"/>
      <c r="C4926" s="135"/>
      <c r="D4926" s="245"/>
      <c r="E4926" s="245"/>
      <c r="F4926" s="405"/>
      <c r="G4926" s="291"/>
      <c r="H4926" s="291"/>
      <c r="AR4926" s="501"/>
      <c r="AT4926" s="450"/>
    </row>
    <row r="4927" spans="1:180" customHeight="1" ht="16.5" s="407" customFormat="1">
      <c r="A4927" s="135"/>
      <c r="B4927" s="135"/>
      <c r="C4927" s="135"/>
      <c r="D4927" s="245"/>
      <c r="E4927" s="245"/>
      <c r="F4927" s="405"/>
      <c r="G4927" s="291"/>
      <c r="H4927" s="291"/>
      <c r="AR4927" s="501"/>
      <c r="AT4927" s="450"/>
    </row>
    <row r="4928" spans="1:180" customHeight="1" ht="16.5" s="407" customFormat="1">
      <c r="A4928" s="135"/>
      <c r="B4928" s="135"/>
      <c r="C4928" s="135"/>
      <c r="D4928" s="245"/>
      <c r="E4928" s="245"/>
      <c r="F4928" s="405"/>
      <c r="G4928" s="291"/>
      <c r="H4928" s="291"/>
      <c r="AR4928" s="501"/>
      <c r="AT4928" s="450"/>
    </row>
    <row r="4929" spans="1:180" customHeight="1" ht="16.5" s="407" customFormat="1">
      <c r="A4929" s="135"/>
      <c r="B4929" s="135"/>
      <c r="C4929" s="135"/>
      <c r="D4929" s="245"/>
      <c r="E4929" s="245"/>
      <c r="F4929" s="405"/>
      <c r="G4929" s="291"/>
      <c r="H4929" s="291"/>
      <c r="AR4929" s="501"/>
      <c r="AT4929" s="450"/>
    </row>
    <row r="4930" spans="1:180" customHeight="1" ht="16.5" s="407" customFormat="1">
      <c r="A4930" s="135"/>
      <c r="B4930" s="135"/>
      <c r="C4930" s="135"/>
      <c r="D4930" s="245"/>
      <c r="E4930" s="245"/>
      <c r="F4930" s="405"/>
      <c r="G4930" s="291"/>
      <c r="H4930" s="291"/>
      <c r="AR4930" s="501"/>
      <c r="AT4930" s="450"/>
    </row>
    <row r="4931" spans="1:180" customHeight="1" ht="16.5" s="407" customFormat="1">
      <c r="A4931" s="135"/>
      <c r="B4931" s="135"/>
      <c r="C4931" s="135"/>
      <c r="D4931" s="245"/>
      <c r="E4931" s="245"/>
      <c r="F4931" s="405"/>
      <c r="G4931" s="291"/>
      <c r="H4931" s="291"/>
      <c r="AR4931" s="501"/>
      <c r="AT4931" s="450"/>
    </row>
    <row r="4932" spans="1:180" customHeight="1" ht="16.5" s="407" customFormat="1">
      <c r="A4932" s="135"/>
      <c r="B4932" s="135"/>
      <c r="C4932" s="135"/>
      <c r="D4932" s="245"/>
      <c r="E4932" s="245"/>
      <c r="F4932" s="405"/>
      <c r="G4932" s="291"/>
      <c r="H4932" s="291"/>
      <c r="AR4932" s="501"/>
      <c r="AT4932" s="450"/>
    </row>
    <row r="4933" spans="1:180" customHeight="1" ht="16.5" s="407" customFormat="1">
      <c r="A4933" s="135"/>
      <c r="B4933" s="135"/>
      <c r="C4933" s="135"/>
      <c r="D4933" s="245"/>
      <c r="E4933" s="245"/>
      <c r="F4933" s="405"/>
      <c r="G4933" s="291"/>
      <c r="H4933" s="291"/>
      <c r="AR4933" s="501"/>
      <c r="AT4933" s="450"/>
    </row>
    <row r="4934" spans="1:180" customHeight="1" ht="16.5" s="407" customFormat="1">
      <c r="A4934" s="135"/>
      <c r="B4934" s="135"/>
      <c r="C4934" s="135"/>
      <c r="D4934" s="245"/>
      <c r="E4934" s="245"/>
      <c r="F4934" s="405"/>
      <c r="G4934" s="291"/>
      <c r="H4934" s="291"/>
      <c r="AR4934" s="501"/>
      <c r="AT4934" s="450"/>
    </row>
    <row r="4935" spans="1:180" customHeight="1" ht="16.5" s="407" customFormat="1">
      <c r="A4935" s="135"/>
      <c r="B4935" s="135"/>
      <c r="C4935" s="135"/>
      <c r="D4935" s="245"/>
      <c r="E4935" s="245"/>
      <c r="F4935" s="405"/>
      <c r="G4935" s="291"/>
      <c r="H4935" s="291"/>
      <c r="AR4935" s="501"/>
      <c r="AT4935" s="450"/>
    </row>
    <row r="4936" spans="1:180" customHeight="1" ht="16.5" s="407" customFormat="1">
      <c r="A4936" s="135"/>
      <c r="B4936" s="135"/>
      <c r="C4936" s="135"/>
      <c r="D4936" s="245"/>
      <c r="E4936" s="245"/>
      <c r="F4936" s="405"/>
      <c r="G4936" s="291"/>
      <c r="H4936" s="291"/>
      <c r="AR4936" s="501"/>
      <c r="AT4936" s="450"/>
    </row>
    <row r="4937" spans="1:180" customHeight="1" ht="16.5" s="407" customFormat="1">
      <c r="A4937" s="135"/>
      <c r="B4937" s="135"/>
      <c r="C4937" s="135"/>
      <c r="D4937" s="245"/>
      <c r="E4937" s="245"/>
      <c r="F4937" s="405"/>
      <c r="G4937" s="291"/>
      <c r="H4937" s="291"/>
      <c r="AR4937" s="501"/>
      <c r="AT4937" s="450"/>
    </row>
    <row r="4938" spans="1:180" customHeight="1" ht="16.5" s="407" customFormat="1">
      <c r="A4938" s="135"/>
      <c r="B4938" s="135"/>
      <c r="C4938" s="135"/>
      <c r="D4938" s="245"/>
      <c r="E4938" s="245"/>
      <c r="F4938" s="405"/>
      <c r="G4938" s="291"/>
      <c r="H4938" s="291"/>
      <c r="AR4938" s="501"/>
      <c r="AT4938" s="450"/>
    </row>
    <row r="4939" spans="1:180" customHeight="1" ht="16.5" s="407" customFormat="1">
      <c r="A4939" s="135"/>
      <c r="B4939" s="135"/>
      <c r="C4939" s="135"/>
      <c r="D4939" s="245"/>
      <c r="E4939" s="245"/>
      <c r="F4939" s="405"/>
      <c r="G4939" s="291"/>
      <c r="H4939" s="291"/>
      <c r="AR4939" s="501"/>
      <c r="AT4939" s="450"/>
    </row>
    <row r="4940" spans="1:180" customHeight="1" ht="16.5" s="407" customFormat="1">
      <c r="A4940" s="135"/>
      <c r="B4940" s="135"/>
      <c r="C4940" s="135"/>
      <c r="D4940" s="245"/>
      <c r="E4940" s="245"/>
      <c r="F4940" s="405"/>
      <c r="G4940" s="291"/>
      <c r="H4940" s="291"/>
      <c r="AR4940" s="501"/>
      <c r="AT4940" s="450"/>
    </row>
    <row r="4941" spans="1:180" customHeight="1" ht="16.5" s="407" customFormat="1">
      <c r="A4941" s="135"/>
      <c r="B4941" s="135"/>
      <c r="C4941" s="135"/>
      <c r="D4941" s="245"/>
      <c r="E4941" s="245"/>
      <c r="F4941" s="405"/>
      <c r="G4941" s="291"/>
      <c r="H4941" s="291"/>
      <c r="AR4941" s="501"/>
      <c r="AT4941" s="450"/>
    </row>
    <row r="4942" spans="1:180" customHeight="1" ht="16.5" s="407" customFormat="1">
      <c r="A4942" s="135"/>
      <c r="B4942" s="135"/>
      <c r="C4942" s="135"/>
      <c r="D4942" s="245"/>
      <c r="E4942" s="245"/>
      <c r="F4942" s="405"/>
      <c r="G4942" s="291"/>
      <c r="H4942" s="291"/>
      <c r="AR4942" s="501"/>
      <c r="AT4942" s="450"/>
    </row>
    <row r="4943" spans="1:180" customHeight="1" ht="16.5" s="407" customFormat="1">
      <c r="A4943" s="135"/>
      <c r="B4943" s="135"/>
      <c r="C4943" s="135"/>
      <c r="D4943" s="245"/>
      <c r="E4943" s="245"/>
      <c r="F4943" s="405"/>
      <c r="G4943" s="291"/>
      <c r="H4943" s="291"/>
      <c r="AR4943" s="501"/>
      <c r="AT4943" s="450"/>
    </row>
    <row r="4944" spans="1:180" customHeight="1" ht="16.5" s="407" customFormat="1">
      <c r="A4944" s="135"/>
      <c r="B4944" s="135"/>
      <c r="C4944" s="135"/>
      <c r="D4944" s="245"/>
      <c r="E4944" s="245"/>
      <c r="F4944" s="405"/>
      <c r="G4944" s="291"/>
      <c r="H4944" s="291"/>
      <c r="AR4944" s="501"/>
      <c r="AT4944" s="450"/>
    </row>
    <row r="4945" spans="1:180" customHeight="1" ht="16.5" s="407" customFormat="1">
      <c r="A4945" s="135"/>
      <c r="B4945" s="135"/>
      <c r="C4945" s="135"/>
      <c r="D4945" s="245"/>
      <c r="E4945" s="245"/>
      <c r="F4945" s="405"/>
      <c r="G4945" s="291"/>
      <c r="H4945" s="291"/>
      <c r="AR4945" s="501"/>
      <c r="AT4945" s="450"/>
    </row>
    <row r="4946" spans="1:180" customHeight="1" ht="16.5" s="407" customFormat="1">
      <c r="A4946" s="135"/>
      <c r="B4946" s="135"/>
      <c r="C4946" s="135"/>
      <c r="D4946" s="245"/>
      <c r="E4946" s="245"/>
      <c r="F4946" s="405"/>
      <c r="G4946" s="291"/>
      <c r="H4946" s="291"/>
      <c r="AR4946" s="501"/>
      <c r="AT4946" s="450"/>
    </row>
    <row r="4947" spans="1:180" customHeight="1" ht="16.5" s="407" customFormat="1">
      <c r="A4947" s="135"/>
      <c r="B4947" s="135"/>
      <c r="C4947" s="135"/>
      <c r="D4947" s="245"/>
      <c r="E4947" s="245"/>
      <c r="F4947" s="405"/>
      <c r="G4947" s="291"/>
      <c r="H4947" s="291"/>
      <c r="AR4947" s="501"/>
      <c r="AT4947" s="450"/>
    </row>
    <row r="4948" spans="1:180" customHeight="1" ht="16.5" s="407" customFormat="1">
      <c r="A4948" s="135"/>
      <c r="B4948" s="135"/>
      <c r="C4948" s="135"/>
      <c r="D4948" s="245"/>
      <c r="E4948" s="245"/>
      <c r="F4948" s="405"/>
      <c r="G4948" s="291"/>
      <c r="H4948" s="291"/>
      <c r="AR4948" s="501"/>
      <c r="AT4948" s="450"/>
    </row>
    <row r="4949" spans="1:180" customHeight="1" ht="16.5" s="407" customFormat="1">
      <c r="A4949" s="135"/>
      <c r="B4949" s="135"/>
      <c r="C4949" s="135"/>
      <c r="D4949" s="245"/>
      <c r="E4949" s="245"/>
      <c r="F4949" s="405"/>
      <c r="G4949" s="291"/>
      <c r="H4949" s="291"/>
      <c r="AR4949" s="501"/>
      <c r="AT4949" s="450"/>
    </row>
    <row r="4950" spans="1:180" customHeight="1" ht="16.5" s="407" customFormat="1">
      <c r="A4950" s="135"/>
      <c r="B4950" s="135"/>
      <c r="C4950" s="135"/>
      <c r="D4950" s="245"/>
      <c r="E4950" s="245"/>
      <c r="F4950" s="405"/>
      <c r="G4950" s="291"/>
      <c r="H4950" s="291"/>
      <c r="AR4950" s="501"/>
      <c r="AT4950" s="450"/>
    </row>
    <row r="4951" spans="1:180" customHeight="1" ht="16.5" s="407" customFormat="1">
      <c r="A4951" s="135"/>
      <c r="B4951" s="135"/>
      <c r="C4951" s="135"/>
      <c r="D4951" s="245"/>
      <c r="E4951" s="245"/>
      <c r="F4951" s="405"/>
      <c r="G4951" s="291"/>
      <c r="H4951" s="291"/>
      <c r="AR4951" s="501"/>
      <c r="AT4951" s="450"/>
    </row>
    <row r="4952" spans="1:180" customHeight="1" ht="16.5" s="407" customFormat="1">
      <c r="A4952" s="135"/>
      <c r="B4952" s="135"/>
      <c r="C4952" s="135"/>
      <c r="D4952" s="245"/>
      <c r="E4952" s="245"/>
      <c r="F4952" s="405"/>
      <c r="G4952" s="291"/>
      <c r="H4952" s="291"/>
      <c r="AR4952" s="501"/>
      <c r="AT4952" s="450"/>
    </row>
    <row r="4953" spans="1:180" customHeight="1" ht="16.5" s="407" customFormat="1">
      <c r="A4953" s="135"/>
      <c r="B4953" s="135"/>
      <c r="C4953" s="135"/>
      <c r="D4953" s="245"/>
      <c r="E4953" s="245"/>
      <c r="F4953" s="405"/>
      <c r="G4953" s="291"/>
      <c r="H4953" s="291"/>
      <c r="AR4953" s="501"/>
      <c r="AT4953" s="450"/>
    </row>
    <row r="4954" spans="1:180" customHeight="1" ht="16.5" s="407" customFormat="1">
      <c r="A4954" s="135"/>
      <c r="B4954" s="135"/>
      <c r="C4954" s="135"/>
      <c r="D4954" s="245"/>
      <c r="E4954" s="245"/>
      <c r="F4954" s="405"/>
      <c r="G4954" s="291"/>
      <c r="H4954" s="291"/>
      <c r="AR4954" s="501"/>
      <c r="AT4954" s="450"/>
    </row>
    <row r="4955" spans="1:180" customHeight="1" ht="16.5" s="407" customFormat="1">
      <c r="A4955" s="135"/>
      <c r="B4955" s="135"/>
      <c r="C4955" s="135"/>
      <c r="D4955" s="245"/>
      <c r="E4955" s="245"/>
      <c r="F4955" s="405"/>
      <c r="G4955" s="291"/>
      <c r="H4955" s="291"/>
      <c r="AR4955" s="501"/>
      <c r="AT4955" s="450"/>
    </row>
    <row r="4956" spans="1:180" customHeight="1" ht="16.5" s="407" customFormat="1">
      <c r="A4956" s="135"/>
      <c r="B4956" s="135"/>
      <c r="C4956" s="135"/>
      <c r="D4956" s="245"/>
      <c r="E4956" s="245"/>
      <c r="F4956" s="405"/>
      <c r="G4956" s="291"/>
      <c r="H4956" s="291"/>
      <c r="AR4956" s="501"/>
      <c r="AT4956" s="450"/>
    </row>
    <row r="4957" spans="1:180" customHeight="1" ht="16.5" s="407" customFormat="1">
      <c r="A4957" s="135"/>
      <c r="B4957" s="135"/>
      <c r="C4957" s="135"/>
      <c r="D4957" s="245"/>
      <c r="E4957" s="245"/>
      <c r="F4957" s="405"/>
      <c r="G4957" s="291"/>
      <c r="H4957" s="291"/>
      <c r="AR4957" s="501"/>
      <c r="AT4957" s="450"/>
    </row>
    <row r="4958" spans="1:180" customHeight="1" ht="16.5" s="407" customFormat="1">
      <c r="A4958" s="135"/>
      <c r="B4958" s="135"/>
      <c r="C4958" s="135"/>
      <c r="D4958" s="245"/>
      <c r="E4958" s="245"/>
      <c r="F4958" s="405"/>
      <c r="G4958" s="291"/>
      <c r="H4958" s="291"/>
      <c r="AR4958" s="501"/>
      <c r="AT4958" s="450"/>
    </row>
    <row r="4959" spans="1:180" customHeight="1" ht="16.5" s="407" customFormat="1">
      <c r="A4959" s="135"/>
      <c r="B4959" s="135"/>
      <c r="C4959" s="135"/>
      <c r="D4959" s="245"/>
      <c r="E4959" s="245"/>
      <c r="F4959" s="405"/>
      <c r="G4959" s="291"/>
      <c r="H4959" s="291"/>
      <c r="AR4959" s="501"/>
      <c r="AT4959" s="450"/>
    </row>
    <row r="4960" spans="1:180" customHeight="1" ht="16.5" s="407" customFormat="1">
      <c r="A4960" s="135"/>
      <c r="B4960" s="135"/>
      <c r="C4960" s="135"/>
      <c r="D4960" s="245"/>
      <c r="E4960" s="245"/>
      <c r="F4960" s="405"/>
      <c r="G4960" s="291"/>
      <c r="H4960" s="291"/>
      <c r="AR4960" s="501"/>
      <c r="AT4960" s="450"/>
    </row>
    <row r="4961" spans="1:180" customHeight="1" ht="16.5" s="407" customFormat="1">
      <c r="A4961" s="135"/>
      <c r="B4961" s="135"/>
      <c r="C4961" s="135"/>
      <c r="D4961" s="245"/>
      <c r="E4961" s="245"/>
      <c r="F4961" s="405"/>
      <c r="G4961" s="291"/>
      <c r="H4961" s="291"/>
      <c r="AR4961" s="501"/>
      <c r="AT4961" s="450"/>
    </row>
    <row r="4962" spans="1:180" customHeight="1" ht="16.5" s="407" customFormat="1">
      <c r="A4962" s="135"/>
      <c r="B4962" s="135"/>
      <c r="C4962" s="135"/>
      <c r="D4962" s="245"/>
      <c r="E4962" s="245"/>
      <c r="F4962" s="405"/>
      <c r="G4962" s="291"/>
      <c r="H4962" s="291"/>
      <c r="AR4962" s="501"/>
      <c r="AT4962" s="450"/>
    </row>
    <row r="4963" spans="1:180" customHeight="1" ht="16.5" s="407" customFormat="1">
      <c r="A4963" s="135"/>
      <c r="B4963" s="135"/>
      <c r="C4963" s="135"/>
      <c r="D4963" s="245"/>
      <c r="E4963" s="245"/>
      <c r="F4963" s="405"/>
      <c r="G4963" s="291"/>
      <c r="H4963" s="291"/>
      <c r="AR4963" s="501"/>
      <c r="AT4963" s="450"/>
    </row>
    <row r="4964" spans="1:180" customHeight="1" ht="16.5" s="407" customFormat="1">
      <c r="A4964" s="135"/>
      <c r="B4964" s="135"/>
      <c r="C4964" s="135"/>
      <c r="D4964" s="245"/>
      <c r="E4964" s="245"/>
      <c r="F4964" s="405"/>
      <c r="G4964" s="291"/>
      <c r="H4964" s="291"/>
      <c r="AR4964" s="501"/>
      <c r="AT4964" s="450"/>
    </row>
    <row r="4965" spans="1:180" customHeight="1" ht="16.5" s="407" customFormat="1">
      <c r="A4965" s="135"/>
      <c r="B4965" s="135"/>
      <c r="C4965" s="135"/>
      <c r="D4965" s="245"/>
      <c r="E4965" s="245"/>
      <c r="F4965" s="405"/>
      <c r="G4965" s="291"/>
      <c r="H4965" s="291"/>
      <c r="AR4965" s="501"/>
      <c r="AT4965" s="450"/>
    </row>
    <row r="4966" spans="1:180" customHeight="1" ht="16.5" s="407" customFormat="1">
      <c r="A4966" s="135"/>
      <c r="B4966" s="135"/>
      <c r="C4966" s="135"/>
      <c r="D4966" s="245"/>
      <c r="E4966" s="245"/>
      <c r="F4966" s="405"/>
      <c r="G4966" s="291"/>
      <c r="H4966" s="291"/>
      <c r="AR4966" s="501"/>
      <c r="AT4966" s="450"/>
    </row>
    <row r="4967" spans="1:180" customHeight="1" ht="16.5" s="407" customFormat="1">
      <c r="A4967" s="135"/>
      <c r="B4967" s="135"/>
      <c r="C4967" s="135"/>
      <c r="D4967" s="245"/>
      <c r="E4967" s="245"/>
      <c r="F4967" s="405"/>
      <c r="G4967" s="291"/>
      <c r="H4967" s="291"/>
      <c r="AR4967" s="501"/>
      <c r="AT4967" s="450"/>
    </row>
    <row r="4968" spans="1:180" customHeight="1" ht="16.5" s="407" customFormat="1">
      <c r="A4968" s="135"/>
      <c r="B4968" s="135"/>
      <c r="C4968" s="135"/>
      <c r="D4968" s="245"/>
      <c r="E4968" s="245"/>
      <c r="F4968" s="405"/>
      <c r="G4968" s="291"/>
      <c r="H4968" s="291"/>
      <c r="AR4968" s="501"/>
      <c r="AT4968" s="450"/>
    </row>
    <row r="4969" spans="1:180" customHeight="1" ht="16.5" s="407" customFormat="1">
      <c r="A4969" s="135"/>
      <c r="B4969" s="135"/>
      <c r="C4969" s="135"/>
      <c r="D4969" s="245"/>
      <c r="E4969" s="245"/>
      <c r="F4969" s="405"/>
      <c r="G4969" s="291"/>
      <c r="H4969" s="291"/>
      <c r="AR4969" s="501"/>
      <c r="AT4969" s="450"/>
    </row>
    <row r="4970" spans="1:180" customHeight="1" ht="16.5" s="407" customFormat="1">
      <c r="A4970" s="135"/>
      <c r="B4970" s="135"/>
      <c r="C4970" s="135"/>
      <c r="D4970" s="245"/>
      <c r="E4970" s="245"/>
      <c r="F4970" s="405"/>
      <c r="G4970" s="291"/>
      <c r="H4970" s="291"/>
      <c r="AR4970" s="501"/>
      <c r="AT4970" s="450"/>
    </row>
    <row r="4971" spans="1:180" customHeight="1" ht="16.5" s="407" customFormat="1">
      <c r="A4971" s="135"/>
      <c r="B4971" s="135"/>
      <c r="C4971" s="135"/>
      <c r="D4971" s="245"/>
      <c r="E4971" s="245"/>
      <c r="F4971" s="405"/>
      <c r="G4971" s="291"/>
      <c r="H4971" s="291"/>
      <c r="AR4971" s="501"/>
      <c r="AT4971" s="450"/>
    </row>
    <row r="4972" spans="1:180" customHeight="1" ht="16.5" s="407" customFormat="1">
      <c r="A4972" s="135"/>
      <c r="B4972" s="135"/>
      <c r="C4972" s="135"/>
      <c r="D4972" s="245"/>
      <c r="E4972" s="245"/>
      <c r="F4972" s="405"/>
      <c r="G4972" s="291"/>
      <c r="H4972" s="291"/>
      <c r="AR4972" s="501"/>
      <c r="AT4972" s="450"/>
    </row>
    <row r="4973" spans="1:180" customHeight="1" ht="16.5" s="407" customFormat="1">
      <c r="A4973" s="135"/>
      <c r="B4973" s="135"/>
      <c r="C4973" s="135"/>
      <c r="D4973" s="245"/>
      <c r="E4973" s="245"/>
      <c r="F4973" s="405"/>
      <c r="G4973" s="291"/>
      <c r="H4973" s="291"/>
      <c r="AR4973" s="501"/>
      <c r="AT4973" s="450"/>
    </row>
    <row r="4974" spans="1:180" customHeight="1" ht="16.5" s="407" customFormat="1">
      <c r="A4974" s="135"/>
      <c r="B4974" s="135"/>
      <c r="C4974" s="135"/>
      <c r="D4974" s="245"/>
      <c r="E4974" s="245"/>
      <c r="F4974" s="405"/>
      <c r="G4974" s="291"/>
      <c r="H4974" s="291"/>
      <c r="AR4974" s="501"/>
      <c r="AT4974" s="450"/>
    </row>
    <row r="4975" spans="1:180" customHeight="1" ht="16.5" s="407" customFormat="1">
      <c r="A4975" s="135"/>
      <c r="B4975" s="135"/>
      <c r="C4975" s="135"/>
      <c r="D4975" s="245"/>
      <c r="E4975" s="245"/>
      <c r="F4975" s="405"/>
      <c r="G4975" s="291"/>
      <c r="H4975" s="291"/>
      <c r="AR4975" s="501"/>
      <c r="AT4975" s="450"/>
    </row>
    <row r="4976" spans="1:180" customHeight="1" ht="16.5" s="407" customFormat="1">
      <c r="A4976" s="135"/>
      <c r="B4976" s="135"/>
      <c r="C4976" s="135"/>
      <c r="D4976" s="245"/>
      <c r="E4976" s="245"/>
      <c r="F4976" s="405"/>
      <c r="G4976" s="291"/>
      <c r="H4976" s="291"/>
      <c r="AR4976" s="501"/>
      <c r="AT4976" s="450"/>
    </row>
    <row r="4977" spans="1:180" customHeight="1" ht="16.5" s="407" customFormat="1">
      <c r="A4977" s="135"/>
      <c r="B4977" s="135"/>
      <c r="C4977" s="135"/>
      <c r="D4977" s="245"/>
      <c r="E4977" s="245"/>
      <c r="F4977" s="405"/>
      <c r="G4977" s="291"/>
      <c r="H4977" s="291"/>
      <c r="AR4977" s="501"/>
      <c r="AT4977" s="450"/>
    </row>
    <row r="4978" spans="1:180" customHeight="1" ht="16.5" s="407" customFormat="1">
      <c r="A4978" s="135"/>
      <c r="B4978" s="135"/>
      <c r="C4978" s="135"/>
      <c r="D4978" s="245"/>
      <c r="E4978" s="245"/>
      <c r="F4978" s="405"/>
      <c r="G4978" s="291"/>
      <c r="H4978" s="291"/>
      <c r="AR4978" s="501"/>
      <c r="AT4978" s="450"/>
    </row>
    <row r="4979" spans="1:180" customHeight="1" ht="16.5" s="407" customFormat="1">
      <c r="A4979" s="135"/>
      <c r="B4979" s="135"/>
      <c r="C4979" s="135"/>
      <c r="D4979" s="245"/>
      <c r="E4979" s="245"/>
      <c r="F4979" s="405"/>
      <c r="G4979" s="291"/>
      <c r="H4979" s="291"/>
      <c r="AR4979" s="501"/>
      <c r="AT4979" s="450"/>
    </row>
    <row r="4980" spans="1:180" customHeight="1" ht="16.5" s="407" customFormat="1">
      <c r="A4980" s="135"/>
      <c r="B4980" s="135"/>
      <c r="C4980" s="135"/>
      <c r="D4980" s="245"/>
      <c r="E4980" s="245"/>
      <c r="F4980" s="405"/>
      <c r="G4980" s="291"/>
      <c r="H4980" s="291"/>
      <c r="AR4980" s="501"/>
      <c r="AT4980" s="450"/>
    </row>
    <row r="4981" spans="1:180" customHeight="1" ht="16.5" s="407" customFormat="1">
      <c r="A4981" s="135"/>
      <c r="B4981" s="135"/>
      <c r="C4981" s="135"/>
      <c r="D4981" s="245"/>
      <c r="E4981" s="245"/>
      <c r="F4981" s="405"/>
      <c r="G4981" s="291"/>
      <c r="H4981" s="291"/>
      <c r="AR4981" s="501"/>
      <c r="AT4981" s="450"/>
    </row>
    <row r="4982" spans="1:180" customHeight="1" ht="16.5" s="407" customFormat="1">
      <c r="A4982" s="135"/>
      <c r="B4982" s="135"/>
      <c r="C4982" s="135"/>
      <c r="D4982" s="245"/>
      <c r="E4982" s="245"/>
      <c r="F4982" s="405"/>
      <c r="G4982" s="291"/>
      <c r="H4982" s="291"/>
      <c r="AR4982" s="501"/>
      <c r="AT4982" s="450"/>
    </row>
    <row r="4983" spans="1:180" customHeight="1" ht="16.5" s="407" customFormat="1">
      <c r="A4983" s="135"/>
      <c r="B4983" s="135"/>
      <c r="C4983" s="135"/>
      <c r="D4983" s="245"/>
      <c r="E4983" s="245"/>
      <c r="F4983" s="405"/>
      <c r="G4983" s="291"/>
      <c r="H4983" s="291"/>
      <c r="AR4983" s="501"/>
      <c r="AT4983" s="450"/>
    </row>
    <row r="4984" spans="1:180" customHeight="1" ht="16.5" s="407" customFormat="1">
      <c r="A4984" s="135"/>
      <c r="B4984" s="135"/>
      <c r="C4984" s="135"/>
      <c r="D4984" s="245"/>
      <c r="E4984" s="245"/>
      <c r="F4984" s="405"/>
      <c r="G4984" s="291"/>
      <c r="H4984" s="291"/>
      <c r="AR4984" s="501"/>
      <c r="AT4984" s="450"/>
    </row>
    <row r="4985" spans="1:180" customHeight="1" ht="16.5" s="407" customFormat="1">
      <c r="A4985" s="135"/>
      <c r="B4985" s="135"/>
      <c r="C4985" s="135"/>
      <c r="D4985" s="245"/>
      <c r="E4985" s="245"/>
      <c r="F4985" s="405"/>
      <c r="G4985" s="291"/>
      <c r="H4985" s="291"/>
      <c r="AR4985" s="501"/>
      <c r="AT4985" s="450"/>
    </row>
    <row r="4986" spans="1:180" customHeight="1" ht="16.5" s="407" customFormat="1">
      <c r="A4986" s="135"/>
      <c r="B4986" s="135"/>
      <c r="C4986" s="135"/>
      <c r="D4986" s="245"/>
      <c r="E4986" s="245"/>
      <c r="F4986" s="405"/>
      <c r="G4986" s="291"/>
      <c r="H4986" s="291"/>
      <c r="AR4986" s="501"/>
      <c r="AT4986" s="450"/>
    </row>
    <row r="4987" spans="1:180" customHeight="1" ht="16.5" s="407" customFormat="1">
      <c r="A4987" s="135"/>
      <c r="B4987" s="135"/>
      <c r="C4987" s="135"/>
      <c r="D4987" s="245"/>
      <c r="E4987" s="245"/>
      <c r="F4987" s="405"/>
      <c r="G4987" s="291"/>
      <c r="H4987" s="291"/>
      <c r="AR4987" s="501"/>
      <c r="AT4987" s="450"/>
    </row>
    <row r="4988" spans="1:180" customHeight="1" ht="16.5" s="407" customFormat="1">
      <c r="A4988" s="135"/>
      <c r="B4988" s="135"/>
      <c r="C4988" s="135"/>
      <c r="D4988" s="245"/>
      <c r="E4988" s="245"/>
      <c r="F4988" s="405"/>
      <c r="G4988" s="291"/>
      <c r="H4988" s="291"/>
      <c r="AR4988" s="501"/>
      <c r="AT4988" s="450"/>
    </row>
    <row r="4989" spans="1:180" customHeight="1" ht="16.5" s="407" customFormat="1">
      <c r="A4989" s="135"/>
      <c r="B4989" s="135"/>
      <c r="C4989" s="135"/>
      <c r="D4989" s="245"/>
      <c r="E4989" s="245"/>
      <c r="F4989" s="405"/>
      <c r="G4989" s="291"/>
      <c r="H4989" s="291"/>
      <c r="AR4989" s="501"/>
      <c r="AT4989" s="450"/>
    </row>
    <row r="4990" spans="1:180" customHeight="1" ht="16.5" s="407" customFormat="1">
      <c r="A4990" s="135"/>
      <c r="B4990" s="135"/>
      <c r="C4990" s="135"/>
      <c r="D4990" s="245"/>
      <c r="E4990" s="245"/>
      <c r="F4990" s="405"/>
      <c r="G4990" s="291"/>
      <c r="H4990" s="291"/>
      <c r="AR4990" s="501"/>
      <c r="AT4990" s="450"/>
    </row>
    <row r="4991" spans="1:180" customHeight="1" ht="16.5" s="407" customFormat="1">
      <c r="A4991" s="135"/>
      <c r="B4991" s="135"/>
      <c r="C4991" s="135"/>
      <c r="D4991" s="245"/>
      <c r="E4991" s="245"/>
      <c r="F4991" s="405"/>
      <c r="G4991" s="291"/>
      <c r="H4991" s="291"/>
      <c r="AR4991" s="501"/>
      <c r="AT4991" s="450"/>
    </row>
    <row r="4992" spans="1:180" customHeight="1" ht="16.5" s="407" customFormat="1">
      <c r="A4992" s="135"/>
      <c r="B4992" s="135"/>
      <c r="C4992" s="135"/>
      <c r="D4992" s="245"/>
      <c r="E4992" s="245"/>
      <c r="F4992" s="405"/>
      <c r="G4992" s="291"/>
      <c r="H4992" s="291"/>
      <c r="AR4992" s="501"/>
      <c r="AT4992" s="450"/>
    </row>
    <row r="4993" spans="1:180" customHeight="1" ht="16.5" s="407" customFormat="1">
      <c r="A4993" s="135"/>
      <c r="B4993" s="135"/>
      <c r="C4993" s="135"/>
      <c r="D4993" s="245"/>
      <c r="E4993" s="245"/>
      <c r="F4993" s="405"/>
      <c r="G4993" s="291"/>
      <c r="H4993" s="291"/>
      <c r="AR4993" s="501"/>
      <c r="AT4993" s="450"/>
    </row>
    <row r="4994" spans="1:180" customHeight="1" ht="16.5" s="407" customFormat="1">
      <c r="A4994" s="135"/>
      <c r="B4994" s="135"/>
      <c r="C4994" s="135"/>
      <c r="D4994" s="245"/>
      <c r="E4994" s="245"/>
      <c r="F4994" s="405"/>
      <c r="G4994" s="291"/>
      <c r="H4994" s="291"/>
      <c r="AR4994" s="501"/>
      <c r="AT4994" s="450"/>
    </row>
    <row r="4995" spans="1:180" customHeight="1" ht="16.5" s="407" customFormat="1">
      <c r="A4995" s="135"/>
      <c r="B4995" s="135"/>
      <c r="C4995" s="135"/>
      <c r="D4995" s="245"/>
      <c r="E4995" s="245"/>
      <c r="F4995" s="405"/>
      <c r="G4995" s="291"/>
      <c r="H4995" s="291"/>
      <c r="AR4995" s="501"/>
      <c r="AT4995" s="450"/>
    </row>
    <row r="4996" spans="1:180" customHeight="1" ht="16.5" s="407" customFormat="1">
      <c r="A4996" s="135"/>
      <c r="B4996" s="135"/>
      <c r="C4996" s="135"/>
      <c r="D4996" s="245"/>
      <c r="E4996" s="245"/>
      <c r="F4996" s="405"/>
      <c r="G4996" s="291"/>
      <c r="H4996" s="291"/>
      <c r="AR4996" s="501"/>
      <c r="AT4996" s="450"/>
    </row>
    <row r="4997" spans="1:180" customHeight="1" ht="16.5" s="407" customFormat="1">
      <c r="A4997" s="135"/>
      <c r="B4997" s="135"/>
      <c r="C4997" s="135"/>
      <c r="D4997" s="245"/>
      <c r="E4997" s="245"/>
      <c r="F4997" s="405"/>
      <c r="G4997" s="291"/>
      <c r="H4997" s="291"/>
      <c r="AR4997" s="501"/>
      <c r="AT4997" s="450"/>
    </row>
    <row r="4998" spans="1:180" customHeight="1" ht="16.5" s="407" customFormat="1">
      <c r="A4998" s="135"/>
      <c r="B4998" s="135"/>
      <c r="C4998" s="135"/>
      <c r="D4998" s="245"/>
      <c r="E4998" s="245"/>
      <c r="F4998" s="405"/>
      <c r="G4998" s="291"/>
      <c r="H4998" s="291"/>
      <c r="AR4998" s="501"/>
      <c r="AT4998" s="450"/>
    </row>
    <row r="4999" spans="1:180" customHeight="1" ht="16.5" s="407" customFormat="1">
      <c r="A4999" s="135"/>
      <c r="B4999" s="135"/>
      <c r="C4999" s="135"/>
      <c r="D4999" s="245"/>
      <c r="E4999" s="245"/>
      <c r="F4999" s="405"/>
      <c r="G4999" s="291"/>
      <c r="H4999" s="291"/>
      <c r="AR4999" s="501"/>
      <c r="AT4999" s="450"/>
    </row>
    <row r="5000" spans="1:180" customHeight="1" ht="16.5" s="407" customFormat="1">
      <c r="A5000" s="135"/>
      <c r="B5000" s="135"/>
      <c r="C5000" s="135"/>
      <c r="D5000" s="245"/>
      <c r="E5000" s="245"/>
      <c r="F5000" s="405"/>
      <c r="G5000" s="291"/>
      <c r="H5000" s="291"/>
      <c r="AR5000" s="501"/>
      <c r="AT5000" s="450"/>
    </row>
    <row r="5001" spans="1:180" customHeight="1" ht="16.5" s="407" customFormat="1">
      <c r="A5001" s="135"/>
      <c r="B5001" s="135"/>
      <c r="C5001" s="135"/>
      <c r="D5001" s="245"/>
      <c r="E5001" s="245"/>
      <c r="F5001" s="405"/>
      <c r="G5001" s="291"/>
      <c r="H5001" s="291"/>
      <c r="AR5001" s="501"/>
      <c r="AT5001" s="450"/>
    </row>
    <row r="5002" spans="1:180" customHeight="1" ht="16.5" s="407" customFormat="1">
      <c r="A5002" s="135"/>
      <c r="B5002" s="135"/>
      <c r="C5002" s="135"/>
      <c r="D5002" s="245"/>
      <c r="E5002" s="245"/>
      <c r="F5002" s="405"/>
      <c r="G5002" s="291"/>
      <c r="H5002" s="291"/>
      <c r="AR5002" s="501"/>
      <c r="AT5002" s="450"/>
    </row>
    <row r="5003" spans="1:180" customHeight="1" ht="16.5" s="407" customFormat="1">
      <c r="A5003" s="135"/>
      <c r="B5003" s="135"/>
      <c r="C5003" s="135"/>
      <c r="D5003" s="245"/>
      <c r="E5003" s="245"/>
      <c r="F5003" s="405"/>
      <c r="G5003" s="291"/>
      <c r="H5003" s="291"/>
      <c r="AR5003" s="501"/>
      <c r="AT5003" s="450"/>
    </row>
    <row r="5004" spans="1:180" customHeight="1" ht="16.5" s="407" customFormat="1">
      <c r="A5004" s="135"/>
      <c r="B5004" s="135"/>
      <c r="C5004" s="135"/>
      <c r="D5004" s="245"/>
      <c r="E5004" s="245"/>
      <c r="F5004" s="405"/>
      <c r="G5004" s="291"/>
      <c r="H5004" s="291"/>
      <c r="AR5004" s="501"/>
      <c r="AT5004" s="450"/>
    </row>
    <row r="5005" spans="1:180" customHeight="1" ht="16.5" s="407" customFormat="1">
      <c r="A5005" s="135"/>
      <c r="B5005" s="135"/>
      <c r="C5005" s="135"/>
      <c r="D5005" s="245"/>
      <c r="E5005" s="245"/>
      <c r="F5005" s="405"/>
      <c r="G5005" s="291"/>
      <c r="H5005" s="291"/>
      <c r="AR5005" s="501"/>
      <c r="AT5005" s="450"/>
    </row>
    <row r="5006" spans="1:180" customHeight="1" ht="16.5" s="407" customFormat="1">
      <c r="A5006" s="135"/>
      <c r="B5006" s="135"/>
      <c r="C5006" s="135"/>
      <c r="D5006" s="245"/>
      <c r="E5006" s="245"/>
      <c r="F5006" s="405"/>
      <c r="G5006" s="291"/>
      <c r="H5006" s="291"/>
      <c r="AR5006" s="501"/>
      <c r="AT5006" s="450"/>
    </row>
    <row r="5007" spans="1:180" customHeight="1" ht="16.5" s="407" customFormat="1">
      <c r="A5007" s="135"/>
      <c r="B5007" s="135"/>
      <c r="C5007" s="135"/>
      <c r="D5007" s="245"/>
      <c r="E5007" s="245"/>
      <c r="F5007" s="405"/>
      <c r="G5007" s="291"/>
      <c r="H5007" s="291"/>
      <c r="AR5007" s="501"/>
      <c r="AT5007" s="450"/>
    </row>
    <row r="5008" spans="1:180" customHeight="1" ht="16.5" s="407" customFormat="1">
      <c r="A5008" s="135"/>
      <c r="B5008" s="135"/>
      <c r="C5008" s="135"/>
      <c r="D5008" s="245"/>
      <c r="E5008" s="245"/>
      <c r="F5008" s="405"/>
      <c r="G5008" s="291"/>
      <c r="H5008" s="291"/>
      <c r="AR5008" s="501"/>
      <c r="AT5008" s="450"/>
    </row>
    <row r="5009" spans="1:180" customHeight="1" ht="16.5" s="407" customFormat="1">
      <c r="A5009" s="135"/>
      <c r="B5009" s="135"/>
      <c r="C5009" s="135"/>
      <c r="D5009" s="245"/>
      <c r="E5009" s="245"/>
      <c r="F5009" s="405"/>
      <c r="G5009" s="291"/>
      <c r="H5009" s="291"/>
      <c r="AR5009" s="501"/>
      <c r="AT5009" s="450"/>
    </row>
    <row r="5010" spans="1:180" customHeight="1" ht="16.5" s="407" customFormat="1">
      <c r="A5010" s="135"/>
      <c r="B5010" s="135"/>
      <c r="C5010" s="135"/>
      <c r="D5010" s="245"/>
      <c r="E5010" s="245"/>
      <c r="F5010" s="405"/>
      <c r="G5010" s="291"/>
      <c r="H5010" s="291"/>
      <c r="AR5010" s="501"/>
      <c r="AT5010" s="450"/>
    </row>
    <row r="5011" spans="1:180" customHeight="1" ht="16.5" s="407" customFormat="1">
      <c r="A5011" s="135"/>
      <c r="B5011" s="135"/>
      <c r="C5011" s="135"/>
      <c r="D5011" s="245"/>
      <c r="E5011" s="245"/>
      <c r="F5011" s="405"/>
      <c r="G5011" s="291"/>
      <c r="H5011" s="291"/>
      <c r="AR5011" s="501"/>
      <c r="AT5011" s="450"/>
    </row>
    <row r="5012" spans="1:180" customHeight="1" ht="16.5" s="407" customFormat="1">
      <c r="A5012" s="135"/>
      <c r="B5012" s="135"/>
      <c r="C5012" s="135"/>
      <c r="D5012" s="245"/>
      <c r="E5012" s="245"/>
      <c r="F5012" s="405"/>
      <c r="G5012" s="291"/>
      <c r="H5012" s="291"/>
      <c r="AR5012" s="501"/>
      <c r="AT5012" s="450"/>
    </row>
    <row r="5013" spans="1:180" customHeight="1" ht="16.5" s="407" customFormat="1">
      <c r="A5013" s="135"/>
      <c r="B5013" s="135"/>
      <c r="C5013" s="135"/>
      <c r="D5013" s="245"/>
      <c r="E5013" s="245"/>
      <c r="F5013" s="405"/>
      <c r="G5013" s="291"/>
      <c r="H5013" s="291"/>
      <c r="AR5013" s="501"/>
      <c r="AT5013" s="450"/>
    </row>
    <row r="5014" spans="1:180" customHeight="1" ht="16.5" s="407" customFormat="1">
      <c r="A5014" s="135"/>
      <c r="B5014" s="135"/>
      <c r="C5014" s="135"/>
      <c r="D5014" s="245"/>
      <c r="E5014" s="245"/>
      <c r="F5014" s="405"/>
      <c r="G5014" s="291"/>
      <c r="H5014" s="291"/>
      <c r="AR5014" s="501"/>
      <c r="AT5014" s="450"/>
    </row>
    <row r="5015" spans="1:180" customHeight="1" ht="16.5" s="407" customFormat="1">
      <c r="A5015" s="135"/>
      <c r="B5015" s="135"/>
      <c r="C5015" s="135"/>
      <c r="D5015" s="245"/>
      <c r="E5015" s="245"/>
      <c r="F5015" s="405"/>
      <c r="G5015" s="291"/>
      <c r="H5015" s="291"/>
      <c r="AR5015" s="501"/>
      <c r="AT5015" s="450"/>
    </row>
    <row r="5016" spans="1:180" customHeight="1" ht="16.5" s="407" customFormat="1">
      <c r="A5016" s="135"/>
      <c r="B5016" s="135"/>
      <c r="C5016" s="135"/>
      <c r="D5016" s="245"/>
      <c r="E5016" s="245"/>
      <c r="F5016" s="405"/>
      <c r="G5016" s="291"/>
      <c r="H5016" s="291"/>
      <c r="AR5016" s="501"/>
      <c r="AT5016" s="450"/>
    </row>
    <row r="5017" spans="1:180" customHeight="1" ht="16.5" s="407" customFormat="1">
      <c r="A5017" s="135"/>
      <c r="B5017" s="135"/>
      <c r="C5017" s="135"/>
      <c r="D5017" s="245"/>
      <c r="E5017" s="245"/>
      <c r="F5017" s="405"/>
      <c r="G5017" s="291"/>
      <c r="H5017" s="291"/>
      <c r="AR5017" s="501"/>
      <c r="AT5017" s="450"/>
    </row>
    <row r="5018" spans="1:180" customHeight="1" ht="16.5" s="407" customFormat="1">
      <c r="A5018" s="135"/>
      <c r="B5018" s="135"/>
      <c r="C5018" s="135"/>
      <c r="D5018" s="245"/>
      <c r="E5018" s="245"/>
      <c r="F5018" s="405"/>
      <c r="G5018" s="291"/>
      <c r="H5018" s="291"/>
      <c r="AR5018" s="501"/>
      <c r="AT5018" s="450"/>
    </row>
    <row r="5019" spans="1:180" customHeight="1" ht="16.5" s="407" customFormat="1">
      <c r="A5019" s="135"/>
      <c r="B5019" s="135"/>
      <c r="C5019" s="135"/>
      <c r="D5019" s="245"/>
      <c r="E5019" s="245"/>
      <c r="F5019" s="405"/>
      <c r="G5019" s="291"/>
      <c r="H5019" s="291"/>
      <c r="AR5019" s="501"/>
      <c r="AT5019" s="450"/>
    </row>
    <row r="5020" spans="1:180" customHeight="1" ht="16.5" s="407" customFormat="1">
      <c r="A5020" s="135"/>
      <c r="B5020" s="135"/>
      <c r="C5020" s="135"/>
      <c r="D5020" s="245"/>
      <c r="E5020" s="245"/>
      <c r="F5020" s="405"/>
      <c r="G5020" s="291"/>
      <c r="H5020" s="291"/>
      <c r="AR5020" s="501"/>
      <c r="AT5020" s="450"/>
    </row>
    <row r="5021" spans="1:180" customHeight="1" ht="16.5" s="407" customFormat="1">
      <c r="A5021" s="135"/>
      <c r="B5021" s="135"/>
      <c r="C5021" s="135"/>
      <c r="D5021" s="245"/>
      <c r="E5021" s="245"/>
      <c r="F5021" s="405"/>
      <c r="G5021" s="291"/>
      <c r="H5021" s="291"/>
      <c r="AR5021" s="501"/>
      <c r="AT5021" s="450"/>
    </row>
    <row r="5022" spans="1:180" customHeight="1" ht="16.5" s="407" customFormat="1">
      <c r="A5022" s="135"/>
      <c r="B5022" s="135"/>
      <c r="C5022" s="135"/>
      <c r="D5022" s="245"/>
      <c r="E5022" s="245"/>
      <c r="F5022" s="405"/>
      <c r="G5022" s="291"/>
      <c r="H5022" s="291"/>
      <c r="AR5022" s="501"/>
      <c r="AT5022" s="450"/>
    </row>
    <row r="5023" spans="1:180" customHeight="1" ht="16.5" s="407" customFormat="1">
      <c r="A5023" s="135"/>
      <c r="B5023" s="135"/>
      <c r="C5023" s="135"/>
      <c r="D5023" s="245"/>
      <c r="E5023" s="245"/>
      <c r="F5023" s="405"/>
      <c r="G5023" s="291"/>
      <c r="H5023" s="291"/>
      <c r="AR5023" s="501"/>
      <c r="AT5023" s="450"/>
    </row>
    <row r="5024" spans="1:180" customHeight="1" ht="16.5" s="407" customFormat="1">
      <c r="A5024" s="135"/>
      <c r="B5024" s="135"/>
      <c r="C5024" s="135"/>
      <c r="D5024" s="245"/>
      <c r="E5024" s="245"/>
      <c r="F5024" s="405"/>
      <c r="G5024" s="291"/>
      <c r="H5024" s="291"/>
      <c r="AR5024" s="501"/>
      <c r="AT5024" s="450"/>
    </row>
    <row r="5025" spans="1:180" customHeight="1" ht="16.5" s="407" customFormat="1">
      <c r="A5025" s="135"/>
      <c r="B5025" s="135"/>
      <c r="C5025" s="135"/>
      <c r="D5025" s="245"/>
      <c r="E5025" s="245"/>
      <c r="F5025" s="405"/>
      <c r="G5025" s="291"/>
      <c r="H5025" s="291"/>
      <c r="AR5025" s="501"/>
      <c r="AT5025" s="450"/>
    </row>
    <row r="5026" spans="1:180" customHeight="1" ht="16.5" s="407" customFormat="1">
      <c r="A5026" s="135"/>
      <c r="B5026" s="135"/>
      <c r="C5026" s="135"/>
      <c r="D5026" s="245"/>
      <c r="E5026" s="245"/>
      <c r="F5026" s="405"/>
      <c r="G5026" s="291"/>
      <c r="H5026" s="291"/>
      <c r="AR5026" s="501"/>
      <c r="AT5026" s="450"/>
    </row>
    <row r="5027" spans="1:180" customHeight="1" ht="16.5" s="407" customFormat="1">
      <c r="A5027" s="135"/>
      <c r="B5027" s="135"/>
      <c r="C5027" s="135"/>
      <c r="D5027" s="245"/>
      <c r="E5027" s="245"/>
      <c r="F5027" s="405"/>
      <c r="G5027" s="291"/>
      <c r="H5027" s="291"/>
      <c r="AR5027" s="501"/>
      <c r="AT5027" s="450"/>
    </row>
    <row r="5028" spans="1:180" customHeight="1" ht="16.5" s="407" customFormat="1">
      <c r="A5028" s="135"/>
      <c r="B5028" s="135"/>
      <c r="C5028" s="135"/>
      <c r="D5028" s="245"/>
      <c r="E5028" s="245"/>
      <c r="F5028" s="405"/>
      <c r="G5028" s="291"/>
      <c r="H5028" s="291"/>
      <c r="AR5028" s="501"/>
      <c r="AT5028" s="450"/>
    </row>
    <row r="5029" spans="1:180" customHeight="1" ht="16.5" s="407" customFormat="1">
      <c r="A5029" s="135"/>
      <c r="B5029" s="135"/>
      <c r="C5029" s="135"/>
      <c r="D5029" s="245"/>
      <c r="E5029" s="245"/>
      <c r="F5029" s="405"/>
      <c r="G5029" s="291"/>
      <c r="H5029" s="291"/>
      <c r="AR5029" s="501"/>
      <c r="AT5029" s="450"/>
    </row>
    <row r="5030" spans="1:180" customHeight="1" ht="16.5" s="407" customFormat="1">
      <c r="A5030" s="135"/>
      <c r="B5030" s="135"/>
      <c r="C5030" s="135"/>
      <c r="D5030" s="245"/>
      <c r="E5030" s="245"/>
      <c r="F5030" s="405"/>
      <c r="G5030" s="291"/>
      <c r="H5030" s="291"/>
      <c r="AR5030" s="501"/>
      <c r="AT5030" s="450"/>
    </row>
    <row r="5031" spans="1:180" customHeight="1" ht="16.5" s="407" customFormat="1">
      <c r="A5031" s="135"/>
      <c r="B5031" s="135"/>
      <c r="C5031" s="135"/>
      <c r="D5031" s="245"/>
      <c r="E5031" s="245"/>
      <c r="F5031" s="405"/>
      <c r="G5031" s="291"/>
      <c r="H5031" s="291"/>
      <c r="AR5031" s="501"/>
      <c r="AT5031" s="450"/>
    </row>
    <row r="5032" spans="1:180" customHeight="1" ht="16.5" s="407" customFormat="1">
      <c r="A5032" s="135"/>
      <c r="B5032" s="135"/>
      <c r="C5032" s="135"/>
      <c r="D5032" s="245"/>
      <c r="E5032" s="245"/>
      <c r="F5032" s="405"/>
      <c r="G5032" s="291"/>
      <c r="H5032" s="291"/>
      <c r="AR5032" s="501"/>
      <c r="AT5032" s="450"/>
    </row>
    <row r="5033" spans="1:180" customHeight="1" ht="16.5" s="407" customFormat="1">
      <c r="A5033" s="135"/>
      <c r="B5033" s="135"/>
      <c r="C5033" s="135"/>
      <c r="D5033" s="245"/>
      <c r="E5033" s="245"/>
      <c r="F5033" s="405"/>
      <c r="G5033" s="291"/>
      <c r="H5033" s="291"/>
      <c r="AR5033" s="501"/>
      <c r="AT5033" s="450"/>
    </row>
    <row r="5034" spans="1:180" customHeight="1" ht="16.5" s="407" customFormat="1">
      <c r="A5034" s="135"/>
      <c r="B5034" s="135"/>
      <c r="C5034" s="135"/>
      <c r="D5034" s="245"/>
      <c r="E5034" s="245"/>
      <c r="F5034" s="405"/>
      <c r="G5034" s="291"/>
      <c r="H5034" s="291"/>
      <c r="AR5034" s="501"/>
      <c r="AT5034" s="450"/>
    </row>
    <row r="5035" spans="1:180" customHeight="1" ht="16.5" s="407" customFormat="1">
      <c r="A5035" s="135"/>
      <c r="B5035" s="135"/>
      <c r="C5035" s="135"/>
      <c r="D5035" s="245"/>
      <c r="E5035" s="245"/>
      <c r="F5035" s="405"/>
      <c r="G5035" s="291"/>
      <c r="H5035" s="291"/>
      <c r="AR5035" s="501"/>
      <c r="AT5035" s="450"/>
    </row>
    <row r="5036" spans="1:180" customHeight="1" ht="16.5" s="407" customFormat="1">
      <c r="A5036" s="135"/>
      <c r="B5036" s="135"/>
      <c r="C5036" s="135"/>
      <c r="D5036" s="245"/>
      <c r="E5036" s="245"/>
      <c r="F5036" s="405"/>
      <c r="G5036" s="291"/>
      <c r="H5036" s="291"/>
      <c r="AR5036" s="501"/>
      <c r="AT5036" s="450"/>
    </row>
    <row r="5037" spans="1:180" customHeight="1" ht="16.5" s="407" customFormat="1">
      <c r="A5037" s="135"/>
      <c r="B5037" s="135"/>
      <c r="C5037" s="135"/>
      <c r="D5037" s="245"/>
      <c r="E5037" s="245"/>
      <c r="F5037" s="405"/>
      <c r="G5037" s="291"/>
      <c r="H5037" s="291"/>
      <c r="AR5037" s="501"/>
      <c r="AT5037" s="450"/>
    </row>
    <row r="5038" spans="1:180" customHeight="1" ht="16.5" s="407" customFormat="1">
      <c r="A5038" s="135"/>
      <c r="B5038" s="135"/>
      <c r="C5038" s="135"/>
      <c r="D5038" s="245"/>
      <c r="E5038" s="245"/>
      <c r="F5038" s="405"/>
      <c r="G5038" s="291"/>
      <c r="H5038" s="291"/>
      <c r="AR5038" s="501"/>
      <c r="AT5038" s="450"/>
    </row>
    <row r="5039" spans="1:180" customHeight="1" ht="16.5" s="407" customFormat="1">
      <c r="A5039" s="135"/>
      <c r="B5039" s="135"/>
      <c r="C5039" s="135"/>
      <c r="D5039" s="245"/>
      <c r="E5039" s="245"/>
      <c r="F5039" s="405"/>
      <c r="G5039" s="291"/>
      <c r="H5039" s="291"/>
      <c r="AR5039" s="501"/>
      <c r="AT5039" s="450"/>
    </row>
    <row r="5040" spans="1:180" customHeight="1" ht="16.5" s="407" customFormat="1">
      <c r="A5040" s="135"/>
      <c r="B5040" s="135"/>
      <c r="C5040" s="135"/>
      <c r="D5040" s="245"/>
      <c r="E5040" s="245"/>
      <c r="F5040" s="405"/>
      <c r="G5040" s="291"/>
      <c r="H5040" s="291"/>
      <c r="AR5040" s="501"/>
      <c r="AT5040" s="450"/>
    </row>
    <row r="5041" spans="1:180" customHeight="1" ht="16.5" s="407" customFormat="1">
      <c r="A5041" s="135"/>
      <c r="B5041" s="135"/>
      <c r="C5041" s="135"/>
      <c r="D5041" s="245"/>
      <c r="E5041" s="245"/>
      <c r="F5041" s="405"/>
      <c r="G5041" s="291"/>
      <c r="H5041" s="291"/>
      <c r="AR5041" s="501"/>
      <c r="AT5041" s="450"/>
    </row>
    <row r="5042" spans="1:180" customHeight="1" ht="16.5" s="407" customFormat="1">
      <c r="A5042" s="135"/>
      <c r="B5042" s="135"/>
      <c r="C5042" s="135"/>
      <c r="D5042" s="245"/>
      <c r="E5042" s="245"/>
      <c r="F5042" s="405"/>
      <c r="G5042" s="291"/>
      <c r="H5042" s="291"/>
      <c r="AR5042" s="501"/>
      <c r="AT5042" s="450"/>
    </row>
    <row r="5043" spans="1:180" customHeight="1" ht="16.5" s="407" customFormat="1">
      <c r="A5043" s="135"/>
      <c r="B5043" s="135"/>
      <c r="C5043" s="135"/>
      <c r="D5043" s="245"/>
      <c r="E5043" s="245"/>
      <c r="F5043" s="405"/>
      <c r="G5043" s="291"/>
      <c r="H5043" s="291"/>
      <c r="AR5043" s="501"/>
      <c r="AT5043" s="450"/>
    </row>
    <row r="5044" spans="1:180" customHeight="1" ht="16.5" s="407" customFormat="1">
      <c r="A5044" s="135"/>
      <c r="B5044" s="135"/>
      <c r="C5044" s="135"/>
      <c r="D5044" s="245"/>
      <c r="E5044" s="245"/>
      <c r="F5044" s="405"/>
      <c r="G5044" s="291"/>
      <c r="H5044" s="291"/>
      <c r="AR5044" s="501"/>
      <c r="AT5044" s="450"/>
    </row>
    <row r="5045" spans="1:180" customHeight="1" ht="16.5" s="407" customFormat="1">
      <c r="A5045" s="135"/>
      <c r="B5045" s="135"/>
      <c r="C5045" s="135"/>
      <c r="D5045" s="245"/>
      <c r="E5045" s="245"/>
      <c r="F5045" s="405"/>
      <c r="G5045" s="291"/>
      <c r="H5045" s="291"/>
      <c r="AR5045" s="501"/>
      <c r="AT5045" s="450"/>
    </row>
    <row r="5046" spans="1:180" customHeight="1" ht="16.5" s="407" customFormat="1">
      <c r="A5046" s="135"/>
      <c r="B5046" s="135"/>
      <c r="C5046" s="135"/>
      <c r="D5046" s="245"/>
      <c r="E5046" s="245"/>
      <c r="F5046" s="405"/>
      <c r="G5046" s="291"/>
      <c r="H5046" s="291"/>
      <c r="AR5046" s="501"/>
      <c r="AT5046" s="450"/>
    </row>
    <row r="5047" spans="1:180" customHeight="1" ht="16.5" s="407" customFormat="1">
      <c r="A5047" s="135"/>
      <c r="B5047" s="135"/>
      <c r="C5047" s="135"/>
      <c r="D5047" s="245"/>
      <c r="E5047" s="245"/>
      <c r="F5047" s="405"/>
      <c r="G5047" s="291"/>
      <c r="H5047" s="291"/>
      <c r="AR5047" s="501"/>
      <c r="AT5047" s="450"/>
    </row>
    <row r="5048" spans="1:180" customHeight="1" ht="16.5" s="407" customFormat="1">
      <c r="A5048" s="135"/>
      <c r="B5048" s="135"/>
      <c r="C5048" s="135"/>
      <c r="D5048" s="245"/>
      <c r="E5048" s="245"/>
      <c r="F5048" s="405"/>
      <c r="G5048" s="291"/>
      <c r="H5048" s="291"/>
      <c r="AR5048" s="501"/>
      <c r="AT5048" s="450"/>
    </row>
    <row r="5049" spans="1:180" customHeight="1" ht="16.5" s="407" customFormat="1">
      <c r="A5049" s="135"/>
      <c r="B5049" s="135"/>
      <c r="C5049" s="135"/>
      <c r="D5049" s="245"/>
      <c r="E5049" s="245"/>
      <c r="F5049" s="405"/>
      <c r="G5049" s="291"/>
      <c r="H5049" s="291"/>
      <c r="AR5049" s="501"/>
      <c r="AT5049" s="450"/>
    </row>
    <row r="5050" spans="1:180" customHeight="1" ht="16.5" s="407" customFormat="1">
      <c r="A5050" s="135"/>
      <c r="B5050" s="135"/>
      <c r="C5050" s="135"/>
      <c r="D5050" s="245"/>
      <c r="E5050" s="245"/>
      <c r="F5050" s="405"/>
      <c r="G5050" s="291"/>
      <c r="H5050" s="291"/>
      <c r="AR5050" s="501"/>
      <c r="AT5050" s="450"/>
    </row>
    <row r="5051" spans="1:180" customHeight="1" ht="16.5" s="407" customFormat="1">
      <c r="A5051" s="135"/>
      <c r="B5051" s="135"/>
      <c r="C5051" s="135"/>
      <c r="D5051" s="245"/>
      <c r="E5051" s="245"/>
      <c r="F5051" s="405"/>
      <c r="G5051" s="291"/>
      <c r="H5051" s="291"/>
      <c r="AR5051" s="501"/>
      <c r="AT5051" s="450"/>
    </row>
    <row r="5052" spans="1:180" customHeight="1" ht="16.5" s="407" customFormat="1">
      <c r="A5052" s="135"/>
      <c r="B5052" s="135"/>
      <c r="C5052" s="135"/>
      <c r="D5052" s="245"/>
      <c r="E5052" s="245"/>
      <c r="F5052" s="405"/>
      <c r="G5052" s="291"/>
      <c r="H5052" s="291"/>
      <c r="AR5052" s="501"/>
      <c r="AT5052" s="450"/>
    </row>
    <row r="5053" spans="1:180" customHeight="1" ht="16.5" s="407" customFormat="1">
      <c r="A5053" s="135"/>
      <c r="B5053" s="135"/>
      <c r="C5053" s="135"/>
      <c r="D5053" s="245"/>
      <c r="E5053" s="245"/>
      <c r="F5053" s="405"/>
      <c r="G5053" s="291"/>
      <c r="H5053" s="291"/>
      <c r="AR5053" s="501"/>
      <c r="AT5053" s="450"/>
    </row>
    <row r="5054" spans="1:180" customHeight="1" ht="16.5" s="407" customFormat="1">
      <c r="A5054" s="135"/>
      <c r="B5054" s="135"/>
      <c r="C5054" s="135"/>
      <c r="D5054" s="245"/>
      <c r="E5054" s="245"/>
      <c r="F5054" s="405"/>
      <c r="G5054" s="291"/>
      <c r="H5054" s="291"/>
      <c r="AR5054" s="501"/>
      <c r="AT5054" s="450"/>
    </row>
    <row r="5055" spans="1:180" customHeight="1" ht="16.5" s="407" customFormat="1">
      <c r="A5055" s="135"/>
      <c r="B5055" s="135"/>
      <c r="C5055" s="135"/>
      <c r="D5055" s="245"/>
      <c r="E5055" s="245"/>
      <c r="F5055" s="405"/>
      <c r="G5055" s="291"/>
      <c r="H5055" s="291"/>
      <c r="AR5055" s="501"/>
      <c r="AT5055" s="450"/>
    </row>
    <row r="5056" spans="1:180" customHeight="1" ht="16.5" s="407" customFormat="1">
      <c r="A5056" s="135"/>
      <c r="B5056" s="135"/>
      <c r="C5056" s="135"/>
      <c r="D5056" s="245"/>
      <c r="E5056" s="245"/>
      <c r="F5056" s="405"/>
      <c r="G5056" s="291"/>
      <c r="H5056" s="291"/>
      <c r="AR5056" s="501"/>
      <c r="AT5056" s="450"/>
    </row>
    <row r="5057" spans="1:180" customHeight="1" ht="16.5" s="407" customFormat="1">
      <c r="A5057" s="135"/>
      <c r="B5057" s="135"/>
      <c r="C5057" s="135"/>
      <c r="D5057" s="245"/>
      <c r="E5057" s="245"/>
      <c r="F5057" s="405"/>
      <c r="G5057" s="291"/>
      <c r="H5057" s="291"/>
      <c r="AR5057" s="501"/>
      <c r="AT5057" s="450"/>
    </row>
    <row r="5058" spans="1:180" customHeight="1" ht="16.5" s="407" customFormat="1">
      <c r="A5058" s="135"/>
      <c r="B5058" s="135"/>
      <c r="C5058" s="135"/>
      <c r="D5058" s="245"/>
      <c r="E5058" s="245"/>
      <c r="F5058" s="405"/>
      <c r="G5058" s="291"/>
      <c r="H5058" s="291"/>
      <c r="AR5058" s="501"/>
      <c r="AT5058" s="450"/>
    </row>
    <row r="5059" spans="1:180" customHeight="1" ht="16.5" s="407" customFormat="1">
      <c r="A5059" s="135"/>
      <c r="B5059" s="135"/>
      <c r="C5059" s="135"/>
      <c r="D5059" s="245"/>
      <c r="E5059" s="245"/>
      <c r="F5059" s="405"/>
      <c r="G5059" s="291"/>
      <c r="H5059" s="291"/>
      <c r="AR5059" s="501"/>
      <c r="AT5059" s="450"/>
    </row>
    <row r="5060" spans="1:180" customHeight="1" ht="16.5" s="407" customFormat="1">
      <c r="A5060" s="135"/>
      <c r="B5060" s="135"/>
      <c r="C5060" s="135"/>
      <c r="D5060" s="245"/>
      <c r="E5060" s="245"/>
      <c r="F5060" s="405"/>
      <c r="G5060" s="291"/>
      <c r="H5060" s="291"/>
      <c r="AR5060" s="501"/>
      <c r="AT5060" s="450"/>
    </row>
    <row r="5061" spans="1:180" customHeight="1" ht="16.5" s="407" customFormat="1">
      <c r="A5061" s="135"/>
      <c r="B5061" s="135"/>
      <c r="C5061" s="135"/>
      <c r="D5061" s="245"/>
      <c r="E5061" s="245"/>
      <c r="F5061" s="405"/>
      <c r="G5061" s="291"/>
      <c r="H5061" s="291"/>
      <c r="AR5061" s="501"/>
      <c r="AT5061" s="450"/>
    </row>
    <row r="5062" spans="1:180" customHeight="1" ht="16.5" s="407" customFormat="1">
      <c r="A5062" s="135"/>
      <c r="B5062" s="135"/>
      <c r="C5062" s="135"/>
      <c r="D5062" s="245"/>
      <c r="E5062" s="245"/>
      <c r="F5062" s="405"/>
      <c r="G5062" s="291"/>
      <c r="H5062" s="291"/>
      <c r="AR5062" s="501"/>
      <c r="AT5062" s="450"/>
    </row>
    <row r="5063" spans="1:180" customHeight="1" ht="16.5" s="407" customFormat="1">
      <c r="A5063" s="135"/>
      <c r="B5063" s="135"/>
      <c r="C5063" s="135"/>
      <c r="D5063" s="245"/>
      <c r="E5063" s="245"/>
      <c r="F5063" s="405"/>
      <c r="G5063" s="291"/>
      <c r="H5063" s="291"/>
      <c r="AR5063" s="501"/>
      <c r="AT5063" s="450"/>
    </row>
    <row r="5064" spans="1:180" customHeight="1" ht="16.5" s="407" customFormat="1">
      <c r="A5064" s="135"/>
      <c r="B5064" s="135"/>
      <c r="C5064" s="135"/>
      <c r="D5064" s="245"/>
      <c r="E5064" s="245"/>
      <c r="F5064" s="405"/>
      <c r="G5064" s="291"/>
      <c r="H5064" s="291"/>
      <c r="AR5064" s="501"/>
      <c r="AT5064" s="450"/>
    </row>
    <row r="5065" spans="1:180" customHeight="1" ht="16.5" s="407" customFormat="1">
      <c r="A5065" s="135"/>
      <c r="B5065" s="135"/>
      <c r="C5065" s="135"/>
      <c r="D5065" s="245"/>
      <c r="E5065" s="245"/>
      <c r="F5065" s="405"/>
      <c r="G5065" s="291"/>
      <c r="H5065" s="291"/>
      <c r="AR5065" s="501"/>
      <c r="AT5065" s="450"/>
    </row>
    <row r="5066" spans="1:180" customHeight="1" ht="16.5" s="407" customFormat="1">
      <c r="A5066" s="135"/>
      <c r="B5066" s="135"/>
      <c r="C5066" s="135"/>
      <c r="D5066" s="245"/>
      <c r="E5066" s="245"/>
      <c r="F5066" s="405"/>
      <c r="G5066" s="291"/>
      <c r="H5066" s="291"/>
      <c r="AR5066" s="501"/>
      <c r="AT5066" s="450"/>
    </row>
    <row r="5067" spans="1:180" customHeight="1" ht="16.5" s="407" customFormat="1">
      <c r="A5067" s="135"/>
      <c r="B5067" s="135"/>
      <c r="C5067" s="135"/>
      <c r="D5067" s="245"/>
      <c r="E5067" s="245"/>
      <c r="F5067" s="405"/>
      <c r="G5067" s="291"/>
      <c r="H5067" s="291"/>
      <c r="AR5067" s="501"/>
      <c r="AT5067" s="450"/>
    </row>
    <row r="5068" spans="1:180" customHeight="1" ht="16.5" s="407" customFormat="1">
      <c r="A5068" s="135"/>
      <c r="B5068" s="135"/>
      <c r="C5068" s="135"/>
      <c r="D5068" s="245"/>
      <c r="E5068" s="245"/>
      <c r="F5068" s="405"/>
      <c r="G5068" s="291"/>
      <c r="H5068" s="291"/>
      <c r="AR5068" s="501"/>
      <c r="AT5068" s="450"/>
    </row>
    <row r="5069" spans="1:180" customHeight="1" ht="16.5" s="407" customFormat="1">
      <c r="A5069" s="135"/>
      <c r="B5069" s="135"/>
      <c r="C5069" s="135"/>
      <c r="D5069" s="245"/>
      <c r="E5069" s="245"/>
      <c r="F5069" s="405"/>
      <c r="G5069" s="291"/>
      <c r="H5069" s="291"/>
      <c r="AR5069" s="501"/>
      <c r="AT5069" s="450"/>
    </row>
    <row r="5070" spans="1:180" customHeight="1" ht="16.5" s="407" customFormat="1">
      <c r="A5070" s="135"/>
      <c r="B5070" s="135"/>
      <c r="C5070" s="135"/>
      <c r="D5070" s="245"/>
      <c r="E5070" s="245"/>
      <c r="F5070" s="405"/>
      <c r="G5070" s="291"/>
      <c r="H5070" s="291"/>
      <c r="AR5070" s="501"/>
      <c r="AT5070" s="450"/>
    </row>
    <row r="5071" spans="1:180" customHeight="1" ht="16.5" s="407" customFormat="1">
      <c r="A5071" s="135"/>
      <c r="B5071" s="135"/>
      <c r="C5071" s="135"/>
      <c r="D5071" s="245"/>
      <c r="E5071" s="245"/>
      <c r="F5071" s="405"/>
      <c r="G5071" s="291"/>
      <c r="H5071" s="291"/>
      <c r="AR5071" s="501"/>
      <c r="AT5071" s="450"/>
    </row>
    <row r="5072" spans="1:180" customHeight="1" ht="16.5" s="407" customFormat="1">
      <c r="A5072" s="135"/>
      <c r="B5072" s="135"/>
      <c r="C5072" s="135"/>
      <c r="D5072" s="245"/>
      <c r="E5072" s="245"/>
      <c r="F5072" s="405"/>
      <c r="G5072" s="291"/>
      <c r="H5072" s="291"/>
      <c r="AR5072" s="501"/>
      <c r="AT5072" s="450"/>
    </row>
    <row r="5073" spans="1:180" customHeight="1" ht="16.5" s="407" customFormat="1">
      <c r="A5073" s="135"/>
      <c r="B5073" s="135"/>
      <c r="C5073" s="135"/>
      <c r="D5073" s="245"/>
      <c r="E5073" s="245"/>
      <c r="F5073" s="405"/>
      <c r="G5073" s="291"/>
      <c r="H5073" s="291"/>
      <c r="AR5073" s="501"/>
      <c r="AT5073" s="450"/>
    </row>
    <row r="5074" spans="1:180" customHeight="1" ht="16.5" s="407" customFormat="1">
      <c r="A5074" s="135"/>
      <c r="B5074" s="135"/>
      <c r="C5074" s="135"/>
      <c r="D5074" s="245"/>
      <c r="E5074" s="245"/>
      <c r="F5074" s="405"/>
      <c r="G5074" s="291"/>
      <c r="H5074" s="291"/>
      <c r="AR5074" s="501"/>
      <c r="AT5074" s="450"/>
    </row>
    <row r="5075" spans="1:180" customHeight="1" ht="16.5" s="407" customFormat="1">
      <c r="A5075" s="135"/>
      <c r="B5075" s="135"/>
      <c r="C5075" s="135"/>
      <c r="D5075" s="245"/>
      <c r="E5075" s="245"/>
      <c r="F5075" s="405"/>
      <c r="G5075" s="291"/>
      <c r="H5075" s="291"/>
      <c r="AR5075" s="501"/>
      <c r="AT5075" s="450"/>
    </row>
    <row r="5076" spans="1:180" customHeight="1" ht="16.5" s="407" customFormat="1">
      <c r="A5076" s="135"/>
      <c r="B5076" s="135"/>
      <c r="C5076" s="135"/>
      <c r="D5076" s="245"/>
      <c r="E5076" s="245"/>
      <c r="F5076" s="405"/>
      <c r="G5076" s="291"/>
      <c r="H5076" s="291"/>
      <c r="AR5076" s="501"/>
      <c r="AT5076" s="450"/>
    </row>
    <row r="5077" spans="1:180" customHeight="1" ht="16.5" s="407" customFormat="1">
      <c r="A5077" s="135"/>
      <c r="B5077" s="135"/>
      <c r="C5077" s="135"/>
      <c r="D5077" s="245"/>
      <c r="E5077" s="245"/>
      <c r="F5077" s="405"/>
      <c r="G5077" s="291"/>
      <c r="H5077" s="291"/>
      <c r="AR5077" s="501"/>
      <c r="AT5077" s="450"/>
    </row>
    <row r="5078" spans="1:180" customHeight="1" ht="16.5" s="407" customFormat="1">
      <c r="A5078" s="135"/>
      <c r="B5078" s="135"/>
      <c r="C5078" s="135"/>
      <c r="D5078" s="245"/>
      <c r="E5078" s="245"/>
      <c r="F5078" s="405"/>
      <c r="G5078" s="291"/>
      <c r="H5078" s="291"/>
      <c r="AR5078" s="501"/>
      <c r="AT5078" s="450"/>
    </row>
    <row r="5079" spans="1:180" customHeight="1" ht="16.5" s="407" customFormat="1">
      <c r="A5079" s="135"/>
      <c r="B5079" s="135"/>
      <c r="C5079" s="135"/>
      <c r="D5079" s="245"/>
      <c r="E5079" s="245"/>
      <c r="F5079" s="405"/>
      <c r="G5079" s="291"/>
      <c r="H5079" s="291"/>
      <c r="AR5079" s="501"/>
      <c r="AT5079" s="450"/>
    </row>
    <row r="5080" spans="1:180" customHeight="1" ht="16.5" s="407" customFormat="1">
      <c r="A5080" s="135"/>
      <c r="B5080" s="135"/>
      <c r="C5080" s="135"/>
      <c r="D5080" s="245"/>
      <c r="E5080" s="245"/>
      <c r="F5080" s="405"/>
      <c r="G5080" s="291"/>
      <c r="H5080" s="291"/>
      <c r="AR5080" s="501"/>
      <c r="AT5080" s="450"/>
    </row>
    <row r="5081" spans="1:180" customHeight="1" ht="16.5" s="407" customFormat="1">
      <c r="A5081" s="135"/>
      <c r="B5081" s="135"/>
      <c r="C5081" s="135"/>
      <c r="D5081" s="245"/>
      <c r="E5081" s="245"/>
      <c r="F5081" s="405"/>
      <c r="G5081" s="291"/>
      <c r="H5081" s="291"/>
      <c r="AR5081" s="501"/>
      <c r="AT5081" s="450"/>
    </row>
    <row r="5082" spans="1:180" customHeight="1" ht="16.5" s="407" customFormat="1">
      <c r="A5082" s="135"/>
      <c r="B5082" s="135"/>
      <c r="C5082" s="135"/>
      <c r="D5082" s="245"/>
      <c r="E5082" s="245"/>
      <c r="F5082" s="405"/>
      <c r="G5082" s="291"/>
      <c r="H5082" s="291"/>
      <c r="AR5082" s="501"/>
      <c r="AT5082" s="450"/>
    </row>
    <row r="5083" spans="1:180" customHeight="1" ht="16.5" s="407" customFormat="1">
      <c r="A5083" s="135"/>
      <c r="B5083" s="135"/>
      <c r="C5083" s="135"/>
      <c r="D5083" s="245"/>
      <c r="E5083" s="245"/>
      <c r="F5083" s="405"/>
      <c r="G5083" s="291"/>
      <c r="H5083" s="291"/>
      <c r="AR5083" s="501"/>
      <c r="AT5083" s="450"/>
    </row>
    <row r="5084" spans="1:180" customHeight="1" ht="16.5" s="407" customFormat="1">
      <c r="A5084" s="135"/>
      <c r="B5084" s="135"/>
      <c r="C5084" s="135"/>
      <c r="D5084" s="245"/>
      <c r="E5084" s="245"/>
      <c r="F5084" s="405"/>
      <c r="G5084" s="291"/>
      <c r="H5084" s="291"/>
      <c r="AR5084" s="501"/>
      <c r="AT5084" s="450"/>
    </row>
    <row r="5085" spans="1:180" customHeight="1" ht="16.5" s="407" customFormat="1">
      <c r="A5085" s="135"/>
      <c r="B5085" s="135"/>
      <c r="C5085" s="135"/>
      <c r="D5085" s="245"/>
      <c r="E5085" s="245"/>
      <c r="F5085" s="405"/>
      <c r="G5085" s="291"/>
      <c r="H5085" s="291"/>
      <c r="AR5085" s="501"/>
      <c r="AT5085" s="450"/>
    </row>
    <row r="5086" spans="1:180" customHeight="1" ht="16.5" s="407" customFormat="1">
      <c r="A5086" s="135"/>
      <c r="B5086" s="135"/>
      <c r="C5086" s="135"/>
      <c r="D5086" s="245"/>
      <c r="E5086" s="245"/>
      <c r="F5086" s="405"/>
      <c r="G5086" s="291"/>
      <c r="H5086" s="291"/>
      <c r="AR5086" s="501"/>
      <c r="AT5086" s="450"/>
    </row>
    <row r="5087" spans="1:180" customHeight="1" ht="16.5" s="407" customFormat="1">
      <c r="A5087" s="135"/>
      <c r="B5087" s="135"/>
      <c r="C5087" s="135"/>
      <c r="D5087" s="245"/>
      <c r="E5087" s="245"/>
      <c r="F5087" s="405"/>
      <c r="G5087" s="291"/>
      <c r="H5087" s="291"/>
      <c r="AR5087" s="501"/>
      <c r="AT5087" s="450"/>
    </row>
    <row r="5088" spans="1:180" customHeight="1" ht="16.5" s="407" customFormat="1">
      <c r="A5088" s="135"/>
      <c r="B5088" s="135"/>
      <c r="C5088" s="135"/>
      <c r="D5088" s="245"/>
      <c r="E5088" s="245"/>
      <c r="F5088" s="405"/>
      <c r="G5088" s="291"/>
      <c r="H5088" s="291"/>
      <c r="AR5088" s="501"/>
      <c r="AT5088" s="450"/>
    </row>
    <row r="5089" spans="1:180" customHeight="1" ht="16.5" s="407" customFormat="1">
      <c r="A5089" s="135"/>
      <c r="B5089" s="135"/>
      <c r="C5089" s="135"/>
      <c r="D5089" s="245"/>
      <c r="E5089" s="245"/>
      <c r="F5089" s="405"/>
      <c r="G5089" s="291"/>
      <c r="H5089" s="291"/>
      <c r="AR5089" s="501"/>
      <c r="AT5089" s="450"/>
    </row>
    <row r="5090" spans="1:180" customHeight="1" ht="16.5" s="407" customFormat="1">
      <c r="A5090" s="135"/>
      <c r="B5090" s="135"/>
      <c r="C5090" s="135"/>
      <c r="D5090" s="245"/>
      <c r="E5090" s="245"/>
      <c r="F5090" s="405"/>
      <c r="G5090" s="291"/>
      <c r="H5090" s="291"/>
      <c r="AR5090" s="501"/>
      <c r="AT5090" s="450"/>
    </row>
    <row r="5091" spans="1:180" customHeight="1" ht="16.5" s="407" customFormat="1">
      <c r="A5091" s="135"/>
      <c r="B5091" s="135"/>
      <c r="C5091" s="135"/>
      <c r="D5091" s="245"/>
      <c r="E5091" s="245"/>
      <c r="F5091" s="405"/>
      <c r="G5091" s="291"/>
      <c r="H5091" s="291"/>
      <c r="AR5091" s="501"/>
      <c r="AT5091" s="450"/>
    </row>
    <row r="5092" spans="1:180" customHeight="1" ht="16.5" s="407" customFormat="1">
      <c r="A5092" s="135"/>
      <c r="B5092" s="135"/>
      <c r="C5092" s="135"/>
      <c r="D5092" s="245"/>
      <c r="E5092" s="245"/>
      <c r="F5092" s="405"/>
      <c r="G5092" s="291"/>
      <c r="H5092" s="291"/>
      <c r="AR5092" s="501"/>
      <c r="AT5092" s="450"/>
    </row>
    <row r="5093" spans="1:180" customHeight="1" ht="16.5" s="407" customFormat="1">
      <c r="A5093" s="135"/>
      <c r="B5093" s="135"/>
      <c r="C5093" s="135"/>
      <c r="D5093" s="245"/>
      <c r="E5093" s="245"/>
      <c r="F5093" s="405"/>
      <c r="G5093" s="291"/>
      <c r="H5093" s="291"/>
      <c r="AR5093" s="501"/>
      <c r="AT5093" s="450"/>
    </row>
    <row r="5094" spans="1:180" customHeight="1" ht="16.5" s="407" customFormat="1">
      <c r="A5094" s="135"/>
      <c r="B5094" s="135"/>
      <c r="C5094" s="135"/>
      <c r="D5094" s="245"/>
      <c r="E5094" s="245"/>
      <c r="F5094" s="405"/>
      <c r="G5094" s="291"/>
      <c r="H5094" s="291"/>
      <c r="AR5094" s="501"/>
      <c r="AT5094" s="450"/>
    </row>
    <row r="5095" spans="1:180" customHeight="1" ht="16.5" s="407" customFormat="1">
      <c r="A5095" s="135"/>
      <c r="B5095" s="135"/>
      <c r="C5095" s="135"/>
      <c r="D5095" s="245"/>
      <c r="E5095" s="245"/>
      <c r="F5095" s="405"/>
      <c r="G5095" s="291"/>
      <c r="H5095" s="291"/>
      <c r="AR5095" s="501"/>
      <c r="AT5095" s="450"/>
    </row>
    <row r="5096" spans="1:180" customHeight="1" ht="16.5" s="407" customFormat="1">
      <c r="A5096" s="135"/>
      <c r="B5096" s="135"/>
      <c r="C5096" s="135"/>
      <c r="D5096" s="245"/>
      <c r="E5096" s="245"/>
      <c r="F5096" s="405"/>
      <c r="G5096" s="291"/>
      <c r="H5096" s="291"/>
      <c r="AR5096" s="501"/>
      <c r="AT5096" s="450"/>
    </row>
    <row r="5097" spans="1:180" customHeight="1" ht="16.5" s="407" customFormat="1">
      <c r="A5097" s="135"/>
      <c r="B5097" s="135"/>
      <c r="C5097" s="135"/>
      <c r="D5097" s="245"/>
      <c r="E5097" s="245"/>
      <c r="F5097" s="405"/>
      <c r="G5097" s="291"/>
      <c r="H5097" s="291"/>
      <c r="AR5097" s="501"/>
      <c r="AT5097" s="450"/>
    </row>
    <row r="5098" spans="1:180" customHeight="1" ht="16.5" s="407" customFormat="1">
      <c r="A5098" s="135"/>
      <c r="B5098" s="135"/>
      <c r="C5098" s="135"/>
      <c r="D5098" s="245"/>
      <c r="E5098" s="245"/>
      <c r="F5098" s="405"/>
      <c r="G5098" s="291"/>
      <c r="H5098" s="291"/>
      <c r="AR5098" s="501"/>
      <c r="AT5098" s="450"/>
    </row>
    <row r="5099" spans="1:180" customHeight="1" ht="16.5" s="407" customFormat="1">
      <c r="A5099" s="135"/>
      <c r="B5099" s="135"/>
      <c r="C5099" s="135"/>
      <c r="D5099" s="245"/>
      <c r="E5099" s="245"/>
      <c r="F5099" s="405"/>
      <c r="G5099" s="291"/>
      <c r="H5099" s="291"/>
      <c r="AR5099" s="501"/>
      <c r="AT5099" s="450"/>
    </row>
    <row r="5100" spans="1:180" customHeight="1" ht="16.5" s="407" customFormat="1">
      <c r="A5100" s="135"/>
      <c r="B5100" s="135"/>
      <c r="C5100" s="135"/>
      <c r="D5100" s="245"/>
      <c r="E5100" s="245"/>
      <c r="F5100" s="405"/>
      <c r="G5100" s="291"/>
      <c r="H5100" s="291"/>
      <c r="AR5100" s="501"/>
      <c r="AT5100" s="450"/>
    </row>
    <row r="5101" spans="1:180" customHeight="1" ht="16.5" s="407" customFormat="1">
      <c r="A5101" s="135"/>
      <c r="B5101" s="135"/>
      <c r="C5101" s="135"/>
      <c r="D5101" s="245"/>
      <c r="E5101" s="245"/>
      <c r="F5101" s="405"/>
      <c r="G5101" s="291"/>
      <c r="H5101" s="291"/>
      <c r="AR5101" s="501"/>
      <c r="AT5101" s="450"/>
    </row>
    <row r="5102" spans="1:180" customHeight="1" ht="16.5" s="407" customFormat="1">
      <c r="A5102" s="135"/>
      <c r="B5102" s="135"/>
      <c r="C5102" s="135"/>
      <c r="D5102" s="245"/>
      <c r="E5102" s="245"/>
      <c r="F5102" s="405"/>
      <c r="G5102" s="291"/>
      <c r="H5102" s="291"/>
      <c r="AR5102" s="501"/>
      <c r="AT5102" s="450"/>
    </row>
    <row r="5103" spans="1:180" customHeight="1" ht="16.5" s="407" customFormat="1">
      <c r="A5103" s="135"/>
      <c r="B5103" s="135"/>
      <c r="C5103" s="135"/>
      <c r="D5103" s="245"/>
      <c r="E5103" s="245"/>
      <c r="F5103" s="405"/>
      <c r="G5103" s="291"/>
      <c r="H5103" s="291"/>
      <c r="AR5103" s="501"/>
      <c r="AT5103" s="450"/>
    </row>
    <row r="5104" spans="1:180" customHeight="1" ht="16.5" s="407" customFormat="1">
      <c r="A5104" s="135"/>
      <c r="B5104" s="135"/>
      <c r="C5104" s="135"/>
      <c r="D5104" s="245"/>
      <c r="E5104" s="245"/>
      <c r="F5104" s="405"/>
      <c r="G5104" s="291"/>
      <c r="H5104" s="291"/>
      <c r="AR5104" s="501"/>
      <c r="AT5104" s="450"/>
    </row>
    <row r="5105" spans="1:180" customHeight="1" ht="16.5" s="407" customFormat="1">
      <c r="A5105" s="135"/>
      <c r="B5105" s="135"/>
      <c r="C5105" s="135"/>
      <c r="D5105" s="245"/>
      <c r="E5105" s="245"/>
      <c r="F5105" s="405"/>
      <c r="G5105" s="291"/>
      <c r="H5105" s="291"/>
      <c r="AR5105" s="501"/>
      <c r="AT5105" s="450"/>
    </row>
    <row r="5106" spans="1:180" customHeight="1" ht="16.5" s="407" customFormat="1">
      <c r="A5106" s="135"/>
      <c r="B5106" s="135"/>
      <c r="C5106" s="135"/>
      <c r="D5106" s="245"/>
      <c r="E5106" s="245"/>
      <c r="F5106" s="405"/>
      <c r="G5106" s="291"/>
      <c r="H5106" s="291"/>
      <c r="AR5106" s="501"/>
      <c r="AT5106" s="450"/>
    </row>
    <row r="5107" spans="1:180" customHeight="1" ht="16.5" s="407" customFormat="1">
      <c r="A5107" s="135"/>
      <c r="B5107" s="135"/>
      <c r="C5107" s="135"/>
      <c r="D5107" s="245"/>
      <c r="E5107" s="245"/>
      <c r="F5107" s="405"/>
      <c r="G5107" s="291"/>
      <c r="H5107" s="291"/>
      <c r="AR5107" s="501"/>
      <c r="AT5107" s="450"/>
    </row>
    <row r="5108" spans="1:180" customHeight="1" ht="16.5" s="407" customFormat="1">
      <c r="A5108" s="135"/>
      <c r="B5108" s="135"/>
      <c r="C5108" s="135"/>
      <c r="D5108" s="245"/>
      <c r="E5108" s="245"/>
      <c r="F5108" s="405"/>
      <c r="G5108" s="291"/>
      <c r="H5108" s="291"/>
      <c r="AR5108" s="501"/>
      <c r="AT5108" s="450"/>
    </row>
    <row r="5109" spans="1:180" customHeight="1" ht="16.5" s="407" customFormat="1">
      <c r="A5109" s="135"/>
      <c r="B5109" s="135"/>
      <c r="C5109" s="135"/>
      <c r="D5109" s="245"/>
      <c r="E5109" s="245"/>
      <c r="F5109" s="405"/>
      <c r="G5109" s="291"/>
      <c r="H5109" s="291"/>
      <c r="AR5109" s="501"/>
      <c r="AT5109" s="450"/>
    </row>
    <row r="5110" spans="1:180" customHeight="1" ht="16.5" s="407" customFormat="1">
      <c r="A5110" s="135"/>
      <c r="B5110" s="135"/>
      <c r="C5110" s="135"/>
      <c r="D5110" s="245"/>
      <c r="E5110" s="245"/>
      <c r="F5110" s="405"/>
      <c r="G5110" s="291"/>
      <c r="H5110" s="291"/>
      <c r="AR5110" s="501"/>
      <c r="AT5110" s="450"/>
    </row>
    <row r="5111" spans="1:180" customHeight="1" ht="16.5" s="407" customFormat="1">
      <c r="A5111" s="135"/>
      <c r="B5111" s="135"/>
      <c r="C5111" s="135"/>
      <c r="D5111" s="245"/>
      <c r="E5111" s="245"/>
      <c r="F5111" s="405"/>
      <c r="G5111" s="291"/>
      <c r="H5111" s="291"/>
      <c r="AR5111" s="501"/>
      <c r="AT5111" s="450"/>
    </row>
    <row r="5112" spans="1:180" customHeight="1" ht="16.5" s="407" customFormat="1">
      <c r="A5112" s="135"/>
      <c r="B5112" s="135"/>
      <c r="C5112" s="135"/>
      <c r="D5112" s="245"/>
      <c r="E5112" s="245"/>
      <c r="F5112" s="405"/>
      <c r="G5112" s="291"/>
      <c r="H5112" s="291"/>
      <c r="AR5112" s="501"/>
      <c r="AT5112" s="450"/>
    </row>
    <row r="5113" spans="1:180" customHeight="1" ht="16.5" s="407" customFormat="1">
      <c r="A5113" s="135"/>
      <c r="B5113" s="135"/>
      <c r="C5113" s="135"/>
      <c r="D5113" s="245"/>
      <c r="E5113" s="245"/>
      <c r="F5113" s="405"/>
      <c r="G5113" s="291"/>
      <c r="H5113" s="291"/>
      <c r="AR5113" s="501"/>
      <c r="AT5113" s="450"/>
    </row>
    <row r="5114" spans="1:180" customHeight="1" ht="16.5" s="407" customFormat="1">
      <c r="A5114" s="135"/>
      <c r="B5114" s="135"/>
      <c r="C5114" s="135"/>
      <c r="D5114" s="245"/>
      <c r="E5114" s="245"/>
      <c r="F5114" s="405"/>
      <c r="G5114" s="291"/>
      <c r="H5114" s="291"/>
      <c r="AR5114" s="501"/>
      <c r="AT5114" s="450"/>
    </row>
    <row r="5115" spans="1:180" customHeight="1" ht="16.5" s="407" customFormat="1">
      <c r="A5115" s="135"/>
      <c r="B5115" s="135"/>
      <c r="C5115" s="135"/>
      <c r="D5115" s="245"/>
      <c r="E5115" s="245"/>
      <c r="F5115" s="405"/>
      <c r="G5115" s="291"/>
      <c r="H5115" s="291"/>
      <c r="AR5115" s="501"/>
      <c r="AT5115" s="450"/>
    </row>
    <row r="5116" spans="1:180" customHeight="1" ht="16.5" s="407" customFormat="1">
      <c r="A5116" s="135"/>
      <c r="B5116" s="135"/>
      <c r="C5116" s="135"/>
      <c r="D5116" s="245"/>
      <c r="E5116" s="245"/>
      <c r="F5116" s="405"/>
      <c r="G5116" s="291"/>
      <c r="H5116" s="291"/>
      <c r="AR5116" s="501"/>
      <c r="AT5116" s="450"/>
    </row>
    <row r="5117" spans="1:180" customHeight="1" ht="16.5" s="407" customFormat="1">
      <c r="A5117" s="135"/>
      <c r="B5117" s="135"/>
      <c r="C5117" s="135"/>
      <c r="D5117" s="245"/>
      <c r="E5117" s="245"/>
      <c r="F5117" s="405"/>
      <c r="G5117" s="291"/>
      <c r="H5117" s="291"/>
      <c r="AR5117" s="501"/>
      <c r="AT5117" s="450"/>
    </row>
    <row r="5118" spans="1:180" customHeight="1" ht="16.5" s="407" customFormat="1">
      <c r="A5118" s="135"/>
      <c r="B5118" s="135"/>
      <c r="C5118" s="135"/>
      <c r="D5118" s="245"/>
      <c r="E5118" s="245"/>
      <c r="F5118" s="405"/>
      <c r="G5118" s="291"/>
      <c r="H5118" s="291"/>
      <c r="AR5118" s="501"/>
      <c r="AT5118" s="450"/>
    </row>
    <row r="5119" spans="1:180" customHeight="1" ht="16.5" s="407" customFormat="1">
      <c r="A5119" s="135"/>
      <c r="B5119" s="135"/>
      <c r="C5119" s="135"/>
      <c r="D5119" s="245"/>
      <c r="E5119" s="245"/>
      <c r="F5119" s="405"/>
      <c r="G5119" s="291"/>
      <c r="H5119" s="291"/>
      <c r="AR5119" s="501"/>
      <c r="AT5119" s="450"/>
    </row>
    <row r="5120" spans="1:180" customHeight="1" ht="16.5" s="407" customFormat="1">
      <c r="A5120" s="135"/>
      <c r="B5120" s="135"/>
      <c r="C5120" s="135"/>
      <c r="D5120" s="245"/>
      <c r="E5120" s="245"/>
      <c r="F5120" s="405"/>
      <c r="G5120" s="291"/>
      <c r="H5120" s="291"/>
      <c r="AR5120" s="501"/>
      <c r="AT5120" s="450"/>
    </row>
    <row r="5121" spans="1:180" customHeight="1" ht="16.5" s="407" customFormat="1">
      <c r="A5121" s="135"/>
      <c r="B5121" s="135"/>
      <c r="C5121" s="135"/>
      <c r="D5121" s="245"/>
      <c r="E5121" s="245"/>
      <c r="F5121" s="405"/>
      <c r="G5121" s="291"/>
      <c r="H5121" s="291"/>
      <c r="AR5121" s="501"/>
      <c r="AT5121" s="450"/>
    </row>
    <row r="5122" spans="1:180" customHeight="1" ht="16.5" s="407" customFormat="1">
      <c r="A5122" s="135"/>
      <c r="B5122" s="135"/>
      <c r="C5122" s="135"/>
      <c r="D5122" s="245"/>
      <c r="E5122" s="245"/>
      <c r="F5122" s="405"/>
      <c r="G5122" s="291"/>
      <c r="H5122" s="291"/>
      <c r="AR5122" s="501"/>
      <c r="AT5122" s="450"/>
    </row>
    <row r="5123" spans="1:180" customHeight="1" ht="16.5" s="407" customFormat="1">
      <c r="A5123" s="135"/>
      <c r="B5123" s="135"/>
      <c r="C5123" s="135"/>
      <c r="D5123" s="245"/>
      <c r="E5123" s="245"/>
      <c r="F5123" s="405"/>
      <c r="G5123" s="291"/>
      <c r="H5123" s="291"/>
      <c r="AR5123" s="501"/>
      <c r="AT5123" s="450"/>
    </row>
    <row r="5124" spans="1:180" customHeight="1" ht="16.5" s="407" customFormat="1">
      <c r="A5124" s="135"/>
      <c r="B5124" s="135"/>
      <c r="C5124" s="135"/>
      <c r="D5124" s="245"/>
      <c r="E5124" s="245"/>
      <c r="F5124" s="405"/>
      <c r="G5124" s="291"/>
      <c r="H5124" s="291"/>
      <c r="AR5124" s="501"/>
      <c r="AT5124" s="450"/>
    </row>
    <row r="5125" spans="1:180" customHeight="1" ht="16.5" s="407" customFormat="1">
      <c r="A5125" s="135"/>
      <c r="B5125" s="135"/>
      <c r="C5125" s="135"/>
      <c r="D5125" s="245"/>
      <c r="E5125" s="245"/>
      <c r="F5125" s="405"/>
      <c r="G5125" s="291"/>
      <c r="H5125" s="291"/>
      <c r="AR5125" s="501"/>
      <c r="AT5125" s="450"/>
    </row>
    <row r="5126" spans="1:180" customHeight="1" ht="16.5" s="407" customFormat="1">
      <c r="A5126" s="135"/>
      <c r="B5126" s="135"/>
      <c r="C5126" s="135"/>
      <c r="D5126" s="245"/>
      <c r="E5126" s="245"/>
      <c r="F5126" s="405"/>
      <c r="G5126" s="291"/>
      <c r="H5126" s="291"/>
      <c r="AR5126" s="501"/>
      <c r="AT5126" s="450"/>
    </row>
    <row r="5127" spans="1:180" customHeight="1" ht="16.5" s="407" customFormat="1">
      <c r="A5127" s="135"/>
      <c r="B5127" s="135"/>
      <c r="C5127" s="135"/>
      <c r="D5127" s="245"/>
      <c r="E5127" s="245"/>
      <c r="F5127" s="405"/>
      <c r="G5127" s="291"/>
      <c r="H5127" s="291"/>
      <c r="AR5127" s="501"/>
      <c r="AT5127" s="450"/>
    </row>
    <row r="5128" spans="1:180" customHeight="1" ht="16.5" s="407" customFormat="1">
      <c r="A5128" s="135"/>
      <c r="B5128" s="135"/>
      <c r="C5128" s="135"/>
      <c r="D5128" s="245"/>
      <c r="E5128" s="245"/>
      <c r="F5128" s="405"/>
      <c r="G5128" s="291"/>
      <c r="H5128" s="291"/>
      <c r="AR5128" s="501"/>
      <c r="AT5128" s="450"/>
    </row>
    <row r="5129" spans="1:180" customHeight="1" ht="16.5" s="407" customFormat="1">
      <c r="A5129" s="135"/>
      <c r="B5129" s="135"/>
      <c r="C5129" s="135"/>
      <c r="D5129" s="245"/>
      <c r="E5129" s="245"/>
      <c r="F5129" s="405"/>
      <c r="G5129" s="291"/>
      <c r="H5129" s="291"/>
      <c r="AR5129" s="501"/>
      <c r="AT5129" s="450"/>
    </row>
    <row r="5130" spans="1:180" customHeight="1" ht="16.5" s="407" customFormat="1">
      <c r="A5130" s="135"/>
      <c r="B5130" s="135"/>
      <c r="C5130" s="135"/>
      <c r="D5130" s="245"/>
      <c r="E5130" s="245"/>
      <c r="F5130" s="405"/>
      <c r="G5130" s="291"/>
      <c r="H5130" s="291"/>
      <c r="AR5130" s="501"/>
      <c r="AT5130" s="450"/>
    </row>
    <row r="5131" spans="1:180" customHeight="1" ht="16.5" s="407" customFormat="1">
      <c r="A5131" s="135"/>
      <c r="B5131" s="135"/>
      <c r="C5131" s="135"/>
      <c r="D5131" s="245"/>
      <c r="E5131" s="245"/>
      <c r="F5131" s="405"/>
      <c r="G5131" s="291"/>
      <c r="H5131" s="291"/>
      <c r="AR5131" s="501"/>
      <c r="AT5131" s="450"/>
    </row>
    <row r="5132" spans="1:180" customHeight="1" ht="16.5" s="407" customFormat="1">
      <c r="A5132" s="135"/>
      <c r="B5132" s="135"/>
      <c r="C5132" s="135"/>
      <c r="D5132" s="245"/>
      <c r="E5132" s="245"/>
      <c r="F5132" s="405"/>
      <c r="G5132" s="291"/>
      <c r="H5132" s="291"/>
      <c r="AR5132" s="501"/>
      <c r="AT5132" s="450"/>
    </row>
    <row r="5133" spans="1:180" customHeight="1" ht="16.5" s="407" customFormat="1">
      <c r="A5133" s="135"/>
      <c r="B5133" s="135"/>
      <c r="C5133" s="135"/>
      <c r="D5133" s="245"/>
      <c r="E5133" s="245"/>
      <c r="F5133" s="405"/>
      <c r="G5133" s="291"/>
      <c r="H5133" s="291"/>
      <c r="AR5133" s="501"/>
      <c r="AT5133" s="450"/>
    </row>
    <row r="5134" spans="1:180" customHeight="1" ht="16.5" s="407" customFormat="1">
      <c r="A5134" s="135"/>
      <c r="B5134" s="135"/>
      <c r="C5134" s="135"/>
      <c r="D5134" s="245"/>
      <c r="E5134" s="245"/>
      <c r="F5134" s="405"/>
      <c r="G5134" s="291"/>
      <c r="H5134" s="291"/>
      <c r="AR5134" s="501"/>
      <c r="AT5134" s="450"/>
    </row>
    <row r="5135" spans="1:180" customHeight="1" ht="16.5" s="407" customFormat="1">
      <c r="A5135" s="135"/>
      <c r="B5135" s="135"/>
      <c r="C5135" s="135"/>
      <c r="D5135" s="245"/>
      <c r="E5135" s="245"/>
      <c r="F5135" s="405"/>
      <c r="G5135" s="291"/>
      <c r="H5135" s="291"/>
      <c r="AR5135" s="501"/>
      <c r="AT5135" s="450"/>
    </row>
    <row r="5136" spans="1:180" customHeight="1" ht="16.5" s="407" customFormat="1">
      <c r="A5136" s="135"/>
      <c r="B5136" s="135"/>
      <c r="C5136" s="135"/>
      <c r="D5136" s="245"/>
      <c r="E5136" s="245"/>
      <c r="F5136" s="405"/>
      <c r="G5136" s="291"/>
      <c r="H5136" s="291"/>
      <c r="AR5136" s="501"/>
      <c r="AT5136" s="450"/>
    </row>
    <row r="5137" spans="1:180" customHeight="1" ht="16.5" s="407" customFormat="1">
      <c r="A5137" s="135"/>
      <c r="B5137" s="135"/>
      <c r="C5137" s="135"/>
      <c r="D5137" s="245"/>
      <c r="E5137" s="245"/>
      <c r="F5137" s="405"/>
      <c r="G5137" s="291"/>
      <c r="H5137" s="291"/>
      <c r="AR5137" s="501"/>
      <c r="AT5137" s="450"/>
    </row>
    <row r="5138" spans="1:180" customHeight="1" ht="16.5" s="407" customFormat="1">
      <c r="A5138" s="135"/>
      <c r="B5138" s="135"/>
      <c r="C5138" s="135"/>
      <c r="D5138" s="245"/>
      <c r="E5138" s="245"/>
      <c r="F5138" s="405"/>
      <c r="G5138" s="291"/>
      <c r="H5138" s="291"/>
      <c r="AR5138" s="501"/>
      <c r="AT5138" s="450"/>
    </row>
    <row r="5139" spans="1:180" customHeight="1" ht="16.5" s="407" customFormat="1">
      <c r="A5139" s="135"/>
      <c r="B5139" s="135"/>
      <c r="C5139" s="135"/>
      <c r="D5139" s="245"/>
      <c r="E5139" s="245"/>
      <c r="F5139" s="405"/>
      <c r="G5139" s="291"/>
      <c r="H5139" s="291"/>
      <c r="AR5139" s="501"/>
      <c r="AT5139" s="450"/>
    </row>
    <row r="5140" spans="1:180" customHeight="1" ht="16.5" s="407" customFormat="1">
      <c r="A5140" s="135"/>
      <c r="B5140" s="135"/>
      <c r="C5140" s="135"/>
      <c r="D5140" s="245"/>
      <c r="E5140" s="245"/>
      <c r="F5140" s="405"/>
      <c r="G5140" s="291"/>
      <c r="H5140" s="291"/>
      <c r="AR5140" s="501"/>
      <c r="AT5140" s="450"/>
    </row>
    <row r="5141" spans="1:180" customHeight="1" ht="16.5" s="407" customFormat="1">
      <c r="A5141" s="135"/>
      <c r="B5141" s="135"/>
      <c r="C5141" s="135"/>
      <c r="D5141" s="245"/>
      <c r="E5141" s="245"/>
      <c r="F5141" s="405"/>
      <c r="G5141" s="291"/>
      <c r="H5141" s="291"/>
      <c r="AR5141" s="501"/>
      <c r="AT5141" s="450"/>
    </row>
    <row r="5142" spans="1:180" customHeight="1" ht="16.5" s="407" customFormat="1">
      <c r="A5142" s="135"/>
      <c r="B5142" s="135"/>
      <c r="C5142" s="135"/>
      <c r="D5142" s="245"/>
      <c r="E5142" s="245"/>
      <c r="F5142" s="405"/>
      <c r="G5142" s="291"/>
      <c r="H5142" s="291"/>
      <c r="AR5142" s="501"/>
      <c r="AT5142" s="450"/>
    </row>
    <row r="5143" spans="1:180" customHeight="1" ht="16.5" s="407" customFormat="1">
      <c r="A5143" s="135"/>
      <c r="B5143" s="135"/>
      <c r="C5143" s="135"/>
      <c r="D5143" s="245"/>
      <c r="E5143" s="245"/>
      <c r="F5143" s="405"/>
      <c r="G5143" s="291"/>
      <c r="H5143" s="291"/>
      <c r="AR5143" s="501"/>
      <c r="AT5143" s="450"/>
    </row>
    <row r="5144" spans="1:180" customHeight="1" ht="16.5" s="407" customFormat="1">
      <c r="A5144" s="135"/>
      <c r="B5144" s="135"/>
      <c r="C5144" s="135"/>
      <c r="D5144" s="245"/>
      <c r="E5144" s="245"/>
      <c r="F5144" s="405"/>
      <c r="G5144" s="291"/>
      <c r="H5144" s="291"/>
      <c r="AR5144" s="501"/>
      <c r="AT5144" s="450"/>
    </row>
    <row r="5145" spans="1:180" customHeight="1" ht="16.5" s="407" customFormat="1">
      <c r="A5145" s="135"/>
      <c r="B5145" s="135"/>
      <c r="C5145" s="135"/>
      <c r="D5145" s="245"/>
      <c r="E5145" s="245"/>
      <c r="F5145" s="405"/>
      <c r="G5145" s="291"/>
      <c r="H5145" s="291"/>
      <c r="AR5145" s="501"/>
      <c r="AT5145" s="450"/>
    </row>
    <row r="5146" spans="1:180" customHeight="1" ht="16.5" s="407" customFormat="1">
      <c r="A5146" s="135"/>
      <c r="B5146" s="135"/>
      <c r="C5146" s="135"/>
      <c r="D5146" s="245"/>
      <c r="E5146" s="245"/>
      <c r="F5146" s="405"/>
      <c r="G5146" s="291"/>
      <c r="H5146" s="291"/>
      <c r="AR5146" s="501"/>
      <c r="AT5146" s="450"/>
    </row>
    <row r="5147" spans="1:180" customHeight="1" ht="16.5" s="407" customFormat="1">
      <c r="A5147" s="135"/>
      <c r="B5147" s="135"/>
      <c r="C5147" s="135"/>
      <c r="D5147" s="245"/>
      <c r="E5147" s="245"/>
      <c r="F5147" s="405"/>
      <c r="G5147" s="291"/>
      <c r="H5147" s="291"/>
      <c r="AR5147" s="501"/>
      <c r="AT5147" s="45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K229:R230"/>
    <mergeCell ref="K227:S228"/>
    <mergeCell ref="X195:AB195"/>
    <mergeCell ref="K279:S280"/>
    <mergeCell ref="N291:R291"/>
    <mergeCell ref="AC240:AG240"/>
    <mergeCell ref="AH291:AL291"/>
    <mergeCell ref="AH293:AL293"/>
    <mergeCell ref="J223:S224"/>
    <mergeCell ref="S291:W291"/>
    <mergeCell ref="I292:M292"/>
    <mergeCell ref="N292:R292"/>
    <mergeCell ref="S292:W292"/>
    <mergeCell ref="S293:W293"/>
    <mergeCell ref="X291:AB291"/>
    <mergeCell ref="X292:AB292"/>
    <mergeCell ref="X293:AB293"/>
    <mergeCell ref="N239:R239"/>
    <mergeCell ref="N240:R240"/>
    <mergeCell ref="H225:AH226"/>
    <mergeCell ref="S435:W435"/>
    <mergeCell ref="S390:W390"/>
    <mergeCell ref="AC435:AG435"/>
    <mergeCell ref="X389:AB389"/>
    <mergeCell ref="E389:E392"/>
    <mergeCell ref="N390:R390"/>
    <mergeCell ref="H389:H392"/>
    <mergeCell ref="F389:F392"/>
    <mergeCell ref="I391:M391"/>
    <mergeCell ref="I389:M389"/>
    <mergeCell ref="G389:G392"/>
    <mergeCell ref="N389:R389"/>
    <mergeCell ref="E435:E438"/>
    <mergeCell ref="F435:F438"/>
    <mergeCell ref="X435:AB435"/>
    <mergeCell ref="X437:AB437"/>
    <mergeCell ref="A487:A490"/>
    <mergeCell ref="B487:B490"/>
    <mergeCell ref="C487:C490"/>
    <mergeCell ref="AC488:AG488"/>
    <mergeCell ref="AC489:AG489"/>
    <mergeCell ref="G487:G490"/>
    <mergeCell ref="H487:H490"/>
    <mergeCell ref="D487:D490"/>
    <mergeCell ref="N488:R488"/>
    <mergeCell ref="X487:AB487"/>
    <mergeCell ref="AC487:AG487"/>
    <mergeCell ref="AT487:AT490"/>
    <mergeCell ref="I489:M489"/>
    <mergeCell ref="N489:R489"/>
    <mergeCell ref="I487:M487"/>
    <mergeCell ref="N487:R487"/>
    <mergeCell ref="S488:W488"/>
    <mergeCell ref="S489:W489"/>
    <mergeCell ref="X489:AB489"/>
    <mergeCell ref="X488:AB488"/>
    <mergeCell ref="AH489:AL489"/>
    <mergeCell ref="AH487:AL487"/>
    <mergeCell ref="K477:R478"/>
    <mergeCell ref="E487:E490"/>
    <mergeCell ref="I488:M488"/>
    <mergeCell ref="I437:M437"/>
    <mergeCell ref="G473:AI474"/>
    <mergeCell ref="S487:W487"/>
    <mergeCell ref="AH488:AL488"/>
    <mergeCell ref="F487:F490"/>
    <mergeCell ref="G435:G438"/>
    <mergeCell ref="J471:S472"/>
    <mergeCell ref="K475:S476"/>
    <mergeCell ref="I435:M435"/>
    <mergeCell ref="N435:R435"/>
    <mergeCell ref="AH437:AL437"/>
    <mergeCell ref="AC437:AG437"/>
    <mergeCell ref="AH436:AL436"/>
    <mergeCell ref="X436:AB436"/>
    <mergeCell ref="S436:W436"/>
    <mergeCell ref="S437:W437"/>
    <mergeCell ref="AH435:AL435"/>
    <mergeCell ref="E337:E340"/>
    <mergeCell ref="F337:F340"/>
    <mergeCell ref="AH337:AL337"/>
    <mergeCell ref="AH339:AL339"/>
    <mergeCell ref="N339:R339"/>
    <mergeCell ref="S339:W339"/>
    <mergeCell ref="AC338:AG338"/>
    <mergeCell ref="AC339:AG339"/>
    <mergeCell ref="N337:R337"/>
    <mergeCell ref="G337:G340"/>
    <mergeCell ref="I337:M337"/>
    <mergeCell ref="AC337:AG337"/>
    <mergeCell ref="I339:M339"/>
    <mergeCell ref="H337:H340"/>
    <mergeCell ref="X338:AB338"/>
    <mergeCell ref="AH338:AL338"/>
    <mergeCell ref="X339:AB339"/>
    <mergeCell ref="X337:AB337"/>
    <mergeCell ref="S337:W337"/>
    <mergeCell ref="S338:W338"/>
    <mergeCell ref="I338:M338"/>
    <mergeCell ref="N338:R338"/>
    <mergeCell ref="E291:E294"/>
    <mergeCell ref="E239:E242"/>
    <mergeCell ref="I293:M293"/>
    <mergeCell ref="F291:F294"/>
    <mergeCell ref="J275:S276"/>
    <mergeCell ref="H277:AH278"/>
    <mergeCell ref="K281:R282"/>
    <mergeCell ref="S239:W239"/>
    <mergeCell ref="AH292:AL292"/>
    <mergeCell ref="N293:R293"/>
    <mergeCell ref="I240:M240"/>
    <mergeCell ref="F239:F242"/>
    <mergeCell ref="G239:G242"/>
    <mergeCell ref="G291:G294"/>
    <mergeCell ref="H291:H294"/>
    <mergeCell ref="I291:M291"/>
    <mergeCell ref="D193:D196"/>
    <mergeCell ref="E193:E196"/>
    <mergeCell ref="G193:G196"/>
    <mergeCell ref="S141:W141"/>
    <mergeCell ref="S143:W143"/>
    <mergeCell ref="H179:AH180"/>
    <mergeCell ref="H193:H196"/>
    <mergeCell ref="I193:M193"/>
    <mergeCell ref="N193:R193"/>
    <mergeCell ref="K183:R184"/>
    <mergeCell ref="AC195:AG195"/>
    <mergeCell ref="AH193:AL193"/>
    <mergeCell ref="I194:M194"/>
    <mergeCell ref="N194:R194"/>
    <mergeCell ref="X193:AB193"/>
    <mergeCell ref="AC193:AG193"/>
    <mergeCell ref="S193:W193"/>
    <mergeCell ref="S194:W194"/>
    <mergeCell ref="X194:AB194"/>
    <mergeCell ref="F193:F196"/>
    <mergeCell ref="K181:S182"/>
    <mergeCell ref="X142:AB142"/>
    <mergeCell ref="X143:AB143"/>
    <mergeCell ref="J177:S178"/>
    <mergeCell ref="S195:W195"/>
    <mergeCell ref="I195:M195"/>
    <mergeCell ref="K131:R132"/>
    <mergeCell ref="K129:S130"/>
    <mergeCell ref="G141:G144"/>
    <mergeCell ref="H141:H144"/>
    <mergeCell ref="E141:E144"/>
    <mergeCell ref="I141:M141"/>
    <mergeCell ref="I143:M143"/>
    <mergeCell ref="N143:R143"/>
    <mergeCell ref="N141:R141"/>
    <mergeCell ref="E95:E98"/>
    <mergeCell ref="I97:M97"/>
    <mergeCell ref="H127:AH128"/>
    <mergeCell ref="S142:W142"/>
    <mergeCell ref="X141:AB141"/>
    <mergeCell ref="S95:W95"/>
    <mergeCell ref="F95:F98"/>
    <mergeCell ref="G95:G98"/>
    <mergeCell ref="H95:H98"/>
    <mergeCell ref="N97:R97"/>
    <mergeCell ref="I95:M95"/>
    <mergeCell ref="N96:R96"/>
    <mergeCell ref="N95:R95"/>
    <mergeCell ref="X97:AB97"/>
    <mergeCell ref="AC97:AG97"/>
    <mergeCell ref="X96:AB96"/>
    <mergeCell ref="J125:S126"/>
    <mergeCell ref="S96:W96"/>
    <mergeCell ref="S19:W19"/>
    <mergeCell ref="A2:D2"/>
    <mergeCell ref="AH20:AL20"/>
    <mergeCell ref="AH18:AL18"/>
    <mergeCell ref="F18:F21"/>
    <mergeCell ref="D18:D21"/>
    <mergeCell ref="B18:B21"/>
    <mergeCell ref="S18:W18"/>
    <mergeCell ref="H18:H21"/>
    <mergeCell ref="E18:E21"/>
    <mergeCell ref="C18:C21"/>
    <mergeCell ref="I19:M19"/>
    <mergeCell ref="I18:M18"/>
    <mergeCell ref="N19:R19"/>
    <mergeCell ref="N20:R20"/>
    <mergeCell ref="N18:R18"/>
    <mergeCell ref="S20:W20"/>
    <mergeCell ref="H435:H438"/>
    <mergeCell ref="S391:W391"/>
    <mergeCell ref="K425:R426"/>
    <mergeCell ref="J419:S420"/>
    <mergeCell ref="N436:R436"/>
    <mergeCell ref="N437:R437"/>
    <mergeCell ref="I20:M20"/>
    <mergeCell ref="K85:R86"/>
    <mergeCell ref="I96:M96"/>
    <mergeCell ref="I241:M241"/>
    <mergeCell ref="I239:M239"/>
    <mergeCell ref="N241:R241"/>
    <mergeCell ref="H239:H242"/>
    <mergeCell ref="S97:W97"/>
    <mergeCell ref="I142:M142"/>
    <mergeCell ref="N142:R142"/>
    <mergeCell ref="N195:R195"/>
    <mergeCell ref="H421:AH422"/>
    <mergeCell ref="I390:M390"/>
    <mergeCell ref="J373:S374"/>
    <mergeCell ref="AC389:AG389"/>
    <mergeCell ref="H375:AH376"/>
    <mergeCell ref="AH390:AL390"/>
    <mergeCell ref="K377:S378"/>
    <mergeCell ref="K379:R380"/>
    <mergeCell ref="AH391:AL391"/>
    <mergeCell ref="S389:W389"/>
    <mergeCell ref="AC241:AG241"/>
    <mergeCell ref="S240:W240"/>
    <mergeCell ref="A18:A21"/>
    <mergeCell ref="G18:G21"/>
    <mergeCell ref="A512:A513"/>
    <mergeCell ref="A414:A415"/>
    <mergeCell ref="A471:D471"/>
    <mergeCell ref="D389:D392"/>
    <mergeCell ref="A419:D419"/>
    <mergeCell ref="B389:B392"/>
    <mergeCell ref="A460:A461"/>
    <mergeCell ref="A435:A438"/>
    <mergeCell ref="B435:B438"/>
    <mergeCell ref="C435:C438"/>
    <mergeCell ref="D337:D340"/>
    <mergeCell ref="D435:D438"/>
    <mergeCell ref="C389:C392"/>
    <mergeCell ref="A75:A76"/>
    <mergeCell ref="A95:A98"/>
    <mergeCell ref="B95:B98"/>
    <mergeCell ref="C95:C98"/>
    <mergeCell ref="D95:D98"/>
    <mergeCell ref="A43:A44"/>
    <mergeCell ref="C141:C144"/>
    <mergeCell ref="D141:D144"/>
    <mergeCell ref="F141:F144"/>
    <mergeCell ref="A389:A392"/>
    <mergeCell ref="A218:A219"/>
    <mergeCell ref="D239:D242"/>
    <mergeCell ref="A373:D373"/>
    <mergeCell ref="B141:B144"/>
    <mergeCell ref="A362:A363"/>
    <mergeCell ref="A223:D223"/>
    <mergeCell ref="A275:D275"/>
    <mergeCell ref="A239:A242"/>
    <mergeCell ref="A316:A317"/>
    <mergeCell ref="A264:A265"/>
    <mergeCell ref="A291:A294"/>
    <mergeCell ref="B291:B294"/>
    <mergeCell ref="A120:A121"/>
    <mergeCell ref="A337:A340"/>
    <mergeCell ref="C337:C340"/>
    <mergeCell ref="B337:B340"/>
    <mergeCell ref="A125:D125"/>
    <mergeCell ref="A166:A167"/>
    <mergeCell ref="A141:A144"/>
    <mergeCell ref="A177:D177"/>
    <mergeCell ref="A321:D321"/>
    <mergeCell ref="B239:B242"/>
    <mergeCell ref="C239:C242"/>
    <mergeCell ref="C291:C294"/>
    <mergeCell ref="A193:A196"/>
    <mergeCell ref="B193:B196"/>
    <mergeCell ref="C193:C196"/>
    <mergeCell ref="D291:D294"/>
    <mergeCell ref="AT132:AT133"/>
    <mergeCell ref="AC390:AG390"/>
    <mergeCell ref="AH195:AL195"/>
    <mergeCell ref="AH141:AL141"/>
    <mergeCell ref="AH143:AL143"/>
    <mergeCell ref="AH142:AL142"/>
    <mergeCell ref="AH389:AL389"/>
    <mergeCell ref="AC143:AG143"/>
    <mergeCell ref="AT239:AT242"/>
    <mergeCell ref="AT141:AT144"/>
    <mergeCell ref="AT184:AT185"/>
    <mergeCell ref="AT193:AT196"/>
    <mergeCell ref="AC141:AG141"/>
    <mergeCell ref="AC142:AG142"/>
    <mergeCell ref="AC194:AG194"/>
    <mergeCell ref="AH194:AL194"/>
    <mergeCell ref="I436:M436"/>
    <mergeCell ref="AT478:AT479"/>
    <mergeCell ref="AT426:AT427"/>
    <mergeCell ref="AT282:AT283"/>
    <mergeCell ref="AT380:AT381"/>
    <mergeCell ref="AT337:AT340"/>
    <mergeCell ref="AT389:AT392"/>
    <mergeCell ref="AT435:AT438"/>
    <mergeCell ref="AT328:AT329"/>
    <mergeCell ref="AT291:AT294"/>
    <mergeCell ref="X390:AB390"/>
    <mergeCell ref="H323:AH324"/>
    <mergeCell ref="K327:R328"/>
    <mergeCell ref="AC291:AG291"/>
    <mergeCell ref="J321:S322"/>
    <mergeCell ref="AC436:AG436"/>
    <mergeCell ref="AT230:AT231"/>
    <mergeCell ref="K423:S424"/>
    <mergeCell ref="N391:R391"/>
    <mergeCell ref="X391:AB391"/>
    <mergeCell ref="AC391:AG391"/>
    <mergeCell ref="AH241:AL241"/>
    <mergeCell ref="AH239:AL239"/>
    <mergeCell ref="AH240:AL240"/>
    <mergeCell ref="S241:W241"/>
    <mergeCell ref="X240:AB240"/>
    <mergeCell ref="AC239:AG239"/>
    <mergeCell ref="X239:AB239"/>
    <mergeCell ref="X241:AB241"/>
    <mergeCell ref="AC292:AG292"/>
    <mergeCell ref="AC293:AG293"/>
    <mergeCell ref="K325:S326"/>
    <mergeCell ref="AM20:AO20"/>
    <mergeCell ref="X18:AB18"/>
    <mergeCell ref="AN7:AO7"/>
    <mergeCell ref="AL7:AM7"/>
    <mergeCell ref="AC18:AG18"/>
    <mergeCell ref="AC19:AG19"/>
    <mergeCell ref="AC20:AG20"/>
    <mergeCell ref="X19:AB19"/>
    <mergeCell ref="X20:AB20"/>
    <mergeCell ref="AT95:AT98"/>
    <mergeCell ref="AH19:AL19"/>
    <mergeCell ref="AR18:AR21"/>
    <mergeCell ref="AQ18:AQ21"/>
    <mergeCell ref="AH95:AL95"/>
    <mergeCell ref="AH96:AL96"/>
    <mergeCell ref="AT86:AT87"/>
    <mergeCell ref="AS18:AS21"/>
    <mergeCell ref="AP20:AP21"/>
    <mergeCell ref="AH97:AL97"/>
    <mergeCell ref="AC95:AG95"/>
    <mergeCell ref="X95:AB95"/>
    <mergeCell ref="AC96:AG96"/>
    <mergeCell ref="AM18:AO18"/>
    <mergeCell ref="AM19:AO19"/>
    <mergeCell ref="K10:V11"/>
    <mergeCell ref="AG6:AH6"/>
    <mergeCell ref="AG7:AH7"/>
    <mergeCell ref="K8:V9"/>
    <mergeCell ref="AN5:AO5"/>
    <mergeCell ref="AN6:AO6"/>
    <mergeCell ref="AJ6:AK6"/>
    <mergeCell ref="AJ7:AK7"/>
    <mergeCell ref="AP7:AR7"/>
    <mergeCell ref="AP4:AR4"/>
    <mergeCell ref="AP5:AR5"/>
    <mergeCell ref="AP6:AR6"/>
    <mergeCell ref="L2:T3"/>
    <mergeCell ref="AG4:AI4"/>
    <mergeCell ref="AG5:AH5"/>
    <mergeCell ref="L6:T7"/>
    <mergeCell ref="H4:Y5"/>
    <mergeCell ref="AN4:AO4"/>
    <mergeCell ref="AJ5:AK5"/>
    <mergeCell ref="AL5:AM5"/>
    <mergeCell ref="AL6:AM6"/>
    <mergeCell ref="AL4:AM4"/>
    <mergeCell ref="AJ4:AK4"/>
  </mergeCells>
  <printOptions gridLines="false" gridLinesSet="true"/>
  <pageMargins left="1.5" right="0.7" top="0.75" bottom="0.75" header="0.3" footer="0.3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tableParts count="0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C5142"/>
  <sheetViews>
    <sheetView tabSelected="0" workbookViewId="0" showGridLines="true" showRowColHeaders="1">
      <selection activeCell="L21" sqref="L21"/>
    </sheetView>
  </sheetViews>
  <sheetFormatPr customHeight="true" defaultRowHeight="12.75" defaultColWidth="9.1796875" outlineLevelRow="0" outlineLevelCol="0"/>
  <cols>
    <col min="1" max="1" width="15" customWidth="true" style="135"/>
    <col min="2" max="2" width="9.81640625" customWidth="true" style="135"/>
    <col min="3" max="3" width="9.453125" customWidth="true" style="135"/>
    <col min="4" max="4" width="7.54296875" customWidth="true" style="245"/>
    <col min="5" max="5" width="8.54296875" customWidth="true" style="245"/>
    <col min="6" max="6" width="19" customWidth="true" style="405"/>
    <col min="7" max="7" width="8.54296875" customWidth="true" style="291"/>
    <col min="8" max="8" width="9" customWidth="true" style="291"/>
    <col min="9" max="9" width="6.453125" customWidth="true" style="449"/>
    <col min="10" max="10" width="7.7265625" customWidth="true" style="449"/>
    <col min="11" max="11" width="5.7265625" customWidth="true" style="449"/>
    <col min="12" max="12" width="5.7265625" customWidth="true" style="449"/>
    <col min="13" max="13" width="5.54296875" customWidth="true" style="449"/>
    <col min="14" max="14" width="6.81640625" customWidth="true" style="449"/>
    <col min="15" max="15" width="7.7265625" customWidth="true" style="449"/>
    <col min="16" max="16" width="5.7265625" customWidth="true" style="449"/>
    <col min="17" max="17" width="5.7265625" customWidth="true" style="449"/>
    <col min="18" max="18" width="6.453125" customWidth="true" style="449"/>
    <col min="19" max="19" width="6.453125" customWidth="true" style="449"/>
    <col min="20" max="20" width="9.1796875" style="449"/>
    <col min="21" max="21" width="5.7265625" customWidth="true" style="449"/>
    <col min="22" max="22" width="4.81640625" customWidth="true" style="449"/>
    <col min="23" max="23" width="5.54296875" customWidth="true" style="449"/>
    <col min="24" max="24" width="6.453125" customWidth="true" style="449"/>
    <col min="25" max="25" width="7.7265625" customWidth="true" style="449"/>
    <col min="26" max="26" width="5.7265625" customWidth="true" style="449"/>
    <col min="27" max="27" width="4.1796875" customWidth="true" style="449"/>
    <col min="28" max="28" width="5.54296875" customWidth="true" style="449"/>
    <col min="29" max="29" width="6.453125" customWidth="true" style="449"/>
    <col min="30" max="30" width="7.7265625" customWidth="true" style="449"/>
    <col min="31" max="31" width="5.7265625" customWidth="true" style="449"/>
    <col min="32" max="32" width="4.1796875" customWidth="true" style="449"/>
    <col min="33" max="33" width="5.54296875" customWidth="true" style="449"/>
    <col min="34" max="34" width="6.453125" customWidth="true" style="449"/>
    <col min="35" max="35" width="7.7265625" customWidth="true" style="449"/>
    <col min="36" max="36" width="5.7265625" customWidth="true" style="449"/>
    <col min="37" max="37" width="4.1796875" customWidth="true" style="449"/>
    <col min="38" max="38" width="5.54296875" customWidth="true" style="449"/>
    <col min="39" max="39" width="5.54296875" customWidth="true" style="449"/>
    <col min="40" max="40" width="5.54296875" customWidth="true" style="449"/>
    <col min="41" max="41" width="5.54296875" customWidth="true" style="449"/>
    <col min="42" max="42" width="5.54296875" customWidth="true" style="449"/>
    <col min="43" max="43" width="5.54296875" customWidth="true" style="449"/>
    <col min="44" max="44" width="5.54296875" customWidth="true" style="449"/>
    <col min="45" max="45" width="9.453125" customWidth="true" style="449"/>
    <col min="46" max="46" width="8.7265625" customWidth="true" style="449"/>
    <col min="47" max="47" width="8.7265625" customWidth="true" style="449"/>
    <col min="48" max="48" width="6.54296875" customWidth="true" style="449"/>
    <col min="49" max="49" width="7.453125" customWidth="true" style="502"/>
    <col min="50" max="50" width="9.1796875" style="449"/>
    <col min="51" max="51" width="12.54296875" customWidth="true" style="448"/>
    <col min="52" max="52" width="9.1796875" style="449"/>
    <col min="53" max="53" width="9.1796875" style="449"/>
    <col min="54" max="54" width="9.1796875" style="449"/>
    <col min="55" max="55" width="9.1796875" style="449"/>
    <col min="56" max="56" width="9.1796875" style="449"/>
    <col min="57" max="57" width="9.1796875" style="449"/>
    <col min="58" max="58" width="9.1796875" style="449"/>
    <col min="59" max="59" width="9.1796875" style="449"/>
    <col min="60" max="60" width="9.1796875" style="449"/>
    <col min="61" max="61" width="9.1796875" style="449"/>
    <col min="62" max="62" width="9.1796875" style="449"/>
    <col min="63" max="63" width="9.1796875" style="449"/>
    <col min="64" max="64" width="9.1796875" style="449"/>
    <col min="65" max="65" width="9.1796875" style="449"/>
    <col min="66" max="66" width="9.1796875" style="449"/>
    <col min="67" max="67" width="9.1796875" style="449"/>
    <col min="68" max="68" width="9.1796875" style="449"/>
    <col min="69" max="69" width="9.1796875" style="449"/>
    <col min="70" max="70" width="9.1796875" style="449"/>
    <col min="71" max="71" width="9.1796875" style="449"/>
    <col min="72" max="72" width="9.1796875" style="449"/>
    <col min="73" max="73" width="9.1796875" style="449"/>
    <col min="74" max="74" width="9.1796875" style="449"/>
    <col min="75" max="75" width="9.1796875" style="449"/>
    <col min="76" max="76" width="9.1796875" style="449"/>
    <col min="77" max="77" width="9.1796875" style="449"/>
    <col min="78" max="78" width="9.1796875" style="449"/>
    <col min="79" max="79" width="9.1796875" style="449"/>
    <col min="80" max="80" width="9.1796875" style="449"/>
    <col min="81" max="81" width="9.1796875" style="449"/>
    <col min="82" max="82" width="9.1796875" style="449"/>
    <col min="83" max="83" width="9.1796875" style="449"/>
    <col min="84" max="84" width="9.1796875" style="449"/>
    <col min="85" max="85" width="9.1796875" style="449"/>
    <col min="86" max="86" width="9.1796875" style="449"/>
    <col min="87" max="87" width="9.1796875" style="449"/>
    <col min="88" max="88" width="9.1796875" style="449"/>
    <col min="89" max="89" width="9.1796875" style="449"/>
    <col min="90" max="90" width="9.1796875" style="449"/>
    <col min="91" max="91" width="9.1796875" style="449"/>
    <col min="92" max="92" width="9.1796875" style="449"/>
    <col min="93" max="93" width="9.1796875" style="449"/>
    <col min="94" max="94" width="9.1796875" style="449"/>
    <col min="95" max="95" width="9.1796875" style="449"/>
    <col min="96" max="96" width="9.1796875" style="449"/>
    <col min="97" max="97" width="9.1796875" style="449"/>
    <col min="98" max="98" width="9.1796875" style="449"/>
    <col min="99" max="99" width="9.1796875" style="449"/>
    <col min="100" max="100" width="9.1796875" style="449"/>
    <col min="101" max="101" width="9.1796875" style="449"/>
    <col min="102" max="102" width="9.1796875" style="449"/>
    <col min="103" max="103" width="9.1796875" style="449"/>
    <col min="104" max="104" width="9.1796875" style="449"/>
    <col min="105" max="105" width="9.1796875" style="449"/>
    <col min="106" max="106" width="9.1796875" style="449"/>
    <col min="107" max="107" width="9.1796875" style="449"/>
    <col min="108" max="108" width="9.1796875" style="449"/>
    <col min="109" max="109" width="9.1796875" style="449"/>
    <col min="110" max="110" width="9.1796875" style="449"/>
    <col min="111" max="111" width="9.1796875" style="449"/>
    <col min="112" max="112" width="9.1796875" style="449"/>
    <col min="113" max="113" width="9.1796875" style="449"/>
    <col min="114" max="114" width="9.1796875" style="449"/>
    <col min="115" max="115" width="9.1796875" style="449"/>
    <col min="116" max="116" width="9.1796875" style="449"/>
    <col min="117" max="117" width="9.1796875" style="449"/>
    <col min="118" max="118" width="9.1796875" style="449"/>
    <col min="119" max="119" width="9.1796875" style="449"/>
    <col min="120" max="120" width="9.1796875" style="449"/>
    <col min="121" max="121" width="9.1796875" style="449"/>
    <col min="122" max="122" width="9.1796875" style="449"/>
    <col min="123" max="123" width="9.1796875" style="449"/>
    <col min="124" max="124" width="9.1796875" style="449"/>
    <col min="125" max="125" width="9.1796875" style="449"/>
    <col min="126" max="126" width="9.1796875" style="449"/>
    <col min="127" max="127" width="9.1796875" style="449"/>
    <col min="128" max="128" width="9.1796875" style="449"/>
    <col min="129" max="129" width="9.1796875" style="449"/>
    <col min="130" max="130" width="9.1796875" style="449"/>
    <col min="131" max="131" width="9.1796875" style="449"/>
    <col min="132" max="132" width="9.1796875" style="449"/>
    <col min="133" max="133" width="9.1796875" style="449"/>
    <col min="134" max="134" width="9.1796875" style="449"/>
    <col min="135" max="135" width="9.1796875" style="449"/>
    <col min="136" max="136" width="9.1796875" style="449"/>
    <col min="137" max="137" width="9.1796875" style="449"/>
    <col min="138" max="138" width="9.1796875" style="449"/>
    <col min="139" max="139" width="9.1796875" style="449"/>
    <col min="140" max="140" width="9.1796875" style="449"/>
    <col min="141" max="141" width="9.1796875" style="449"/>
    <col min="142" max="142" width="9.1796875" style="449"/>
    <col min="143" max="143" width="9.1796875" style="449"/>
    <col min="144" max="144" width="9.1796875" style="449"/>
    <col min="145" max="145" width="9.1796875" style="449"/>
    <col min="146" max="146" width="9.1796875" style="449"/>
    <col min="147" max="147" width="9.1796875" style="449"/>
    <col min="148" max="148" width="9.1796875" style="449"/>
    <col min="149" max="149" width="9.1796875" style="449"/>
    <col min="150" max="150" width="9.1796875" style="449"/>
    <col min="151" max="151" width="9.1796875" style="449"/>
    <col min="152" max="152" width="9.1796875" style="449"/>
    <col min="153" max="153" width="9.1796875" style="449"/>
    <col min="154" max="154" width="9.1796875" style="449"/>
    <col min="155" max="155" width="9.1796875" style="449"/>
    <col min="156" max="156" width="9.1796875" style="449"/>
    <col min="157" max="157" width="9.1796875" style="449"/>
    <col min="158" max="158" width="9.1796875" style="449"/>
    <col min="159" max="159" width="9.1796875" style="449"/>
    <col min="160" max="160" width="9.1796875" style="449"/>
    <col min="161" max="161" width="9.1796875" style="449"/>
    <col min="162" max="162" width="9.1796875" style="449"/>
    <col min="163" max="163" width="9.1796875" style="449"/>
    <col min="164" max="164" width="9.1796875" style="449"/>
    <col min="165" max="165" width="9.1796875" style="449"/>
    <col min="166" max="166" width="9.1796875" style="449"/>
    <col min="167" max="167" width="9.1796875" style="449"/>
    <col min="168" max="168" width="9.1796875" style="449"/>
    <col min="169" max="169" width="9.1796875" style="449"/>
    <col min="170" max="170" width="9.1796875" style="449"/>
    <col min="171" max="171" width="9.1796875" style="449"/>
    <col min="172" max="172" width="9.1796875" style="449"/>
    <col min="173" max="173" width="9.1796875" style="449"/>
    <col min="174" max="174" width="9.1796875" style="449"/>
    <col min="175" max="175" width="9.1796875" style="449"/>
    <col min="176" max="176" width="9.1796875" style="449"/>
    <col min="177" max="177" width="9.1796875" style="449"/>
    <col min="178" max="178" width="9.1796875" style="449"/>
    <col min="179" max="179" width="9.1796875" style="449"/>
    <col min="180" max="180" width="9.1796875" style="449"/>
    <col min="181" max="181" width="9.1796875" style="449"/>
    <col min="182" max="182" width="9.1796875" style="449"/>
    <col min="183" max="183" width="9.1796875" style="449"/>
    <col min="184" max="184" width="9.1796875" style="449"/>
    <col min="185" max="185" width="9.1796875" style="449"/>
  </cols>
  <sheetData>
    <row r="1" spans="1:185" customHeight="1" ht="12" s="405" customFormat="1">
      <c r="B1" s="406"/>
      <c r="C1" s="406"/>
      <c r="D1" s="407"/>
      <c r="E1" s="406"/>
      <c r="F1" s="406"/>
      <c r="G1" s="406"/>
      <c r="H1" s="406"/>
      <c r="I1" s="408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409"/>
      <c r="AX1" s="135"/>
      <c r="AY1" s="410"/>
    </row>
    <row r="2" spans="1:185" customHeight="1" ht="17.25" s="412" customFormat="1">
      <c r="A2" s="1265" t="s">
        <v>502</v>
      </c>
      <c r="B2" s="1265"/>
      <c r="C2" s="1265"/>
      <c r="D2" s="1265"/>
      <c r="E2" s="411"/>
      <c r="G2" s="411"/>
      <c r="H2" s="411"/>
      <c r="L2" s="1115" t="s">
        <v>142</v>
      </c>
      <c r="M2" s="1115"/>
      <c r="N2" s="1115"/>
      <c r="O2" s="1115"/>
      <c r="P2" s="1115"/>
      <c r="Q2" s="1115"/>
      <c r="R2" s="1115"/>
      <c r="S2" s="1115"/>
      <c r="T2" s="1115"/>
      <c r="U2" s="413"/>
      <c r="V2" s="413"/>
      <c r="W2" s="413"/>
      <c r="X2" s="413"/>
      <c r="Y2" s="413"/>
      <c r="Z2" s="413"/>
      <c r="AA2" s="413"/>
      <c r="AB2" s="413"/>
      <c r="AC2" s="413"/>
      <c r="AD2" s="413"/>
      <c r="AE2" s="413"/>
      <c r="AF2" s="413"/>
      <c r="AG2" s="413"/>
      <c r="AH2" s="413"/>
      <c r="AI2" s="413"/>
      <c r="AJ2" s="413"/>
      <c r="AK2" s="413"/>
      <c r="AL2" s="413"/>
      <c r="AM2" s="413"/>
      <c r="AN2" s="413"/>
      <c r="AO2" s="413"/>
      <c r="AP2" s="413"/>
      <c r="AQ2" s="413"/>
      <c r="AR2" s="413"/>
      <c r="AS2" s="413"/>
      <c r="AT2" s="413"/>
      <c r="AU2" s="413"/>
      <c r="AV2" s="413"/>
      <c r="AW2" s="414"/>
      <c r="AX2" s="491"/>
      <c r="AY2" s="415"/>
    </row>
    <row r="3" spans="1:185" customHeight="1" ht="23.25" s="412" customFormat="1">
      <c r="A3" s="416" t="s">
        <v>7481</v>
      </c>
      <c r="B3" s="417" t="s">
        <v>7482</v>
      </c>
      <c r="C3" s="417" t="s">
        <v>5729</v>
      </c>
      <c r="E3" s="411"/>
      <c r="G3" s="411"/>
      <c r="H3" s="411"/>
      <c r="L3" s="1115"/>
      <c r="M3" s="1115"/>
      <c r="N3" s="1115"/>
      <c r="O3" s="1115"/>
      <c r="P3" s="1115"/>
      <c r="Q3" s="1115"/>
      <c r="R3" s="1115"/>
      <c r="S3" s="1115"/>
      <c r="T3" s="1115"/>
      <c r="U3" s="413"/>
      <c r="V3" s="413"/>
      <c r="W3" s="413"/>
      <c r="X3" s="413"/>
      <c r="AA3" s="413"/>
      <c r="AB3" s="413"/>
      <c r="AC3" s="413"/>
      <c r="AF3" s="413"/>
      <c r="AM3" s="510"/>
      <c r="AN3" s="510"/>
      <c r="AO3" s="510"/>
      <c r="AP3" s="510"/>
      <c r="AQ3" s="509" t="s">
        <v>1525</v>
      </c>
      <c r="AR3" s="511"/>
      <c r="AS3" s="511"/>
      <c r="AT3" s="511"/>
      <c r="AU3" s="511"/>
      <c r="AV3" s="511"/>
      <c r="AW3" s="511"/>
      <c r="AX3" s="512"/>
    </row>
    <row r="4" spans="1:185" customHeight="1" ht="13" s="412" customFormat="1">
      <c r="A4" s="417" t="s">
        <v>229</v>
      </c>
      <c r="B4" s="417" t="s">
        <v>7483</v>
      </c>
      <c r="C4" s="421">
        <v>4</v>
      </c>
      <c r="H4" s="1114" t="s">
        <v>7607</v>
      </c>
      <c r="I4" s="1114"/>
      <c r="J4" s="1114"/>
      <c r="K4" s="1114"/>
      <c r="L4" s="1114"/>
      <c r="M4" s="1114"/>
      <c r="N4" s="1114"/>
      <c r="O4" s="1114"/>
      <c r="P4" s="1114"/>
      <c r="Q4" s="1114"/>
      <c r="R4" s="1114"/>
      <c r="S4" s="1114"/>
      <c r="T4" s="1114"/>
      <c r="U4" s="1114"/>
      <c r="V4" s="1114"/>
      <c r="W4" s="1114"/>
      <c r="X4" s="1114"/>
      <c r="Y4" s="1114"/>
      <c r="Z4" s="422"/>
      <c r="AA4" s="422"/>
      <c r="AB4" s="422"/>
      <c r="AC4" s="422"/>
      <c r="AD4" s="422"/>
      <c r="AE4" s="422"/>
      <c r="AF4" s="422"/>
      <c r="AM4" s="1268" t="s">
        <v>7485</v>
      </c>
      <c r="AN4" s="1269"/>
      <c r="AO4" s="1270"/>
      <c r="AP4" s="1268" t="s">
        <v>7486</v>
      </c>
      <c r="AQ4" s="1273"/>
      <c r="AR4" s="1269" t="s">
        <v>1526</v>
      </c>
      <c r="AS4" s="1276"/>
      <c r="AT4" s="1268" t="s">
        <v>7487</v>
      </c>
      <c r="AU4" s="1276"/>
      <c r="AV4" s="1271" t="s">
        <v>9</v>
      </c>
      <c r="AW4" s="1272"/>
      <c r="AX4" s="512"/>
    </row>
    <row r="5" spans="1:185" customHeight="1" ht="13" s="412" customFormat="1">
      <c r="A5" s="417" t="s">
        <v>7488</v>
      </c>
      <c r="B5" s="417" t="s">
        <v>7489</v>
      </c>
      <c r="C5" s="417">
        <v>3.75</v>
      </c>
      <c r="E5" s="424"/>
      <c r="G5" s="424"/>
      <c r="H5" s="1114"/>
      <c r="I5" s="1114"/>
      <c r="J5" s="1114"/>
      <c r="K5" s="1114"/>
      <c r="L5" s="1114"/>
      <c r="M5" s="1114"/>
      <c r="N5" s="1114"/>
      <c r="O5" s="1114"/>
      <c r="P5" s="1114"/>
      <c r="Q5" s="1114"/>
      <c r="R5" s="1114"/>
      <c r="S5" s="1114"/>
      <c r="T5" s="1114"/>
      <c r="U5" s="1114"/>
      <c r="V5" s="1114"/>
      <c r="W5" s="1114"/>
      <c r="X5" s="1114"/>
      <c r="Y5" s="1114"/>
      <c r="Z5" s="422"/>
      <c r="AA5" s="422"/>
      <c r="AB5" s="422"/>
      <c r="AC5" s="422"/>
      <c r="AD5" s="422"/>
      <c r="AE5" s="422"/>
      <c r="AF5" s="422"/>
      <c r="AM5" s="1271" t="s">
        <v>7490</v>
      </c>
      <c r="AN5" s="1272"/>
      <c r="AO5" s="189"/>
      <c r="AP5" s="1274"/>
      <c r="AQ5" s="1275"/>
      <c r="AR5" s="1274"/>
      <c r="AS5" s="1275"/>
      <c r="AT5" s="1274"/>
      <c r="AU5" s="1275"/>
      <c r="AV5" s="1274"/>
      <c r="AW5" s="1275"/>
      <c r="AX5" s="512"/>
    </row>
    <row r="6" spans="1:185" customHeight="1" ht="13" s="412" customFormat="1">
      <c r="A6" s="417" t="s">
        <v>7491</v>
      </c>
      <c r="B6" s="417" t="s">
        <v>7492</v>
      </c>
      <c r="C6" s="421">
        <v>3.5</v>
      </c>
      <c r="E6" s="426"/>
      <c r="G6" s="426"/>
      <c r="H6" s="427"/>
      <c r="I6" s="427"/>
      <c r="J6" s="428"/>
      <c r="K6" s="428"/>
      <c r="L6" s="1114" t="s">
        <v>7493</v>
      </c>
      <c r="M6" s="1114"/>
      <c r="N6" s="1114"/>
      <c r="O6" s="1114"/>
      <c r="P6" s="1114"/>
      <c r="Q6" s="1114"/>
      <c r="R6" s="1114"/>
      <c r="S6" s="1114"/>
      <c r="T6" s="1114"/>
      <c r="U6" s="428"/>
      <c r="V6" s="428"/>
      <c r="W6" s="428"/>
      <c r="X6" s="428"/>
      <c r="Y6" s="428"/>
      <c r="Z6" s="429"/>
      <c r="AA6" s="429"/>
      <c r="AB6" s="429"/>
      <c r="AC6" s="429"/>
      <c r="AD6" s="429"/>
      <c r="AE6" s="429"/>
      <c r="AF6" s="429"/>
      <c r="AM6" s="1271" t="s">
        <v>7494</v>
      </c>
      <c r="AN6" s="1272"/>
      <c r="AO6" s="189"/>
      <c r="AP6" s="1274"/>
      <c r="AQ6" s="1275"/>
      <c r="AR6" s="1274"/>
      <c r="AS6" s="1275"/>
      <c r="AT6" s="1274"/>
      <c r="AU6" s="1275"/>
      <c r="AV6" s="1274"/>
      <c r="AW6" s="1275"/>
      <c r="AX6" s="512"/>
    </row>
    <row r="7" spans="1:185" customHeight="1" ht="13" s="412" customFormat="1">
      <c r="A7" s="417" t="s">
        <v>7495</v>
      </c>
      <c r="B7" s="417" t="s">
        <v>21</v>
      </c>
      <c r="C7" s="417">
        <v>3.25</v>
      </c>
      <c r="E7" s="430"/>
      <c r="G7" s="430"/>
      <c r="H7" s="427"/>
      <c r="I7" s="427"/>
      <c r="J7" s="428"/>
      <c r="K7" s="428"/>
      <c r="L7" s="1114"/>
      <c r="M7" s="1114"/>
      <c r="N7" s="1114"/>
      <c r="O7" s="1114"/>
      <c r="P7" s="1114"/>
      <c r="Q7" s="1114"/>
      <c r="R7" s="1114"/>
      <c r="S7" s="1114"/>
      <c r="T7" s="1114"/>
      <c r="U7" s="428"/>
      <c r="V7" s="428"/>
      <c r="W7" s="428"/>
      <c r="X7" s="428"/>
      <c r="Y7" s="428"/>
      <c r="Z7" s="429"/>
      <c r="AA7" s="429"/>
      <c r="AB7" s="429"/>
      <c r="AC7" s="429"/>
      <c r="AD7" s="429"/>
      <c r="AE7" s="429"/>
      <c r="AF7" s="429"/>
      <c r="AM7" s="1271" t="s">
        <v>7496</v>
      </c>
      <c r="AN7" s="1272"/>
      <c r="AO7" s="189"/>
      <c r="AP7" s="1274"/>
      <c r="AQ7" s="1275"/>
      <c r="AR7" s="1274"/>
      <c r="AS7" s="1275"/>
      <c r="AT7" s="1274"/>
      <c r="AU7" s="1275"/>
      <c r="AV7" s="1274"/>
      <c r="AW7" s="1275"/>
      <c r="AX7" s="512"/>
    </row>
    <row r="8" spans="1:185" customHeight="1" ht="13" s="412" customFormat="1">
      <c r="A8" s="417" t="s">
        <v>7497</v>
      </c>
      <c r="B8" s="417" t="s">
        <v>24</v>
      </c>
      <c r="C8" s="421">
        <v>3</v>
      </c>
      <c r="E8" s="424"/>
      <c r="G8" s="424"/>
      <c r="H8" s="427"/>
      <c r="I8" s="427"/>
      <c r="J8" s="428"/>
      <c r="K8" s="1249" t="s">
        <v>7498</v>
      </c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428"/>
      <c r="X8" s="428"/>
      <c r="Y8" s="428"/>
      <c r="Z8" s="429"/>
      <c r="AA8" s="429"/>
      <c r="AB8" s="429"/>
      <c r="AC8" s="429"/>
      <c r="AD8" s="429"/>
      <c r="AE8" s="429"/>
      <c r="AF8" s="429"/>
      <c r="AG8" s="429"/>
      <c r="AH8" s="429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1"/>
      <c r="AW8" s="432"/>
      <c r="AX8" s="512"/>
      <c r="AY8" s="415"/>
    </row>
    <row r="9" spans="1:185" customHeight="1" ht="13" s="412" customFormat="1">
      <c r="A9" s="417" t="s">
        <v>7499</v>
      </c>
      <c r="B9" s="417" t="s">
        <v>26</v>
      </c>
      <c r="C9" s="417">
        <v>2.75</v>
      </c>
      <c r="E9" s="424"/>
      <c r="G9" s="424"/>
      <c r="H9" s="427"/>
      <c r="I9" s="427"/>
      <c r="J9" s="428"/>
      <c r="K9" s="1249"/>
      <c r="L9" s="1249"/>
      <c r="M9" s="1249"/>
      <c r="N9" s="1249"/>
      <c r="O9" s="1249"/>
      <c r="P9" s="1249"/>
      <c r="Q9" s="1249"/>
      <c r="R9" s="1249"/>
      <c r="S9" s="1249"/>
      <c r="T9" s="1249"/>
      <c r="U9" s="1249"/>
      <c r="V9" s="1249"/>
      <c r="W9" s="428"/>
      <c r="X9" s="428"/>
      <c r="Y9" s="428"/>
      <c r="Z9" s="429"/>
      <c r="AA9" s="429"/>
      <c r="AB9" s="429"/>
      <c r="AC9" s="429"/>
      <c r="AD9" s="429"/>
      <c r="AE9" s="429"/>
      <c r="AF9" s="429"/>
      <c r="AG9" s="429"/>
      <c r="AH9" s="429"/>
      <c r="AI9" s="431"/>
      <c r="AJ9" s="431"/>
      <c r="AK9" s="431"/>
      <c r="AL9" s="431"/>
      <c r="AM9" s="431"/>
      <c r="AN9" s="431"/>
      <c r="AO9" s="431"/>
      <c r="AP9" s="431"/>
      <c r="AQ9" s="431"/>
      <c r="AR9" s="431"/>
      <c r="AS9" s="431"/>
      <c r="AT9" s="431"/>
      <c r="AU9" s="431"/>
      <c r="AV9" s="431"/>
      <c r="AW9" s="432"/>
      <c r="AX9" s="431"/>
      <c r="AY9" s="433"/>
    </row>
    <row r="10" spans="1:185" customHeight="1" ht="13" s="412" customFormat="1">
      <c r="A10" s="417" t="s">
        <v>7500</v>
      </c>
      <c r="B10" s="417" t="s">
        <v>29</v>
      </c>
      <c r="C10" s="421">
        <v>2.5</v>
      </c>
      <c r="H10" s="427"/>
      <c r="I10" s="427"/>
      <c r="J10" s="428"/>
      <c r="K10" s="1114" t="s">
        <v>7608</v>
      </c>
      <c r="L10" s="1114"/>
      <c r="M10" s="1114"/>
      <c r="N10" s="1114"/>
      <c r="O10" s="1114"/>
      <c r="P10" s="1114"/>
      <c r="Q10" s="1114"/>
      <c r="R10" s="1114"/>
      <c r="S10" s="1114"/>
      <c r="T10" s="1114"/>
      <c r="U10" s="1114"/>
      <c r="V10" s="1114"/>
      <c r="W10" s="428"/>
      <c r="X10" s="428"/>
      <c r="Y10" s="428"/>
      <c r="Z10" s="429"/>
      <c r="AA10" s="429"/>
      <c r="AB10" s="429"/>
      <c r="AC10" s="429"/>
      <c r="AD10" s="429"/>
      <c r="AE10" s="429"/>
      <c r="AF10" s="429"/>
      <c r="AG10" s="429"/>
      <c r="AH10" s="429"/>
      <c r="AW10" s="434"/>
      <c r="AY10" s="433"/>
    </row>
    <row r="11" spans="1:185" customHeight="1" ht="13" s="412" customFormat="1">
      <c r="A11" s="417" t="s">
        <v>7502</v>
      </c>
      <c r="B11" s="417" t="s">
        <v>31</v>
      </c>
      <c r="C11" s="417">
        <v>2.25</v>
      </c>
      <c r="H11" s="427"/>
      <c r="I11" s="427"/>
      <c r="J11" s="428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428"/>
      <c r="X11" s="428"/>
      <c r="Y11" s="428"/>
      <c r="Z11" s="429"/>
      <c r="AA11" s="429"/>
      <c r="AB11" s="429"/>
      <c r="AC11" s="429"/>
      <c r="AD11" s="429"/>
      <c r="AE11" s="429"/>
      <c r="AF11" s="429"/>
      <c r="AG11" s="429"/>
      <c r="AH11" s="429"/>
      <c r="AW11" s="434"/>
      <c r="AY11" s="435"/>
    </row>
    <row r="12" spans="1:185" customHeight="1" ht="13.5" s="412" customFormat="1">
      <c r="A12" s="417" t="s">
        <v>7503</v>
      </c>
      <c r="B12" s="417" t="s">
        <v>34</v>
      </c>
      <c r="C12" s="421">
        <v>2</v>
      </c>
      <c r="AW12" s="434"/>
      <c r="AY12" s="436"/>
    </row>
    <row r="13" spans="1:185" customHeight="1" ht="13" s="412" customFormat="1">
      <c r="A13" s="417" t="s">
        <v>7504</v>
      </c>
      <c r="B13" s="417" t="s">
        <v>36</v>
      </c>
      <c r="C13" s="421">
        <v>0</v>
      </c>
      <c r="E13" s="411"/>
      <c r="F13" s="437"/>
      <c r="G13" s="411"/>
      <c r="H13" s="411"/>
      <c r="I13" s="437"/>
      <c r="J13" s="438"/>
      <c r="AW13" s="434"/>
      <c r="AY13" s="439"/>
    </row>
    <row r="14" spans="1:185" customHeight="1" ht="13" s="412" customFormat="1">
      <c r="A14" s="417"/>
      <c r="B14" s="417" t="s">
        <v>38</v>
      </c>
      <c r="C14" s="417" t="s">
        <v>39</v>
      </c>
      <c r="E14" s="411"/>
      <c r="F14" s="437"/>
      <c r="G14" s="411"/>
      <c r="H14" s="411"/>
      <c r="I14" s="437"/>
      <c r="J14" s="440"/>
      <c r="L14" s="441"/>
      <c r="M14" s="441"/>
      <c r="N14" s="441"/>
      <c r="O14" s="441"/>
      <c r="P14" s="441"/>
      <c r="Q14" s="441"/>
      <c r="R14" s="441"/>
      <c r="S14" s="441"/>
      <c r="AW14" s="434"/>
      <c r="AY14" s="415"/>
    </row>
    <row r="15" spans="1:185" customHeight="1" ht="13" s="412" customFormat="1">
      <c r="A15" s="417"/>
      <c r="B15" s="417" t="s">
        <v>40</v>
      </c>
      <c r="C15" s="417" t="s">
        <v>41</v>
      </c>
      <c r="E15" s="411"/>
      <c r="F15" s="437"/>
      <c r="G15" s="411"/>
      <c r="H15" s="411"/>
      <c r="I15" s="437"/>
      <c r="J15" s="438"/>
      <c r="K15" s="441"/>
      <c r="L15" s="441"/>
      <c r="M15" s="441"/>
      <c r="N15" s="441"/>
      <c r="O15" s="441"/>
      <c r="P15" s="441"/>
      <c r="Q15" s="441"/>
      <c r="R15" s="441"/>
      <c r="S15" s="441"/>
      <c r="AV15" s="442"/>
      <c r="AW15" s="443"/>
      <c r="AX15" s="444"/>
      <c r="AY15" s="305"/>
      <c r="AZ15" s="415"/>
    </row>
    <row r="16" spans="1:185" customHeight="1" ht="13" s="412" customFormat="1">
      <c r="A16" s="74" t="s">
        <v>7505</v>
      </c>
      <c r="E16" s="411"/>
      <c r="F16" s="437"/>
      <c r="G16" s="411"/>
      <c r="H16" s="411"/>
      <c r="I16" s="437"/>
      <c r="J16" s="438"/>
      <c r="K16" s="441"/>
      <c r="L16" s="441"/>
      <c r="M16" s="441"/>
      <c r="N16" s="441"/>
      <c r="O16" s="441"/>
      <c r="P16" s="441"/>
      <c r="Q16" s="441"/>
      <c r="R16" s="441"/>
      <c r="S16" s="441"/>
      <c r="AW16" s="434"/>
      <c r="AY16" s="305"/>
      <c r="AZ16" s="415"/>
    </row>
    <row r="17" spans="1:185" customHeight="1" ht="13" s="412" customFormat="1">
      <c r="A17" s="440"/>
      <c r="B17" s="440"/>
      <c r="C17" s="440"/>
      <c r="E17" s="411"/>
      <c r="F17" s="437"/>
      <c r="G17" s="411"/>
      <c r="H17" s="411"/>
      <c r="I17" s="437"/>
      <c r="J17" s="438"/>
      <c r="K17" s="438"/>
      <c r="AW17" s="434"/>
      <c r="AY17" s="305"/>
      <c r="AZ17" s="415"/>
    </row>
    <row r="18" spans="1:185" customHeight="1" ht="23.25" s="412" customFormat="1">
      <c r="A18" s="1087" t="s">
        <v>45</v>
      </c>
      <c r="B18" s="944" t="s">
        <v>46</v>
      </c>
      <c r="C18" s="1087" t="s">
        <v>47</v>
      </c>
      <c r="D18" s="944" t="s">
        <v>48</v>
      </c>
      <c r="E18" s="944" t="s">
        <v>49</v>
      </c>
      <c r="F18" s="1087" t="s">
        <v>7506</v>
      </c>
      <c r="G18" s="944" t="s">
        <v>7507</v>
      </c>
      <c r="H18" s="944" t="s">
        <v>7508</v>
      </c>
      <c r="I18" s="1250" t="s">
        <v>7609</v>
      </c>
      <c r="J18" s="1250"/>
      <c r="K18" s="1250"/>
      <c r="L18" s="1250"/>
      <c r="M18" s="1250"/>
      <c r="N18" s="1250" t="s">
        <v>7610</v>
      </c>
      <c r="O18" s="1250"/>
      <c r="P18" s="1250"/>
      <c r="Q18" s="1250"/>
      <c r="R18" s="1250"/>
      <c r="S18" s="1250" t="s">
        <v>7611</v>
      </c>
      <c r="T18" s="1250"/>
      <c r="U18" s="1250"/>
      <c r="V18" s="1250"/>
      <c r="W18" s="1250"/>
      <c r="X18" s="1250" t="s">
        <v>7612</v>
      </c>
      <c r="Y18" s="1250"/>
      <c r="Z18" s="1250"/>
      <c r="AA18" s="1250"/>
      <c r="AB18" s="1250"/>
      <c r="AC18" s="1250" t="s">
        <v>7613</v>
      </c>
      <c r="AD18" s="1250"/>
      <c r="AE18" s="1250"/>
      <c r="AF18" s="1250"/>
      <c r="AG18" s="1250"/>
      <c r="AH18" s="1250" t="s">
        <v>7614</v>
      </c>
      <c r="AI18" s="1250"/>
      <c r="AJ18" s="1250"/>
      <c r="AK18" s="1250"/>
      <c r="AL18" s="1250"/>
      <c r="AM18" s="1259" t="s">
        <v>7615</v>
      </c>
      <c r="AN18" s="1260"/>
      <c r="AO18" s="1261"/>
      <c r="AP18" s="1259" t="s">
        <v>7616</v>
      </c>
      <c r="AQ18" s="1260"/>
      <c r="AR18" s="1261"/>
      <c r="AS18" s="446" t="s">
        <v>7617</v>
      </c>
      <c r="AT18" s="446" t="s">
        <v>7516</v>
      </c>
      <c r="AU18" s="503" t="s">
        <v>7618</v>
      </c>
      <c r="AV18" s="1252" t="s">
        <v>56</v>
      </c>
      <c r="AW18" s="1252" t="s">
        <v>3715</v>
      </c>
      <c r="AX18" s="1252" t="s">
        <v>58</v>
      </c>
      <c r="AY18" s="415"/>
    </row>
    <row r="19" spans="1:185" customHeight="1" ht="23.25">
      <c r="A19" s="1087"/>
      <c r="B19" s="1087"/>
      <c r="C19" s="1087"/>
      <c r="D19" s="944"/>
      <c r="E19" s="944"/>
      <c r="F19" s="1087"/>
      <c r="G19" s="944"/>
      <c r="H19" s="944"/>
      <c r="I19" s="1103" t="s">
        <v>7619</v>
      </c>
      <c r="J19" s="1103"/>
      <c r="K19" s="1250"/>
      <c r="L19" s="1250"/>
      <c r="M19" s="1250"/>
      <c r="N19" s="1103" t="s">
        <v>7620</v>
      </c>
      <c r="O19" s="1103"/>
      <c r="P19" s="1250"/>
      <c r="Q19" s="1250"/>
      <c r="R19" s="1250"/>
      <c r="S19" s="1103" t="s">
        <v>7621</v>
      </c>
      <c r="T19" s="1103"/>
      <c r="U19" s="1250"/>
      <c r="V19" s="1250"/>
      <c r="W19" s="1250"/>
      <c r="X19" s="1103" t="s">
        <v>7622</v>
      </c>
      <c r="Y19" s="1103"/>
      <c r="Z19" s="1250"/>
      <c r="AA19" s="1250"/>
      <c r="AB19" s="1250"/>
      <c r="AC19" s="1103" t="s">
        <v>7623</v>
      </c>
      <c r="AD19" s="1103"/>
      <c r="AE19" s="1250"/>
      <c r="AF19" s="1250"/>
      <c r="AG19" s="1250"/>
      <c r="AH19" s="1103" t="s">
        <v>5241</v>
      </c>
      <c r="AI19" s="1103"/>
      <c r="AJ19" s="1250"/>
      <c r="AK19" s="1250"/>
      <c r="AL19" s="1250"/>
      <c r="AM19" s="1107" t="s">
        <v>7624</v>
      </c>
      <c r="AN19" s="1260"/>
      <c r="AO19" s="1261"/>
      <c r="AP19" s="1107" t="s">
        <v>7625</v>
      </c>
      <c r="AQ19" s="1260"/>
      <c r="AR19" s="1261"/>
      <c r="AS19" s="447" t="s">
        <v>7626</v>
      </c>
      <c r="AT19" s="447" t="s">
        <v>7523</v>
      </c>
      <c r="AU19" s="447" t="s">
        <v>354</v>
      </c>
      <c r="AV19" s="1253"/>
      <c r="AW19" s="1253"/>
      <c r="AX19" s="1253"/>
    </row>
    <row r="20" spans="1:185" customHeight="1" ht="25.5" s="450" customFormat="1">
      <c r="A20" s="1087"/>
      <c r="B20" s="1087"/>
      <c r="C20" s="1087"/>
      <c r="D20" s="944"/>
      <c r="E20" s="944"/>
      <c r="F20" s="1087"/>
      <c r="G20" s="944"/>
      <c r="H20" s="944"/>
      <c r="I20" s="1250" t="s">
        <v>7524</v>
      </c>
      <c r="J20" s="1250"/>
      <c r="K20" s="1250"/>
      <c r="L20" s="1250"/>
      <c r="M20" s="1250"/>
      <c r="N20" s="1250" t="s">
        <v>7525</v>
      </c>
      <c r="O20" s="1250"/>
      <c r="P20" s="1250"/>
      <c r="Q20" s="1250"/>
      <c r="R20" s="1250"/>
      <c r="S20" s="1250" t="s">
        <v>7524</v>
      </c>
      <c r="T20" s="1250"/>
      <c r="U20" s="1250"/>
      <c r="V20" s="1250"/>
      <c r="W20" s="1250"/>
      <c r="X20" s="1250" t="s">
        <v>7524</v>
      </c>
      <c r="Y20" s="1250"/>
      <c r="Z20" s="1250"/>
      <c r="AA20" s="1250"/>
      <c r="AB20" s="1250"/>
      <c r="AC20" s="1250" t="s">
        <v>7524</v>
      </c>
      <c r="AD20" s="1250"/>
      <c r="AE20" s="1250"/>
      <c r="AF20" s="1250"/>
      <c r="AG20" s="1250"/>
      <c r="AH20" s="1250" t="s">
        <v>7524</v>
      </c>
      <c r="AI20" s="1250"/>
      <c r="AJ20" s="1250"/>
      <c r="AK20" s="1250"/>
      <c r="AL20" s="1250"/>
      <c r="AM20" s="1107" t="s">
        <v>7627</v>
      </c>
      <c r="AN20" s="1260"/>
      <c r="AO20" s="1261"/>
      <c r="AP20" s="1107" t="s">
        <v>7627</v>
      </c>
      <c r="AQ20" s="1260"/>
      <c r="AR20" s="1261"/>
      <c r="AS20" s="1267" t="s">
        <v>7527</v>
      </c>
      <c r="AT20" s="1267" t="s">
        <v>7527</v>
      </c>
      <c r="AU20" s="1267" t="s">
        <v>7628</v>
      </c>
      <c r="AV20" s="1253"/>
      <c r="AW20" s="1253"/>
      <c r="AX20" s="1253"/>
    </row>
    <row r="21" spans="1:185" customHeight="1" ht="99" s="453" customFormat="1">
      <c r="A21" s="1087"/>
      <c r="B21" s="1087"/>
      <c r="C21" s="1087"/>
      <c r="D21" s="944"/>
      <c r="E21" s="944"/>
      <c r="F21" s="1087"/>
      <c r="G21" s="944"/>
      <c r="H21" s="944"/>
      <c r="I21" s="451" t="s">
        <v>7528</v>
      </c>
      <c r="J21" s="452" t="s">
        <v>94</v>
      </c>
      <c r="K21" s="452" t="s">
        <v>7529</v>
      </c>
      <c r="L21" s="452" t="s">
        <v>1571</v>
      </c>
      <c r="M21" s="513" t="s">
        <v>4</v>
      </c>
      <c r="N21" s="451" t="s">
        <v>7531</v>
      </c>
      <c r="O21" s="452" t="s">
        <v>100</v>
      </c>
      <c r="P21" s="452" t="s">
        <v>7532</v>
      </c>
      <c r="Q21" s="452" t="s">
        <v>1571</v>
      </c>
      <c r="R21" s="513" t="s">
        <v>4</v>
      </c>
      <c r="S21" s="451" t="s">
        <v>7528</v>
      </c>
      <c r="T21" s="452" t="s">
        <v>94</v>
      </c>
      <c r="U21" s="452" t="s">
        <v>7529</v>
      </c>
      <c r="V21" s="452" t="s">
        <v>1571</v>
      </c>
      <c r="W21" s="513" t="s">
        <v>4</v>
      </c>
      <c r="X21" s="451" t="s">
        <v>7528</v>
      </c>
      <c r="Y21" s="452" t="s">
        <v>94</v>
      </c>
      <c r="Z21" s="452" t="s">
        <v>7529</v>
      </c>
      <c r="AA21" s="452" t="s">
        <v>1571</v>
      </c>
      <c r="AB21" s="451" t="s">
        <v>7530</v>
      </c>
      <c r="AC21" s="451" t="s">
        <v>7533</v>
      </c>
      <c r="AD21" s="452" t="s">
        <v>196</v>
      </c>
      <c r="AE21" s="452" t="s">
        <v>7529</v>
      </c>
      <c r="AF21" s="452" t="s">
        <v>1571</v>
      </c>
      <c r="AG21" s="513" t="s">
        <v>4</v>
      </c>
      <c r="AH21" s="451" t="s">
        <v>7533</v>
      </c>
      <c r="AI21" s="452" t="s">
        <v>196</v>
      </c>
      <c r="AJ21" s="452" t="s">
        <v>7529</v>
      </c>
      <c r="AK21" s="452" t="s">
        <v>1571</v>
      </c>
      <c r="AL21" s="513" t="s">
        <v>4</v>
      </c>
      <c r="AM21" s="452" t="s">
        <v>7529</v>
      </c>
      <c r="AN21" s="452" t="s">
        <v>1571</v>
      </c>
      <c r="AO21" s="513" t="s">
        <v>4</v>
      </c>
      <c r="AP21" s="452" t="s">
        <v>7529</v>
      </c>
      <c r="AQ21" s="452" t="s">
        <v>1571</v>
      </c>
      <c r="AR21" s="513" t="s">
        <v>4</v>
      </c>
      <c r="AS21" s="1267"/>
      <c r="AT21" s="1267"/>
      <c r="AU21" s="1267"/>
      <c r="AV21" s="1254"/>
      <c r="AW21" s="1254"/>
      <c r="AX21" s="1254"/>
    </row>
    <row r="22" spans="1:185" customHeight="1" ht="39.75" s="407" customFormat="1">
      <c r="A22" s="131" t="s">
        <v>382</v>
      </c>
      <c r="B22" s="258" t="s">
        <v>7535</v>
      </c>
      <c r="C22" s="131" t="s">
        <v>323</v>
      </c>
      <c r="D22" s="131">
        <v>1</v>
      </c>
      <c r="E22" s="131">
        <v>301</v>
      </c>
      <c r="F22" s="258" t="s">
        <v>7536</v>
      </c>
      <c r="G22" s="131" t="s">
        <v>7629</v>
      </c>
      <c r="H22" s="454"/>
      <c r="I22" s="455"/>
      <c r="J22" s="455"/>
      <c r="K22" s="456"/>
      <c r="L22" s="455"/>
      <c r="M22" s="455"/>
      <c r="N22" s="455"/>
      <c r="O22" s="455"/>
      <c r="P22" s="456"/>
      <c r="Q22" s="455"/>
      <c r="R22" s="455"/>
      <c r="S22" s="455"/>
      <c r="T22" s="455"/>
      <c r="U22" s="456"/>
      <c r="V22" s="455"/>
      <c r="W22" s="455"/>
      <c r="X22" s="455"/>
      <c r="Y22" s="455"/>
      <c r="Z22" s="456"/>
      <c r="AA22" s="455"/>
      <c r="AB22" s="455"/>
      <c r="AC22" s="455"/>
      <c r="AD22" s="455"/>
      <c r="AE22" s="456"/>
      <c r="AF22" s="455"/>
      <c r="AG22" s="455"/>
      <c r="AH22" s="455"/>
      <c r="AI22" s="455"/>
      <c r="AJ22" s="456"/>
      <c r="AK22" s="455"/>
      <c r="AL22" s="455"/>
      <c r="AM22" s="455"/>
      <c r="AN22" s="455"/>
      <c r="AO22" s="455"/>
      <c r="AP22" s="455"/>
      <c r="AQ22" s="455"/>
      <c r="AR22" s="455"/>
      <c r="AS22" s="455"/>
      <c r="AT22" s="455"/>
      <c r="AU22" s="455"/>
      <c r="AV22" s="457"/>
      <c r="AW22" s="131">
        <v>301</v>
      </c>
      <c r="AX22" s="445"/>
      <c r="AY22" s="458"/>
    </row>
    <row r="23" spans="1:185" customHeight="1" ht="39.75" s="407" customFormat="1">
      <c r="A23" s="131" t="s">
        <v>388</v>
      </c>
      <c r="B23" s="258" t="s">
        <v>7538</v>
      </c>
      <c r="C23" s="131" t="s">
        <v>388</v>
      </c>
      <c r="D23" s="131">
        <v>3</v>
      </c>
      <c r="E23" s="131">
        <v>302</v>
      </c>
      <c r="F23" s="258" t="s">
        <v>7539</v>
      </c>
      <c r="G23" s="131" t="s">
        <v>388</v>
      </c>
      <c r="H23" s="454"/>
      <c r="I23" s="455"/>
      <c r="J23" s="455"/>
      <c r="K23" s="456"/>
      <c r="L23" s="455"/>
      <c r="M23" s="455"/>
      <c r="N23" s="455"/>
      <c r="O23" s="455"/>
      <c r="P23" s="456"/>
      <c r="Q23" s="455"/>
      <c r="R23" s="455"/>
      <c r="S23" s="455"/>
      <c r="T23" s="455"/>
      <c r="U23" s="456"/>
      <c r="V23" s="455"/>
      <c r="W23" s="455"/>
      <c r="X23" s="455"/>
      <c r="Y23" s="455"/>
      <c r="Z23" s="456"/>
      <c r="AA23" s="455"/>
      <c r="AB23" s="455"/>
      <c r="AC23" s="455"/>
      <c r="AD23" s="455"/>
      <c r="AE23" s="456"/>
      <c r="AF23" s="455"/>
      <c r="AG23" s="455"/>
      <c r="AH23" s="455"/>
      <c r="AI23" s="455"/>
      <c r="AJ23" s="456"/>
      <c r="AK23" s="455"/>
      <c r="AL23" s="455"/>
      <c r="AM23" s="455"/>
      <c r="AN23" s="455"/>
      <c r="AO23" s="455"/>
      <c r="AP23" s="455"/>
      <c r="AQ23" s="455"/>
      <c r="AR23" s="455"/>
      <c r="AS23" s="455"/>
      <c r="AT23" s="455"/>
      <c r="AU23" s="455"/>
      <c r="AV23" s="457"/>
      <c r="AW23" s="131">
        <v>302</v>
      </c>
      <c r="AX23" s="445"/>
      <c r="AY23" s="458"/>
    </row>
    <row r="24" spans="1:185" customHeight="1" ht="39.75" s="407" customFormat="1">
      <c r="A24" s="131" t="s">
        <v>388</v>
      </c>
      <c r="B24" s="258" t="s">
        <v>7540</v>
      </c>
      <c r="C24" s="131" t="s">
        <v>388</v>
      </c>
      <c r="D24" s="131">
        <v>6</v>
      </c>
      <c r="E24" s="131">
        <v>303</v>
      </c>
      <c r="F24" s="258" t="s">
        <v>4421</v>
      </c>
      <c r="G24" s="131" t="s">
        <v>388</v>
      </c>
      <c r="H24" s="454"/>
      <c r="I24" s="455"/>
      <c r="J24" s="455"/>
      <c r="K24" s="456"/>
      <c r="L24" s="455"/>
      <c r="M24" s="455"/>
      <c r="N24" s="455"/>
      <c r="O24" s="455"/>
      <c r="P24" s="456"/>
      <c r="Q24" s="455"/>
      <c r="R24" s="455"/>
      <c r="S24" s="455"/>
      <c r="T24" s="455"/>
      <c r="U24" s="456"/>
      <c r="V24" s="455"/>
      <c r="W24" s="455"/>
      <c r="X24" s="455"/>
      <c r="Y24" s="455"/>
      <c r="Z24" s="456"/>
      <c r="AA24" s="455"/>
      <c r="AB24" s="455"/>
      <c r="AC24" s="455"/>
      <c r="AD24" s="455"/>
      <c r="AE24" s="456"/>
      <c r="AF24" s="455"/>
      <c r="AG24" s="455"/>
      <c r="AH24" s="455"/>
      <c r="AI24" s="455"/>
      <c r="AJ24" s="456"/>
      <c r="AK24" s="455"/>
      <c r="AL24" s="455"/>
      <c r="AM24" s="455"/>
      <c r="AN24" s="455"/>
      <c r="AO24" s="455"/>
      <c r="AP24" s="455"/>
      <c r="AQ24" s="455"/>
      <c r="AR24" s="455"/>
      <c r="AS24" s="455"/>
      <c r="AT24" s="455"/>
      <c r="AU24" s="455"/>
      <c r="AV24" s="457"/>
      <c r="AW24" s="131">
        <v>303</v>
      </c>
      <c r="AX24" s="445"/>
      <c r="AY24" s="458"/>
    </row>
    <row r="25" spans="1:185" customHeight="1" ht="39.75" s="407" customFormat="1">
      <c r="A25" s="131" t="s">
        <v>388</v>
      </c>
      <c r="B25" s="258" t="s">
        <v>7541</v>
      </c>
      <c r="C25" s="131" t="s">
        <v>388</v>
      </c>
      <c r="D25" s="131">
        <v>19</v>
      </c>
      <c r="E25" s="131">
        <v>304</v>
      </c>
      <c r="F25" s="258" t="s">
        <v>7542</v>
      </c>
      <c r="G25" s="131" t="s">
        <v>388</v>
      </c>
      <c r="H25" s="454"/>
      <c r="I25" s="455"/>
      <c r="J25" s="455"/>
      <c r="K25" s="456"/>
      <c r="L25" s="455"/>
      <c r="M25" s="455"/>
      <c r="N25" s="455"/>
      <c r="O25" s="455"/>
      <c r="P25" s="456"/>
      <c r="Q25" s="455"/>
      <c r="R25" s="455"/>
      <c r="S25" s="455"/>
      <c r="T25" s="455"/>
      <c r="U25" s="456"/>
      <c r="V25" s="455"/>
      <c r="W25" s="455"/>
      <c r="X25" s="455"/>
      <c r="Y25" s="455"/>
      <c r="Z25" s="456"/>
      <c r="AA25" s="455"/>
      <c r="AB25" s="455"/>
      <c r="AC25" s="455"/>
      <c r="AD25" s="455"/>
      <c r="AE25" s="456"/>
      <c r="AF25" s="455"/>
      <c r="AG25" s="455"/>
      <c r="AH25" s="455"/>
      <c r="AI25" s="455"/>
      <c r="AJ25" s="456"/>
      <c r="AK25" s="455"/>
      <c r="AL25" s="455"/>
      <c r="AM25" s="455"/>
      <c r="AN25" s="455"/>
      <c r="AO25" s="455"/>
      <c r="AP25" s="455"/>
      <c r="AQ25" s="455"/>
      <c r="AR25" s="455"/>
      <c r="AS25" s="455"/>
      <c r="AT25" s="455"/>
      <c r="AU25" s="455"/>
      <c r="AV25" s="457"/>
      <c r="AW25" s="131">
        <v>304</v>
      </c>
      <c r="AX25" s="445"/>
      <c r="AY25" s="458"/>
    </row>
    <row r="26" spans="1:185" customHeight="1" ht="39.75" s="407" customFormat="1">
      <c r="A26" s="131" t="s">
        <v>388</v>
      </c>
      <c r="B26" s="258" t="s">
        <v>7543</v>
      </c>
      <c r="C26" s="131" t="s">
        <v>388</v>
      </c>
      <c r="D26" s="131">
        <v>20</v>
      </c>
      <c r="E26" s="131">
        <v>305</v>
      </c>
      <c r="F26" s="258" t="s">
        <v>7544</v>
      </c>
      <c r="G26" s="131" t="s">
        <v>388</v>
      </c>
      <c r="H26" s="454"/>
      <c r="I26" s="455"/>
      <c r="J26" s="455"/>
      <c r="K26" s="456"/>
      <c r="L26" s="455"/>
      <c r="M26" s="455"/>
      <c r="N26" s="455"/>
      <c r="O26" s="455"/>
      <c r="P26" s="456"/>
      <c r="Q26" s="455"/>
      <c r="R26" s="455"/>
      <c r="S26" s="455"/>
      <c r="T26" s="455"/>
      <c r="U26" s="456"/>
      <c r="V26" s="455"/>
      <c r="W26" s="455"/>
      <c r="X26" s="455"/>
      <c r="Y26" s="455"/>
      <c r="Z26" s="456"/>
      <c r="AA26" s="455"/>
      <c r="AB26" s="455"/>
      <c r="AC26" s="455"/>
      <c r="AD26" s="455"/>
      <c r="AE26" s="456"/>
      <c r="AF26" s="455"/>
      <c r="AG26" s="455"/>
      <c r="AH26" s="455"/>
      <c r="AI26" s="455"/>
      <c r="AJ26" s="456"/>
      <c r="AK26" s="455"/>
      <c r="AL26" s="455"/>
      <c r="AM26" s="455"/>
      <c r="AN26" s="455"/>
      <c r="AO26" s="455"/>
      <c r="AP26" s="455"/>
      <c r="AQ26" s="455"/>
      <c r="AR26" s="455"/>
      <c r="AS26" s="455"/>
      <c r="AT26" s="455"/>
      <c r="AU26" s="455"/>
      <c r="AV26" s="457"/>
      <c r="AW26" s="131">
        <v>305</v>
      </c>
      <c r="AX26" s="445"/>
      <c r="AY26" s="458"/>
    </row>
    <row r="27" spans="1:185" customHeight="1" ht="39.75" s="407" customFormat="1">
      <c r="A27" s="131" t="s">
        <v>1409</v>
      </c>
      <c r="B27" s="258" t="s">
        <v>7545</v>
      </c>
      <c r="C27" s="131" t="s">
        <v>388</v>
      </c>
      <c r="D27" s="131">
        <v>2</v>
      </c>
      <c r="E27" s="131">
        <v>306</v>
      </c>
      <c r="F27" s="258" t="s">
        <v>7546</v>
      </c>
      <c r="G27" s="131" t="s">
        <v>388</v>
      </c>
      <c r="H27" s="454"/>
      <c r="I27" s="455"/>
      <c r="J27" s="455"/>
      <c r="K27" s="456"/>
      <c r="L27" s="455"/>
      <c r="M27" s="455"/>
      <c r="N27" s="455"/>
      <c r="O27" s="455"/>
      <c r="P27" s="456"/>
      <c r="Q27" s="455"/>
      <c r="R27" s="455"/>
      <c r="S27" s="455"/>
      <c r="T27" s="455"/>
      <c r="U27" s="456"/>
      <c r="V27" s="455"/>
      <c r="W27" s="455"/>
      <c r="X27" s="455"/>
      <c r="Y27" s="455"/>
      <c r="Z27" s="456"/>
      <c r="AA27" s="455"/>
      <c r="AB27" s="455"/>
      <c r="AC27" s="455"/>
      <c r="AD27" s="455"/>
      <c r="AE27" s="456"/>
      <c r="AF27" s="455"/>
      <c r="AG27" s="455"/>
      <c r="AH27" s="455"/>
      <c r="AI27" s="455"/>
      <c r="AJ27" s="456"/>
      <c r="AK27" s="455"/>
      <c r="AL27" s="455"/>
      <c r="AM27" s="455"/>
      <c r="AN27" s="455"/>
      <c r="AO27" s="455"/>
      <c r="AP27" s="455"/>
      <c r="AQ27" s="455"/>
      <c r="AR27" s="455"/>
      <c r="AS27" s="455"/>
      <c r="AT27" s="455"/>
      <c r="AU27" s="455"/>
      <c r="AV27" s="457"/>
      <c r="AW27" s="131">
        <v>306</v>
      </c>
      <c r="AX27" s="445"/>
      <c r="AY27" s="458"/>
    </row>
    <row r="28" spans="1:185" customHeight="1" ht="39.75" s="407" customFormat="1">
      <c r="A28" s="131" t="s">
        <v>388</v>
      </c>
      <c r="B28" s="258" t="s">
        <v>7547</v>
      </c>
      <c r="C28" s="131" t="s">
        <v>388</v>
      </c>
      <c r="D28" s="131">
        <v>5</v>
      </c>
      <c r="E28" s="131">
        <v>307</v>
      </c>
      <c r="F28" s="258" t="s">
        <v>7548</v>
      </c>
      <c r="G28" s="131" t="s">
        <v>388</v>
      </c>
      <c r="H28" s="454"/>
      <c r="I28" s="455"/>
      <c r="J28" s="455"/>
      <c r="K28" s="456"/>
      <c r="L28" s="455"/>
      <c r="M28" s="455"/>
      <c r="N28" s="455"/>
      <c r="O28" s="455"/>
      <c r="P28" s="456"/>
      <c r="Q28" s="455"/>
      <c r="R28" s="455"/>
      <c r="S28" s="455"/>
      <c r="T28" s="455"/>
      <c r="U28" s="456"/>
      <c r="V28" s="455"/>
      <c r="W28" s="455"/>
      <c r="X28" s="455"/>
      <c r="Y28" s="455"/>
      <c r="Z28" s="456"/>
      <c r="AA28" s="455"/>
      <c r="AB28" s="455"/>
      <c r="AC28" s="455"/>
      <c r="AD28" s="455"/>
      <c r="AE28" s="456"/>
      <c r="AF28" s="455"/>
      <c r="AG28" s="455"/>
      <c r="AH28" s="455"/>
      <c r="AI28" s="455"/>
      <c r="AJ28" s="456"/>
      <c r="AK28" s="455"/>
      <c r="AL28" s="455"/>
      <c r="AM28" s="455"/>
      <c r="AN28" s="455"/>
      <c r="AO28" s="455"/>
      <c r="AP28" s="455"/>
      <c r="AQ28" s="455"/>
      <c r="AR28" s="455"/>
      <c r="AS28" s="455"/>
      <c r="AT28" s="455"/>
      <c r="AU28" s="455"/>
      <c r="AV28" s="457"/>
      <c r="AW28" s="131">
        <v>307</v>
      </c>
      <c r="AX28" s="445"/>
      <c r="AY28" s="458"/>
    </row>
    <row r="29" spans="1:185" customHeight="1" ht="39.75" s="407" customFormat="1">
      <c r="A29" s="131" t="s">
        <v>388</v>
      </c>
      <c r="B29" s="258" t="s">
        <v>7549</v>
      </c>
      <c r="C29" s="131" t="s">
        <v>388</v>
      </c>
      <c r="D29" s="131">
        <v>8</v>
      </c>
      <c r="E29" s="131">
        <v>308</v>
      </c>
      <c r="F29" s="258" t="s">
        <v>7550</v>
      </c>
      <c r="G29" s="131" t="s">
        <v>388</v>
      </c>
      <c r="H29" s="454"/>
      <c r="I29" s="455"/>
      <c r="J29" s="455"/>
      <c r="K29" s="456"/>
      <c r="L29" s="455"/>
      <c r="M29" s="455"/>
      <c r="N29" s="455"/>
      <c r="O29" s="455"/>
      <c r="P29" s="456"/>
      <c r="Q29" s="455"/>
      <c r="R29" s="455"/>
      <c r="S29" s="455"/>
      <c r="T29" s="455"/>
      <c r="U29" s="456"/>
      <c r="V29" s="455"/>
      <c r="W29" s="455"/>
      <c r="X29" s="455"/>
      <c r="Y29" s="455"/>
      <c r="Z29" s="456"/>
      <c r="AA29" s="455"/>
      <c r="AB29" s="455"/>
      <c r="AC29" s="455"/>
      <c r="AD29" s="455"/>
      <c r="AE29" s="456"/>
      <c r="AF29" s="455"/>
      <c r="AG29" s="455"/>
      <c r="AH29" s="455"/>
      <c r="AI29" s="455"/>
      <c r="AJ29" s="456"/>
      <c r="AK29" s="455"/>
      <c r="AL29" s="455"/>
      <c r="AM29" s="455"/>
      <c r="AN29" s="455"/>
      <c r="AO29" s="455"/>
      <c r="AP29" s="455"/>
      <c r="AQ29" s="455"/>
      <c r="AR29" s="455"/>
      <c r="AS29" s="455"/>
      <c r="AT29" s="455"/>
      <c r="AU29" s="455"/>
      <c r="AV29" s="457"/>
      <c r="AW29" s="131">
        <v>308</v>
      </c>
      <c r="AX29" s="445"/>
      <c r="AY29" s="458"/>
    </row>
    <row r="30" spans="1:185" customHeight="1" ht="39.75" s="407" customFormat="1">
      <c r="A30" s="131" t="s">
        <v>388</v>
      </c>
      <c r="B30" s="258" t="s">
        <v>7551</v>
      </c>
      <c r="C30" s="131" t="s">
        <v>388</v>
      </c>
      <c r="D30" s="131">
        <v>12</v>
      </c>
      <c r="E30" s="131">
        <v>309</v>
      </c>
      <c r="F30" s="258" t="s">
        <v>7552</v>
      </c>
      <c r="G30" s="131" t="s">
        <v>388</v>
      </c>
      <c r="H30" s="454"/>
      <c r="I30" s="455"/>
      <c r="J30" s="455"/>
      <c r="K30" s="456"/>
      <c r="L30" s="455"/>
      <c r="M30" s="455"/>
      <c r="N30" s="455"/>
      <c r="O30" s="455"/>
      <c r="P30" s="456"/>
      <c r="Q30" s="455"/>
      <c r="R30" s="455"/>
      <c r="S30" s="455"/>
      <c r="T30" s="455"/>
      <c r="U30" s="456"/>
      <c r="V30" s="455"/>
      <c r="W30" s="455"/>
      <c r="X30" s="455"/>
      <c r="Y30" s="455"/>
      <c r="Z30" s="456"/>
      <c r="AA30" s="455"/>
      <c r="AB30" s="455"/>
      <c r="AC30" s="455"/>
      <c r="AD30" s="455"/>
      <c r="AE30" s="456"/>
      <c r="AF30" s="455"/>
      <c r="AG30" s="455"/>
      <c r="AH30" s="455"/>
      <c r="AI30" s="455"/>
      <c r="AJ30" s="456"/>
      <c r="AK30" s="455"/>
      <c r="AL30" s="455"/>
      <c r="AM30" s="455"/>
      <c r="AN30" s="455"/>
      <c r="AO30" s="455"/>
      <c r="AP30" s="455"/>
      <c r="AQ30" s="455"/>
      <c r="AR30" s="455"/>
      <c r="AS30" s="455"/>
      <c r="AT30" s="455"/>
      <c r="AU30" s="455"/>
      <c r="AV30" s="457"/>
      <c r="AW30" s="131">
        <v>309</v>
      </c>
      <c r="AX30" s="445"/>
      <c r="AY30" s="458"/>
    </row>
    <row r="31" spans="1:185" customHeight="1" ht="39.75" s="407" customFormat="1">
      <c r="A31" s="131" t="s">
        <v>388</v>
      </c>
      <c r="B31" s="258" t="s">
        <v>7553</v>
      </c>
      <c r="C31" s="131" t="s">
        <v>388</v>
      </c>
      <c r="D31" s="131">
        <v>17</v>
      </c>
      <c r="E31" s="131">
        <v>310</v>
      </c>
      <c r="F31" s="258" t="s">
        <v>7554</v>
      </c>
      <c r="G31" s="131" t="s">
        <v>388</v>
      </c>
      <c r="H31" s="454"/>
      <c r="I31" s="455"/>
      <c r="J31" s="455"/>
      <c r="K31" s="456"/>
      <c r="L31" s="455"/>
      <c r="M31" s="455"/>
      <c r="N31" s="455"/>
      <c r="O31" s="455"/>
      <c r="P31" s="456"/>
      <c r="Q31" s="455"/>
      <c r="R31" s="455"/>
      <c r="S31" s="455"/>
      <c r="T31" s="455"/>
      <c r="U31" s="456"/>
      <c r="V31" s="455"/>
      <c r="W31" s="455"/>
      <c r="X31" s="455"/>
      <c r="Y31" s="455"/>
      <c r="Z31" s="456"/>
      <c r="AA31" s="455"/>
      <c r="AB31" s="455"/>
      <c r="AC31" s="455"/>
      <c r="AD31" s="455"/>
      <c r="AE31" s="456"/>
      <c r="AF31" s="455"/>
      <c r="AG31" s="455"/>
      <c r="AH31" s="455"/>
      <c r="AI31" s="455"/>
      <c r="AJ31" s="456"/>
      <c r="AK31" s="455"/>
      <c r="AL31" s="455"/>
      <c r="AM31" s="455"/>
      <c r="AN31" s="455"/>
      <c r="AO31" s="455"/>
      <c r="AP31" s="455"/>
      <c r="AQ31" s="455"/>
      <c r="AR31" s="455"/>
      <c r="AS31" s="455"/>
      <c r="AT31" s="455"/>
      <c r="AU31" s="455"/>
      <c r="AV31" s="457"/>
      <c r="AW31" s="131">
        <v>310</v>
      </c>
      <c r="AX31" s="445"/>
      <c r="AY31" s="458"/>
    </row>
    <row r="32" spans="1:185" customHeight="1" ht="39.75" s="407" customFormat="1">
      <c r="A32" s="131" t="s">
        <v>388</v>
      </c>
      <c r="B32" s="258" t="s">
        <v>7555</v>
      </c>
      <c r="C32" s="131" t="s">
        <v>388</v>
      </c>
      <c r="D32" s="131">
        <v>18</v>
      </c>
      <c r="E32" s="131">
        <v>311</v>
      </c>
      <c r="F32" s="258" t="s">
        <v>7556</v>
      </c>
      <c r="G32" s="131" t="s">
        <v>388</v>
      </c>
      <c r="H32" s="454"/>
      <c r="I32" s="455"/>
      <c r="J32" s="455"/>
      <c r="K32" s="456"/>
      <c r="L32" s="455"/>
      <c r="M32" s="455"/>
      <c r="N32" s="455"/>
      <c r="O32" s="455"/>
      <c r="P32" s="456"/>
      <c r="Q32" s="455"/>
      <c r="R32" s="455"/>
      <c r="S32" s="455"/>
      <c r="T32" s="455"/>
      <c r="U32" s="456"/>
      <c r="V32" s="455"/>
      <c r="W32" s="455"/>
      <c r="X32" s="455"/>
      <c r="Y32" s="455"/>
      <c r="Z32" s="456"/>
      <c r="AA32" s="455"/>
      <c r="AB32" s="455"/>
      <c r="AC32" s="455"/>
      <c r="AD32" s="455"/>
      <c r="AE32" s="456"/>
      <c r="AF32" s="455"/>
      <c r="AG32" s="455"/>
      <c r="AH32" s="455"/>
      <c r="AI32" s="455"/>
      <c r="AJ32" s="456"/>
      <c r="AK32" s="455"/>
      <c r="AL32" s="455"/>
      <c r="AM32" s="455"/>
      <c r="AN32" s="455"/>
      <c r="AO32" s="455"/>
      <c r="AP32" s="455"/>
      <c r="AQ32" s="455"/>
      <c r="AR32" s="455"/>
      <c r="AS32" s="455"/>
      <c r="AT32" s="455"/>
      <c r="AU32" s="455"/>
      <c r="AV32" s="457"/>
      <c r="AW32" s="131">
        <v>311</v>
      </c>
      <c r="AX32" s="445"/>
      <c r="AY32" s="458"/>
    </row>
    <row r="33" spans="1:185" customHeight="1" ht="39.75" s="407" customFormat="1">
      <c r="A33" s="131" t="s">
        <v>388</v>
      </c>
      <c r="B33" s="258" t="s">
        <v>7557</v>
      </c>
      <c r="C33" s="131" t="s">
        <v>388</v>
      </c>
      <c r="D33" s="131">
        <v>23</v>
      </c>
      <c r="E33" s="131">
        <v>312</v>
      </c>
      <c r="F33" s="258" t="s">
        <v>7558</v>
      </c>
      <c r="G33" s="131" t="s">
        <v>388</v>
      </c>
      <c r="H33" s="454"/>
      <c r="I33" s="455"/>
      <c r="J33" s="455"/>
      <c r="K33" s="456"/>
      <c r="L33" s="455"/>
      <c r="M33" s="455"/>
      <c r="N33" s="455"/>
      <c r="O33" s="455"/>
      <c r="P33" s="456"/>
      <c r="Q33" s="455"/>
      <c r="R33" s="455"/>
      <c r="S33" s="455"/>
      <c r="T33" s="455"/>
      <c r="U33" s="456"/>
      <c r="V33" s="455"/>
      <c r="W33" s="455"/>
      <c r="X33" s="455"/>
      <c r="Y33" s="455"/>
      <c r="Z33" s="456"/>
      <c r="AA33" s="455"/>
      <c r="AB33" s="455"/>
      <c r="AC33" s="455"/>
      <c r="AD33" s="455"/>
      <c r="AE33" s="456"/>
      <c r="AF33" s="455"/>
      <c r="AG33" s="455"/>
      <c r="AH33" s="455"/>
      <c r="AI33" s="455"/>
      <c r="AJ33" s="456"/>
      <c r="AK33" s="455"/>
      <c r="AL33" s="455"/>
      <c r="AM33" s="455"/>
      <c r="AN33" s="455"/>
      <c r="AO33" s="455"/>
      <c r="AP33" s="455"/>
      <c r="AQ33" s="455"/>
      <c r="AR33" s="455"/>
      <c r="AS33" s="455"/>
      <c r="AT33" s="455"/>
      <c r="AU33" s="455"/>
      <c r="AV33" s="457"/>
      <c r="AW33" s="131">
        <v>312</v>
      </c>
      <c r="AX33" s="445"/>
      <c r="AY33" s="458"/>
    </row>
    <row r="34" spans="1:185" customHeight="1" ht="39.75" s="407" customFormat="1">
      <c r="A34" s="131" t="s">
        <v>388</v>
      </c>
      <c r="B34" s="258" t="s">
        <v>7559</v>
      </c>
      <c r="C34" s="131" t="s">
        <v>388</v>
      </c>
      <c r="D34" s="131">
        <v>25</v>
      </c>
      <c r="E34" s="131">
        <v>313</v>
      </c>
      <c r="F34" s="258" t="s">
        <v>4142</v>
      </c>
      <c r="G34" s="131" t="s">
        <v>388</v>
      </c>
      <c r="H34" s="454"/>
      <c r="I34" s="455"/>
      <c r="J34" s="455"/>
      <c r="K34" s="456"/>
      <c r="L34" s="455"/>
      <c r="M34" s="455"/>
      <c r="N34" s="455"/>
      <c r="O34" s="455"/>
      <c r="P34" s="456"/>
      <c r="Q34" s="455"/>
      <c r="R34" s="455"/>
      <c r="S34" s="455"/>
      <c r="T34" s="455"/>
      <c r="U34" s="456"/>
      <c r="V34" s="455"/>
      <c r="W34" s="455"/>
      <c r="X34" s="455"/>
      <c r="Y34" s="455"/>
      <c r="Z34" s="456"/>
      <c r="AA34" s="455"/>
      <c r="AB34" s="455"/>
      <c r="AC34" s="455"/>
      <c r="AD34" s="455"/>
      <c r="AE34" s="456"/>
      <c r="AF34" s="455"/>
      <c r="AG34" s="455"/>
      <c r="AH34" s="455"/>
      <c r="AI34" s="455"/>
      <c r="AJ34" s="456"/>
      <c r="AK34" s="455"/>
      <c r="AL34" s="455"/>
      <c r="AM34" s="455"/>
      <c r="AN34" s="455"/>
      <c r="AO34" s="455"/>
      <c r="AP34" s="455"/>
      <c r="AQ34" s="455"/>
      <c r="AR34" s="455"/>
      <c r="AS34" s="455"/>
      <c r="AT34" s="455"/>
      <c r="AU34" s="455"/>
      <c r="AV34" s="457"/>
      <c r="AW34" s="131">
        <v>313</v>
      </c>
      <c r="AX34" s="445"/>
      <c r="AY34" s="458"/>
    </row>
    <row r="35" spans="1:185" customHeight="1" ht="39.75" s="407" customFormat="1">
      <c r="A35" s="131" t="s">
        <v>388</v>
      </c>
      <c r="B35" s="258" t="s">
        <v>7560</v>
      </c>
      <c r="C35" s="131" t="s">
        <v>388</v>
      </c>
      <c r="D35" s="131">
        <v>27</v>
      </c>
      <c r="E35" s="131">
        <v>314</v>
      </c>
      <c r="F35" s="258" t="s">
        <v>7561</v>
      </c>
      <c r="G35" s="131" t="s">
        <v>388</v>
      </c>
      <c r="H35" s="454"/>
      <c r="I35" s="455"/>
      <c r="J35" s="455"/>
      <c r="K35" s="456"/>
      <c r="L35" s="455"/>
      <c r="M35" s="455"/>
      <c r="N35" s="455"/>
      <c r="O35" s="455"/>
      <c r="P35" s="456"/>
      <c r="Q35" s="455"/>
      <c r="R35" s="455"/>
      <c r="S35" s="455"/>
      <c r="T35" s="455"/>
      <c r="U35" s="456"/>
      <c r="V35" s="455"/>
      <c r="W35" s="455"/>
      <c r="X35" s="455"/>
      <c r="Y35" s="455"/>
      <c r="Z35" s="456"/>
      <c r="AA35" s="455"/>
      <c r="AB35" s="455"/>
      <c r="AC35" s="455"/>
      <c r="AD35" s="455"/>
      <c r="AE35" s="456"/>
      <c r="AF35" s="455"/>
      <c r="AG35" s="455"/>
      <c r="AH35" s="455"/>
      <c r="AI35" s="455"/>
      <c r="AJ35" s="456"/>
      <c r="AK35" s="455"/>
      <c r="AL35" s="455"/>
      <c r="AM35" s="455"/>
      <c r="AN35" s="455"/>
      <c r="AO35" s="455"/>
      <c r="AP35" s="455"/>
      <c r="AQ35" s="455"/>
      <c r="AR35" s="455"/>
      <c r="AS35" s="455"/>
      <c r="AT35" s="455"/>
      <c r="AU35" s="455"/>
      <c r="AV35" s="457"/>
      <c r="AW35" s="131">
        <v>314</v>
      </c>
      <c r="AX35" s="445"/>
      <c r="AY35" s="458"/>
    </row>
    <row r="36" spans="1:185" customHeight="1" ht="39.75" s="407" customFormat="1">
      <c r="A36" s="131" t="s">
        <v>388</v>
      </c>
      <c r="B36" s="258" t="s">
        <v>7562</v>
      </c>
      <c r="C36" s="131" t="s">
        <v>388</v>
      </c>
      <c r="D36" s="131">
        <v>30</v>
      </c>
      <c r="E36" s="131">
        <v>315</v>
      </c>
      <c r="F36" s="258" t="s">
        <v>7563</v>
      </c>
      <c r="G36" s="131" t="s">
        <v>388</v>
      </c>
      <c r="H36" s="454"/>
      <c r="I36" s="455"/>
      <c r="J36" s="455"/>
      <c r="K36" s="456"/>
      <c r="L36" s="455"/>
      <c r="M36" s="455"/>
      <c r="N36" s="455"/>
      <c r="O36" s="455"/>
      <c r="P36" s="456"/>
      <c r="Q36" s="455"/>
      <c r="R36" s="455"/>
      <c r="S36" s="455"/>
      <c r="T36" s="455"/>
      <c r="U36" s="456"/>
      <c r="V36" s="455"/>
      <c r="W36" s="455"/>
      <c r="X36" s="455"/>
      <c r="Y36" s="455"/>
      <c r="Z36" s="456"/>
      <c r="AA36" s="455"/>
      <c r="AB36" s="455"/>
      <c r="AC36" s="455"/>
      <c r="AD36" s="455"/>
      <c r="AE36" s="456"/>
      <c r="AF36" s="455"/>
      <c r="AG36" s="455"/>
      <c r="AH36" s="455"/>
      <c r="AI36" s="455"/>
      <c r="AJ36" s="456"/>
      <c r="AK36" s="455"/>
      <c r="AL36" s="455"/>
      <c r="AM36" s="455"/>
      <c r="AN36" s="455"/>
      <c r="AO36" s="455"/>
      <c r="AP36" s="455"/>
      <c r="AQ36" s="455"/>
      <c r="AR36" s="455"/>
      <c r="AS36" s="455"/>
      <c r="AT36" s="455"/>
      <c r="AU36" s="455"/>
      <c r="AV36" s="457"/>
      <c r="AW36" s="131">
        <v>315</v>
      </c>
      <c r="AX36" s="445"/>
      <c r="AY36" s="458"/>
    </row>
    <row r="37" spans="1:185" customHeight="1" ht="39.75" s="407" customFormat="1">
      <c r="A37" s="131" t="s">
        <v>388</v>
      </c>
      <c r="B37" s="258" t="s">
        <v>7564</v>
      </c>
      <c r="C37" s="131" t="s">
        <v>388</v>
      </c>
      <c r="D37" s="131">
        <v>31</v>
      </c>
      <c r="E37" s="131">
        <v>316</v>
      </c>
      <c r="F37" s="258" t="s">
        <v>7565</v>
      </c>
      <c r="G37" s="131" t="s">
        <v>388</v>
      </c>
      <c r="H37" s="454"/>
      <c r="I37" s="455"/>
      <c r="J37" s="455"/>
      <c r="K37" s="456"/>
      <c r="L37" s="455"/>
      <c r="M37" s="455"/>
      <c r="N37" s="455"/>
      <c r="O37" s="455"/>
      <c r="P37" s="456"/>
      <c r="Q37" s="455"/>
      <c r="R37" s="455"/>
      <c r="S37" s="455"/>
      <c r="T37" s="455"/>
      <c r="U37" s="456"/>
      <c r="V37" s="455"/>
      <c r="W37" s="455"/>
      <c r="X37" s="455"/>
      <c r="Y37" s="455"/>
      <c r="Z37" s="456"/>
      <c r="AA37" s="455"/>
      <c r="AB37" s="455"/>
      <c r="AC37" s="455"/>
      <c r="AD37" s="455"/>
      <c r="AE37" s="456"/>
      <c r="AF37" s="455"/>
      <c r="AG37" s="455"/>
      <c r="AH37" s="455"/>
      <c r="AI37" s="455"/>
      <c r="AJ37" s="456"/>
      <c r="AK37" s="455"/>
      <c r="AL37" s="455"/>
      <c r="AM37" s="455"/>
      <c r="AN37" s="455"/>
      <c r="AO37" s="455"/>
      <c r="AP37" s="455"/>
      <c r="AQ37" s="455"/>
      <c r="AR37" s="455"/>
      <c r="AS37" s="455"/>
      <c r="AT37" s="455"/>
      <c r="AU37" s="455"/>
      <c r="AV37" s="457"/>
      <c r="AW37" s="131">
        <v>316</v>
      </c>
      <c r="AX37" s="445"/>
      <c r="AY37" s="458"/>
    </row>
    <row r="38" spans="1:185" customHeight="1" ht="39.75" s="407" customFormat="1">
      <c r="A38" s="131" t="s">
        <v>375</v>
      </c>
      <c r="B38" s="258" t="s">
        <v>7566</v>
      </c>
      <c r="C38" s="131" t="s">
        <v>388</v>
      </c>
      <c r="D38" s="131">
        <v>7</v>
      </c>
      <c r="E38" s="131">
        <v>317</v>
      </c>
      <c r="F38" s="258" t="s">
        <v>7567</v>
      </c>
      <c r="G38" s="131" t="s">
        <v>388</v>
      </c>
      <c r="H38" s="454"/>
      <c r="I38" s="455"/>
      <c r="J38" s="455"/>
      <c r="K38" s="456"/>
      <c r="L38" s="455"/>
      <c r="M38" s="455"/>
      <c r="N38" s="455"/>
      <c r="O38" s="455"/>
      <c r="P38" s="456"/>
      <c r="Q38" s="455"/>
      <c r="R38" s="455"/>
      <c r="S38" s="455"/>
      <c r="T38" s="455"/>
      <c r="U38" s="456"/>
      <c r="V38" s="455"/>
      <c r="W38" s="455"/>
      <c r="X38" s="455"/>
      <c r="Y38" s="455"/>
      <c r="Z38" s="456"/>
      <c r="AA38" s="455"/>
      <c r="AB38" s="455"/>
      <c r="AC38" s="455"/>
      <c r="AD38" s="455"/>
      <c r="AE38" s="456"/>
      <c r="AF38" s="455"/>
      <c r="AG38" s="455"/>
      <c r="AH38" s="455"/>
      <c r="AI38" s="455"/>
      <c r="AJ38" s="456"/>
      <c r="AK38" s="455"/>
      <c r="AL38" s="455"/>
      <c r="AM38" s="455"/>
      <c r="AN38" s="455"/>
      <c r="AO38" s="455"/>
      <c r="AP38" s="455"/>
      <c r="AQ38" s="455"/>
      <c r="AR38" s="455"/>
      <c r="AS38" s="455"/>
      <c r="AT38" s="455"/>
      <c r="AU38" s="455"/>
      <c r="AV38" s="457"/>
      <c r="AW38" s="131">
        <v>317</v>
      </c>
      <c r="AX38" s="445"/>
      <c r="AY38" s="458"/>
    </row>
    <row r="39" spans="1:185" customHeight="1" ht="39.75" s="407" customFormat="1">
      <c r="A39" s="131" t="s">
        <v>388</v>
      </c>
      <c r="B39" s="258" t="s">
        <v>7568</v>
      </c>
      <c r="C39" s="131" t="s">
        <v>388</v>
      </c>
      <c r="D39" s="131">
        <v>11</v>
      </c>
      <c r="E39" s="131">
        <v>318</v>
      </c>
      <c r="F39" s="258" t="s">
        <v>7569</v>
      </c>
      <c r="G39" s="131" t="s">
        <v>388</v>
      </c>
      <c r="H39" s="454"/>
      <c r="I39" s="455"/>
      <c r="J39" s="455"/>
      <c r="K39" s="456"/>
      <c r="L39" s="455"/>
      <c r="M39" s="455"/>
      <c r="N39" s="455"/>
      <c r="O39" s="455"/>
      <c r="P39" s="456"/>
      <c r="Q39" s="455"/>
      <c r="R39" s="455"/>
      <c r="S39" s="455"/>
      <c r="T39" s="455"/>
      <c r="U39" s="456"/>
      <c r="V39" s="455"/>
      <c r="W39" s="455"/>
      <c r="X39" s="455"/>
      <c r="Y39" s="455"/>
      <c r="Z39" s="456"/>
      <c r="AA39" s="455"/>
      <c r="AB39" s="455"/>
      <c r="AC39" s="455"/>
      <c r="AD39" s="455"/>
      <c r="AE39" s="456"/>
      <c r="AF39" s="455"/>
      <c r="AG39" s="455"/>
      <c r="AH39" s="455"/>
      <c r="AI39" s="455"/>
      <c r="AJ39" s="456"/>
      <c r="AK39" s="455"/>
      <c r="AL39" s="455"/>
      <c r="AM39" s="455"/>
      <c r="AN39" s="455"/>
      <c r="AO39" s="455"/>
      <c r="AP39" s="455"/>
      <c r="AQ39" s="455"/>
      <c r="AR39" s="455"/>
      <c r="AS39" s="455"/>
      <c r="AT39" s="455"/>
      <c r="AU39" s="455"/>
      <c r="AV39" s="457"/>
      <c r="AW39" s="131">
        <v>318</v>
      </c>
      <c r="AX39" s="445"/>
      <c r="AY39" s="458"/>
    </row>
    <row r="40" spans="1:185" customHeight="1" ht="39.75" s="407" customFormat="1">
      <c r="A40" s="131" t="s">
        <v>388</v>
      </c>
      <c r="B40" s="258" t="s">
        <v>7570</v>
      </c>
      <c r="C40" s="131" t="s">
        <v>388</v>
      </c>
      <c r="D40" s="131">
        <v>13</v>
      </c>
      <c r="E40" s="131">
        <v>319</v>
      </c>
      <c r="F40" s="258" t="s">
        <v>7571</v>
      </c>
      <c r="G40" s="131" t="s">
        <v>388</v>
      </c>
      <c r="H40" s="454"/>
      <c r="I40" s="455"/>
      <c r="J40" s="455"/>
      <c r="K40" s="456"/>
      <c r="L40" s="455"/>
      <c r="M40" s="455"/>
      <c r="N40" s="455"/>
      <c r="O40" s="455"/>
      <c r="P40" s="456"/>
      <c r="Q40" s="455"/>
      <c r="R40" s="455"/>
      <c r="S40" s="455"/>
      <c r="T40" s="455"/>
      <c r="U40" s="456"/>
      <c r="V40" s="455"/>
      <c r="W40" s="455"/>
      <c r="X40" s="455"/>
      <c r="Y40" s="455"/>
      <c r="Z40" s="456"/>
      <c r="AA40" s="455"/>
      <c r="AB40" s="455"/>
      <c r="AC40" s="455"/>
      <c r="AD40" s="455"/>
      <c r="AE40" s="456"/>
      <c r="AF40" s="455"/>
      <c r="AG40" s="455"/>
      <c r="AH40" s="455"/>
      <c r="AI40" s="455"/>
      <c r="AJ40" s="456"/>
      <c r="AK40" s="455"/>
      <c r="AL40" s="455"/>
      <c r="AM40" s="455"/>
      <c r="AN40" s="455"/>
      <c r="AO40" s="455"/>
      <c r="AP40" s="455"/>
      <c r="AQ40" s="455"/>
      <c r="AR40" s="455"/>
      <c r="AS40" s="455"/>
      <c r="AT40" s="455"/>
      <c r="AU40" s="455"/>
      <c r="AV40" s="457"/>
      <c r="AW40" s="131">
        <v>319</v>
      </c>
      <c r="AX40" s="459"/>
      <c r="AY40" s="458"/>
    </row>
    <row r="41" spans="1:185" customHeight="1" ht="39.75" s="407" customFormat="1">
      <c r="A41" s="131" t="s">
        <v>388</v>
      </c>
      <c r="B41" s="258" t="s">
        <v>7572</v>
      </c>
      <c r="C41" s="131" t="s">
        <v>388</v>
      </c>
      <c r="D41" s="131">
        <v>14</v>
      </c>
      <c r="E41" s="131">
        <v>320</v>
      </c>
      <c r="F41" s="258" t="s">
        <v>7573</v>
      </c>
      <c r="G41" s="131" t="s">
        <v>388</v>
      </c>
      <c r="H41" s="454"/>
      <c r="I41" s="455"/>
      <c r="J41" s="455"/>
      <c r="K41" s="456"/>
      <c r="L41" s="455"/>
      <c r="M41" s="455"/>
      <c r="N41" s="455"/>
      <c r="O41" s="455"/>
      <c r="P41" s="456"/>
      <c r="Q41" s="455"/>
      <c r="R41" s="455"/>
      <c r="S41" s="455"/>
      <c r="T41" s="455"/>
      <c r="U41" s="456"/>
      <c r="V41" s="455"/>
      <c r="W41" s="455"/>
      <c r="X41" s="455"/>
      <c r="Y41" s="455"/>
      <c r="Z41" s="456"/>
      <c r="AA41" s="455"/>
      <c r="AB41" s="455"/>
      <c r="AC41" s="455"/>
      <c r="AD41" s="455"/>
      <c r="AE41" s="456"/>
      <c r="AF41" s="455"/>
      <c r="AG41" s="455"/>
      <c r="AH41" s="455"/>
      <c r="AI41" s="455"/>
      <c r="AJ41" s="456"/>
      <c r="AK41" s="455"/>
      <c r="AL41" s="455"/>
      <c r="AM41" s="455"/>
      <c r="AN41" s="455"/>
      <c r="AO41" s="455"/>
      <c r="AP41" s="455"/>
      <c r="AQ41" s="455"/>
      <c r="AR41" s="504"/>
      <c r="AS41" s="504"/>
      <c r="AT41" s="504"/>
      <c r="AU41" s="504"/>
      <c r="AV41" s="504"/>
      <c r="AW41" s="91">
        <v>320</v>
      </c>
      <c r="AX41" s="445"/>
      <c r="AY41" s="458"/>
    </row>
    <row r="42" spans="1:185" customHeight="1" ht="18.75" s="149" customFormat="1">
      <c r="D42" s="505"/>
      <c r="E42" s="505"/>
      <c r="AW42" s="505"/>
      <c r="AY42" s="252"/>
    </row>
    <row r="43" spans="1:185" customHeight="1" ht="18" s="149" customFormat="1">
      <c r="A43" s="1220" t="s">
        <v>7574</v>
      </c>
      <c r="B43" s="252" t="s">
        <v>7575</v>
      </c>
      <c r="C43" s="252"/>
      <c r="D43" s="252"/>
      <c r="E43" s="506"/>
      <c r="F43" s="252"/>
      <c r="J43" s="218" t="s">
        <v>128</v>
      </c>
      <c r="K43" s="219" t="s">
        <v>7576</v>
      </c>
      <c r="M43" s="219"/>
      <c r="N43" s="219"/>
      <c r="O43" s="219"/>
      <c r="P43" s="219"/>
      <c r="Q43" s="238"/>
      <c r="S43" s="238"/>
      <c r="T43" s="219"/>
      <c r="W43" s="238" t="s">
        <v>498</v>
      </c>
      <c r="AR43" s="219"/>
      <c r="AS43" s="193" t="s">
        <v>7630</v>
      </c>
      <c r="AT43" s="193"/>
      <c r="AU43" s="193"/>
      <c r="AV43" s="193"/>
      <c r="AW43" s="506"/>
      <c r="AY43" s="252"/>
    </row>
    <row r="44" spans="1:185" customHeight="1" ht="18" s="149" customFormat="1">
      <c r="A44" s="1220"/>
      <c r="B44" s="252" t="s">
        <v>7578</v>
      </c>
      <c r="C44" s="252"/>
      <c r="D44" s="252"/>
      <c r="E44" s="506"/>
      <c r="J44" s="218" t="s">
        <v>132</v>
      </c>
      <c r="K44" s="137" t="s">
        <v>7579</v>
      </c>
      <c r="M44" s="137"/>
      <c r="N44" s="137"/>
      <c r="O44" s="137"/>
      <c r="P44" s="137"/>
      <c r="Q44" s="238"/>
      <c r="S44" s="238"/>
      <c r="T44" s="137"/>
      <c r="W44" s="238" t="s">
        <v>499</v>
      </c>
      <c r="AG44" s="149" t="s">
        <v>135</v>
      </c>
      <c r="AR44" s="219"/>
      <c r="AS44" s="1266" t="s">
        <v>143</v>
      </c>
      <c r="AT44" s="1266"/>
      <c r="AU44" s="1266"/>
      <c r="AV44" s="1266"/>
      <c r="AW44" s="506"/>
      <c r="AX44" s="506"/>
    </row>
    <row r="45" spans="1:185" customHeight="1" ht="18" s="149" customFormat="1">
      <c r="A45" s="507" t="s">
        <v>7580</v>
      </c>
      <c r="B45" s="252" t="s">
        <v>5721</v>
      </c>
      <c r="C45" s="252"/>
      <c r="D45" s="252"/>
      <c r="E45" s="506"/>
      <c r="F45" s="252"/>
      <c r="J45" s="218" t="s">
        <v>139</v>
      </c>
      <c r="K45" s="137" t="s">
        <v>7581</v>
      </c>
      <c r="M45" s="137"/>
      <c r="N45" s="137"/>
      <c r="O45" s="137"/>
      <c r="P45" s="137"/>
      <c r="Q45" s="238"/>
      <c r="S45" s="238"/>
      <c r="T45" s="137"/>
      <c r="W45" s="238" t="s">
        <v>500</v>
      </c>
      <c r="AG45" s="149" t="s">
        <v>142</v>
      </c>
      <c r="AR45" s="219"/>
      <c r="AS45" s="193" t="s">
        <v>148</v>
      </c>
      <c r="AT45" s="193"/>
      <c r="AU45" s="193"/>
      <c r="AV45" s="193"/>
      <c r="AW45" s="506"/>
      <c r="AX45" s="506"/>
    </row>
    <row r="46" spans="1:185" customHeight="1" ht="18" s="149" customFormat="1">
      <c r="A46" s="252"/>
      <c r="B46" s="506"/>
      <c r="C46" s="252" t="s">
        <v>7631</v>
      </c>
      <c r="E46" s="506"/>
      <c r="F46" s="125"/>
      <c r="J46" s="218"/>
      <c r="K46" s="137" t="s">
        <v>7584</v>
      </c>
      <c r="M46" s="137"/>
      <c r="N46" s="137"/>
      <c r="O46" s="137"/>
      <c r="P46" s="137"/>
      <c r="Q46" s="137"/>
      <c r="S46" s="238"/>
      <c r="T46" s="137"/>
      <c r="W46" s="238" t="s">
        <v>501</v>
      </c>
      <c r="AG46" s="149" t="s">
        <v>7582</v>
      </c>
      <c r="AR46" s="137"/>
      <c r="AS46" s="193"/>
      <c r="AT46" s="193"/>
      <c r="AU46" s="193"/>
      <c r="AV46" s="193"/>
      <c r="AW46" s="506"/>
    </row>
    <row r="47" spans="1:185" customHeight="1" ht="18" s="149" customFormat="1">
      <c r="A47" s="252"/>
      <c r="B47" s="506"/>
      <c r="C47" s="252"/>
      <c r="E47" s="506"/>
      <c r="F47" s="125"/>
      <c r="J47" s="218"/>
      <c r="K47" s="137"/>
      <c r="M47" s="137"/>
      <c r="N47" s="137"/>
      <c r="O47" s="137"/>
      <c r="P47" s="137"/>
      <c r="Q47" s="137"/>
      <c r="S47" s="238"/>
      <c r="T47" s="137"/>
      <c r="W47" s="238"/>
      <c r="AR47" s="137"/>
      <c r="AS47" s="193"/>
      <c r="AT47" s="193"/>
      <c r="AU47" s="193"/>
      <c r="AV47" s="193"/>
      <c r="AW47" s="506"/>
    </row>
    <row r="48" spans="1:185" customHeight="1" ht="18" s="149" customFormat="1">
      <c r="A48" s="252"/>
      <c r="B48" s="506"/>
      <c r="C48" s="506"/>
      <c r="D48" s="506"/>
      <c r="E48" s="506"/>
      <c r="F48" s="125"/>
      <c r="J48" s="506"/>
      <c r="K48" s="506"/>
      <c r="L48" s="508"/>
      <c r="O48" s="218"/>
      <c r="P48" s="218"/>
      <c r="Q48" s="137"/>
      <c r="S48" s="137"/>
      <c r="T48" s="137"/>
      <c r="U48" s="137"/>
      <c r="V48" s="137"/>
      <c r="W48" s="137"/>
      <c r="Z48" s="238"/>
      <c r="AE48" s="238"/>
      <c r="AJ48" s="238"/>
      <c r="AW48" s="506"/>
      <c r="AY48" s="252"/>
    </row>
    <row r="49" spans="1:185" customHeight="1" ht="39.75" s="407" customFormat="1">
      <c r="A49" s="131" t="s">
        <v>216</v>
      </c>
      <c r="B49" s="258" t="s">
        <v>7585</v>
      </c>
      <c r="C49" s="131" t="s">
        <v>323</v>
      </c>
      <c r="D49" s="131">
        <v>4</v>
      </c>
      <c r="E49" s="131">
        <v>321</v>
      </c>
      <c r="F49" s="258" t="s">
        <v>7586</v>
      </c>
      <c r="G49" s="131" t="s">
        <v>7537</v>
      </c>
      <c r="H49" s="454"/>
      <c r="I49" s="455"/>
      <c r="J49" s="455"/>
      <c r="K49" s="456"/>
      <c r="L49" s="455"/>
      <c r="M49" s="455"/>
      <c r="N49" s="455"/>
      <c r="O49" s="455"/>
      <c r="P49" s="456"/>
      <c r="Q49" s="455"/>
      <c r="R49" s="455"/>
      <c r="S49" s="455"/>
      <c r="T49" s="455"/>
      <c r="U49" s="456"/>
      <c r="V49" s="455"/>
      <c r="W49" s="455"/>
      <c r="X49" s="455"/>
      <c r="Y49" s="455"/>
      <c r="Z49" s="456"/>
      <c r="AA49" s="455"/>
      <c r="AB49" s="455"/>
      <c r="AC49" s="455"/>
      <c r="AD49" s="455"/>
      <c r="AE49" s="456"/>
      <c r="AF49" s="455"/>
      <c r="AG49" s="455"/>
      <c r="AH49" s="455"/>
      <c r="AI49" s="455"/>
      <c r="AJ49" s="456"/>
      <c r="AK49" s="455"/>
      <c r="AL49" s="455"/>
      <c r="AM49" s="455"/>
      <c r="AN49" s="455"/>
      <c r="AO49" s="455"/>
      <c r="AP49" s="455"/>
      <c r="AQ49" s="455"/>
      <c r="AR49" s="455"/>
      <c r="AS49" s="455"/>
      <c r="AT49" s="455"/>
      <c r="AU49" s="455"/>
      <c r="AV49" s="457"/>
      <c r="AW49" s="131">
        <v>321</v>
      </c>
      <c r="AX49" s="445"/>
      <c r="AY49" s="458"/>
    </row>
    <row r="50" spans="1:185" customHeight="1" ht="39.75" s="407" customFormat="1">
      <c r="A50" s="131" t="s">
        <v>202</v>
      </c>
      <c r="B50" s="258" t="s">
        <v>7587</v>
      </c>
      <c r="C50" s="131" t="s">
        <v>388</v>
      </c>
      <c r="D50" s="131">
        <v>9</v>
      </c>
      <c r="E50" s="131">
        <v>322</v>
      </c>
      <c r="F50" s="258" t="s">
        <v>7588</v>
      </c>
      <c r="G50" s="131" t="s">
        <v>388</v>
      </c>
      <c r="H50" s="454"/>
      <c r="I50" s="455"/>
      <c r="J50" s="455"/>
      <c r="K50" s="456"/>
      <c r="L50" s="455"/>
      <c r="M50" s="455"/>
      <c r="N50" s="455"/>
      <c r="O50" s="455"/>
      <c r="P50" s="456"/>
      <c r="Q50" s="455"/>
      <c r="R50" s="455"/>
      <c r="S50" s="455"/>
      <c r="T50" s="455"/>
      <c r="U50" s="456"/>
      <c r="V50" s="455"/>
      <c r="W50" s="455"/>
      <c r="X50" s="455"/>
      <c r="Y50" s="455"/>
      <c r="Z50" s="456"/>
      <c r="AA50" s="455"/>
      <c r="AB50" s="455"/>
      <c r="AC50" s="455"/>
      <c r="AD50" s="455"/>
      <c r="AE50" s="456"/>
      <c r="AF50" s="455"/>
      <c r="AG50" s="455"/>
      <c r="AH50" s="455"/>
      <c r="AI50" s="455"/>
      <c r="AJ50" s="456"/>
      <c r="AK50" s="455"/>
      <c r="AL50" s="455"/>
      <c r="AM50" s="455"/>
      <c r="AN50" s="455"/>
      <c r="AO50" s="455"/>
      <c r="AP50" s="455"/>
      <c r="AQ50" s="455"/>
      <c r="AR50" s="455"/>
      <c r="AS50" s="455"/>
      <c r="AT50" s="455"/>
      <c r="AU50" s="455"/>
      <c r="AV50" s="457"/>
      <c r="AW50" s="131">
        <v>322</v>
      </c>
      <c r="AX50" s="445"/>
      <c r="AY50" s="458"/>
    </row>
    <row r="51" spans="1:185" customHeight="1" ht="39.75" s="407" customFormat="1">
      <c r="A51" s="131" t="s">
        <v>388</v>
      </c>
      <c r="B51" s="258" t="s">
        <v>7589</v>
      </c>
      <c r="C51" s="131" t="s">
        <v>388</v>
      </c>
      <c r="D51" s="131">
        <v>10</v>
      </c>
      <c r="E51" s="131">
        <v>323</v>
      </c>
      <c r="F51" s="258" t="s">
        <v>7590</v>
      </c>
      <c r="G51" s="131" t="s">
        <v>388</v>
      </c>
      <c r="H51" s="454"/>
      <c r="I51" s="455"/>
      <c r="J51" s="455"/>
      <c r="K51" s="456"/>
      <c r="L51" s="455"/>
      <c r="M51" s="455"/>
      <c r="N51" s="455"/>
      <c r="O51" s="455"/>
      <c r="P51" s="456"/>
      <c r="Q51" s="455"/>
      <c r="R51" s="455"/>
      <c r="S51" s="455"/>
      <c r="T51" s="455"/>
      <c r="U51" s="456"/>
      <c r="V51" s="455"/>
      <c r="W51" s="455"/>
      <c r="X51" s="455"/>
      <c r="Y51" s="455"/>
      <c r="Z51" s="456"/>
      <c r="AA51" s="455"/>
      <c r="AB51" s="455"/>
      <c r="AC51" s="455"/>
      <c r="AD51" s="455"/>
      <c r="AE51" s="456"/>
      <c r="AF51" s="455"/>
      <c r="AG51" s="455"/>
      <c r="AH51" s="455"/>
      <c r="AI51" s="455"/>
      <c r="AJ51" s="456"/>
      <c r="AK51" s="455"/>
      <c r="AL51" s="455"/>
      <c r="AM51" s="455"/>
      <c r="AN51" s="455"/>
      <c r="AO51" s="455"/>
      <c r="AP51" s="455"/>
      <c r="AQ51" s="455"/>
      <c r="AR51" s="455"/>
      <c r="AS51" s="455"/>
      <c r="AT51" s="455"/>
      <c r="AU51" s="455"/>
      <c r="AV51" s="457"/>
      <c r="AW51" s="131">
        <v>323</v>
      </c>
      <c r="AX51" s="445"/>
      <c r="AY51" s="458"/>
    </row>
    <row r="52" spans="1:185" customHeight="1" ht="39.75" s="407" customFormat="1">
      <c r="A52" s="131" t="s">
        <v>388</v>
      </c>
      <c r="B52" s="258" t="s">
        <v>7591</v>
      </c>
      <c r="C52" s="131" t="s">
        <v>388</v>
      </c>
      <c r="D52" s="131">
        <v>15</v>
      </c>
      <c r="E52" s="131">
        <v>324</v>
      </c>
      <c r="F52" s="258" t="s">
        <v>7592</v>
      </c>
      <c r="G52" s="131" t="s">
        <v>388</v>
      </c>
      <c r="H52" s="454"/>
      <c r="I52" s="455"/>
      <c r="J52" s="455"/>
      <c r="K52" s="456"/>
      <c r="L52" s="455"/>
      <c r="M52" s="455"/>
      <c r="N52" s="455"/>
      <c r="O52" s="455"/>
      <c r="P52" s="456"/>
      <c r="Q52" s="455"/>
      <c r="R52" s="455"/>
      <c r="S52" s="455"/>
      <c r="T52" s="455"/>
      <c r="U52" s="456"/>
      <c r="V52" s="455"/>
      <c r="W52" s="455"/>
      <c r="X52" s="455"/>
      <c r="Y52" s="455"/>
      <c r="Z52" s="456"/>
      <c r="AA52" s="455"/>
      <c r="AB52" s="455"/>
      <c r="AC52" s="455"/>
      <c r="AD52" s="455"/>
      <c r="AE52" s="456"/>
      <c r="AF52" s="455"/>
      <c r="AG52" s="455"/>
      <c r="AH52" s="455"/>
      <c r="AI52" s="455"/>
      <c r="AJ52" s="456"/>
      <c r="AK52" s="455"/>
      <c r="AL52" s="455"/>
      <c r="AM52" s="455"/>
      <c r="AN52" s="455"/>
      <c r="AO52" s="455"/>
      <c r="AP52" s="455"/>
      <c r="AQ52" s="455"/>
      <c r="AR52" s="455"/>
      <c r="AS52" s="455"/>
      <c r="AT52" s="455"/>
      <c r="AU52" s="455"/>
      <c r="AV52" s="457"/>
      <c r="AW52" s="131">
        <v>324</v>
      </c>
      <c r="AX52" s="445"/>
      <c r="AY52" s="458"/>
    </row>
    <row r="53" spans="1:185" customHeight="1" ht="39.75" s="407" customFormat="1">
      <c r="A53" s="131" t="s">
        <v>388</v>
      </c>
      <c r="B53" s="258" t="s">
        <v>7593</v>
      </c>
      <c r="C53" s="131" t="s">
        <v>388</v>
      </c>
      <c r="D53" s="131">
        <v>16</v>
      </c>
      <c r="E53" s="131">
        <v>325</v>
      </c>
      <c r="F53" s="258" t="s">
        <v>7594</v>
      </c>
      <c r="G53" s="131" t="s">
        <v>388</v>
      </c>
      <c r="H53" s="454"/>
      <c r="I53" s="455"/>
      <c r="J53" s="455"/>
      <c r="K53" s="456"/>
      <c r="L53" s="455"/>
      <c r="M53" s="455"/>
      <c r="N53" s="455"/>
      <c r="O53" s="455"/>
      <c r="P53" s="456"/>
      <c r="Q53" s="455"/>
      <c r="R53" s="455"/>
      <c r="S53" s="455"/>
      <c r="T53" s="455"/>
      <c r="U53" s="456"/>
      <c r="V53" s="455"/>
      <c r="W53" s="455"/>
      <c r="X53" s="455"/>
      <c r="Y53" s="455"/>
      <c r="Z53" s="456"/>
      <c r="AA53" s="455"/>
      <c r="AB53" s="455"/>
      <c r="AC53" s="455"/>
      <c r="AD53" s="455"/>
      <c r="AE53" s="456"/>
      <c r="AF53" s="455"/>
      <c r="AG53" s="455"/>
      <c r="AH53" s="455"/>
      <c r="AI53" s="455"/>
      <c r="AJ53" s="456"/>
      <c r="AK53" s="455"/>
      <c r="AL53" s="455"/>
      <c r="AM53" s="455"/>
      <c r="AN53" s="455"/>
      <c r="AO53" s="455"/>
      <c r="AP53" s="455"/>
      <c r="AQ53" s="455"/>
      <c r="AR53" s="455"/>
      <c r="AS53" s="455"/>
      <c r="AT53" s="455"/>
      <c r="AU53" s="455"/>
      <c r="AV53" s="457"/>
      <c r="AW53" s="131">
        <v>325</v>
      </c>
      <c r="AX53" s="445"/>
      <c r="AY53" s="458"/>
    </row>
    <row r="54" spans="1:185" customHeight="1" ht="39.75" s="407" customFormat="1">
      <c r="A54" s="131" t="s">
        <v>388</v>
      </c>
      <c r="B54" s="258" t="s">
        <v>7595</v>
      </c>
      <c r="C54" s="131" t="s">
        <v>388</v>
      </c>
      <c r="D54" s="131">
        <v>21</v>
      </c>
      <c r="E54" s="131">
        <v>326</v>
      </c>
      <c r="F54" s="258" t="s">
        <v>7596</v>
      </c>
      <c r="G54" s="131" t="s">
        <v>388</v>
      </c>
      <c r="H54" s="454"/>
      <c r="I54" s="455"/>
      <c r="J54" s="455"/>
      <c r="K54" s="456"/>
      <c r="L54" s="455"/>
      <c r="M54" s="455"/>
      <c r="N54" s="455"/>
      <c r="O54" s="455"/>
      <c r="P54" s="456"/>
      <c r="Q54" s="455"/>
      <c r="R54" s="455"/>
      <c r="S54" s="455"/>
      <c r="T54" s="455"/>
      <c r="U54" s="456"/>
      <c r="V54" s="455"/>
      <c r="W54" s="455"/>
      <c r="X54" s="455"/>
      <c r="Y54" s="455"/>
      <c r="Z54" s="456"/>
      <c r="AA54" s="455"/>
      <c r="AB54" s="455"/>
      <c r="AC54" s="455"/>
      <c r="AD54" s="455"/>
      <c r="AE54" s="456"/>
      <c r="AF54" s="455"/>
      <c r="AG54" s="455"/>
      <c r="AH54" s="455"/>
      <c r="AI54" s="455"/>
      <c r="AJ54" s="456"/>
      <c r="AK54" s="455"/>
      <c r="AL54" s="455"/>
      <c r="AM54" s="455"/>
      <c r="AN54" s="455"/>
      <c r="AO54" s="455"/>
      <c r="AP54" s="455"/>
      <c r="AQ54" s="455"/>
      <c r="AR54" s="455"/>
      <c r="AS54" s="455"/>
      <c r="AT54" s="455"/>
      <c r="AU54" s="455"/>
      <c r="AV54" s="457"/>
      <c r="AW54" s="131">
        <v>326</v>
      </c>
      <c r="AX54" s="445"/>
      <c r="AY54" s="458"/>
    </row>
    <row r="55" spans="1:185" customHeight="1" ht="39.75" s="407" customFormat="1">
      <c r="A55" s="131" t="s">
        <v>388</v>
      </c>
      <c r="B55" s="258" t="s">
        <v>7597</v>
      </c>
      <c r="C55" s="131" t="s">
        <v>388</v>
      </c>
      <c r="D55" s="131">
        <v>22</v>
      </c>
      <c r="E55" s="131">
        <v>327</v>
      </c>
      <c r="F55" s="258" t="s">
        <v>7598</v>
      </c>
      <c r="G55" s="131" t="s">
        <v>388</v>
      </c>
      <c r="H55" s="454"/>
      <c r="I55" s="455"/>
      <c r="J55" s="455"/>
      <c r="K55" s="456"/>
      <c r="L55" s="455"/>
      <c r="M55" s="455"/>
      <c r="N55" s="455"/>
      <c r="O55" s="455"/>
      <c r="P55" s="456"/>
      <c r="Q55" s="455"/>
      <c r="R55" s="455"/>
      <c r="S55" s="455"/>
      <c r="T55" s="455"/>
      <c r="U55" s="456"/>
      <c r="V55" s="455"/>
      <c r="W55" s="455"/>
      <c r="X55" s="455"/>
      <c r="Y55" s="455"/>
      <c r="Z55" s="456"/>
      <c r="AA55" s="455"/>
      <c r="AB55" s="455"/>
      <c r="AC55" s="455"/>
      <c r="AD55" s="455"/>
      <c r="AE55" s="456"/>
      <c r="AF55" s="455"/>
      <c r="AG55" s="455"/>
      <c r="AH55" s="455"/>
      <c r="AI55" s="455"/>
      <c r="AJ55" s="456"/>
      <c r="AK55" s="455"/>
      <c r="AL55" s="455"/>
      <c r="AM55" s="455"/>
      <c r="AN55" s="455"/>
      <c r="AO55" s="455"/>
      <c r="AP55" s="455"/>
      <c r="AQ55" s="455"/>
      <c r="AR55" s="455"/>
      <c r="AS55" s="455"/>
      <c r="AT55" s="455"/>
      <c r="AU55" s="455"/>
      <c r="AV55" s="457"/>
      <c r="AW55" s="131">
        <v>327</v>
      </c>
      <c r="AX55" s="445"/>
      <c r="AY55" s="458"/>
    </row>
    <row r="56" spans="1:185" customHeight="1" ht="39.75" s="407" customFormat="1">
      <c r="A56" s="131" t="s">
        <v>388</v>
      </c>
      <c r="B56" s="258" t="s">
        <v>7599</v>
      </c>
      <c r="C56" s="131" t="s">
        <v>388</v>
      </c>
      <c r="D56" s="131">
        <v>24</v>
      </c>
      <c r="E56" s="131">
        <v>328</v>
      </c>
      <c r="F56" s="258" t="s">
        <v>7600</v>
      </c>
      <c r="G56" s="131" t="s">
        <v>388</v>
      </c>
      <c r="H56" s="454"/>
      <c r="I56" s="455"/>
      <c r="J56" s="455"/>
      <c r="K56" s="456"/>
      <c r="L56" s="455"/>
      <c r="M56" s="455"/>
      <c r="N56" s="455"/>
      <c r="O56" s="455"/>
      <c r="P56" s="456"/>
      <c r="Q56" s="455"/>
      <c r="R56" s="455"/>
      <c r="S56" s="455"/>
      <c r="T56" s="455"/>
      <c r="U56" s="456"/>
      <c r="V56" s="455"/>
      <c r="W56" s="455"/>
      <c r="X56" s="455"/>
      <c r="Y56" s="455"/>
      <c r="Z56" s="456"/>
      <c r="AA56" s="455"/>
      <c r="AB56" s="455"/>
      <c r="AC56" s="455"/>
      <c r="AD56" s="455"/>
      <c r="AE56" s="456"/>
      <c r="AF56" s="455"/>
      <c r="AG56" s="455"/>
      <c r="AH56" s="455"/>
      <c r="AI56" s="455"/>
      <c r="AJ56" s="456"/>
      <c r="AK56" s="455"/>
      <c r="AL56" s="455"/>
      <c r="AM56" s="455"/>
      <c r="AN56" s="455"/>
      <c r="AO56" s="455"/>
      <c r="AP56" s="455"/>
      <c r="AQ56" s="455"/>
      <c r="AR56" s="455"/>
      <c r="AS56" s="455"/>
      <c r="AT56" s="455"/>
      <c r="AU56" s="455"/>
      <c r="AV56" s="457"/>
      <c r="AW56" s="131">
        <v>328</v>
      </c>
      <c r="AX56" s="445"/>
      <c r="AY56" s="458"/>
    </row>
    <row r="57" spans="1:185" customHeight="1" ht="39.75" s="407" customFormat="1">
      <c r="A57" s="131" t="s">
        <v>388</v>
      </c>
      <c r="B57" s="258" t="s">
        <v>7601</v>
      </c>
      <c r="C57" s="131" t="s">
        <v>388</v>
      </c>
      <c r="D57" s="131">
        <v>26</v>
      </c>
      <c r="E57" s="131">
        <v>329</v>
      </c>
      <c r="F57" s="258" t="s">
        <v>7602</v>
      </c>
      <c r="G57" s="131" t="s">
        <v>388</v>
      </c>
      <c r="H57" s="454"/>
      <c r="I57" s="455"/>
      <c r="J57" s="455"/>
      <c r="K57" s="456"/>
      <c r="L57" s="455"/>
      <c r="M57" s="455"/>
      <c r="N57" s="455"/>
      <c r="O57" s="455"/>
      <c r="P57" s="456"/>
      <c r="Q57" s="455"/>
      <c r="R57" s="455"/>
      <c r="S57" s="455"/>
      <c r="T57" s="455"/>
      <c r="U57" s="456"/>
      <c r="V57" s="455"/>
      <c r="W57" s="455"/>
      <c r="X57" s="455"/>
      <c r="Y57" s="455"/>
      <c r="Z57" s="456"/>
      <c r="AA57" s="455"/>
      <c r="AB57" s="455"/>
      <c r="AC57" s="455"/>
      <c r="AD57" s="455"/>
      <c r="AE57" s="456"/>
      <c r="AF57" s="455"/>
      <c r="AG57" s="455"/>
      <c r="AH57" s="455"/>
      <c r="AI57" s="455"/>
      <c r="AJ57" s="456"/>
      <c r="AK57" s="455"/>
      <c r="AL57" s="455"/>
      <c r="AM57" s="455"/>
      <c r="AN57" s="455"/>
      <c r="AO57" s="455"/>
      <c r="AP57" s="455"/>
      <c r="AQ57" s="455"/>
      <c r="AR57" s="455"/>
      <c r="AS57" s="455"/>
      <c r="AT57" s="455"/>
      <c r="AU57" s="455"/>
      <c r="AV57" s="457"/>
      <c r="AW57" s="131">
        <v>329</v>
      </c>
      <c r="AX57" s="445"/>
      <c r="AY57" s="458"/>
    </row>
    <row r="58" spans="1:185" customHeight="1" ht="39.75" s="407" customFormat="1">
      <c r="A58" s="131" t="s">
        <v>388</v>
      </c>
      <c r="B58" s="258" t="s">
        <v>7603</v>
      </c>
      <c r="C58" s="131" t="s">
        <v>388</v>
      </c>
      <c r="D58" s="131">
        <v>28</v>
      </c>
      <c r="E58" s="131">
        <v>330</v>
      </c>
      <c r="F58" s="258" t="s">
        <v>7604</v>
      </c>
      <c r="G58" s="131" t="s">
        <v>388</v>
      </c>
      <c r="H58" s="454"/>
      <c r="I58" s="455"/>
      <c r="J58" s="455"/>
      <c r="K58" s="456"/>
      <c r="L58" s="455"/>
      <c r="M58" s="455"/>
      <c r="N58" s="455"/>
      <c r="O58" s="455"/>
      <c r="P58" s="456"/>
      <c r="Q58" s="455"/>
      <c r="R58" s="455"/>
      <c r="S58" s="455"/>
      <c r="T58" s="455"/>
      <c r="U58" s="456"/>
      <c r="V58" s="455"/>
      <c r="W58" s="455"/>
      <c r="X58" s="455"/>
      <c r="Y58" s="455"/>
      <c r="Z58" s="456"/>
      <c r="AA58" s="455"/>
      <c r="AB58" s="455"/>
      <c r="AC58" s="455"/>
      <c r="AD58" s="455"/>
      <c r="AE58" s="456"/>
      <c r="AF58" s="455"/>
      <c r="AG58" s="455"/>
      <c r="AH58" s="455"/>
      <c r="AI58" s="455"/>
      <c r="AJ58" s="456"/>
      <c r="AK58" s="455"/>
      <c r="AL58" s="455"/>
      <c r="AM58" s="455"/>
      <c r="AN58" s="455"/>
      <c r="AO58" s="455"/>
      <c r="AP58" s="455"/>
      <c r="AQ58" s="455"/>
      <c r="AR58" s="455"/>
      <c r="AS58" s="455"/>
      <c r="AT58" s="455"/>
      <c r="AU58" s="455"/>
      <c r="AV58" s="457"/>
      <c r="AW58" s="131">
        <v>330</v>
      </c>
      <c r="AX58" s="445"/>
      <c r="AY58" s="458"/>
    </row>
    <row r="59" spans="1:185" customHeight="1" ht="39.75" s="407" customFormat="1">
      <c r="A59" s="131" t="s">
        <v>388</v>
      </c>
      <c r="B59" s="258" t="s">
        <v>7605</v>
      </c>
      <c r="C59" s="131" t="s">
        <v>388</v>
      </c>
      <c r="D59" s="131">
        <v>29</v>
      </c>
      <c r="E59" s="131">
        <v>331</v>
      </c>
      <c r="F59" s="258" t="s">
        <v>7606</v>
      </c>
      <c r="G59" s="131" t="s">
        <v>388</v>
      </c>
      <c r="H59" s="454"/>
      <c r="I59" s="455"/>
      <c r="J59" s="455"/>
      <c r="K59" s="456"/>
      <c r="L59" s="455"/>
      <c r="M59" s="455"/>
      <c r="N59" s="455"/>
      <c r="O59" s="455"/>
      <c r="P59" s="456"/>
      <c r="Q59" s="455"/>
      <c r="R59" s="455"/>
      <c r="S59" s="455"/>
      <c r="T59" s="455"/>
      <c r="U59" s="456"/>
      <c r="V59" s="455"/>
      <c r="W59" s="455"/>
      <c r="X59" s="455"/>
      <c r="Y59" s="455"/>
      <c r="Z59" s="456"/>
      <c r="AA59" s="455"/>
      <c r="AB59" s="455"/>
      <c r="AC59" s="455"/>
      <c r="AD59" s="455"/>
      <c r="AE59" s="456"/>
      <c r="AF59" s="455"/>
      <c r="AG59" s="455"/>
      <c r="AH59" s="455"/>
      <c r="AI59" s="455"/>
      <c r="AJ59" s="456"/>
      <c r="AK59" s="455"/>
      <c r="AL59" s="455"/>
      <c r="AM59" s="455"/>
      <c r="AN59" s="455"/>
      <c r="AO59" s="455"/>
      <c r="AP59" s="455"/>
      <c r="AQ59" s="455"/>
      <c r="AR59" s="455"/>
      <c r="AS59" s="455"/>
      <c r="AT59" s="455"/>
      <c r="AU59" s="455"/>
      <c r="AV59" s="457"/>
      <c r="AW59" s="131">
        <v>331</v>
      </c>
      <c r="AX59" s="445"/>
      <c r="AY59" s="458"/>
    </row>
    <row r="60" spans="1:185" customHeight="1" ht="39.75" s="407" customFormat="1">
      <c r="A60" s="131"/>
      <c r="B60" s="258"/>
      <c r="C60" s="131"/>
      <c r="D60" s="131"/>
      <c r="E60" s="209"/>
      <c r="F60" s="258"/>
      <c r="G60" s="131"/>
      <c r="H60" s="454"/>
      <c r="I60" s="455"/>
      <c r="J60" s="455"/>
      <c r="K60" s="456"/>
      <c r="L60" s="455"/>
      <c r="M60" s="455"/>
      <c r="N60" s="455"/>
      <c r="O60" s="455"/>
      <c r="P60" s="456"/>
      <c r="Q60" s="455"/>
      <c r="R60" s="455"/>
      <c r="S60" s="455"/>
      <c r="T60" s="455"/>
      <c r="U60" s="456"/>
      <c r="V60" s="455"/>
      <c r="W60" s="455"/>
      <c r="X60" s="455"/>
      <c r="Y60" s="455"/>
      <c r="Z60" s="456"/>
      <c r="AA60" s="455"/>
      <c r="AB60" s="455"/>
      <c r="AC60" s="455"/>
      <c r="AD60" s="455"/>
      <c r="AE60" s="456"/>
      <c r="AF60" s="455"/>
      <c r="AG60" s="455"/>
      <c r="AH60" s="455"/>
      <c r="AI60" s="455"/>
      <c r="AJ60" s="456"/>
      <c r="AK60" s="455"/>
      <c r="AL60" s="455"/>
      <c r="AM60" s="455"/>
      <c r="AN60" s="455"/>
      <c r="AO60" s="455"/>
      <c r="AP60" s="455"/>
      <c r="AQ60" s="455"/>
      <c r="AR60" s="455"/>
      <c r="AS60" s="455"/>
      <c r="AT60" s="455"/>
      <c r="AU60" s="455"/>
      <c r="AV60" s="457"/>
      <c r="AW60" s="209"/>
      <c r="AX60" s="445"/>
      <c r="AY60" s="458"/>
    </row>
    <row r="61" spans="1:185" customHeight="1" ht="39.75" s="407" customFormat="1">
      <c r="A61" s="131"/>
      <c r="B61" s="258"/>
      <c r="C61" s="131"/>
      <c r="D61" s="131"/>
      <c r="E61" s="209"/>
      <c r="F61" s="258"/>
      <c r="G61" s="131"/>
      <c r="H61" s="454"/>
      <c r="I61" s="455"/>
      <c r="J61" s="455"/>
      <c r="K61" s="456"/>
      <c r="L61" s="455"/>
      <c r="M61" s="455"/>
      <c r="N61" s="455"/>
      <c r="O61" s="455"/>
      <c r="P61" s="456"/>
      <c r="Q61" s="455"/>
      <c r="R61" s="455"/>
      <c r="S61" s="455"/>
      <c r="T61" s="455"/>
      <c r="U61" s="456"/>
      <c r="V61" s="455"/>
      <c r="W61" s="455"/>
      <c r="X61" s="455"/>
      <c r="Y61" s="455"/>
      <c r="Z61" s="456"/>
      <c r="AA61" s="455"/>
      <c r="AB61" s="455"/>
      <c r="AC61" s="455"/>
      <c r="AD61" s="455"/>
      <c r="AE61" s="456"/>
      <c r="AF61" s="455"/>
      <c r="AG61" s="455"/>
      <c r="AH61" s="455"/>
      <c r="AI61" s="455"/>
      <c r="AJ61" s="456"/>
      <c r="AK61" s="455"/>
      <c r="AL61" s="455"/>
      <c r="AM61" s="455"/>
      <c r="AN61" s="455"/>
      <c r="AO61" s="455"/>
      <c r="AP61" s="455"/>
      <c r="AQ61" s="455"/>
      <c r="AR61" s="455"/>
      <c r="AS61" s="455"/>
      <c r="AT61" s="455"/>
      <c r="AU61" s="455"/>
      <c r="AV61" s="457"/>
      <c r="AW61" s="209"/>
      <c r="AX61" s="445"/>
      <c r="AY61" s="458"/>
    </row>
    <row r="62" spans="1:185" customHeight="1" ht="39.75" s="407" customFormat="1">
      <c r="A62" s="131"/>
      <c r="B62" s="258"/>
      <c r="C62" s="131"/>
      <c r="D62" s="131"/>
      <c r="E62" s="209"/>
      <c r="F62" s="258"/>
      <c r="G62" s="131"/>
      <c r="H62" s="454"/>
      <c r="I62" s="455"/>
      <c r="J62" s="455"/>
      <c r="K62" s="456"/>
      <c r="L62" s="455"/>
      <c r="M62" s="455"/>
      <c r="N62" s="455"/>
      <c r="O62" s="455"/>
      <c r="P62" s="456"/>
      <c r="Q62" s="455"/>
      <c r="R62" s="455"/>
      <c r="S62" s="455"/>
      <c r="T62" s="455"/>
      <c r="U62" s="456"/>
      <c r="V62" s="455"/>
      <c r="W62" s="455"/>
      <c r="X62" s="455"/>
      <c r="Y62" s="455"/>
      <c r="Z62" s="456"/>
      <c r="AA62" s="455"/>
      <c r="AB62" s="455"/>
      <c r="AC62" s="455"/>
      <c r="AD62" s="455"/>
      <c r="AE62" s="456"/>
      <c r="AF62" s="455"/>
      <c r="AG62" s="455"/>
      <c r="AH62" s="455"/>
      <c r="AI62" s="455"/>
      <c r="AJ62" s="456"/>
      <c r="AK62" s="455"/>
      <c r="AL62" s="455"/>
      <c r="AM62" s="455"/>
      <c r="AN62" s="455"/>
      <c r="AO62" s="455"/>
      <c r="AP62" s="455"/>
      <c r="AQ62" s="455"/>
      <c r="AR62" s="455"/>
      <c r="AS62" s="455"/>
      <c r="AT62" s="455"/>
      <c r="AU62" s="455"/>
      <c r="AV62" s="457"/>
      <c r="AW62" s="209"/>
      <c r="AX62" s="445"/>
      <c r="AY62" s="458"/>
    </row>
    <row r="63" spans="1:185" customHeight="1" ht="39.75" s="407" customFormat="1">
      <c r="A63" s="131"/>
      <c r="B63" s="258"/>
      <c r="C63" s="131"/>
      <c r="D63" s="131"/>
      <c r="E63" s="209"/>
      <c r="F63" s="258"/>
      <c r="G63" s="131"/>
      <c r="H63" s="454"/>
      <c r="I63" s="455"/>
      <c r="J63" s="455"/>
      <c r="K63" s="456"/>
      <c r="L63" s="455"/>
      <c r="M63" s="455"/>
      <c r="N63" s="455"/>
      <c r="O63" s="455"/>
      <c r="P63" s="456"/>
      <c r="Q63" s="455"/>
      <c r="R63" s="455"/>
      <c r="S63" s="455"/>
      <c r="T63" s="455"/>
      <c r="U63" s="456"/>
      <c r="V63" s="455"/>
      <c r="W63" s="455"/>
      <c r="X63" s="455"/>
      <c r="Y63" s="455"/>
      <c r="Z63" s="456"/>
      <c r="AA63" s="455"/>
      <c r="AB63" s="455"/>
      <c r="AC63" s="455"/>
      <c r="AD63" s="455"/>
      <c r="AE63" s="456"/>
      <c r="AF63" s="455"/>
      <c r="AG63" s="455"/>
      <c r="AH63" s="455"/>
      <c r="AI63" s="455"/>
      <c r="AJ63" s="456"/>
      <c r="AK63" s="455"/>
      <c r="AL63" s="455"/>
      <c r="AM63" s="455"/>
      <c r="AN63" s="455"/>
      <c r="AO63" s="455"/>
      <c r="AP63" s="455"/>
      <c r="AQ63" s="455"/>
      <c r="AR63" s="455"/>
      <c r="AS63" s="455"/>
      <c r="AT63" s="455"/>
      <c r="AU63" s="455"/>
      <c r="AV63" s="457"/>
      <c r="AW63" s="209"/>
      <c r="AX63" s="445"/>
      <c r="AY63" s="458"/>
    </row>
    <row r="64" spans="1:185" customHeight="1" ht="39.75" s="407" customFormat="1">
      <c r="A64" s="131"/>
      <c r="B64" s="258"/>
      <c r="C64" s="131"/>
      <c r="D64" s="131"/>
      <c r="E64" s="209"/>
      <c r="F64" s="258"/>
      <c r="G64" s="131"/>
      <c r="H64" s="454"/>
      <c r="I64" s="455"/>
      <c r="J64" s="455"/>
      <c r="K64" s="456"/>
      <c r="L64" s="455"/>
      <c r="M64" s="455"/>
      <c r="N64" s="455"/>
      <c r="O64" s="455"/>
      <c r="P64" s="456"/>
      <c r="Q64" s="455"/>
      <c r="R64" s="455"/>
      <c r="S64" s="455"/>
      <c r="T64" s="455"/>
      <c r="U64" s="456"/>
      <c r="V64" s="455"/>
      <c r="W64" s="455"/>
      <c r="X64" s="455"/>
      <c r="Y64" s="455"/>
      <c r="Z64" s="456"/>
      <c r="AA64" s="455"/>
      <c r="AB64" s="455"/>
      <c r="AC64" s="455"/>
      <c r="AD64" s="455"/>
      <c r="AE64" s="456"/>
      <c r="AF64" s="455"/>
      <c r="AG64" s="455"/>
      <c r="AH64" s="455"/>
      <c r="AI64" s="455"/>
      <c r="AJ64" s="456"/>
      <c r="AK64" s="45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7"/>
      <c r="AW64" s="209"/>
      <c r="AX64" s="445"/>
      <c r="AY64" s="458"/>
    </row>
    <row r="65" spans="1:185" customHeight="1" ht="39.75" s="407" customFormat="1">
      <c r="A65" s="131"/>
      <c r="B65" s="258"/>
      <c r="C65" s="131"/>
      <c r="D65" s="131"/>
      <c r="E65" s="209"/>
      <c r="F65" s="258"/>
      <c r="G65" s="131"/>
      <c r="H65" s="454"/>
      <c r="I65" s="455"/>
      <c r="J65" s="455"/>
      <c r="K65" s="456"/>
      <c r="L65" s="455"/>
      <c r="M65" s="455"/>
      <c r="N65" s="455"/>
      <c r="O65" s="455"/>
      <c r="P65" s="456"/>
      <c r="Q65" s="455"/>
      <c r="R65" s="455"/>
      <c r="S65" s="455"/>
      <c r="T65" s="455"/>
      <c r="U65" s="456"/>
      <c r="V65" s="455"/>
      <c r="W65" s="455"/>
      <c r="X65" s="455"/>
      <c r="Y65" s="455"/>
      <c r="Z65" s="456"/>
      <c r="AA65" s="455"/>
      <c r="AB65" s="455"/>
      <c r="AC65" s="455"/>
      <c r="AD65" s="455"/>
      <c r="AE65" s="456"/>
      <c r="AF65" s="455"/>
      <c r="AG65" s="455"/>
      <c r="AH65" s="455"/>
      <c r="AI65" s="455"/>
      <c r="AJ65" s="456"/>
      <c r="AK65" s="455"/>
      <c r="AL65" s="455"/>
      <c r="AM65" s="455"/>
      <c r="AN65" s="455"/>
      <c r="AO65" s="455"/>
      <c r="AP65" s="455"/>
      <c r="AQ65" s="455"/>
      <c r="AR65" s="455"/>
      <c r="AS65" s="455"/>
      <c r="AT65" s="455"/>
      <c r="AU65" s="455"/>
      <c r="AV65" s="457"/>
      <c r="AW65" s="209"/>
      <c r="AX65" s="445"/>
      <c r="AY65" s="458"/>
    </row>
    <row r="66" spans="1:185" customHeight="1" ht="39.75" s="407" customFormat="1">
      <c r="A66" s="131"/>
      <c r="B66" s="258"/>
      <c r="C66" s="131"/>
      <c r="D66" s="131"/>
      <c r="E66" s="209"/>
      <c r="F66" s="258"/>
      <c r="G66" s="131"/>
      <c r="H66" s="454"/>
      <c r="I66" s="455"/>
      <c r="J66" s="455"/>
      <c r="K66" s="456"/>
      <c r="L66" s="455"/>
      <c r="M66" s="455"/>
      <c r="N66" s="455"/>
      <c r="O66" s="455"/>
      <c r="P66" s="456"/>
      <c r="Q66" s="455"/>
      <c r="R66" s="455"/>
      <c r="S66" s="455"/>
      <c r="T66" s="455"/>
      <c r="U66" s="456"/>
      <c r="V66" s="455"/>
      <c r="W66" s="455"/>
      <c r="X66" s="455"/>
      <c r="Y66" s="455"/>
      <c r="Z66" s="456"/>
      <c r="AA66" s="455"/>
      <c r="AB66" s="455"/>
      <c r="AC66" s="455"/>
      <c r="AD66" s="455"/>
      <c r="AE66" s="456"/>
      <c r="AF66" s="455"/>
      <c r="AG66" s="455"/>
      <c r="AH66" s="455"/>
      <c r="AI66" s="455"/>
      <c r="AJ66" s="456"/>
      <c r="AK66" s="455"/>
      <c r="AL66" s="455"/>
      <c r="AM66" s="455"/>
      <c r="AN66" s="455"/>
      <c r="AO66" s="455"/>
      <c r="AP66" s="455"/>
      <c r="AQ66" s="455"/>
      <c r="AR66" s="455"/>
      <c r="AS66" s="455"/>
      <c r="AT66" s="455"/>
      <c r="AU66" s="455"/>
      <c r="AV66" s="457"/>
      <c r="AW66" s="209"/>
      <c r="AX66" s="445"/>
      <c r="AY66" s="458"/>
    </row>
    <row r="67" spans="1:185" customHeight="1" ht="39.75" s="407" customFormat="1">
      <c r="A67" s="131"/>
      <c r="B67" s="258"/>
      <c r="C67" s="131"/>
      <c r="D67" s="131"/>
      <c r="E67" s="209"/>
      <c r="F67" s="258"/>
      <c r="G67" s="131"/>
      <c r="H67" s="454"/>
      <c r="I67" s="455"/>
      <c r="J67" s="455"/>
      <c r="K67" s="456"/>
      <c r="L67" s="455"/>
      <c r="M67" s="455"/>
      <c r="N67" s="455"/>
      <c r="O67" s="455"/>
      <c r="P67" s="456"/>
      <c r="Q67" s="455"/>
      <c r="R67" s="455"/>
      <c r="S67" s="455"/>
      <c r="T67" s="455"/>
      <c r="U67" s="456"/>
      <c r="V67" s="455"/>
      <c r="W67" s="455"/>
      <c r="X67" s="455"/>
      <c r="Y67" s="455"/>
      <c r="Z67" s="456"/>
      <c r="AA67" s="455"/>
      <c r="AB67" s="455"/>
      <c r="AC67" s="455"/>
      <c r="AD67" s="455"/>
      <c r="AE67" s="456"/>
      <c r="AF67" s="455"/>
      <c r="AG67" s="455"/>
      <c r="AH67" s="455"/>
      <c r="AI67" s="455"/>
      <c r="AJ67" s="456"/>
      <c r="AK67" s="455"/>
      <c r="AL67" s="455"/>
      <c r="AM67" s="455"/>
      <c r="AN67" s="455"/>
      <c r="AO67" s="455"/>
      <c r="AP67" s="455"/>
      <c r="AQ67" s="455"/>
      <c r="AR67" s="455"/>
      <c r="AS67" s="455"/>
      <c r="AT67" s="455"/>
      <c r="AU67" s="455"/>
      <c r="AV67" s="457"/>
      <c r="AW67" s="209"/>
      <c r="AX67" s="459"/>
      <c r="AY67" s="458"/>
    </row>
    <row r="68" spans="1:185" customHeight="1" ht="39.75" s="407" customFormat="1">
      <c r="A68" s="131"/>
      <c r="B68" s="258"/>
      <c r="C68" s="131"/>
      <c r="D68" s="131"/>
      <c r="E68" s="209"/>
      <c r="F68" s="258"/>
      <c r="G68" s="131"/>
      <c r="H68" s="454"/>
      <c r="I68" s="455"/>
      <c r="J68" s="455"/>
      <c r="K68" s="456"/>
      <c r="L68" s="455"/>
      <c r="M68" s="455"/>
      <c r="N68" s="455"/>
      <c r="O68" s="455"/>
      <c r="P68" s="456"/>
      <c r="Q68" s="455"/>
      <c r="R68" s="455"/>
      <c r="S68" s="455"/>
      <c r="T68" s="455"/>
      <c r="U68" s="456"/>
      <c r="V68" s="455"/>
      <c r="W68" s="455"/>
      <c r="X68" s="455"/>
      <c r="Y68" s="455"/>
      <c r="Z68" s="456"/>
      <c r="AA68" s="455"/>
      <c r="AB68" s="455"/>
      <c r="AC68" s="455"/>
      <c r="AD68" s="455"/>
      <c r="AE68" s="456"/>
      <c r="AF68" s="455"/>
      <c r="AG68" s="455"/>
      <c r="AH68" s="455"/>
      <c r="AI68" s="455"/>
      <c r="AJ68" s="456"/>
      <c r="AK68" s="455"/>
      <c r="AL68" s="455"/>
      <c r="AM68" s="455"/>
      <c r="AN68" s="455"/>
      <c r="AO68" s="455"/>
      <c r="AP68" s="455"/>
      <c r="AQ68" s="455"/>
      <c r="AR68" s="455"/>
      <c r="AS68" s="455"/>
      <c r="AT68" s="455"/>
      <c r="AU68" s="455"/>
      <c r="AV68" s="457"/>
      <c r="AW68" s="209"/>
      <c r="AX68" s="445"/>
      <c r="AY68" s="458"/>
    </row>
    <row r="69" spans="1:185" customHeight="1" ht="18.75" s="149" customFormat="1">
      <c r="D69" s="505"/>
      <c r="E69" s="505"/>
      <c r="AW69" s="505"/>
      <c r="AY69" s="252"/>
    </row>
    <row r="70" spans="1:185" customHeight="1" ht="18" s="149" customFormat="1">
      <c r="A70" s="1220" t="s">
        <v>7574</v>
      </c>
      <c r="B70" s="252" t="s">
        <v>7575</v>
      </c>
      <c r="C70" s="252"/>
      <c r="D70" s="252"/>
      <c r="E70" s="506"/>
      <c r="F70" s="252"/>
      <c r="J70" s="218" t="s">
        <v>128</v>
      </c>
      <c r="K70" s="219" t="s">
        <v>7576</v>
      </c>
      <c r="M70" s="219"/>
      <c r="N70" s="219"/>
      <c r="O70" s="219"/>
      <c r="P70" s="219"/>
      <c r="Q70" s="238"/>
      <c r="S70" s="238"/>
      <c r="T70" s="219"/>
      <c r="W70" s="238" t="s">
        <v>498</v>
      </c>
      <c r="AR70" s="219"/>
      <c r="AS70" s="193" t="s">
        <v>7630</v>
      </c>
      <c r="AT70" s="193"/>
      <c r="AU70" s="193"/>
      <c r="AV70" s="193"/>
      <c r="AW70" s="506"/>
      <c r="AY70" s="252"/>
    </row>
    <row r="71" spans="1:185" customHeight="1" ht="18" s="149" customFormat="1">
      <c r="A71" s="1220"/>
      <c r="B71" s="252" t="s">
        <v>7578</v>
      </c>
      <c r="C71" s="252"/>
      <c r="D71" s="252"/>
      <c r="E71" s="506"/>
      <c r="J71" s="218" t="s">
        <v>132</v>
      </c>
      <c r="K71" s="137" t="s">
        <v>7579</v>
      </c>
      <c r="M71" s="137"/>
      <c r="N71" s="137"/>
      <c r="O71" s="137"/>
      <c r="P71" s="137"/>
      <c r="Q71" s="238"/>
      <c r="S71" s="238"/>
      <c r="T71" s="137"/>
      <c r="W71" s="238" t="s">
        <v>499</v>
      </c>
      <c r="AG71" s="149" t="s">
        <v>135</v>
      </c>
      <c r="AR71" s="219"/>
      <c r="AS71" s="1266" t="s">
        <v>143</v>
      </c>
      <c r="AT71" s="1266"/>
      <c r="AU71" s="1266"/>
      <c r="AV71" s="1266"/>
      <c r="AW71" s="506"/>
      <c r="AX71" s="506"/>
    </row>
    <row r="72" spans="1:185" customHeight="1" ht="18" s="149" customFormat="1">
      <c r="A72" s="507" t="s">
        <v>7580</v>
      </c>
      <c r="B72" s="252" t="s">
        <v>5721</v>
      </c>
      <c r="C72" s="252"/>
      <c r="D72" s="252"/>
      <c r="E72" s="506"/>
      <c r="F72" s="252"/>
      <c r="J72" s="218" t="s">
        <v>139</v>
      </c>
      <c r="K72" s="137" t="s">
        <v>7581</v>
      </c>
      <c r="M72" s="137"/>
      <c r="N72" s="137"/>
      <c r="O72" s="137"/>
      <c r="P72" s="137"/>
      <c r="Q72" s="238"/>
      <c r="S72" s="238"/>
      <c r="T72" s="137"/>
      <c r="W72" s="238" t="s">
        <v>500</v>
      </c>
      <c r="AG72" s="149" t="s">
        <v>142</v>
      </c>
      <c r="AR72" s="219"/>
      <c r="AS72" s="193" t="s">
        <v>148</v>
      </c>
      <c r="AT72" s="193"/>
      <c r="AU72" s="193"/>
      <c r="AV72" s="193"/>
      <c r="AW72" s="506"/>
      <c r="AX72" s="506"/>
    </row>
    <row r="73" spans="1:185" customHeight="1" ht="18" s="149" customFormat="1">
      <c r="A73" s="252"/>
      <c r="B73" s="506"/>
      <c r="C73" s="252" t="s">
        <v>7631</v>
      </c>
      <c r="E73" s="506"/>
      <c r="F73" s="125"/>
      <c r="J73" s="218"/>
      <c r="K73" s="137" t="s">
        <v>7584</v>
      </c>
      <c r="M73" s="137"/>
      <c r="N73" s="137"/>
      <c r="O73" s="137"/>
      <c r="P73" s="137"/>
      <c r="Q73" s="137"/>
      <c r="S73" s="238"/>
      <c r="T73" s="137"/>
      <c r="W73" s="238" t="s">
        <v>501</v>
      </c>
      <c r="AG73" s="149" t="s">
        <v>7582</v>
      </c>
      <c r="AR73" s="137"/>
      <c r="AS73" s="193"/>
      <c r="AT73" s="193"/>
      <c r="AU73" s="193"/>
      <c r="AV73" s="193"/>
      <c r="AW73" s="506"/>
    </row>
    <row r="74" spans="1:185" customHeight="1" ht="18" s="149" customFormat="1">
      <c r="A74" s="252"/>
      <c r="B74" s="506"/>
      <c r="C74" s="506"/>
      <c r="D74" s="506"/>
      <c r="E74" s="506"/>
      <c r="F74" s="125"/>
      <c r="J74" s="506"/>
      <c r="K74" s="506"/>
      <c r="L74" s="508"/>
      <c r="O74" s="218"/>
      <c r="P74" s="218"/>
      <c r="Q74" s="137"/>
      <c r="S74" s="137"/>
      <c r="T74" s="137"/>
      <c r="U74" s="137"/>
      <c r="V74" s="137"/>
      <c r="W74" s="137"/>
      <c r="Z74" s="238"/>
      <c r="AE74" s="238"/>
      <c r="AJ74" s="238"/>
      <c r="AW74" s="506"/>
      <c r="AY74" s="252"/>
    </row>
    <row r="75" spans="1:185" customHeight="1" ht="12.75" s="137" customFormat="1">
      <c r="D75" s="321"/>
      <c r="E75" s="321"/>
      <c r="F75" s="149"/>
      <c r="G75" s="238"/>
      <c r="H75" s="238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505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505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321"/>
      <c r="AX75" s="505"/>
      <c r="AY75" s="506"/>
      <c r="AZ75" s="505"/>
      <c r="BA75" s="505"/>
      <c r="BB75" s="505"/>
      <c r="BC75" s="505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505"/>
      <c r="BV75" s="505"/>
      <c r="BW75" s="505"/>
      <c r="BX75" s="505"/>
      <c r="BY75" s="505"/>
      <c r="BZ75" s="505"/>
      <c r="CA75" s="505"/>
      <c r="CB75" s="505"/>
      <c r="CC75" s="505"/>
      <c r="CD75" s="505"/>
      <c r="CE75" s="505"/>
      <c r="CF75" s="505"/>
      <c r="CG75" s="505"/>
      <c r="CH75" s="505"/>
      <c r="CI75" s="505"/>
      <c r="CJ75" s="505"/>
      <c r="CK75" s="505"/>
      <c r="CL75" s="505"/>
      <c r="CM75" s="505"/>
      <c r="CN75" s="505"/>
      <c r="CO75" s="505"/>
      <c r="CP75" s="505"/>
      <c r="CQ75" s="505"/>
      <c r="CR75" s="505"/>
      <c r="CS75" s="505"/>
      <c r="CT75" s="505"/>
      <c r="CU75" s="505"/>
      <c r="CV75" s="505"/>
      <c r="CW75" s="505"/>
      <c r="CX75" s="505"/>
      <c r="CY75" s="505"/>
      <c r="CZ75" s="505"/>
      <c r="DA75" s="505"/>
      <c r="DB75" s="505"/>
      <c r="DC75" s="505"/>
      <c r="DD75" s="505"/>
      <c r="DE75" s="505"/>
      <c r="DF75" s="505"/>
      <c r="DG75" s="505"/>
      <c r="DH75" s="505"/>
      <c r="DI75" s="505"/>
      <c r="DJ75" s="505"/>
      <c r="DK75" s="505"/>
      <c r="DL75" s="505"/>
      <c r="DM75" s="505"/>
      <c r="DN75" s="505"/>
      <c r="DO75" s="505"/>
      <c r="DP75" s="505"/>
      <c r="DQ75" s="505"/>
      <c r="DR75" s="505"/>
      <c r="DS75" s="505"/>
      <c r="DT75" s="505"/>
      <c r="DU75" s="505"/>
      <c r="DV75" s="505"/>
      <c r="DW75" s="505"/>
      <c r="DX75" s="505"/>
      <c r="DY75" s="505"/>
      <c r="DZ75" s="505"/>
      <c r="EA75" s="505"/>
      <c r="EB75" s="505"/>
      <c r="EC75" s="505"/>
      <c r="ED75" s="505"/>
      <c r="EE75" s="505"/>
      <c r="EF75" s="505"/>
      <c r="EG75" s="505"/>
      <c r="EH75" s="505"/>
      <c r="EI75" s="505"/>
      <c r="EJ75" s="505"/>
      <c r="EK75" s="505"/>
      <c r="EL75" s="505"/>
      <c r="EM75" s="505"/>
      <c r="EN75" s="505"/>
      <c r="EO75" s="505"/>
      <c r="EP75" s="505"/>
      <c r="EQ75" s="505"/>
      <c r="ER75" s="505"/>
      <c r="ES75" s="505"/>
      <c r="ET75" s="505"/>
      <c r="EU75" s="505"/>
      <c r="EV75" s="505"/>
      <c r="EW75" s="505"/>
      <c r="EX75" s="505"/>
      <c r="EY75" s="505"/>
      <c r="EZ75" s="505"/>
      <c r="FA75" s="505"/>
      <c r="FB75" s="505"/>
      <c r="FC75" s="505"/>
      <c r="FD75" s="505"/>
      <c r="FE75" s="505"/>
      <c r="FF75" s="505"/>
      <c r="FG75" s="505"/>
      <c r="FH75" s="505"/>
      <c r="FI75" s="505"/>
      <c r="FJ75" s="505"/>
      <c r="FK75" s="505"/>
      <c r="FL75" s="505"/>
      <c r="FM75" s="505"/>
      <c r="FN75" s="505"/>
      <c r="FO75" s="505"/>
      <c r="FP75" s="505"/>
      <c r="FQ75" s="505"/>
      <c r="FR75" s="505"/>
      <c r="FS75" s="505"/>
      <c r="FT75" s="505"/>
      <c r="FU75" s="505"/>
      <c r="FV75" s="505"/>
      <c r="FW75" s="505"/>
      <c r="FX75" s="505"/>
      <c r="FY75" s="505"/>
      <c r="FZ75" s="505"/>
      <c r="GA75" s="505"/>
      <c r="GB75" s="505"/>
      <c r="GC75" s="505"/>
    </row>
    <row r="77" spans="1:185" customHeight="1" ht="18" s="405" customFormat="1">
      <c r="A77" s="410"/>
      <c r="B77" s="448"/>
      <c r="C77" s="448"/>
      <c r="D77" s="448"/>
      <c r="E77" s="448"/>
      <c r="F77" s="462"/>
      <c r="G77" s="448"/>
      <c r="H77" s="448"/>
      <c r="I77" s="463"/>
      <c r="L77" s="460"/>
      <c r="M77" s="460"/>
      <c r="N77" s="135"/>
      <c r="P77" s="135"/>
      <c r="Q77" s="135"/>
      <c r="R77" s="135"/>
      <c r="S77" s="135"/>
      <c r="T77" s="135"/>
      <c r="V77" s="464"/>
      <c r="W77" s="135"/>
      <c r="Z77" s="464"/>
      <c r="AE77" s="464"/>
      <c r="AJ77" s="464"/>
      <c r="AW77" s="468"/>
      <c r="AY77" s="410"/>
    </row>
    <row r="78" spans="1:185" customHeight="1" ht="18" s="405" customFormat="1">
      <c r="A78" s="410"/>
      <c r="B78" s="448"/>
      <c r="C78" s="448"/>
      <c r="D78" s="448"/>
      <c r="E78" s="448"/>
      <c r="F78" s="462"/>
      <c r="G78" s="448"/>
      <c r="H78" s="448"/>
      <c r="I78" s="463"/>
      <c r="L78" s="460"/>
      <c r="M78" s="460"/>
      <c r="N78" s="135"/>
      <c r="P78" s="135"/>
      <c r="Q78" s="135"/>
      <c r="R78" s="135"/>
      <c r="S78" s="135"/>
      <c r="T78" s="135"/>
      <c r="V78" s="464"/>
      <c r="W78" s="135"/>
      <c r="Z78" s="464"/>
      <c r="AE78" s="464"/>
      <c r="AJ78" s="464"/>
      <c r="AW78" s="468"/>
      <c r="AY78" s="410"/>
    </row>
    <row r="79" spans="1:185" customHeight="1" ht="18" s="405" customFormat="1">
      <c r="A79" s="410"/>
      <c r="B79" s="448"/>
      <c r="C79" s="448"/>
      <c r="D79" s="448"/>
      <c r="E79" s="448"/>
      <c r="F79" s="462"/>
      <c r="G79" s="448"/>
      <c r="H79" s="448"/>
      <c r="I79" s="463"/>
      <c r="L79" s="460"/>
      <c r="M79" s="460"/>
      <c r="N79" s="135"/>
      <c r="P79" s="135"/>
      <c r="Q79" s="135"/>
      <c r="R79" s="135"/>
      <c r="S79" s="135"/>
      <c r="T79" s="135"/>
      <c r="V79" s="464"/>
      <c r="W79" s="135"/>
      <c r="Z79" s="464"/>
      <c r="AE79" s="464"/>
      <c r="AJ79" s="464"/>
      <c r="AW79" s="468"/>
      <c r="AY79" s="410"/>
    </row>
    <row r="80" spans="1:185" customHeight="1" ht="39.75" s="450" customFormat="1">
      <c r="A80" s="465"/>
      <c r="B80" s="466"/>
      <c r="C80" s="465"/>
      <c r="D80" s="465"/>
      <c r="E80" s="465"/>
      <c r="F80" s="466"/>
      <c r="G80" s="465"/>
      <c r="H80" s="467"/>
      <c r="K80" s="1263"/>
      <c r="L80" s="1263"/>
      <c r="M80" s="1263"/>
      <c r="N80" s="1263"/>
      <c r="O80" s="1263"/>
      <c r="P80" s="1263"/>
      <c r="Q80" s="1263"/>
      <c r="R80" s="1263"/>
      <c r="AW80" s="469"/>
      <c r="AY80" s="458"/>
    </row>
    <row r="81" spans="1:185" customHeight="1" ht="13" s="415" customFormat="1">
      <c r="A81" s="440"/>
      <c r="B81" s="440"/>
      <c r="C81" s="440"/>
      <c r="E81" s="470"/>
      <c r="G81" s="470"/>
      <c r="H81" s="470"/>
      <c r="K81" s="1263"/>
      <c r="L81" s="1263"/>
      <c r="M81" s="1263"/>
      <c r="N81" s="1263"/>
      <c r="O81" s="1263"/>
      <c r="P81" s="1263"/>
      <c r="Q81" s="1263"/>
      <c r="R81" s="1263"/>
      <c r="S81" s="431"/>
      <c r="T81" s="431"/>
      <c r="U81" s="431"/>
      <c r="V81" s="431"/>
      <c r="W81" s="431"/>
      <c r="X81" s="431"/>
      <c r="Y81" s="431"/>
      <c r="Z81" s="431"/>
      <c r="AA81" s="431"/>
      <c r="AB81" s="431"/>
      <c r="AC81" s="431"/>
      <c r="AD81" s="431"/>
      <c r="AE81" s="431"/>
      <c r="AF81" s="431"/>
      <c r="AG81" s="431"/>
      <c r="AH81" s="431"/>
      <c r="AI81" s="431"/>
      <c r="AJ81" s="431"/>
      <c r="AK81" s="431"/>
      <c r="AL81" s="431"/>
      <c r="AM81" s="431"/>
      <c r="AN81" s="431"/>
      <c r="AO81" s="431"/>
      <c r="AP81" s="431"/>
      <c r="AQ81" s="431"/>
      <c r="AR81" s="431"/>
      <c r="AS81" s="431"/>
      <c r="AT81" s="431"/>
      <c r="AU81" s="431"/>
      <c r="AV81" s="431"/>
      <c r="AW81" s="432"/>
      <c r="AX81" s="431"/>
      <c r="AY81" s="1218"/>
    </row>
    <row r="82" spans="1:185" customHeight="1" ht="13" s="415" customFormat="1">
      <c r="A82" s="440"/>
      <c r="B82" s="440"/>
      <c r="C82" s="471"/>
      <c r="AW82" s="472"/>
      <c r="AY82" s="1218"/>
    </row>
    <row r="83" spans="1:185" customHeight="1" ht="19.5" s="415" customFormat="1">
      <c r="A83" s="440"/>
      <c r="B83" s="440"/>
      <c r="C83" s="440"/>
      <c r="AW83" s="472"/>
      <c r="AY83" s="473"/>
    </row>
    <row r="84" spans="1:185" customHeight="1" ht="13" s="415" customFormat="1">
      <c r="A84" s="440"/>
      <c r="B84" s="440"/>
      <c r="C84" s="471"/>
      <c r="E84" s="474"/>
      <c r="F84" s="437"/>
      <c r="G84" s="474"/>
      <c r="H84" s="474"/>
      <c r="I84" s="437"/>
      <c r="J84" s="438"/>
      <c r="K84" s="438"/>
      <c r="AW84" s="472"/>
      <c r="AY84" s="475"/>
    </row>
    <row r="85" spans="1:185" customHeight="1" ht="13" s="415" customFormat="1">
      <c r="A85" s="440"/>
      <c r="B85" s="440"/>
      <c r="C85" s="471"/>
      <c r="E85" s="474"/>
      <c r="F85" s="437"/>
      <c r="G85" s="474"/>
      <c r="H85" s="474"/>
      <c r="I85" s="437"/>
      <c r="J85" s="438"/>
      <c r="K85" s="438"/>
      <c r="AW85" s="472"/>
    </row>
    <row r="86" spans="1:185" customHeight="1" ht="13" s="415" customFormat="1">
      <c r="A86" s="440"/>
      <c r="B86" s="440"/>
      <c r="C86" s="440"/>
      <c r="E86" s="474"/>
      <c r="F86" s="437"/>
      <c r="G86" s="474"/>
      <c r="H86" s="474"/>
      <c r="I86" s="437"/>
      <c r="J86" s="438"/>
      <c r="K86" s="438"/>
      <c r="AW86" s="472"/>
    </row>
    <row r="87" spans="1:185" customHeight="1" ht="13" s="415" customFormat="1">
      <c r="A87" s="440"/>
      <c r="B87" s="440"/>
      <c r="C87" s="440"/>
      <c r="E87" s="474"/>
      <c r="F87" s="437"/>
      <c r="G87" s="474"/>
      <c r="H87" s="474"/>
      <c r="I87" s="437"/>
      <c r="J87" s="438"/>
      <c r="K87" s="438"/>
      <c r="AW87" s="472"/>
    </row>
    <row r="88" spans="1:185" customHeight="1" ht="13" s="415" customFormat="1">
      <c r="E88" s="474"/>
      <c r="F88" s="437"/>
      <c r="G88" s="474"/>
      <c r="H88" s="474"/>
      <c r="I88" s="437"/>
      <c r="J88" s="438"/>
      <c r="K88" s="438"/>
      <c r="N88" s="476"/>
      <c r="S88" s="476"/>
      <c r="AW88" s="472"/>
    </row>
    <row r="89" spans="1:185" customHeight="1" ht="13.5" s="410" customFormat="1">
      <c r="B89" s="477"/>
      <c r="C89" s="477"/>
      <c r="D89" s="450"/>
      <c r="E89" s="477"/>
      <c r="F89" s="440"/>
      <c r="G89" s="477"/>
      <c r="H89" s="477"/>
      <c r="I89" s="437"/>
      <c r="J89" s="438"/>
      <c r="K89" s="438"/>
      <c r="L89" s="477"/>
      <c r="M89" s="478"/>
      <c r="N89" s="478"/>
      <c r="O89" s="478"/>
      <c r="P89" s="478"/>
      <c r="Q89" s="478"/>
      <c r="R89" s="478"/>
      <c r="S89" s="478"/>
      <c r="T89" s="478"/>
      <c r="U89" s="478"/>
      <c r="V89" s="478"/>
      <c r="W89" s="478"/>
      <c r="X89" s="478"/>
      <c r="Y89" s="478"/>
      <c r="Z89" s="478"/>
      <c r="AC89" s="478"/>
      <c r="AD89" s="478"/>
      <c r="AE89" s="478"/>
      <c r="AH89" s="478"/>
      <c r="AI89" s="478"/>
      <c r="AJ89" s="478"/>
      <c r="AW89" s="479"/>
    </row>
    <row r="90" spans="1:185" customHeight="1" ht="15" s="415" customFormat="1">
      <c r="A90" s="1257"/>
      <c r="B90" s="1256"/>
      <c r="C90" s="1257"/>
      <c r="D90" s="1256"/>
      <c r="E90" s="1256"/>
      <c r="F90" s="1257"/>
      <c r="G90" s="1256"/>
      <c r="H90" s="1256"/>
      <c r="I90" s="1255"/>
      <c r="J90" s="1255"/>
      <c r="K90" s="1255"/>
      <c r="L90" s="1255"/>
      <c r="M90" s="1255"/>
      <c r="N90" s="1255"/>
      <c r="O90" s="1255"/>
      <c r="P90" s="1255"/>
      <c r="Q90" s="1255"/>
      <c r="R90" s="1255"/>
      <c r="S90" s="1255"/>
      <c r="T90" s="1255"/>
      <c r="U90" s="1255"/>
      <c r="V90" s="1255"/>
      <c r="W90" s="1255"/>
      <c r="X90" s="1255"/>
      <c r="Y90" s="1255"/>
      <c r="Z90" s="1255"/>
      <c r="AA90" s="1255"/>
      <c r="AB90" s="1255"/>
      <c r="AC90" s="1255"/>
      <c r="AD90" s="1255"/>
      <c r="AE90" s="1255"/>
      <c r="AF90" s="1255"/>
      <c r="AG90" s="1255"/>
      <c r="AH90" s="1255"/>
      <c r="AI90" s="1255"/>
      <c r="AJ90" s="1255"/>
      <c r="AK90" s="1255"/>
      <c r="AL90" s="1255"/>
      <c r="AM90" s="303"/>
      <c r="AN90" s="303"/>
      <c r="AO90" s="303"/>
      <c r="AP90" s="303"/>
      <c r="AQ90" s="303"/>
      <c r="AR90" s="303"/>
      <c r="AS90" s="303"/>
      <c r="AT90" s="303"/>
      <c r="AU90" s="303"/>
      <c r="AV90" s="303"/>
      <c r="AW90" s="481"/>
      <c r="AX90" s="303"/>
      <c r="AY90" s="1251"/>
    </row>
    <row r="91" spans="1:185" customHeight="1" ht="23.25" s="136" customFormat="1">
      <c r="A91" s="1257"/>
      <c r="B91" s="1257"/>
      <c r="C91" s="1257"/>
      <c r="D91" s="1256"/>
      <c r="E91" s="1256"/>
      <c r="F91" s="1257"/>
      <c r="G91" s="1256"/>
      <c r="H91" s="1256"/>
      <c r="I91" s="1256"/>
      <c r="J91" s="1256"/>
      <c r="K91" s="1257"/>
      <c r="L91" s="1257"/>
      <c r="M91" s="1257"/>
      <c r="N91" s="1256"/>
      <c r="O91" s="1256"/>
      <c r="P91" s="1257"/>
      <c r="Q91" s="1257"/>
      <c r="R91" s="1257"/>
      <c r="S91" s="1256"/>
      <c r="T91" s="1256"/>
      <c r="U91" s="1257"/>
      <c r="V91" s="1257"/>
      <c r="W91" s="1257"/>
      <c r="X91" s="1256"/>
      <c r="Y91" s="1256"/>
      <c r="Z91" s="1257"/>
      <c r="AA91" s="1257"/>
      <c r="AB91" s="1257"/>
      <c r="AC91" s="1256"/>
      <c r="AD91" s="1256"/>
      <c r="AE91" s="1257"/>
      <c r="AF91" s="1257"/>
      <c r="AG91" s="1257"/>
      <c r="AH91" s="1256"/>
      <c r="AI91" s="1256"/>
      <c r="AJ91" s="1257"/>
      <c r="AK91" s="1257"/>
      <c r="AL91" s="1257"/>
      <c r="AM91" s="480"/>
      <c r="AN91" s="480"/>
      <c r="AO91" s="480"/>
      <c r="AP91" s="480"/>
      <c r="AQ91" s="480"/>
      <c r="AR91" s="480"/>
      <c r="AS91" s="480"/>
      <c r="AT91" s="480"/>
      <c r="AU91" s="480"/>
      <c r="AV91" s="480"/>
      <c r="AW91" s="482"/>
      <c r="AX91" s="480"/>
      <c r="AY91" s="1251"/>
      <c r="AZ91" s="448"/>
      <c r="BA91" s="448"/>
      <c r="BB91" s="448"/>
      <c r="BC91" s="448"/>
      <c r="BD91" s="448"/>
      <c r="BE91" s="448"/>
      <c r="BF91" s="448"/>
      <c r="BG91" s="448"/>
      <c r="BH91" s="448"/>
      <c r="BI91" s="448"/>
      <c r="BJ91" s="448"/>
      <c r="BK91" s="448"/>
      <c r="BL91" s="448"/>
      <c r="BM91" s="448"/>
      <c r="BN91" s="448"/>
      <c r="BO91" s="448"/>
      <c r="BP91" s="448"/>
      <c r="BQ91" s="448"/>
      <c r="BR91" s="448"/>
      <c r="BS91" s="448"/>
      <c r="BT91" s="448"/>
      <c r="BU91" s="448"/>
      <c r="BV91" s="448"/>
      <c r="BW91" s="448"/>
      <c r="BX91" s="448"/>
      <c r="BY91" s="448"/>
      <c r="BZ91" s="448"/>
      <c r="CA91" s="448"/>
      <c r="CB91" s="448"/>
      <c r="CC91" s="448"/>
      <c r="CD91" s="448"/>
      <c r="CE91" s="448"/>
      <c r="CF91" s="448"/>
      <c r="CG91" s="448"/>
      <c r="CH91" s="448"/>
      <c r="CI91" s="448"/>
      <c r="CJ91" s="448"/>
      <c r="CK91" s="448"/>
      <c r="CL91" s="448"/>
      <c r="CM91" s="448"/>
      <c r="CN91" s="448"/>
      <c r="CO91" s="448"/>
      <c r="CP91" s="448"/>
      <c r="CQ91" s="448"/>
      <c r="CR91" s="448"/>
      <c r="CS91" s="448"/>
      <c r="CT91" s="448"/>
      <c r="CU91" s="448"/>
      <c r="CV91" s="448"/>
      <c r="CW91" s="448"/>
      <c r="CX91" s="448"/>
      <c r="CY91" s="448"/>
      <c r="CZ91" s="448"/>
      <c r="DA91" s="448"/>
      <c r="DB91" s="448"/>
      <c r="DC91" s="448"/>
      <c r="DD91" s="448"/>
      <c r="DE91" s="448"/>
      <c r="DF91" s="448"/>
      <c r="DG91" s="448"/>
      <c r="DH91" s="448"/>
      <c r="DI91" s="448"/>
      <c r="DJ91" s="448"/>
      <c r="DK91" s="448"/>
      <c r="DL91" s="448"/>
      <c r="DM91" s="448"/>
      <c r="DN91" s="448"/>
      <c r="DO91" s="448"/>
      <c r="DP91" s="448"/>
      <c r="DQ91" s="448"/>
      <c r="DR91" s="448"/>
      <c r="DS91" s="448"/>
      <c r="DT91" s="448"/>
      <c r="DU91" s="448"/>
      <c r="DV91" s="448"/>
      <c r="DW91" s="448"/>
      <c r="DX91" s="448"/>
      <c r="DY91" s="448"/>
      <c r="DZ91" s="448"/>
      <c r="EA91" s="448"/>
      <c r="EB91" s="448"/>
      <c r="EC91" s="448"/>
      <c r="ED91" s="448"/>
      <c r="EE91" s="448"/>
      <c r="EF91" s="448"/>
      <c r="EG91" s="448"/>
      <c r="EH91" s="448"/>
      <c r="EI91" s="448"/>
      <c r="EJ91" s="448"/>
      <c r="EK91" s="448"/>
      <c r="EL91" s="448"/>
      <c r="EM91" s="448"/>
      <c r="EN91" s="448"/>
      <c r="EO91" s="448"/>
      <c r="EP91" s="448"/>
      <c r="EQ91" s="448"/>
      <c r="ER91" s="448"/>
      <c r="ES91" s="448"/>
      <c r="ET91" s="448"/>
      <c r="EU91" s="448"/>
      <c r="EV91" s="448"/>
      <c r="EW91" s="448"/>
      <c r="EX91" s="448"/>
      <c r="EY91" s="448"/>
      <c r="EZ91" s="448"/>
      <c r="FA91" s="448"/>
      <c r="FB91" s="448"/>
      <c r="FC91" s="448"/>
      <c r="FD91" s="448"/>
      <c r="FE91" s="448"/>
      <c r="FF91" s="448"/>
      <c r="FG91" s="448"/>
      <c r="FH91" s="448"/>
      <c r="FI91" s="448"/>
      <c r="FJ91" s="448"/>
      <c r="FK91" s="448"/>
      <c r="FL91" s="448"/>
      <c r="FM91" s="448"/>
      <c r="FN91" s="448"/>
      <c r="FO91" s="448"/>
      <c r="FP91" s="448"/>
      <c r="FQ91" s="448"/>
      <c r="FR91" s="448"/>
      <c r="FS91" s="448"/>
      <c r="FT91" s="448"/>
      <c r="FU91" s="448"/>
      <c r="FV91" s="448"/>
      <c r="FW91" s="448"/>
      <c r="FX91" s="448"/>
      <c r="FY91" s="448"/>
      <c r="FZ91" s="448"/>
      <c r="GA91" s="448"/>
      <c r="GB91" s="448"/>
      <c r="GC91" s="448"/>
    </row>
    <row r="92" spans="1:185" customHeight="1" ht="17.25" s="450" customFormat="1">
      <c r="A92" s="1257"/>
      <c r="B92" s="1257"/>
      <c r="C92" s="1257"/>
      <c r="D92" s="1256"/>
      <c r="E92" s="1256"/>
      <c r="F92" s="1257"/>
      <c r="G92" s="1256"/>
      <c r="H92" s="1256"/>
      <c r="I92" s="1257"/>
      <c r="J92" s="1257"/>
      <c r="K92" s="1257"/>
      <c r="L92" s="1257"/>
      <c r="M92" s="1257"/>
      <c r="N92" s="1257"/>
      <c r="O92" s="1257"/>
      <c r="P92" s="1257"/>
      <c r="Q92" s="1257"/>
      <c r="R92" s="1257"/>
      <c r="S92" s="1257"/>
      <c r="T92" s="1257"/>
      <c r="U92" s="1257"/>
      <c r="V92" s="1257"/>
      <c r="W92" s="1257"/>
      <c r="X92" s="1257"/>
      <c r="Y92" s="1257"/>
      <c r="Z92" s="1257"/>
      <c r="AA92" s="1257"/>
      <c r="AB92" s="1257"/>
      <c r="AC92" s="1257"/>
      <c r="AD92" s="1257"/>
      <c r="AE92" s="1257"/>
      <c r="AF92" s="1257"/>
      <c r="AG92" s="1257"/>
      <c r="AH92" s="1257"/>
      <c r="AI92" s="1257"/>
      <c r="AJ92" s="1257"/>
      <c r="AK92" s="1257"/>
      <c r="AL92" s="1257"/>
      <c r="AM92" s="480"/>
      <c r="AN92" s="480"/>
      <c r="AO92" s="480"/>
      <c r="AP92" s="480"/>
      <c r="AQ92" s="480"/>
      <c r="AR92" s="480"/>
      <c r="AS92" s="480"/>
      <c r="AT92" s="480"/>
      <c r="AU92" s="480"/>
      <c r="AV92" s="480"/>
      <c r="AW92" s="482"/>
      <c r="AX92" s="480"/>
      <c r="AY92" s="1251"/>
    </row>
    <row r="93" spans="1:185" customHeight="1" ht="60.75" s="453" customFormat="1">
      <c r="A93" s="1257"/>
      <c r="B93" s="1257"/>
      <c r="C93" s="1257"/>
      <c r="D93" s="1256"/>
      <c r="E93" s="1256"/>
      <c r="F93" s="1257"/>
      <c r="G93" s="1256"/>
      <c r="H93" s="1256"/>
      <c r="I93" s="483"/>
      <c r="J93" s="484"/>
      <c r="K93" s="484"/>
      <c r="L93" s="484"/>
      <c r="M93" s="483"/>
      <c r="N93" s="483"/>
      <c r="O93" s="484"/>
      <c r="P93" s="484"/>
      <c r="Q93" s="484"/>
      <c r="R93" s="483"/>
      <c r="S93" s="483"/>
      <c r="T93" s="484"/>
      <c r="U93" s="484"/>
      <c r="V93" s="484"/>
      <c r="W93" s="483"/>
      <c r="X93" s="483"/>
      <c r="Y93" s="484"/>
      <c r="Z93" s="484"/>
      <c r="AA93" s="484"/>
      <c r="AB93" s="483"/>
      <c r="AC93" s="483"/>
      <c r="AD93" s="484"/>
      <c r="AE93" s="484"/>
      <c r="AF93" s="484"/>
      <c r="AG93" s="483"/>
      <c r="AH93" s="483"/>
      <c r="AI93" s="484"/>
      <c r="AJ93" s="484"/>
      <c r="AK93" s="484"/>
      <c r="AL93" s="483"/>
      <c r="AM93" s="483"/>
      <c r="AN93" s="483"/>
      <c r="AO93" s="483"/>
      <c r="AP93" s="483"/>
      <c r="AQ93" s="483"/>
      <c r="AR93" s="483"/>
      <c r="AS93" s="483"/>
      <c r="AT93" s="483"/>
      <c r="AU93" s="483"/>
      <c r="AV93" s="483"/>
      <c r="AW93" s="485"/>
      <c r="AX93" s="483"/>
      <c r="AY93" s="1251"/>
    </row>
    <row r="94" spans="1:185" customHeight="1" ht="39.75" s="450" customFormat="1">
      <c r="A94" s="465"/>
      <c r="B94" s="466"/>
      <c r="C94" s="465"/>
      <c r="D94" s="465"/>
      <c r="E94" s="465"/>
      <c r="F94" s="466"/>
      <c r="G94" s="465"/>
      <c r="H94" s="467"/>
      <c r="AW94" s="469"/>
      <c r="AY94" s="458"/>
    </row>
    <row r="95" spans="1:185" customHeight="1" ht="39.75" s="450" customFormat="1">
      <c r="A95" s="465"/>
      <c r="B95" s="466"/>
      <c r="C95" s="465"/>
      <c r="D95" s="465"/>
      <c r="E95" s="465"/>
      <c r="F95" s="466"/>
      <c r="G95" s="465"/>
      <c r="H95" s="467"/>
      <c r="AW95" s="469"/>
      <c r="AY95" s="458"/>
    </row>
    <row r="96" spans="1:185" customHeight="1" ht="39.75" s="450" customFormat="1">
      <c r="A96" s="465"/>
      <c r="B96" s="466"/>
      <c r="C96" s="465"/>
      <c r="D96" s="465"/>
      <c r="E96" s="465"/>
      <c r="F96" s="466"/>
      <c r="G96" s="465"/>
      <c r="H96" s="467"/>
      <c r="AW96" s="469"/>
      <c r="AY96" s="458"/>
    </row>
    <row r="97" spans="1:185" customHeight="1" ht="39.75" s="450" customFormat="1">
      <c r="A97" s="465"/>
      <c r="B97" s="466"/>
      <c r="C97" s="465"/>
      <c r="D97" s="465"/>
      <c r="E97" s="465"/>
      <c r="F97" s="466"/>
      <c r="G97" s="465"/>
      <c r="H97" s="467"/>
      <c r="AW97" s="469"/>
      <c r="AY97" s="458"/>
    </row>
    <row r="98" spans="1:185" customHeight="1" ht="39.75" s="450" customFormat="1">
      <c r="A98" s="465"/>
      <c r="B98" s="466"/>
      <c r="C98" s="465"/>
      <c r="D98" s="465"/>
      <c r="E98" s="465"/>
      <c r="F98" s="466"/>
      <c r="G98" s="465"/>
      <c r="H98" s="467"/>
      <c r="AW98" s="469"/>
      <c r="AY98" s="458"/>
    </row>
    <row r="99" spans="1:185" customHeight="1" ht="39.75" s="450" customFormat="1">
      <c r="A99" s="465"/>
      <c r="B99" s="466"/>
      <c r="C99" s="465"/>
      <c r="D99" s="465"/>
      <c r="E99" s="465"/>
      <c r="F99" s="466"/>
      <c r="G99" s="465"/>
      <c r="H99" s="467"/>
      <c r="AW99" s="469"/>
      <c r="AY99" s="458"/>
    </row>
    <row r="100" spans="1:185" customHeight="1" ht="39.75" s="450" customFormat="1">
      <c r="A100" s="465"/>
      <c r="B100" s="466"/>
      <c r="C100" s="465"/>
      <c r="D100" s="465"/>
      <c r="E100" s="465"/>
      <c r="F100" s="466"/>
      <c r="G100" s="465"/>
      <c r="H100" s="467"/>
      <c r="AW100" s="469"/>
      <c r="AY100" s="458"/>
    </row>
    <row r="101" spans="1:185" customHeight="1" ht="39.75" s="450" customFormat="1">
      <c r="A101" s="465"/>
      <c r="B101" s="466"/>
      <c r="C101" s="465"/>
      <c r="D101" s="465"/>
      <c r="E101" s="465"/>
      <c r="F101" s="466"/>
      <c r="G101" s="465"/>
      <c r="H101" s="467"/>
      <c r="AW101" s="469"/>
      <c r="AY101" s="458"/>
    </row>
    <row r="102" spans="1:185" customHeight="1" ht="39.75" s="450" customFormat="1">
      <c r="A102" s="465"/>
      <c r="B102" s="466"/>
      <c r="C102" s="465"/>
      <c r="D102" s="465"/>
      <c r="E102" s="465"/>
      <c r="F102" s="466"/>
      <c r="G102" s="465"/>
      <c r="H102" s="467"/>
      <c r="AW102" s="469"/>
      <c r="AY102" s="458"/>
    </row>
    <row r="103" spans="1:185" customHeight="1" ht="39.75" s="450" customFormat="1">
      <c r="A103" s="465"/>
      <c r="B103" s="466"/>
      <c r="C103" s="465"/>
      <c r="D103" s="465"/>
      <c r="E103" s="465"/>
      <c r="F103" s="466"/>
      <c r="G103" s="465"/>
      <c r="H103" s="467"/>
      <c r="AW103" s="469"/>
      <c r="AY103" s="458"/>
    </row>
    <row r="104" spans="1:185" customHeight="1" ht="39.75" s="450" customFormat="1">
      <c r="A104" s="465"/>
      <c r="B104" s="466"/>
      <c r="C104" s="465"/>
      <c r="D104" s="465"/>
      <c r="E104" s="465"/>
      <c r="F104" s="466"/>
      <c r="G104" s="465"/>
      <c r="H104" s="467"/>
      <c r="AW104" s="469"/>
      <c r="AY104" s="458"/>
    </row>
    <row r="105" spans="1:185" customHeight="1" ht="39.75" s="450" customFormat="1">
      <c r="A105" s="465"/>
      <c r="B105" s="466"/>
      <c r="C105" s="465"/>
      <c r="D105" s="465"/>
      <c r="E105" s="465"/>
      <c r="F105" s="466"/>
      <c r="G105" s="465"/>
      <c r="H105" s="467"/>
      <c r="AW105" s="469"/>
      <c r="AY105" s="458"/>
    </row>
    <row r="106" spans="1:185" customHeight="1" ht="39.75" s="450" customFormat="1">
      <c r="A106" s="465"/>
      <c r="B106" s="466"/>
      <c r="C106" s="465"/>
      <c r="D106" s="465"/>
      <c r="E106" s="465"/>
      <c r="F106" s="466"/>
      <c r="G106" s="465"/>
      <c r="H106" s="467"/>
      <c r="AW106" s="469"/>
      <c r="AY106" s="458"/>
    </row>
    <row r="107" spans="1:185" customHeight="1" ht="39.75" s="450" customFormat="1">
      <c r="A107" s="465"/>
      <c r="B107" s="466"/>
      <c r="C107" s="465"/>
      <c r="D107" s="465"/>
      <c r="E107" s="465"/>
      <c r="F107" s="466"/>
      <c r="G107" s="465"/>
      <c r="H107" s="467"/>
      <c r="AW107" s="469"/>
      <c r="AY107" s="458"/>
    </row>
    <row r="108" spans="1:185" customHeight="1" ht="39.75" s="450" customFormat="1">
      <c r="A108" s="465"/>
      <c r="B108" s="466"/>
      <c r="C108" s="465"/>
      <c r="D108" s="465"/>
      <c r="E108" s="465"/>
      <c r="F108" s="466"/>
      <c r="G108" s="465"/>
      <c r="H108" s="467"/>
      <c r="AW108" s="469"/>
      <c r="AY108" s="458"/>
    </row>
    <row r="109" spans="1:185" customHeight="1" ht="39.75" s="450" customFormat="1">
      <c r="A109" s="465"/>
      <c r="B109" s="466"/>
      <c r="C109" s="465"/>
      <c r="D109" s="465"/>
      <c r="E109" s="465"/>
      <c r="F109" s="466"/>
      <c r="G109" s="465"/>
      <c r="H109" s="467"/>
      <c r="AW109" s="469"/>
      <c r="AY109" s="458"/>
    </row>
    <row r="110" spans="1:185" customHeight="1" ht="39.75" s="450" customFormat="1">
      <c r="A110" s="465"/>
      <c r="B110" s="466"/>
      <c r="C110" s="465"/>
      <c r="D110" s="465"/>
      <c r="E110" s="465"/>
      <c r="F110" s="466"/>
      <c r="G110" s="465"/>
      <c r="H110" s="467"/>
      <c r="AW110" s="469"/>
      <c r="AY110" s="458"/>
    </row>
    <row r="111" spans="1:185" customHeight="1" ht="39.75" s="450" customFormat="1">
      <c r="A111" s="465"/>
      <c r="B111" s="466"/>
      <c r="C111" s="465"/>
      <c r="D111" s="465"/>
      <c r="E111" s="465"/>
      <c r="F111" s="466"/>
      <c r="G111" s="465"/>
      <c r="H111" s="467"/>
      <c r="AW111" s="469"/>
      <c r="AY111" s="458"/>
    </row>
    <row r="112" spans="1:185" customHeight="1" ht="39.75" s="450" customFormat="1">
      <c r="A112" s="465"/>
      <c r="B112" s="466"/>
      <c r="C112" s="465"/>
      <c r="D112" s="465"/>
      <c r="E112" s="465"/>
      <c r="F112" s="466"/>
      <c r="G112" s="465"/>
      <c r="H112" s="467"/>
      <c r="AW112" s="469"/>
      <c r="AY112" s="458"/>
    </row>
    <row r="113" spans="1:185" customHeight="1" ht="39.75" s="450" customFormat="1">
      <c r="A113" s="465"/>
      <c r="B113" s="466"/>
      <c r="C113" s="465"/>
      <c r="D113" s="465"/>
      <c r="E113" s="465"/>
      <c r="F113" s="466"/>
      <c r="G113" s="465"/>
      <c r="H113" s="477"/>
      <c r="AW113" s="469"/>
      <c r="AY113" s="458"/>
    </row>
    <row r="114" spans="1:185" customHeight="1" ht="18.75" s="410" customFormat="1">
      <c r="B114" s="477"/>
      <c r="C114" s="477"/>
      <c r="D114" s="450"/>
      <c r="E114" s="450"/>
      <c r="F114" s="477"/>
      <c r="G114" s="450"/>
      <c r="H114" s="477"/>
      <c r="I114" s="450"/>
      <c r="J114" s="477"/>
      <c r="K114" s="477"/>
      <c r="L114" s="477"/>
      <c r="M114" s="478"/>
      <c r="N114" s="478"/>
      <c r="O114" s="478"/>
      <c r="P114" s="478"/>
      <c r="Q114" s="478"/>
      <c r="R114" s="478"/>
      <c r="S114" s="478"/>
      <c r="T114" s="478"/>
      <c r="U114" s="478"/>
      <c r="V114" s="478"/>
      <c r="W114" s="478"/>
      <c r="X114" s="478"/>
      <c r="Y114" s="478"/>
      <c r="Z114" s="478"/>
      <c r="AC114" s="478"/>
      <c r="AD114" s="478"/>
      <c r="AE114" s="478"/>
      <c r="AH114" s="478"/>
      <c r="AI114" s="478"/>
      <c r="AJ114" s="478"/>
      <c r="AW114" s="479"/>
    </row>
    <row r="115" spans="1:185" customHeight="1" ht="18" s="410" customFormat="1">
      <c r="A115" s="1211"/>
      <c r="E115" s="448"/>
      <c r="G115" s="448"/>
      <c r="H115" s="448"/>
      <c r="M115" s="486"/>
      <c r="N115" s="136"/>
      <c r="P115" s="136"/>
      <c r="Q115" s="136"/>
      <c r="R115" s="136"/>
      <c r="S115" s="136"/>
      <c r="T115" s="487"/>
      <c r="V115" s="487"/>
      <c r="W115" s="136"/>
      <c r="Z115" s="487"/>
      <c r="AE115" s="487"/>
      <c r="AJ115" s="487"/>
      <c r="AW115" s="479"/>
    </row>
    <row r="116" spans="1:185" customHeight="1" ht="18" s="410" customFormat="1">
      <c r="A116" s="1211"/>
      <c r="E116" s="448"/>
      <c r="G116" s="448"/>
      <c r="H116" s="463"/>
      <c r="M116" s="488"/>
      <c r="N116" s="136"/>
      <c r="P116" s="136"/>
      <c r="Q116" s="136"/>
      <c r="R116" s="136"/>
      <c r="S116" s="136"/>
      <c r="T116" s="268"/>
      <c r="V116" s="487"/>
      <c r="W116" s="136"/>
      <c r="Z116" s="487"/>
      <c r="AE116" s="487"/>
      <c r="AJ116" s="487"/>
      <c r="AW116" s="479"/>
    </row>
    <row r="117" spans="1:185" customHeight="1" ht="18" s="410" customFormat="1">
      <c r="A117" s="461"/>
      <c r="E117" s="448"/>
      <c r="G117" s="448"/>
      <c r="H117" s="448"/>
      <c r="K117" s="461"/>
      <c r="L117" s="488"/>
      <c r="M117" s="488"/>
      <c r="N117" s="136"/>
      <c r="P117" s="136"/>
      <c r="Q117" s="136"/>
      <c r="R117" s="136"/>
      <c r="S117" s="136"/>
      <c r="T117" s="268"/>
      <c r="V117" s="487"/>
      <c r="W117" s="136"/>
      <c r="Z117" s="487"/>
      <c r="AE117" s="487"/>
      <c r="AJ117" s="487"/>
      <c r="AW117" s="479"/>
    </row>
    <row r="118" spans="1:185" customHeight="1" ht="18" s="410" customFormat="1">
      <c r="B118" s="448"/>
      <c r="C118" s="448"/>
      <c r="D118" s="448"/>
      <c r="E118" s="448"/>
      <c r="F118" s="462"/>
      <c r="G118" s="448"/>
      <c r="H118" s="448"/>
      <c r="I118" s="463"/>
      <c r="L118" s="488"/>
      <c r="M118" s="488"/>
      <c r="N118" s="136"/>
      <c r="P118" s="136"/>
      <c r="Q118" s="136"/>
      <c r="R118" s="136"/>
      <c r="S118" s="136"/>
      <c r="T118" s="136"/>
      <c r="V118" s="487"/>
      <c r="W118" s="136"/>
      <c r="Z118" s="487"/>
      <c r="AE118" s="487"/>
      <c r="AJ118" s="487"/>
      <c r="AW118" s="479"/>
    </row>
    <row r="119" spans="1:185" customHeight="1" ht="12" s="410" customFormat="1">
      <c r="B119" s="477"/>
      <c r="C119" s="477"/>
      <c r="D119" s="450"/>
      <c r="E119" s="477"/>
      <c r="F119" s="477"/>
      <c r="G119" s="477"/>
      <c r="H119" s="477"/>
      <c r="I119" s="489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490"/>
      <c r="AX119" s="136"/>
    </row>
    <row r="120" spans="1:185" customHeight="1" ht="17.25" s="415" customFormat="1">
      <c r="A120" s="1265"/>
      <c r="B120" s="1265"/>
      <c r="C120" s="1265"/>
      <c r="D120" s="1265"/>
      <c r="E120" s="474"/>
      <c r="G120" s="474"/>
      <c r="H120" s="474"/>
      <c r="J120" s="1115"/>
      <c r="K120" s="1115"/>
      <c r="L120" s="1115"/>
      <c r="M120" s="1115"/>
      <c r="N120" s="1115"/>
      <c r="O120" s="1115"/>
      <c r="P120" s="1115"/>
      <c r="Q120" s="1115"/>
      <c r="R120" s="1115"/>
      <c r="S120" s="1115"/>
      <c r="T120" s="491"/>
      <c r="U120" s="491"/>
      <c r="V120" s="491"/>
      <c r="W120" s="491"/>
      <c r="X120" s="491"/>
      <c r="Y120" s="491"/>
      <c r="Z120" s="491"/>
      <c r="AA120" s="491"/>
      <c r="AB120" s="491"/>
      <c r="AC120" s="491"/>
      <c r="AD120" s="491"/>
      <c r="AE120" s="491"/>
      <c r="AF120" s="491"/>
      <c r="AG120" s="491"/>
      <c r="AH120" s="491"/>
      <c r="AI120" s="491"/>
      <c r="AJ120" s="491"/>
      <c r="AK120" s="491"/>
      <c r="AL120" s="491"/>
      <c r="AM120" s="491"/>
      <c r="AN120" s="491"/>
      <c r="AO120" s="491"/>
      <c r="AP120" s="491"/>
      <c r="AQ120" s="491"/>
      <c r="AR120" s="491"/>
      <c r="AS120" s="491"/>
      <c r="AT120" s="491"/>
      <c r="AU120" s="491"/>
      <c r="AV120" s="491"/>
      <c r="AW120" s="492"/>
      <c r="AX120" s="491"/>
    </row>
    <row r="121" spans="1:185" customHeight="1" ht="23.25" s="415" customFormat="1">
      <c r="A121" s="493"/>
      <c r="B121" s="440"/>
      <c r="C121" s="440"/>
      <c r="E121" s="474"/>
      <c r="G121" s="474"/>
      <c r="H121" s="474"/>
      <c r="J121" s="1115"/>
      <c r="K121" s="1115"/>
      <c r="L121" s="1115"/>
      <c r="M121" s="1115"/>
      <c r="N121" s="1115"/>
      <c r="O121" s="1115"/>
      <c r="P121" s="1115"/>
      <c r="Q121" s="1115"/>
      <c r="R121" s="1115"/>
      <c r="S121" s="1115"/>
      <c r="T121" s="491"/>
      <c r="U121" s="491"/>
      <c r="V121" s="491"/>
      <c r="W121" s="491"/>
      <c r="X121" s="491"/>
      <c r="Y121" s="491"/>
      <c r="Z121" s="491"/>
      <c r="AA121" s="491"/>
      <c r="AB121" s="491"/>
      <c r="AC121" s="491"/>
      <c r="AD121" s="491"/>
      <c r="AE121" s="491"/>
      <c r="AF121" s="491"/>
      <c r="AG121" s="491"/>
      <c r="AH121" s="491"/>
      <c r="AI121" s="491"/>
      <c r="AJ121" s="491"/>
      <c r="AK121" s="491"/>
      <c r="AL121" s="491"/>
      <c r="AM121" s="491"/>
      <c r="AN121" s="491"/>
      <c r="AO121" s="491"/>
      <c r="AP121" s="491"/>
      <c r="AQ121" s="491"/>
      <c r="AR121" s="491"/>
      <c r="AS121" s="491"/>
      <c r="AT121" s="491"/>
      <c r="AU121" s="491"/>
      <c r="AV121" s="491"/>
      <c r="AW121" s="492"/>
      <c r="AX121" s="491"/>
    </row>
    <row r="122" spans="1:185" customHeight="1" ht="13" s="415" customFormat="1">
      <c r="A122" s="440"/>
      <c r="B122" s="440"/>
      <c r="C122" s="471"/>
      <c r="H122" s="1264"/>
      <c r="I122" s="1264"/>
      <c r="J122" s="1264"/>
      <c r="K122" s="1264"/>
      <c r="L122" s="1264"/>
      <c r="M122" s="1264"/>
      <c r="N122" s="1264"/>
      <c r="O122" s="1264"/>
      <c r="P122" s="1264"/>
      <c r="Q122" s="1264"/>
      <c r="R122" s="1264"/>
      <c r="S122" s="1264"/>
      <c r="T122" s="1264"/>
      <c r="U122" s="1264"/>
      <c r="V122" s="1264"/>
      <c r="W122" s="1264"/>
      <c r="X122" s="1264"/>
      <c r="Y122" s="1264"/>
      <c r="Z122" s="1264"/>
      <c r="AA122" s="1264"/>
      <c r="AB122" s="1264"/>
      <c r="AC122" s="1264"/>
      <c r="AD122" s="1264"/>
      <c r="AE122" s="1264"/>
      <c r="AF122" s="1264"/>
      <c r="AG122" s="1264"/>
      <c r="AH122" s="1264"/>
      <c r="AI122" s="423"/>
      <c r="AJ122" s="423"/>
      <c r="AK122" s="423"/>
      <c r="AL122" s="423"/>
      <c r="AM122" s="423"/>
      <c r="AN122" s="423"/>
      <c r="AO122" s="423"/>
      <c r="AP122" s="423"/>
      <c r="AQ122" s="423"/>
      <c r="AR122" s="423"/>
      <c r="AS122" s="423"/>
      <c r="AT122" s="423"/>
      <c r="AU122" s="423"/>
      <c r="AV122" s="423"/>
      <c r="AW122" s="494"/>
      <c r="AX122" s="423"/>
      <c r="AY122" s="423"/>
    </row>
    <row r="123" spans="1:185" customHeight="1" ht="13" s="415" customFormat="1">
      <c r="A123" s="440"/>
      <c r="B123" s="440"/>
      <c r="C123" s="440"/>
      <c r="E123" s="470"/>
      <c r="G123" s="470"/>
      <c r="H123" s="1264"/>
      <c r="I123" s="1264"/>
      <c r="J123" s="1264"/>
      <c r="K123" s="1264"/>
      <c r="L123" s="1264"/>
      <c r="M123" s="1264"/>
      <c r="N123" s="1264"/>
      <c r="O123" s="1264"/>
      <c r="P123" s="1264"/>
      <c r="Q123" s="1264"/>
      <c r="R123" s="1264"/>
      <c r="S123" s="1264"/>
      <c r="T123" s="1264"/>
      <c r="U123" s="1264"/>
      <c r="V123" s="1264"/>
      <c r="W123" s="1264"/>
      <c r="X123" s="1264"/>
      <c r="Y123" s="1264"/>
      <c r="Z123" s="1264"/>
      <c r="AA123" s="1264"/>
      <c r="AB123" s="1264"/>
      <c r="AC123" s="1264"/>
      <c r="AD123" s="1264"/>
      <c r="AE123" s="1264"/>
      <c r="AF123" s="1264"/>
      <c r="AG123" s="1264"/>
      <c r="AH123" s="1264"/>
      <c r="AI123" s="423"/>
      <c r="AJ123" s="423"/>
      <c r="AK123" s="423"/>
      <c r="AL123" s="423"/>
      <c r="AM123" s="423"/>
      <c r="AN123" s="423"/>
      <c r="AO123" s="423"/>
      <c r="AP123" s="423"/>
      <c r="AQ123" s="423"/>
      <c r="AR123" s="423"/>
      <c r="AS123" s="423"/>
      <c r="AT123" s="423"/>
      <c r="AU123" s="423"/>
      <c r="AV123" s="423"/>
      <c r="AW123" s="494"/>
      <c r="AX123" s="423"/>
      <c r="AY123" s="423"/>
    </row>
    <row r="124" spans="1:185" customHeight="1" ht="13" s="415" customFormat="1">
      <c r="A124" s="440"/>
      <c r="B124" s="440"/>
      <c r="C124" s="471"/>
      <c r="E124" s="495"/>
      <c r="G124" s="495"/>
      <c r="H124" s="495"/>
      <c r="K124" s="1263"/>
      <c r="L124" s="1263"/>
      <c r="M124" s="1263"/>
      <c r="N124" s="1263"/>
      <c r="O124" s="1263"/>
      <c r="P124" s="1263"/>
      <c r="Q124" s="1263"/>
      <c r="R124" s="1263"/>
      <c r="S124" s="1263"/>
      <c r="T124" s="431"/>
      <c r="U124" s="431"/>
      <c r="V124" s="431"/>
      <c r="W124" s="431"/>
      <c r="X124" s="431"/>
      <c r="Y124" s="431"/>
      <c r="Z124" s="431"/>
      <c r="AA124" s="431"/>
      <c r="AB124" s="431"/>
      <c r="AC124" s="431"/>
      <c r="AD124" s="431"/>
      <c r="AE124" s="431"/>
      <c r="AF124" s="431"/>
      <c r="AG124" s="431"/>
      <c r="AH124" s="431"/>
      <c r="AI124" s="431"/>
      <c r="AJ124" s="431"/>
      <c r="AK124" s="431"/>
      <c r="AL124" s="431"/>
      <c r="AM124" s="431"/>
      <c r="AN124" s="431"/>
      <c r="AO124" s="431"/>
      <c r="AP124" s="431"/>
      <c r="AQ124" s="431"/>
      <c r="AR124" s="431"/>
      <c r="AS124" s="431"/>
      <c r="AT124" s="431"/>
      <c r="AU124" s="431"/>
      <c r="AV124" s="431"/>
      <c r="AW124" s="432"/>
      <c r="AX124" s="431"/>
    </row>
    <row r="125" spans="1:185" customHeight="1" ht="13" s="415" customFormat="1">
      <c r="A125" s="440"/>
      <c r="B125" s="440"/>
      <c r="C125" s="440"/>
      <c r="E125" s="496"/>
      <c r="G125" s="496"/>
      <c r="H125" s="496"/>
      <c r="K125" s="1263"/>
      <c r="L125" s="1263"/>
      <c r="M125" s="1263"/>
      <c r="N125" s="1263"/>
      <c r="O125" s="1263"/>
      <c r="P125" s="1263"/>
      <c r="Q125" s="1263"/>
      <c r="R125" s="1263"/>
      <c r="S125" s="1263"/>
      <c r="T125" s="431"/>
      <c r="U125" s="431"/>
      <c r="V125" s="431"/>
      <c r="W125" s="431"/>
      <c r="X125" s="431"/>
      <c r="Y125" s="431"/>
      <c r="Z125" s="431"/>
      <c r="AA125" s="431"/>
      <c r="AB125" s="431"/>
      <c r="AC125" s="431"/>
      <c r="AD125" s="431"/>
      <c r="AE125" s="431"/>
      <c r="AF125" s="431"/>
      <c r="AG125" s="431"/>
      <c r="AH125" s="431"/>
      <c r="AI125" s="431"/>
      <c r="AJ125" s="431"/>
      <c r="AK125" s="431"/>
      <c r="AL125" s="431"/>
      <c r="AM125" s="431"/>
      <c r="AN125" s="431"/>
      <c r="AO125" s="431"/>
      <c r="AP125" s="431"/>
      <c r="AQ125" s="431"/>
      <c r="AR125" s="431"/>
      <c r="AS125" s="431"/>
      <c r="AT125" s="431"/>
      <c r="AU125" s="431"/>
      <c r="AV125" s="431"/>
      <c r="AW125" s="432"/>
      <c r="AX125" s="431"/>
    </row>
    <row r="126" spans="1:185" customHeight="1" ht="13" s="415" customFormat="1">
      <c r="A126" s="440"/>
      <c r="B126" s="440"/>
      <c r="C126" s="471"/>
      <c r="E126" s="470"/>
      <c r="G126" s="470"/>
      <c r="H126" s="470"/>
      <c r="K126" s="1263"/>
      <c r="L126" s="1263"/>
      <c r="M126" s="1263"/>
      <c r="N126" s="1263"/>
      <c r="O126" s="1263"/>
      <c r="P126" s="1263"/>
      <c r="Q126" s="1263"/>
      <c r="R126" s="1263"/>
      <c r="T126" s="431"/>
      <c r="U126" s="431"/>
      <c r="V126" s="431"/>
      <c r="W126" s="431"/>
      <c r="X126" s="431"/>
      <c r="Y126" s="431"/>
      <c r="Z126" s="431"/>
      <c r="AA126" s="431"/>
      <c r="AB126" s="431"/>
      <c r="AC126" s="431"/>
      <c r="AD126" s="431"/>
      <c r="AE126" s="431"/>
      <c r="AF126" s="431"/>
      <c r="AG126" s="431"/>
      <c r="AH126" s="431"/>
      <c r="AI126" s="431"/>
      <c r="AJ126" s="431"/>
      <c r="AK126" s="431"/>
      <c r="AL126" s="431"/>
      <c r="AM126" s="431"/>
      <c r="AN126" s="431"/>
      <c r="AO126" s="431"/>
      <c r="AP126" s="431"/>
      <c r="AQ126" s="431"/>
      <c r="AR126" s="431"/>
      <c r="AS126" s="431"/>
      <c r="AT126" s="431"/>
      <c r="AU126" s="431"/>
      <c r="AV126" s="431"/>
      <c r="AW126" s="432"/>
      <c r="AX126" s="431"/>
    </row>
    <row r="127" spans="1:185" customHeight="1" ht="13" s="415" customFormat="1">
      <c r="A127" s="440"/>
      <c r="B127" s="440"/>
      <c r="C127" s="440"/>
      <c r="E127" s="470"/>
      <c r="G127" s="470"/>
      <c r="H127" s="470"/>
      <c r="K127" s="1263"/>
      <c r="L127" s="1263"/>
      <c r="M127" s="1263"/>
      <c r="N127" s="1263"/>
      <c r="O127" s="1263"/>
      <c r="P127" s="1263"/>
      <c r="Q127" s="1263"/>
      <c r="R127" s="1263"/>
      <c r="S127" s="431"/>
      <c r="T127" s="431"/>
      <c r="U127" s="431"/>
      <c r="V127" s="431"/>
      <c r="W127" s="431"/>
      <c r="X127" s="431"/>
      <c r="Y127" s="431"/>
      <c r="Z127" s="431"/>
      <c r="AA127" s="431"/>
      <c r="AB127" s="431"/>
      <c r="AC127" s="431"/>
      <c r="AD127" s="431"/>
      <c r="AE127" s="431"/>
      <c r="AF127" s="431"/>
      <c r="AG127" s="431"/>
      <c r="AH127" s="431"/>
      <c r="AI127" s="431"/>
      <c r="AJ127" s="431"/>
      <c r="AK127" s="431"/>
      <c r="AL127" s="431"/>
      <c r="AM127" s="431"/>
      <c r="AN127" s="431"/>
      <c r="AO127" s="431"/>
      <c r="AP127" s="431"/>
      <c r="AQ127" s="431"/>
      <c r="AR127" s="431"/>
      <c r="AS127" s="431"/>
      <c r="AT127" s="431"/>
      <c r="AU127" s="431"/>
      <c r="AV127" s="431"/>
      <c r="AW127" s="432"/>
      <c r="AX127" s="431"/>
      <c r="AY127" s="1218"/>
    </row>
    <row r="128" spans="1:185" customHeight="1" ht="13" s="415" customFormat="1">
      <c r="A128" s="440"/>
      <c r="B128" s="440"/>
      <c r="C128" s="471"/>
      <c r="AW128" s="472"/>
      <c r="AY128" s="1218"/>
    </row>
    <row r="129" spans="1:185" customHeight="1" ht="19.5" s="415" customFormat="1">
      <c r="A129" s="440"/>
      <c r="B129" s="440"/>
      <c r="C129" s="440"/>
      <c r="AW129" s="472"/>
      <c r="AY129" s="473"/>
    </row>
    <row r="130" spans="1:185" customHeight="1" ht="13" s="415" customFormat="1">
      <c r="A130" s="440"/>
      <c r="B130" s="440"/>
      <c r="C130" s="471"/>
      <c r="E130" s="474"/>
      <c r="F130" s="437"/>
      <c r="G130" s="474"/>
      <c r="H130" s="474"/>
      <c r="I130" s="437"/>
      <c r="J130" s="438"/>
      <c r="K130" s="438"/>
      <c r="AW130" s="472"/>
      <c r="AY130" s="475"/>
    </row>
    <row r="131" spans="1:185" customHeight="1" ht="13" s="415" customFormat="1">
      <c r="A131" s="440"/>
      <c r="B131" s="440"/>
      <c r="C131" s="471"/>
      <c r="E131" s="474"/>
      <c r="F131" s="437"/>
      <c r="G131" s="474"/>
      <c r="H131" s="474"/>
      <c r="I131" s="437"/>
      <c r="J131" s="438"/>
      <c r="K131" s="438"/>
      <c r="AW131" s="472"/>
    </row>
    <row r="132" spans="1:185" customHeight="1" ht="13" s="415" customFormat="1">
      <c r="A132" s="440"/>
      <c r="B132" s="440"/>
      <c r="C132" s="440"/>
      <c r="E132" s="474"/>
      <c r="F132" s="437"/>
      <c r="G132" s="474"/>
      <c r="H132" s="474"/>
      <c r="I132" s="437"/>
      <c r="J132" s="438"/>
      <c r="K132" s="438"/>
      <c r="AW132" s="472"/>
    </row>
    <row r="133" spans="1:185" customHeight="1" ht="13" s="415" customFormat="1">
      <c r="A133" s="440"/>
      <c r="B133" s="440"/>
      <c r="C133" s="440"/>
      <c r="E133" s="474"/>
      <c r="F133" s="437"/>
      <c r="G133" s="474"/>
      <c r="H133" s="474"/>
      <c r="I133" s="437"/>
      <c r="J133" s="438"/>
      <c r="K133" s="438"/>
      <c r="AW133" s="472"/>
    </row>
    <row r="134" spans="1:185" customHeight="1" ht="13" s="415" customFormat="1">
      <c r="E134" s="474"/>
      <c r="F134" s="437"/>
      <c r="G134" s="474"/>
      <c r="H134" s="474"/>
      <c r="I134" s="437"/>
      <c r="J134" s="438"/>
      <c r="K134" s="438"/>
      <c r="N134" s="476"/>
      <c r="S134" s="476"/>
      <c r="AW134" s="472"/>
    </row>
    <row r="135" spans="1:185" customHeight="1" ht="13.5" s="410" customFormat="1">
      <c r="B135" s="477"/>
      <c r="C135" s="477"/>
      <c r="D135" s="450"/>
      <c r="E135" s="477"/>
      <c r="F135" s="440"/>
      <c r="G135" s="477"/>
      <c r="H135" s="477"/>
      <c r="I135" s="437"/>
      <c r="J135" s="438"/>
      <c r="K135" s="438"/>
      <c r="L135" s="477"/>
      <c r="M135" s="478"/>
      <c r="N135" s="478"/>
      <c r="O135" s="478"/>
      <c r="P135" s="478"/>
      <c r="Q135" s="478"/>
      <c r="R135" s="478"/>
      <c r="S135" s="478"/>
      <c r="T135" s="478"/>
      <c r="U135" s="478"/>
      <c r="V135" s="478"/>
      <c r="W135" s="478"/>
      <c r="X135" s="478"/>
      <c r="Y135" s="478"/>
      <c r="Z135" s="478"/>
      <c r="AC135" s="478"/>
      <c r="AD135" s="478"/>
      <c r="AE135" s="478"/>
      <c r="AH135" s="478"/>
      <c r="AI135" s="478"/>
      <c r="AJ135" s="478"/>
      <c r="AW135" s="479"/>
    </row>
    <row r="136" spans="1:185" customHeight="1" ht="15" s="415" customFormat="1">
      <c r="A136" s="1257"/>
      <c r="B136" s="1256"/>
      <c r="C136" s="1257"/>
      <c r="D136" s="1256"/>
      <c r="E136" s="1256"/>
      <c r="F136" s="1257"/>
      <c r="G136" s="1256"/>
      <c r="H136" s="1256"/>
      <c r="I136" s="1255"/>
      <c r="J136" s="1255"/>
      <c r="K136" s="1255"/>
      <c r="L136" s="1255"/>
      <c r="M136" s="1255"/>
      <c r="N136" s="1255"/>
      <c r="O136" s="1255"/>
      <c r="P136" s="1255"/>
      <c r="Q136" s="1255"/>
      <c r="R136" s="1255"/>
      <c r="S136" s="1255"/>
      <c r="T136" s="1255"/>
      <c r="U136" s="1255"/>
      <c r="V136" s="1255"/>
      <c r="W136" s="1255"/>
      <c r="X136" s="1255"/>
      <c r="Y136" s="1255"/>
      <c r="Z136" s="1255"/>
      <c r="AA136" s="1255"/>
      <c r="AB136" s="1255"/>
      <c r="AC136" s="1255"/>
      <c r="AD136" s="1255"/>
      <c r="AE136" s="1255"/>
      <c r="AF136" s="1255"/>
      <c r="AG136" s="1255"/>
      <c r="AH136" s="1255"/>
      <c r="AI136" s="1255"/>
      <c r="AJ136" s="1255"/>
      <c r="AK136" s="1255"/>
      <c r="AL136" s="1255"/>
      <c r="AM136" s="303"/>
      <c r="AN136" s="303"/>
      <c r="AO136" s="303"/>
      <c r="AP136" s="303"/>
      <c r="AQ136" s="303"/>
      <c r="AR136" s="303"/>
      <c r="AS136" s="303"/>
      <c r="AT136" s="303"/>
      <c r="AU136" s="303"/>
      <c r="AV136" s="303"/>
      <c r="AW136" s="481"/>
      <c r="AX136" s="303"/>
      <c r="AY136" s="1251"/>
    </row>
    <row r="137" spans="1:185" customHeight="1" ht="23.25" s="136" customFormat="1">
      <c r="A137" s="1257"/>
      <c r="B137" s="1257"/>
      <c r="C137" s="1257"/>
      <c r="D137" s="1256"/>
      <c r="E137" s="1256"/>
      <c r="F137" s="1257"/>
      <c r="G137" s="1256"/>
      <c r="H137" s="1256"/>
      <c r="I137" s="1256"/>
      <c r="J137" s="1256"/>
      <c r="K137" s="1257"/>
      <c r="L137" s="1257"/>
      <c r="M137" s="1257"/>
      <c r="N137" s="1256"/>
      <c r="O137" s="1256"/>
      <c r="P137" s="1257"/>
      <c r="Q137" s="1257"/>
      <c r="R137" s="1257"/>
      <c r="S137" s="1256"/>
      <c r="T137" s="1256"/>
      <c r="U137" s="1257"/>
      <c r="V137" s="1257"/>
      <c r="W137" s="1257"/>
      <c r="X137" s="1256"/>
      <c r="Y137" s="1256"/>
      <c r="Z137" s="1257"/>
      <c r="AA137" s="1257"/>
      <c r="AB137" s="1257"/>
      <c r="AC137" s="1256"/>
      <c r="AD137" s="1256"/>
      <c r="AE137" s="1257"/>
      <c r="AF137" s="1257"/>
      <c r="AG137" s="1257"/>
      <c r="AH137" s="1256"/>
      <c r="AI137" s="1256"/>
      <c r="AJ137" s="1257"/>
      <c r="AK137" s="1257"/>
      <c r="AL137" s="1257"/>
      <c r="AM137" s="480"/>
      <c r="AN137" s="480"/>
      <c r="AO137" s="480"/>
      <c r="AP137" s="480"/>
      <c r="AQ137" s="480"/>
      <c r="AR137" s="480"/>
      <c r="AS137" s="480"/>
      <c r="AT137" s="480"/>
      <c r="AU137" s="480"/>
      <c r="AV137" s="480"/>
      <c r="AW137" s="482"/>
      <c r="AX137" s="480"/>
      <c r="AY137" s="1251"/>
      <c r="AZ137" s="448"/>
      <c r="BA137" s="448"/>
      <c r="BB137" s="448"/>
      <c r="BC137" s="448"/>
      <c r="BD137" s="448"/>
      <c r="BE137" s="448"/>
      <c r="BF137" s="448"/>
      <c r="BG137" s="448"/>
      <c r="BH137" s="448"/>
      <c r="BI137" s="448"/>
      <c r="BJ137" s="448"/>
      <c r="BK137" s="448"/>
      <c r="BL137" s="448"/>
      <c r="BM137" s="448"/>
      <c r="BN137" s="448"/>
      <c r="BO137" s="448"/>
      <c r="BP137" s="448"/>
      <c r="BQ137" s="448"/>
      <c r="BR137" s="448"/>
      <c r="BS137" s="448"/>
      <c r="BT137" s="448"/>
      <c r="BU137" s="448"/>
      <c r="BV137" s="448"/>
      <c r="BW137" s="448"/>
      <c r="BX137" s="448"/>
      <c r="BY137" s="448"/>
      <c r="BZ137" s="448"/>
      <c r="CA137" s="448"/>
      <c r="CB137" s="448"/>
      <c r="CC137" s="448"/>
      <c r="CD137" s="448"/>
      <c r="CE137" s="448"/>
      <c r="CF137" s="448"/>
      <c r="CG137" s="448"/>
      <c r="CH137" s="448"/>
      <c r="CI137" s="448"/>
      <c r="CJ137" s="448"/>
      <c r="CK137" s="448"/>
      <c r="CL137" s="448"/>
      <c r="CM137" s="448"/>
      <c r="CN137" s="448"/>
      <c r="CO137" s="448"/>
      <c r="CP137" s="448"/>
      <c r="CQ137" s="448"/>
      <c r="CR137" s="448"/>
      <c r="CS137" s="448"/>
      <c r="CT137" s="448"/>
      <c r="CU137" s="448"/>
      <c r="CV137" s="448"/>
      <c r="CW137" s="448"/>
      <c r="CX137" s="448"/>
      <c r="CY137" s="448"/>
      <c r="CZ137" s="448"/>
      <c r="DA137" s="448"/>
      <c r="DB137" s="448"/>
      <c r="DC137" s="448"/>
      <c r="DD137" s="448"/>
      <c r="DE137" s="448"/>
      <c r="DF137" s="448"/>
      <c r="DG137" s="448"/>
      <c r="DH137" s="448"/>
      <c r="DI137" s="448"/>
      <c r="DJ137" s="448"/>
      <c r="DK137" s="448"/>
      <c r="DL137" s="448"/>
      <c r="DM137" s="448"/>
      <c r="DN137" s="448"/>
      <c r="DO137" s="448"/>
      <c r="DP137" s="448"/>
      <c r="DQ137" s="448"/>
      <c r="DR137" s="448"/>
      <c r="DS137" s="448"/>
      <c r="DT137" s="448"/>
      <c r="DU137" s="448"/>
      <c r="DV137" s="448"/>
      <c r="DW137" s="448"/>
      <c r="DX137" s="448"/>
      <c r="DY137" s="448"/>
      <c r="DZ137" s="448"/>
      <c r="EA137" s="448"/>
      <c r="EB137" s="448"/>
      <c r="EC137" s="448"/>
      <c r="ED137" s="448"/>
      <c r="EE137" s="448"/>
      <c r="EF137" s="448"/>
      <c r="EG137" s="448"/>
      <c r="EH137" s="448"/>
      <c r="EI137" s="448"/>
      <c r="EJ137" s="448"/>
      <c r="EK137" s="448"/>
      <c r="EL137" s="448"/>
      <c r="EM137" s="448"/>
      <c r="EN137" s="448"/>
      <c r="EO137" s="448"/>
      <c r="EP137" s="448"/>
      <c r="EQ137" s="448"/>
      <c r="ER137" s="448"/>
      <c r="ES137" s="448"/>
      <c r="ET137" s="448"/>
      <c r="EU137" s="448"/>
      <c r="EV137" s="448"/>
      <c r="EW137" s="448"/>
      <c r="EX137" s="448"/>
      <c r="EY137" s="448"/>
      <c r="EZ137" s="448"/>
      <c r="FA137" s="448"/>
      <c r="FB137" s="448"/>
      <c r="FC137" s="448"/>
      <c r="FD137" s="448"/>
      <c r="FE137" s="448"/>
      <c r="FF137" s="448"/>
      <c r="FG137" s="448"/>
      <c r="FH137" s="448"/>
      <c r="FI137" s="448"/>
      <c r="FJ137" s="448"/>
      <c r="FK137" s="448"/>
      <c r="FL137" s="448"/>
      <c r="FM137" s="448"/>
      <c r="FN137" s="448"/>
      <c r="FO137" s="448"/>
      <c r="FP137" s="448"/>
      <c r="FQ137" s="448"/>
      <c r="FR137" s="448"/>
      <c r="FS137" s="448"/>
      <c r="FT137" s="448"/>
      <c r="FU137" s="448"/>
      <c r="FV137" s="448"/>
      <c r="FW137" s="448"/>
      <c r="FX137" s="448"/>
      <c r="FY137" s="448"/>
      <c r="FZ137" s="448"/>
      <c r="GA137" s="448"/>
      <c r="GB137" s="448"/>
      <c r="GC137" s="448"/>
    </row>
    <row r="138" spans="1:185" customHeight="1" ht="17.25" s="450" customFormat="1">
      <c r="A138" s="1257"/>
      <c r="B138" s="1257"/>
      <c r="C138" s="1257"/>
      <c r="D138" s="1256"/>
      <c r="E138" s="1256"/>
      <c r="F138" s="1257"/>
      <c r="G138" s="1256"/>
      <c r="H138" s="1256"/>
      <c r="I138" s="1257"/>
      <c r="J138" s="1257"/>
      <c r="K138" s="1257"/>
      <c r="L138" s="1257"/>
      <c r="M138" s="1257"/>
      <c r="N138" s="1257"/>
      <c r="O138" s="1257"/>
      <c r="P138" s="1257"/>
      <c r="Q138" s="1257"/>
      <c r="R138" s="1257"/>
      <c r="S138" s="1257"/>
      <c r="T138" s="1257"/>
      <c r="U138" s="1257"/>
      <c r="V138" s="1257"/>
      <c r="W138" s="1257"/>
      <c r="X138" s="1257"/>
      <c r="Y138" s="1257"/>
      <c r="Z138" s="1257"/>
      <c r="AA138" s="1257"/>
      <c r="AB138" s="1257"/>
      <c r="AC138" s="1257"/>
      <c r="AD138" s="1257"/>
      <c r="AE138" s="1257"/>
      <c r="AF138" s="1257"/>
      <c r="AG138" s="1257"/>
      <c r="AH138" s="1257"/>
      <c r="AI138" s="1257"/>
      <c r="AJ138" s="1257"/>
      <c r="AK138" s="1257"/>
      <c r="AL138" s="1257"/>
      <c r="AM138" s="480"/>
      <c r="AN138" s="480"/>
      <c r="AO138" s="480"/>
      <c r="AP138" s="480"/>
      <c r="AQ138" s="480"/>
      <c r="AR138" s="480"/>
      <c r="AS138" s="480"/>
      <c r="AT138" s="480"/>
      <c r="AU138" s="480"/>
      <c r="AV138" s="480"/>
      <c r="AW138" s="482"/>
      <c r="AX138" s="480"/>
      <c r="AY138" s="1251"/>
    </row>
    <row r="139" spans="1:185" customHeight="1" ht="60.75" s="453" customFormat="1">
      <c r="A139" s="1257"/>
      <c r="B139" s="1257"/>
      <c r="C139" s="1257"/>
      <c r="D139" s="1256"/>
      <c r="E139" s="1256"/>
      <c r="F139" s="1257"/>
      <c r="G139" s="1256"/>
      <c r="H139" s="1256"/>
      <c r="I139" s="483"/>
      <c r="J139" s="484"/>
      <c r="K139" s="484"/>
      <c r="L139" s="484"/>
      <c r="M139" s="483"/>
      <c r="N139" s="483"/>
      <c r="O139" s="484"/>
      <c r="P139" s="484"/>
      <c r="Q139" s="484"/>
      <c r="R139" s="483"/>
      <c r="S139" s="483"/>
      <c r="T139" s="484"/>
      <c r="U139" s="484"/>
      <c r="V139" s="484"/>
      <c r="W139" s="483"/>
      <c r="X139" s="483"/>
      <c r="Y139" s="484"/>
      <c r="Z139" s="484"/>
      <c r="AA139" s="484"/>
      <c r="AB139" s="483"/>
      <c r="AC139" s="483"/>
      <c r="AD139" s="484"/>
      <c r="AE139" s="484"/>
      <c r="AF139" s="484"/>
      <c r="AG139" s="483"/>
      <c r="AH139" s="483"/>
      <c r="AI139" s="484"/>
      <c r="AJ139" s="484"/>
      <c r="AK139" s="484"/>
      <c r="AL139" s="483"/>
      <c r="AM139" s="483"/>
      <c r="AN139" s="483"/>
      <c r="AO139" s="483"/>
      <c r="AP139" s="483"/>
      <c r="AQ139" s="483"/>
      <c r="AR139" s="483"/>
      <c r="AS139" s="483"/>
      <c r="AT139" s="483"/>
      <c r="AU139" s="483"/>
      <c r="AV139" s="483"/>
      <c r="AW139" s="485"/>
      <c r="AX139" s="483"/>
      <c r="AY139" s="1251"/>
    </row>
    <row r="140" spans="1:185" customHeight="1" ht="39.75" s="450" customFormat="1">
      <c r="A140" s="465"/>
      <c r="B140" s="466"/>
      <c r="C140" s="465"/>
      <c r="D140" s="465"/>
      <c r="E140" s="465"/>
      <c r="F140" s="466"/>
      <c r="G140" s="465"/>
      <c r="H140" s="467"/>
      <c r="AW140" s="469"/>
      <c r="AY140" s="458"/>
    </row>
    <row r="141" spans="1:185" customHeight="1" ht="39.75" s="450" customFormat="1">
      <c r="A141" s="465"/>
      <c r="B141" s="466"/>
      <c r="C141" s="465"/>
      <c r="D141" s="465"/>
      <c r="E141" s="465"/>
      <c r="F141" s="466"/>
      <c r="G141" s="465"/>
      <c r="H141" s="467"/>
      <c r="AW141" s="469"/>
      <c r="AY141" s="458"/>
    </row>
    <row r="142" spans="1:185" customHeight="1" ht="39.75" s="450" customFormat="1">
      <c r="A142" s="465"/>
      <c r="B142" s="466"/>
      <c r="C142" s="465"/>
      <c r="D142" s="465"/>
      <c r="E142" s="465"/>
      <c r="F142" s="466"/>
      <c r="G142" s="465"/>
      <c r="H142" s="467"/>
      <c r="AW142" s="469"/>
      <c r="AY142" s="458"/>
    </row>
    <row r="143" spans="1:185" customHeight="1" ht="39.75" s="450" customFormat="1">
      <c r="A143" s="465"/>
      <c r="B143" s="466"/>
      <c r="C143" s="465"/>
      <c r="D143" s="465"/>
      <c r="E143" s="465"/>
      <c r="F143" s="466"/>
      <c r="G143" s="465"/>
      <c r="H143" s="467"/>
      <c r="AW143" s="469"/>
      <c r="AY143" s="458"/>
    </row>
    <row r="144" spans="1:185" customHeight="1" ht="39.75" s="450" customFormat="1">
      <c r="A144" s="465"/>
      <c r="B144" s="466"/>
      <c r="C144" s="465"/>
      <c r="D144" s="465"/>
      <c r="E144" s="465"/>
      <c r="F144" s="466"/>
      <c r="G144" s="465"/>
      <c r="H144" s="467"/>
      <c r="AW144" s="469"/>
      <c r="AY144" s="458"/>
    </row>
    <row r="145" spans="1:185" customHeight="1" ht="39.75" s="450" customFormat="1">
      <c r="A145" s="465"/>
      <c r="B145" s="466"/>
      <c r="C145" s="465"/>
      <c r="D145" s="465"/>
      <c r="E145" s="465"/>
      <c r="F145" s="466"/>
      <c r="G145" s="465"/>
      <c r="H145" s="467"/>
      <c r="AW145" s="469"/>
      <c r="AY145" s="458"/>
    </row>
    <row r="146" spans="1:185" customHeight="1" ht="39.75" s="450" customFormat="1">
      <c r="A146" s="465"/>
      <c r="B146" s="466"/>
      <c r="C146" s="465"/>
      <c r="D146" s="465"/>
      <c r="E146" s="465"/>
      <c r="F146" s="466"/>
      <c r="G146" s="465"/>
      <c r="H146" s="467"/>
      <c r="AW146" s="469"/>
      <c r="AY146" s="458"/>
    </row>
    <row r="147" spans="1:185" customHeight="1" ht="39.75" s="450" customFormat="1">
      <c r="A147" s="465"/>
      <c r="B147" s="466"/>
      <c r="C147" s="465"/>
      <c r="D147" s="465"/>
      <c r="E147" s="465"/>
      <c r="F147" s="466"/>
      <c r="G147" s="465"/>
      <c r="H147" s="467"/>
      <c r="AW147" s="469"/>
      <c r="AY147" s="458"/>
    </row>
    <row r="148" spans="1:185" customHeight="1" ht="39.75" s="450" customFormat="1">
      <c r="A148" s="465"/>
      <c r="B148" s="466"/>
      <c r="C148" s="465"/>
      <c r="D148" s="465"/>
      <c r="E148" s="465"/>
      <c r="F148" s="466"/>
      <c r="G148" s="465"/>
      <c r="H148" s="467"/>
      <c r="AW148" s="469"/>
      <c r="AY148" s="458"/>
    </row>
    <row r="149" spans="1:185" customHeight="1" ht="39.75" s="450" customFormat="1">
      <c r="A149" s="465"/>
      <c r="B149" s="466"/>
      <c r="C149" s="465"/>
      <c r="D149" s="465"/>
      <c r="E149" s="465"/>
      <c r="F149" s="466"/>
      <c r="G149" s="465"/>
      <c r="H149" s="467"/>
      <c r="AW149" s="469"/>
      <c r="AY149" s="458"/>
    </row>
    <row r="150" spans="1:185" customHeight="1" ht="39.75" s="450" customFormat="1">
      <c r="A150" s="465"/>
      <c r="B150" s="466"/>
      <c r="C150" s="465"/>
      <c r="D150" s="465"/>
      <c r="E150" s="465"/>
      <c r="F150" s="466"/>
      <c r="G150" s="465"/>
      <c r="H150" s="467"/>
      <c r="AW150" s="469"/>
      <c r="AY150" s="458"/>
    </row>
    <row r="151" spans="1:185" customHeight="1" ht="39.75" s="450" customFormat="1">
      <c r="A151" s="465"/>
      <c r="B151" s="466"/>
      <c r="C151" s="465"/>
      <c r="D151" s="465"/>
      <c r="E151" s="465"/>
      <c r="F151" s="466"/>
      <c r="G151" s="465"/>
      <c r="H151" s="467"/>
      <c r="AW151" s="469"/>
      <c r="AY151" s="458"/>
    </row>
    <row r="152" spans="1:185" customHeight="1" ht="39.75" s="450" customFormat="1">
      <c r="A152" s="465"/>
      <c r="B152" s="466"/>
      <c r="C152" s="465"/>
      <c r="D152" s="465"/>
      <c r="E152" s="465"/>
      <c r="F152" s="466"/>
      <c r="G152" s="465"/>
      <c r="H152" s="467"/>
      <c r="AW152" s="469"/>
      <c r="AY152" s="458"/>
    </row>
    <row r="153" spans="1:185" customHeight="1" ht="39.75" s="450" customFormat="1">
      <c r="A153" s="465"/>
      <c r="B153" s="466"/>
      <c r="C153" s="465"/>
      <c r="D153" s="465"/>
      <c r="E153" s="465"/>
      <c r="F153" s="466"/>
      <c r="G153" s="465"/>
      <c r="H153" s="467"/>
      <c r="AW153" s="469"/>
      <c r="AY153" s="458"/>
    </row>
    <row r="154" spans="1:185" customHeight="1" ht="39.75" s="450" customFormat="1">
      <c r="A154" s="465"/>
      <c r="B154" s="466"/>
      <c r="C154" s="465"/>
      <c r="D154" s="465"/>
      <c r="E154" s="465"/>
      <c r="F154" s="466"/>
      <c r="G154" s="465"/>
      <c r="H154" s="467"/>
      <c r="AW154" s="469"/>
      <c r="AY154" s="458"/>
    </row>
    <row r="155" spans="1:185" customHeight="1" ht="39.75" s="450" customFormat="1">
      <c r="A155" s="465"/>
      <c r="B155" s="466"/>
      <c r="C155" s="465"/>
      <c r="D155" s="465"/>
      <c r="E155" s="465"/>
      <c r="F155" s="466"/>
      <c r="G155" s="465"/>
      <c r="H155" s="467"/>
      <c r="AW155" s="469"/>
      <c r="AY155" s="458"/>
    </row>
    <row r="156" spans="1:185" customHeight="1" ht="39.75" s="450" customFormat="1">
      <c r="A156" s="465"/>
      <c r="B156" s="466"/>
      <c r="C156" s="465"/>
      <c r="D156" s="465"/>
      <c r="E156" s="465"/>
      <c r="F156" s="466"/>
      <c r="G156" s="465"/>
      <c r="H156" s="467"/>
      <c r="AW156" s="469"/>
      <c r="AY156" s="458"/>
    </row>
    <row r="157" spans="1:185" customHeight="1" ht="39.75" s="450" customFormat="1">
      <c r="A157" s="465"/>
      <c r="B157" s="466"/>
      <c r="C157" s="465"/>
      <c r="D157" s="465"/>
      <c r="E157" s="465"/>
      <c r="F157" s="466"/>
      <c r="G157" s="465"/>
      <c r="H157" s="467"/>
      <c r="AW157" s="469"/>
      <c r="AY157" s="458"/>
    </row>
    <row r="158" spans="1:185" customHeight="1" ht="39.75" s="450" customFormat="1">
      <c r="A158" s="465"/>
      <c r="B158" s="466"/>
      <c r="C158" s="465"/>
      <c r="D158" s="465"/>
      <c r="E158" s="465"/>
      <c r="F158" s="466"/>
      <c r="G158" s="465"/>
      <c r="H158" s="467"/>
      <c r="AW158" s="469"/>
      <c r="AY158" s="458"/>
    </row>
    <row r="159" spans="1:185" customHeight="1" ht="39.75" s="450" customFormat="1">
      <c r="A159" s="465"/>
      <c r="B159" s="466"/>
      <c r="C159" s="465"/>
      <c r="D159" s="465"/>
      <c r="E159" s="465"/>
      <c r="F159" s="466"/>
      <c r="G159" s="465"/>
      <c r="H159" s="467"/>
      <c r="AW159" s="469"/>
      <c r="AY159" s="458"/>
    </row>
    <row r="160" spans="1:185" customHeight="1" ht="18.75" s="410" customFormat="1">
      <c r="B160" s="477"/>
      <c r="C160" s="477"/>
      <c r="D160" s="450"/>
      <c r="E160" s="450"/>
      <c r="F160" s="477"/>
      <c r="G160" s="450"/>
      <c r="H160" s="477"/>
      <c r="I160" s="450"/>
      <c r="J160" s="477"/>
      <c r="K160" s="477"/>
      <c r="L160" s="477"/>
      <c r="M160" s="478"/>
      <c r="N160" s="478"/>
      <c r="O160" s="478"/>
      <c r="P160" s="478"/>
      <c r="Q160" s="478"/>
      <c r="R160" s="478"/>
      <c r="S160" s="478"/>
      <c r="T160" s="478"/>
      <c r="U160" s="478"/>
      <c r="V160" s="478"/>
      <c r="W160" s="478"/>
      <c r="X160" s="478"/>
      <c r="Y160" s="478"/>
      <c r="Z160" s="478"/>
      <c r="AC160" s="478"/>
      <c r="AD160" s="478"/>
      <c r="AE160" s="478"/>
      <c r="AH160" s="478"/>
      <c r="AI160" s="478"/>
      <c r="AJ160" s="478"/>
      <c r="AW160" s="479"/>
    </row>
    <row r="161" spans="1:185" customHeight="1" ht="18" s="410" customFormat="1">
      <c r="A161" s="1211"/>
      <c r="E161" s="448"/>
      <c r="G161" s="448"/>
      <c r="H161" s="448"/>
      <c r="M161" s="486"/>
      <c r="N161" s="136"/>
      <c r="P161" s="136"/>
      <c r="Q161" s="136"/>
      <c r="R161" s="136"/>
      <c r="S161" s="136"/>
      <c r="T161" s="487"/>
      <c r="V161" s="487"/>
      <c r="W161" s="136"/>
      <c r="Z161" s="487"/>
      <c r="AE161" s="487"/>
      <c r="AJ161" s="487"/>
      <c r="AW161" s="479"/>
    </row>
    <row r="162" spans="1:185" customHeight="1" ht="18" s="410" customFormat="1">
      <c r="A162" s="1211"/>
      <c r="E162" s="448"/>
      <c r="G162" s="448"/>
      <c r="H162" s="463"/>
      <c r="M162" s="488"/>
      <c r="N162" s="136"/>
      <c r="P162" s="136"/>
      <c r="Q162" s="136"/>
      <c r="R162" s="136"/>
      <c r="S162" s="136"/>
      <c r="T162" s="268"/>
      <c r="V162" s="487"/>
      <c r="W162" s="136"/>
      <c r="Z162" s="487"/>
      <c r="AE162" s="487"/>
      <c r="AJ162" s="487"/>
      <c r="AW162" s="479"/>
    </row>
    <row r="163" spans="1:185" customHeight="1" ht="18" s="410" customFormat="1">
      <c r="A163" s="461"/>
      <c r="E163" s="448"/>
      <c r="G163" s="448"/>
      <c r="H163" s="448"/>
      <c r="K163" s="461"/>
      <c r="L163" s="488"/>
      <c r="M163" s="488"/>
      <c r="N163" s="136"/>
      <c r="P163" s="136"/>
      <c r="Q163" s="136"/>
      <c r="R163" s="136"/>
      <c r="S163" s="136"/>
      <c r="T163" s="268"/>
      <c r="V163" s="487"/>
      <c r="W163" s="136"/>
      <c r="Z163" s="487"/>
      <c r="AE163" s="487"/>
      <c r="AJ163" s="487"/>
      <c r="AW163" s="479"/>
    </row>
    <row r="164" spans="1:185" customHeight="1" ht="18" s="410" customFormat="1">
      <c r="B164" s="448"/>
      <c r="C164" s="448"/>
      <c r="D164" s="448"/>
      <c r="E164" s="448"/>
      <c r="F164" s="462"/>
      <c r="G164" s="448"/>
      <c r="H164" s="448"/>
      <c r="I164" s="463"/>
      <c r="L164" s="488"/>
      <c r="M164" s="488"/>
      <c r="N164" s="136"/>
      <c r="P164" s="136"/>
      <c r="Q164" s="136"/>
      <c r="R164" s="136"/>
      <c r="S164" s="136"/>
      <c r="T164" s="136"/>
      <c r="V164" s="487"/>
      <c r="W164" s="136"/>
      <c r="Z164" s="487"/>
      <c r="AE164" s="487"/>
      <c r="AJ164" s="487"/>
      <c r="AW164" s="479"/>
    </row>
    <row r="165" spans="1:185" customHeight="1" ht="18" s="410" customFormat="1">
      <c r="B165" s="477"/>
      <c r="C165" s="477"/>
      <c r="D165" s="450"/>
      <c r="E165" s="450"/>
      <c r="F165" s="477"/>
      <c r="G165" s="450"/>
      <c r="H165" s="477"/>
      <c r="I165" s="450"/>
      <c r="J165" s="477"/>
      <c r="K165" s="477"/>
      <c r="L165" s="477"/>
      <c r="M165" s="478"/>
      <c r="N165" s="478"/>
      <c r="O165" s="478"/>
      <c r="P165" s="478"/>
      <c r="Q165" s="478"/>
      <c r="S165" s="478"/>
      <c r="T165" s="478"/>
      <c r="U165" s="478"/>
      <c r="V165" s="478"/>
      <c r="Y165" s="478"/>
      <c r="AD165" s="478"/>
      <c r="AI165" s="478"/>
      <c r="AW165" s="479"/>
    </row>
    <row r="166" spans="1:185" customHeight="1" ht="16.5" s="450" customFormat="1">
      <c r="A166" s="136"/>
      <c r="B166" s="136"/>
      <c r="C166" s="136"/>
      <c r="D166" s="244"/>
      <c r="E166" s="244"/>
      <c r="F166" s="410"/>
      <c r="G166" s="244"/>
      <c r="H166" s="268"/>
      <c r="AW166" s="469"/>
    </row>
    <row r="167" spans="1:185" customHeight="1" ht="16.5" s="450" customFormat="1">
      <c r="A167" s="136"/>
      <c r="B167" s="136"/>
      <c r="C167" s="136"/>
      <c r="D167" s="244"/>
      <c r="E167" s="244"/>
      <c r="F167" s="410"/>
      <c r="G167" s="244"/>
      <c r="H167" s="268"/>
      <c r="AW167" s="469"/>
    </row>
    <row r="168" spans="1:185" customHeight="1" ht="16.5" s="450" customFormat="1">
      <c r="A168" s="136"/>
      <c r="B168" s="136"/>
      <c r="C168" s="136"/>
      <c r="D168" s="244"/>
      <c r="E168" s="244"/>
      <c r="F168" s="410"/>
      <c r="G168" s="244"/>
      <c r="H168" s="268"/>
      <c r="AW168" s="469"/>
    </row>
    <row r="169" spans="1:185" customHeight="1" ht="16.5" s="450" customFormat="1">
      <c r="A169" s="136"/>
      <c r="B169" s="136"/>
      <c r="C169" s="136"/>
      <c r="D169" s="244"/>
      <c r="E169" s="244"/>
      <c r="F169" s="410"/>
      <c r="G169" s="244"/>
      <c r="H169" s="268"/>
      <c r="AW169" s="469"/>
    </row>
    <row r="170" spans="1:185" customHeight="1" ht="18" s="410" customFormat="1">
      <c r="B170" s="477"/>
      <c r="C170" s="477"/>
      <c r="D170" s="450"/>
      <c r="E170" s="450"/>
      <c r="F170" s="477"/>
      <c r="G170" s="450"/>
      <c r="H170" s="477"/>
      <c r="I170" s="450"/>
      <c r="J170" s="477"/>
      <c r="K170" s="477"/>
      <c r="L170" s="477"/>
      <c r="M170" s="478"/>
      <c r="N170" s="478"/>
      <c r="O170" s="478"/>
      <c r="P170" s="478"/>
      <c r="Q170" s="478"/>
      <c r="S170" s="478"/>
      <c r="T170" s="478"/>
      <c r="U170" s="478"/>
      <c r="V170" s="478"/>
      <c r="Y170" s="478"/>
      <c r="AD170" s="478"/>
      <c r="AI170" s="478"/>
      <c r="AW170" s="479"/>
    </row>
    <row r="171" spans="1:185" customHeight="1" ht="12" s="410" customFormat="1">
      <c r="B171" s="477"/>
      <c r="C171" s="477"/>
      <c r="D171" s="450"/>
      <c r="E171" s="477"/>
      <c r="F171" s="477"/>
      <c r="G171" s="477"/>
      <c r="H171" s="477"/>
      <c r="I171" s="489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490"/>
      <c r="AX171" s="136"/>
    </row>
    <row r="172" spans="1:185" customHeight="1" ht="17.25" s="415" customFormat="1">
      <c r="A172" s="1265"/>
      <c r="B172" s="1265"/>
      <c r="C172" s="1265"/>
      <c r="D172" s="1265"/>
      <c r="E172" s="474"/>
      <c r="G172" s="474"/>
      <c r="H172" s="474"/>
      <c r="J172" s="1115"/>
      <c r="K172" s="1115"/>
      <c r="L172" s="1115"/>
      <c r="M172" s="1115"/>
      <c r="N172" s="1115"/>
      <c r="O172" s="1115"/>
      <c r="P172" s="1115"/>
      <c r="Q172" s="1115"/>
      <c r="R172" s="1115"/>
      <c r="S172" s="1115"/>
      <c r="T172" s="491"/>
      <c r="U172" s="491"/>
      <c r="V172" s="491"/>
      <c r="W172" s="491"/>
      <c r="X172" s="491"/>
      <c r="Y172" s="491"/>
      <c r="Z172" s="491"/>
      <c r="AA172" s="491"/>
      <c r="AB172" s="491"/>
      <c r="AC172" s="491"/>
      <c r="AD172" s="491"/>
      <c r="AE172" s="491"/>
      <c r="AF172" s="491"/>
      <c r="AG172" s="491"/>
      <c r="AH172" s="491"/>
      <c r="AI172" s="491"/>
      <c r="AJ172" s="491"/>
      <c r="AK172" s="491"/>
      <c r="AL172" s="491"/>
      <c r="AM172" s="491"/>
      <c r="AN172" s="491"/>
      <c r="AO172" s="491"/>
      <c r="AP172" s="491"/>
      <c r="AQ172" s="491"/>
      <c r="AR172" s="491"/>
      <c r="AS172" s="491"/>
      <c r="AT172" s="491"/>
      <c r="AU172" s="491"/>
      <c r="AV172" s="491"/>
      <c r="AW172" s="492"/>
      <c r="AX172" s="491"/>
    </row>
    <row r="173" spans="1:185" customHeight="1" ht="23.25" s="415" customFormat="1">
      <c r="A173" s="493"/>
      <c r="B173" s="440"/>
      <c r="C173" s="440"/>
      <c r="E173" s="474"/>
      <c r="G173" s="474"/>
      <c r="H173" s="474"/>
      <c r="J173" s="1115"/>
      <c r="K173" s="1115"/>
      <c r="L173" s="1115"/>
      <c r="M173" s="1115"/>
      <c r="N173" s="1115"/>
      <c r="O173" s="1115"/>
      <c r="P173" s="1115"/>
      <c r="Q173" s="1115"/>
      <c r="R173" s="1115"/>
      <c r="S173" s="1115"/>
      <c r="T173" s="491"/>
      <c r="U173" s="491"/>
      <c r="V173" s="491"/>
      <c r="W173" s="491"/>
      <c r="X173" s="491"/>
      <c r="Y173" s="491"/>
      <c r="Z173" s="491"/>
      <c r="AA173" s="491"/>
      <c r="AB173" s="491"/>
      <c r="AC173" s="491"/>
      <c r="AD173" s="491"/>
      <c r="AE173" s="491"/>
      <c r="AF173" s="491"/>
      <c r="AG173" s="491"/>
      <c r="AH173" s="491"/>
      <c r="AI173" s="491"/>
      <c r="AJ173" s="491"/>
      <c r="AK173" s="491"/>
      <c r="AL173" s="491"/>
      <c r="AM173" s="491"/>
      <c r="AN173" s="491"/>
      <c r="AO173" s="491"/>
      <c r="AP173" s="491"/>
      <c r="AQ173" s="491"/>
      <c r="AR173" s="491"/>
      <c r="AS173" s="491"/>
      <c r="AT173" s="491"/>
      <c r="AU173" s="491"/>
      <c r="AV173" s="491"/>
      <c r="AW173" s="492"/>
      <c r="AX173" s="491"/>
    </row>
    <row r="174" spans="1:185" customHeight="1" ht="13" s="415" customFormat="1">
      <c r="A174" s="440"/>
      <c r="B174" s="440"/>
      <c r="C174" s="471"/>
      <c r="H174" s="1264"/>
      <c r="I174" s="1264"/>
      <c r="J174" s="1264"/>
      <c r="K174" s="1264"/>
      <c r="L174" s="1264"/>
      <c r="M174" s="1264"/>
      <c r="N174" s="1264"/>
      <c r="O174" s="1264"/>
      <c r="P174" s="1264"/>
      <c r="Q174" s="1264"/>
      <c r="R174" s="1264"/>
      <c r="S174" s="1264"/>
      <c r="T174" s="1264"/>
      <c r="U174" s="1264"/>
      <c r="V174" s="1264"/>
      <c r="W174" s="1264"/>
      <c r="X174" s="1264"/>
      <c r="Y174" s="1264"/>
      <c r="Z174" s="1264"/>
      <c r="AA174" s="1264"/>
      <c r="AB174" s="1264"/>
      <c r="AC174" s="1264"/>
      <c r="AD174" s="1264"/>
      <c r="AE174" s="1264"/>
      <c r="AF174" s="1264"/>
      <c r="AG174" s="1264"/>
      <c r="AH174" s="1264"/>
      <c r="AI174" s="423"/>
      <c r="AJ174" s="423"/>
      <c r="AK174" s="423"/>
      <c r="AL174" s="423"/>
      <c r="AM174" s="423"/>
      <c r="AN174" s="423"/>
      <c r="AO174" s="423"/>
      <c r="AP174" s="423"/>
      <c r="AQ174" s="423"/>
      <c r="AR174" s="423"/>
      <c r="AS174" s="423"/>
      <c r="AT174" s="423"/>
      <c r="AU174" s="423"/>
      <c r="AV174" s="423"/>
      <c r="AW174" s="494"/>
      <c r="AX174" s="423"/>
      <c r="AY174" s="423"/>
    </row>
    <row r="175" spans="1:185" customHeight="1" ht="13" s="415" customFormat="1">
      <c r="A175" s="440"/>
      <c r="B175" s="440"/>
      <c r="C175" s="440"/>
      <c r="E175" s="470"/>
      <c r="G175" s="470"/>
      <c r="H175" s="1264"/>
      <c r="I175" s="1264"/>
      <c r="J175" s="1264"/>
      <c r="K175" s="1264"/>
      <c r="L175" s="1264"/>
      <c r="M175" s="1264"/>
      <c r="N175" s="1264"/>
      <c r="O175" s="1264"/>
      <c r="P175" s="1264"/>
      <c r="Q175" s="1264"/>
      <c r="R175" s="1264"/>
      <c r="S175" s="1264"/>
      <c r="T175" s="1264"/>
      <c r="U175" s="1264"/>
      <c r="V175" s="1264"/>
      <c r="W175" s="1264"/>
      <c r="X175" s="1264"/>
      <c r="Y175" s="1264"/>
      <c r="Z175" s="1264"/>
      <c r="AA175" s="1264"/>
      <c r="AB175" s="1264"/>
      <c r="AC175" s="1264"/>
      <c r="AD175" s="1264"/>
      <c r="AE175" s="1264"/>
      <c r="AF175" s="1264"/>
      <c r="AG175" s="1264"/>
      <c r="AH175" s="1264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94"/>
      <c r="AX175" s="423"/>
      <c r="AY175" s="423"/>
    </row>
    <row r="176" spans="1:185" customHeight="1" ht="13" s="415" customFormat="1">
      <c r="A176" s="440"/>
      <c r="B176" s="440"/>
      <c r="C176" s="471"/>
      <c r="E176" s="495"/>
      <c r="G176" s="495"/>
      <c r="H176" s="495"/>
      <c r="K176" s="1263"/>
      <c r="L176" s="1263"/>
      <c r="M176" s="1263"/>
      <c r="N176" s="1263"/>
      <c r="O176" s="1263"/>
      <c r="P176" s="1263"/>
      <c r="Q176" s="1263"/>
      <c r="R176" s="1263"/>
      <c r="S176" s="1263"/>
      <c r="T176" s="431"/>
      <c r="U176" s="431"/>
      <c r="V176" s="431"/>
      <c r="W176" s="431"/>
      <c r="X176" s="431"/>
      <c r="Y176" s="431"/>
      <c r="Z176" s="431"/>
      <c r="AA176" s="431"/>
      <c r="AB176" s="431"/>
      <c r="AC176" s="431"/>
      <c r="AD176" s="431"/>
      <c r="AE176" s="431"/>
      <c r="AF176" s="431"/>
      <c r="AG176" s="431"/>
      <c r="AH176" s="431"/>
      <c r="AI176" s="431"/>
      <c r="AJ176" s="431"/>
      <c r="AK176" s="431"/>
      <c r="AL176" s="431"/>
      <c r="AM176" s="431"/>
      <c r="AN176" s="431"/>
      <c r="AO176" s="431"/>
      <c r="AP176" s="431"/>
      <c r="AQ176" s="431"/>
      <c r="AR176" s="431"/>
      <c r="AS176" s="431"/>
      <c r="AT176" s="431"/>
      <c r="AU176" s="431"/>
      <c r="AV176" s="431"/>
      <c r="AW176" s="432"/>
      <c r="AX176" s="431"/>
    </row>
    <row r="177" spans="1:185" customHeight="1" ht="13" s="415" customFormat="1">
      <c r="A177" s="440"/>
      <c r="B177" s="440"/>
      <c r="C177" s="440"/>
      <c r="E177" s="496"/>
      <c r="G177" s="496"/>
      <c r="H177" s="496"/>
      <c r="K177" s="1263"/>
      <c r="L177" s="1263"/>
      <c r="M177" s="1263"/>
      <c r="N177" s="1263"/>
      <c r="O177" s="1263"/>
      <c r="P177" s="1263"/>
      <c r="Q177" s="1263"/>
      <c r="R177" s="1263"/>
      <c r="S177" s="1263"/>
      <c r="T177" s="431"/>
      <c r="U177" s="431"/>
      <c r="V177" s="431"/>
      <c r="W177" s="431"/>
      <c r="X177" s="431"/>
      <c r="Y177" s="431"/>
      <c r="Z177" s="431"/>
      <c r="AA177" s="431"/>
      <c r="AB177" s="431"/>
      <c r="AC177" s="431"/>
      <c r="AD177" s="431"/>
      <c r="AE177" s="431"/>
      <c r="AF177" s="431"/>
      <c r="AG177" s="431"/>
      <c r="AH177" s="431"/>
      <c r="AI177" s="431"/>
      <c r="AJ177" s="431"/>
      <c r="AK177" s="431"/>
      <c r="AL177" s="431"/>
      <c r="AM177" s="431"/>
      <c r="AN177" s="431"/>
      <c r="AO177" s="431"/>
      <c r="AP177" s="431"/>
      <c r="AQ177" s="431"/>
      <c r="AR177" s="431"/>
      <c r="AS177" s="431"/>
      <c r="AT177" s="431"/>
      <c r="AU177" s="431"/>
      <c r="AV177" s="431"/>
      <c r="AW177" s="432"/>
      <c r="AX177" s="431"/>
    </row>
    <row r="178" spans="1:185" customHeight="1" ht="13" s="415" customFormat="1">
      <c r="A178" s="440"/>
      <c r="B178" s="440"/>
      <c r="C178" s="471"/>
      <c r="E178" s="470"/>
      <c r="G178" s="470"/>
      <c r="H178" s="470"/>
      <c r="K178" s="1263"/>
      <c r="L178" s="1263"/>
      <c r="M178" s="1263"/>
      <c r="N178" s="1263"/>
      <c r="O178" s="1263"/>
      <c r="P178" s="1263"/>
      <c r="Q178" s="1263"/>
      <c r="R178" s="1263"/>
      <c r="T178" s="431"/>
      <c r="U178" s="431"/>
      <c r="V178" s="431"/>
      <c r="W178" s="431"/>
      <c r="X178" s="431"/>
      <c r="Y178" s="431"/>
      <c r="Z178" s="431"/>
      <c r="AA178" s="431"/>
      <c r="AB178" s="431"/>
      <c r="AC178" s="431"/>
      <c r="AD178" s="431"/>
      <c r="AE178" s="431"/>
      <c r="AF178" s="431"/>
      <c r="AG178" s="431"/>
      <c r="AH178" s="431"/>
      <c r="AI178" s="431"/>
      <c r="AJ178" s="431"/>
      <c r="AK178" s="431"/>
      <c r="AL178" s="431"/>
      <c r="AM178" s="431"/>
      <c r="AN178" s="431"/>
      <c r="AO178" s="431"/>
      <c r="AP178" s="431"/>
      <c r="AQ178" s="431"/>
      <c r="AR178" s="431"/>
      <c r="AS178" s="431"/>
      <c r="AT178" s="431"/>
      <c r="AU178" s="431"/>
      <c r="AV178" s="431"/>
      <c r="AW178" s="432"/>
      <c r="AX178" s="431"/>
    </row>
    <row r="179" spans="1:185" customHeight="1" ht="13" s="415" customFormat="1">
      <c r="A179" s="440"/>
      <c r="B179" s="440"/>
      <c r="C179" s="440"/>
      <c r="E179" s="470"/>
      <c r="G179" s="470"/>
      <c r="H179" s="470"/>
      <c r="K179" s="1263"/>
      <c r="L179" s="1263"/>
      <c r="M179" s="1263"/>
      <c r="N179" s="1263"/>
      <c r="O179" s="1263"/>
      <c r="P179" s="1263"/>
      <c r="Q179" s="1263"/>
      <c r="R179" s="1263"/>
      <c r="S179" s="431"/>
      <c r="T179" s="431"/>
      <c r="U179" s="431"/>
      <c r="V179" s="431"/>
      <c r="W179" s="431"/>
      <c r="X179" s="431"/>
      <c r="Y179" s="431"/>
      <c r="Z179" s="431"/>
      <c r="AA179" s="431"/>
      <c r="AB179" s="431"/>
      <c r="AC179" s="431"/>
      <c r="AD179" s="431"/>
      <c r="AE179" s="431"/>
      <c r="AF179" s="431"/>
      <c r="AG179" s="431"/>
      <c r="AH179" s="431"/>
      <c r="AI179" s="431"/>
      <c r="AJ179" s="431"/>
      <c r="AK179" s="431"/>
      <c r="AL179" s="431"/>
      <c r="AM179" s="431"/>
      <c r="AN179" s="431"/>
      <c r="AO179" s="431"/>
      <c r="AP179" s="431"/>
      <c r="AQ179" s="431"/>
      <c r="AR179" s="431"/>
      <c r="AS179" s="431"/>
      <c r="AT179" s="431"/>
      <c r="AU179" s="431"/>
      <c r="AV179" s="431"/>
      <c r="AW179" s="432"/>
      <c r="AX179" s="431"/>
      <c r="AY179" s="1218"/>
    </row>
    <row r="180" spans="1:185" customHeight="1" ht="13" s="415" customFormat="1">
      <c r="A180" s="440"/>
      <c r="B180" s="440"/>
      <c r="C180" s="471"/>
      <c r="AW180" s="472"/>
      <c r="AY180" s="1218"/>
    </row>
    <row r="181" spans="1:185" customHeight="1" ht="19.5" s="415" customFormat="1">
      <c r="A181" s="440"/>
      <c r="B181" s="440"/>
      <c r="C181" s="440"/>
      <c r="AW181" s="472"/>
      <c r="AY181" s="473"/>
    </row>
    <row r="182" spans="1:185" customHeight="1" ht="13" s="415" customFormat="1">
      <c r="A182" s="440"/>
      <c r="B182" s="440"/>
      <c r="C182" s="471"/>
      <c r="E182" s="474"/>
      <c r="F182" s="437"/>
      <c r="G182" s="474"/>
      <c r="H182" s="474"/>
      <c r="I182" s="437"/>
      <c r="J182" s="438"/>
      <c r="K182" s="438"/>
      <c r="AW182" s="472"/>
      <c r="AY182" s="475"/>
    </row>
    <row r="183" spans="1:185" customHeight="1" ht="13" s="415" customFormat="1">
      <c r="A183" s="440"/>
      <c r="B183" s="440"/>
      <c r="C183" s="471"/>
      <c r="E183" s="474"/>
      <c r="F183" s="437"/>
      <c r="G183" s="474"/>
      <c r="H183" s="474"/>
      <c r="I183" s="437"/>
      <c r="J183" s="438"/>
      <c r="K183" s="438"/>
      <c r="AW183" s="472"/>
    </row>
    <row r="184" spans="1:185" customHeight="1" ht="13" s="415" customFormat="1">
      <c r="A184" s="440"/>
      <c r="B184" s="440"/>
      <c r="C184" s="440"/>
      <c r="E184" s="474"/>
      <c r="F184" s="437"/>
      <c r="G184" s="474"/>
      <c r="H184" s="474"/>
      <c r="I184" s="437"/>
      <c r="J184" s="438"/>
      <c r="K184" s="438"/>
      <c r="AW184" s="472"/>
    </row>
    <row r="185" spans="1:185" customHeight="1" ht="13" s="415" customFormat="1">
      <c r="A185" s="440"/>
      <c r="B185" s="440"/>
      <c r="C185" s="440"/>
      <c r="E185" s="474"/>
      <c r="F185" s="437"/>
      <c r="G185" s="474"/>
      <c r="H185" s="474"/>
      <c r="I185" s="437"/>
      <c r="J185" s="438"/>
      <c r="K185" s="438"/>
      <c r="AW185" s="472"/>
    </row>
    <row r="186" spans="1:185" customHeight="1" ht="13" s="415" customFormat="1">
      <c r="E186" s="474"/>
      <c r="F186" s="437"/>
      <c r="G186" s="474"/>
      <c r="H186" s="474"/>
      <c r="I186" s="437"/>
      <c r="J186" s="438"/>
      <c r="K186" s="438"/>
      <c r="N186" s="476"/>
      <c r="S186" s="476"/>
      <c r="AW186" s="472"/>
    </row>
    <row r="187" spans="1:185" customHeight="1" ht="13.5" s="410" customFormat="1">
      <c r="B187" s="477"/>
      <c r="C187" s="477"/>
      <c r="D187" s="450"/>
      <c r="E187" s="477"/>
      <c r="F187" s="440"/>
      <c r="G187" s="477"/>
      <c r="H187" s="477"/>
      <c r="I187" s="437"/>
      <c r="J187" s="438"/>
      <c r="K187" s="438"/>
      <c r="L187" s="477"/>
      <c r="M187" s="478"/>
      <c r="N187" s="478"/>
      <c r="O187" s="478"/>
      <c r="P187" s="478"/>
      <c r="Q187" s="478"/>
      <c r="R187" s="478"/>
      <c r="S187" s="478"/>
      <c r="T187" s="478"/>
      <c r="U187" s="478"/>
      <c r="V187" s="478"/>
      <c r="W187" s="478"/>
      <c r="X187" s="478"/>
      <c r="Y187" s="478"/>
      <c r="Z187" s="478"/>
      <c r="AC187" s="478"/>
      <c r="AD187" s="478"/>
      <c r="AE187" s="478"/>
      <c r="AH187" s="478"/>
      <c r="AI187" s="478"/>
      <c r="AJ187" s="478"/>
      <c r="AW187" s="479"/>
    </row>
    <row r="188" spans="1:185" customHeight="1" ht="15" s="415" customFormat="1">
      <c r="A188" s="1257"/>
      <c r="B188" s="1256"/>
      <c r="C188" s="1257"/>
      <c r="D188" s="1256"/>
      <c r="E188" s="1256"/>
      <c r="F188" s="1257"/>
      <c r="G188" s="1256"/>
      <c r="H188" s="1256"/>
      <c r="I188" s="1255"/>
      <c r="J188" s="1255"/>
      <c r="K188" s="1255"/>
      <c r="L188" s="1255"/>
      <c r="M188" s="1255"/>
      <c r="N188" s="1255"/>
      <c r="O188" s="1255"/>
      <c r="P188" s="1255"/>
      <c r="Q188" s="1255"/>
      <c r="R188" s="1255"/>
      <c r="S188" s="1255"/>
      <c r="T188" s="1255"/>
      <c r="U188" s="1255"/>
      <c r="V188" s="1255"/>
      <c r="W188" s="1255"/>
      <c r="X188" s="1255"/>
      <c r="Y188" s="1255"/>
      <c r="Z188" s="1255"/>
      <c r="AA188" s="1255"/>
      <c r="AB188" s="1255"/>
      <c r="AC188" s="1255"/>
      <c r="AD188" s="1255"/>
      <c r="AE188" s="1255"/>
      <c r="AF188" s="1255"/>
      <c r="AG188" s="1255"/>
      <c r="AH188" s="1255"/>
      <c r="AI188" s="1255"/>
      <c r="AJ188" s="1255"/>
      <c r="AK188" s="1255"/>
      <c r="AL188" s="1255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481"/>
      <c r="AX188" s="303"/>
      <c r="AY188" s="1251"/>
    </row>
    <row r="189" spans="1:185" customHeight="1" ht="23.25" s="136" customFormat="1">
      <c r="A189" s="1257"/>
      <c r="B189" s="1257"/>
      <c r="C189" s="1257"/>
      <c r="D189" s="1256"/>
      <c r="E189" s="1256"/>
      <c r="F189" s="1257"/>
      <c r="G189" s="1256"/>
      <c r="H189" s="1256"/>
      <c r="I189" s="1256"/>
      <c r="J189" s="1256"/>
      <c r="K189" s="1257"/>
      <c r="L189" s="1257"/>
      <c r="M189" s="1257"/>
      <c r="N189" s="1256"/>
      <c r="O189" s="1256"/>
      <c r="P189" s="1257"/>
      <c r="Q189" s="1257"/>
      <c r="R189" s="1257"/>
      <c r="S189" s="1256"/>
      <c r="T189" s="1256"/>
      <c r="U189" s="1257"/>
      <c r="V189" s="1257"/>
      <c r="W189" s="1257"/>
      <c r="X189" s="1256"/>
      <c r="Y189" s="1256"/>
      <c r="Z189" s="1257"/>
      <c r="AA189" s="1257"/>
      <c r="AB189" s="1257"/>
      <c r="AC189" s="1256"/>
      <c r="AD189" s="1256"/>
      <c r="AE189" s="1257"/>
      <c r="AF189" s="1257"/>
      <c r="AG189" s="1257"/>
      <c r="AH189" s="1256"/>
      <c r="AI189" s="1256"/>
      <c r="AJ189" s="1257"/>
      <c r="AK189" s="1257"/>
      <c r="AL189" s="1257"/>
      <c r="AM189" s="480"/>
      <c r="AN189" s="480"/>
      <c r="AO189" s="480"/>
      <c r="AP189" s="480"/>
      <c r="AQ189" s="480"/>
      <c r="AR189" s="480"/>
      <c r="AS189" s="480"/>
      <c r="AT189" s="480"/>
      <c r="AU189" s="480"/>
      <c r="AV189" s="480"/>
      <c r="AW189" s="482"/>
      <c r="AX189" s="480"/>
      <c r="AY189" s="1251"/>
      <c r="AZ189" s="448"/>
      <c r="BA189" s="448"/>
      <c r="BB189" s="448"/>
      <c r="BC189" s="448"/>
      <c r="BD189" s="448"/>
      <c r="BE189" s="448"/>
      <c r="BF189" s="448"/>
      <c r="BG189" s="448"/>
      <c r="BH189" s="448"/>
      <c r="BI189" s="448"/>
      <c r="BJ189" s="448"/>
      <c r="BK189" s="448"/>
      <c r="BL189" s="448"/>
      <c r="BM189" s="448"/>
      <c r="BN189" s="448"/>
      <c r="BO189" s="448"/>
      <c r="BP189" s="448"/>
      <c r="BQ189" s="448"/>
      <c r="BR189" s="448"/>
      <c r="BS189" s="448"/>
      <c r="BT189" s="448"/>
      <c r="BU189" s="448"/>
      <c r="BV189" s="448"/>
      <c r="BW189" s="448"/>
      <c r="BX189" s="448"/>
      <c r="BY189" s="448"/>
      <c r="BZ189" s="448"/>
      <c r="CA189" s="448"/>
      <c r="CB189" s="448"/>
      <c r="CC189" s="448"/>
      <c r="CD189" s="448"/>
      <c r="CE189" s="448"/>
      <c r="CF189" s="448"/>
      <c r="CG189" s="448"/>
      <c r="CH189" s="448"/>
      <c r="CI189" s="448"/>
      <c r="CJ189" s="448"/>
      <c r="CK189" s="448"/>
      <c r="CL189" s="448"/>
      <c r="CM189" s="448"/>
      <c r="CN189" s="448"/>
      <c r="CO189" s="448"/>
      <c r="CP189" s="448"/>
      <c r="CQ189" s="448"/>
      <c r="CR189" s="448"/>
      <c r="CS189" s="448"/>
      <c r="CT189" s="448"/>
      <c r="CU189" s="448"/>
      <c r="CV189" s="448"/>
      <c r="CW189" s="448"/>
      <c r="CX189" s="448"/>
      <c r="CY189" s="448"/>
      <c r="CZ189" s="448"/>
      <c r="DA189" s="448"/>
      <c r="DB189" s="448"/>
      <c r="DC189" s="448"/>
      <c r="DD189" s="448"/>
      <c r="DE189" s="448"/>
      <c r="DF189" s="448"/>
      <c r="DG189" s="448"/>
      <c r="DH189" s="448"/>
      <c r="DI189" s="448"/>
      <c r="DJ189" s="448"/>
      <c r="DK189" s="448"/>
      <c r="DL189" s="448"/>
      <c r="DM189" s="448"/>
      <c r="DN189" s="448"/>
      <c r="DO189" s="448"/>
      <c r="DP189" s="448"/>
      <c r="DQ189" s="448"/>
      <c r="DR189" s="448"/>
      <c r="DS189" s="448"/>
      <c r="DT189" s="448"/>
      <c r="DU189" s="448"/>
      <c r="DV189" s="448"/>
      <c r="DW189" s="448"/>
      <c r="DX189" s="448"/>
      <c r="DY189" s="448"/>
      <c r="DZ189" s="448"/>
      <c r="EA189" s="448"/>
      <c r="EB189" s="448"/>
      <c r="EC189" s="448"/>
      <c r="ED189" s="448"/>
      <c r="EE189" s="448"/>
      <c r="EF189" s="448"/>
      <c r="EG189" s="448"/>
      <c r="EH189" s="448"/>
      <c r="EI189" s="448"/>
      <c r="EJ189" s="448"/>
      <c r="EK189" s="448"/>
      <c r="EL189" s="448"/>
      <c r="EM189" s="448"/>
      <c r="EN189" s="448"/>
      <c r="EO189" s="448"/>
      <c r="EP189" s="448"/>
      <c r="EQ189" s="448"/>
      <c r="ER189" s="448"/>
      <c r="ES189" s="448"/>
      <c r="ET189" s="448"/>
      <c r="EU189" s="448"/>
      <c r="EV189" s="448"/>
      <c r="EW189" s="448"/>
      <c r="EX189" s="448"/>
      <c r="EY189" s="448"/>
      <c r="EZ189" s="448"/>
      <c r="FA189" s="448"/>
      <c r="FB189" s="448"/>
      <c r="FC189" s="448"/>
      <c r="FD189" s="448"/>
      <c r="FE189" s="448"/>
      <c r="FF189" s="448"/>
      <c r="FG189" s="448"/>
      <c r="FH189" s="448"/>
      <c r="FI189" s="448"/>
      <c r="FJ189" s="448"/>
      <c r="FK189" s="448"/>
      <c r="FL189" s="448"/>
      <c r="FM189" s="448"/>
      <c r="FN189" s="448"/>
      <c r="FO189" s="448"/>
      <c r="FP189" s="448"/>
      <c r="FQ189" s="448"/>
      <c r="FR189" s="448"/>
      <c r="FS189" s="448"/>
      <c r="FT189" s="448"/>
      <c r="FU189" s="448"/>
      <c r="FV189" s="448"/>
      <c r="FW189" s="448"/>
      <c r="FX189" s="448"/>
      <c r="FY189" s="448"/>
      <c r="FZ189" s="448"/>
      <c r="GA189" s="448"/>
      <c r="GB189" s="448"/>
      <c r="GC189" s="448"/>
    </row>
    <row r="190" spans="1:185" customHeight="1" ht="17.25" s="450" customFormat="1">
      <c r="A190" s="1257"/>
      <c r="B190" s="1257"/>
      <c r="C190" s="1257"/>
      <c r="D190" s="1256"/>
      <c r="E190" s="1256"/>
      <c r="F190" s="1257"/>
      <c r="G190" s="1256"/>
      <c r="H190" s="1256"/>
      <c r="I190" s="1257"/>
      <c r="J190" s="1257"/>
      <c r="K190" s="1257"/>
      <c r="L190" s="1257"/>
      <c r="M190" s="1257"/>
      <c r="N190" s="1257"/>
      <c r="O190" s="1257"/>
      <c r="P190" s="1257"/>
      <c r="Q190" s="1257"/>
      <c r="R190" s="1257"/>
      <c r="S190" s="1257"/>
      <c r="T190" s="1257"/>
      <c r="U190" s="1257"/>
      <c r="V190" s="1257"/>
      <c r="W190" s="1257"/>
      <c r="X190" s="1257"/>
      <c r="Y190" s="1257"/>
      <c r="Z190" s="1257"/>
      <c r="AA190" s="1257"/>
      <c r="AB190" s="1257"/>
      <c r="AC190" s="1257"/>
      <c r="AD190" s="1257"/>
      <c r="AE190" s="1257"/>
      <c r="AF190" s="1257"/>
      <c r="AG190" s="1257"/>
      <c r="AH190" s="1257"/>
      <c r="AI190" s="1257"/>
      <c r="AJ190" s="1257"/>
      <c r="AK190" s="1257"/>
      <c r="AL190" s="1257"/>
      <c r="AM190" s="480"/>
      <c r="AN190" s="480"/>
      <c r="AO190" s="480"/>
      <c r="AP190" s="480"/>
      <c r="AQ190" s="480"/>
      <c r="AR190" s="480"/>
      <c r="AS190" s="480"/>
      <c r="AT190" s="480"/>
      <c r="AU190" s="480"/>
      <c r="AV190" s="480"/>
      <c r="AW190" s="482"/>
      <c r="AX190" s="480"/>
      <c r="AY190" s="1251"/>
    </row>
    <row r="191" spans="1:185" customHeight="1" ht="60.75" s="453" customFormat="1">
      <c r="A191" s="1257"/>
      <c r="B191" s="1257"/>
      <c r="C191" s="1257"/>
      <c r="D191" s="1256"/>
      <c r="E191" s="1256"/>
      <c r="F191" s="1257"/>
      <c r="G191" s="1256"/>
      <c r="H191" s="1256"/>
      <c r="I191" s="483"/>
      <c r="J191" s="484"/>
      <c r="K191" s="484"/>
      <c r="L191" s="484"/>
      <c r="M191" s="483"/>
      <c r="N191" s="483"/>
      <c r="O191" s="484"/>
      <c r="P191" s="484"/>
      <c r="Q191" s="484"/>
      <c r="R191" s="483"/>
      <c r="S191" s="483"/>
      <c r="T191" s="484"/>
      <c r="U191" s="484"/>
      <c r="V191" s="484"/>
      <c r="W191" s="483"/>
      <c r="X191" s="483"/>
      <c r="Y191" s="484"/>
      <c r="Z191" s="484"/>
      <c r="AA191" s="484"/>
      <c r="AB191" s="483"/>
      <c r="AC191" s="483"/>
      <c r="AD191" s="484"/>
      <c r="AE191" s="484"/>
      <c r="AF191" s="484"/>
      <c r="AG191" s="483"/>
      <c r="AH191" s="483"/>
      <c r="AI191" s="484"/>
      <c r="AJ191" s="484"/>
      <c r="AK191" s="484"/>
      <c r="AL191" s="483"/>
      <c r="AM191" s="483"/>
      <c r="AN191" s="483"/>
      <c r="AO191" s="483"/>
      <c r="AP191" s="483"/>
      <c r="AQ191" s="483"/>
      <c r="AR191" s="483"/>
      <c r="AS191" s="483"/>
      <c r="AT191" s="483"/>
      <c r="AU191" s="483"/>
      <c r="AV191" s="483"/>
      <c r="AW191" s="485"/>
      <c r="AX191" s="483"/>
      <c r="AY191" s="1251"/>
    </row>
    <row r="192" spans="1:185" customHeight="1" ht="39.75" s="450" customFormat="1">
      <c r="A192" s="465"/>
      <c r="B192" s="466"/>
      <c r="C192" s="465"/>
      <c r="D192" s="465"/>
      <c r="E192" s="465"/>
      <c r="F192" s="466"/>
      <c r="G192" s="465"/>
      <c r="H192" s="467"/>
      <c r="AW192" s="469"/>
      <c r="AY192" s="458"/>
    </row>
    <row r="193" spans="1:185" customHeight="1" ht="39.75" s="450" customFormat="1">
      <c r="A193" s="465"/>
      <c r="B193" s="466"/>
      <c r="C193" s="465"/>
      <c r="D193" s="465"/>
      <c r="E193" s="465"/>
      <c r="F193" s="466"/>
      <c r="G193" s="465"/>
      <c r="H193" s="467"/>
      <c r="AW193" s="469"/>
      <c r="AY193" s="458"/>
    </row>
    <row r="194" spans="1:185" customHeight="1" ht="39.75" s="450" customFormat="1">
      <c r="A194" s="465"/>
      <c r="B194" s="466"/>
      <c r="C194" s="465"/>
      <c r="D194" s="465"/>
      <c r="E194" s="465"/>
      <c r="F194" s="466"/>
      <c r="G194" s="465"/>
      <c r="H194" s="467"/>
      <c r="AW194" s="469"/>
      <c r="AY194" s="458"/>
    </row>
    <row r="195" spans="1:185" customHeight="1" ht="39.75" s="450" customFormat="1">
      <c r="A195" s="465"/>
      <c r="B195" s="466"/>
      <c r="C195" s="465"/>
      <c r="D195" s="465"/>
      <c r="E195" s="465"/>
      <c r="F195" s="466"/>
      <c r="G195" s="465"/>
      <c r="H195" s="467"/>
      <c r="AW195" s="469"/>
      <c r="AY195" s="458"/>
    </row>
    <row r="196" spans="1:185" customHeight="1" ht="39.75" s="450" customFormat="1">
      <c r="A196" s="465"/>
      <c r="B196" s="466"/>
      <c r="C196" s="465"/>
      <c r="D196" s="465"/>
      <c r="E196" s="465"/>
      <c r="F196" s="466"/>
      <c r="G196" s="465"/>
      <c r="H196" s="467"/>
      <c r="AW196" s="469"/>
      <c r="AY196" s="458"/>
    </row>
    <row r="197" spans="1:185" customHeight="1" ht="39.75" s="450" customFormat="1">
      <c r="A197" s="465"/>
      <c r="B197" s="466"/>
      <c r="C197" s="465"/>
      <c r="D197" s="465"/>
      <c r="E197" s="465"/>
      <c r="F197" s="466"/>
      <c r="G197" s="465"/>
      <c r="H197" s="467"/>
      <c r="AW197" s="469"/>
      <c r="AY197" s="458"/>
    </row>
    <row r="198" spans="1:185" customHeight="1" ht="39.75" s="450" customFormat="1">
      <c r="A198" s="465"/>
      <c r="B198" s="466"/>
      <c r="C198" s="465"/>
      <c r="D198" s="465"/>
      <c r="E198" s="465"/>
      <c r="F198" s="466"/>
      <c r="G198" s="465"/>
      <c r="H198" s="467"/>
      <c r="AW198" s="469"/>
      <c r="AY198" s="458"/>
    </row>
    <row r="199" spans="1:185" customHeight="1" ht="39.75" s="450" customFormat="1">
      <c r="A199" s="465"/>
      <c r="B199" s="466"/>
      <c r="C199" s="465"/>
      <c r="D199" s="465"/>
      <c r="E199" s="465"/>
      <c r="F199" s="466"/>
      <c r="G199" s="465"/>
      <c r="H199" s="467"/>
      <c r="AW199" s="469"/>
      <c r="AY199" s="458"/>
    </row>
    <row r="200" spans="1:185" customHeight="1" ht="39.75" s="450" customFormat="1">
      <c r="A200" s="465"/>
      <c r="B200" s="466"/>
      <c r="C200" s="465"/>
      <c r="D200" s="465"/>
      <c r="E200" s="465"/>
      <c r="F200" s="466"/>
      <c r="G200" s="465"/>
      <c r="H200" s="467"/>
      <c r="AW200" s="469"/>
      <c r="AY200" s="458"/>
    </row>
    <row r="201" spans="1:185" customHeight="1" ht="39.75" s="450" customFormat="1">
      <c r="A201" s="465"/>
      <c r="B201" s="466"/>
      <c r="C201" s="465"/>
      <c r="D201" s="465"/>
      <c r="E201" s="465"/>
      <c r="F201" s="466"/>
      <c r="G201" s="465"/>
      <c r="H201" s="467"/>
      <c r="AW201" s="469"/>
      <c r="AY201" s="458"/>
    </row>
    <row r="202" spans="1:185" customHeight="1" ht="39.75" s="450" customFormat="1">
      <c r="A202" s="465"/>
      <c r="B202" s="466"/>
      <c r="C202" s="465"/>
      <c r="D202" s="465"/>
      <c r="E202" s="465"/>
      <c r="F202" s="466"/>
      <c r="G202" s="465"/>
      <c r="H202" s="467"/>
      <c r="AW202" s="469"/>
      <c r="AY202" s="458"/>
    </row>
    <row r="203" spans="1:185" customHeight="1" ht="39.75" s="450" customFormat="1">
      <c r="A203" s="465"/>
      <c r="B203" s="466"/>
      <c r="C203" s="465"/>
      <c r="D203" s="465"/>
      <c r="E203" s="465"/>
      <c r="F203" s="466"/>
      <c r="G203" s="465"/>
      <c r="H203" s="467"/>
      <c r="AW203" s="469"/>
      <c r="AY203" s="458"/>
    </row>
    <row r="204" spans="1:185" customHeight="1" ht="39.75" s="450" customFormat="1">
      <c r="A204" s="465"/>
      <c r="B204" s="466"/>
      <c r="C204" s="465"/>
      <c r="D204" s="465"/>
      <c r="E204" s="465"/>
      <c r="F204" s="466"/>
      <c r="G204" s="465"/>
      <c r="H204" s="467"/>
      <c r="AW204" s="469"/>
      <c r="AY204" s="458"/>
    </row>
    <row r="205" spans="1:185" customHeight="1" ht="39.75" s="450" customFormat="1">
      <c r="A205" s="465"/>
      <c r="B205" s="466"/>
      <c r="C205" s="465"/>
      <c r="D205" s="465"/>
      <c r="E205" s="465"/>
      <c r="F205" s="466"/>
      <c r="G205" s="465"/>
      <c r="H205" s="467"/>
      <c r="AW205" s="469"/>
      <c r="AY205" s="458"/>
    </row>
    <row r="206" spans="1:185" customHeight="1" ht="39.75" s="450" customFormat="1">
      <c r="A206" s="465"/>
      <c r="B206" s="466"/>
      <c r="C206" s="465"/>
      <c r="D206" s="465"/>
      <c r="E206" s="465"/>
      <c r="F206" s="466"/>
      <c r="G206" s="465"/>
      <c r="H206" s="467"/>
      <c r="AW206" s="469"/>
      <c r="AY206" s="458"/>
    </row>
    <row r="207" spans="1:185" customHeight="1" ht="39.75" s="450" customFormat="1">
      <c r="A207" s="465"/>
      <c r="B207" s="497"/>
      <c r="C207" s="465"/>
      <c r="D207" s="465"/>
      <c r="E207" s="465"/>
      <c r="F207" s="497"/>
      <c r="G207" s="465"/>
      <c r="H207" s="467"/>
      <c r="AW207" s="469"/>
      <c r="AY207" s="458"/>
    </row>
    <row r="208" spans="1:185" customHeight="1" ht="39.75" s="450" customFormat="1">
      <c r="A208" s="465"/>
      <c r="B208" s="466"/>
      <c r="C208" s="465"/>
      <c r="D208" s="465"/>
      <c r="E208" s="465"/>
      <c r="F208" s="466"/>
      <c r="G208" s="465"/>
      <c r="H208" s="467"/>
      <c r="AW208" s="469"/>
      <c r="AY208" s="458"/>
    </row>
    <row r="209" spans="1:185" customHeight="1" ht="39.75" s="450" customFormat="1">
      <c r="A209" s="465"/>
      <c r="B209" s="466"/>
      <c r="C209" s="465"/>
      <c r="D209" s="465"/>
      <c r="E209" s="465"/>
      <c r="F209" s="466"/>
      <c r="G209" s="465"/>
      <c r="H209" s="467"/>
      <c r="AW209" s="469"/>
      <c r="AY209" s="458"/>
    </row>
    <row r="210" spans="1:185" customHeight="1" ht="39.75" s="450" customFormat="1">
      <c r="A210" s="465"/>
      <c r="B210" s="466"/>
      <c r="C210" s="465"/>
      <c r="D210" s="465"/>
      <c r="E210" s="465"/>
      <c r="F210" s="466"/>
      <c r="G210" s="465"/>
      <c r="H210" s="467"/>
      <c r="AW210" s="469"/>
      <c r="AY210" s="458"/>
    </row>
    <row r="211" spans="1:185" customHeight="1" ht="39.75" s="450" customFormat="1">
      <c r="A211" s="465"/>
      <c r="B211" s="466"/>
      <c r="C211" s="465"/>
      <c r="D211" s="465"/>
      <c r="E211" s="465"/>
      <c r="F211" s="466"/>
      <c r="G211" s="465"/>
      <c r="H211" s="467"/>
      <c r="AW211" s="469"/>
      <c r="AY211" s="458"/>
    </row>
    <row r="212" spans="1:185" customHeight="1" ht="18.75" s="410" customFormat="1">
      <c r="A212" s="465"/>
      <c r="B212" s="466"/>
      <c r="C212" s="465"/>
      <c r="D212" s="465"/>
      <c r="E212" s="465"/>
      <c r="F212" s="466"/>
      <c r="G212" s="465"/>
      <c r="H212" s="477"/>
      <c r="I212" s="450"/>
      <c r="J212" s="477"/>
      <c r="K212" s="477"/>
      <c r="L212" s="477"/>
      <c r="M212" s="478"/>
      <c r="N212" s="478"/>
      <c r="O212" s="478"/>
      <c r="P212" s="478"/>
      <c r="Q212" s="478"/>
      <c r="R212" s="478"/>
      <c r="S212" s="478"/>
      <c r="T212" s="478"/>
      <c r="U212" s="478"/>
      <c r="V212" s="478"/>
      <c r="W212" s="478"/>
      <c r="X212" s="478"/>
      <c r="Y212" s="478"/>
      <c r="Z212" s="478"/>
      <c r="AC212" s="478"/>
      <c r="AD212" s="478"/>
      <c r="AE212" s="478"/>
      <c r="AH212" s="478"/>
      <c r="AI212" s="478"/>
      <c r="AJ212" s="478"/>
      <c r="AW212" s="479"/>
    </row>
    <row r="213" spans="1:185" customHeight="1" ht="18" s="410" customFormat="1">
      <c r="A213" s="1211"/>
      <c r="E213" s="448"/>
      <c r="G213" s="448"/>
      <c r="H213" s="448"/>
      <c r="M213" s="486"/>
      <c r="N213" s="136"/>
      <c r="P213" s="136"/>
      <c r="Q213" s="136"/>
      <c r="R213" s="136"/>
      <c r="S213" s="136"/>
      <c r="T213" s="487"/>
      <c r="V213" s="487"/>
      <c r="W213" s="136"/>
      <c r="Z213" s="487"/>
      <c r="AE213" s="487"/>
      <c r="AJ213" s="487"/>
      <c r="AW213" s="479"/>
    </row>
    <row r="214" spans="1:185" customHeight="1" ht="18" s="410" customFormat="1">
      <c r="A214" s="1211"/>
      <c r="E214" s="448"/>
      <c r="G214" s="448"/>
      <c r="H214" s="463"/>
      <c r="M214" s="488"/>
      <c r="N214" s="136"/>
      <c r="P214" s="136"/>
      <c r="Q214" s="136"/>
      <c r="R214" s="136"/>
      <c r="S214" s="136"/>
      <c r="T214" s="268"/>
      <c r="V214" s="487"/>
      <c r="W214" s="136"/>
      <c r="Z214" s="487"/>
      <c r="AE214" s="487"/>
      <c r="AJ214" s="487"/>
      <c r="AW214" s="479"/>
    </row>
    <row r="215" spans="1:185" customHeight="1" ht="18" s="410" customFormat="1">
      <c r="A215" s="461"/>
      <c r="E215" s="448"/>
      <c r="G215" s="448"/>
      <c r="H215" s="448"/>
      <c r="K215" s="461"/>
      <c r="L215" s="488"/>
      <c r="M215" s="488"/>
      <c r="N215" s="136"/>
      <c r="P215" s="136"/>
      <c r="Q215" s="136"/>
      <c r="R215" s="136"/>
      <c r="S215" s="136"/>
      <c r="T215" s="268"/>
      <c r="V215" s="487"/>
      <c r="W215" s="136"/>
      <c r="Z215" s="487"/>
      <c r="AE215" s="487"/>
      <c r="AJ215" s="487"/>
      <c r="AW215" s="479"/>
    </row>
    <row r="216" spans="1:185" customHeight="1" ht="18" s="410" customFormat="1">
      <c r="B216" s="448"/>
      <c r="C216" s="448"/>
      <c r="D216" s="448"/>
      <c r="E216" s="448"/>
      <c r="F216" s="462"/>
      <c r="G216" s="448"/>
      <c r="H216" s="448"/>
      <c r="I216" s="463"/>
      <c r="L216" s="488"/>
      <c r="M216" s="488"/>
      <c r="N216" s="136"/>
      <c r="P216" s="136"/>
      <c r="Q216" s="136"/>
      <c r="R216" s="136"/>
      <c r="S216" s="136"/>
      <c r="T216" s="136"/>
      <c r="V216" s="487"/>
      <c r="W216" s="136"/>
      <c r="Z216" s="487"/>
      <c r="AE216" s="487"/>
      <c r="AJ216" s="487"/>
      <c r="AW216" s="479"/>
    </row>
    <row r="217" spans="1:185" customHeight="1" ht="12" s="410" customFormat="1">
      <c r="B217" s="477"/>
      <c r="C217" s="477"/>
      <c r="D217" s="450"/>
      <c r="E217" s="477"/>
      <c r="F217" s="477"/>
      <c r="G217" s="477"/>
      <c r="H217" s="477"/>
      <c r="I217" s="489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490"/>
      <c r="AX217" s="136"/>
    </row>
    <row r="218" spans="1:185" customHeight="1" ht="17.25" s="415" customFormat="1">
      <c r="A218" s="1265"/>
      <c r="B218" s="1265"/>
      <c r="C218" s="1265"/>
      <c r="D218" s="1265"/>
      <c r="E218" s="474"/>
      <c r="G218" s="474"/>
      <c r="H218" s="474"/>
      <c r="J218" s="1115"/>
      <c r="K218" s="1115"/>
      <c r="L218" s="1115"/>
      <c r="M218" s="1115"/>
      <c r="N218" s="1115"/>
      <c r="O218" s="1115"/>
      <c r="P218" s="1115"/>
      <c r="Q218" s="1115"/>
      <c r="R218" s="1115"/>
      <c r="S218" s="1115"/>
      <c r="T218" s="491"/>
      <c r="U218" s="491"/>
      <c r="V218" s="491"/>
      <c r="W218" s="491"/>
      <c r="X218" s="491"/>
      <c r="Y218" s="491"/>
      <c r="Z218" s="491"/>
      <c r="AA218" s="491"/>
      <c r="AB218" s="491"/>
      <c r="AC218" s="491"/>
      <c r="AD218" s="491"/>
      <c r="AE218" s="491"/>
      <c r="AF218" s="491"/>
      <c r="AG218" s="491"/>
      <c r="AH218" s="491"/>
      <c r="AI218" s="491"/>
      <c r="AJ218" s="491"/>
      <c r="AK218" s="491"/>
      <c r="AL218" s="491"/>
      <c r="AM218" s="491"/>
      <c r="AN218" s="491"/>
      <c r="AO218" s="491"/>
      <c r="AP218" s="491"/>
      <c r="AQ218" s="491"/>
      <c r="AR218" s="491"/>
      <c r="AS218" s="491"/>
      <c r="AT218" s="491"/>
      <c r="AU218" s="491"/>
      <c r="AV218" s="491"/>
      <c r="AW218" s="492"/>
      <c r="AX218" s="491"/>
    </row>
    <row r="219" spans="1:185" customHeight="1" ht="23.25" s="415" customFormat="1">
      <c r="A219" s="493"/>
      <c r="B219" s="440"/>
      <c r="C219" s="440"/>
      <c r="E219" s="474"/>
      <c r="G219" s="474"/>
      <c r="H219" s="474"/>
      <c r="J219" s="1115"/>
      <c r="K219" s="1115"/>
      <c r="L219" s="1115"/>
      <c r="M219" s="1115"/>
      <c r="N219" s="1115"/>
      <c r="O219" s="1115"/>
      <c r="P219" s="1115"/>
      <c r="Q219" s="1115"/>
      <c r="R219" s="1115"/>
      <c r="S219" s="1115"/>
      <c r="T219" s="491"/>
      <c r="U219" s="491"/>
      <c r="V219" s="491"/>
      <c r="W219" s="491"/>
      <c r="X219" s="491"/>
      <c r="Y219" s="491"/>
      <c r="Z219" s="491"/>
      <c r="AA219" s="491"/>
      <c r="AB219" s="491"/>
      <c r="AC219" s="491"/>
      <c r="AD219" s="491"/>
      <c r="AE219" s="491"/>
      <c r="AF219" s="491"/>
      <c r="AG219" s="491"/>
      <c r="AH219" s="491"/>
      <c r="AI219" s="491"/>
      <c r="AJ219" s="491"/>
      <c r="AK219" s="491"/>
      <c r="AL219" s="491"/>
      <c r="AM219" s="491"/>
      <c r="AN219" s="491"/>
      <c r="AO219" s="491"/>
      <c r="AP219" s="491"/>
      <c r="AQ219" s="491"/>
      <c r="AR219" s="491"/>
      <c r="AS219" s="491"/>
      <c r="AT219" s="491"/>
      <c r="AU219" s="491"/>
      <c r="AV219" s="491"/>
      <c r="AW219" s="492"/>
      <c r="AX219" s="491"/>
    </row>
    <row r="220" spans="1:185" customHeight="1" ht="13" s="415" customFormat="1">
      <c r="A220" s="440"/>
      <c r="B220" s="440"/>
      <c r="C220" s="471"/>
      <c r="H220" s="1264"/>
      <c r="I220" s="1264"/>
      <c r="J220" s="1264"/>
      <c r="K220" s="1264"/>
      <c r="L220" s="1264"/>
      <c r="M220" s="1264"/>
      <c r="N220" s="1264"/>
      <c r="O220" s="1264"/>
      <c r="P220" s="1264"/>
      <c r="Q220" s="1264"/>
      <c r="R220" s="1264"/>
      <c r="S220" s="1264"/>
      <c r="T220" s="1264"/>
      <c r="U220" s="1264"/>
      <c r="V220" s="1264"/>
      <c r="W220" s="1264"/>
      <c r="X220" s="1264"/>
      <c r="Y220" s="1264"/>
      <c r="Z220" s="1264"/>
      <c r="AA220" s="1264"/>
      <c r="AB220" s="1264"/>
      <c r="AC220" s="1264"/>
      <c r="AD220" s="1264"/>
      <c r="AE220" s="1264"/>
      <c r="AF220" s="1264"/>
      <c r="AG220" s="1264"/>
      <c r="AH220" s="1264"/>
      <c r="AI220" s="423"/>
      <c r="AJ220" s="423"/>
      <c r="AK220" s="423"/>
      <c r="AL220" s="423"/>
      <c r="AM220" s="423"/>
      <c r="AN220" s="423"/>
      <c r="AO220" s="423"/>
      <c r="AP220" s="423"/>
      <c r="AQ220" s="423"/>
      <c r="AR220" s="423"/>
      <c r="AS220" s="423"/>
      <c r="AT220" s="423"/>
      <c r="AU220" s="423"/>
      <c r="AV220" s="423"/>
      <c r="AW220" s="494"/>
      <c r="AX220" s="423"/>
      <c r="AY220" s="423"/>
    </row>
    <row r="221" spans="1:185" customHeight="1" ht="13" s="415" customFormat="1">
      <c r="A221" s="440"/>
      <c r="B221" s="440"/>
      <c r="C221" s="440"/>
      <c r="E221" s="470"/>
      <c r="G221" s="470"/>
      <c r="H221" s="1264"/>
      <c r="I221" s="1264"/>
      <c r="J221" s="1264"/>
      <c r="K221" s="1264"/>
      <c r="L221" s="1264"/>
      <c r="M221" s="1264"/>
      <c r="N221" s="1264"/>
      <c r="O221" s="1264"/>
      <c r="P221" s="1264"/>
      <c r="Q221" s="1264"/>
      <c r="R221" s="1264"/>
      <c r="S221" s="1264"/>
      <c r="T221" s="1264"/>
      <c r="U221" s="1264"/>
      <c r="V221" s="1264"/>
      <c r="W221" s="1264"/>
      <c r="X221" s="1264"/>
      <c r="Y221" s="1264"/>
      <c r="Z221" s="1264"/>
      <c r="AA221" s="1264"/>
      <c r="AB221" s="1264"/>
      <c r="AC221" s="1264"/>
      <c r="AD221" s="1264"/>
      <c r="AE221" s="1264"/>
      <c r="AF221" s="1264"/>
      <c r="AG221" s="1264"/>
      <c r="AH221" s="1264"/>
      <c r="AI221" s="423"/>
      <c r="AJ221" s="423"/>
      <c r="AK221" s="423"/>
      <c r="AL221" s="423"/>
      <c r="AM221" s="423"/>
      <c r="AN221" s="423"/>
      <c r="AO221" s="423"/>
      <c r="AP221" s="423"/>
      <c r="AQ221" s="423"/>
      <c r="AR221" s="423"/>
      <c r="AS221" s="423"/>
      <c r="AT221" s="423"/>
      <c r="AU221" s="423"/>
      <c r="AV221" s="423"/>
      <c r="AW221" s="494"/>
      <c r="AX221" s="423"/>
      <c r="AY221" s="423"/>
    </row>
    <row r="222" spans="1:185" customHeight="1" ht="13" s="415" customFormat="1">
      <c r="A222" s="440"/>
      <c r="B222" s="440"/>
      <c r="C222" s="471"/>
      <c r="E222" s="495"/>
      <c r="G222" s="495"/>
      <c r="H222" s="495"/>
      <c r="K222" s="1263"/>
      <c r="L222" s="1263"/>
      <c r="M222" s="1263"/>
      <c r="N222" s="1263"/>
      <c r="O222" s="1263"/>
      <c r="P222" s="1263"/>
      <c r="Q222" s="1263"/>
      <c r="R222" s="1263"/>
      <c r="S222" s="1263"/>
      <c r="T222" s="431"/>
      <c r="U222" s="431"/>
      <c r="V222" s="431"/>
      <c r="W222" s="431"/>
      <c r="X222" s="431"/>
      <c r="Y222" s="431"/>
      <c r="Z222" s="431"/>
      <c r="AA222" s="431"/>
      <c r="AB222" s="431"/>
      <c r="AC222" s="431"/>
      <c r="AD222" s="431"/>
      <c r="AE222" s="431"/>
      <c r="AF222" s="431"/>
      <c r="AG222" s="431"/>
      <c r="AH222" s="431"/>
      <c r="AI222" s="431"/>
      <c r="AJ222" s="431"/>
      <c r="AK222" s="431"/>
      <c r="AL222" s="431"/>
      <c r="AM222" s="431"/>
      <c r="AN222" s="431"/>
      <c r="AO222" s="431"/>
      <c r="AP222" s="431"/>
      <c r="AQ222" s="431"/>
      <c r="AR222" s="431"/>
      <c r="AS222" s="431"/>
      <c r="AT222" s="431"/>
      <c r="AU222" s="431"/>
      <c r="AV222" s="431"/>
      <c r="AW222" s="432"/>
      <c r="AX222" s="431"/>
    </row>
    <row r="223" spans="1:185" customHeight="1" ht="13" s="415" customFormat="1">
      <c r="A223" s="440"/>
      <c r="B223" s="440"/>
      <c r="C223" s="440"/>
      <c r="E223" s="496"/>
      <c r="G223" s="496"/>
      <c r="H223" s="496"/>
      <c r="K223" s="1263"/>
      <c r="L223" s="1263"/>
      <c r="M223" s="1263"/>
      <c r="N223" s="1263"/>
      <c r="O223" s="1263"/>
      <c r="P223" s="1263"/>
      <c r="Q223" s="1263"/>
      <c r="R223" s="1263"/>
      <c r="S223" s="1263"/>
      <c r="T223" s="431"/>
      <c r="U223" s="431"/>
      <c r="V223" s="431"/>
      <c r="W223" s="431"/>
      <c r="X223" s="431"/>
      <c r="Y223" s="431"/>
      <c r="Z223" s="431"/>
      <c r="AA223" s="431"/>
      <c r="AB223" s="431"/>
      <c r="AC223" s="431"/>
      <c r="AD223" s="431"/>
      <c r="AE223" s="431"/>
      <c r="AF223" s="431"/>
      <c r="AG223" s="431"/>
      <c r="AH223" s="431"/>
      <c r="AI223" s="431"/>
      <c r="AJ223" s="431"/>
      <c r="AK223" s="431"/>
      <c r="AL223" s="431"/>
      <c r="AM223" s="431"/>
      <c r="AN223" s="431"/>
      <c r="AO223" s="431"/>
      <c r="AP223" s="431"/>
      <c r="AQ223" s="431"/>
      <c r="AR223" s="431"/>
      <c r="AS223" s="431"/>
      <c r="AT223" s="431"/>
      <c r="AU223" s="431"/>
      <c r="AV223" s="431"/>
      <c r="AW223" s="432"/>
      <c r="AX223" s="431"/>
    </row>
    <row r="224" spans="1:185" customHeight="1" ht="13" s="415" customFormat="1">
      <c r="A224" s="440"/>
      <c r="B224" s="440"/>
      <c r="C224" s="471"/>
      <c r="E224" s="470"/>
      <c r="G224" s="470"/>
      <c r="H224" s="470"/>
      <c r="K224" s="1263"/>
      <c r="L224" s="1263"/>
      <c r="M224" s="1263"/>
      <c r="N224" s="1263"/>
      <c r="O224" s="1263"/>
      <c r="P224" s="1263"/>
      <c r="Q224" s="1263"/>
      <c r="R224" s="1263"/>
      <c r="T224" s="431"/>
      <c r="U224" s="431"/>
      <c r="V224" s="431"/>
      <c r="W224" s="431"/>
      <c r="X224" s="431"/>
      <c r="Y224" s="431"/>
      <c r="Z224" s="431"/>
      <c r="AA224" s="431"/>
      <c r="AB224" s="431"/>
      <c r="AC224" s="431"/>
      <c r="AD224" s="431"/>
      <c r="AE224" s="431"/>
      <c r="AF224" s="431"/>
      <c r="AG224" s="431"/>
      <c r="AH224" s="431"/>
      <c r="AI224" s="431"/>
      <c r="AJ224" s="431"/>
      <c r="AK224" s="431"/>
      <c r="AL224" s="431"/>
      <c r="AM224" s="431"/>
      <c r="AN224" s="431"/>
      <c r="AO224" s="431"/>
      <c r="AP224" s="431"/>
      <c r="AQ224" s="431"/>
      <c r="AR224" s="431"/>
      <c r="AS224" s="431"/>
      <c r="AT224" s="431"/>
      <c r="AU224" s="431"/>
      <c r="AV224" s="431"/>
      <c r="AW224" s="432"/>
      <c r="AX224" s="431"/>
    </row>
    <row r="225" spans="1:185" customHeight="1" ht="13" s="415" customFormat="1">
      <c r="A225" s="440"/>
      <c r="B225" s="440"/>
      <c r="C225" s="440"/>
      <c r="E225" s="470"/>
      <c r="G225" s="470"/>
      <c r="H225" s="470"/>
      <c r="K225" s="1263"/>
      <c r="L225" s="1263"/>
      <c r="M225" s="1263"/>
      <c r="N225" s="1263"/>
      <c r="O225" s="1263"/>
      <c r="P225" s="1263"/>
      <c r="Q225" s="1263"/>
      <c r="R225" s="1263"/>
      <c r="S225" s="431"/>
      <c r="T225" s="431"/>
      <c r="U225" s="431"/>
      <c r="V225" s="431"/>
      <c r="W225" s="431"/>
      <c r="X225" s="431"/>
      <c r="Y225" s="431"/>
      <c r="Z225" s="431"/>
      <c r="AA225" s="431"/>
      <c r="AB225" s="431"/>
      <c r="AC225" s="431"/>
      <c r="AD225" s="431"/>
      <c r="AE225" s="431"/>
      <c r="AF225" s="431"/>
      <c r="AG225" s="431"/>
      <c r="AH225" s="431"/>
      <c r="AI225" s="431"/>
      <c r="AJ225" s="431"/>
      <c r="AK225" s="431"/>
      <c r="AL225" s="431"/>
      <c r="AM225" s="431"/>
      <c r="AN225" s="431"/>
      <c r="AO225" s="431"/>
      <c r="AP225" s="431"/>
      <c r="AQ225" s="431"/>
      <c r="AR225" s="431"/>
      <c r="AS225" s="431"/>
      <c r="AT225" s="431"/>
      <c r="AU225" s="431"/>
      <c r="AV225" s="431"/>
      <c r="AW225" s="432"/>
      <c r="AX225" s="431"/>
      <c r="AY225" s="1218"/>
    </row>
    <row r="226" spans="1:185" customHeight="1" ht="13" s="415" customFormat="1">
      <c r="A226" s="440"/>
      <c r="B226" s="440"/>
      <c r="C226" s="471"/>
      <c r="AW226" s="472"/>
      <c r="AY226" s="1218"/>
    </row>
    <row r="227" spans="1:185" customHeight="1" ht="19.5" s="415" customFormat="1">
      <c r="A227" s="440"/>
      <c r="B227" s="440"/>
      <c r="C227" s="440"/>
      <c r="AW227" s="472"/>
      <c r="AY227" s="473"/>
    </row>
    <row r="228" spans="1:185" customHeight="1" ht="13" s="415" customFormat="1">
      <c r="A228" s="440"/>
      <c r="B228" s="440"/>
      <c r="C228" s="471"/>
      <c r="E228" s="474"/>
      <c r="F228" s="437"/>
      <c r="G228" s="474"/>
      <c r="H228" s="474"/>
      <c r="I228" s="437"/>
      <c r="J228" s="438"/>
      <c r="K228" s="438"/>
      <c r="AW228" s="472"/>
      <c r="AY228" s="475"/>
    </row>
    <row r="229" spans="1:185" customHeight="1" ht="13" s="415" customFormat="1">
      <c r="A229" s="440"/>
      <c r="B229" s="440"/>
      <c r="C229" s="471"/>
      <c r="E229" s="474"/>
      <c r="F229" s="437"/>
      <c r="G229" s="474"/>
      <c r="H229" s="474"/>
      <c r="I229" s="437"/>
      <c r="J229" s="438"/>
      <c r="K229" s="438"/>
      <c r="AW229" s="472"/>
    </row>
    <row r="230" spans="1:185" customHeight="1" ht="13" s="415" customFormat="1">
      <c r="A230" s="440"/>
      <c r="B230" s="440"/>
      <c r="C230" s="440"/>
      <c r="E230" s="474"/>
      <c r="F230" s="437"/>
      <c r="G230" s="474"/>
      <c r="H230" s="474"/>
      <c r="I230" s="437"/>
      <c r="J230" s="438"/>
      <c r="K230" s="438"/>
      <c r="AW230" s="472"/>
    </row>
    <row r="231" spans="1:185" customHeight="1" ht="13" s="415" customFormat="1">
      <c r="A231" s="440"/>
      <c r="B231" s="440"/>
      <c r="C231" s="440"/>
      <c r="E231" s="474"/>
      <c r="F231" s="437"/>
      <c r="G231" s="474"/>
      <c r="H231" s="474"/>
      <c r="I231" s="437"/>
      <c r="J231" s="438"/>
      <c r="K231" s="438"/>
      <c r="AW231" s="472"/>
    </row>
    <row r="232" spans="1:185" customHeight="1" ht="13" s="415" customFormat="1">
      <c r="E232" s="474"/>
      <c r="F232" s="437"/>
      <c r="G232" s="474"/>
      <c r="H232" s="474"/>
      <c r="I232" s="437"/>
      <c r="J232" s="438"/>
      <c r="K232" s="438"/>
      <c r="N232" s="476"/>
      <c r="S232" s="476"/>
      <c r="AW232" s="472"/>
    </row>
    <row r="233" spans="1:185" customHeight="1" ht="13.5" s="410" customFormat="1">
      <c r="B233" s="477"/>
      <c r="C233" s="477"/>
      <c r="D233" s="450"/>
      <c r="E233" s="477"/>
      <c r="F233" s="440"/>
      <c r="G233" s="477"/>
      <c r="H233" s="477"/>
      <c r="I233" s="437"/>
      <c r="J233" s="438"/>
      <c r="K233" s="438"/>
      <c r="L233" s="477"/>
      <c r="M233" s="478"/>
      <c r="N233" s="478"/>
      <c r="O233" s="478"/>
      <c r="P233" s="478"/>
      <c r="Q233" s="478"/>
      <c r="R233" s="478"/>
      <c r="S233" s="478"/>
      <c r="T233" s="478"/>
      <c r="U233" s="478"/>
      <c r="V233" s="478"/>
      <c r="W233" s="478"/>
      <c r="X233" s="478"/>
      <c r="Y233" s="478"/>
      <c r="Z233" s="478"/>
      <c r="AC233" s="478"/>
      <c r="AD233" s="478"/>
      <c r="AE233" s="478"/>
      <c r="AH233" s="478"/>
      <c r="AI233" s="478"/>
      <c r="AJ233" s="478"/>
      <c r="AW233" s="479"/>
    </row>
    <row r="234" spans="1:185" customHeight="1" ht="15" s="415" customFormat="1">
      <c r="A234" s="1257"/>
      <c r="B234" s="1256"/>
      <c r="C234" s="1257"/>
      <c r="D234" s="1256"/>
      <c r="E234" s="1256"/>
      <c r="F234" s="1257"/>
      <c r="G234" s="1256"/>
      <c r="H234" s="1256"/>
      <c r="I234" s="1255"/>
      <c r="J234" s="1255"/>
      <c r="K234" s="1255"/>
      <c r="L234" s="1255"/>
      <c r="M234" s="1255"/>
      <c r="N234" s="1255"/>
      <c r="O234" s="1255"/>
      <c r="P234" s="1255"/>
      <c r="Q234" s="1255"/>
      <c r="R234" s="1255"/>
      <c r="S234" s="1255"/>
      <c r="T234" s="1255"/>
      <c r="U234" s="1255"/>
      <c r="V234" s="1255"/>
      <c r="W234" s="1255"/>
      <c r="X234" s="1255"/>
      <c r="Y234" s="1255"/>
      <c r="Z234" s="1255"/>
      <c r="AA234" s="1255"/>
      <c r="AB234" s="1255"/>
      <c r="AC234" s="1255"/>
      <c r="AD234" s="1255"/>
      <c r="AE234" s="1255"/>
      <c r="AF234" s="1255"/>
      <c r="AG234" s="1255"/>
      <c r="AH234" s="1255"/>
      <c r="AI234" s="1255"/>
      <c r="AJ234" s="1255"/>
      <c r="AK234" s="1255"/>
      <c r="AL234" s="1255"/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481"/>
      <c r="AX234" s="303"/>
      <c r="AY234" s="1251"/>
    </row>
    <row r="235" spans="1:185" customHeight="1" ht="23.25" s="136" customFormat="1">
      <c r="A235" s="1257"/>
      <c r="B235" s="1257"/>
      <c r="C235" s="1257"/>
      <c r="D235" s="1256"/>
      <c r="E235" s="1256"/>
      <c r="F235" s="1257"/>
      <c r="G235" s="1256"/>
      <c r="H235" s="1256"/>
      <c r="I235" s="1256"/>
      <c r="J235" s="1256"/>
      <c r="K235" s="1257"/>
      <c r="L235" s="1257"/>
      <c r="M235" s="1257"/>
      <c r="N235" s="1256"/>
      <c r="O235" s="1256"/>
      <c r="P235" s="1257"/>
      <c r="Q235" s="1257"/>
      <c r="R235" s="1257"/>
      <c r="S235" s="1256"/>
      <c r="T235" s="1256"/>
      <c r="U235" s="1257"/>
      <c r="V235" s="1257"/>
      <c r="W235" s="1257"/>
      <c r="X235" s="1256"/>
      <c r="Y235" s="1256"/>
      <c r="Z235" s="1257"/>
      <c r="AA235" s="1257"/>
      <c r="AB235" s="1257"/>
      <c r="AC235" s="1256"/>
      <c r="AD235" s="1256"/>
      <c r="AE235" s="1257"/>
      <c r="AF235" s="1257"/>
      <c r="AG235" s="1257"/>
      <c r="AH235" s="1256"/>
      <c r="AI235" s="1256"/>
      <c r="AJ235" s="1257"/>
      <c r="AK235" s="1257"/>
      <c r="AL235" s="1257"/>
      <c r="AM235" s="480"/>
      <c r="AN235" s="480"/>
      <c r="AO235" s="480"/>
      <c r="AP235" s="480"/>
      <c r="AQ235" s="480"/>
      <c r="AR235" s="480"/>
      <c r="AS235" s="480"/>
      <c r="AT235" s="480"/>
      <c r="AU235" s="480"/>
      <c r="AV235" s="480"/>
      <c r="AW235" s="482"/>
      <c r="AX235" s="480"/>
      <c r="AY235" s="1251"/>
      <c r="AZ235" s="448"/>
      <c r="BA235" s="448"/>
      <c r="BB235" s="448"/>
      <c r="BC235" s="448"/>
      <c r="BD235" s="448"/>
      <c r="BE235" s="448"/>
      <c r="BF235" s="448"/>
      <c r="BG235" s="448"/>
      <c r="BH235" s="448"/>
      <c r="BI235" s="448"/>
      <c r="BJ235" s="448"/>
      <c r="BK235" s="448"/>
      <c r="BL235" s="448"/>
      <c r="BM235" s="448"/>
      <c r="BN235" s="448"/>
      <c r="BO235" s="448"/>
      <c r="BP235" s="448"/>
      <c r="BQ235" s="448"/>
      <c r="BR235" s="448"/>
      <c r="BS235" s="448"/>
      <c r="BT235" s="448"/>
      <c r="BU235" s="448"/>
      <c r="BV235" s="448"/>
      <c r="BW235" s="448"/>
      <c r="BX235" s="448"/>
      <c r="BY235" s="448"/>
      <c r="BZ235" s="448"/>
      <c r="CA235" s="448"/>
      <c r="CB235" s="448"/>
      <c r="CC235" s="448"/>
      <c r="CD235" s="448"/>
      <c r="CE235" s="448"/>
      <c r="CF235" s="448"/>
      <c r="CG235" s="448"/>
      <c r="CH235" s="448"/>
      <c r="CI235" s="448"/>
      <c r="CJ235" s="448"/>
      <c r="CK235" s="448"/>
      <c r="CL235" s="448"/>
      <c r="CM235" s="448"/>
      <c r="CN235" s="448"/>
      <c r="CO235" s="448"/>
      <c r="CP235" s="448"/>
      <c r="CQ235" s="448"/>
      <c r="CR235" s="448"/>
      <c r="CS235" s="448"/>
      <c r="CT235" s="448"/>
      <c r="CU235" s="448"/>
      <c r="CV235" s="448"/>
      <c r="CW235" s="448"/>
      <c r="CX235" s="448"/>
      <c r="CY235" s="448"/>
      <c r="CZ235" s="448"/>
      <c r="DA235" s="448"/>
      <c r="DB235" s="448"/>
      <c r="DC235" s="448"/>
      <c r="DD235" s="448"/>
      <c r="DE235" s="448"/>
      <c r="DF235" s="448"/>
      <c r="DG235" s="448"/>
      <c r="DH235" s="448"/>
      <c r="DI235" s="448"/>
      <c r="DJ235" s="448"/>
      <c r="DK235" s="448"/>
      <c r="DL235" s="448"/>
      <c r="DM235" s="448"/>
      <c r="DN235" s="448"/>
      <c r="DO235" s="448"/>
      <c r="DP235" s="448"/>
      <c r="DQ235" s="448"/>
      <c r="DR235" s="448"/>
      <c r="DS235" s="448"/>
      <c r="DT235" s="448"/>
      <c r="DU235" s="448"/>
      <c r="DV235" s="448"/>
      <c r="DW235" s="448"/>
      <c r="DX235" s="448"/>
      <c r="DY235" s="448"/>
      <c r="DZ235" s="448"/>
      <c r="EA235" s="448"/>
      <c r="EB235" s="448"/>
      <c r="EC235" s="448"/>
      <c r="ED235" s="448"/>
      <c r="EE235" s="448"/>
      <c r="EF235" s="448"/>
      <c r="EG235" s="448"/>
      <c r="EH235" s="448"/>
      <c r="EI235" s="448"/>
      <c r="EJ235" s="448"/>
      <c r="EK235" s="448"/>
      <c r="EL235" s="448"/>
      <c r="EM235" s="448"/>
      <c r="EN235" s="448"/>
      <c r="EO235" s="448"/>
      <c r="EP235" s="448"/>
      <c r="EQ235" s="448"/>
      <c r="ER235" s="448"/>
      <c r="ES235" s="448"/>
      <c r="ET235" s="448"/>
      <c r="EU235" s="448"/>
      <c r="EV235" s="448"/>
      <c r="EW235" s="448"/>
      <c r="EX235" s="448"/>
      <c r="EY235" s="448"/>
      <c r="EZ235" s="448"/>
      <c r="FA235" s="448"/>
      <c r="FB235" s="448"/>
      <c r="FC235" s="448"/>
      <c r="FD235" s="448"/>
      <c r="FE235" s="448"/>
      <c r="FF235" s="448"/>
      <c r="FG235" s="448"/>
      <c r="FH235" s="448"/>
      <c r="FI235" s="448"/>
      <c r="FJ235" s="448"/>
      <c r="FK235" s="448"/>
      <c r="FL235" s="448"/>
      <c r="FM235" s="448"/>
      <c r="FN235" s="448"/>
      <c r="FO235" s="448"/>
      <c r="FP235" s="448"/>
      <c r="FQ235" s="448"/>
      <c r="FR235" s="448"/>
      <c r="FS235" s="448"/>
      <c r="FT235" s="448"/>
      <c r="FU235" s="448"/>
      <c r="FV235" s="448"/>
      <c r="FW235" s="448"/>
      <c r="FX235" s="448"/>
      <c r="FY235" s="448"/>
      <c r="FZ235" s="448"/>
      <c r="GA235" s="448"/>
      <c r="GB235" s="448"/>
      <c r="GC235" s="448"/>
    </row>
    <row r="236" spans="1:185" customHeight="1" ht="17.25" s="450" customFormat="1">
      <c r="A236" s="1257"/>
      <c r="B236" s="1257"/>
      <c r="C236" s="1257"/>
      <c r="D236" s="1256"/>
      <c r="E236" s="1256"/>
      <c r="F236" s="1257"/>
      <c r="G236" s="1256"/>
      <c r="H236" s="1256"/>
      <c r="I236" s="1257"/>
      <c r="J236" s="1257"/>
      <c r="K236" s="1257"/>
      <c r="L236" s="1257"/>
      <c r="M236" s="1257"/>
      <c r="N236" s="1257"/>
      <c r="O236" s="1257"/>
      <c r="P236" s="1257"/>
      <c r="Q236" s="1257"/>
      <c r="R236" s="1257"/>
      <c r="S236" s="1257"/>
      <c r="T236" s="1257"/>
      <c r="U236" s="1257"/>
      <c r="V236" s="1257"/>
      <c r="W236" s="1257"/>
      <c r="X236" s="1257"/>
      <c r="Y236" s="1257"/>
      <c r="Z236" s="1257"/>
      <c r="AA236" s="1257"/>
      <c r="AB236" s="1257"/>
      <c r="AC236" s="1257"/>
      <c r="AD236" s="1257"/>
      <c r="AE236" s="1257"/>
      <c r="AF236" s="1257"/>
      <c r="AG236" s="1257"/>
      <c r="AH236" s="1257"/>
      <c r="AI236" s="1257"/>
      <c r="AJ236" s="1257"/>
      <c r="AK236" s="1257"/>
      <c r="AL236" s="1257"/>
      <c r="AM236" s="480"/>
      <c r="AN236" s="480"/>
      <c r="AO236" s="480"/>
      <c r="AP236" s="480"/>
      <c r="AQ236" s="480"/>
      <c r="AR236" s="480"/>
      <c r="AS236" s="480"/>
      <c r="AT236" s="480"/>
      <c r="AU236" s="480"/>
      <c r="AV236" s="480"/>
      <c r="AW236" s="482"/>
      <c r="AX236" s="480"/>
      <c r="AY236" s="1251"/>
    </row>
    <row r="237" spans="1:185" customHeight="1" ht="60.75" s="453" customFormat="1">
      <c r="A237" s="1257"/>
      <c r="B237" s="1257"/>
      <c r="C237" s="1257"/>
      <c r="D237" s="1256"/>
      <c r="E237" s="1256"/>
      <c r="F237" s="1257"/>
      <c r="G237" s="1256"/>
      <c r="H237" s="1256"/>
      <c r="I237" s="483"/>
      <c r="J237" s="484"/>
      <c r="K237" s="484"/>
      <c r="L237" s="484"/>
      <c r="M237" s="483"/>
      <c r="N237" s="483"/>
      <c r="O237" s="484"/>
      <c r="P237" s="484"/>
      <c r="Q237" s="484"/>
      <c r="R237" s="483"/>
      <c r="S237" s="483"/>
      <c r="T237" s="484"/>
      <c r="U237" s="484"/>
      <c r="V237" s="484"/>
      <c r="W237" s="483"/>
      <c r="X237" s="483"/>
      <c r="Y237" s="484"/>
      <c r="Z237" s="484"/>
      <c r="AA237" s="484"/>
      <c r="AB237" s="483"/>
      <c r="AC237" s="483"/>
      <c r="AD237" s="484"/>
      <c r="AE237" s="484"/>
      <c r="AF237" s="484"/>
      <c r="AG237" s="483"/>
      <c r="AH237" s="483"/>
      <c r="AI237" s="484"/>
      <c r="AJ237" s="484"/>
      <c r="AK237" s="484"/>
      <c r="AL237" s="483"/>
      <c r="AM237" s="483"/>
      <c r="AN237" s="483"/>
      <c r="AO237" s="483"/>
      <c r="AP237" s="483"/>
      <c r="AQ237" s="483"/>
      <c r="AR237" s="483"/>
      <c r="AS237" s="483"/>
      <c r="AT237" s="483"/>
      <c r="AU237" s="483"/>
      <c r="AV237" s="483"/>
      <c r="AW237" s="485"/>
      <c r="AX237" s="483"/>
      <c r="AY237" s="1251"/>
    </row>
    <row r="238" spans="1:185" customHeight="1" ht="39.75" s="450" customFormat="1">
      <c r="A238" s="465"/>
      <c r="B238" s="466"/>
      <c r="C238" s="465"/>
      <c r="D238" s="465"/>
      <c r="E238" s="465"/>
      <c r="F238" s="466"/>
      <c r="G238" s="465"/>
      <c r="H238" s="467"/>
      <c r="AW238" s="469"/>
      <c r="AY238" s="458"/>
    </row>
    <row r="239" spans="1:185" customHeight="1" ht="39.75" s="450" customFormat="1">
      <c r="A239" s="465"/>
      <c r="B239" s="466"/>
      <c r="C239" s="465"/>
      <c r="D239" s="465"/>
      <c r="E239" s="465"/>
      <c r="F239" s="466"/>
      <c r="G239" s="465"/>
      <c r="H239" s="467"/>
      <c r="AW239" s="469"/>
      <c r="AY239" s="458"/>
    </row>
    <row r="240" spans="1:185" customHeight="1" ht="39.75" s="450" customFormat="1">
      <c r="A240" s="465"/>
      <c r="B240" s="466"/>
      <c r="C240" s="465"/>
      <c r="D240" s="465"/>
      <c r="E240" s="465"/>
      <c r="F240" s="466"/>
      <c r="G240" s="465"/>
      <c r="H240" s="467"/>
      <c r="AW240" s="469"/>
      <c r="AY240" s="458"/>
    </row>
    <row r="241" spans="1:185" customHeight="1" ht="39.75" s="450" customFormat="1">
      <c r="A241" s="465"/>
      <c r="B241" s="466"/>
      <c r="C241" s="465"/>
      <c r="D241" s="465"/>
      <c r="E241" s="465"/>
      <c r="F241" s="466"/>
      <c r="G241" s="465"/>
      <c r="H241" s="467"/>
      <c r="AW241" s="469"/>
      <c r="AY241" s="458"/>
    </row>
    <row r="242" spans="1:185" customHeight="1" ht="39.75" s="450" customFormat="1">
      <c r="A242" s="465"/>
      <c r="B242" s="466"/>
      <c r="C242" s="465"/>
      <c r="D242" s="465"/>
      <c r="E242" s="465"/>
      <c r="F242" s="466"/>
      <c r="G242" s="465"/>
      <c r="H242" s="467"/>
      <c r="AW242" s="469"/>
      <c r="AY242" s="458"/>
    </row>
    <row r="243" spans="1:185" customHeight="1" ht="39.75" s="450" customFormat="1">
      <c r="A243" s="465"/>
      <c r="B243" s="466"/>
      <c r="C243" s="465"/>
      <c r="D243" s="465"/>
      <c r="E243" s="465"/>
      <c r="F243" s="466"/>
      <c r="G243" s="465"/>
      <c r="H243" s="467"/>
      <c r="AW243" s="469"/>
      <c r="AY243" s="458"/>
    </row>
    <row r="244" spans="1:185" customHeight="1" ht="39.75" s="450" customFormat="1">
      <c r="A244" s="465"/>
      <c r="B244" s="466"/>
      <c r="C244" s="465"/>
      <c r="D244" s="465"/>
      <c r="E244" s="465"/>
      <c r="F244" s="466"/>
      <c r="G244" s="465"/>
      <c r="H244" s="467"/>
      <c r="AW244" s="469"/>
      <c r="AY244" s="458"/>
    </row>
    <row r="245" spans="1:185" customHeight="1" ht="39.75" s="450" customFormat="1">
      <c r="A245" s="465"/>
      <c r="B245" s="466"/>
      <c r="C245" s="465"/>
      <c r="D245" s="465"/>
      <c r="E245" s="465"/>
      <c r="F245" s="466"/>
      <c r="G245" s="465"/>
      <c r="H245" s="467"/>
      <c r="AW245" s="469"/>
      <c r="AY245" s="458"/>
    </row>
    <row r="246" spans="1:185" customHeight="1" ht="39.75" s="450" customFormat="1">
      <c r="A246" s="465"/>
      <c r="B246" s="466"/>
      <c r="C246" s="465"/>
      <c r="D246" s="465"/>
      <c r="E246" s="465"/>
      <c r="F246" s="466"/>
      <c r="G246" s="465"/>
      <c r="H246" s="467"/>
      <c r="AW246" s="469"/>
      <c r="AY246" s="458"/>
    </row>
    <row r="247" spans="1:185" customHeight="1" ht="39.75" s="450" customFormat="1">
      <c r="A247" s="465"/>
      <c r="B247" s="466"/>
      <c r="C247" s="465"/>
      <c r="D247" s="465"/>
      <c r="E247" s="465"/>
      <c r="F247" s="466"/>
      <c r="G247" s="465"/>
      <c r="H247" s="467"/>
      <c r="AW247" s="469"/>
      <c r="AY247" s="458"/>
    </row>
    <row r="248" spans="1:185" customHeight="1" ht="39.75" s="450" customFormat="1">
      <c r="A248" s="465"/>
      <c r="B248" s="466"/>
      <c r="C248" s="465"/>
      <c r="D248" s="465"/>
      <c r="E248" s="465"/>
      <c r="F248" s="466"/>
      <c r="G248" s="465"/>
      <c r="H248" s="467"/>
      <c r="AW248" s="469"/>
      <c r="AY248" s="458"/>
    </row>
    <row r="249" spans="1:185" customHeight="1" ht="39.75" s="450" customFormat="1">
      <c r="A249" s="465"/>
      <c r="B249" s="466"/>
      <c r="C249" s="465"/>
      <c r="D249" s="465"/>
      <c r="E249" s="465"/>
      <c r="F249" s="466"/>
      <c r="G249" s="465"/>
      <c r="H249" s="467"/>
      <c r="AW249" s="469"/>
      <c r="AY249" s="458"/>
    </row>
    <row r="250" spans="1:185" customHeight="1" ht="39.75" s="450" customFormat="1">
      <c r="A250" s="465"/>
      <c r="B250" s="466"/>
      <c r="C250" s="465"/>
      <c r="D250" s="465"/>
      <c r="E250" s="465"/>
      <c r="F250" s="466"/>
      <c r="G250" s="465"/>
      <c r="H250" s="467"/>
      <c r="AW250" s="469"/>
      <c r="AY250" s="458"/>
    </row>
    <row r="251" spans="1:185" customHeight="1" ht="39.75" s="450" customFormat="1">
      <c r="A251" s="465"/>
      <c r="B251" s="466"/>
      <c r="C251" s="465"/>
      <c r="D251" s="465"/>
      <c r="E251" s="465"/>
      <c r="F251" s="466"/>
      <c r="G251" s="465"/>
      <c r="H251" s="467"/>
      <c r="AW251" s="469"/>
      <c r="AY251" s="458"/>
    </row>
    <row r="252" spans="1:185" customHeight="1" ht="39.75" s="450" customFormat="1">
      <c r="A252" s="465"/>
      <c r="B252" s="466"/>
      <c r="C252" s="465"/>
      <c r="D252" s="465"/>
      <c r="E252" s="465"/>
      <c r="F252" s="466"/>
      <c r="G252" s="465"/>
      <c r="H252" s="467"/>
      <c r="AW252" s="469"/>
      <c r="AY252" s="458"/>
    </row>
    <row r="253" spans="1:185" customHeight="1" ht="39.75" s="450" customFormat="1">
      <c r="A253" s="465"/>
      <c r="B253" s="466"/>
      <c r="C253" s="465"/>
      <c r="D253" s="465"/>
      <c r="E253" s="465"/>
      <c r="F253" s="466"/>
      <c r="G253" s="465"/>
      <c r="H253" s="467"/>
      <c r="AW253" s="469"/>
      <c r="AY253" s="458"/>
    </row>
    <row r="254" spans="1:185" customHeight="1" ht="39.75" s="450" customFormat="1">
      <c r="A254" s="465"/>
      <c r="B254" s="466"/>
      <c r="C254" s="465"/>
      <c r="D254" s="465"/>
      <c r="E254" s="465"/>
      <c r="F254" s="466"/>
      <c r="G254" s="465"/>
      <c r="H254" s="467"/>
      <c r="AW254" s="469"/>
      <c r="AY254" s="458"/>
    </row>
    <row r="255" spans="1:185" customHeight="1" ht="39.75" s="450" customFormat="1">
      <c r="A255" s="465"/>
      <c r="B255" s="466"/>
      <c r="C255" s="465"/>
      <c r="D255" s="465"/>
      <c r="E255" s="465"/>
      <c r="F255" s="466"/>
      <c r="G255" s="465"/>
      <c r="H255" s="467"/>
      <c r="AW255" s="469"/>
      <c r="AY255" s="458"/>
    </row>
    <row r="256" spans="1:185" customHeight="1" ht="39.75" s="450" customFormat="1">
      <c r="A256" s="465"/>
      <c r="B256" s="466"/>
      <c r="C256" s="465"/>
      <c r="D256" s="465"/>
      <c r="E256" s="465"/>
      <c r="F256" s="466"/>
      <c r="G256" s="465"/>
      <c r="H256" s="467"/>
      <c r="AW256" s="469"/>
      <c r="AY256" s="458"/>
    </row>
    <row r="257" spans="1:185" customHeight="1" ht="39.75" s="450" customFormat="1">
      <c r="A257" s="465"/>
      <c r="B257" s="466"/>
      <c r="C257" s="465"/>
      <c r="D257" s="465"/>
      <c r="E257" s="465"/>
      <c r="F257" s="466"/>
      <c r="G257" s="465"/>
      <c r="H257" s="467"/>
      <c r="AW257" s="469"/>
      <c r="AY257" s="458"/>
    </row>
    <row r="258" spans="1:185" customHeight="1" ht="18.75" s="410" customFormat="1">
      <c r="B258" s="477"/>
      <c r="C258" s="477"/>
      <c r="D258" s="450"/>
      <c r="E258" s="450"/>
      <c r="F258" s="477"/>
      <c r="G258" s="450"/>
      <c r="H258" s="477"/>
      <c r="I258" s="450"/>
      <c r="J258" s="477"/>
      <c r="K258" s="477"/>
      <c r="L258" s="477"/>
      <c r="M258" s="478"/>
      <c r="N258" s="478"/>
      <c r="O258" s="478"/>
      <c r="P258" s="478"/>
      <c r="Q258" s="478"/>
      <c r="R258" s="478"/>
      <c r="S258" s="478"/>
      <c r="T258" s="478"/>
      <c r="U258" s="478"/>
      <c r="V258" s="478"/>
      <c r="W258" s="478"/>
      <c r="X258" s="478"/>
      <c r="Y258" s="478"/>
      <c r="Z258" s="478"/>
      <c r="AC258" s="478"/>
      <c r="AD258" s="478"/>
      <c r="AE258" s="478"/>
      <c r="AH258" s="478"/>
      <c r="AI258" s="478"/>
      <c r="AJ258" s="478"/>
      <c r="AW258" s="479"/>
    </row>
    <row r="259" spans="1:185" customHeight="1" ht="18" s="410" customFormat="1">
      <c r="A259" s="1211"/>
      <c r="E259" s="448"/>
      <c r="G259" s="448"/>
      <c r="H259" s="448"/>
      <c r="M259" s="486"/>
      <c r="N259" s="136"/>
      <c r="P259" s="136"/>
      <c r="Q259" s="136"/>
      <c r="R259" s="136"/>
      <c r="S259" s="136"/>
      <c r="T259" s="487"/>
      <c r="V259" s="487"/>
      <c r="W259" s="136"/>
      <c r="Z259" s="487"/>
      <c r="AE259" s="487"/>
      <c r="AJ259" s="487"/>
      <c r="AW259" s="479"/>
    </row>
    <row r="260" spans="1:185" customHeight="1" ht="18" s="410" customFormat="1">
      <c r="A260" s="1211"/>
      <c r="E260" s="448"/>
      <c r="G260" s="448"/>
      <c r="H260" s="463"/>
      <c r="M260" s="488"/>
      <c r="N260" s="136"/>
      <c r="P260" s="136"/>
      <c r="Q260" s="136"/>
      <c r="R260" s="136"/>
      <c r="S260" s="136"/>
      <c r="T260" s="268"/>
      <c r="V260" s="487"/>
      <c r="W260" s="136"/>
      <c r="Z260" s="487"/>
      <c r="AE260" s="487"/>
      <c r="AJ260" s="487"/>
      <c r="AW260" s="479"/>
    </row>
    <row r="261" spans="1:185" customHeight="1" ht="18" s="410" customFormat="1">
      <c r="A261" s="461"/>
      <c r="E261" s="448"/>
      <c r="G261" s="448"/>
      <c r="H261" s="448"/>
      <c r="K261" s="461"/>
      <c r="L261" s="488"/>
      <c r="M261" s="488"/>
      <c r="N261" s="136"/>
      <c r="P261" s="136"/>
      <c r="Q261" s="136"/>
      <c r="R261" s="136"/>
      <c r="S261" s="136"/>
      <c r="T261" s="268"/>
      <c r="V261" s="487"/>
      <c r="W261" s="136"/>
      <c r="Z261" s="487"/>
      <c r="AE261" s="487"/>
      <c r="AJ261" s="487"/>
      <c r="AW261" s="479"/>
    </row>
    <row r="262" spans="1:185" customHeight="1" ht="18" s="410" customFormat="1">
      <c r="B262" s="448"/>
      <c r="C262" s="448"/>
      <c r="D262" s="448"/>
      <c r="E262" s="448"/>
      <c r="F262" s="462"/>
      <c r="G262" s="448"/>
      <c r="H262" s="448"/>
      <c r="I262" s="463"/>
      <c r="L262" s="488"/>
      <c r="M262" s="488"/>
      <c r="N262" s="136"/>
      <c r="P262" s="136"/>
      <c r="Q262" s="136"/>
      <c r="R262" s="136"/>
      <c r="S262" s="136"/>
      <c r="T262" s="136"/>
      <c r="V262" s="487"/>
      <c r="W262" s="136"/>
      <c r="Z262" s="487"/>
      <c r="AE262" s="487"/>
      <c r="AJ262" s="487"/>
      <c r="AW262" s="479"/>
    </row>
    <row r="263" spans="1:185" customHeight="1" ht="18" s="410" customFormat="1">
      <c r="B263" s="477"/>
      <c r="C263" s="477"/>
      <c r="D263" s="450"/>
      <c r="E263" s="450"/>
      <c r="F263" s="477"/>
      <c r="G263" s="450"/>
      <c r="H263" s="477"/>
      <c r="I263" s="450"/>
      <c r="J263" s="477"/>
      <c r="K263" s="477"/>
      <c r="L263" s="477"/>
      <c r="M263" s="478"/>
      <c r="N263" s="478"/>
      <c r="O263" s="478"/>
      <c r="P263" s="478"/>
      <c r="Q263" s="478"/>
      <c r="S263" s="478"/>
      <c r="T263" s="478"/>
      <c r="U263" s="478"/>
      <c r="V263" s="478"/>
      <c r="Y263" s="478"/>
      <c r="AD263" s="478"/>
      <c r="AI263" s="478"/>
      <c r="AW263" s="479"/>
    </row>
    <row r="264" spans="1:185" customHeight="1" ht="16.5" s="450" customFormat="1">
      <c r="A264" s="136"/>
      <c r="B264" s="136"/>
      <c r="C264" s="136"/>
      <c r="D264" s="244"/>
      <c r="E264" s="244"/>
      <c r="F264" s="410"/>
      <c r="G264" s="244"/>
      <c r="H264" s="268"/>
      <c r="AW264" s="469"/>
    </row>
    <row r="265" spans="1:185" customHeight="1" ht="16.5" s="450" customFormat="1">
      <c r="A265" s="136"/>
      <c r="B265" s="136"/>
      <c r="C265" s="136"/>
      <c r="D265" s="244"/>
      <c r="E265" s="244"/>
      <c r="F265" s="410"/>
      <c r="G265" s="244"/>
      <c r="H265" s="268"/>
      <c r="AW265" s="469"/>
    </row>
    <row r="266" spans="1:185" customHeight="1" ht="16.5" s="450" customFormat="1">
      <c r="A266" s="136"/>
      <c r="B266" s="136"/>
      <c r="C266" s="136"/>
      <c r="D266" s="244"/>
      <c r="E266" s="244"/>
      <c r="F266" s="410"/>
      <c r="G266" s="244"/>
      <c r="H266" s="268"/>
      <c r="AW266" s="469"/>
    </row>
    <row r="267" spans="1:185" customHeight="1" ht="16.5" s="450" customFormat="1">
      <c r="A267" s="136"/>
      <c r="B267" s="136"/>
      <c r="C267" s="136"/>
      <c r="D267" s="244"/>
      <c r="E267" s="244"/>
      <c r="F267" s="410"/>
      <c r="G267" s="244"/>
      <c r="H267" s="268"/>
      <c r="AW267" s="469"/>
    </row>
    <row r="268" spans="1:185" customHeight="1" ht="18" s="410" customFormat="1">
      <c r="B268" s="477"/>
      <c r="C268" s="477"/>
      <c r="D268" s="450"/>
      <c r="E268" s="450"/>
      <c r="F268" s="477"/>
      <c r="G268" s="450"/>
      <c r="H268" s="477"/>
      <c r="I268" s="450"/>
      <c r="J268" s="477"/>
      <c r="K268" s="477"/>
      <c r="L268" s="477"/>
      <c r="M268" s="478"/>
      <c r="N268" s="478"/>
      <c r="O268" s="478"/>
      <c r="P268" s="478"/>
      <c r="Q268" s="478"/>
      <c r="S268" s="478"/>
      <c r="T268" s="478"/>
      <c r="U268" s="478"/>
      <c r="V268" s="478"/>
      <c r="Y268" s="478"/>
      <c r="AD268" s="478"/>
      <c r="AI268" s="478"/>
      <c r="AW268" s="479"/>
    </row>
    <row r="269" spans="1:185" customHeight="1" ht="12" s="410" customFormat="1">
      <c r="B269" s="477"/>
      <c r="C269" s="477"/>
      <c r="D269" s="450"/>
      <c r="E269" s="477"/>
      <c r="F269" s="477"/>
      <c r="G269" s="477"/>
      <c r="H269" s="477"/>
      <c r="I269" s="489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490"/>
      <c r="AX269" s="136"/>
    </row>
    <row r="270" spans="1:185" customHeight="1" ht="17.25" s="415" customFormat="1">
      <c r="A270" s="1265"/>
      <c r="B270" s="1265"/>
      <c r="C270" s="1265"/>
      <c r="D270" s="1265"/>
      <c r="E270" s="474"/>
      <c r="G270" s="474"/>
      <c r="H270" s="474"/>
      <c r="J270" s="1115"/>
      <c r="K270" s="1115"/>
      <c r="L270" s="1115"/>
      <c r="M270" s="1115"/>
      <c r="N270" s="1115"/>
      <c r="O270" s="1115"/>
      <c r="P270" s="1115"/>
      <c r="Q270" s="1115"/>
      <c r="R270" s="1115"/>
      <c r="S270" s="1115"/>
      <c r="T270" s="491"/>
      <c r="U270" s="491"/>
      <c r="V270" s="491"/>
      <c r="W270" s="491"/>
      <c r="X270" s="491"/>
      <c r="Y270" s="491"/>
      <c r="Z270" s="491"/>
      <c r="AA270" s="491"/>
      <c r="AB270" s="491"/>
      <c r="AC270" s="491"/>
      <c r="AD270" s="491"/>
      <c r="AE270" s="491"/>
      <c r="AF270" s="491"/>
      <c r="AG270" s="491"/>
      <c r="AH270" s="491"/>
      <c r="AI270" s="491"/>
      <c r="AJ270" s="491"/>
      <c r="AK270" s="491"/>
      <c r="AL270" s="491"/>
      <c r="AM270" s="491"/>
      <c r="AN270" s="491"/>
      <c r="AO270" s="491"/>
      <c r="AP270" s="491"/>
      <c r="AQ270" s="491"/>
      <c r="AR270" s="491"/>
      <c r="AS270" s="491"/>
      <c r="AT270" s="491"/>
      <c r="AU270" s="491"/>
      <c r="AV270" s="491"/>
      <c r="AW270" s="492"/>
      <c r="AX270" s="491"/>
    </row>
    <row r="271" spans="1:185" customHeight="1" ht="23.25" s="415" customFormat="1">
      <c r="A271" s="493"/>
      <c r="B271" s="440"/>
      <c r="C271" s="440"/>
      <c r="E271" s="474"/>
      <c r="G271" s="474"/>
      <c r="H271" s="474"/>
      <c r="J271" s="1115"/>
      <c r="K271" s="1115"/>
      <c r="L271" s="1115"/>
      <c r="M271" s="1115"/>
      <c r="N271" s="1115"/>
      <c r="O271" s="1115"/>
      <c r="P271" s="1115"/>
      <c r="Q271" s="1115"/>
      <c r="R271" s="1115"/>
      <c r="S271" s="1115"/>
      <c r="T271" s="491"/>
      <c r="U271" s="491"/>
      <c r="V271" s="491"/>
      <c r="W271" s="491"/>
      <c r="X271" s="491"/>
      <c r="Y271" s="491"/>
      <c r="Z271" s="491"/>
      <c r="AA271" s="491"/>
      <c r="AB271" s="491"/>
      <c r="AC271" s="491"/>
      <c r="AD271" s="491"/>
      <c r="AE271" s="491"/>
      <c r="AF271" s="491"/>
      <c r="AG271" s="491"/>
      <c r="AH271" s="491"/>
      <c r="AI271" s="491"/>
      <c r="AJ271" s="491"/>
      <c r="AK271" s="491"/>
      <c r="AL271" s="491"/>
      <c r="AM271" s="491"/>
      <c r="AN271" s="491"/>
      <c r="AO271" s="491"/>
      <c r="AP271" s="491"/>
      <c r="AQ271" s="491"/>
      <c r="AR271" s="491"/>
      <c r="AS271" s="491"/>
      <c r="AT271" s="491"/>
      <c r="AU271" s="491"/>
      <c r="AV271" s="491"/>
      <c r="AW271" s="492"/>
      <c r="AX271" s="491"/>
    </row>
    <row r="272" spans="1:185" customHeight="1" ht="13" s="415" customFormat="1">
      <c r="A272" s="440"/>
      <c r="B272" s="440"/>
      <c r="C272" s="471"/>
      <c r="H272" s="1264"/>
      <c r="I272" s="1264"/>
      <c r="J272" s="1264"/>
      <c r="K272" s="1264"/>
      <c r="L272" s="1264"/>
      <c r="M272" s="1264"/>
      <c r="N272" s="1264"/>
      <c r="O272" s="1264"/>
      <c r="P272" s="1264"/>
      <c r="Q272" s="1264"/>
      <c r="R272" s="1264"/>
      <c r="S272" s="1264"/>
      <c r="T272" s="1264"/>
      <c r="U272" s="1264"/>
      <c r="V272" s="1264"/>
      <c r="W272" s="1264"/>
      <c r="X272" s="1264"/>
      <c r="Y272" s="1264"/>
      <c r="Z272" s="1264"/>
      <c r="AA272" s="1264"/>
      <c r="AB272" s="1264"/>
      <c r="AC272" s="1264"/>
      <c r="AD272" s="1264"/>
      <c r="AE272" s="1264"/>
      <c r="AF272" s="1264"/>
      <c r="AG272" s="1264"/>
      <c r="AH272" s="1264"/>
      <c r="AI272" s="423"/>
      <c r="AJ272" s="423"/>
      <c r="AK272" s="423"/>
      <c r="AL272" s="423"/>
      <c r="AM272" s="423"/>
      <c r="AN272" s="423"/>
      <c r="AO272" s="423"/>
      <c r="AP272" s="423"/>
      <c r="AQ272" s="423"/>
      <c r="AR272" s="423"/>
      <c r="AS272" s="423"/>
      <c r="AT272" s="423"/>
      <c r="AU272" s="423"/>
      <c r="AV272" s="423"/>
      <c r="AW272" s="494"/>
      <c r="AX272" s="423"/>
      <c r="AY272" s="423"/>
    </row>
    <row r="273" spans="1:185" customHeight="1" ht="13" s="415" customFormat="1">
      <c r="A273" s="440"/>
      <c r="B273" s="440"/>
      <c r="C273" s="440"/>
      <c r="E273" s="470"/>
      <c r="G273" s="470"/>
      <c r="H273" s="1264"/>
      <c r="I273" s="1264"/>
      <c r="J273" s="1264"/>
      <c r="K273" s="1264"/>
      <c r="L273" s="1264"/>
      <c r="M273" s="1264"/>
      <c r="N273" s="1264"/>
      <c r="O273" s="1264"/>
      <c r="P273" s="1264"/>
      <c r="Q273" s="1264"/>
      <c r="R273" s="1264"/>
      <c r="S273" s="1264"/>
      <c r="T273" s="1264"/>
      <c r="U273" s="1264"/>
      <c r="V273" s="1264"/>
      <c r="W273" s="1264"/>
      <c r="X273" s="1264"/>
      <c r="Y273" s="1264"/>
      <c r="Z273" s="1264"/>
      <c r="AA273" s="1264"/>
      <c r="AB273" s="1264"/>
      <c r="AC273" s="1264"/>
      <c r="AD273" s="1264"/>
      <c r="AE273" s="1264"/>
      <c r="AF273" s="1264"/>
      <c r="AG273" s="1264"/>
      <c r="AH273" s="1264"/>
      <c r="AI273" s="423"/>
      <c r="AJ273" s="423"/>
      <c r="AK273" s="423"/>
      <c r="AL273" s="423"/>
      <c r="AM273" s="423"/>
      <c r="AN273" s="423"/>
      <c r="AO273" s="423"/>
      <c r="AP273" s="423"/>
      <c r="AQ273" s="423"/>
      <c r="AR273" s="423"/>
      <c r="AS273" s="423"/>
      <c r="AT273" s="423"/>
      <c r="AU273" s="423"/>
      <c r="AV273" s="423"/>
      <c r="AW273" s="494"/>
      <c r="AX273" s="423"/>
      <c r="AY273" s="423"/>
    </row>
    <row r="274" spans="1:185" customHeight="1" ht="13" s="415" customFormat="1">
      <c r="A274" s="440"/>
      <c r="B274" s="440"/>
      <c r="C274" s="471"/>
      <c r="E274" s="495"/>
      <c r="G274" s="495"/>
      <c r="H274" s="495"/>
      <c r="K274" s="1263"/>
      <c r="L274" s="1263"/>
      <c r="M274" s="1263"/>
      <c r="N274" s="1263"/>
      <c r="O274" s="1263"/>
      <c r="P274" s="1263"/>
      <c r="Q274" s="1263"/>
      <c r="R274" s="1263"/>
      <c r="S274" s="1263"/>
      <c r="T274" s="431"/>
      <c r="U274" s="431"/>
      <c r="V274" s="431"/>
      <c r="W274" s="431"/>
      <c r="X274" s="431"/>
      <c r="Y274" s="431"/>
      <c r="Z274" s="431"/>
      <c r="AA274" s="431"/>
      <c r="AB274" s="431"/>
      <c r="AC274" s="431"/>
      <c r="AD274" s="431"/>
      <c r="AE274" s="431"/>
      <c r="AF274" s="431"/>
      <c r="AG274" s="431"/>
      <c r="AH274" s="431"/>
      <c r="AI274" s="431"/>
      <c r="AJ274" s="431"/>
      <c r="AK274" s="431"/>
      <c r="AL274" s="431"/>
      <c r="AM274" s="431"/>
      <c r="AN274" s="431"/>
      <c r="AO274" s="431"/>
      <c r="AP274" s="431"/>
      <c r="AQ274" s="431"/>
      <c r="AR274" s="431"/>
      <c r="AS274" s="431"/>
      <c r="AT274" s="431"/>
      <c r="AU274" s="431"/>
      <c r="AV274" s="431"/>
      <c r="AW274" s="432"/>
      <c r="AX274" s="431"/>
    </row>
    <row r="275" spans="1:185" customHeight="1" ht="13" s="415" customFormat="1">
      <c r="A275" s="440"/>
      <c r="B275" s="440"/>
      <c r="C275" s="440"/>
      <c r="E275" s="496"/>
      <c r="G275" s="496"/>
      <c r="H275" s="496"/>
      <c r="K275" s="1263"/>
      <c r="L275" s="1263"/>
      <c r="M275" s="1263"/>
      <c r="N275" s="1263"/>
      <c r="O275" s="1263"/>
      <c r="P275" s="1263"/>
      <c r="Q275" s="1263"/>
      <c r="R275" s="1263"/>
      <c r="S275" s="1263"/>
      <c r="T275" s="431"/>
      <c r="U275" s="431"/>
      <c r="V275" s="431"/>
      <c r="W275" s="431"/>
      <c r="X275" s="431"/>
      <c r="Y275" s="431"/>
      <c r="Z275" s="431"/>
      <c r="AA275" s="431"/>
      <c r="AB275" s="431"/>
      <c r="AC275" s="431"/>
      <c r="AD275" s="431"/>
      <c r="AE275" s="431"/>
      <c r="AF275" s="431"/>
      <c r="AG275" s="431"/>
      <c r="AH275" s="431"/>
      <c r="AI275" s="431"/>
      <c r="AJ275" s="431"/>
      <c r="AK275" s="431"/>
      <c r="AL275" s="431"/>
      <c r="AM275" s="431"/>
      <c r="AN275" s="431"/>
      <c r="AO275" s="431"/>
      <c r="AP275" s="431"/>
      <c r="AQ275" s="431"/>
      <c r="AR275" s="431"/>
      <c r="AS275" s="431"/>
      <c r="AT275" s="431"/>
      <c r="AU275" s="431"/>
      <c r="AV275" s="431"/>
      <c r="AW275" s="432"/>
      <c r="AX275" s="431"/>
    </row>
    <row r="276" spans="1:185" customHeight="1" ht="13" s="415" customFormat="1">
      <c r="A276" s="440"/>
      <c r="B276" s="440"/>
      <c r="C276" s="471"/>
      <c r="E276" s="470"/>
      <c r="G276" s="470"/>
      <c r="H276" s="470"/>
      <c r="K276" s="1263"/>
      <c r="L276" s="1263"/>
      <c r="M276" s="1263"/>
      <c r="N276" s="1263"/>
      <c r="O276" s="1263"/>
      <c r="P276" s="1263"/>
      <c r="Q276" s="1263"/>
      <c r="R276" s="1263"/>
      <c r="T276" s="431"/>
      <c r="U276" s="431"/>
      <c r="V276" s="431"/>
      <c r="W276" s="431"/>
      <c r="X276" s="431"/>
      <c r="Y276" s="431"/>
      <c r="Z276" s="431"/>
      <c r="AA276" s="431"/>
      <c r="AB276" s="431"/>
      <c r="AC276" s="431"/>
      <c r="AD276" s="431"/>
      <c r="AE276" s="431"/>
      <c r="AF276" s="431"/>
      <c r="AG276" s="431"/>
      <c r="AH276" s="431"/>
      <c r="AI276" s="431"/>
      <c r="AJ276" s="431"/>
      <c r="AK276" s="431"/>
      <c r="AL276" s="431"/>
      <c r="AM276" s="431"/>
      <c r="AN276" s="431"/>
      <c r="AO276" s="431"/>
      <c r="AP276" s="431"/>
      <c r="AQ276" s="431"/>
      <c r="AR276" s="431"/>
      <c r="AS276" s="431"/>
      <c r="AT276" s="431"/>
      <c r="AU276" s="431"/>
      <c r="AV276" s="431"/>
      <c r="AW276" s="432"/>
      <c r="AX276" s="431"/>
    </row>
    <row r="277" spans="1:185" customHeight="1" ht="13" s="415" customFormat="1">
      <c r="A277" s="440"/>
      <c r="B277" s="440"/>
      <c r="C277" s="440"/>
      <c r="E277" s="470"/>
      <c r="G277" s="470"/>
      <c r="H277" s="470"/>
      <c r="K277" s="1263"/>
      <c r="L277" s="1263"/>
      <c r="M277" s="1263"/>
      <c r="N277" s="1263"/>
      <c r="O277" s="1263"/>
      <c r="P277" s="1263"/>
      <c r="Q277" s="1263"/>
      <c r="R277" s="1263"/>
      <c r="S277" s="431"/>
      <c r="T277" s="431"/>
      <c r="U277" s="431"/>
      <c r="V277" s="431"/>
      <c r="W277" s="431"/>
      <c r="X277" s="431"/>
      <c r="Y277" s="431"/>
      <c r="Z277" s="431"/>
      <c r="AA277" s="431"/>
      <c r="AB277" s="431"/>
      <c r="AC277" s="431"/>
      <c r="AD277" s="431"/>
      <c r="AE277" s="431"/>
      <c r="AF277" s="431"/>
      <c r="AG277" s="431"/>
      <c r="AH277" s="431"/>
      <c r="AI277" s="431"/>
      <c r="AJ277" s="431"/>
      <c r="AK277" s="431"/>
      <c r="AL277" s="431"/>
      <c r="AM277" s="431"/>
      <c r="AN277" s="431"/>
      <c r="AO277" s="431"/>
      <c r="AP277" s="431"/>
      <c r="AQ277" s="431"/>
      <c r="AR277" s="431"/>
      <c r="AS277" s="431"/>
      <c r="AT277" s="431"/>
      <c r="AU277" s="431"/>
      <c r="AV277" s="431"/>
      <c r="AW277" s="432"/>
      <c r="AX277" s="431"/>
      <c r="AY277" s="1218"/>
    </row>
    <row r="278" spans="1:185" customHeight="1" ht="13" s="415" customFormat="1">
      <c r="A278" s="440"/>
      <c r="B278" s="440"/>
      <c r="C278" s="471"/>
      <c r="AW278" s="472"/>
      <c r="AY278" s="1218"/>
    </row>
    <row r="279" spans="1:185" customHeight="1" ht="19.5" s="415" customFormat="1">
      <c r="A279" s="440"/>
      <c r="B279" s="440"/>
      <c r="C279" s="440"/>
      <c r="AW279" s="472"/>
      <c r="AY279" s="473"/>
    </row>
    <row r="280" spans="1:185" customHeight="1" ht="13" s="415" customFormat="1">
      <c r="A280" s="440"/>
      <c r="B280" s="440"/>
      <c r="C280" s="471"/>
      <c r="E280" s="474"/>
      <c r="F280" s="437"/>
      <c r="G280" s="474"/>
      <c r="H280" s="474"/>
      <c r="I280" s="437"/>
      <c r="J280" s="438"/>
      <c r="K280" s="438"/>
      <c r="AW280" s="472"/>
      <c r="AY280" s="475"/>
    </row>
    <row r="281" spans="1:185" customHeight="1" ht="13" s="415" customFormat="1">
      <c r="A281" s="440"/>
      <c r="B281" s="440"/>
      <c r="C281" s="471"/>
      <c r="E281" s="474"/>
      <c r="F281" s="437"/>
      <c r="G281" s="474"/>
      <c r="H281" s="474"/>
      <c r="I281" s="437"/>
      <c r="J281" s="438"/>
      <c r="K281" s="438"/>
      <c r="AW281" s="472"/>
    </row>
    <row r="282" spans="1:185" customHeight="1" ht="13" s="415" customFormat="1">
      <c r="A282" s="440"/>
      <c r="B282" s="440"/>
      <c r="C282" s="440"/>
      <c r="E282" s="474"/>
      <c r="F282" s="437"/>
      <c r="G282" s="474"/>
      <c r="H282" s="474"/>
      <c r="I282" s="437"/>
      <c r="J282" s="438"/>
      <c r="K282" s="438"/>
      <c r="AW282" s="472"/>
    </row>
    <row r="283" spans="1:185" customHeight="1" ht="13" s="415" customFormat="1">
      <c r="A283" s="440"/>
      <c r="B283" s="440"/>
      <c r="C283" s="440"/>
      <c r="E283" s="474"/>
      <c r="F283" s="437"/>
      <c r="G283" s="474"/>
      <c r="H283" s="474"/>
      <c r="I283" s="437"/>
      <c r="J283" s="438"/>
      <c r="K283" s="438"/>
      <c r="AW283" s="472"/>
    </row>
    <row r="284" spans="1:185" customHeight="1" ht="13" s="415" customFormat="1">
      <c r="E284" s="474"/>
      <c r="F284" s="437"/>
      <c r="G284" s="474"/>
      <c r="H284" s="474"/>
      <c r="I284" s="437"/>
      <c r="J284" s="438"/>
      <c r="K284" s="438"/>
      <c r="N284" s="476"/>
      <c r="S284" s="476"/>
      <c r="AW284" s="472"/>
    </row>
    <row r="285" spans="1:185" customHeight="1" ht="13.5" s="410" customFormat="1">
      <c r="B285" s="477"/>
      <c r="C285" s="477"/>
      <c r="D285" s="450"/>
      <c r="E285" s="477"/>
      <c r="F285" s="440"/>
      <c r="G285" s="477"/>
      <c r="H285" s="477"/>
      <c r="I285" s="437"/>
      <c r="J285" s="438"/>
      <c r="K285" s="438"/>
      <c r="L285" s="477"/>
      <c r="M285" s="478"/>
      <c r="N285" s="478"/>
      <c r="O285" s="478"/>
      <c r="P285" s="478"/>
      <c r="Q285" s="478"/>
      <c r="R285" s="478"/>
      <c r="S285" s="478"/>
      <c r="T285" s="478"/>
      <c r="U285" s="478"/>
      <c r="V285" s="478"/>
      <c r="W285" s="478"/>
      <c r="X285" s="478"/>
      <c r="Y285" s="478"/>
      <c r="Z285" s="478"/>
      <c r="AC285" s="478"/>
      <c r="AD285" s="478"/>
      <c r="AE285" s="478"/>
      <c r="AH285" s="478"/>
      <c r="AI285" s="478"/>
      <c r="AJ285" s="478"/>
      <c r="AW285" s="479"/>
    </row>
    <row r="286" spans="1:185" customHeight="1" ht="15" s="415" customFormat="1">
      <c r="A286" s="1257"/>
      <c r="B286" s="1256"/>
      <c r="C286" s="1257"/>
      <c r="D286" s="1256"/>
      <c r="E286" s="1256"/>
      <c r="F286" s="1257"/>
      <c r="G286" s="1256"/>
      <c r="H286" s="1256"/>
      <c r="I286" s="1255"/>
      <c r="J286" s="1255"/>
      <c r="K286" s="1255"/>
      <c r="L286" s="1255"/>
      <c r="M286" s="1255"/>
      <c r="N286" s="1255"/>
      <c r="O286" s="1255"/>
      <c r="P286" s="1255"/>
      <c r="Q286" s="1255"/>
      <c r="R286" s="1255"/>
      <c r="S286" s="1255"/>
      <c r="T286" s="1255"/>
      <c r="U286" s="1255"/>
      <c r="V286" s="1255"/>
      <c r="W286" s="1255"/>
      <c r="X286" s="1255"/>
      <c r="Y286" s="1255"/>
      <c r="Z286" s="1255"/>
      <c r="AA286" s="1255"/>
      <c r="AB286" s="1255"/>
      <c r="AC286" s="1255"/>
      <c r="AD286" s="1255"/>
      <c r="AE286" s="1255"/>
      <c r="AF286" s="1255"/>
      <c r="AG286" s="1255"/>
      <c r="AH286" s="1255"/>
      <c r="AI286" s="1255"/>
      <c r="AJ286" s="1255"/>
      <c r="AK286" s="1255"/>
      <c r="AL286" s="1255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481"/>
      <c r="AX286" s="303"/>
      <c r="AY286" s="1251"/>
    </row>
    <row r="287" spans="1:185" customHeight="1" ht="23.25" s="136" customFormat="1">
      <c r="A287" s="1257"/>
      <c r="B287" s="1257"/>
      <c r="C287" s="1257"/>
      <c r="D287" s="1256"/>
      <c r="E287" s="1256"/>
      <c r="F287" s="1257"/>
      <c r="G287" s="1256"/>
      <c r="H287" s="1256"/>
      <c r="I287" s="1256"/>
      <c r="J287" s="1256"/>
      <c r="K287" s="1257"/>
      <c r="L287" s="1257"/>
      <c r="M287" s="1257"/>
      <c r="N287" s="1256"/>
      <c r="O287" s="1256"/>
      <c r="P287" s="1257"/>
      <c r="Q287" s="1257"/>
      <c r="R287" s="1257"/>
      <c r="S287" s="1256"/>
      <c r="T287" s="1256"/>
      <c r="U287" s="1257"/>
      <c r="V287" s="1257"/>
      <c r="W287" s="1257"/>
      <c r="X287" s="1256"/>
      <c r="Y287" s="1256"/>
      <c r="Z287" s="1257"/>
      <c r="AA287" s="1257"/>
      <c r="AB287" s="1257"/>
      <c r="AC287" s="1256"/>
      <c r="AD287" s="1256"/>
      <c r="AE287" s="1257"/>
      <c r="AF287" s="1257"/>
      <c r="AG287" s="1257"/>
      <c r="AH287" s="1256"/>
      <c r="AI287" s="1256"/>
      <c r="AJ287" s="1257"/>
      <c r="AK287" s="1257"/>
      <c r="AL287" s="1257"/>
      <c r="AM287" s="480"/>
      <c r="AN287" s="480"/>
      <c r="AO287" s="480"/>
      <c r="AP287" s="480"/>
      <c r="AQ287" s="480"/>
      <c r="AR287" s="480"/>
      <c r="AS287" s="480"/>
      <c r="AT287" s="480"/>
      <c r="AU287" s="480"/>
      <c r="AV287" s="480"/>
      <c r="AW287" s="482"/>
      <c r="AX287" s="480"/>
      <c r="AY287" s="1251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/>
      <c r="BJ287" s="448"/>
      <c r="BK287" s="448"/>
      <c r="BL287" s="448"/>
      <c r="BM287" s="448"/>
      <c r="BN287" s="448"/>
      <c r="BO287" s="448"/>
      <c r="BP287" s="448"/>
      <c r="BQ287" s="448"/>
      <c r="BR287" s="448"/>
      <c r="BS287" s="448"/>
      <c r="BT287" s="448"/>
      <c r="BU287" s="448"/>
      <c r="BV287" s="448"/>
      <c r="BW287" s="448"/>
      <c r="BX287" s="448"/>
      <c r="BY287" s="448"/>
      <c r="BZ287" s="448"/>
      <c r="CA287" s="448"/>
      <c r="CB287" s="448"/>
      <c r="CC287" s="448"/>
      <c r="CD287" s="448"/>
      <c r="CE287" s="448"/>
      <c r="CF287" s="448"/>
      <c r="CG287" s="448"/>
      <c r="CH287" s="448"/>
      <c r="CI287" s="448"/>
      <c r="CJ287" s="448"/>
      <c r="CK287" s="448"/>
      <c r="CL287" s="448"/>
      <c r="CM287" s="448"/>
      <c r="CN287" s="448"/>
      <c r="CO287" s="448"/>
      <c r="CP287" s="448"/>
      <c r="CQ287" s="448"/>
      <c r="CR287" s="448"/>
      <c r="CS287" s="448"/>
      <c r="CT287" s="448"/>
      <c r="CU287" s="448"/>
      <c r="CV287" s="448"/>
      <c r="CW287" s="448"/>
      <c r="CX287" s="448"/>
      <c r="CY287" s="448"/>
      <c r="CZ287" s="448"/>
      <c r="DA287" s="448"/>
      <c r="DB287" s="448"/>
      <c r="DC287" s="448"/>
      <c r="DD287" s="448"/>
      <c r="DE287" s="448"/>
      <c r="DF287" s="448"/>
      <c r="DG287" s="448"/>
      <c r="DH287" s="448"/>
      <c r="DI287" s="448"/>
      <c r="DJ287" s="448"/>
      <c r="DK287" s="448"/>
      <c r="DL287" s="448"/>
      <c r="DM287" s="448"/>
      <c r="DN287" s="448"/>
      <c r="DO287" s="448"/>
      <c r="DP287" s="448"/>
      <c r="DQ287" s="448"/>
      <c r="DR287" s="448"/>
      <c r="DS287" s="448"/>
      <c r="DT287" s="448"/>
      <c r="DU287" s="448"/>
      <c r="DV287" s="448"/>
      <c r="DW287" s="448"/>
      <c r="DX287" s="448"/>
      <c r="DY287" s="448"/>
      <c r="DZ287" s="448"/>
      <c r="EA287" s="448"/>
      <c r="EB287" s="448"/>
      <c r="EC287" s="448"/>
      <c r="ED287" s="448"/>
      <c r="EE287" s="448"/>
      <c r="EF287" s="448"/>
      <c r="EG287" s="448"/>
      <c r="EH287" s="448"/>
      <c r="EI287" s="448"/>
      <c r="EJ287" s="448"/>
      <c r="EK287" s="448"/>
      <c r="EL287" s="448"/>
      <c r="EM287" s="448"/>
      <c r="EN287" s="448"/>
      <c r="EO287" s="448"/>
      <c r="EP287" s="448"/>
      <c r="EQ287" s="448"/>
      <c r="ER287" s="448"/>
      <c r="ES287" s="448"/>
      <c r="ET287" s="448"/>
      <c r="EU287" s="448"/>
      <c r="EV287" s="448"/>
      <c r="EW287" s="448"/>
      <c r="EX287" s="448"/>
      <c r="EY287" s="448"/>
      <c r="EZ287" s="448"/>
      <c r="FA287" s="448"/>
      <c r="FB287" s="448"/>
      <c r="FC287" s="448"/>
      <c r="FD287" s="448"/>
      <c r="FE287" s="448"/>
      <c r="FF287" s="448"/>
      <c r="FG287" s="448"/>
      <c r="FH287" s="448"/>
      <c r="FI287" s="448"/>
      <c r="FJ287" s="448"/>
      <c r="FK287" s="448"/>
      <c r="FL287" s="448"/>
      <c r="FM287" s="448"/>
      <c r="FN287" s="448"/>
      <c r="FO287" s="448"/>
      <c r="FP287" s="448"/>
      <c r="FQ287" s="448"/>
      <c r="FR287" s="448"/>
      <c r="FS287" s="448"/>
      <c r="FT287" s="448"/>
      <c r="FU287" s="448"/>
      <c r="FV287" s="448"/>
      <c r="FW287" s="448"/>
      <c r="FX287" s="448"/>
      <c r="FY287" s="448"/>
      <c r="FZ287" s="448"/>
      <c r="GA287" s="448"/>
      <c r="GB287" s="448"/>
      <c r="GC287" s="448"/>
    </row>
    <row r="288" spans="1:185" customHeight="1" ht="17.25" s="450" customFormat="1">
      <c r="A288" s="1257"/>
      <c r="B288" s="1257"/>
      <c r="C288" s="1257"/>
      <c r="D288" s="1256"/>
      <c r="E288" s="1256"/>
      <c r="F288" s="1257"/>
      <c r="G288" s="1256"/>
      <c r="H288" s="1256"/>
      <c r="I288" s="1257"/>
      <c r="J288" s="1257"/>
      <c r="K288" s="1257"/>
      <c r="L288" s="1257"/>
      <c r="M288" s="1257"/>
      <c r="N288" s="1257"/>
      <c r="O288" s="1257"/>
      <c r="P288" s="1257"/>
      <c r="Q288" s="1257"/>
      <c r="R288" s="1257"/>
      <c r="S288" s="1257"/>
      <c r="T288" s="1257"/>
      <c r="U288" s="1257"/>
      <c r="V288" s="1257"/>
      <c r="W288" s="1257"/>
      <c r="X288" s="1257"/>
      <c r="Y288" s="1257"/>
      <c r="Z288" s="1257"/>
      <c r="AA288" s="1257"/>
      <c r="AB288" s="1257"/>
      <c r="AC288" s="1257"/>
      <c r="AD288" s="1257"/>
      <c r="AE288" s="1257"/>
      <c r="AF288" s="1257"/>
      <c r="AG288" s="1257"/>
      <c r="AH288" s="1257"/>
      <c r="AI288" s="1257"/>
      <c r="AJ288" s="1257"/>
      <c r="AK288" s="1257"/>
      <c r="AL288" s="1257"/>
      <c r="AM288" s="480"/>
      <c r="AN288" s="480"/>
      <c r="AO288" s="480"/>
      <c r="AP288" s="480"/>
      <c r="AQ288" s="480"/>
      <c r="AR288" s="480"/>
      <c r="AS288" s="480"/>
      <c r="AT288" s="480"/>
      <c r="AU288" s="480"/>
      <c r="AV288" s="480"/>
      <c r="AW288" s="482"/>
      <c r="AX288" s="480"/>
      <c r="AY288" s="1251"/>
    </row>
    <row r="289" spans="1:185" customHeight="1" ht="60.75" s="453" customFormat="1">
      <c r="A289" s="1257"/>
      <c r="B289" s="1257"/>
      <c r="C289" s="1257"/>
      <c r="D289" s="1256"/>
      <c r="E289" s="1256"/>
      <c r="F289" s="1257"/>
      <c r="G289" s="1256"/>
      <c r="H289" s="1256"/>
      <c r="I289" s="483"/>
      <c r="J289" s="484"/>
      <c r="K289" s="484"/>
      <c r="L289" s="484"/>
      <c r="M289" s="483"/>
      <c r="N289" s="483"/>
      <c r="O289" s="484"/>
      <c r="P289" s="484"/>
      <c r="Q289" s="484"/>
      <c r="R289" s="483"/>
      <c r="S289" s="483"/>
      <c r="T289" s="484"/>
      <c r="U289" s="484"/>
      <c r="V289" s="484"/>
      <c r="W289" s="483"/>
      <c r="X289" s="483"/>
      <c r="Y289" s="484"/>
      <c r="Z289" s="484"/>
      <c r="AA289" s="484"/>
      <c r="AB289" s="483"/>
      <c r="AC289" s="483"/>
      <c r="AD289" s="484"/>
      <c r="AE289" s="484"/>
      <c r="AF289" s="484"/>
      <c r="AG289" s="483"/>
      <c r="AH289" s="483"/>
      <c r="AI289" s="484"/>
      <c r="AJ289" s="484"/>
      <c r="AK289" s="484"/>
      <c r="AL289" s="483"/>
      <c r="AM289" s="483"/>
      <c r="AN289" s="483"/>
      <c r="AO289" s="483"/>
      <c r="AP289" s="483"/>
      <c r="AQ289" s="483"/>
      <c r="AR289" s="483"/>
      <c r="AS289" s="483"/>
      <c r="AT289" s="483"/>
      <c r="AU289" s="483"/>
      <c r="AV289" s="483"/>
      <c r="AW289" s="485"/>
      <c r="AX289" s="483"/>
      <c r="AY289" s="1251"/>
    </row>
    <row r="290" spans="1:185" customHeight="1" ht="39.75" s="450" customFormat="1">
      <c r="A290" s="465"/>
      <c r="B290" s="466"/>
      <c r="C290" s="465"/>
      <c r="D290" s="465"/>
      <c r="E290" s="465"/>
      <c r="F290" s="466"/>
      <c r="G290" s="465"/>
      <c r="H290" s="467"/>
      <c r="AW290" s="469"/>
      <c r="AY290" s="458"/>
    </row>
    <row r="291" spans="1:185" customHeight="1" ht="39.75" s="450" customFormat="1">
      <c r="A291" s="465"/>
      <c r="B291" s="466"/>
      <c r="C291" s="465"/>
      <c r="D291" s="465"/>
      <c r="E291" s="465"/>
      <c r="F291" s="466"/>
      <c r="G291" s="465"/>
      <c r="H291" s="467"/>
      <c r="AW291" s="469"/>
      <c r="AY291" s="458"/>
    </row>
    <row r="292" spans="1:185" customHeight="1" ht="39.75" s="450" customFormat="1">
      <c r="A292" s="465"/>
      <c r="B292" s="466"/>
      <c r="C292" s="465"/>
      <c r="D292" s="465"/>
      <c r="E292" s="465"/>
      <c r="F292" s="466"/>
      <c r="G292" s="465"/>
      <c r="H292" s="467"/>
      <c r="AW292" s="469"/>
      <c r="AY292" s="458"/>
    </row>
    <row r="293" spans="1:185" customHeight="1" ht="39.75" s="450" customFormat="1">
      <c r="A293" s="465"/>
      <c r="B293" s="466"/>
      <c r="C293" s="465"/>
      <c r="D293" s="465"/>
      <c r="E293" s="465"/>
      <c r="F293" s="466"/>
      <c r="G293" s="465"/>
      <c r="H293" s="467"/>
      <c r="AW293" s="469"/>
      <c r="AY293" s="458"/>
    </row>
    <row r="294" spans="1:185" customHeight="1" ht="39.75" s="450" customFormat="1">
      <c r="A294" s="465"/>
      <c r="B294" s="466"/>
      <c r="C294" s="465"/>
      <c r="D294" s="465"/>
      <c r="E294" s="465"/>
      <c r="F294" s="466"/>
      <c r="G294" s="465"/>
      <c r="H294" s="467"/>
      <c r="AW294" s="469"/>
      <c r="AY294" s="458"/>
    </row>
    <row r="295" spans="1:185" customHeight="1" ht="39.75" s="450" customFormat="1">
      <c r="A295" s="465"/>
      <c r="B295" s="466"/>
      <c r="C295" s="465"/>
      <c r="D295" s="465"/>
      <c r="E295" s="465"/>
      <c r="F295" s="466"/>
      <c r="G295" s="465"/>
      <c r="H295" s="467"/>
      <c r="AW295" s="469"/>
      <c r="AY295" s="458"/>
    </row>
    <row r="296" spans="1:185" customHeight="1" ht="39.75" s="450" customFormat="1">
      <c r="A296" s="465"/>
      <c r="B296" s="466"/>
      <c r="C296" s="465"/>
      <c r="D296" s="465"/>
      <c r="E296" s="465"/>
      <c r="F296" s="466"/>
      <c r="G296" s="465"/>
      <c r="H296" s="467"/>
      <c r="AW296" s="469"/>
      <c r="AY296" s="458"/>
    </row>
    <row r="297" spans="1:185" customHeight="1" ht="39.75" s="450" customFormat="1">
      <c r="A297" s="465"/>
      <c r="B297" s="466"/>
      <c r="C297" s="465"/>
      <c r="D297" s="465"/>
      <c r="E297" s="465"/>
      <c r="F297" s="466"/>
      <c r="G297" s="465"/>
      <c r="H297" s="467"/>
      <c r="AW297" s="469"/>
      <c r="AY297" s="458"/>
    </row>
    <row r="298" spans="1:185" customHeight="1" ht="39.75" s="450" customFormat="1">
      <c r="A298" s="465"/>
      <c r="B298" s="466"/>
      <c r="C298" s="465"/>
      <c r="D298" s="465"/>
      <c r="E298" s="465"/>
      <c r="F298" s="466"/>
      <c r="G298" s="465"/>
      <c r="H298" s="467"/>
      <c r="AW298" s="469"/>
      <c r="AY298" s="458"/>
    </row>
    <row r="299" spans="1:185" customHeight="1" ht="39.75" s="450" customFormat="1">
      <c r="A299" s="465"/>
      <c r="B299" s="466"/>
      <c r="C299" s="465"/>
      <c r="D299" s="465"/>
      <c r="E299" s="465"/>
      <c r="F299" s="466"/>
      <c r="G299" s="465"/>
      <c r="H299" s="467"/>
      <c r="AW299" s="469"/>
      <c r="AY299" s="458"/>
    </row>
    <row r="300" spans="1:185" customHeight="1" ht="39.75" s="450" customFormat="1">
      <c r="A300" s="465"/>
      <c r="B300" s="466"/>
      <c r="C300" s="465"/>
      <c r="D300" s="465"/>
      <c r="E300" s="465"/>
      <c r="F300" s="466"/>
      <c r="G300" s="465"/>
      <c r="H300" s="467"/>
      <c r="AW300" s="469"/>
      <c r="AY300" s="458"/>
    </row>
    <row r="301" spans="1:185" customHeight="1" ht="39.75" s="450" customFormat="1">
      <c r="A301" s="465"/>
      <c r="B301" s="466"/>
      <c r="C301" s="465"/>
      <c r="D301" s="465"/>
      <c r="E301" s="465"/>
      <c r="F301" s="466"/>
      <c r="G301" s="465"/>
      <c r="H301" s="467"/>
      <c r="AW301" s="469"/>
      <c r="AY301" s="458"/>
    </row>
    <row r="302" spans="1:185" customHeight="1" ht="39.75" s="450" customFormat="1">
      <c r="A302" s="465"/>
      <c r="B302" s="466"/>
      <c r="C302" s="465"/>
      <c r="D302" s="465"/>
      <c r="E302" s="465"/>
      <c r="F302" s="466"/>
      <c r="G302" s="465"/>
      <c r="H302" s="467"/>
      <c r="AW302" s="469"/>
      <c r="AY302" s="458"/>
    </row>
    <row r="303" spans="1:185" customHeight="1" ht="39.75" s="450" customFormat="1">
      <c r="A303" s="465"/>
      <c r="B303" s="466"/>
      <c r="C303" s="465"/>
      <c r="D303" s="465"/>
      <c r="E303" s="465"/>
      <c r="F303" s="466"/>
      <c r="G303" s="465"/>
      <c r="H303" s="467"/>
      <c r="AW303" s="469"/>
      <c r="AY303" s="458"/>
    </row>
    <row r="304" spans="1:185" customHeight="1" ht="39.75" s="450" customFormat="1">
      <c r="A304" s="465"/>
      <c r="B304" s="466"/>
      <c r="C304" s="465"/>
      <c r="D304" s="465"/>
      <c r="E304" s="465"/>
      <c r="F304" s="466"/>
      <c r="G304" s="465"/>
      <c r="H304" s="467"/>
      <c r="AW304" s="469"/>
      <c r="AY304" s="458"/>
    </row>
    <row r="305" spans="1:185" customHeight="1" ht="39.75" s="450" customFormat="1">
      <c r="A305" s="465"/>
      <c r="B305" s="466"/>
      <c r="C305" s="465"/>
      <c r="D305" s="465"/>
      <c r="E305" s="465"/>
      <c r="F305" s="466"/>
      <c r="G305" s="465"/>
      <c r="H305" s="467"/>
      <c r="AW305" s="469"/>
      <c r="AY305" s="458"/>
    </row>
    <row r="306" spans="1:185" customHeight="1" ht="39.75" s="450" customFormat="1">
      <c r="A306" s="465"/>
      <c r="B306" s="466"/>
      <c r="C306" s="465"/>
      <c r="D306" s="465"/>
      <c r="E306" s="465"/>
      <c r="F306" s="466"/>
      <c r="G306" s="465"/>
      <c r="H306" s="467"/>
      <c r="AW306" s="469"/>
      <c r="AY306" s="458"/>
    </row>
    <row r="307" spans="1:185" customHeight="1" ht="39.75" s="450" customFormat="1">
      <c r="A307" s="465"/>
      <c r="B307" s="466"/>
      <c r="C307" s="465"/>
      <c r="D307" s="465"/>
      <c r="E307" s="465"/>
      <c r="F307" s="466"/>
      <c r="G307" s="465"/>
      <c r="H307" s="467"/>
      <c r="AW307" s="469"/>
      <c r="AY307" s="458"/>
    </row>
    <row r="308" spans="1:185" customHeight="1" ht="39.75" s="450" customFormat="1">
      <c r="A308" s="465"/>
      <c r="B308" s="466"/>
      <c r="C308" s="465"/>
      <c r="D308" s="465"/>
      <c r="E308" s="465"/>
      <c r="F308" s="466"/>
      <c r="G308" s="465"/>
      <c r="H308" s="467"/>
      <c r="AW308" s="469"/>
      <c r="AY308" s="458"/>
    </row>
    <row r="309" spans="1:185" customHeight="1" ht="39.75" s="450" customFormat="1">
      <c r="A309" s="465"/>
      <c r="B309" s="466"/>
      <c r="C309" s="465"/>
      <c r="D309" s="465"/>
      <c r="E309" s="465"/>
      <c r="F309" s="466"/>
      <c r="G309" s="465"/>
      <c r="H309" s="467"/>
      <c r="AW309" s="469"/>
      <c r="AY309" s="458"/>
    </row>
    <row r="310" spans="1:185" customHeight="1" ht="18.75" s="410" customFormat="1">
      <c r="B310" s="477"/>
      <c r="C310" s="477"/>
      <c r="D310" s="450"/>
      <c r="E310" s="450"/>
      <c r="F310" s="477"/>
      <c r="G310" s="450"/>
      <c r="H310" s="477"/>
      <c r="I310" s="450"/>
      <c r="J310" s="477"/>
      <c r="K310" s="477"/>
      <c r="L310" s="477"/>
      <c r="M310" s="478"/>
      <c r="N310" s="478"/>
      <c r="O310" s="478"/>
      <c r="P310" s="478"/>
      <c r="Q310" s="478"/>
      <c r="R310" s="478"/>
      <c r="S310" s="478"/>
      <c r="T310" s="478"/>
      <c r="U310" s="478"/>
      <c r="V310" s="478"/>
      <c r="W310" s="478"/>
      <c r="X310" s="478"/>
      <c r="Y310" s="478"/>
      <c r="Z310" s="478"/>
      <c r="AC310" s="478"/>
      <c r="AD310" s="478"/>
      <c r="AE310" s="478"/>
      <c r="AH310" s="478"/>
      <c r="AI310" s="478"/>
      <c r="AJ310" s="478"/>
      <c r="AW310" s="479"/>
    </row>
    <row r="311" spans="1:185" customHeight="1" ht="18" s="410" customFormat="1">
      <c r="A311" s="1211"/>
      <c r="E311" s="448"/>
      <c r="G311" s="448"/>
      <c r="H311" s="448"/>
      <c r="M311" s="486"/>
      <c r="N311" s="136"/>
      <c r="P311" s="136"/>
      <c r="Q311" s="136"/>
      <c r="R311" s="136"/>
      <c r="S311" s="136"/>
      <c r="T311" s="487"/>
      <c r="V311" s="487"/>
      <c r="W311" s="136"/>
      <c r="Z311" s="487"/>
      <c r="AE311" s="487"/>
      <c r="AJ311" s="487"/>
      <c r="AW311" s="479"/>
    </row>
    <row r="312" spans="1:185" customHeight="1" ht="18" s="410" customFormat="1">
      <c r="A312" s="1211"/>
      <c r="E312" s="448"/>
      <c r="G312" s="448"/>
      <c r="H312" s="463"/>
      <c r="M312" s="488"/>
      <c r="N312" s="136"/>
      <c r="P312" s="136"/>
      <c r="Q312" s="136"/>
      <c r="R312" s="136"/>
      <c r="S312" s="136"/>
      <c r="T312" s="268"/>
      <c r="V312" s="487"/>
      <c r="W312" s="136"/>
      <c r="Z312" s="487"/>
      <c r="AE312" s="487"/>
      <c r="AJ312" s="487"/>
      <c r="AW312" s="479"/>
    </row>
    <row r="313" spans="1:185" customHeight="1" ht="18" s="410" customFormat="1">
      <c r="A313" s="461"/>
      <c r="E313" s="448"/>
      <c r="G313" s="448"/>
      <c r="H313" s="448"/>
      <c r="K313" s="461"/>
      <c r="L313" s="488"/>
      <c r="M313" s="488"/>
      <c r="N313" s="136"/>
      <c r="P313" s="136"/>
      <c r="Q313" s="136"/>
      <c r="R313" s="136"/>
      <c r="S313" s="136"/>
      <c r="T313" s="268"/>
      <c r="V313" s="487"/>
      <c r="W313" s="136"/>
      <c r="Z313" s="487"/>
      <c r="AE313" s="487"/>
      <c r="AJ313" s="487"/>
      <c r="AW313" s="479"/>
    </row>
    <row r="314" spans="1:185" customHeight="1" ht="18" s="410" customFormat="1">
      <c r="B314" s="448"/>
      <c r="C314" s="448"/>
      <c r="D314" s="448"/>
      <c r="E314" s="448"/>
      <c r="F314" s="462"/>
      <c r="G314" s="448"/>
      <c r="H314" s="448"/>
      <c r="I314" s="463"/>
      <c r="L314" s="488"/>
      <c r="M314" s="488"/>
      <c r="N314" s="136"/>
      <c r="P314" s="136"/>
      <c r="Q314" s="136"/>
      <c r="R314" s="136"/>
      <c r="S314" s="136"/>
      <c r="T314" s="136"/>
      <c r="V314" s="487"/>
      <c r="W314" s="136"/>
      <c r="Z314" s="487"/>
      <c r="AE314" s="487"/>
      <c r="AJ314" s="487"/>
      <c r="AW314" s="479"/>
    </row>
    <row r="315" spans="1:185" customHeight="1" ht="12" s="410" customFormat="1">
      <c r="B315" s="477"/>
      <c r="C315" s="477"/>
      <c r="D315" s="450"/>
      <c r="E315" s="477"/>
      <c r="F315" s="477"/>
      <c r="G315" s="477"/>
      <c r="H315" s="477"/>
      <c r="I315" s="489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490"/>
      <c r="AX315" s="136"/>
    </row>
    <row r="316" spans="1:185" customHeight="1" ht="17.25" s="415" customFormat="1">
      <c r="A316" s="1265"/>
      <c r="B316" s="1265"/>
      <c r="C316" s="1265"/>
      <c r="D316" s="1265"/>
      <c r="E316" s="474"/>
      <c r="G316" s="474"/>
      <c r="H316" s="474"/>
      <c r="J316" s="1115"/>
      <c r="K316" s="1115"/>
      <c r="L316" s="1115"/>
      <c r="M316" s="1115"/>
      <c r="N316" s="1115"/>
      <c r="O316" s="1115"/>
      <c r="P316" s="1115"/>
      <c r="Q316" s="1115"/>
      <c r="R316" s="1115"/>
      <c r="S316" s="1115"/>
      <c r="T316" s="491"/>
      <c r="U316" s="491"/>
      <c r="V316" s="491"/>
      <c r="W316" s="491"/>
      <c r="X316" s="491"/>
      <c r="Y316" s="491"/>
      <c r="Z316" s="491"/>
      <c r="AA316" s="491"/>
      <c r="AB316" s="491"/>
      <c r="AC316" s="491"/>
      <c r="AD316" s="491"/>
      <c r="AE316" s="491"/>
      <c r="AF316" s="491"/>
      <c r="AG316" s="491"/>
      <c r="AH316" s="491"/>
      <c r="AI316" s="491"/>
      <c r="AJ316" s="491"/>
      <c r="AK316" s="491"/>
      <c r="AL316" s="491"/>
      <c r="AM316" s="491"/>
      <c r="AN316" s="491"/>
      <c r="AO316" s="491"/>
      <c r="AP316" s="491"/>
      <c r="AQ316" s="491"/>
      <c r="AR316" s="491"/>
      <c r="AS316" s="491"/>
      <c r="AT316" s="491"/>
      <c r="AU316" s="491"/>
      <c r="AV316" s="491"/>
      <c r="AW316" s="492"/>
      <c r="AX316" s="491"/>
    </row>
    <row r="317" spans="1:185" customHeight="1" ht="23.25" s="415" customFormat="1">
      <c r="A317" s="493"/>
      <c r="B317" s="440"/>
      <c r="C317" s="440"/>
      <c r="E317" s="474"/>
      <c r="G317" s="474"/>
      <c r="H317" s="474"/>
      <c r="J317" s="1115"/>
      <c r="K317" s="1115"/>
      <c r="L317" s="1115"/>
      <c r="M317" s="1115"/>
      <c r="N317" s="1115"/>
      <c r="O317" s="1115"/>
      <c r="P317" s="1115"/>
      <c r="Q317" s="1115"/>
      <c r="R317" s="1115"/>
      <c r="S317" s="1115"/>
      <c r="T317" s="491"/>
      <c r="U317" s="491"/>
      <c r="V317" s="491"/>
      <c r="W317" s="491"/>
      <c r="X317" s="491"/>
      <c r="Y317" s="491"/>
      <c r="Z317" s="491"/>
      <c r="AA317" s="491"/>
      <c r="AB317" s="491"/>
      <c r="AC317" s="491"/>
      <c r="AD317" s="491"/>
      <c r="AE317" s="491"/>
      <c r="AF317" s="491"/>
      <c r="AG317" s="491"/>
      <c r="AH317" s="491"/>
      <c r="AI317" s="491"/>
      <c r="AJ317" s="491"/>
      <c r="AK317" s="491"/>
      <c r="AL317" s="491"/>
      <c r="AM317" s="491"/>
      <c r="AN317" s="491"/>
      <c r="AO317" s="491"/>
      <c r="AP317" s="491"/>
      <c r="AQ317" s="491"/>
      <c r="AR317" s="491"/>
      <c r="AS317" s="491"/>
      <c r="AT317" s="491"/>
      <c r="AU317" s="491"/>
      <c r="AV317" s="491"/>
      <c r="AW317" s="492"/>
      <c r="AX317" s="491"/>
    </row>
    <row r="318" spans="1:185" customHeight="1" ht="13" s="415" customFormat="1">
      <c r="A318" s="440"/>
      <c r="B318" s="440"/>
      <c r="C318" s="471"/>
      <c r="H318" s="1264"/>
      <c r="I318" s="1264"/>
      <c r="J318" s="1264"/>
      <c r="K318" s="1264"/>
      <c r="L318" s="1264"/>
      <c r="M318" s="1264"/>
      <c r="N318" s="1264"/>
      <c r="O318" s="1264"/>
      <c r="P318" s="1264"/>
      <c r="Q318" s="1264"/>
      <c r="R318" s="1264"/>
      <c r="S318" s="1264"/>
      <c r="T318" s="1264"/>
      <c r="U318" s="1264"/>
      <c r="V318" s="1264"/>
      <c r="W318" s="1264"/>
      <c r="X318" s="1264"/>
      <c r="Y318" s="1264"/>
      <c r="Z318" s="1264"/>
      <c r="AA318" s="1264"/>
      <c r="AB318" s="1264"/>
      <c r="AC318" s="1264"/>
      <c r="AD318" s="1264"/>
      <c r="AE318" s="1264"/>
      <c r="AF318" s="1264"/>
      <c r="AG318" s="1264"/>
      <c r="AH318" s="1264"/>
      <c r="AI318" s="423"/>
      <c r="AJ318" s="423"/>
      <c r="AK318" s="423"/>
      <c r="AL318" s="423"/>
      <c r="AM318" s="423"/>
      <c r="AN318" s="423"/>
      <c r="AO318" s="423"/>
      <c r="AP318" s="423"/>
      <c r="AQ318" s="423"/>
      <c r="AR318" s="423"/>
      <c r="AS318" s="423"/>
      <c r="AT318" s="423"/>
      <c r="AU318" s="423"/>
      <c r="AV318" s="423"/>
      <c r="AW318" s="494"/>
      <c r="AX318" s="423"/>
      <c r="AY318" s="423"/>
    </row>
    <row r="319" spans="1:185" customHeight="1" ht="13" s="415" customFormat="1">
      <c r="A319" s="440"/>
      <c r="B319" s="440"/>
      <c r="C319" s="440"/>
      <c r="E319" s="470"/>
      <c r="G319" s="470"/>
      <c r="H319" s="1264"/>
      <c r="I319" s="1264"/>
      <c r="J319" s="1264"/>
      <c r="K319" s="1264"/>
      <c r="L319" s="1264"/>
      <c r="M319" s="1264"/>
      <c r="N319" s="1264"/>
      <c r="O319" s="1264"/>
      <c r="P319" s="1264"/>
      <c r="Q319" s="1264"/>
      <c r="R319" s="1264"/>
      <c r="S319" s="1264"/>
      <c r="T319" s="1264"/>
      <c r="U319" s="1264"/>
      <c r="V319" s="1264"/>
      <c r="W319" s="1264"/>
      <c r="X319" s="1264"/>
      <c r="Y319" s="1264"/>
      <c r="Z319" s="1264"/>
      <c r="AA319" s="1264"/>
      <c r="AB319" s="1264"/>
      <c r="AC319" s="1264"/>
      <c r="AD319" s="1264"/>
      <c r="AE319" s="1264"/>
      <c r="AF319" s="1264"/>
      <c r="AG319" s="1264"/>
      <c r="AH319" s="1264"/>
      <c r="AI319" s="423"/>
      <c r="AJ319" s="423"/>
      <c r="AK319" s="423"/>
      <c r="AL319" s="423"/>
      <c r="AM319" s="423"/>
      <c r="AN319" s="423"/>
      <c r="AO319" s="423"/>
      <c r="AP319" s="423"/>
      <c r="AQ319" s="423"/>
      <c r="AR319" s="423"/>
      <c r="AS319" s="423"/>
      <c r="AT319" s="423"/>
      <c r="AU319" s="423"/>
      <c r="AV319" s="423"/>
      <c r="AW319" s="494"/>
      <c r="AX319" s="423"/>
      <c r="AY319" s="423"/>
    </row>
    <row r="320" spans="1:185" customHeight="1" ht="13" s="415" customFormat="1">
      <c r="A320" s="440"/>
      <c r="B320" s="440"/>
      <c r="C320" s="471"/>
      <c r="E320" s="495"/>
      <c r="G320" s="495"/>
      <c r="H320" s="495"/>
      <c r="K320" s="1263"/>
      <c r="L320" s="1263"/>
      <c r="M320" s="1263"/>
      <c r="N320" s="1263"/>
      <c r="O320" s="1263"/>
      <c r="P320" s="1263"/>
      <c r="Q320" s="1263"/>
      <c r="R320" s="1263"/>
      <c r="S320" s="1263"/>
      <c r="T320" s="431"/>
      <c r="U320" s="431"/>
      <c r="V320" s="431"/>
      <c r="W320" s="431"/>
      <c r="X320" s="431"/>
      <c r="Y320" s="431"/>
      <c r="Z320" s="431"/>
      <c r="AA320" s="431"/>
      <c r="AB320" s="431"/>
      <c r="AC320" s="431"/>
      <c r="AD320" s="431"/>
      <c r="AE320" s="431"/>
      <c r="AF320" s="431"/>
      <c r="AG320" s="431"/>
      <c r="AH320" s="431"/>
      <c r="AI320" s="431"/>
      <c r="AJ320" s="431"/>
      <c r="AK320" s="431"/>
      <c r="AL320" s="431"/>
      <c r="AM320" s="431"/>
      <c r="AN320" s="431"/>
      <c r="AO320" s="431"/>
      <c r="AP320" s="431"/>
      <c r="AQ320" s="431"/>
      <c r="AR320" s="431"/>
      <c r="AS320" s="431"/>
      <c r="AT320" s="431"/>
      <c r="AU320" s="431"/>
      <c r="AV320" s="431"/>
      <c r="AW320" s="432"/>
      <c r="AX320" s="431"/>
    </row>
    <row r="321" spans="1:185" customHeight="1" ht="13" s="415" customFormat="1">
      <c r="A321" s="440"/>
      <c r="B321" s="440"/>
      <c r="C321" s="440"/>
      <c r="E321" s="496"/>
      <c r="G321" s="496"/>
      <c r="H321" s="496"/>
      <c r="K321" s="1263"/>
      <c r="L321" s="1263"/>
      <c r="M321" s="1263"/>
      <c r="N321" s="1263"/>
      <c r="O321" s="1263"/>
      <c r="P321" s="1263"/>
      <c r="Q321" s="1263"/>
      <c r="R321" s="1263"/>
      <c r="S321" s="1263"/>
      <c r="T321" s="431"/>
      <c r="U321" s="431"/>
      <c r="V321" s="431"/>
      <c r="W321" s="431"/>
      <c r="X321" s="431"/>
      <c r="Y321" s="431"/>
      <c r="Z321" s="431"/>
      <c r="AA321" s="431"/>
      <c r="AB321" s="431"/>
      <c r="AC321" s="431"/>
      <c r="AD321" s="431"/>
      <c r="AE321" s="431"/>
      <c r="AF321" s="431"/>
      <c r="AG321" s="431"/>
      <c r="AH321" s="431"/>
      <c r="AI321" s="431"/>
      <c r="AJ321" s="431"/>
      <c r="AK321" s="431"/>
      <c r="AL321" s="431"/>
      <c r="AM321" s="431"/>
      <c r="AN321" s="431"/>
      <c r="AO321" s="431"/>
      <c r="AP321" s="431"/>
      <c r="AQ321" s="431"/>
      <c r="AR321" s="431"/>
      <c r="AS321" s="431"/>
      <c r="AT321" s="431"/>
      <c r="AU321" s="431"/>
      <c r="AV321" s="431"/>
      <c r="AW321" s="432"/>
      <c r="AX321" s="431"/>
    </row>
    <row r="322" spans="1:185" customHeight="1" ht="13" s="415" customFormat="1">
      <c r="A322" s="440"/>
      <c r="B322" s="440"/>
      <c r="C322" s="471"/>
      <c r="E322" s="470"/>
      <c r="G322" s="470"/>
      <c r="H322" s="470"/>
      <c r="K322" s="1263"/>
      <c r="L322" s="1263"/>
      <c r="M322" s="1263"/>
      <c r="N322" s="1263"/>
      <c r="O322" s="1263"/>
      <c r="P322" s="1263"/>
      <c r="Q322" s="1263"/>
      <c r="R322" s="1263"/>
      <c r="T322" s="431"/>
      <c r="U322" s="431"/>
      <c r="V322" s="431"/>
      <c r="W322" s="431"/>
      <c r="X322" s="431"/>
      <c r="Y322" s="431"/>
      <c r="Z322" s="431"/>
      <c r="AA322" s="431"/>
      <c r="AB322" s="431"/>
      <c r="AC322" s="431"/>
      <c r="AD322" s="431"/>
      <c r="AE322" s="431"/>
      <c r="AF322" s="431"/>
      <c r="AG322" s="431"/>
      <c r="AH322" s="431"/>
      <c r="AI322" s="431"/>
      <c r="AJ322" s="431"/>
      <c r="AK322" s="431"/>
      <c r="AL322" s="431"/>
      <c r="AM322" s="431"/>
      <c r="AN322" s="431"/>
      <c r="AO322" s="431"/>
      <c r="AP322" s="431"/>
      <c r="AQ322" s="431"/>
      <c r="AR322" s="431"/>
      <c r="AS322" s="431"/>
      <c r="AT322" s="431"/>
      <c r="AU322" s="431"/>
      <c r="AV322" s="431"/>
      <c r="AW322" s="432"/>
      <c r="AX322" s="431"/>
    </row>
    <row r="323" spans="1:185" customHeight="1" ht="13" s="415" customFormat="1">
      <c r="A323" s="440"/>
      <c r="B323" s="440"/>
      <c r="C323" s="440"/>
      <c r="E323" s="470"/>
      <c r="G323" s="470"/>
      <c r="H323" s="470"/>
      <c r="K323" s="1263"/>
      <c r="L323" s="1263"/>
      <c r="M323" s="1263"/>
      <c r="N323" s="1263"/>
      <c r="O323" s="1263"/>
      <c r="P323" s="1263"/>
      <c r="Q323" s="1263"/>
      <c r="R323" s="1263"/>
      <c r="S323" s="431"/>
      <c r="T323" s="431"/>
      <c r="U323" s="431"/>
      <c r="V323" s="431"/>
      <c r="W323" s="431"/>
      <c r="X323" s="431"/>
      <c r="Y323" s="431"/>
      <c r="Z323" s="431"/>
      <c r="AA323" s="431"/>
      <c r="AB323" s="431"/>
      <c r="AC323" s="431"/>
      <c r="AD323" s="431"/>
      <c r="AE323" s="431"/>
      <c r="AF323" s="431"/>
      <c r="AG323" s="431"/>
      <c r="AH323" s="431"/>
      <c r="AI323" s="431"/>
      <c r="AJ323" s="431"/>
      <c r="AK323" s="431"/>
      <c r="AL323" s="431"/>
      <c r="AM323" s="431"/>
      <c r="AN323" s="431"/>
      <c r="AO323" s="431"/>
      <c r="AP323" s="431"/>
      <c r="AQ323" s="431"/>
      <c r="AR323" s="431"/>
      <c r="AS323" s="431"/>
      <c r="AT323" s="431"/>
      <c r="AU323" s="431"/>
      <c r="AV323" s="431"/>
      <c r="AW323" s="432"/>
      <c r="AX323" s="431"/>
      <c r="AY323" s="1218"/>
    </row>
    <row r="324" spans="1:185" customHeight="1" ht="13" s="415" customFormat="1">
      <c r="A324" s="440"/>
      <c r="B324" s="440"/>
      <c r="C324" s="471"/>
      <c r="AW324" s="472"/>
      <c r="AY324" s="1218"/>
    </row>
    <row r="325" spans="1:185" customHeight="1" ht="19.5" s="415" customFormat="1">
      <c r="A325" s="440"/>
      <c r="B325" s="440"/>
      <c r="C325" s="440"/>
      <c r="AW325" s="472"/>
      <c r="AY325" s="473"/>
    </row>
    <row r="326" spans="1:185" customHeight="1" ht="13" s="415" customFormat="1">
      <c r="A326" s="440"/>
      <c r="B326" s="440"/>
      <c r="C326" s="471"/>
      <c r="E326" s="474"/>
      <c r="F326" s="437"/>
      <c r="G326" s="474"/>
      <c r="H326" s="474"/>
      <c r="I326" s="437"/>
      <c r="J326" s="438"/>
      <c r="K326" s="438"/>
      <c r="AW326" s="472"/>
      <c r="AY326" s="475"/>
    </row>
    <row r="327" spans="1:185" customHeight="1" ht="13" s="415" customFormat="1">
      <c r="A327" s="440"/>
      <c r="B327" s="440"/>
      <c r="C327" s="471"/>
      <c r="E327" s="474"/>
      <c r="F327" s="437"/>
      <c r="G327" s="474"/>
      <c r="H327" s="474"/>
      <c r="I327" s="437"/>
      <c r="J327" s="438"/>
      <c r="K327" s="438"/>
      <c r="AW327" s="472"/>
    </row>
    <row r="328" spans="1:185" customHeight="1" ht="13" s="415" customFormat="1">
      <c r="A328" s="440"/>
      <c r="B328" s="440"/>
      <c r="C328" s="440"/>
      <c r="E328" s="474"/>
      <c r="F328" s="437"/>
      <c r="G328" s="474"/>
      <c r="H328" s="474"/>
      <c r="I328" s="437"/>
      <c r="J328" s="438"/>
      <c r="K328" s="438"/>
      <c r="AW328" s="472"/>
    </row>
    <row r="329" spans="1:185" customHeight="1" ht="13" s="415" customFormat="1">
      <c r="A329" s="440"/>
      <c r="B329" s="440"/>
      <c r="C329" s="440"/>
      <c r="E329" s="474"/>
      <c r="F329" s="437"/>
      <c r="G329" s="474"/>
      <c r="H329" s="474"/>
      <c r="I329" s="437"/>
      <c r="J329" s="438"/>
      <c r="K329" s="438"/>
      <c r="AW329" s="472"/>
    </row>
    <row r="330" spans="1:185" customHeight="1" ht="13" s="415" customFormat="1">
      <c r="E330" s="474"/>
      <c r="F330" s="437"/>
      <c r="G330" s="474"/>
      <c r="H330" s="474"/>
      <c r="I330" s="437"/>
      <c r="J330" s="438"/>
      <c r="K330" s="438"/>
      <c r="N330" s="476"/>
      <c r="S330" s="476"/>
      <c r="AW330" s="472"/>
    </row>
    <row r="331" spans="1:185" customHeight="1" ht="13.5" s="410" customFormat="1">
      <c r="B331" s="477"/>
      <c r="C331" s="477"/>
      <c r="D331" s="450"/>
      <c r="E331" s="477"/>
      <c r="F331" s="440"/>
      <c r="G331" s="477"/>
      <c r="H331" s="477"/>
      <c r="I331" s="437"/>
      <c r="J331" s="438"/>
      <c r="K331" s="438"/>
      <c r="L331" s="477"/>
      <c r="M331" s="478"/>
      <c r="N331" s="478"/>
      <c r="O331" s="478"/>
      <c r="P331" s="478"/>
      <c r="Q331" s="478"/>
      <c r="R331" s="478"/>
      <c r="S331" s="478"/>
      <c r="T331" s="478"/>
      <c r="U331" s="478"/>
      <c r="V331" s="478"/>
      <c r="W331" s="478"/>
      <c r="X331" s="478"/>
      <c r="Y331" s="478"/>
      <c r="Z331" s="478"/>
      <c r="AC331" s="478"/>
      <c r="AD331" s="478"/>
      <c r="AE331" s="478"/>
      <c r="AH331" s="478"/>
      <c r="AI331" s="478"/>
      <c r="AJ331" s="478"/>
      <c r="AW331" s="479"/>
    </row>
    <row r="332" spans="1:185" customHeight="1" ht="15" s="415" customFormat="1">
      <c r="A332" s="1257"/>
      <c r="B332" s="1256"/>
      <c r="C332" s="1257"/>
      <c r="D332" s="1256"/>
      <c r="E332" s="1256"/>
      <c r="F332" s="1257"/>
      <c r="G332" s="1256"/>
      <c r="H332" s="1256"/>
      <c r="I332" s="1255"/>
      <c r="J332" s="1255"/>
      <c r="K332" s="1255"/>
      <c r="L332" s="1255"/>
      <c r="M332" s="1255"/>
      <c r="N332" s="1255"/>
      <c r="O332" s="1255"/>
      <c r="P332" s="1255"/>
      <c r="Q332" s="1255"/>
      <c r="R332" s="1255"/>
      <c r="S332" s="1255"/>
      <c r="T332" s="1255"/>
      <c r="U332" s="1255"/>
      <c r="V332" s="1255"/>
      <c r="W332" s="1255"/>
      <c r="X332" s="1255"/>
      <c r="Y332" s="1255"/>
      <c r="Z332" s="1255"/>
      <c r="AA332" s="1255"/>
      <c r="AB332" s="1255"/>
      <c r="AC332" s="1255"/>
      <c r="AD332" s="1255"/>
      <c r="AE332" s="1255"/>
      <c r="AF332" s="1255"/>
      <c r="AG332" s="1255"/>
      <c r="AH332" s="1255"/>
      <c r="AI332" s="1255"/>
      <c r="AJ332" s="1255"/>
      <c r="AK332" s="1255"/>
      <c r="AL332" s="1255"/>
      <c r="AM332" s="303"/>
      <c r="AN332" s="303"/>
      <c r="AO332" s="303"/>
      <c r="AP332" s="303"/>
      <c r="AQ332" s="303"/>
      <c r="AR332" s="303"/>
      <c r="AS332" s="303"/>
      <c r="AT332" s="303"/>
      <c r="AU332" s="303"/>
      <c r="AV332" s="303"/>
      <c r="AW332" s="481"/>
      <c r="AX332" s="303"/>
      <c r="AY332" s="1251"/>
    </row>
    <row r="333" spans="1:185" customHeight="1" ht="23.25" s="136" customFormat="1">
      <c r="A333" s="1257"/>
      <c r="B333" s="1257"/>
      <c r="C333" s="1257"/>
      <c r="D333" s="1256"/>
      <c r="E333" s="1256"/>
      <c r="F333" s="1257"/>
      <c r="G333" s="1256"/>
      <c r="H333" s="1256"/>
      <c r="I333" s="1256"/>
      <c r="J333" s="1256"/>
      <c r="K333" s="1257"/>
      <c r="L333" s="1257"/>
      <c r="M333" s="1257"/>
      <c r="N333" s="1256"/>
      <c r="O333" s="1256"/>
      <c r="P333" s="1257"/>
      <c r="Q333" s="1257"/>
      <c r="R333" s="1257"/>
      <c r="S333" s="1256"/>
      <c r="T333" s="1256"/>
      <c r="U333" s="1257"/>
      <c r="V333" s="1257"/>
      <c r="W333" s="1257"/>
      <c r="X333" s="1256"/>
      <c r="Y333" s="1256"/>
      <c r="Z333" s="1257"/>
      <c r="AA333" s="1257"/>
      <c r="AB333" s="1257"/>
      <c r="AC333" s="1256"/>
      <c r="AD333" s="1256"/>
      <c r="AE333" s="1257"/>
      <c r="AF333" s="1257"/>
      <c r="AG333" s="1257"/>
      <c r="AH333" s="1256"/>
      <c r="AI333" s="1256"/>
      <c r="AJ333" s="1257"/>
      <c r="AK333" s="1257"/>
      <c r="AL333" s="1257"/>
      <c r="AM333" s="480"/>
      <c r="AN333" s="480"/>
      <c r="AO333" s="480"/>
      <c r="AP333" s="480"/>
      <c r="AQ333" s="480"/>
      <c r="AR333" s="480"/>
      <c r="AS333" s="480"/>
      <c r="AT333" s="480"/>
      <c r="AU333" s="480"/>
      <c r="AV333" s="480"/>
      <c r="AW333" s="482"/>
      <c r="AX333" s="480"/>
      <c r="AY333" s="1251"/>
      <c r="AZ333" s="448"/>
      <c r="BA333" s="448"/>
      <c r="BB333" s="448"/>
      <c r="BC333" s="448"/>
      <c r="BD333" s="448"/>
      <c r="BE333" s="448"/>
      <c r="BF333" s="448"/>
      <c r="BG333" s="448"/>
      <c r="BH333" s="448"/>
      <c r="BI333" s="448"/>
      <c r="BJ333" s="448"/>
      <c r="BK333" s="448"/>
      <c r="BL333" s="448"/>
      <c r="BM333" s="448"/>
      <c r="BN333" s="448"/>
      <c r="BO333" s="448"/>
      <c r="BP333" s="448"/>
      <c r="BQ333" s="448"/>
      <c r="BR333" s="448"/>
      <c r="BS333" s="448"/>
      <c r="BT333" s="448"/>
      <c r="BU333" s="448"/>
      <c r="BV333" s="448"/>
      <c r="BW333" s="448"/>
      <c r="BX333" s="448"/>
      <c r="BY333" s="448"/>
      <c r="BZ333" s="448"/>
      <c r="CA333" s="448"/>
      <c r="CB333" s="448"/>
      <c r="CC333" s="448"/>
      <c r="CD333" s="448"/>
      <c r="CE333" s="448"/>
      <c r="CF333" s="448"/>
      <c r="CG333" s="448"/>
      <c r="CH333" s="448"/>
      <c r="CI333" s="448"/>
      <c r="CJ333" s="448"/>
      <c r="CK333" s="448"/>
      <c r="CL333" s="448"/>
      <c r="CM333" s="448"/>
      <c r="CN333" s="448"/>
      <c r="CO333" s="448"/>
      <c r="CP333" s="448"/>
      <c r="CQ333" s="448"/>
      <c r="CR333" s="448"/>
      <c r="CS333" s="448"/>
      <c r="CT333" s="448"/>
      <c r="CU333" s="448"/>
      <c r="CV333" s="448"/>
      <c r="CW333" s="448"/>
      <c r="CX333" s="448"/>
      <c r="CY333" s="448"/>
      <c r="CZ333" s="448"/>
      <c r="DA333" s="448"/>
      <c r="DB333" s="448"/>
      <c r="DC333" s="448"/>
      <c r="DD333" s="448"/>
      <c r="DE333" s="448"/>
      <c r="DF333" s="448"/>
      <c r="DG333" s="448"/>
      <c r="DH333" s="448"/>
      <c r="DI333" s="448"/>
      <c r="DJ333" s="448"/>
      <c r="DK333" s="448"/>
      <c r="DL333" s="448"/>
      <c r="DM333" s="448"/>
      <c r="DN333" s="448"/>
      <c r="DO333" s="448"/>
      <c r="DP333" s="448"/>
      <c r="DQ333" s="448"/>
      <c r="DR333" s="448"/>
      <c r="DS333" s="448"/>
      <c r="DT333" s="448"/>
      <c r="DU333" s="448"/>
      <c r="DV333" s="448"/>
      <c r="DW333" s="448"/>
      <c r="DX333" s="448"/>
      <c r="DY333" s="448"/>
      <c r="DZ333" s="448"/>
      <c r="EA333" s="448"/>
      <c r="EB333" s="448"/>
      <c r="EC333" s="448"/>
      <c r="ED333" s="448"/>
      <c r="EE333" s="448"/>
      <c r="EF333" s="448"/>
      <c r="EG333" s="448"/>
      <c r="EH333" s="448"/>
      <c r="EI333" s="448"/>
      <c r="EJ333" s="448"/>
      <c r="EK333" s="448"/>
      <c r="EL333" s="448"/>
      <c r="EM333" s="448"/>
      <c r="EN333" s="448"/>
      <c r="EO333" s="448"/>
      <c r="EP333" s="448"/>
      <c r="EQ333" s="448"/>
      <c r="ER333" s="448"/>
      <c r="ES333" s="448"/>
      <c r="ET333" s="448"/>
      <c r="EU333" s="448"/>
      <c r="EV333" s="448"/>
      <c r="EW333" s="448"/>
      <c r="EX333" s="448"/>
      <c r="EY333" s="448"/>
      <c r="EZ333" s="448"/>
      <c r="FA333" s="448"/>
      <c r="FB333" s="448"/>
      <c r="FC333" s="448"/>
      <c r="FD333" s="448"/>
      <c r="FE333" s="448"/>
      <c r="FF333" s="448"/>
      <c r="FG333" s="448"/>
      <c r="FH333" s="448"/>
      <c r="FI333" s="448"/>
      <c r="FJ333" s="448"/>
      <c r="FK333" s="448"/>
      <c r="FL333" s="448"/>
      <c r="FM333" s="448"/>
      <c r="FN333" s="448"/>
      <c r="FO333" s="448"/>
      <c r="FP333" s="448"/>
      <c r="FQ333" s="448"/>
      <c r="FR333" s="448"/>
      <c r="FS333" s="448"/>
      <c r="FT333" s="448"/>
      <c r="FU333" s="448"/>
      <c r="FV333" s="448"/>
      <c r="FW333" s="448"/>
      <c r="FX333" s="448"/>
      <c r="FY333" s="448"/>
      <c r="FZ333" s="448"/>
      <c r="GA333" s="448"/>
      <c r="GB333" s="448"/>
      <c r="GC333" s="448"/>
    </row>
    <row r="334" spans="1:185" customHeight="1" ht="17.25" s="450" customFormat="1">
      <c r="A334" s="1257"/>
      <c r="B334" s="1257"/>
      <c r="C334" s="1257"/>
      <c r="D334" s="1256"/>
      <c r="E334" s="1256"/>
      <c r="F334" s="1257"/>
      <c r="G334" s="1256"/>
      <c r="H334" s="1256"/>
      <c r="I334" s="1257"/>
      <c r="J334" s="1257"/>
      <c r="K334" s="1257"/>
      <c r="L334" s="1257"/>
      <c r="M334" s="1257"/>
      <c r="N334" s="1257"/>
      <c r="O334" s="1257"/>
      <c r="P334" s="1257"/>
      <c r="Q334" s="1257"/>
      <c r="R334" s="1257"/>
      <c r="S334" s="1257"/>
      <c r="T334" s="1257"/>
      <c r="U334" s="1257"/>
      <c r="V334" s="1257"/>
      <c r="W334" s="1257"/>
      <c r="X334" s="1257"/>
      <c r="Y334" s="1257"/>
      <c r="Z334" s="1257"/>
      <c r="AA334" s="1257"/>
      <c r="AB334" s="1257"/>
      <c r="AC334" s="1257"/>
      <c r="AD334" s="1257"/>
      <c r="AE334" s="1257"/>
      <c r="AF334" s="1257"/>
      <c r="AG334" s="1257"/>
      <c r="AH334" s="1257"/>
      <c r="AI334" s="1257"/>
      <c r="AJ334" s="1257"/>
      <c r="AK334" s="1257"/>
      <c r="AL334" s="1257"/>
      <c r="AM334" s="480"/>
      <c r="AN334" s="480"/>
      <c r="AO334" s="480"/>
      <c r="AP334" s="480"/>
      <c r="AQ334" s="480"/>
      <c r="AR334" s="480"/>
      <c r="AS334" s="480"/>
      <c r="AT334" s="480"/>
      <c r="AU334" s="480"/>
      <c r="AV334" s="480"/>
      <c r="AW334" s="482"/>
      <c r="AX334" s="480"/>
      <c r="AY334" s="1251"/>
    </row>
    <row r="335" spans="1:185" customHeight="1" ht="60.75" s="453" customFormat="1">
      <c r="A335" s="1257"/>
      <c r="B335" s="1257"/>
      <c r="C335" s="1257"/>
      <c r="D335" s="1256"/>
      <c r="E335" s="1256"/>
      <c r="F335" s="1257"/>
      <c r="G335" s="1256"/>
      <c r="H335" s="1256"/>
      <c r="I335" s="483"/>
      <c r="J335" s="484"/>
      <c r="K335" s="484"/>
      <c r="L335" s="484"/>
      <c r="M335" s="483"/>
      <c r="N335" s="483"/>
      <c r="O335" s="484"/>
      <c r="P335" s="484"/>
      <c r="Q335" s="484"/>
      <c r="R335" s="483"/>
      <c r="S335" s="483"/>
      <c r="T335" s="484"/>
      <c r="U335" s="484"/>
      <c r="V335" s="484"/>
      <c r="W335" s="483"/>
      <c r="X335" s="483"/>
      <c r="Y335" s="484"/>
      <c r="Z335" s="484"/>
      <c r="AA335" s="484"/>
      <c r="AB335" s="483"/>
      <c r="AC335" s="483"/>
      <c r="AD335" s="484"/>
      <c r="AE335" s="484"/>
      <c r="AF335" s="484"/>
      <c r="AG335" s="483"/>
      <c r="AH335" s="483"/>
      <c r="AI335" s="484"/>
      <c r="AJ335" s="484"/>
      <c r="AK335" s="484"/>
      <c r="AL335" s="483"/>
      <c r="AM335" s="483"/>
      <c r="AN335" s="483"/>
      <c r="AO335" s="483"/>
      <c r="AP335" s="483"/>
      <c r="AQ335" s="483"/>
      <c r="AR335" s="483"/>
      <c r="AS335" s="483"/>
      <c r="AT335" s="483"/>
      <c r="AU335" s="483"/>
      <c r="AV335" s="483"/>
      <c r="AW335" s="485"/>
      <c r="AX335" s="483"/>
      <c r="AY335" s="1251"/>
    </row>
    <row r="336" spans="1:185" customHeight="1" ht="39.75" s="450" customFormat="1">
      <c r="A336" s="465"/>
      <c r="B336" s="466"/>
      <c r="C336" s="465"/>
      <c r="D336" s="465"/>
      <c r="E336" s="465"/>
      <c r="F336" s="466"/>
      <c r="G336" s="465"/>
      <c r="H336" s="467"/>
      <c r="AW336" s="469"/>
      <c r="AY336" s="458"/>
    </row>
    <row r="337" spans="1:185" customHeight="1" ht="39.75" s="450" customFormat="1">
      <c r="A337" s="465"/>
      <c r="B337" s="466"/>
      <c r="C337" s="465"/>
      <c r="D337" s="465"/>
      <c r="E337" s="465"/>
      <c r="F337" s="466"/>
      <c r="G337" s="465"/>
      <c r="H337" s="467"/>
      <c r="AW337" s="469"/>
      <c r="AY337" s="458"/>
    </row>
    <row r="338" spans="1:185" customHeight="1" ht="39.75" s="450" customFormat="1">
      <c r="A338" s="465"/>
      <c r="B338" s="466"/>
      <c r="C338" s="465"/>
      <c r="D338" s="465"/>
      <c r="E338" s="465"/>
      <c r="F338" s="466"/>
      <c r="G338" s="465"/>
      <c r="H338" s="467"/>
      <c r="AW338" s="469"/>
      <c r="AY338" s="458"/>
    </row>
    <row r="339" spans="1:185" customHeight="1" ht="39.75" s="450" customFormat="1">
      <c r="A339" s="465"/>
      <c r="B339" s="466"/>
      <c r="C339" s="465"/>
      <c r="D339" s="465"/>
      <c r="E339" s="465"/>
      <c r="F339" s="466"/>
      <c r="G339" s="465"/>
      <c r="H339" s="467"/>
      <c r="AW339" s="469"/>
      <c r="AY339" s="458"/>
    </row>
    <row r="340" spans="1:185" customHeight="1" ht="39.75" s="450" customFormat="1">
      <c r="A340" s="465"/>
      <c r="B340" s="466"/>
      <c r="C340" s="465"/>
      <c r="D340" s="465"/>
      <c r="E340" s="465"/>
      <c r="F340" s="466"/>
      <c r="G340" s="465"/>
      <c r="H340" s="467"/>
      <c r="AW340" s="469"/>
      <c r="AY340" s="458"/>
    </row>
    <row r="341" spans="1:185" customHeight="1" ht="39.75" s="450" customFormat="1">
      <c r="A341" s="498"/>
      <c r="B341" s="466"/>
      <c r="C341" s="465"/>
      <c r="D341" s="465"/>
      <c r="E341" s="465"/>
      <c r="F341" s="466"/>
      <c r="G341" s="465"/>
      <c r="H341" s="467"/>
      <c r="AW341" s="469"/>
      <c r="AY341" s="458"/>
    </row>
    <row r="342" spans="1:185" customHeight="1" ht="39.75" s="450" customFormat="1">
      <c r="A342" s="498"/>
      <c r="B342" s="466"/>
      <c r="C342" s="465"/>
      <c r="D342" s="465"/>
      <c r="E342" s="465"/>
      <c r="F342" s="466"/>
      <c r="G342" s="465"/>
      <c r="H342" s="467"/>
      <c r="AW342" s="469"/>
      <c r="AY342" s="458"/>
    </row>
    <row r="343" spans="1:185" customHeight="1" ht="39.75" s="450" customFormat="1">
      <c r="A343" s="498"/>
      <c r="B343" s="466"/>
      <c r="C343" s="465"/>
      <c r="D343" s="465"/>
      <c r="E343" s="465"/>
      <c r="F343" s="466"/>
      <c r="G343" s="465"/>
      <c r="H343" s="467"/>
      <c r="AW343" s="469"/>
      <c r="AY343" s="458"/>
    </row>
    <row r="344" spans="1:185" customHeight="1" ht="39.75" s="450" customFormat="1">
      <c r="A344" s="498"/>
      <c r="B344" s="466"/>
      <c r="C344" s="465"/>
      <c r="D344" s="465"/>
      <c r="E344" s="465"/>
      <c r="F344" s="466"/>
      <c r="G344" s="465"/>
      <c r="H344" s="467"/>
      <c r="AW344" s="469"/>
      <c r="AY344" s="458"/>
    </row>
    <row r="345" spans="1:185" customHeight="1" ht="39.75" s="450" customFormat="1">
      <c r="A345" s="498"/>
      <c r="B345" s="466"/>
      <c r="C345" s="465"/>
      <c r="D345" s="465"/>
      <c r="E345" s="465"/>
      <c r="F345" s="466"/>
      <c r="G345" s="465"/>
      <c r="H345" s="467"/>
      <c r="AW345" s="469"/>
      <c r="AY345" s="458"/>
    </row>
    <row r="346" spans="1:185" customHeight="1" ht="39.75" s="450" customFormat="1">
      <c r="A346" s="498"/>
      <c r="B346" s="466"/>
      <c r="C346" s="465"/>
      <c r="D346" s="465"/>
      <c r="E346" s="465"/>
      <c r="F346" s="466"/>
      <c r="G346" s="465"/>
      <c r="H346" s="467"/>
      <c r="AW346" s="469"/>
      <c r="AY346" s="458"/>
    </row>
    <row r="347" spans="1:185" customHeight="1" ht="39.75" s="450" customFormat="1">
      <c r="A347" s="498"/>
      <c r="B347" s="466"/>
      <c r="C347" s="465"/>
      <c r="D347" s="465"/>
      <c r="E347" s="465"/>
      <c r="F347" s="466"/>
      <c r="G347" s="465"/>
      <c r="H347" s="467"/>
      <c r="AW347" s="469"/>
      <c r="AY347" s="458"/>
    </row>
    <row r="348" spans="1:185" customHeight="1" ht="39.75" s="450" customFormat="1">
      <c r="A348" s="498"/>
      <c r="B348" s="466"/>
      <c r="C348" s="465"/>
      <c r="D348" s="465"/>
      <c r="E348" s="465"/>
      <c r="F348" s="466"/>
      <c r="G348" s="465"/>
      <c r="H348" s="467"/>
      <c r="AW348" s="469"/>
      <c r="AY348" s="458"/>
    </row>
    <row r="349" spans="1:185" customHeight="1" ht="39.75" s="450" customFormat="1">
      <c r="A349" s="498"/>
      <c r="B349" s="466"/>
      <c r="C349" s="465"/>
      <c r="D349" s="465"/>
      <c r="E349" s="465"/>
      <c r="F349" s="466"/>
      <c r="G349" s="465"/>
      <c r="H349" s="467"/>
      <c r="AW349" s="469"/>
      <c r="AY349" s="458"/>
    </row>
    <row r="350" spans="1:185" customHeight="1" ht="39.75" s="450" customFormat="1">
      <c r="A350" s="498"/>
      <c r="B350" s="466"/>
      <c r="C350" s="465"/>
      <c r="D350" s="465"/>
      <c r="E350" s="465"/>
      <c r="F350" s="466"/>
      <c r="G350" s="465"/>
      <c r="H350" s="467"/>
      <c r="AW350" s="469"/>
      <c r="AY350" s="458"/>
    </row>
    <row r="351" spans="1:185" customHeight="1" ht="39.75" s="450" customFormat="1">
      <c r="A351" s="498"/>
      <c r="B351" s="466"/>
      <c r="C351" s="465"/>
      <c r="D351" s="465"/>
      <c r="E351" s="465"/>
      <c r="F351" s="466"/>
      <c r="G351" s="465"/>
      <c r="H351" s="467"/>
      <c r="AW351" s="469"/>
      <c r="AY351" s="458"/>
    </row>
    <row r="352" spans="1:185" customHeight="1" ht="39.75" s="450" customFormat="1">
      <c r="A352" s="498"/>
      <c r="B352" s="466"/>
      <c r="C352" s="465"/>
      <c r="D352" s="465"/>
      <c r="E352" s="465"/>
      <c r="F352" s="466"/>
      <c r="G352" s="465"/>
      <c r="H352" s="467"/>
      <c r="AW352" s="469"/>
      <c r="AY352" s="458"/>
    </row>
    <row r="353" spans="1:185" customHeight="1" ht="39.75" s="450" customFormat="1">
      <c r="A353" s="498"/>
      <c r="B353" s="466"/>
      <c r="C353" s="465"/>
      <c r="D353" s="465"/>
      <c r="E353" s="465"/>
      <c r="F353" s="466"/>
      <c r="G353" s="465"/>
      <c r="H353" s="467"/>
      <c r="AW353" s="469"/>
      <c r="AY353" s="458"/>
    </row>
    <row r="354" spans="1:185" customHeight="1" ht="39.75" s="450" customFormat="1">
      <c r="A354" s="498"/>
      <c r="B354" s="466"/>
      <c r="C354" s="465"/>
      <c r="D354" s="465"/>
      <c r="E354" s="465"/>
      <c r="F354" s="466"/>
      <c r="G354" s="465"/>
      <c r="H354" s="467"/>
      <c r="AW354" s="469"/>
      <c r="AY354" s="458"/>
    </row>
    <row r="355" spans="1:185" customHeight="1" ht="39.75" s="450" customFormat="1">
      <c r="A355" s="498"/>
      <c r="B355" s="466"/>
      <c r="C355" s="465"/>
      <c r="D355" s="465"/>
      <c r="E355" s="465"/>
      <c r="F355" s="466"/>
      <c r="G355" s="465"/>
      <c r="H355" s="467"/>
      <c r="AW355" s="469"/>
      <c r="AY355" s="458"/>
    </row>
    <row r="356" spans="1:185" customHeight="1" ht="18.75" s="410" customFormat="1">
      <c r="B356" s="477"/>
      <c r="C356" s="477"/>
      <c r="D356" s="450"/>
      <c r="E356" s="450"/>
      <c r="F356" s="477"/>
      <c r="G356" s="450"/>
      <c r="H356" s="477"/>
      <c r="I356" s="450"/>
      <c r="J356" s="477"/>
      <c r="K356" s="477"/>
      <c r="L356" s="477"/>
      <c r="M356" s="478"/>
      <c r="N356" s="478"/>
      <c r="O356" s="478"/>
      <c r="P356" s="478"/>
      <c r="Q356" s="478"/>
      <c r="R356" s="478"/>
      <c r="S356" s="478"/>
      <c r="T356" s="478"/>
      <c r="U356" s="478"/>
      <c r="V356" s="478"/>
      <c r="W356" s="478"/>
      <c r="X356" s="478"/>
      <c r="Y356" s="478"/>
      <c r="Z356" s="478"/>
      <c r="AC356" s="478"/>
      <c r="AD356" s="478"/>
      <c r="AE356" s="478"/>
      <c r="AH356" s="478"/>
      <c r="AI356" s="478"/>
      <c r="AJ356" s="478"/>
      <c r="AW356" s="479"/>
    </row>
    <row r="357" spans="1:185" customHeight="1" ht="18" s="410" customFormat="1">
      <c r="A357" s="1211"/>
      <c r="E357" s="448"/>
      <c r="G357" s="448"/>
      <c r="H357" s="448"/>
      <c r="M357" s="486"/>
      <c r="N357" s="136"/>
      <c r="P357" s="136"/>
      <c r="Q357" s="136"/>
      <c r="R357" s="136"/>
      <c r="S357" s="136"/>
      <c r="T357" s="487"/>
      <c r="V357" s="487"/>
      <c r="W357" s="136"/>
      <c r="Z357" s="487"/>
      <c r="AE357" s="487"/>
      <c r="AJ357" s="487"/>
      <c r="AW357" s="479"/>
    </row>
    <row r="358" spans="1:185" customHeight="1" ht="18" s="410" customFormat="1">
      <c r="A358" s="1211"/>
      <c r="E358" s="448"/>
      <c r="G358" s="448"/>
      <c r="H358" s="463"/>
      <c r="M358" s="488"/>
      <c r="N358" s="136"/>
      <c r="P358" s="136"/>
      <c r="Q358" s="136"/>
      <c r="R358" s="136"/>
      <c r="S358" s="136"/>
      <c r="T358" s="268"/>
      <c r="V358" s="487"/>
      <c r="W358" s="136"/>
      <c r="Z358" s="487"/>
      <c r="AE358" s="487"/>
      <c r="AJ358" s="487"/>
      <c r="AW358" s="479"/>
    </row>
    <row r="359" spans="1:185" customHeight="1" ht="18" s="410" customFormat="1">
      <c r="A359" s="461"/>
      <c r="E359" s="448"/>
      <c r="G359" s="448"/>
      <c r="H359" s="448"/>
      <c r="K359" s="461"/>
      <c r="L359" s="488"/>
      <c r="M359" s="488"/>
      <c r="N359" s="136"/>
      <c r="P359" s="136"/>
      <c r="Q359" s="136"/>
      <c r="R359" s="136"/>
      <c r="S359" s="136"/>
      <c r="T359" s="268"/>
      <c r="V359" s="487"/>
      <c r="W359" s="136"/>
      <c r="Z359" s="487"/>
      <c r="AE359" s="487"/>
      <c r="AJ359" s="487"/>
      <c r="AW359" s="479"/>
    </row>
    <row r="360" spans="1:185" customHeight="1" ht="18" s="410" customFormat="1">
      <c r="B360" s="448"/>
      <c r="C360" s="448"/>
      <c r="D360" s="448"/>
      <c r="E360" s="448"/>
      <c r="F360" s="462"/>
      <c r="G360" s="448"/>
      <c r="H360" s="448"/>
      <c r="I360" s="463"/>
      <c r="L360" s="488"/>
      <c r="M360" s="488"/>
      <c r="N360" s="136"/>
      <c r="P360" s="136"/>
      <c r="Q360" s="136"/>
      <c r="R360" s="136"/>
      <c r="S360" s="136"/>
      <c r="T360" s="136"/>
      <c r="V360" s="487"/>
      <c r="W360" s="136"/>
      <c r="Z360" s="487"/>
      <c r="AE360" s="487"/>
      <c r="AJ360" s="487"/>
      <c r="AW360" s="479"/>
    </row>
    <row r="361" spans="1:185" customHeight="1" ht="18" s="410" customFormat="1">
      <c r="B361" s="477"/>
      <c r="C361" s="477"/>
      <c r="D361" s="450"/>
      <c r="E361" s="450"/>
      <c r="F361" s="477"/>
      <c r="G361" s="450"/>
      <c r="H361" s="477"/>
      <c r="I361" s="450"/>
      <c r="J361" s="477"/>
      <c r="K361" s="477"/>
      <c r="L361" s="477"/>
      <c r="M361" s="478"/>
      <c r="N361" s="478"/>
      <c r="O361" s="478"/>
      <c r="P361" s="478"/>
      <c r="Q361" s="478"/>
      <c r="S361" s="478"/>
      <c r="T361" s="478"/>
      <c r="U361" s="478"/>
      <c r="V361" s="478"/>
      <c r="Y361" s="478"/>
      <c r="AD361" s="478"/>
      <c r="AI361" s="478"/>
      <c r="AW361" s="479"/>
    </row>
    <row r="362" spans="1:185" customHeight="1" ht="16.5" s="450" customFormat="1">
      <c r="A362" s="136"/>
      <c r="B362" s="136"/>
      <c r="C362" s="136"/>
      <c r="D362" s="244"/>
      <c r="E362" s="244"/>
      <c r="F362" s="410"/>
      <c r="G362" s="244"/>
      <c r="H362" s="268"/>
      <c r="AW362" s="469"/>
    </row>
    <row r="363" spans="1:185" customHeight="1" ht="16.5" s="450" customFormat="1">
      <c r="A363" s="136"/>
      <c r="B363" s="136"/>
      <c r="C363" s="136"/>
      <c r="D363" s="244"/>
      <c r="E363" s="244"/>
      <c r="F363" s="410"/>
      <c r="G363" s="244"/>
      <c r="H363" s="268"/>
      <c r="AW363" s="469"/>
    </row>
    <row r="364" spans="1:185" customHeight="1" ht="16.5" s="450" customFormat="1">
      <c r="A364" s="136"/>
      <c r="B364" s="136"/>
      <c r="C364" s="136"/>
      <c r="D364" s="244"/>
      <c r="E364" s="244"/>
      <c r="F364" s="410"/>
      <c r="G364" s="244"/>
      <c r="H364" s="268"/>
      <c r="AW364" s="469"/>
    </row>
    <row r="365" spans="1:185" customHeight="1" ht="16.5" s="450" customFormat="1">
      <c r="A365" s="136"/>
      <c r="B365" s="136"/>
      <c r="C365" s="136"/>
      <c r="D365" s="244"/>
      <c r="E365" s="244"/>
      <c r="F365" s="410"/>
      <c r="G365" s="244"/>
      <c r="H365" s="268"/>
      <c r="AW365" s="469"/>
    </row>
    <row r="366" spans="1:185" customHeight="1" ht="18" s="410" customFormat="1">
      <c r="B366" s="477"/>
      <c r="C366" s="477"/>
      <c r="D366" s="450"/>
      <c r="E366" s="450"/>
      <c r="F366" s="477"/>
      <c r="G366" s="450"/>
      <c r="H366" s="477"/>
      <c r="I366" s="450"/>
      <c r="J366" s="477"/>
      <c r="K366" s="477"/>
      <c r="L366" s="477"/>
      <c r="M366" s="478"/>
      <c r="N366" s="478"/>
      <c r="O366" s="478"/>
      <c r="P366" s="478"/>
      <c r="Q366" s="478"/>
      <c r="S366" s="478"/>
      <c r="T366" s="478"/>
      <c r="U366" s="478"/>
      <c r="V366" s="478"/>
      <c r="Y366" s="478"/>
      <c r="AD366" s="478"/>
      <c r="AI366" s="478"/>
      <c r="AW366" s="479"/>
    </row>
    <row r="367" spans="1:185" customHeight="1" ht="12" s="410" customFormat="1">
      <c r="B367" s="477"/>
      <c r="C367" s="477"/>
      <c r="D367" s="450"/>
      <c r="E367" s="477"/>
      <c r="F367" s="477"/>
      <c r="G367" s="477"/>
      <c r="H367" s="477"/>
      <c r="I367" s="489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490"/>
      <c r="AX367" s="136"/>
    </row>
    <row r="368" spans="1:185" customHeight="1" ht="17.25" s="415" customFormat="1">
      <c r="A368" s="1265"/>
      <c r="B368" s="1265"/>
      <c r="C368" s="1265"/>
      <c r="D368" s="1265"/>
      <c r="E368" s="474"/>
      <c r="G368" s="474"/>
      <c r="H368" s="474"/>
      <c r="J368" s="1115"/>
      <c r="K368" s="1115"/>
      <c r="L368" s="1115"/>
      <c r="M368" s="1115"/>
      <c r="N368" s="1115"/>
      <c r="O368" s="1115"/>
      <c r="P368" s="1115"/>
      <c r="Q368" s="1115"/>
      <c r="R368" s="1115"/>
      <c r="S368" s="1115"/>
      <c r="T368" s="491"/>
      <c r="U368" s="491"/>
      <c r="V368" s="491"/>
      <c r="W368" s="491"/>
      <c r="X368" s="491"/>
      <c r="Y368" s="491"/>
      <c r="Z368" s="491"/>
      <c r="AA368" s="491"/>
      <c r="AB368" s="491"/>
      <c r="AC368" s="491"/>
      <c r="AD368" s="491"/>
      <c r="AE368" s="491"/>
      <c r="AF368" s="491"/>
      <c r="AG368" s="491"/>
      <c r="AH368" s="491"/>
      <c r="AI368" s="491"/>
      <c r="AJ368" s="491"/>
      <c r="AK368" s="491"/>
      <c r="AL368" s="491"/>
      <c r="AM368" s="491"/>
      <c r="AN368" s="491"/>
      <c r="AO368" s="491"/>
      <c r="AP368" s="491"/>
      <c r="AQ368" s="491"/>
      <c r="AR368" s="491"/>
      <c r="AS368" s="491"/>
      <c r="AT368" s="491"/>
      <c r="AU368" s="491"/>
      <c r="AV368" s="491"/>
      <c r="AW368" s="492"/>
      <c r="AX368" s="491"/>
    </row>
    <row r="369" spans="1:185" customHeight="1" ht="23.25" s="415" customFormat="1">
      <c r="A369" s="493"/>
      <c r="B369" s="440"/>
      <c r="C369" s="440"/>
      <c r="E369" s="474"/>
      <c r="G369" s="474"/>
      <c r="H369" s="474"/>
      <c r="J369" s="1115"/>
      <c r="K369" s="1115"/>
      <c r="L369" s="1115"/>
      <c r="M369" s="1115"/>
      <c r="N369" s="1115"/>
      <c r="O369" s="1115"/>
      <c r="P369" s="1115"/>
      <c r="Q369" s="1115"/>
      <c r="R369" s="1115"/>
      <c r="S369" s="1115"/>
      <c r="T369" s="491"/>
      <c r="U369" s="491"/>
      <c r="V369" s="491"/>
      <c r="W369" s="491"/>
      <c r="X369" s="491"/>
      <c r="Y369" s="491"/>
      <c r="Z369" s="491"/>
      <c r="AA369" s="491"/>
      <c r="AB369" s="491"/>
      <c r="AC369" s="491"/>
      <c r="AD369" s="491"/>
      <c r="AE369" s="491"/>
      <c r="AF369" s="491"/>
      <c r="AG369" s="491"/>
      <c r="AH369" s="491"/>
      <c r="AI369" s="491"/>
      <c r="AJ369" s="491"/>
      <c r="AK369" s="491"/>
      <c r="AL369" s="491"/>
      <c r="AM369" s="491"/>
      <c r="AN369" s="491"/>
      <c r="AO369" s="491"/>
      <c r="AP369" s="491"/>
      <c r="AQ369" s="491"/>
      <c r="AR369" s="491"/>
      <c r="AS369" s="491"/>
      <c r="AT369" s="491"/>
      <c r="AU369" s="491"/>
      <c r="AV369" s="491"/>
      <c r="AW369" s="492"/>
      <c r="AX369" s="491"/>
    </row>
    <row r="370" spans="1:185" customHeight="1" ht="13" s="415" customFormat="1">
      <c r="A370" s="440"/>
      <c r="B370" s="440"/>
      <c r="C370" s="471"/>
      <c r="H370" s="1264"/>
      <c r="I370" s="1264"/>
      <c r="J370" s="1264"/>
      <c r="K370" s="1264"/>
      <c r="L370" s="1264"/>
      <c r="M370" s="1264"/>
      <c r="N370" s="1264"/>
      <c r="O370" s="1264"/>
      <c r="P370" s="1264"/>
      <c r="Q370" s="1264"/>
      <c r="R370" s="1264"/>
      <c r="S370" s="1264"/>
      <c r="T370" s="1264"/>
      <c r="U370" s="1264"/>
      <c r="V370" s="1264"/>
      <c r="W370" s="1264"/>
      <c r="X370" s="1264"/>
      <c r="Y370" s="1264"/>
      <c r="Z370" s="1264"/>
      <c r="AA370" s="1264"/>
      <c r="AB370" s="1264"/>
      <c r="AC370" s="1264"/>
      <c r="AD370" s="1264"/>
      <c r="AE370" s="1264"/>
      <c r="AF370" s="1264"/>
      <c r="AG370" s="1264"/>
      <c r="AH370" s="1264"/>
      <c r="AI370" s="423"/>
      <c r="AJ370" s="423"/>
      <c r="AK370" s="423"/>
      <c r="AL370" s="423"/>
      <c r="AM370" s="423"/>
      <c r="AN370" s="423"/>
      <c r="AO370" s="423"/>
      <c r="AP370" s="423"/>
      <c r="AQ370" s="423"/>
      <c r="AR370" s="423"/>
      <c r="AS370" s="423"/>
      <c r="AT370" s="423"/>
      <c r="AU370" s="423"/>
      <c r="AV370" s="423"/>
      <c r="AW370" s="494"/>
      <c r="AX370" s="423"/>
      <c r="AY370" s="423"/>
    </row>
    <row r="371" spans="1:185" customHeight="1" ht="13" s="415" customFormat="1">
      <c r="A371" s="440"/>
      <c r="B371" s="440"/>
      <c r="C371" s="440"/>
      <c r="E371" s="470"/>
      <c r="G371" s="470"/>
      <c r="H371" s="1264"/>
      <c r="I371" s="1264"/>
      <c r="J371" s="1264"/>
      <c r="K371" s="1264"/>
      <c r="L371" s="1264"/>
      <c r="M371" s="1264"/>
      <c r="N371" s="1264"/>
      <c r="O371" s="1264"/>
      <c r="P371" s="1264"/>
      <c r="Q371" s="1264"/>
      <c r="R371" s="1264"/>
      <c r="S371" s="1264"/>
      <c r="T371" s="1264"/>
      <c r="U371" s="1264"/>
      <c r="V371" s="1264"/>
      <c r="W371" s="1264"/>
      <c r="X371" s="1264"/>
      <c r="Y371" s="1264"/>
      <c r="Z371" s="1264"/>
      <c r="AA371" s="1264"/>
      <c r="AB371" s="1264"/>
      <c r="AC371" s="1264"/>
      <c r="AD371" s="1264"/>
      <c r="AE371" s="1264"/>
      <c r="AF371" s="1264"/>
      <c r="AG371" s="1264"/>
      <c r="AH371" s="1264"/>
      <c r="AI371" s="423"/>
      <c r="AJ371" s="423"/>
      <c r="AK371" s="423"/>
      <c r="AL371" s="423"/>
      <c r="AM371" s="423"/>
      <c r="AN371" s="423"/>
      <c r="AO371" s="423"/>
      <c r="AP371" s="423"/>
      <c r="AQ371" s="423"/>
      <c r="AR371" s="423"/>
      <c r="AS371" s="423"/>
      <c r="AT371" s="423"/>
      <c r="AU371" s="423"/>
      <c r="AV371" s="423"/>
      <c r="AW371" s="494"/>
      <c r="AX371" s="423"/>
      <c r="AY371" s="423"/>
    </row>
    <row r="372" spans="1:185" customHeight="1" ht="13" s="415" customFormat="1">
      <c r="A372" s="440"/>
      <c r="B372" s="440"/>
      <c r="C372" s="471"/>
      <c r="E372" s="495"/>
      <c r="G372" s="495"/>
      <c r="H372" s="495"/>
      <c r="K372" s="1263"/>
      <c r="L372" s="1263"/>
      <c r="M372" s="1263"/>
      <c r="N372" s="1263"/>
      <c r="O372" s="1263"/>
      <c r="P372" s="1263"/>
      <c r="Q372" s="1263"/>
      <c r="R372" s="1263"/>
      <c r="S372" s="1263"/>
      <c r="T372" s="431"/>
      <c r="U372" s="431"/>
      <c r="V372" s="431"/>
      <c r="W372" s="431"/>
      <c r="X372" s="431"/>
      <c r="Y372" s="431"/>
      <c r="Z372" s="431"/>
      <c r="AA372" s="431"/>
      <c r="AB372" s="431"/>
      <c r="AC372" s="431"/>
      <c r="AD372" s="431"/>
      <c r="AE372" s="431"/>
      <c r="AF372" s="431"/>
      <c r="AG372" s="431"/>
      <c r="AH372" s="431"/>
      <c r="AI372" s="431"/>
      <c r="AJ372" s="431"/>
      <c r="AK372" s="431"/>
      <c r="AL372" s="431"/>
      <c r="AM372" s="431"/>
      <c r="AN372" s="431"/>
      <c r="AO372" s="431"/>
      <c r="AP372" s="431"/>
      <c r="AQ372" s="431"/>
      <c r="AR372" s="431"/>
      <c r="AS372" s="431"/>
      <c r="AT372" s="431"/>
      <c r="AU372" s="431"/>
      <c r="AV372" s="431"/>
      <c r="AW372" s="432"/>
      <c r="AX372" s="431"/>
    </row>
    <row r="373" spans="1:185" customHeight="1" ht="13" s="415" customFormat="1">
      <c r="A373" s="440"/>
      <c r="B373" s="440"/>
      <c r="C373" s="440"/>
      <c r="E373" s="496"/>
      <c r="G373" s="496"/>
      <c r="H373" s="496"/>
      <c r="K373" s="1263"/>
      <c r="L373" s="1263"/>
      <c r="M373" s="1263"/>
      <c r="N373" s="1263"/>
      <c r="O373" s="1263"/>
      <c r="P373" s="1263"/>
      <c r="Q373" s="1263"/>
      <c r="R373" s="1263"/>
      <c r="S373" s="1263"/>
      <c r="T373" s="431"/>
      <c r="U373" s="431"/>
      <c r="V373" s="431"/>
      <c r="W373" s="431"/>
      <c r="X373" s="431"/>
      <c r="Y373" s="431"/>
      <c r="Z373" s="431"/>
      <c r="AA373" s="431"/>
      <c r="AB373" s="431"/>
      <c r="AC373" s="431"/>
      <c r="AD373" s="431"/>
      <c r="AE373" s="431"/>
      <c r="AF373" s="431"/>
      <c r="AG373" s="431"/>
      <c r="AH373" s="431"/>
      <c r="AI373" s="431"/>
      <c r="AJ373" s="431"/>
      <c r="AK373" s="431"/>
      <c r="AL373" s="431"/>
      <c r="AM373" s="431"/>
      <c r="AN373" s="431"/>
      <c r="AO373" s="431"/>
      <c r="AP373" s="431"/>
      <c r="AQ373" s="431"/>
      <c r="AR373" s="431"/>
      <c r="AS373" s="431"/>
      <c r="AT373" s="431"/>
      <c r="AU373" s="431"/>
      <c r="AV373" s="431"/>
      <c r="AW373" s="432"/>
      <c r="AX373" s="431"/>
    </row>
    <row r="374" spans="1:185" customHeight="1" ht="13" s="415" customFormat="1">
      <c r="A374" s="440"/>
      <c r="B374" s="440"/>
      <c r="C374" s="471"/>
      <c r="E374" s="470"/>
      <c r="G374" s="470"/>
      <c r="H374" s="470"/>
      <c r="K374" s="1263"/>
      <c r="L374" s="1263"/>
      <c r="M374" s="1263"/>
      <c r="N374" s="1263"/>
      <c r="O374" s="1263"/>
      <c r="P374" s="1263"/>
      <c r="Q374" s="1263"/>
      <c r="R374" s="1263"/>
      <c r="T374" s="431"/>
      <c r="U374" s="431"/>
      <c r="V374" s="431"/>
      <c r="W374" s="431"/>
      <c r="X374" s="431"/>
      <c r="Y374" s="431"/>
      <c r="Z374" s="431"/>
      <c r="AA374" s="431"/>
      <c r="AB374" s="431"/>
      <c r="AC374" s="431"/>
      <c r="AD374" s="431"/>
      <c r="AE374" s="431"/>
      <c r="AF374" s="431"/>
      <c r="AG374" s="431"/>
      <c r="AH374" s="431"/>
      <c r="AI374" s="431"/>
      <c r="AJ374" s="431"/>
      <c r="AK374" s="431"/>
      <c r="AL374" s="431"/>
      <c r="AM374" s="431"/>
      <c r="AN374" s="431"/>
      <c r="AO374" s="431"/>
      <c r="AP374" s="431"/>
      <c r="AQ374" s="431"/>
      <c r="AR374" s="431"/>
      <c r="AS374" s="431"/>
      <c r="AT374" s="431"/>
      <c r="AU374" s="431"/>
      <c r="AV374" s="431"/>
      <c r="AW374" s="432"/>
      <c r="AX374" s="431"/>
    </row>
    <row r="375" spans="1:185" customHeight="1" ht="13" s="415" customFormat="1">
      <c r="A375" s="440"/>
      <c r="B375" s="440"/>
      <c r="C375" s="440"/>
      <c r="E375" s="470"/>
      <c r="G375" s="470"/>
      <c r="H375" s="470"/>
      <c r="K375" s="1263"/>
      <c r="L375" s="1263"/>
      <c r="M375" s="1263"/>
      <c r="N375" s="1263"/>
      <c r="O375" s="1263"/>
      <c r="P375" s="1263"/>
      <c r="Q375" s="1263"/>
      <c r="R375" s="1263"/>
      <c r="S375" s="431"/>
      <c r="T375" s="431"/>
      <c r="U375" s="431"/>
      <c r="V375" s="431"/>
      <c r="W375" s="431"/>
      <c r="X375" s="431"/>
      <c r="Y375" s="431"/>
      <c r="Z375" s="431"/>
      <c r="AA375" s="431"/>
      <c r="AB375" s="431"/>
      <c r="AC375" s="431"/>
      <c r="AD375" s="431"/>
      <c r="AE375" s="431"/>
      <c r="AF375" s="431"/>
      <c r="AG375" s="431"/>
      <c r="AH375" s="431"/>
      <c r="AI375" s="431"/>
      <c r="AJ375" s="431"/>
      <c r="AK375" s="431"/>
      <c r="AL375" s="431"/>
      <c r="AM375" s="431"/>
      <c r="AN375" s="431"/>
      <c r="AO375" s="431"/>
      <c r="AP375" s="431"/>
      <c r="AQ375" s="431"/>
      <c r="AR375" s="431"/>
      <c r="AS375" s="431"/>
      <c r="AT375" s="431"/>
      <c r="AU375" s="431"/>
      <c r="AV375" s="431"/>
      <c r="AW375" s="432"/>
      <c r="AX375" s="431"/>
      <c r="AY375" s="1218"/>
    </row>
    <row r="376" spans="1:185" customHeight="1" ht="13" s="415" customFormat="1">
      <c r="A376" s="440"/>
      <c r="B376" s="440"/>
      <c r="C376" s="471"/>
      <c r="AW376" s="472"/>
      <c r="AY376" s="1218"/>
    </row>
    <row r="377" spans="1:185" customHeight="1" ht="19.5" s="415" customFormat="1">
      <c r="A377" s="440"/>
      <c r="B377" s="440"/>
      <c r="C377" s="440"/>
      <c r="AW377" s="472"/>
      <c r="AY377" s="473"/>
    </row>
    <row r="378" spans="1:185" customHeight="1" ht="13" s="415" customFormat="1">
      <c r="A378" s="440"/>
      <c r="B378" s="440"/>
      <c r="C378" s="471"/>
      <c r="E378" s="474"/>
      <c r="F378" s="437"/>
      <c r="G378" s="474"/>
      <c r="H378" s="474"/>
      <c r="I378" s="437"/>
      <c r="J378" s="438"/>
      <c r="K378" s="438"/>
      <c r="AW378" s="472"/>
      <c r="AY378" s="475"/>
    </row>
    <row r="379" spans="1:185" customHeight="1" ht="13" s="415" customFormat="1">
      <c r="A379" s="440"/>
      <c r="B379" s="440"/>
      <c r="C379" s="471"/>
      <c r="E379" s="474"/>
      <c r="F379" s="437"/>
      <c r="G379" s="474"/>
      <c r="H379" s="474"/>
      <c r="I379" s="437"/>
      <c r="J379" s="438"/>
      <c r="K379" s="438"/>
      <c r="AW379" s="472"/>
    </row>
    <row r="380" spans="1:185" customHeight="1" ht="13" s="415" customFormat="1">
      <c r="A380" s="440"/>
      <c r="B380" s="440"/>
      <c r="C380" s="440"/>
      <c r="E380" s="474"/>
      <c r="F380" s="437"/>
      <c r="G380" s="474"/>
      <c r="H380" s="474"/>
      <c r="I380" s="437"/>
      <c r="J380" s="438"/>
      <c r="K380" s="438"/>
      <c r="AW380" s="472"/>
    </row>
    <row r="381" spans="1:185" customHeight="1" ht="13" s="415" customFormat="1">
      <c r="A381" s="440"/>
      <c r="B381" s="440"/>
      <c r="C381" s="440"/>
      <c r="E381" s="474"/>
      <c r="F381" s="437"/>
      <c r="G381" s="474"/>
      <c r="H381" s="474"/>
      <c r="I381" s="437"/>
      <c r="J381" s="438"/>
      <c r="K381" s="438"/>
      <c r="AW381" s="472"/>
    </row>
    <row r="382" spans="1:185" customHeight="1" ht="13" s="415" customFormat="1">
      <c r="E382" s="474"/>
      <c r="F382" s="437"/>
      <c r="G382" s="474"/>
      <c r="H382" s="474"/>
      <c r="I382" s="437"/>
      <c r="J382" s="438"/>
      <c r="K382" s="438"/>
      <c r="N382" s="476"/>
      <c r="S382" s="476"/>
      <c r="AW382" s="472"/>
    </row>
    <row r="383" spans="1:185" customHeight="1" ht="13.5" s="410" customFormat="1">
      <c r="B383" s="477"/>
      <c r="C383" s="477"/>
      <c r="D383" s="450"/>
      <c r="E383" s="477"/>
      <c r="F383" s="440"/>
      <c r="G383" s="477"/>
      <c r="H383" s="477"/>
      <c r="I383" s="437"/>
      <c r="J383" s="438"/>
      <c r="K383" s="438"/>
      <c r="L383" s="477"/>
      <c r="M383" s="478"/>
      <c r="N383" s="478"/>
      <c r="O383" s="478"/>
      <c r="P383" s="478"/>
      <c r="Q383" s="478"/>
      <c r="R383" s="478"/>
      <c r="S383" s="478"/>
      <c r="T383" s="478"/>
      <c r="U383" s="478"/>
      <c r="V383" s="478"/>
      <c r="W383" s="478"/>
      <c r="X383" s="478"/>
      <c r="Y383" s="478"/>
      <c r="Z383" s="478"/>
      <c r="AC383" s="478"/>
      <c r="AD383" s="478"/>
      <c r="AE383" s="478"/>
      <c r="AH383" s="478"/>
      <c r="AI383" s="478"/>
      <c r="AJ383" s="478"/>
      <c r="AW383" s="479"/>
    </row>
    <row r="384" spans="1:185" customHeight="1" ht="15" s="415" customFormat="1">
      <c r="A384" s="1257"/>
      <c r="B384" s="1256"/>
      <c r="C384" s="1257"/>
      <c r="D384" s="1256"/>
      <c r="E384" s="1256"/>
      <c r="F384" s="1257"/>
      <c r="G384" s="1256"/>
      <c r="H384" s="1256"/>
      <c r="I384" s="1255"/>
      <c r="J384" s="1255"/>
      <c r="K384" s="1255"/>
      <c r="L384" s="1255"/>
      <c r="M384" s="1255"/>
      <c r="N384" s="1255"/>
      <c r="O384" s="1255"/>
      <c r="P384" s="1255"/>
      <c r="Q384" s="1255"/>
      <c r="R384" s="1255"/>
      <c r="S384" s="1255"/>
      <c r="T384" s="1255"/>
      <c r="U384" s="1255"/>
      <c r="V384" s="1255"/>
      <c r="W384" s="1255"/>
      <c r="X384" s="1255"/>
      <c r="Y384" s="1255"/>
      <c r="Z384" s="1255"/>
      <c r="AA384" s="1255"/>
      <c r="AB384" s="1255"/>
      <c r="AC384" s="1255"/>
      <c r="AD384" s="1255"/>
      <c r="AE384" s="1255"/>
      <c r="AF384" s="1255"/>
      <c r="AG384" s="1255"/>
      <c r="AH384" s="1255"/>
      <c r="AI384" s="1255"/>
      <c r="AJ384" s="1255"/>
      <c r="AK384" s="1255"/>
      <c r="AL384" s="1255"/>
      <c r="AM384" s="303"/>
      <c r="AN384" s="303"/>
      <c r="AO384" s="303"/>
      <c r="AP384" s="303"/>
      <c r="AQ384" s="303"/>
      <c r="AR384" s="303"/>
      <c r="AS384" s="303"/>
      <c r="AT384" s="303"/>
      <c r="AU384" s="303"/>
      <c r="AV384" s="303"/>
      <c r="AW384" s="481"/>
      <c r="AX384" s="303"/>
      <c r="AY384" s="1251"/>
    </row>
    <row r="385" spans="1:185" customHeight="1" ht="23.25" s="136" customFormat="1">
      <c r="A385" s="1257"/>
      <c r="B385" s="1257"/>
      <c r="C385" s="1257"/>
      <c r="D385" s="1256"/>
      <c r="E385" s="1256"/>
      <c r="F385" s="1257"/>
      <c r="G385" s="1256"/>
      <c r="H385" s="1256"/>
      <c r="I385" s="1256"/>
      <c r="J385" s="1256"/>
      <c r="K385" s="1257"/>
      <c r="L385" s="1257"/>
      <c r="M385" s="1257"/>
      <c r="N385" s="1256"/>
      <c r="O385" s="1256"/>
      <c r="P385" s="1257"/>
      <c r="Q385" s="1257"/>
      <c r="R385" s="1257"/>
      <c r="S385" s="1256"/>
      <c r="T385" s="1256"/>
      <c r="U385" s="1257"/>
      <c r="V385" s="1257"/>
      <c r="W385" s="1257"/>
      <c r="X385" s="1256"/>
      <c r="Y385" s="1256"/>
      <c r="Z385" s="1257"/>
      <c r="AA385" s="1257"/>
      <c r="AB385" s="1257"/>
      <c r="AC385" s="1256"/>
      <c r="AD385" s="1256"/>
      <c r="AE385" s="1257"/>
      <c r="AF385" s="1257"/>
      <c r="AG385" s="1257"/>
      <c r="AH385" s="1256"/>
      <c r="AI385" s="1256"/>
      <c r="AJ385" s="1257"/>
      <c r="AK385" s="1257"/>
      <c r="AL385" s="1257"/>
      <c r="AM385" s="480"/>
      <c r="AN385" s="480"/>
      <c r="AO385" s="480"/>
      <c r="AP385" s="480"/>
      <c r="AQ385" s="480"/>
      <c r="AR385" s="480"/>
      <c r="AS385" s="480"/>
      <c r="AT385" s="480"/>
      <c r="AU385" s="480"/>
      <c r="AV385" s="480"/>
      <c r="AW385" s="482"/>
      <c r="AX385" s="480"/>
      <c r="AY385" s="1251"/>
      <c r="AZ385" s="448"/>
      <c r="BA385" s="448"/>
      <c r="BB385" s="448"/>
      <c r="BC385" s="448"/>
      <c r="BD385" s="448"/>
      <c r="BE385" s="448"/>
      <c r="BF385" s="448"/>
      <c r="BG385" s="448"/>
      <c r="BH385" s="448"/>
      <c r="BI385" s="448"/>
      <c r="BJ385" s="448"/>
      <c r="BK385" s="448"/>
      <c r="BL385" s="448"/>
      <c r="BM385" s="448"/>
      <c r="BN385" s="448"/>
      <c r="BO385" s="448"/>
      <c r="BP385" s="448"/>
      <c r="BQ385" s="448"/>
      <c r="BR385" s="448"/>
      <c r="BS385" s="448"/>
      <c r="BT385" s="448"/>
      <c r="BU385" s="448"/>
      <c r="BV385" s="448"/>
      <c r="BW385" s="448"/>
      <c r="BX385" s="448"/>
      <c r="BY385" s="448"/>
      <c r="BZ385" s="448"/>
      <c r="CA385" s="448"/>
      <c r="CB385" s="448"/>
      <c r="CC385" s="448"/>
      <c r="CD385" s="448"/>
      <c r="CE385" s="448"/>
      <c r="CF385" s="448"/>
      <c r="CG385" s="448"/>
      <c r="CH385" s="448"/>
      <c r="CI385" s="448"/>
      <c r="CJ385" s="448"/>
      <c r="CK385" s="448"/>
      <c r="CL385" s="448"/>
      <c r="CM385" s="448"/>
      <c r="CN385" s="448"/>
      <c r="CO385" s="448"/>
      <c r="CP385" s="448"/>
      <c r="CQ385" s="448"/>
      <c r="CR385" s="448"/>
      <c r="CS385" s="448"/>
      <c r="CT385" s="448"/>
      <c r="CU385" s="448"/>
      <c r="CV385" s="448"/>
      <c r="CW385" s="448"/>
      <c r="CX385" s="448"/>
      <c r="CY385" s="448"/>
      <c r="CZ385" s="448"/>
      <c r="DA385" s="448"/>
      <c r="DB385" s="448"/>
      <c r="DC385" s="448"/>
      <c r="DD385" s="448"/>
      <c r="DE385" s="448"/>
      <c r="DF385" s="448"/>
      <c r="DG385" s="448"/>
      <c r="DH385" s="448"/>
      <c r="DI385" s="448"/>
      <c r="DJ385" s="448"/>
      <c r="DK385" s="448"/>
      <c r="DL385" s="448"/>
      <c r="DM385" s="448"/>
      <c r="DN385" s="448"/>
      <c r="DO385" s="448"/>
      <c r="DP385" s="448"/>
      <c r="DQ385" s="448"/>
      <c r="DR385" s="448"/>
      <c r="DS385" s="448"/>
      <c r="DT385" s="448"/>
      <c r="DU385" s="448"/>
      <c r="DV385" s="448"/>
      <c r="DW385" s="448"/>
      <c r="DX385" s="448"/>
      <c r="DY385" s="448"/>
      <c r="DZ385" s="448"/>
      <c r="EA385" s="448"/>
      <c r="EB385" s="448"/>
      <c r="EC385" s="448"/>
      <c r="ED385" s="448"/>
      <c r="EE385" s="448"/>
      <c r="EF385" s="448"/>
      <c r="EG385" s="448"/>
      <c r="EH385" s="448"/>
      <c r="EI385" s="448"/>
      <c r="EJ385" s="448"/>
      <c r="EK385" s="448"/>
      <c r="EL385" s="448"/>
      <c r="EM385" s="448"/>
      <c r="EN385" s="448"/>
      <c r="EO385" s="448"/>
      <c r="EP385" s="448"/>
      <c r="EQ385" s="448"/>
      <c r="ER385" s="448"/>
      <c r="ES385" s="448"/>
      <c r="ET385" s="448"/>
      <c r="EU385" s="448"/>
      <c r="EV385" s="448"/>
      <c r="EW385" s="448"/>
      <c r="EX385" s="448"/>
      <c r="EY385" s="448"/>
      <c r="EZ385" s="448"/>
      <c r="FA385" s="448"/>
      <c r="FB385" s="448"/>
      <c r="FC385" s="448"/>
      <c r="FD385" s="448"/>
      <c r="FE385" s="448"/>
      <c r="FF385" s="448"/>
      <c r="FG385" s="448"/>
      <c r="FH385" s="448"/>
      <c r="FI385" s="448"/>
      <c r="FJ385" s="448"/>
      <c r="FK385" s="448"/>
      <c r="FL385" s="448"/>
      <c r="FM385" s="448"/>
      <c r="FN385" s="448"/>
      <c r="FO385" s="448"/>
      <c r="FP385" s="448"/>
      <c r="FQ385" s="448"/>
      <c r="FR385" s="448"/>
      <c r="FS385" s="448"/>
      <c r="FT385" s="448"/>
      <c r="FU385" s="448"/>
      <c r="FV385" s="448"/>
      <c r="FW385" s="448"/>
      <c r="FX385" s="448"/>
      <c r="FY385" s="448"/>
      <c r="FZ385" s="448"/>
      <c r="GA385" s="448"/>
      <c r="GB385" s="448"/>
      <c r="GC385" s="448"/>
    </row>
    <row r="386" spans="1:185" customHeight="1" ht="17.25" s="450" customFormat="1">
      <c r="A386" s="1257"/>
      <c r="B386" s="1257"/>
      <c r="C386" s="1257"/>
      <c r="D386" s="1256"/>
      <c r="E386" s="1256"/>
      <c r="F386" s="1257"/>
      <c r="G386" s="1256"/>
      <c r="H386" s="1256"/>
      <c r="I386" s="1257"/>
      <c r="J386" s="1257"/>
      <c r="K386" s="1257"/>
      <c r="L386" s="1257"/>
      <c r="M386" s="1257"/>
      <c r="N386" s="1257"/>
      <c r="O386" s="1257"/>
      <c r="P386" s="1257"/>
      <c r="Q386" s="1257"/>
      <c r="R386" s="1257"/>
      <c r="S386" s="1257"/>
      <c r="T386" s="1257"/>
      <c r="U386" s="1257"/>
      <c r="V386" s="1257"/>
      <c r="W386" s="1257"/>
      <c r="X386" s="1257"/>
      <c r="Y386" s="1257"/>
      <c r="Z386" s="1257"/>
      <c r="AA386" s="1257"/>
      <c r="AB386" s="1257"/>
      <c r="AC386" s="1257"/>
      <c r="AD386" s="1257"/>
      <c r="AE386" s="1257"/>
      <c r="AF386" s="1257"/>
      <c r="AG386" s="1257"/>
      <c r="AH386" s="1257"/>
      <c r="AI386" s="1257"/>
      <c r="AJ386" s="1257"/>
      <c r="AK386" s="1257"/>
      <c r="AL386" s="1257"/>
      <c r="AM386" s="480"/>
      <c r="AN386" s="480"/>
      <c r="AO386" s="480"/>
      <c r="AP386" s="480"/>
      <c r="AQ386" s="480"/>
      <c r="AR386" s="480"/>
      <c r="AS386" s="480"/>
      <c r="AT386" s="480"/>
      <c r="AU386" s="480"/>
      <c r="AV386" s="480"/>
      <c r="AW386" s="482"/>
      <c r="AX386" s="480"/>
      <c r="AY386" s="1251"/>
    </row>
    <row r="387" spans="1:185" customHeight="1" ht="60.75" s="453" customFormat="1">
      <c r="A387" s="1257"/>
      <c r="B387" s="1257"/>
      <c r="C387" s="1257"/>
      <c r="D387" s="1256"/>
      <c r="E387" s="1256"/>
      <c r="F387" s="1257"/>
      <c r="G387" s="1256"/>
      <c r="H387" s="1256"/>
      <c r="I387" s="483"/>
      <c r="J387" s="484"/>
      <c r="K387" s="484"/>
      <c r="L387" s="484"/>
      <c r="M387" s="483"/>
      <c r="N387" s="483"/>
      <c r="O387" s="484"/>
      <c r="P387" s="484"/>
      <c r="Q387" s="484"/>
      <c r="R387" s="483"/>
      <c r="S387" s="483"/>
      <c r="T387" s="484"/>
      <c r="U387" s="484"/>
      <c r="V387" s="484"/>
      <c r="W387" s="483"/>
      <c r="X387" s="483"/>
      <c r="Y387" s="484"/>
      <c r="Z387" s="484"/>
      <c r="AA387" s="484"/>
      <c r="AB387" s="483"/>
      <c r="AC387" s="483"/>
      <c r="AD387" s="484"/>
      <c r="AE387" s="484"/>
      <c r="AF387" s="484"/>
      <c r="AG387" s="483"/>
      <c r="AH387" s="483"/>
      <c r="AI387" s="484"/>
      <c r="AJ387" s="484"/>
      <c r="AK387" s="484"/>
      <c r="AL387" s="483"/>
      <c r="AM387" s="483"/>
      <c r="AN387" s="483"/>
      <c r="AO387" s="483"/>
      <c r="AP387" s="483"/>
      <c r="AQ387" s="483"/>
      <c r="AR387" s="483"/>
      <c r="AS387" s="483"/>
      <c r="AT387" s="483"/>
      <c r="AU387" s="483"/>
      <c r="AV387" s="483"/>
      <c r="AW387" s="485"/>
      <c r="AX387" s="483"/>
      <c r="AY387" s="1251"/>
    </row>
    <row r="388" spans="1:185" customHeight="1" ht="39.75" s="450" customFormat="1">
      <c r="A388" s="465"/>
      <c r="B388" s="466"/>
      <c r="C388" s="465"/>
      <c r="D388" s="465"/>
      <c r="E388" s="465"/>
      <c r="F388" s="466"/>
      <c r="G388" s="465"/>
      <c r="H388" s="467"/>
      <c r="AW388" s="469"/>
      <c r="AY388" s="458"/>
    </row>
    <row r="389" spans="1:185" customHeight="1" ht="39.75" s="450" customFormat="1">
      <c r="A389" s="465"/>
      <c r="B389" s="466"/>
      <c r="C389" s="465"/>
      <c r="D389" s="465"/>
      <c r="E389" s="465"/>
      <c r="F389" s="466"/>
      <c r="G389" s="465"/>
      <c r="H389" s="467"/>
      <c r="AW389" s="469"/>
      <c r="AY389" s="458"/>
    </row>
    <row r="390" spans="1:185" customHeight="1" ht="39.75" s="450" customFormat="1">
      <c r="A390" s="465"/>
      <c r="B390" s="466"/>
      <c r="C390" s="465"/>
      <c r="D390" s="465"/>
      <c r="E390" s="465"/>
      <c r="F390" s="466"/>
      <c r="G390" s="465"/>
      <c r="H390" s="467"/>
      <c r="AW390" s="469"/>
      <c r="AY390" s="458"/>
    </row>
    <row r="391" spans="1:185" customHeight="1" ht="39.75" s="450" customFormat="1">
      <c r="A391" s="465"/>
      <c r="B391" s="466"/>
      <c r="C391" s="465"/>
      <c r="D391" s="465"/>
      <c r="E391" s="465"/>
      <c r="F391" s="466"/>
      <c r="G391" s="465"/>
      <c r="H391" s="467"/>
      <c r="AW391" s="469"/>
      <c r="AY391" s="458"/>
    </row>
    <row r="392" spans="1:185" customHeight="1" ht="39.75" s="450" customFormat="1">
      <c r="A392" s="465"/>
      <c r="B392" s="466"/>
      <c r="C392" s="465"/>
      <c r="D392" s="465"/>
      <c r="E392" s="465"/>
      <c r="F392" s="466"/>
      <c r="G392" s="465"/>
      <c r="H392" s="467"/>
      <c r="AW392" s="469"/>
      <c r="AY392" s="458"/>
    </row>
    <row r="393" spans="1:185" customHeight="1" ht="39.75" s="450" customFormat="1">
      <c r="A393" s="465"/>
      <c r="B393" s="466"/>
      <c r="C393" s="465"/>
      <c r="D393" s="465"/>
      <c r="E393" s="465"/>
      <c r="F393" s="466"/>
      <c r="G393" s="465"/>
      <c r="H393" s="467"/>
      <c r="AW393" s="469"/>
      <c r="AY393" s="458"/>
    </row>
    <row r="394" spans="1:185" customHeight="1" ht="39.75" s="450" customFormat="1">
      <c r="A394" s="465"/>
      <c r="B394" s="466"/>
      <c r="C394" s="465"/>
      <c r="D394" s="465"/>
      <c r="E394" s="465"/>
      <c r="F394" s="466"/>
      <c r="G394" s="465"/>
      <c r="H394" s="467"/>
      <c r="AW394" s="469"/>
      <c r="AY394" s="458"/>
    </row>
    <row r="395" spans="1:185" customHeight="1" ht="39.75" s="450" customFormat="1">
      <c r="A395" s="465"/>
      <c r="B395" s="466"/>
      <c r="C395" s="465"/>
      <c r="D395" s="465"/>
      <c r="E395" s="465"/>
      <c r="F395" s="466"/>
      <c r="G395" s="465"/>
      <c r="H395" s="467"/>
      <c r="AW395" s="469"/>
      <c r="AY395" s="458"/>
    </row>
    <row r="396" spans="1:185" customHeight="1" ht="39.75" s="450" customFormat="1">
      <c r="A396" s="465"/>
      <c r="B396" s="466"/>
      <c r="C396" s="465"/>
      <c r="D396" s="465"/>
      <c r="E396" s="465"/>
      <c r="F396" s="466"/>
      <c r="G396" s="465"/>
      <c r="H396" s="467"/>
      <c r="AW396" s="469"/>
      <c r="AY396" s="458"/>
    </row>
    <row r="397" spans="1:185" customHeight="1" ht="39.75" s="450" customFormat="1">
      <c r="A397" s="465"/>
      <c r="B397" s="466"/>
      <c r="C397" s="465"/>
      <c r="D397" s="465"/>
      <c r="E397" s="465"/>
      <c r="F397" s="466"/>
      <c r="G397" s="465"/>
      <c r="H397" s="467"/>
      <c r="AW397" s="469"/>
      <c r="AY397" s="458"/>
    </row>
    <row r="398" spans="1:185" customHeight="1" ht="39.75" s="450" customFormat="1">
      <c r="A398" s="465"/>
      <c r="B398" s="466"/>
      <c r="C398" s="465"/>
      <c r="D398" s="465"/>
      <c r="E398" s="465"/>
      <c r="F398" s="466"/>
      <c r="G398" s="465"/>
      <c r="H398" s="467"/>
      <c r="AW398" s="469"/>
      <c r="AY398" s="458"/>
    </row>
    <row r="399" spans="1:185" customHeight="1" ht="39.75" s="450" customFormat="1">
      <c r="A399" s="465"/>
      <c r="B399" s="466"/>
      <c r="C399" s="465"/>
      <c r="D399" s="465"/>
      <c r="E399" s="465"/>
      <c r="F399" s="466"/>
      <c r="G399" s="465"/>
      <c r="H399" s="467"/>
      <c r="AW399" s="469"/>
      <c r="AY399" s="458"/>
    </row>
    <row r="400" spans="1:185" customHeight="1" ht="39.75" s="450" customFormat="1">
      <c r="A400" s="465"/>
      <c r="B400" s="466"/>
      <c r="C400" s="465"/>
      <c r="D400" s="465"/>
      <c r="E400" s="465"/>
      <c r="F400" s="466"/>
      <c r="G400" s="465"/>
      <c r="H400" s="467"/>
      <c r="AW400" s="469"/>
      <c r="AY400" s="458"/>
    </row>
    <row r="401" spans="1:185" customHeight="1" ht="39.75" s="450" customFormat="1">
      <c r="A401" s="465"/>
      <c r="B401" s="466"/>
      <c r="C401" s="465"/>
      <c r="D401" s="465"/>
      <c r="E401" s="465"/>
      <c r="F401" s="466"/>
      <c r="G401" s="465"/>
      <c r="H401" s="467"/>
      <c r="AW401" s="469"/>
      <c r="AY401" s="458"/>
    </row>
    <row r="402" spans="1:185" customHeight="1" ht="39.75" s="450" customFormat="1">
      <c r="A402" s="465"/>
      <c r="B402" s="466"/>
      <c r="C402" s="465"/>
      <c r="D402" s="465"/>
      <c r="E402" s="465"/>
      <c r="F402" s="466"/>
      <c r="G402" s="465"/>
      <c r="H402" s="467"/>
      <c r="AW402" s="469"/>
      <c r="AY402" s="458"/>
    </row>
    <row r="403" spans="1:185" customHeight="1" ht="39.75" s="450" customFormat="1">
      <c r="A403" s="465"/>
      <c r="B403" s="466"/>
      <c r="C403" s="465"/>
      <c r="D403" s="465"/>
      <c r="E403" s="465"/>
      <c r="F403" s="466"/>
      <c r="G403" s="465"/>
      <c r="H403" s="467"/>
      <c r="AW403" s="469"/>
      <c r="AY403" s="458"/>
    </row>
    <row r="404" spans="1:185" customHeight="1" ht="39.75" s="450" customFormat="1">
      <c r="A404" s="465"/>
      <c r="B404" s="466"/>
      <c r="C404" s="465"/>
      <c r="D404" s="465"/>
      <c r="E404" s="465"/>
      <c r="F404" s="466"/>
      <c r="G404" s="465"/>
      <c r="H404" s="467"/>
      <c r="AW404" s="469"/>
      <c r="AY404" s="458"/>
    </row>
    <row r="405" spans="1:185" customHeight="1" ht="39.75" s="450" customFormat="1">
      <c r="A405" s="465"/>
      <c r="B405" s="466"/>
      <c r="C405" s="465"/>
      <c r="D405" s="465"/>
      <c r="E405" s="465"/>
      <c r="F405" s="466"/>
      <c r="G405" s="465"/>
      <c r="H405" s="467"/>
      <c r="AW405" s="469"/>
      <c r="AY405" s="458"/>
    </row>
    <row r="406" spans="1:185" customHeight="1" ht="39.75" s="450" customFormat="1">
      <c r="A406" s="465"/>
      <c r="B406" s="466"/>
      <c r="C406" s="465"/>
      <c r="D406" s="465"/>
      <c r="E406" s="465"/>
      <c r="F406" s="466"/>
      <c r="G406" s="465"/>
      <c r="H406" s="467"/>
      <c r="AW406" s="469"/>
      <c r="AY406" s="458"/>
    </row>
    <row r="407" spans="1:185" customHeight="1" ht="39.75" s="450" customFormat="1">
      <c r="A407" s="465"/>
      <c r="B407" s="466"/>
      <c r="C407" s="465"/>
      <c r="D407" s="465"/>
      <c r="E407" s="465"/>
      <c r="F407" s="466"/>
      <c r="G407" s="465"/>
      <c r="H407" s="467"/>
      <c r="AW407" s="469"/>
      <c r="AY407" s="458"/>
    </row>
    <row r="408" spans="1:185" customHeight="1" ht="18.75" s="410" customFormat="1">
      <c r="B408" s="477"/>
      <c r="C408" s="477"/>
      <c r="D408" s="450"/>
      <c r="E408" s="450"/>
      <c r="F408" s="477"/>
      <c r="G408" s="450"/>
      <c r="H408" s="477"/>
      <c r="I408" s="450"/>
      <c r="J408" s="477"/>
      <c r="K408" s="477"/>
      <c r="L408" s="477"/>
      <c r="M408" s="478"/>
      <c r="N408" s="478"/>
      <c r="O408" s="478"/>
      <c r="P408" s="478"/>
      <c r="Q408" s="478"/>
      <c r="R408" s="478"/>
      <c r="S408" s="478"/>
      <c r="T408" s="478"/>
      <c r="U408" s="478"/>
      <c r="V408" s="478"/>
      <c r="W408" s="478"/>
      <c r="X408" s="478"/>
      <c r="Y408" s="478"/>
      <c r="Z408" s="478"/>
      <c r="AC408" s="478"/>
      <c r="AD408" s="478"/>
      <c r="AE408" s="478"/>
      <c r="AH408" s="478"/>
      <c r="AI408" s="478"/>
      <c r="AJ408" s="478"/>
      <c r="AW408" s="479"/>
    </row>
    <row r="409" spans="1:185" customHeight="1" ht="18" s="410" customFormat="1">
      <c r="A409" s="1211"/>
      <c r="E409" s="448"/>
      <c r="G409" s="448"/>
      <c r="H409" s="448"/>
      <c r="M409" s="486"/>
      <c r="N409" s="136"/>
      <c r="P409" s="136"/>
      <c r="Q409" s="136"/>
      <c r="R409" s="136"/>
      <c r="S409" s="136"/>
      <c r="T409" s="487"/>
      <c r="V409" s="487"/>
      <c r="W409" s="136"/>
      <c r="Z409" s="487"/>
      <c r="AE409" s="487"/>
      <c r="AJ409" s="487"/>
      <c r="AW409" s="479"/>
    </row>
    <row r="410" spans="1:185" customHeight="1" ht="18" s="410" customFormat="1">
      <c r="A410" s="1211"/>
      <c r="E410" s="448"/>
      <c r="G410" s="448"/>
      <c r="H410" s="463"/>
      <c r="M410" s="488"/>
      <c r="N410" s="136"/>
      <c r="P410" s="136"/>
      <c r="Q410" s="136"/>
      <c r="R410" s="136"/>
      <c r="S410" s="136"/>
      <c r="T410" s="268"/>
      <c r="V410" s="487"/>
      <c r="W410" s="136"/>
      <c r="Z410" s="487"/>
      <c r="AE410" s="487"/>
      <c r="AJ410" s="487"/>
      <c r="AW410" s="479"/>
    </row>
    <row r="411" spans="1:185" customHeight="1" ht="18" s="410" customFormat="1">
      <c r="A411" s="461"/>
      <c r="E411" s="448"/>
      <c r="G411" s="448"/>
      <c r="H411" s="448"/>
      <c r="K411" s="461"/>
      <c r="L411" s="488"/>
      <c r="M411" s="488"/>
      <c r="N411" s="136"/>
      <c r="P411" s="136"/>
      <c r="Q411" s="136"/>
      <c r="R411" s="136"/>
      <c r="S411" s="136"/>
      <c r="T411" s="268"/>
      <c r="V411" s="487"/>
      <c r="W411" s="136"/>
      <c r="Z411" s="487"/>
      <c r="AE411" s="487"/>
      <c r="AJ411" s="487"/>
      <c r="AW411" s="479"/>
    </row>
    <row r="412" spans="1:185" customHeight="1" ht="18" s="410" customFormat="1">
      <c r="B412" s="448"/>
      <c r="C412" s="448"/>
      <c r="D412" s="448"/>
      <c r="E412" s="448"/>
      <c r="F412" s="462"/>
      <c r="G412" s="448"/>
      <c r="H412" s="448"/>
      <c r="I412" s="463"/>
      <c r="L412" s="488"/>
      <c r="M412" s="488"/>
      <c r="N412" s="136"/>
      <c r="P412" s="136"/>
      <c r="Q412" s="136"/>
      <c r="R412" s="136"/>
      <c r="S412" s="136"/>
      <c r="T412" s="136"/>
      <c r="V412" s="487"/>
      <c r="W412" s="136"/>
      <c r="Z412" s="487"/>
      <c r="AE412" s="487"/>
      <c r="AJ412" s="487"/>
      <c r="AW412" s="479"/>
    </row>
    <row r="413" spans="1:185" customHeight="1" ht="12" s="410" customFormat="1">
      <c r="B413" s="477"/>
      <c r="C413" s="477"/>
      <c r="D413" s="450"/>
      <c r="E413" s="477"/>
      <c r="F413" s="477"/>
      <c r="G413" s="477"/>
      <c r="H413" s="477"/>
      <c r="I413" s="489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490"/>
      <c r="AX413" s="136"/>
    </row>
    <row r="414" spans="1:185" customHeight="1" ht="17.25" s="415" customFormat="1">
      <c r="A414" s="1265"/>
      <c r="B414" s="1265"/>
      <c r="C414" s="1265"/>
      <c r="D414" s="1265"/>
      <c r="E414" s="474"/>
      <c r="G414" s="474"/>
      <c r="H414" s="474"/>
      <c r="J414" s="1115"/>
      <c r="K414" s="1115"/>
      <c r="L414" s="1115"/>
      <c r="M414" s="1115"/>
      <c r="N414" s="1115"/>
      <c r="O414" s="1115"/>
      <c r="P414" s="1115"/>
      <c r="Q414" s="1115"/>
      <c r="R414" s="1115"/>
      <c r="S414" s="1115"/>
      <c r="T414" s="491"/>
      <c r="U414" s="491"/>
      <c r="V414" s="491"/>
      <c r="W414" s="491"/>
      <c r="X414" s="491"/>
      <c r="Y414" s="491"/>
      <c r="Z414" s="491"/>
      <c r="AA414" s="491"/>
      <c r="AB414" s="491"/>
      <c r="AC414" s="491"/>
      <c r="AD414" s="491"/>
      <c r="AE414" s="491"/>
      <c r="AF414" s="491"/>
      <c r="AG414" s="491"/>
      <c r="AH414" s="491"/>
      <c r="AI414" s="491"/>
      <c r="AJ414" s="491"/>
      <c r="AK414" s="491"/>
      <c r="AL414" s="491"/>
      <c r="AM414" s="491"/>
      <c r="AN414" s="491"/>
      <c r="AO414" s="491"/>
      <c r="AP414" s="491"/>
      <c r="AQ414" s="491"/>
      <c r="AR414" s="491"/>
      <c r="AS414" s="491"/>
      <c r="AT414" s="491"/>
      <c r="AU414" s="491"/>
      <c r="AV414" s="491"/>
      <c r="AW414" s="492"/>
      <c r="AX414" s="491"/>
    </row>
    <row r="415" spans="1:185" customHeight="1" ht="23.25" s="415" customFormat="1">
      <c r="A415" s="493"/>
      <c r="B415" s="440"/>
      <c r="C415" s="440"/>
      <c r="E415" s="474"/>
      <c r="G415" s="474"/>
      <c r="H415" s="474"/>
      <c r="J415" s="1115"/>
      <c r="K415" s="1115"/>
      <c r="L415" s="1115"/>
      <c r="M415" s="1115"/>
      <c r="N415" s="1115"/>
      <c r="O415" s="1115"/>
      <c r="P415" s="1115"/>
      <c r="Q415" s="1115"/>
      <c r="R415" s="1115"/>
      <c r="S415" s="1115"/>
      <c r="T415" s="491"/>
      <c r="U415" s="491"/>
      <c r="V415" s="491"/>
      <c r="W415" s="491"/>
      <c r="X415" s="491"/>
      <c r="Y415" s="491"/>
      <c r="Z415" s="491"/>
      <c r="AA415" s="491"/>
      <c r="AB415" s="491"/>
      <c r="AC415" s="491"/>
      <c r="AD415" s="491"/>
      <c r="AE415" s="491"/>
      <c r="AF415" s="491"/>
      <c r="AG415" s="491"/>
      <c r="AH415" s="491"/>
      <c r="AI415" s="491"/>
      <c r="AJ415" s="491"/>
      <c r="AK415" s="491"/>
      <c r="AL415" s="491"/>
      <c r="AM415" s="491"/>
      <c r="AN415" s="491"/>
      <c r="AO415" s="491"/>
      <c r="AP415" s="491"/>
      <c r="AQ415" s="491"/>
      <c r="AR415" s="491"/>
      <c r="AS415" s="491"/>
      <c r="AT415" s="491"/>
      <c r="AU415" s="491"/>
      <c r="AV415" s="491"/>
      <c r="AW415" s="492"/>
      <c r="AX415" s="491"/>
    </row>
    <row r="416" spans="1:185" customHeight="1" ht="13" s="415" customFormat="1">
      <c r="A416" s="440"/>
      <c r="B416" s="440"/>
      <c r="C416" s="471"/>
      <c r="H416" s="1264"/>
      <c r="I416" s="1264"/>
      <c r="J416" s="1264"/>
      <c r="K416" s="1264"/>
      <c r="L416" s="1264"/>
      <c r="M416" s="1264"/>
      <c r="N416" s="1264"/>
      <c r="O416" s="1264"/>
      <c r="P416" s="1264"/>
      <c r="Q416" s="1264"/>
      <c r="R416" s="1264"/>
      <c r="S416" s="1264"/>
      <c r="T416" s="1264"/>
      <c r="U416" s="1264"/>
      <c r="V416" s="1264"/>
      <c r="W416" s="1264"/>
      <c r="X416" s="1264"/>
      <c r="Y416" s="1264"/>
      <c r="Z416" s="1264"/>
      <c r="AA416" s="1264"/>
      <c r="AB416" s="1264"/>
      <c r="AC416" s="1264"/>
      <c r="AD416" s="1264"/>
      <c r="AE416" s="1264"/>
      <c r="AF416" s="1264"/>
      <c r="AG416" s="1264"/>
      <c r="AH416" s="1264"/>
      <c r="AI416" s="423"/>
      <c r="AJ416" s="423"/>
      <c r="AK416" s="423"/>
      <c r="AL416" s="423"/>
      <c r="AM416" s="423"/>
      <c r="AN416" s="423"/>
      <c r="AO416" s="423"/>
      <c r="AP416" s="423"/>
      <c r="AQ416" s="423"/>
      <c r="AR416" s="423"/>
      <c r="AS416" s="423"/>
      <c r="AT416" s="423"/>
      <c r="AU416" s="423"/>
      <c r="AV416" s="423"/>
      <c r="AW416" s="494"/>
      <c r="AX416" s="423"/>
      <c r="AY416" s="423"/>
    </row>
    <row r="417" spans="1:185" customHeight="1" ht="13" s="415" customFormat="1">
      <c r="A417" s="440"/>
      <c r="B417" s="440"/>
      <c r="C417" s="440"/>
      <c r="E417" s="470"/>
      <c r="G417" s="470"/>
      <c r="H417" s="1264"/>
      <c r="I417" s="1264"/>
      <c r="J417" s="1264"/>
      <c r="K417" s="1264"/>
      <c r="L417" s="1264"/>
      <c r="M417" s="1264"/>
      <c r="N417" s="1264"/>
      <c r="O417" s="1264"/>
      <c r="P417" s="1264"/>
      <c r="Q417" s="1264"/>
      <c r="R417" s="1264"/>
      <c r="S417" s="1264"/>
      <c r="T417" s="1264"/>
      <c r="U417" s="1264"/>
      <c r="V417" s="1264"/>
      <c r="W417" s="1264"/>
      <c r="X417" s="1264"/>
      <c r="Y417" s="1264"/>
      <c r="Z417" s="1264"/>
      <c r="AA417" s="1264"/>
      <c r="AB417" s="1264"/>
      <c r="AC417" s="1264"/>
      <c r="AD417" s="1264"/>
      <c r="AE417" s="1264"/>
      <c r="AF417" s="1264"/>
      <c r="AG417" s="1264"/>
      <c r="AH417" s="1264"/>
      <c r="AI417" s="423"/>
      <c r="AJ417" s="423"/>
      <c r="AK417" s="423"/>
      <c r="AL417" s="423"/>
      <c r="AM417" s="423"/>
      <c r="AN417" s="423"/>
      <c r="AO417" s="423"/>
      <c r="AP417" s="423"/>
      <c r="AQ417" s="423"/>
      <c r="AR417" s="423"/>
      <c r="AS417" s="423"/>
      <c r="AT417" s="423"/>
      <c r="AU417" s="423"/>
      <c r="AV417" s="423"/>
      <c r="AW417" s="494"/>
      <c r="AX417" s="423"/>
      <c r="AY417" s="423"/>
    </row>
    <row r="418" spans="1:185" customHeight="1" ht="13" s="415" customFormat="1">
      <c r="A418" s="440"/>
      <c r="B418" s="440"/>
      <c r="C418" s="471"/>
      <c r="E418" s="495"/>
      <c r="G418" s="495"/>
      <c r="H418" s="495"/>
      <c r="K418" s="1263"/>
      <c r="L418" s="1263"/>
      <c r="M418" s="1263"/>
      <c r="N418" s="1263"/>
      <c r="O418" s="1263"/>
      <c r="P418" s="1263"/>
      <c r="Q418" s="1263"/>
      <c r="R418" s="1263"/>
      <c r="S418" s="1263"/>
      <c r="T418" s="431"/>
      <c r="U418" s="431"/>
      <c r="V418" s="431"/>
      <c r="W418" s="431"/>
      <c r="X418" s="431"/>
      <c r="Y418" s="431"/>
      <c r="Z418" s="431"/>
      <c r="AA418" s="431"/>
      <c r="AB418" s="431"/>
      <c r="AC418" s="431"/>
      <c r="AD418" s="431"/>
      <c r="AE418" s="431"/>
      <c r="AF418" s="431"/>
      <c r="AG418" s="431"/>
      <c r="AH418" s="431"/>
      <c r="AI418" s="431"/>
      <c r="AJ418" s="431"/>
      <c r="AK418" s="431"/>
      <c r="AL418" s="431"/>
      <c r="AM418" s="431"/>
      <c r="AN418" s="431"/>
      <c r="AO418" s="431"/>
      <c r="AP418" s="431"/>
      <c r="AQ418" s="431"/>
      <c r="AR418" s="431"/>
      <c r="AS418" s="431"/>
      <c r="AT418" s="431"/>
      <c r="AU418" s="431"/>
      <c r="AV418" s="431"/>
      <c r="AW418" s="432"/>
      <c r="AX418" s="431"/>
    </row>
    <row r="419" spans="1:185" customHeight="1" ht="13" s="415" customFormat="1">
      <c r="A419" s="440"/>
      <c r="B419" s="440"/>
      <c r="C419" s="440"/>
      <c r="E419" s="496"/>
      <c r="G419" s="496"/>
      <c r="H419" s="496"/>
      <c r="K419" s="1263"/>
      <c r="L419" s="1263"/>
      <c r="M419" s="1263"/>
      <c r="N419" s="1263"/>
      <c r="O419" s="1263"/>
      <c r="P419" s="1263"/>
      <c r="Q419" s="1263"/>
      <c r="R419" s="1263"/>
      <c r="S419" s="1263"/>
      <c r="T419" s="431"/>
      <c r="U419" s="431"/>
      <c r="V419" s="431"/>
      <c r="W419" s="431"/>
      <c r="X419" s="431"/>
      <c r="Y419" s="431"/>
      <c r="Z419" s="431"/>
      <c r="AA419" s="431"/>
      <c r="AB419" s="431"/>
      <c r="AC419" s="431"/>
      <c r="AD419" s="431"/>
      <c r="AE419" s="431"/>
      <c r="AF419" s="431"/>
      <c r="AG419" s="431"/>
      <c r="AH419" s="431"/>
      <c r="AI419" s="431"/>
      <c r="AJ419" s="431"/>
      <c r="AK419" s="431"/>
      <c r="AL419" s="431"/>
      <c r="AM419" s="431"/>
      <c r="AN419" s="431"/>
      <c r="AO419" s="431"/>
      <c r="AP419" s="431"/>
      <c r="AQ419" s="431"/>
      <c r="AR419" s="431"/>
      <c r="AS419" s="431"/>
      <c r="AT419" s="431"/>
      <c r="AU419" s="431"/>
      <c r="AV419" s="431"/>
      <c r="AW419" s="432"/>
      <c r="AX419" s="431"/>
    </row>
    <row r="420" spans="1:185" customHeight="1" ht="13" s="415" customFormat="1">
      <c r="A420" s="440"/>
      <c r="B420" s="440"/>
      <c r="C420" s="471"/>
      <c r="E420" s="470"/>
      <c r="G420" s="470"/>
      <c r="H420" s="470"/>
      <c r="K420" s="1263"/>
      <c r="L420" s="1263"/>
      <c r="M420" s="1263"/>
      <c r="N420" s="1263"/>
      <c r="O420" s="1263"/>
      <c r="P420" s="1263"/>
      <c r="Q420" s="1263"/>
      <c r="R420" s="1263"/>
      <c r="T420" s="431"/>
      <c r="U420" s="431"/>
      <c r="V420" s="431"/>
      <c r="W420" s="431"/>
      <c r="X420" s="431"/>
      <c r="Y420" s="431"/>
      <c r="Z420" s="431"/>
      <c r="AA420" s="431"/>
      <c r="AB420" s="431"/>
      <c r="AC420" s="431"/>
      <c r="AD420" s="431"/>
      <c r="AE420" s="431"/>
      <c r="AF420" s="431"/>
      <c r="AG420" s="431"/>
      <c r="AH420" s="431"/>
      <c r="AI420" s="431"/>
      <c r="AJ420" s="431"/>
      <c r="AK420" s="431"/>
      <c r="AL420" s="431"/>
      <c r="AM420" s="431"/>
      <c r="AN420" s="431"/>
      <c r="AO420" s="431"/>
      <c r="AP420" s="431"/>
      <c r="AQ420" s="431"/>
      <c r="AR420" s="431"/>
      <c r="AS420" s="431"/>
      <c r="AT420" s="431"/>
      <c r="AU420" s="431"/>
      <c r="AV420" s="431"/>
      <c r="AW420" s="432"/>
      <c r="AX420" s="431"/>
    </row>
    <row r="421" spans="1:185" customHeight="1" ht="13" s="415" customFormat="1">
      <c r="A421" s="440"/>
      <c r="B421" s="440"/>
      <c r="C421" s="440"/>
      <c r="E421" s="470"/>
      <c r="G421" s="470"/>
      <c r="H421" s="470"/>
      <c r="K421" s="1263"/>
      <c r="L421" s="1263"/>
      <c r="M421" s="1263"/>
      <c r="N421" s="1263"/>
      <c r="O421" s="1263"/>
      <c r="P421" s="1263"/>
      <c r="Q421" s="1263"/>
      <c r="R421" s="1263"/>
      <c r="S421" s="431"/>
      <c r="T421" s="431"/>
      <c r="U421" s="431"/>
      <c r="V421" s="431"/>
      <c r="W421" s="431"/>
      <c r="X421" s="431"/>
      <c r="Y421" s="431"/>
      <c r="Z421" s="431"/>
      <c r="AA421" s="431"/>
      <c r="AB421" s="431"/>
      <c r="AC421" s="431"/>
      <c r="AD421" s="431"/>
      <c r="AE421" s="431"/>
      <c r="AF421" s="431"/>
      <c r="AG421" s="431"/>
      <c r="AH421" s="431"/>
      <c r="AI421" s="431"/>
      <c r="AJ421" s="431"/>
      <c r="AK421" s="431"/>
      <c r="AL421" s="431"/>
      <c r="AM421" s="431"/>
      <c r="AN421" s="431"/>
      <c r="AO421" s="431"/>
      <c r="AP421" s="431"/>
      <c r="AQ421" s="431"/>
      <c r="AR421" s="431"/>
      <c r="AS421" s="431"/>
      <c r="AT421" s="431"/>
      <c r="AU421" s="431"/>
      <c r="AV421" s="431"/>
      <c r="AW421" s="432"/>
      <c r="AX421" s="431"/>
      <c r="AY421" s="1218"/>
    </row>
    <row r="422" spans="1:185" customHeight="1" ht="13" s="415" customFormat="1">
      <c r="A422" s="440"/>
      <c r="B422" s="440"/>
      <c r="C422" s="471"/>
      <c r="AW422" s="472"/>
      <c r="AY422" s="1218"/>
    </row>
    <row r="423" spans="1:185" customHeight="1" ht="19.5" s="415" customFormat="1">
      <c r="A423" s="440"/>
      <c r="B423" s="440"/>
      <c r="C423" s="440"/>
      <c r="AW423" s="472"/>
      <c r="AY423" s="473"/>
    </row>
    <row r="424" spans="1:185" customHeight="1" ht="13" s="415" customFormat="1">
      <c r="A424" s="440"/>
      <c r="B424" s="440"/>
      <c r="C424" s="471"/>
      <c r="E424" s="474"/>
      <c r="F424" s="437"/>
      <c r="G424" s="474"/>
      <c r="H424" s="474"/>
      <c r="I424" s="437"/>
      <c r="J424" s="438"/>
      <c r="K424" s="438"/>
      <c r="AW424" s="472"/>
      <c r="AY424" s="475"/>
    </row>
    <row r="425" spans="1:185" customHeight="1" ht="13" s="415" customFormat="1">
      <c r="A425" s="440"/>
      <c r="B425" s="440"/>
      <c r="C425" s="471"/>
      <c r="E425" s="474"/>
      <c r="F425" s="437"/>
      <c r="G425" s="474"/>
      <c r="H425" s="474"/>
      <c r="I425" s="437"/>
      <c r="J425" s="438"/>
      <c r="K425" s="438"/>
      <c r="AW425" s="472"/>
    </row>
    <row r="426" spans="1:185" customHeight="1" ht="13" s="415" customFormat="1">
      <c r="A426" s="440"/>
      <c r="B426" s="440"/>
      <c r="C426" s="440"/>
      <c r="E426" s="474"/>
      <c r="F426" s="437"/>
      <c r="G426" s="474"/>
      <c r="H426" s="474"/>
      <c r="I426" s="437"/>
      <c r="J426" s="438"/>
      <c r="K426" s="438"/>
      <c r="AW426" s="472"/>
    </row>
    <row r="427" spans="1:185" customHeight="1" ht="13" s="415" customFormat="1">
      <c r="A427" s="440"/>
      <c r="B427" s="440"/>
      <c r="C427" s="440"/>
      <c r="E427" s="474"/>
      <c r="F427" s="437"/>
      <c r="G427" s="474"/>
      <c r="H427" s="474"/>
      <c r="I427" s="437"/>
      <c r="J427" s="438"/>
      <c r="K427" s="438"/>
      <c r="AW427" s="472"/>
    </row>
    <row r="428" spans="1:185" customHeight="1" ht="13" s="415" customFormat="1">
      <c r="E428" s="474"/>
      <c r="F428" s="437"/>
      <c r="G428" s="474"/>
      <c r="H428" s="474"/>
      <c r="I428" s="437"/>
      <c r="J428" s="438"/>
      <c r="K428" s="438"/>
      <c r="N428" s="476"/>
      <c r="S428" s="476"/>
      <c r="AW428" s="472"/>
    </row>
    <row r="429" spans="1:185" customHeight="1" ht="13.5" s="410" customFormat="1">
      <c r="B429" s="477"/>
      <c r="C429" s="477"/>
      <c r="D429" s="450"/>
      <c r="E429" s="477"/>
      <c r="F429" s="440"/>
      <c r="G429" s="477"/>
      <c r="H429" s="477"/>
      <c r="I429" s="437"/>
      <c r="J429" s="438"/>
      <c r="K429" s="438"/>
      <c r="L429" s="477"/>
      <c r="M429" s="478"/>
      <c r="N429" s="478"/>
      <c r="O429" s="478"/>
      <c r="P429" s="478"/>
      <c r="Q429" s="478"/>
      <c r="R429" s="478"/>
      <c r="S429" s="478"/>
      <c r="T429" s="478"/>
      <c r="U429" s="478"/>
      <c r="V429" s="478"/>
      <c r="W429" s="478"/>
      <c r="X429" s="478"/>
      <c r="Y429" s="478"/>
      <c r="Z429" s="478"/>
      <c r="AC429" s="478"/>
      <c r="AD429" s="478"/>
      <c r="AE429" s="478"/>
      <c r="AH429" s="478"/>
      <c r="AI429" s="478"/>
      <c r="AJ429" s="478"/>
      <c r="AW429" s="479"/>
    </row>
    <row r="430" spans="1:185" customHeight="1" ht="15" s="415" customFormat="1">
      <c r="A430" s="1257"/>
      <c r="B430" s="1256"/>
      <c r="C430" s="1257"/>
      <c r="D430" s="1256"/>
      <c r="E430" s="1256"/>
      <c r="F430" s="1257"/>
      <c r="G430" s="1256"/>
      <c r="H430" s="1256"/>
      <c r="I430" s="1255"/>
      <c r="J430" s="1255"/>
      <c r="K430" s="1255"/>
      <c r="L430" s="1255"/>
      <c r="M430" s="1255"/>
      <c r="N430" s="1255"/>
      <c r="O430" s="1255"/>
      <c r="P430" s="1255"/>
      <c r="Q430" s="1255"/>
      <c r="R430" s="1255"/>
      <c r="S430" s="1255"/>
      <c r="T430" s="1255"/>
      <c r="U430" s="1255"/>
      <c r="V430" s="1255"/>
      <c r="W430" s="1255"/>
      <c r="X430" s="1255"/>
      <c r="Y430" s="1255"/>
      <c r="Z430" s="1255"/>
      <c r="AA430" s="1255"/>
      <c r="AB430" s="1255"/>
      <c r="AC430" s="1255"/>
      <c r="AD430" s="1255"/>
      <c r="AE430" s="1255"/>
      <c r="AF430" s="1255"/>
      <c r="AG430" s="1255"/>
      <c r="AH430" s="1255"/>
      <c r="AI430" s="1255"/>
      <c r="AJ430" s="1255"/>
      <c r="AK430" s="1255"/>
      <c r="AL430" s="1255"/>
      <c r="AM430" s="303"/>
      <c r="AN430" s="303"/>
      <c r="AO430" s="303"/>
      <c r="AP430" s="303"/>
      <c r="AQ430" s="303"/>
      <c r="AR430" s="303"/>
      <c r="AS430" s="303"/>
      <c r="AT430" s="303"/>
      <c r="AU430" s="303"/>
      <c r="AV430" s="303"/>
      <c r="AW430" s="481"/>
      <c r="AX430" s="303"/>
      <c r="AY430" s="1251"/>
    </row>
    <row r="431" spans="1:185" customHeight="1" ht="23.25" s="136" customFormat="1">
      <c r="A431" s="1257"/>
      <c r="B431" s="1257"/>
      <c r="C431" s="1257"/>
      <c r="D431" s="1256"/>
      <c r="E431" s="1256"/>
      <c r="F431" s="1257"/>
      <c r="G431" s="1256"/>
      <c r="H431" s="1256"/>
      <c r="I431" s="1256"/>
      <c r="J431" s="1256"/>
      <c r="K431" s="1257"/>
      <c r="L431" s="1257"/>
      <c r="M431" s="1257"/>
      <c r="N431" s="1256"/>
      <c r="O431" s="1256"/>
      <c r="P431" s="1257"/>
      <c r="Q431" s="1257"/>
      <c r="R431" s="1257"/>
      <c r="S431" s="1256"/>
      <c r="T431" s="1256"/>
      <c r="U431" s="1257"/>
      <c r="V431" s="1257"/>
      <c r="W431" s="1257"/>
      <c r="X431" s="1256"/>
      <c r="Y431" s="1256"/>
      <c r="Z431" s="1257"/>
      <c r="AA431" s="1257"/>
      <c r="AB431" s="1257"/>
      <c r="AC431" s="1256"/>
      <c r="AD431" s="1256"/>
      <c r="AE431" s="1257"/>
      <c r="AF431" s="1257"/>
      <c r="AG431" s="1257"/>
      <c r="AH431" s="1256"/>
      <c r="AI431" s="1256"/>
      <c r="AJ431" s="1257"/>
      <c r="AK431" s="1257"/>
      <c r="AL431" s="1257"/>
      <c r="AM431" s="480"/>
      <c r="AN431" s="480"/>
      <c r="AO431" s="480"/>
      <c r="AP431" s="480"/>
      <c r="AQ431" s="480"/>
      <c r="AR431" s="480"/>
      <c r="AS431" s="480"/>
      <c r="AT431" s="480"/>
      <c r="AU431" s="480"/>
      <c r="AV431" s="480"/>
      <c r="AW431" s="482"/>
      <c r="AX431" s="480"/>
      <c r="AY431" s="1251"/>
      <c r="AZ431" s="448"/>
      <c r="BA431" s="448"/>
      <c r="BB431" s="448"/>
      <c r="BC431" s="448"/>
      <c r="BD431" s="448"/>
      <c r="BE431" s="448"/>
      <c r="BF431" s="448"/>
      <c r="BG431" s="448"/>
      <c r="BH431" s="448"/>
      <c r="BI431" s="448"/>
      <c r="BJ431" s="448"/>
      <c r="BK431" s="448"/>
      <c r="BL431" s="448"/>
      <c r="BM431" s="448"/>
      <c r="BN431" s="448"/>
      <c r="BO431" s="448"/>
      <c r="BP431" s="448"/>
      <c r="BQ431" s="448"/>
      <c r="BR431" s="448"/>
      <c r="BS431" s="448"/>
      <c r="BT431" s="448"/>
      <c r="BU431" s="448"/>
      <c r="BV431" s="448"/>
      <c r="BW431" s="448"/>
      <c r="BX431" s="448"/>
      <c r="BY431" s="448"/>
      <c r="BZ431" s="448"/>
      <c r="CA431" s="448"/>
      <c r="CB431" s="448"/>
      <c r="CC431" s="448"/>
      <c r="CD431" s="448"/>
      <c r="CE431" s="448"/>
      <c r="CF431" s="448"/>
      <c r="CG431" s="448"/>
      <c r="CH431" s="448"/>
      <c r="CI431" s="448"/>
      <c r="CJ431" s="448"/>
      <c r="CK431" s="448"/>
      <c r="CL431" s="448"/>
      <c r="CM431" s="448"/>
      <c r="CN431" s="448"/>
      <c r="CO431" s="448"/>
      <c r="CP431" s="448"/>
      <c r="CQ431" s="448"/>
      <c r="CR431" s="448"/>
      <c r="CS431" s="448"/>
      <c r="CT431" s="448"/>
      <c r="CU431" s="448"/>
      <c r="CV431" s="448"/>
      <c r="CW431" s="448"/>
      <c r="CX431" s="448"/>
      <c r="CY431" s="448"/>
      <c r="CZ431" s="448"/>
      <c r="DA431" s="448"/>
      <c r="DB431" s="448"/>
      <c r="DC431" s="448"/>
      <c r="DD431" s="448"/>
      <c r="DE431" s="448"/>
      <c r="DF431" s="448"/>
      <c r="DG431" s="448"/>
      <c r="DH431" s="448"/>
      <c r="DI431" s="448"/>
      <c r="DJ431" s="448"/>
      <c r="DK431" s="448"/>
      <c r="DL431" s="448"/>
      <c r="DM431" s="448"/>
      <c r="DN431" s="448"/>
      <c r="DO431" s="448"/>
      <c r="DP431" s="448"/>
      <c r="DQ431" s="448"/>
      <c r="DR431" s="448"/>
      <c r="DS431" s="448"/>
      <c r="DT431" s="448"/>
      <c r="DU431" s="448"/>
      <c r="DV431" s="448"/>
      <c r="DW431" s="448"/>
      <c r="DX431" s="448"/>
      <c r="DY431" s="448"/>
      <c r="DZ431" s="448"/>
      <c r="EA431" s="448"/>
      <c r="EB431" s="448"/>
      <c r="EC431" s="448"/>
      <c r="ED431" s="448"/>
      <c r="EE431" s="448"/>
      <c r="EF431" s="448"/>
      <c r="EG431" s="448"/>
      <c r="EH431" s="448"/>
      <c r="EI431" s="448"/>
      <c r="EJ431" s="448"/>
      <c r="EK431" s="448"/>
      <c r="EL431" s="448"/>
      <c r="EM431" s="448"/>
      <c r="EN431" s="448"/>
      <c r="EO431" s="448"/>
      <c r="EP431" s="448"/>
      <c r="EQ431" s="448"/>
      <c r="ER431" s="448"/>
      <c r="ES431" s="448"/>
      <c r="ET431" s="448"/>
      <c r="EU431" s="448"/>
      <c r="EV431" s="448"/>
      <c r="EW431" s="448"/>
      <c r="EX431" s="448"/>
      <c r="EY431" s="448"/>
      <c r="EZ431" s="448"/>
      <c r="FA431" s="448"/>
      <c r="FB431" s="448"/>
      <c r="FC431" s="448"/>
      <c r="FD431" s="448"/>
      <c r="FE431" s="448"/>
      <c r="FF431" s="448"/>
      <c r="FG431" s="448"/>
      <c r="FH431" s="448"/>
      <c r="FI431" s="448"/>
      <c r="FJ431" s="448"/>
      <c r="FK431" s="448"/>
      <c r="FL431" s="448"/>
      <c r="FM431" s="448"/>
      <c r="FN431" s="448"/>
      <c r="FO431" s="448"/>
      <c r="FP431" s="448"/>
      <c r="FQ431" s="448"/>
      <c r="FR431" s="448"/>
      <c r="FS431" s="448"/>
      <c r="FT431" s="448"/>
      <c r="FU431" s="448"/>
      <c r="FV431" s="448"/>
      <c r="FW431" s="448"/>
      <c r="FX431" s="448"/>
      <c r="FY431" s="448"/>
      <c r="FZ431" s="448"/>
      <c r="GA431" s="448"/>
      <c r="GB431" s="448"/>
      <c r="GC431" s="448"/>
    </row>
    <row r="432" spans="1:185" customHeight="1" ht="17.25" s="450" customFormat="1">
      <c r="A432" s="1257"/>
      <c r="B432" s="1257"/>
      <c r="C432" s="1257"/>
      <c r="D432" s="1256"/>
      <c r="E432" s="1256"/>
      <c r="F432" s="1257"/>
      <c r="G432" s="1256"/>
      <c r="H432" s="1256"/>
      <c r="I432" s="1257"/>
      <c r="J432" s="1257"/>
      <c r="K432" s="1257"/>
      <c r="L432" s="1257"/>
      <c r="M432" s="1257"/>
      <c r="N432" s="1257"/>
      <c r="O432" s="1257"/>
      <c r="P432" s="1257"/>
      <c r="Q432" s="1257"/>
      <c r="R432" s="1257"/>
      <c r="S432" s="1257"/>
      <c r="T432" s="1257"/>
      <c r="U432" s="1257"/>
      <c r="V432" s="1257"/>
      <c r="W432" s="1257"/>
      <c r="X432" s="1257"/>
      <c r="Y432" s="1257"/>
      <c r="Z432" s="1257"/>
      <c r="AA432" s="1257"/>
      <c r="AB432" s="1257"/>
      <c r="AC432" s="1257"/>
      <c r="AD432" s="1257"/>
      <c r="AE432" s="1257"/>
      <c r="AF432" s="1257"/>
      <c r="AG432" s="1257"/>
      <c r="AH432" s="1257"/>
      <c r="AI432" s="1257"/>
      <c r="AJ432" s="1257"/>
      <c r="AK432" s="1257"/>
      <c r="AL432" s="1257"/>
      <c r="AM432" s="480"/>
      <c r="AN432" s="480"/>
      <c r="AO432" s="480"/>
      <c r="AP432" s="480"/>
      <c r="AQ432" s="480"/>
      <c r="AR432" s="480"/>
      <c r="AS432" s="480"/>
      <c r="AT432" s="480"/>
      <c r="AU432" s="480"/>
      <c r="AV432" s="480"/>
      <c r="AW432" s="482"/>
      <c r="AX432" s="480"/>
      <c r="AY432" s="1251"/>
    </row>
    <row r="433" spans="1:185" customHeight="1" ht="60.75" s="453" customFormat="1">
      <c r="A433" s="1257"/>
      <c r="B433" s="1257"/>
      <c r="C433" s="1257"/>
      <c r="D433" s="1256"/>
      <c r="E433" s="1256"/>
      <c r="F433" s="1257"/>
      <c r="G433" s="1256"/>
      <c r="H433" s="1256"/>
      <c r="I433" s="483"/>
      <c r="J433" s="484"/>
      <c r="K433" s="484"/>
      <c r="L433" s="484"/>
      <c r="M433" s="483"/>
      <c r="N433" s="483"/>
      <c r="O433" s="484"/>
      <c r="P433" s="484"/>
      <c r="Q433" s="484"/>
      <c r="R433" s="483"/>
      <c r="S433" s="483"/>
      <c r="T433" s="484"/>
      <c r="U433" s="484"/>
      <c r="V433" s="484"/>
      <c r="W433" s="483"/>
      <c r="X433" s="483"/>
      <c r="Y433" s="484"/>
      <c r="Z433" s="484"/>
      <c r="AA433" s="484"/>
      <c r="AB433" s="483"/>
      <c r="AC433" s="483"/>
      <c r="AD433" s="484"/>
      <c r="AE433" s="484"/>
      <c r="AF433" s="484"/>
      <c r="AG433" s="483"/>
      <c r="AH433" s="483"/>
      <c r="AI433" s="484"/>
      <c r="AJ433" s="484"/>
      <c r="AK433" s="484"/>
      <c r="AL433" s="483"/>
      <c r="AM433" s="483"/>
      <c r="AN433" s="483"/>
      <c r="AO433" s="483"/>
      <c r="AP433" s="483"/>
      <c r="AQ433" s="483"/>
      <c r="AR433" s="483"/>
      <c r="AS433" s="483"/>
      <c r="AT433" s="483"/>
      <c r="AU433" s="483"/>
      <c r="AV433" s="483"/>
      <c r="AW433" s="485"/>
      <c r="AX433" s="483"/>
      <c r="AY433" s="1251"/>
    </row>
    <row r="434" spans="1:185" customHeight="1" ht="39.75" s="450" customFormat="1">
      <c r="A434" s="465"/>
      <c r="B434" s="466"/>
      <c r="C434" s="465"/>
      <c r="D434" s="465"/>
      <c r="E434" s="465"/>
      <c r="F434" s="466"/>
      <c r="G434" s="465"/>
      <c r="H434" s="467"/>
      <c r="AW434" s="469"/>
      <c r="AY434" s="458"/>
    </row>
    <row r="435" spans="1:185" customHeight="1" ht="39.75" s="450" customFormat="1">
      <c r="A435" s="465"/>
      <c r="B435" s="466"/>
      <c r="C435" s="465"/>
      <c r="D435" s="465"/>
      <c r="E435" s="465"/>
      <c r="F435" s="466"/>
      <c r="G435" s="465"/>
      <c r="H435" s="467"/>
      <c r="AW435" s="469"/>
      <c r="AY435" s="458"/>
    </row>
    <row r="436" spans="1:185" customHeight="1" ht="39.75" s="450" customFormat="1">
      <c r="A436" s="465"/>
      <c r="B436" s="466"/>
      <c r="C436" s="465"/>
      <c r="D436" s="465"/>
      <c r="E436" s="465"/>
      <c r="F436" s="466"/>
      <c r="G436" s="465"/>
      <c r="H436" s="467"/>
      <c r="AW436" s="469"/>
      <c r="AY436" s="458"/>
    </row>
    <row r="437" spans="1:185" customHeight="1" ht="39.75" s="450" customFormat="1">
      <c r="A437" s="465"/>
      <c r="B437" s="466"/>
      <c r="C437" s="465"/>
      <c r="D437" s="465"/>
      <c r="E437" s="465"/>
      <c r="F437" s="466"/>
      <c r="G437" s="465"/>
      <c r="H437" s="467"/>
      <c r="AW437" s="469"/>
    </row>
    <row r="438" spans="1:185" customHeight="1" ht="39.75" s="450" customFormat="1">
      <c r="A438" s="465"/>
      <c r="B438" s="466"/>
      <c r="C438" s="465"/>
      <c r="D438" s="465"/>
      <c r="E438" s="465"/>
      <c r="F438" s="466"/>
      <c r="G438" s="465"/>
      <c r="H438" s="467"/>
      <c r="AW438" s="469"/>
    </row>
    <row r="439" spans="1:185" customHeight="1" ht="39.75" s="450" customFormat="1">
      <c r="A439" s="498"/>
      <c r="B439" s="466"/>
      <c r="C439" s="465"/>
      <c r="D439" s="465"/>
      <c r="E439" s="465"/>
      <c r="F439" s="466"/>
      <c r="G439" s="465"/>
      <c r="H439" s="467"/>
      <c r="AW439" s="469"/>
    </row>
    <row r="440" spans="1:185" customHeight="1" ht="39.75" s="450" customFormat="1">
      <c r="A440" s="498"/>
      <c r="B440" s="466"/>
      <c r="C440" s="465"/>
      <c r="D440" s="465"/>
      <c r="E440" s="465"/>
      <c r="F440" s="466"/>
      <c r="G440" s="465"/>
      <c r="H440" s="467"/>
      <c r="AW440" s="469"/>
    </row>
    <row r="441" spans="1:185" customHeight="1" ht="39.75" s="450" customFormat="1">
      <c r="A441" s="498"/>
      <c r="B441" s="466"/>
      <c r="C441" s="465"/>
      <c r="D441" s="465"/>
      <c r="E441" s="465"/>
      <c r="F441" s="466"/>
      <c r="G441" s="465"/>
      <c r="H441" s="467"/>
      <c r="AW441" s="469"/>
    </row>
    <row r="442" spans="1:185" customHeight="1" ht="39.75" s="450" customFormat="1">
      <c r="A442" s="498"/>
      <c r="B442" s="466"/>
      <c r="C442" s="465"/>
      <c r="D442" s="465"/>
      <c r="E442" s="465"/>
      <c r="F442" s="466"/>
      <c r="G442" s="465"/>
      <c r="H442" s="467"/>
      <c r="AW442" s="469"/>
    </row>
    <row r="443" spans="1:185" customHeight="1" ht="39.75" s="450" customFormat="1">
      <c r="A443" s="498"/>
      <c r="B443" s="466"/>
      <c r="C443" s="465"/>
      <c r="D443" s="465"/>
      <c r="E443" s="465"/>
      <c r="F443" s="466"/>
      <c r="G443" s="465"/>
      <c r="H443" s="467"/>
      <c r="AW443" s="469"/>
    </row>
    <row r="444" spans="1:185" customHeight="1" ht="39.75" s="450" customFormat="1">
      <c r="A444" s="498"/>
      <c r="B444" s="466"/>
      <c r="C444" s="465"/>
      <c r="D444" s="465"/>
      <c r="E444" s="465"/>
      <c r="F444" s="466"/>
      <c r="G444" s="465"/>
      <c r="H444" s="467"/>
      <c r="AW444" s="469"/>
    </row>
    <row r="445" spans="1:185" customHeight="1" ht="39.75" s="450" customFormat="1">
      <c r="A445" s="498"/>
      <c r="B445" s="466"/>
      <c r="C445" s="465"/>
      <c r="D445" s="465"/>
      <c r="E445" s="465"/>
      <c r="F445" s="466"/>
      <c r="G445" s="465"/>
      <c r="H445" s="467"/>
      <c r="AW445" s="469"/>
    </row>
    <row r="446" spans="1:185" customHeight="1" ht="39.75" s="450" customFormat="1">
      <c r="A446" s="498"/>
      <c r="B446" s="466"/>
      <c r="C446" s="465"/>
      <c r="D446" s="465"/>
      <c r="E446" s="465"/>
      <c r="F446" s="466"/>
      <c r="G446" s="465"/>
      <c r="H446" s="467"/>
      <c r="AW446" s="469"/>
    </row>
    <row r="447" spans="1:185" customHeight="1" ht="39.75" s="450" customFormat="1">
      <c r="A447" s="498"/>
      <c r="B447" s="466"/>
      <c r="C447" s="465"/>
      <c r="D447" s="465"/>
      <c r="E447" s="465"/>
      <c r="F447" s="466"/>
      <c r="G447" s="465"/>
      <c r="H447" s="467"/>
      <c r="AW447" s="469"/>
    </row>
    <row r="448" spans="1:185" customHeight="1" ht="39.75" s="450" customFormat="1">
      <c r="A448" s="498"/>
      <c r="B448" s="466"/>
      <c r="C448" s="465"/>
      <c r="D448" s="465"/>
      <c r="E448" s="465"/>
      <c r="F448" s="466"/>
      <c r="G448" s="465"/>
      <c r="H448" s="467"/>
      <c r="AW448" s="469"/>
    </row>
    <row r="449" spans="1:185" customHeight="1" ht="39.75" s="450" customFormat="1">
      <c r="A449" s="498"/>
      <c r="B449" s="466"/>
      <c r="C449" s="465"/>
      <c r="D449" s="465"/>
      <c r="E449" s="465"/>
      <c r="F449" s="466"/>
      <c r="G449" s="465"/>
      <c r="H449" s="467"/>
      <c r="AW449" s="469"/>
    </row>
    <row r="450" spans="1:185" customHeight="1" ht="39.75" s="450" customFormat="1">
      <c r="A450" s="498"/>
      <c r="B450" s="466"/>
      <c r="C450" s="465"/>
      <c r="D450" s="465"/>
      <c r="E450" s="465"/>
      <c r="F450" s="466"/>
      <c r="G450" s="465"/>
      <c r="H450" s="467"/>
      <c r="AW450" s="469"/>
    </row>
    <row r="451" spans="1:185" customHeight="1" ht="39.75" s="450" customFormat="1">
      <c r="A451" s="498"/>
      <c r="B451" s="466"/>
      <c r="C451" s="465"/>
      <c r="D451" s="465"/>
      <c r="E451" s="465"/>
      <c r="F451" s="466"/>
      <c r="G451" s="465"/>
      <c r="H451" s="467"/>
      <c r="AW451" s="469"/>
    </row>
    <row r="452" spans="1:185" customHeight="1" ht="39.75" s="450" customFormat="1">
      <c r="A452" s="498"/>
      <c r="B452" s="466"/>
      <c r="C452" s="465"/>
      <c r="D452" s="465"/>
      <c r="E452" s="465"/>
      <c r="F452" s="466"/>
      <c r="G452" s="465"/>
      <c r="H452" s="467"/>
      <c r="AW452" s="469"/>
    </row>
    <row r="453" spans="1:185" customHeight="1" ht="39.75" s="450" customFormat="1">
      <c r="A453" s="498"/>
      <c r="B453" s="466"/>
      <c r="C453" s="465"/>
      <c r="D453" s="465"/>
      <c r="E453" s="465"/>
      <c r="F453" s="466"/>
      <c r="G453" s="465"/>
      <c r="H453" s="467"/>
      <c r="AW453" s="469"/>
    </row>
    <row r="454" spans="1:185" customHeight="1" ht="18.75" s="410" customFormat="1">
      <c r="B454" s="477"/>
      <c r="C454" s="477"/>
      <c r="D454" s="450"/>
      <c r="E454" s="450"/>
      <c r="F454" s="477"/>
      <c r="G454" s="450"/>
      <c r="H454" s="477"/>
      <c r="I454" s="450"/>
      <c r="J454" s="477"/>
      <c r="K454" s="477"/>
      <c r="L454" s="477"/>
      <c r="M454" s="478"/>
      <c r="N454" s="478"/>
      <c r="O454" s="478"/>
      <c r="P454" s="478"/>
      <c r="Q454" s="478"/>
      <c r="R454" s="478"/>
      <c r="S454" s="478"/>
      <c r="T454" s="478"/>
      <c r="U454" s="478"/>
      <c r="V454" s="478"/>
      <c r="W454" s="478"/>
      <c r="X454" s="478"/>
      <c r="Y454" s="478"/>
      <c r="Z454" s="478"/>
      <c r="AC454" s="478"/>
      <c r="AD454" s="478"/>
      <c r="AE454" s="478"/>
      <c r="AH454" s="478"/>
      <c r="AI454" s="478"/>
      <c r="AJ454" s="478"/>
      <c r="AW454" s="479"/>
    </row>
    <row r="455" spans="1:185" customHeight="1" ht="18" s="410" customFormat="1">
      <c r="A455" s="1211"/>
      <c r="E455" s="448"/>
      <c r="G455" s="448"/>
      <c r="H455" s="448"/>
      <c r="M455" s="486"/>
      <c r="N455" s="136"/>
      <c r="P455" s="136"/>
      <c r="Q455" s="136"/>
      <c r="R455" s="136"/>
      <c r="S455" s="136"/>
      <c r="T455" s="487"/>
      <c r="V455" s="487"/>
      <c r="W455" s="136"/>
      <c r="Z455" s="487"/>
      <c r="AE455" s="487"/>
      <c r="AJ455" s="487"/>
      <c r="AW455" s="479"/>
    </row>
    <row r="456" spans="1:185" customHeight="1" ht="18" s="410" customFormat="1">
      <c r="A456" s="1211"/>
      <c r="E456" s="448"/>
      <c r="G456" s="448"/>
      <c r="H456" s="463"/>
      <c r="M456" s="488"/>
      <c r="N456" s="136"/>
      <c r="P456" s="136"/>
      <c r="Q456" s="136"/>
      <c r="R456" s="136"/>
      <c r="S456" s="136"/>
      <c r="T456" s="268"/>
      <c r="V456" s="487"/>
      <c r="W456" s="136"/>
      <c r="Z456" s="487"/>
      <c r="AE456" s="487"/>
      <c r="AJ456" s="487"/>
      <c r="AW456" s="479"/>
    </row>
    <row r="457" spans="1:185" customHeight="1" ht="18" s="410" customFormat="1">
      <c r="A457" s="461"/>
      <c r="E457" s="448"/>
      <c r="G457" s="448"/>
      <c r="H457" s="448"/>
      <c r="K457" s="461"/>
      <c r="L457" s="488"/>
      <c r="M457" s="488"/>
      <c r="N457" s="136"/>
      <c r="P457" s="136"/>
      <c r="Q457" s="136"/>
      <c r="R457" s="136"/>
      <c r="S457" s="136"/>
      <c r="T457" s="268"/>
      <c r="V457" s="487"/>
      <c r="W457" s="136"/>
      <c r="Z457" s="487"/>
      <c r="AE457" s="487"/>
      <c r="AJ457" s="487"/>
      <c r="AW457" s="479"/>
    </row>
    <row r="458" spans="1:185" customHeight="1" ht="18" s="410" customFormat="1">
      <c r="B458" s="448"/>
      <c r="C458" s="448"/>
      <c r="D458" s="448"/>
      <c r="E458" s="448"/>
      <c r="F458" s="462"/>
      <c r="G458" s="448"/>
      <c r="H458" s="448"/>
      <c r="I458" s="463"/>
      <c r="L458" s="488"/>
      <c r="M458" s="488"/>
      <c r="N458" s="136"/>
      <c r="P458" s="136"/>
      <c r="Q458" s="136"/>
      <c r="R458" s="136"/>
      <c r="S458" s="136"/>
      <c r="T458" s="136"/>
      <c r="V458" s="487"/>
      <c r="W458" s="136"/>
      <c r="Z458" s="487"/>
      <c r="AE458" s="487"/>
      <c r="AJ458" s="487"/>
      <c r="AW458" s="479"/>
    </row>
    <row r="459" spans="1:185" customHeight="1" ht="18" s="410" customFormat="1">
      <c r="B459" s="477"/>
      <c r="C459" s="477"/>
      <c r="D459" s="450"/>
      <c r="E459" s="450"/>
      <c r="F459" s="477"/>
      <c r="G459" s="450"/>
      <c r="H459" s="477"/>
      <c r="I459" s="450"/>
      <c r="J459" s="477"/>
      <c r="K459" s="477"/>
      <c r="L459" s="477"/>
      <c r="M459" s="478"/>
      <c r="N459" s="478"/>
      <c r="O459" s="478"/>
      <c r="P459" s="478"/>
      <c r="Q459" s="478"/>
      <c r="S459" s="478"/>
      <c r="T459" s="478"/>
      <c r="U459" s="478"/>
      <c r="V459" s="478"/>
      <c r="Y459" s="478"/>
      <c r="AD459" s="478"/>
      <c r="AI459" s="478"/>
      <c r="AW459" s="479"/>
    </row>
    <row r="460" spans="1:185" customHeight="1" ht="16.5" s="450" customFormat="1">
      <c r="A460" s="136"/>
      <c r="B460" s="136"/>
      <c r="C460" s="136"/>
      <c r="D460" s="244"/>
      <c r="E460" s="244"/>
      <c r="F460" s="410"/>
      <c r="G460" s="244"/>
      <c r="H460" s="268"/>
      <c r="AW460" s="469"/>
    </row>
    <row r="461" spans="1:185" customHeight="1" ht="16.5" s="450" customFormat="1">
      <c r="A461" s="136"/>
      <c r="B461" s="136"/>
      <c r="C461" s="136"/>
      <c r="D461" s="244"/>
      <c r="E461" s="244"/>
      <c r="F461" s="410"/>
      <c r="G461" s="244"/>
      <c r="H461" s="268"/>
      <c r="AW461" s="469"/>
    </row>
    <row r="462" spans="1:185" customHeight="1" ht="16.5" s="450" customFormat="1">
      <c r="A462" s="136"/>
      <c r="B462" s="136"/>
      <c r="C462" s="136"/>
      <c r="D462" s="244"/>
      <c r="E462" s="244"/>
      <c r="F462" s="410"/>
      <c r="G462" s="244"/>
      <c r="H462" s="268"/>
      <c r="AW462" s="469"/>
    </row>
    <row r="463" spans="1:185" customHeight="1" ht="16.5" s="450" customFormat="1">
      <c r="A463" s="136"/>
      <c r="B463" s="136"/>
      <c r="C463" s="136"/>
      <c r="D463" s="244"/>
      <c r="E463" s="244"/>
      <c r="F463" s="410"/>
      <c r="G463" s="244"/>
      <c r="H463" s="268"/>
      <c r="AW463" s="469"/>
    </row>
    <row r="464" spans="1:185" customHeight="1" ht="18" s="410" customFormat="1">
      <c r="B464" s="477"/>
      <c r="C464" s="477"/>
      <c r="D464" s="450"/>
      <c r="E464" s="450"/>
      <c r="F464" s="477"/>
      <c r="G464" s="450"/>
      <c r="H464" s="477"/>
      <c r="I464" s="450"/>
      <c r="J464" s="477"/>
      <c r="K464" s="477"/>
      <c r="L464" s="477"/>
      <c r="M464" s="478"/>
      <c r="N464" s="478"/>
      <c r="O464" s="478"/>
      <c r="P464" s="478"/>
      <c r="Q464" s="478"/>
      <c r="S464" s="478"/>
      <c r="T464" s="478"/>
      <c r="U464" s="478"/>
      <c r="V464" s="478"/>
      <c r="Y464" s="478"/>
      <c r="AD464" s="478"/>
      <c r="AI464" s="478"/>
      <c r="AW464" s="479"/>
    </row>
    <row r="465" spans="1:185" customHeight="1" ht="12" s="410" customFormat="1">
      <c r="B465" s="477"/>
      <c r="C465" s="477"/>
      <c r="D465" s="450"/>
      <c r="E465" s="477"/>
      <c r="F465" s="477"/>
      <c r="G465" s="477"/>
      <c r="H465" s="477"/>
      <c r="I465" s="489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490"/>
      <c r="AX465" s="136"/>
    </row>
    <row r="466" spans="1:185" customHeight="1" ht="17.25" s="415" customFormat="1">
      <c r="A466" s="1265"/>
      <c r="B466" s="1265"/>
      <c r="C466" s="1265"/>
      <c r="D466" s="1265"/>
      <c r="E466" s="474"/>
      <c r="G466" s="474"/>
      <c r="H466" s="474"/>
      <c r="J466" s="1115"/>
      <c r="K466" s="1115"/>
      <c r="L466" s="1115"/>
      <c r="M466" s="1115"/>
      <c r="N466" s="1115"/>
      <c r="O466" s="1115"/>
      <c r="P466" s="1115"/>
      <c r="Q466" s="1115"/>
      <c r="R466" s="1115"/>
      <c r="S466" s="1115"/>
      <c r="T466" s="491"/>
      <c r="U466" s="491"/>
      <c r="V466" s="491"/>
      <c r="W466" s="491"/>
      <c r="X466" s="491"/>
      <c r="Y466" s="491"/>
      <c r="Z466" s="491"/>
      <c r="AA466" s="491"/>
      <c r="AB466" s="491"/>
      <c r="AC466" s="491"/>
      <c r="AD466" s="491"/>
      <c r="AE466" s="491"/>
      <c r="AF466" s="491"/>
      <c r="AG466" s="491"/>
      <c r="AH466" s="491"/>
      <c r="AI466" s="491"/>
      <c r="AJ466" s="491"/>
      <c r="AK466" s="491"/>
      <c r="AL466" s="491"/>
      <c r="AM466" s="491"/>
      <c r="AN466" s="491"/>
      <c r="AO466" s="491"/>
      <c r="AP466" s="491"/>
      <c r="AQ466" s="491"/>
      <c r="AR466" s="491"/>
      <c r="AS466" s="491"/>
      <c r="AT466" s="491"/>
      <c r="AU466" s="491"/>
      <c r="AV466" s="491"/>
      <c r="AW466" s="492"/>
      <c r="AX466" s="491"/>
    </row>
    <row r="467" spans="1:185" customHeight="1" ht="23.25" s="415" customFormat="1">
      <c r="A467" s="493"/>
      <c r="B467" s="440"/>
      <c r="C467" s="440"/>
      <c r="E467" s="474"/>
      <c r="G467" s="474"/>
      <c r="H467" s="474"/>
      <c r="J467" s="1115"/>
      <c r="K467" s="1115"/>
      <c r="L467" s="1115"/>
      <c r="M467" s="1115"/>
      <c r="N467" s="1115"/>
      <c r="O467" s="1115"/>
      <c r="P467" s="1115"/>
      <c r="Q467" s="1115"/>
      <c r="R467" s="1115"/>
      <c r="S467" s="1115"/>
      <c r="T467" s="491"/>
      <c r="U467" s="491"/>
      <c r="V467" s="491"/>
      <c r="W467" s="491"/>
      <c r="X467" s="491"/>
      <c r="Y467" s="491"/>
      <c r="Z467" s="491"/>
      <c r="AA467" s="491"/>
      <c r="AB467" s="491"/>
      <c r="AC467" s="491"/>
      <c r="AD467" s="491"/>
      <c r="AE467" s="491"/>
      <c r="AF467" s="491"/>
      <c r="AG467" s="491"/>
      <c r="AH467" s="491"/>
      <c r="AI467" s="491"/>
      <c r="AJ467" s="491"/>
      <c r="AK467" s="491"/>
      <c r="AL467" s="491"/>
      <c r="AM467" s="491"/>
      <c r="AN467" s="491"/>
      <c r="AO467" s="491"/>
      <c r="AP467" s="491"/>
      <c r="AQ467" s="491"/>
      <c r="AR467" s="491"/>
      <c r="AS467" s="491"/>
      <c r="AT467" s="491"/>
      <c r="AU467" s="491"/>
      <c r="AV467" s="491"/>
      <c r="AW467" s="492"/>
      <c r="AX467" s="491"/>
    </row>
    <row r="468" spans="1:185" customHeight="1" ht="13" s="415" customFormat="1">
      <c r="A468" s="440"/>
      <c r="B468" s="440"/>
      <c r="C468" s="471"/>
      <c r="G468" s="1264"/>
      <c r="H468" s="1264"/>
      <c r="I468" s="1264"/>
      <c r="J468" s="1264"/>
      <c r="K468" s="1264"/>
      <c r="L468" s="1264"/>
      <c r="M468" s="1264"/>
      <c r="N468" s="1264"/>
      <c r="O468" s="1264"/>
      <c r="P468" s="1264"/>
      <c r="Q468" s="1264"/>
      <c r="R468" s="1264"/>
      <c r="S468" s="1264"/>
      <c r="T468" s="1264"/>
      <c r="U468" s="1264"/>
      <c r="V468" s="1264"/>
      <c r="W468" s="1264"/>
      <c r="X468" s="1264"/>
      <c r="Y468" s="1264"/>
      <c r="Z468" s="1264"/>
      <c r="AA468" s="1264"/>
      <c r="AB468" s="1264"/>
      <c r="AC468" s="1264"/>
      <c r="AD468" s="1264"/>
      <c r="AE468" s="1264"/>
      <c r="AF468" s="1264"/>
      <c r="AG468" s="1264"/>
      <c r="AH468" s="1264"/>
      <c r="AI468" s="1264"/>
      <c r="AJ468" s="423"/>
      <c r="AK468" s="423"/>
      <c r="AL468" s="423"/>
      <c r="AM468" s="423"/>
      <c r="AN468" s="423"/>
      <c r="AO468" s="423"/>
      <c r="AP468" s="423"/>
      <c r="AQ468" s="423"/>
      <c r="AR468" s="423"/>
      <c r="AS468" s="423"/>
      <c r="AT468" s="423"/>
      <c r="AU468" s="423"/>
      <c r="AV468" s="423"/>
      <c r="AW468" s="494"/>
      <c r="AX468" s="423"/>
      <c r="AY468" s="423"/>
    </row>
    <row r="469" spans="1:185" customHeight="1" ht="13" s="415" customFormat="1">
      <c r="A469" s="440"/>
      <c r="B469" s="440"/>
      <c r="C469" s="440"/>
      <c r="E469" s="470"/>
      <c r="G469" s="1264"/>
      <c r="H469" s="1264"/>
      <c r="I469" s="1264"/>
      <c r="J469" s="1264"/>
      <c r="K469" s="1264"/>
      <c r="L469" s="1264"/>
      <c r="M469" s="1264"/>
      <c r="N469" s="1264"/>
      <c r="O469" s="1264"/>
      <c r="P469" s="1264"/>
      <c r="Q469" s="1264"/>
      <c r="R469" s="1264"/>
      <c r="S469" s="1264"/>
      <c r="T469" s="1264"/>
      <c r="U469" s="1264"/>
      <c r="V469" s="1264"/>
      <c r="W469" s="1264"/>
      <c r="X469" s="1264"/>
      <c r="Y469" s="1264"/>
      <c r="Z469" s="1264"/>
      <c r="AA469" s="1264"/>
      <c r="AB469" s="1264"/>
      <c r="AC469" s="1264"/>
      <c r="AD469" s="1264"/>
      <c r="AE469" s="1264"/>
      <c r="AF469" s="1264"/>
      <c r="AG469" s="1264"/>
      <c r="AH469" s="1264"/>
      <c r="AI469" s="1264"/>
      <c r="AJ469" s="423"/>
      <c r="AK469" s="423"/>
      <c r="AL469" s="423"/>
      <c r="AM469" s="423"/>
      <c r="AN469" s="423"/>
      <c r="AO469" s="423"/>
      <c r="AP469" s="423"/>
      <c r="AQ469" s="423"/>
      <c r="AR469" s="423"/>
      <c r="AS469" s="423"/>
      <c r="AT469" s="423"/>
      <c r="AU469" s="423"/>
      <c r="AV469" s="423"/>
      <c r="AW469" s="494"/>
      <c r="AX469" s="423"/>
      <c r="AY469" s="423"/>
    </row>
    <row r="470" spans="1:185" customHeight="1" ht="13" s="415" customFormat="1">
      <c r="A470" s="440"/>
      <c r="B470" s="440"/>
      <c r="C470" s="471"/>
      <c r="E470" s="495"/>
      <c r="G470" s="495"/>
      <c r="H470" s="495"/>
      <c r="K470" s="1263"/>
      <c r="L470" s="1263"/>
      <c r="M470" s="1263"/>
      <c r="N470" s="1263"/>
      <c r="O470" s="1263"/>
      <c r="P470" s="1263"/>
      <c r="Q470" s="1263"/>
      <c r="R470" s="1263"/>
      <c r="S470" s="1263"/>
      <c r="T470" s="431"/>
      <c r="U470" s="431"/>
      <c r="V470" s="431"/>
      <c r="W470" s="431"/>
      <c r="X470" s="431"/>
      <c r="Y470" s="431"/>
      <c r="Z470" s="431"/>
      <c r="AA470" s="431"/>
      <c r="AB470" s="431"/>
      <c r="AC470" s="431"/>
      <c r="AD470" s="431"/>
      <c r="AE470" s="431"/>
      <c r="AF470" s="431"/>
      <c r="AG470" s="431"/>
      <c r="AH470" s="431"/>
      <c r="AI470" s="431"/>
      <c r="AJ470" s="431"/>
      <c r="AK470" s="431"/>
      <c r="AL470" s="431"/>
      <c r="AM470" s="431"/>
      <c r="AN470" s="431"/>
      <c r="AO470" s="431"/>
      <c r="AP470" s="431"/>
      <c r="AQ470" s="431"/>
      <c r="AR470" s="431"/>
      <c r="AS470" s="431"/>
      <c r="AT470" s="431"/>
      <c r="AU470" s="431"/>
      <c r="AV470" s="431"/>
      <c r="AW470" s="432"/>
      <c r="AX470" s="431"/>
    </row>
    <row r="471" spans="1:185" customHeight="1" ht="13" s="415" customFormat="1">
      <c r="A471" s="440"/>
      <c r="B471" s="440"/>
      <c r="C471" s="440"/>
      <c r="E471" s="496"/>
      <c r="G471" s="496"/>
      <c r="H471" s="496"/>
      <c r="K471" s="1263"/>
      <c r="L471" s="1263"/>
      <c r="M471" s="1263"/>
      <c r="N471" s="1263"/>
      <c r="O471" s="1263"/>
      <c r="P471" s="1263"/>
      <c r="Q471" s="1263"/>
      <c r="R471" s="1263"/>
      <c r="S471" s="1263"/>
      <c r="T471" s="431"/>
      <c r="U471" s="431"/>
      <c r="V471" s="431"/>
      <c r="W471" s="431"/>
      <c r="X471" s="431"/>
      <c r="Y471" s="431"/>
      <c r="Z471" s="431"/>
      <c r="AA471" s="431"/>
      <c r="AB471" s="431"/>
      <c r="AC471" s="431"/>
      <c r="AD471" s="431"/>
      <c r="AE471" s="431"/>
      <c r="AF471" s="431"/>
      <c r="AG471" s="431"/>
      <c r="AH471" s="431"/>
      <c r="AI471" s="431"/>
      <c r="AJ471" s="431"/>
      <c r="AK471" s="431"/>
      <c r="AL471" s="431"/>
      <c r="AM471" s="431"/>
      <c r="AN471" s="431"/>
      <c r="AO471" s="431"/>
      <c r="AP471" s="431"/>
      <c r="AQ471" s="431"/>
      <c r="AR471" s="431"/>
      <c r="AS471" s="431"/>
      <c r="AT471" s="431"/>
      <c r="AU471" s="431"/>
      <c r="AV471" s="431"/>
      <c r="AW471" s="432"/>
      <c r="AX471" s="431"/>
    </row>
    <row r="472" spans="1:185" customHeight="1" ht="13" s="415" customFormat="1">
      <c r="A472" s="440"/>
      <c r="B472" s="440"/>
      <c r="C472" s="471"/>
      <c r="E472" s="470"/>
      <c r="G472" s="470"/>
      <c r="H472" s="470"/>
      <c r="K472" s="1263"/>
      <c r="L472" s="1263"/>
      <c r="M472" s="1263"/>
      <c r="N472" s="1263"/>
      <c r="O472" s="1263"/>
      <c r="P472" s="1263"/>
      <c r="Q472" s="1263"/>
      <c r="R472" s="1263"/>
      <c r="T472" s="431"/>
      <c r="U472" s="431"/>
      <c r="V472" s="431"/>
      <c r="W472" s="431"/>
      <c r="X472" s="431"/>
      <c r="Y472" s="431"/>
      <c r="Z472" s="431"/>
      <c r="AA472" s="431"/>
      <c r="AB472" s="431"/>
      <c r="AC472" s="431"/>
      <c r="AD472" s="431"/>
      <c r="AE472" s="431"/>
      <c r="AF472" s="431"/>
      <c r="AG472" s="431"/>
      <c r="AH472" s="431"/>
      <c r="AI472" s="431"/>
      <c r="AJ472" s="431"/>
      <c r="AK472" s="431"/>
      <c r="AL472" s="431"/>
      <c r="AM472" s="431"/>
      <c r="AN472" s="431"/>
      <c r="AO472" s="431"/>
      <c r="AP472" s="431"/>
      <c r="AQ472" s="431"/>
      <c r="AR472" s="431"/>
      <c r="AS472" s="431"/>
      <c r="AT472" s="431"/>
      <c r="AU472" s="431"/>
      <c r="AV472" s="431"/>
      <c r="AW472" s="432"/>
      <c r="AX472" s="431"/>
    </row>
    <row r="473" spans="1:185" customHeight="1" ht="13" s="415" customFormat="1">
      <c r="A473" s="440"/>
      <c r="B473" s="440"/>
      <c r="C473" s="440"/>
      <c r="E473" s="470"/>
      <c r="G473" s="470"/>
      <c r="H473" s="470"/>
      <c r="K473" s="1263"/>
      <c r="L473" s="1263"/>
      <c r="M473" s="1263"/>
      <c r="N473" s="1263"/>
      <c r="O473" s="1263"/>
      <c r="P473" s="1263"/>
      <c r="Q473" s="1263"/>
      <c r="R473" s="1263"/>
      <c r="S473" s="431"/>
      <c r="T473" s="431"/>
      <c r="U473" s="431"/>
      <c r="V473" s="431"/>
      <c r="W473" s="431"/>
      <c r="X473" s="431"/>
      <c r="Y473" s="431"/>
      <c r="Z473" s="431"/>
      <c r="AA473" s="431"/>
      <c r="AB473" s="431"/>
      <c r="AC473" s="431"/>
      <c r="AD473" s="431"/>
      <c r="AE473" s="431"/>
      <c r="AF473" s="431"/>
      <c r="AG473" s="431"/>
      <c r="AH473" s="431"/>
      <c r="AI473" s="431"/>
      <c r="AJ473" s="431"/>
      <c r="AK473" s="431"/>
      <c r="AL473" s="431"/>
      <c r="AM473" s="431"/>
      <c r="AN473" s="431"/>
      <c r="AO473" s="431"/>
      <c r="AP473" s="431"/>
      <c r="AQ473" s="431"/>
      <c r="AR473" s="431"/>
      <c r="AS473" s="431"/>
      <c r="AT473" s="431"/>
      <c r="AU473" s="431"/>
      <c r="AV473" s="431"/>
      <c r="AW473" s="432"/>
      <c r="AX473" s="431"/>
      <c r="AY473" s="1218"/>
    </row>
    <row r="474" spans="1:185" customHeight="1" ht="13" s="415" customFormat="1">
      <c r="A474" s="440"/>
      <c r="B474" s="440"/>
      <c r="C474" s="471"/>
      <c r="AW474" s="472"/>
      <c r="AY474" s="1218"/>
    </row>
    <row r="475" spans="1:185" customHeight="1" ht="19.5" s="415" customFormat="1">
      <c r="A475" s="440"/>
      <c r="B475" s="440"/>
      <c r="C475" s="440"/>
      <c r="AW475" s="472"/>
      <c r="AY475" s="473"/>
    </row>
    <row r="476" spans="1:185" customHeight="1" ht="13" s="415" customFormat="1">
      <c r="A476" s="440"/>
      <c r="B476" s="440"/>
      <c r="C476" s="471"/>
      <c r="E476" s="474"/>
      <c r="F476" s="437"/>
      <c r="G476" s="474"/>
      <c r="H476" s="474"/>
      <c r="I476" s="437"/>
      <c r="J476" s="438"/>
      <c r="K476" s="438"/>
      <c r="AW476" s="472"/>
      <c r="AY476" s="475"/>
    </row>
    <row r="477" spans="1:185" customHeight="1" ht="13" s="415" customFormat="1">
      <c r="A477" s="440"/>
      <c r="B477" s="440"/>
      <c r="C477" s="471"/>
      <c r="E477" s="474"/>
      <c r="F477" s="437"/>
      <c r="G477" s="474"/>
      <c r="H477" s="474"/>
      <c r="I477" s="437"/>
      <c r="J477" s="438"/>
      <c r="K477" s="438"/>
      <c r="AW477" s="472"/>
    </row>
    <row r="478" spans="1:185" customHeight="1" ht="13" s="415" customFormat="1">
      <c r="A478" s="440"/>
      <c r="B478" s="440"/>
      <c r="C478" s="440"/>
      <c r="E478" s="474"/>
      <c r="F478" s="437"/>
      <c r="G478" s="474"/>
      <c r="H478" s="474"/>
      <c r="I478" s="437"/>
      <c r="J478" s="438"/>
      <c r="K478" s="438"/>
      <c r="AW478" s="472"/>
    </row>
    <row r="479" spans="1:185" customHeight="1" ht="13" s="415" customFormat="1">
      <c r="A479" s="440"/>
      <c r="B479" s="440"/>
      <c r="C479" s="440"/>
      <c r="E479" s="474"/>
      <c r="F479" s="437"/>
      <c r="G479" s="474"/>
      <c r="H479" s="474"/>
      <c r="I479" s="437"/>
      <c r="J479" s="438"/>
      <c r="K479" s="438"/>
      <c r="AW479" s="472"/>
    </row>
    <row r="480" spans="1:185" customHeight="1" ht="13" s="415" customFormat="1">
      <c r="E480" s="474"/>
      <c r="F480" s="437"/>
      <c r="G480" s="474"/>
      <c r="H480" s="474"/>
      <c r="I480" s="437"/>
      <c r="J480" s="438"/>
      <c r="K480" s="438"/>
      <c r="N480" s="476"/>
      <c r="S480" s="476"/>
      <c r="AW480" s="472"/>
    </row>
    <row r="481" spans="1:185" customHeight="1" ht="13.5" s="410" customFormat="1">
      <c r="B481" s="477"/>
      <c r="C481" s="477"/>
      <c r="D481" s="450"/>
      <c r="E481" s="477"/>
      <c r="F481" s="440"/>
      <c r="G481" s="477"/>
      <c r="H481" s="477"/>
      <c r="I481" s="437"/>
      <c r="J481" s="438"/>
      <c r="K481" s="438"/>
      <c r="L481" s="477"/>
      <c r="M481" s="478"/>
      <c r="N481" s="478"/>
      <c r="O481" s="478"/>
      <c r="P481" s="478"/>
      <c r="Q481" s="478"/>
      <c r="R481" s="478"/>
      <c r="S481" s="478"/>
      <c r="T481" s="478"/>
      <c r="U481" s="478"/>
      <c r="V481" s="478"/>
      <c r="W481" s="478"/>
      <c r="X481" s="478"/>
      <c r="Y481" s="478"/>
      <c r="Z481" s="478"/>
      <c r="AC481" s="478"/>
      <c r="AD481" s="478"/>
      <c r="AE481" s="478"/>
      <c r="AH481" s="478"/>
      <c r="AI481" s="478"/>
      <c r="AJ481" s="478"/>
      <c r="AW481" s="479"/>
    </row>
    <row r="482" spans="1:185" customHeight="1" ht="15" s="415" customFormat="1">
      <c r="A482" s="1257"/>
      <c r="B482" s="1256"/>
      <c r="C482" s="1257"/>
      <c r="D482" s="1256"/>
      <c r="E482" s="1256"/>
      <c r="F482" s="1257"/>
      <c r="G482" s="1256"/>
      <c r="H482" s="1256"/>
      <c r="I482" s="1255"/>
      <c r="J482" s="1255"/>
      <c r="K482" s="1255"/>
      <c r="L482" s="1255"/>
      <c r="M482" s="1255"/>
      <c r="N482" s="1255"/>
      <c r="O482" s="1255"/>
      <c r="P482" s="1255"/>
      <c r="Q482" s="1255"/>
      <c r="R482" s="1255"/>
      <c r="S482" s="1255"/>
      <c r="T482" s="1255"/>
      <c r="U482" s="1255"/>
      <c r="V482" s="1255"/>
      <c r="W482" s="1255"/>
      <c r="X482" s="1255"/>
      <c r="Y482" s="1255"/>
      <c r="Z482" s="1255"/>
      <c r="AA482" s="1255"/>
      <c r="AB482" s="1255"/>
      <c r="AC482" s="1255"/>
      <c r="AD482" s="1255"/>
      <c r="AE482" s="1255"/>
      <c r="AF482" s="1255"/>
      <c r="AG482" s="1255"/>
      <c r="AH482" s="1255"/>
      <c r="AI482" s="1255"/>
      <c r="AJ482" s="1255"/>
      <c r="AK482" s="1255"/>
      <c r="AL482" s="1255"/>
      <c r="AM482" s="303"/>
      <c r="AN482" s="303"/>
      <c r="AO482" s="303"/>
      <c r="AP482" s="303"/>
      <c r="AQ482" s="303"/>
      <c r="AR482" s="303"/>
      <c r="AS482" s="303"/>
      <c r="AT482" s="303"/>
      <c r="AU482" s="303"/>
      <c r="AV482" s="303"/>
      <c r="AW482" s="481"/>
      <c r="AX482" s="303"/>
      <c r="AY482" s="1251"/>
    </row>
    <row r="483" spans="1:185" customHeight="1" ht="23.25" s="136" customFormat="1">
      <c r="A483" s="1257"/>
      <c r="B483" s="1257"/>
      <c r="C483" s="1257"/>
      <c r="D483" s="1256"/>
      <c r="E483" s="1256"/>
      <c r="F483" s="1257"/>
      <c r="G483" s="1256"/>
      <c r="H483" s="1256"/>
      <c r="I483" s="1256"/>
      <c r="J483" s="1256"/>
      <c r="K483" s="1257"/>
      <c r="L483" s="1257"/>
      <c r="M483" s="1257"/>
      <c r="N483" s="1256"/>
      <c r="O483" s="1256"/>
      <c r="P483" s="1257"/>
      <c r="Q483" s="1257"/>
      <c r="R483" s="1257"/>
      <c r="S483" s="1256"/>
      <c r="T483" s="1256"/>
      <c r="U483" s="1257"/>
      <c r="V483" s="1257"/>
      <c r="W483" s="1257"/>
      <c r="X483" s="1256"/>
      <c r="Y483" s="1256"/>
      <c r="Z483" s="1257"/>
      <c r="AA483" s="1257"/>
      <c r="AB483" s="1257"/>
      <c r="AC483" s="1256"/>
      <c r="AD483" s="1256"/>
      <c r="AE483" s="1257"/>
      <c r="AF483" s="1257"/>
      <c r="AG483" s="1257"/>
      <c r="AH483" s="1256"/>
      <c r="AI483" s="1256"/>
      <c r="AJ483" s="1257"/>
      <c r="AK483" s="1257"/>
      <c r="AL483" s="1257"/>
      <c r="AM483" s="480"/>
      <c r="AN483" s="480"/>
      <c r="AO483" s="480"/>
      <c r="AP483" s="480"/>
      <c r="AQ483" s="480"/>
      <c r="AR483" s="480"/>
      <c r="AS483" s="480"/>
      <c r="AT483" s="480"/>
      <c r="AU483" s="480"/>
      <c r="AV483" s="480"/>
      <c r="AW483" s="482"/>
      <c r="AX483" s="480"/>
      <c r="AY483" s="1251"/>
      <c r="AZ483" s="448"/>
      <c r="BA483" s="448"/>
      <c r="BB483" s="448"/>
      <c r="BC483" s="448"/>
      <c r="BD483" s="448"/>
      <c r="BE483" s="448"/>
      <c r="BF483" s="448"/>
      <c r="BG483" s="448"/>
      <c r="BH483" s="448"/>
      <c r="BI483" s="448"/>
      <c r="BJ483" s="448"/>
      <c r="BK483" s="448"/>
      <c r="BL483" s="448"/>
      <c r="BM483" s="448"/>
      <c r="BN483" s="448"/>
      <c r="BO483" s="448"/>
      <c r="BP483" s="448"/>
      <c r="BQ483" s="448"/>
      <c r="BR483" s="448"/>
      <c r="BS483" s="448"/>
      <c r="BT483" s="448"/>
      <c r="BU483" s="448"/>
      <c r="BV483" s="448"/>
      <c r="BW483" s="448"/>
      <c r="BX483" s="448"/>
      <c r="BY483" s="448"/>
      <c r="BZ483" s="448"/>
      <c r="CA483" s="448"/>
      <c r="CB483" s="448"/>
      <c r="CC483" s="448"/>
      <c r="CD483" s="448"/>
      <c r="CE483" s="448"/>
      <c r="CF483" s="448"/>
      <c r="CG483" s="448"/>
      <c r="CH483" s="448"/>
      <c r="CI483" s="448"/>
      <c r="CJ483" s="448"/>
      <c r="CK483" s="448"/>
      <c r="CL483" s="448"/>
      <c r="CM483" s="448"/>
      <c r="CN483" s="448"/>
      <c r="CO483" s="448"/>
      <c r="CP483" s="448"/>
      <c r="CQ483" s="448"/>
      <c r="CR483" s="448"/>
      <c r="CS483" s="448"/>
      <c r="CT483" s="448"/>
      <c r="CU483" s="448"/>
      <c r="CV483" s="448"/>
      <c r="CW483" s="448"/>
      <c r="CX483" s="448"/>
      <c r="CY483" s="448"/>
      <c r="CZ483" s="448"/>
      <c r="DA483" s="448"/>
      <c r="DB483" s="448"/>
      <c r="DC483" s="448"/>
      <c r="DD483" s="448"/>
      <c r="DE483" s="448"/>
      <c r="DF483" s="448"/>
      <c r="DG483" s="448"/>
      <c r="DH483" s="448"/>
      <c r="DI483" s="448"/>
      <c r="DJ483" s="448"/>
      <c r="DK483" s="448"/>
      <c r="DL483" s="448"/>
      <c r="DM483" s="448"/>
      <c r="DN483" s="448"/>
      <c r="DO483" s="448"/>
      <c r="DP483" s="448"/>
      <c r="DQ483" s="448"/>
      <c r="DR483" s="448"/>
      <c r="DS483" s="448"/>
      <c r="DT483" s="448"/>
      <c r="DU483" s="448"/>
      <c r="DV483" s="448"/>
      <c r="DW483" s="448"/>
      <c r="DX483" s="448"/>
      <c r="DY483" s="448"/>
      <c r="DZ483" s="448"/>
      <c r="EA483" s="448"/>
      <c r="EB483" s="448"/>
      <c r="EC483" s="448"/>
      <c r="ED483" s="448"/>
      <c r="EE483" s="448"/>
      <c r="EF483" s="448"/>
      <c r="EG483" s="448"/>
      <c r="EH483" s="448"/>
      <c r="EI483" s="448"/>
      <c r="EJ483" s="448"/>
      <c r="EK483" s="448"/>
      <c r="EL483" s="448"/>
      <c r="EM483" s="448"/>
      <c r="EN483" s="448"/>
      <c r="EO483" s="448"/>
      <c r="EP483" s="448"/>
      <c r="EQ483" s="448"/>
      <c r="ER483" s="448"/>
      <c r="ES483" s="448"/>
      <c r="ET483" s="448"/>
      <c r="EU483" s="448"/>
      <c r="EV483" s="448"/>
      <c r="EW483" s="448"/>
      <c r="EX483" s="448"/>
      <c r="EY483" s="448"/>
      <c r="EZ483" s="448"/>
      <c r="FA483" s="448"/>
      <c r="FB483" s="448"/>
      <c r="FC483" s="448"/>
      <c r="FD483" s="448"/>
      <c r="FE483" s="448"/>
      <c r="FF483" s="448"/>
      <c r="FG483" s="448"/>
      <c r="FH483" s="448"/>
      <c r="FI483" s="448"/>
      <c r="FJ483" s="448"/>
      <c r="FK483" s="448"/>
      <c r="FL483" s="448"/>
      <c r="FM483" s="448"/>
      <c r="FN483" s="448"/>
      <c r="FO483" s="448"/>
      <c r="FP483" s="448"/>
      <c r="FQ483" s="448"/>
      <c r="FR483" s="448"/>
      <c r="FS483" s="448"/>
      <c r="FT483" s="448"/>
      <c r="FU483" s="448"/>
      <c r="FV483" s="448"/>
      <c r="FW483" s="448"/>
      <c r="FX483" s="448"/>
      <c r="FY483" s="448"/>
      <c r="FZ483" s="448"/>
      <c r="GA483" s="448"/>
      <c r="GB483" s="448"/>
      <c r="GC483" s="448"/>
    </row>
    <row r="484" spans="1:185" customHeight="1" ht="17.25" s="450" customFormat="1">
      <c r="A484" s="1257"/>
      <c r="B484" s="1257"/>
      <c r="C484" s="1257"/>
      <c r="D484" s="1256"/>
      <c r="E484" s="1256"/>
      <c r="F484" s="1257"/>
      <c r="G484" s="1256"/>
      <c r="H484" s="1256"/>
      <c r="I484" s="1257"/>
      <c r="J484" s="1257"/>
      <c r="K484" s="1257"/>
      <c r="L484" s="1257"/>
      <c r="M484" s="1257"/>
      <c r="N484" s="1257"/>
      <c r="O484" s="1257"/>
      <c r="P484" s="1257"/>
      <c r="Q484" s="1257"/>
      <c r="R484" s="1257"/>
      <c r="S484" s="1257"/>
      <c r="T484" s="1257"/>
      <c r="U484" s="1257"/>
      <c r="V484" s="1257"/>
      <c r="W484" s="1257"/>
      <c r="X484" s="1257"/>
      <c r="Y484" s="1257"/>
      <c r="Z484" s="1257"/>
      <c r="AA484" s="1257"/>
      <c r="AB484" s="1257"/>
      <c r="AC484" s="1257"/>
      <c r="AD484" s="1257"/>
      <c r="AE484" s="1257"/>
      <c r="AF484" s="1257"/>
      <c r="AG484" s="1257"/>
      <c r="AH484" s="1257"/>
      <c r="AI484" s="1257"/>
      <c r="AJ484" s="1257"/>
      <c r="AK484" s="1257"/>
      <c r="AL484" s="1257"/>
      <c r="AM484" s="480"/>
      <c r="AN484" s="480"/>
      <c r="AO484" s="480"/>
      <c r="AP484" s="480"/>
      <c r="AQ484" s="480"/>
      <c r="AR484" s="480"/>
      <c r="AS484" s="480"/>
      <c r="AT484" s="480"/>
      <c r="AU484" s="480"/>
      <c r="AV484" s="480"/>
      <c r="AW484" s="482"/>
      <c r="AX484" s="480"/>
      <c r="AY484" s="1251"/>
    </row>
    <row r="485" spans="1:185" customHeight="1" ht="60.75" s="453" customFormat="1">
      <c r="A485" s="1257"/>
      <c r="B485" s="1257"/>
      <c r="C485" s="1257"/>
      <c r="D485" s="1256"/>
      <c r="E485" s="1256"/>
      <c r="F485" s="1257"/>
      <c r="G485" s="1256"/>
      <c r="H485" s="1256"/>
      <c r="I485" s="483"/>
      <c r="J485" s="484"/>
      <c r="K485" s="484"/>
      <c r="L485" s="484"/>
      <c r="M485" s="483"/>
      <c r="N485" s="483"/>
      <c r="O485" s="484"/>
      <c r="P485" s="484"/>
      <c r="Q485" s="484"/>
      <c r="R485" s="483"/>
      <c r="S485" s="483"/>
      <c r="T485" s="484"/>
      <c r="U485" s="484"/>
      <c r="V485" s="484"/>
      <c r="W485" s="483"/>
      <c r="X485" s="483"/>
      <c r="Y485" s="484"/>
      <c r="Z485" s="484"/>
      <c r="AA485" s="484"/>
      <c r="AB485" s="483"/>
      <c r="AC485" s="483"/>
      <c r="AD485" s="484"/>
      <c r="AE485" s="484"/>
      <c r="AF485" s="484"/>
      <c r="AG485" s="483"/>
      <c r="AH485" s="483"/>
      <c r="AI485" s="484"/>
      <c r="AJ485" s="484"/>
      <c r="AK485" s="484"/>
      <c r="AL485" s="483"/>
      <c r="AM485" s="483"/>
      <c r="AN485" s="483"/>
      <c r="AO485" s="483"/>
      <c r="AP485" s="483"/>
      <c r="AQ485" s="483"/>
      <c r="AR485" s="483"/>
      <c r="AS485" s="483"/>
      <c r="AT485" s="483"/>
      <c r="AU485" s="483"/>
      <c r="AV485" s="483"/>
      <c r="AW485" s="485"/>
      <c r="AX485" s="483"/>
      <c r="AY485" s="1251"/>
    </row>
    <row r="486" spans="1:185" customHeight="1" ht="39.75" s="450" customFormat="1">
      <c r="A486" s="465"/>
      <c r="B486" s="466"/>
      <c r="C486" s="465"/>
      <c r="D486" s="465"/>
      <c r="E486" s="465"/>
      <c r="F486" s="466"/>
      <c r="G486" s="499"/>
      <c r="H486" s="467"/>
      <c r="AW486" s="469"/>
      <c r="AY486" s="458"/>
    </row>
    <row r="487" spans="1:185" customHeight="1" ht="39.75" s="450" customFormat="1">
      <c r="A487" s="465"/>
      <c r="B487" s="466"/>
      <c r="C487" s="465"/>
      <c r="D487" s="465"/>
      <c r="E487" s="465"/>
      <c r="F487" s="466"/>
      <c r="G487" s="465"/>
      <c r="H487" s="467"/>
      <c r="AW487" s="469"/>
      <c r="AY487" s="458"/>
    </row>
    <row r="488" spans="1:185" customHeight="1" ht="39.75" s="450" customFormat="1">
      <c r="A488" s="465"/>
      <c r="B488" s="466"/>
      <c r="C488" s="465"/>
      <c r="D488" s="465"/>
      <c r="E488" s="465"/>
      <c r="F488" s="466"/>
      <c r="G488" s="465"/>
      <c r="H488" s="467"/>
      <c r="AW488" s="469"/>
      <c r="AY488" s="458"/>
    </row>
    <row r="489" spans="1:185" customHeight="1" ht="39.75" s="450" customFormat="1">
      <c r="A489" s="466"/>
      <c r="B489" s="466"/>
      <c r="C489" s="465"/>
      <c r="D489" s="465"/>
      <c r="E489" s="465"/>
      <c r="F489" s="466"/>
      <c r="G489" s="465"/>
      <c r="H489" s="467"/>
      <c r="AW489" s="469"/>
      <c r="AY489" s="458"/>
    </row>
    <row r="490" spans="1:185" customHeight="1" ht="39.75" s="450" customFormat="1">
      <c r="A490" s="465"/>
      <c r="B490" s="466"/>
      <c r="C490" s="465"/>
      <c r="D490" s="465"/>
      <c r="E490" s="465"/>
      <c r="F490" s="466"/>
      <c r="G490" s="465"/>
      <c r="H490" s="467"/>
      <c r="AW490" s="469"/>
      <c r="AY490" s="458"/>
    </row>
    <row r="491" spans="1:185" customHeight="1" ht="39.75" s="450" customFormat="1">
      <c r="A491" s="465"/>
      <c r="B491" s="466"/>
      <c r="C491" s="465"/>
      <c r="D491" s="465"/>
      <c r="E491" s="465"/>
      <c r="F491" s="466"/>
      <c r="G491" s="465"/>
      <c r="H491" s="467"/>
      <c r="AW491" s="469"/>
      <c r="AY491" s="458"/>
    </row>
    <row r="492" spans="1:185" customHeight="1" ht="39.75" s="450" customFormat="1">
      <c r="A492" s="465"/>
      <c r="B492" s="466"/>
      <c r="C492" s="465"/>
      <c r="D492" s="465"/>
      <c r="E492" s="465"/>
      <c r="F492" s="466"/>
      <c r="G492" s="465"/>
      <c r="H492" s="467"/>
      <c r="AW492" s="469"/>
      <c r="AY492" s="458"/>
    </row>
    <row r="493" spans="1:185" customHeight="1" ht="39.75" s="450" customFormat="1">
      <c r="A493" s="465"/>
      <c r="B493" s="466"/>
      <c r="C493" s="465"/>
      <c r="D493" s="465"/>
      <c r="E493" s="465"/>
      <c r="F493" s="466"/>
      <c r="G493" s="465"/>
      <c r="H493" s="467"/>
      <c r="AW493" s="469"/>
      <c r="AY493" s="458"/>
    </row>
    <row r="494" spans="1:185" customHeight="1" ht="39.75" s="450" customFormat="1">
      <c r="A494" s="465"/>
      <c r="B494" s="466"/>
      <c r="C494" s="465"/>
      <c r="D494" s="465"/>
      <c r="E494" s="465"/>
      <c r="F494" s="466"/>
      <c r="G494" s="465"/>
      <c r="H494" s="467"/>
      <c r="AW494" s="469"/>
      <c r="AY494" s="458"/>
    </row>
    <row r="495" spans="1:185" customHeight="1" ht="39.75" s="450" customFormat="1">
      <c r="A495" s="465"/>
      <c r="B495" s="466"/>
      <c r="C495" s="465"/>
      <c r="D495" s="465"/>
      <c r="E495" s="465"/>
      <c r="F495" s="466"/>
      <c r="G495" s="465"/>
      <c r="H495" s="467"/>
      <c r="AW495" s="469"/>
      <c r="AY495" s="458"/>
    </row>
    <row r="496" spans="1:185" customHeight="1" ht="39.75" s="450" customFormat="1">
      <c r="A496" s="466"/>
      <c r="B496" s="466"/>
      <c r="C496" s="465"/>
      <c r="D496" s="465"/>
      <c r="E496" s="465"/>
      <c r="F496" s="466"/>
      <c r="G496" s="465"/>
      <c r="H496" s="467"/>
      <c r="AW496" s="469"/>
    </row>
    <row r="497" spans="1:185" customHeight="1" ht="39.75" s="450" customFormat="1">
      <c r="A497" s="465"/>
      <c r="B497" s="466"/>
      <c r="C497" s="465"/>
      <c r="D497" s="465"/>
      <c r="E497" s="465"/>
      <c r="F497" s="466"/>
      <c r="G497" s="465"/>
      <c r="H497" s="467"/>
      <c r="AW497" s="469"/>
    </row>
    <row r="498" spans="1:185" customHeight="1" ht="39.75" s="450" customFormat="1">
      <c r="A498" s="465"/>
      <c r="B498" s="466"/>
      <c r="C498" s="465"/>
      <c r="D498" s="465"/>
      <c r="E498" s="465"/>
      <c r="F498" s="466"/>
      <c r="G498" s="465"/>
      <c r="H498" s="467"/>
      <c r="AW498" s="469"/>
    </row>
    <row r="499" spans="1:185" customHeight="1" ht="39.75" s="450" customFormat="1">
      <c r="A499" s="465"/>
      <c r="B499" s="466"/>
      <c r="C499" s="465"/>
      <c r="D499" s="465"/>
      <c r="E499" s="465"/>
      <c r="F499" s="466"/>
      <c r="G499" s="465"/>
      <c r="H499" s="467"/>
      <c r="AW499" s="469"/>
    </row>
    <row r="500" spans="1:185" customHeight="1" ht="39.75" s="450" customFormat="1">
      <c r="A500" s="465"/>
      <c r="B500" s="466"/>
      <c r="C500" s="465"/>
      <c r="D500" s="465"/>
      <c r="E500" s="465"/>
      <c r="F500" s="466"/>
      <c r="G500" s="465"/>
      <c r="H500" s="467"/>
      <c r="AW500" s="469"/>
    </row>
    <row r="501" spans="1:185" customHeight="1" ht="39.75" s="450" customFormat="1">
      <c r="A501" s="465"/>
      <c r="B501" s="466"/>
      <c r="C501" s="465"/>
      <c r="D501" s="465"/>
      <c r="E501" s="465"/>
      <c r="F501" s="466"/>
      <c r="G501" s="465"/>
      <c r="H501" s="467"/>
      <c r="AW501" s="469"/>
    </row>
    <row r="502" spans="1:185" customHeight="1" ht="39.75" s="450" customFormat="1">
      <c r="A502" s="465"/>
      <c r="B502" s="466"/>
      <c r="C502" s="465"/>
      <c r="D502" s="465"/>
      <c r="E502" s="465"/>
      <c r="F502" s="466"/>
      <c r="G502" s="465"/>
      <c r="H502" s="467"/>
      <c r="AW502" s="469"/>
    </row>
    <row r="503" spans="1:185" customHeight="1" ht="39.75" s="450" customFormat="1">
      <c r="A503" s="465"/>
      <c r="B503" s="466"/>
      <c r="C503" s="465"/>
      <c r="D503" s="465"/>
      <c r="E503" s="465"/>
      <c r="F503" s="466"/>
      <c r="G503" s="465"/>
      <c r="H503" s="467"/>
      <c r="AW503" s="469"/>
    </row>
    <row r="504" spans="1:185" customHeight="1" ht="39.75" s="450" customFormat="1">
      <c r="A504" s="465"/>
      <c r="B504" s="466"/>
      <c r="C504" s="465"/>
      <c r="D504" s="465"/>
      <c r="E504" s="465"/>
      <c r="F504" s="466"/>
      <c r="G504" s="465"/>
      <c r="H504" s="467"/>
      <c r="AW504" s="469"/>
    </row>
    <row r="505" spans="1:185" customHeight="1" ht="39.75" s="450" customFormat="1">
      <c r="A505" s="465"/>
      <c r="B505" s="466"/>
      <c r="C505" s="465"/>
      <c r="D505" s="465"/>
      <c r="E505" s="465"/>
      <c r="F505" s="466"/>
      <c r="G505" s="465"/>
      <c r="H505" s="467"/>
      <c r="AW505" s="469"/>
    </row>
    <row r="506" spans="1:185" customHeight="1" ht="18.75" s="410" customFormat="1">
      <c r="B506" s="477"/>
      <c r="C506" s="477"/>
      <c r="D506" s="450"/>
      <c r="E506" s="450"/>
      <c r="F506" s="477"/>
      <c r="G506" s="450"/>
      <c r="H506" s="477"/>
      <c r="I506" s="450"/>
      <c r="J506" s="477"/>
      <c r="K506" s="477"/>
      <c r="L506" s="477"/>
      <c r="M506" s="478"/>
      <c r="N506" s="478"/>
      <c r="O506" s="478"/>
      <c r="P506" s="478"/>
      <c r="Q506" s="478"/>
      <c r="R506" s="478"/>
      <c r="S506" s="478"/>
      <c r="T506" s="478"/>
      <c r="U506" s="478"/>
      <c r="V506" s="478"/>
      <c r="W506" s="478"/>
      <c r="X506" s="478"/>
      <c r="Y506" s="478"/>
      <c r="Z506" s="478"/>
      <c r="AC506" s="478"/>
      <c r="AD506" s="478"/>
      <c r="AE506" s="478"/>
      <c r="AH506" s="478"/>
      <c r="AI506" s="478"/>
      <c r="AJ506" s="478"/>
      <c r="AW506" s="479"/>
    </row>
    <row r="507" spans="1:185" customHeight="1" ht="18" s="410" customFormat="1">
      <c r="A507" s="1211"/>
      <c r="E507" s="448"/>
      <c r="G507" s="448"/>
      <c r="H507" s="448"/>
      <c r="M507" s="486"/>
      <c r="N507" s="136"/>
      <c r="P507" s="136"/>
      <c r="Q507" s="136"/>
      <c r="R507" s="136"/>
      <c r="S507" s="136"/>
      <c r="T507" s="487"/>
      <c r="V507" s="487"/>
      <c r="W507" s="136"/>
      <c r="Z507" s="487"/>
      <c r="AE507" s="487"/>
      <c r="AJ507" s="487"/>
      <c r="AW507" s="479"/>
    </row>
    <row r="508" spans="1:185" customHeight="1" ht="18" s="410" customFormat="1">
      <c r="A508" s="1211"/>
      <c r="E508" s="448"/>
      <c r="G508" s="448"/>
      <c r="H508" s="463"/>
      <c r="M508" s="488"/>
      <c r="N508" s="136"/>
      <c r="P508" s="136"/>
      <c r="Q508" s="136"/>
      <c r="R508" s="136"/>
      <c r="S508" s="136"/>
      <c r="T508" s="268"/>
      <c r="V508" s="487"/>
      <c r="W508" s="136"/>
      <c r="Z508" s="487"/>
      <c r="AE508" s="487"/>
      <c r="AJ508" s="487"/>
      <c r="AW508" s="479"/>
    </row>
    <row r="509" spans="1:185" customHeight="1" ht="18" s="410" customFormat="1">
      <c r="A509" s="461"/>
      <c r="E509" s="448"/>
      <c r="G509" s="448"/>
      <c r="H509" s="448"/>
      <c r="K509" s="461"/>
      <c r="L509" s="488"/>
      <c r="M509" s="488"/>
      <c r="N509" s="136"/>
      <c r="P509" s="136"/>
      <c r="Q509" s="136"/>
      <c r="R509" s="136"/>
      <c r="S509" s="136"/>
      <c r="T509" s="268"/>
      <c r="V509" s="487"/>
      <c r="W509" s="136"/>
      <c r="Z509" s="487"/>
      <c r="AE509" s="487"/>
      <c r="AJ509" s="487"/>
      <c r="AW509" s="479"/>
    </row>
    <row r="510" spans="1:185" customHeight="1" ht="18" s="405" customFormat="1">
      <c r="A510" s="410"/>
      <c r="B510" s="448"/>
      <c r="C510" s="448"/>
      <c r="D510" s="448"/>
      <c r="E510" s="448"/>
      <c r="F510" s="462"/>
      <c r="G510" s="448"/>
      <c r="H510" s="448"/>
      <c r="I510" s="463"/>
      <c r="L510" s="460"/>
      <c r="M510" s="460"/>
      <c r="N510" s="135"/>
      <c r="P510" s="135"/>
      <c r="Q510" s="135"/>
      <c r="R510" s="135"/>
      <c r="S510" s="135"/>
      <c r="T510" s="135"/>
      <c r="V510" s="464"/>
      <c r="W510" s="135"/>
      <c r="Z510" s="464"/>
      <c r="AE510" s="464"/>
      <c r="AJ510" s="464"/>
      <c r="AW510" s="468"/>
      <c r="AY510" s="410"/>
    </row>
    <row r="511" spans="1:185" customHeight="1" ht="18" s="405" customFormat="1">
      <c r="B511" s="406"/>
      <c r="C511" s="406"/>
      <c r="D511" s="407"/>
      <c r="E511" s="407"/>
      <c r="F511" s="406"/>
      <c r="G511" s="407"/>
      <c r="H511" s="406"/>
      <c r="I511" s="407"/>
      <c r="J511" s="406"/>
      <c r="K511" s="406"/>
      <c r="L511" s="406"/>
      <c r="M511" s="500"/>
      <c r="N511" s="500"/>
      <c r="O511" s="500"/>
      <c r="P511" s="500"/>
      <c r="Q511" s="500"/>
      <c r="S511" s="500"/>
      <c r="T511" s="500"/>
      <c r="U511" s="500"/>
      <c r="V511" s="500"/>
      <c r="Y511" s="500"/>
      <c r="AD511" s="500"/>
      <c r="AI511" s="500"/>
      <c r="AW511" s="468"/>
      <c r="AY511" s="410"/>
    </row>
    <row r="512" spans="1:185" customHeight="1" ht="16.5" s="407" customFormat="1">
      <c r="A512" s="135"/>
      <c r="B512" s="135"/>
      <c r="C512" s="135"/>
      <c r="D512" s="245"/>
      <c r="E512" s="245"/>
      <c r="F512" s="405"/>
      <c r="G512" s="245"/>
      <c r="H512" s="291"/>
      <c r="AW512" s="501"/>
      <c r="AY512" s="450"/>
    </row>
    <row r="513" spans="1:185" customHeight="1" ht="16.5" s="407" customFormat="1">
      <c r="A513" s="135"/>
      <c r="B513" s="135"/>
      <c r="C513" s="135"/>
      <c r="D513" s="245"/>
      <c r="E513" s="245"/>
      <c r="F513" s="405"/>
      <c r="G513" s="245"/>
      <c r="H513" s="291"/>
      <c r="AW513" s="501"/>
      <c r="AY513" s="450"/>
    </row>
    <row r="514" spans="1:185" customHeight="1" ht="16.5" s="407" customFormat="1">
      <c r="A514" s="135"/>
      <c r="B514" s="135"/>
      <c r="C514" s="135"/>
      <c r="D514" s="245"/>
      <c r="E514" s="245"/>
      <c r="F514" s="405"/>
      <c r="G514" s="245"/>
      <c r="H514" s="291"/>
      <c r="AW514" s="501"/>
      <c r="AY514" s="450"/>
    </row>
    <row r="515" spans="1:185" customHeight="1" ht="16.5" s="407" customFormat="1">
      <c r="A515" s="135"/>
      <c r="B515" s="135"/>
      <c r="C515" s="135"/>
      <c r="D515" s="245"/>
      <c r="E515" s="245"/>
      <c r="F515" s="405"/>
      <c r="G515" s="245"/>
      <c r="H515" s="291"/>
      <c r="AW515" s="501"/>
      <c r="AY515" s="450"/>
    </row>
    <row r="516" spans="1:185" customHeight="1" ht="16.5" s="407" customFormat="1">
      <c r="A516" s="135"/>
      <c r="B516" s="135"/>
      <c r="C516" s="135"/>
      <c r="D516" s="245"/>
      <c r="E516" s="245"/>
      <c r="F516" s="405"/>
      <c r="G516" s="245"/>
      <c r="H516" s="291"/>
      <c r="AW516" s="501"/>
      <c r="AY516" s="450"/>
    </row>
    <row r="517" spans="1:185" customHeight="1" ht="16.5" s="407" customFormat="1">
      <c r="A517" s="135"/>
      <c r="B517" s="135"/>
      <c r="C517" s="135"/>
      <c r="D517" s="245"/>
      <c r="E517" s="245"/>
      <c r="F517" s="405"/>
      <c r="G517" s="245"/>
      <c r="H517" s="291"/>
      <c r="AW517" s="501"/>
      <c r="AY517" s="450"/>
    </row>
    <row r="518" spans="1:185" customHeight="1" ht="16.5" s="407" customFormat="1">
      <c r="A518" s="135"/>
      <c r="B518" s="135"/>
      <c r="C518" s="135"/>
      <c r="D518" s="245"/>
      <c r="E518" s="245"/>
      <c r="F518" s="405"/>
      <c r="G518" s="245"/>
      <c r="H518" s="291"/>
      <c r="AW518" s="501"/>
      <c r="AY518" s="450"/>
    </row>
    <row r="519" spans="1:185" customHeight="1" ht="16.5" s="407" customFormat="1">
      <c r="A519" s="135"/>
      <c r="B519" s="135"/>
      <c r="C519" s="135"/>
      <c r="D519" s="245"/>
      <c r="E519" s="245"/>
      <c r="F519" s="405"/>
      <c r="G519" s="245"/>
      <c r="H519" s="291"/>
      <c r="AW519" s="501"/>
      <c r="AY519" s="450"/>
    </row>
    <row r="520" spans="1:185" customHeight="1" ht="16.5" s="407" customFormat="1">
      <c r="A520" s="135"/>
      <c r="B520" s="135"/>
      <c r="C520" s="135"/>
      <c r="D520" s="245"/>
      <c r="E520" s="245"/>
      <c r="F520" s="405"/>
      <c r="G520" s="245"/>
      <c r="H520" s="291"/>
      <c r="AW520" s="501"/>
      <c r="AY520" s="450"/>
    </row>
    <row r="521" spans="1:185" customHeight="1" ht="16.5" s="407" customFormat="1">
      <c r="A521" s="135"/>
      <c r="B521" s="135"/>
      <c r="C521" s="135"/>
      <c r="D521" s="245"/>
      <c r="E521" s="245"/>
      <c r="F521" s="405"/>
      <c r="G521" s="245"/>
      <c r="H521" s="291"/>
      <c r="AW521" s="501"/>
      <c r="AY521" s="450"/>
    </row>
    <row r="522" spans="1:185" customHeight="1" ht="16.5" s="407" customFormat="1">
      <c r="A522" s="135"/>
      <c r="B522" s="135"/>
      <c r="C522" s="135"/>
      <c r="D522" s="245"/>
      <c r="E522" s="245"/>
      <c r="F522" s="405"/>
      <c r="G522" s="245"/>
      <c r="H522" s="291"/>
      <c r="AW522" s="501"/>
      <c r="AY522" s="450"/>
    </row>
    <row r="523" spans="1:185" customHeight="1" ht="16.5" s="407" customFormat="1">
      <c r="A523" s="135"/>
      <c r="B523" s="135"/>
      <c r="C523" s="135"/>
      <c r="D523" s="245"/>
      <c r="E523" s="245"/>
      <c r="F523" s="405"/>
      <c r="G523" s="245"/>
      <c r="H523" s="291"/>
      <c r="AW523" s="501"/>
      <c r="AY523" s="450"/>
    </row>
    <row r="524" spans="1:185" customHeight="1" ht="16.5" s="407" customFormat="1">
      <c r="A524" s="135"/>
      <c r="B524" s="135"/>
      <c r="C524" s="135"/>
      <c r="D524" s="245"/>
      <c r="E524" s="245"/>
      <c r="F524" s="405"/>
      <c r="G524" s="245"/>
      <c r="H524" s="291"/>
      <c r="AW524" s="501"/>
      <c r="AY524" s="450"/>
    </row>
    <row r="525" spans="1:185" customHeight="1" ht="16.5" s="407" customFormat="1">
      <c r="A525" s="135"/>
      <c r="B525" s="135"/>
      <c r="C525" s="135"/>
      <c r="D525" s="245"/>
      <c r="E525" s="245"/>
      <c r="F525" s="405"/>
      <c r="G525" s="245"/>
      <c r="H525" s="291"/>
      <c r="AW525" s="501"/>
      <c r="AY525" s="450"/>
    </row>
    <row r="526" spans="1:185" customHeight="1" ht="16.5" s="407" customFormat="1">
      <c r="A526" s="135"/>
      <c r="B526" s="135"/>
      <c r="C526" s="135"/>
      <c r="D526" s="245"/>
      <c r="E526" s="245"/>
      <c r="F526" s="405"/>
      <c r="G526" s="245"/>
      <c r="H526" s="291"/>
      <c r="AW526" s="501"/>
      <c r="AY526" s="450"/>
    </row>
    <row r="527" spans="1:185" customHeight="1" ht="16.5" s="407" customFormat="1">
      <c r="A527" s="135"/>
      <c r="B527" s="135"/>
      <c r="C527" s="135"/>
      <c r="D527" s="245"/>
      <c r="E527" s="245"/>
      <c r="F527" s="405"/>
      <c r="G527" s="245"/>
      <c r="H527" s="291"/>
      <c r="AW527" s="501"/>
      <c r="AY527" s="450"/>
    </row>
    <row r="528" spans="1:185" customHeight="1" ht="16.5" s="407" customFormat="1">
      <c r="A528" s="135"/>
      <c r="B528" s="135"/>
      <c r="C528" s="135"/>
      <c r="D528" s="245"/>
      <c r="E528" s="245"/>
      <c r="F528" s="405"/>
      <c r="G528" s="245"/>
      <c r="H528" s="291"/>
      <c r="AW528" s="501"/>
      <c r="AY528" s="450"/>
    </row>
    <row r="529" spans="1:185" customHeight="1" ht="16.5" s="407" customFormat="1">
      <c r="A529" s="135"/>
      <c r="B529" s="135"/>
      <c r="C529" s="135"/>
      <c r="D529" s="245"/>
      <c r="E529" s="245"/>
      <c r="F529" s="405"/>
      <c r="G529" s="291"/>
      <c r="H529" s="291"/>
      <c r="AW529" s="501"/>
      <c r="AY529" s="450"/>
    </row>
    <row r="530" spans="1:185" customHeight="1" ht="16.5" s="407" customFormat="1">
      <c r="A530" s="135"/>
      <c r="B530" s="135"/>
      <c r="C530" s="135"/>
      <c r="D530" s="245"/>
      <c r="E530" s="245"/>
      <c r="F530" s="405"/>
      <c r="G530" s="291"/>
      <c r="H530" s="291"/>
      <c r="AW530" s="501"/>
      <c r="AY530" s="450"/>
    </row>
    <row r="531" spans="1:185" customHeight="1" ht="16.5" s="407" customFormat="1">
      <c r="A531" s="135"/>
      <c r="B531" s="135"/>
      <c r="C531" s="135"/>
      <c r="D531" s="245"/>
      <c r="E531" s="245"/>
      <c r="F531" s="405"/>
      <c r="G531" s="291"/>
      <c r="H531" s="291"/>
      <c r="AW531" s="501"/>
      <c r="AY531" s="450"/>
    </row>
    <row r="532" spans="1:185" customHeight="1" ht="16.5" s="407" customFormat="1">
      <c r="A532" s="135"/>
      <c r="B532" s="135"/>
      <c r="C532" s="135"/>
      <c r="D532" s="245"/>
      <c r="E532" s="245"/>
      <c r="F532" s="405"/>
      <c r="G532" s="291"/>
      <c r="H532" s="291"/>
      <c r="AW532" s="501"/>
      <c r="AY532" s="450"/>
    </row>
    <row r="533" spans="1:185" customHeight="1" ht="16.5" s="407" customFormat="1">
      <c r="A533" s="135"/>
      <c r="B533" s="135"/>
      <c r="C533" s="135"/>
      <c r="D533" s="245"/>
      <c r="E533" s="245"/>
      <c r="F533" s="405"/>
      <c r="G533" s="291"/>
      <c r="H533" s="291"/>
      <c r="AW533" s="501"/>
      <c r="AY533" s="450"/>
    </row>
    <row r="534" spans="1:185" customHeight="1" ht="16.5" s="407" customFormat="1">
      <c r="A534" s="135"/>
      <c r="B534" s="135"/>
      <c r="C534" s="135"/>
      <c r="D534" s="245"/>
      <c r="E534" s="245"/>
      <c r="F534" s="405"/>
      <c r="G534" s="291"/>
      <c r="H534" s="291"/>
      <c r="AW534" s="501"/>
      <c r="AY534" s="450"/>
    </row>
    <row r="535" spans="1:185" customHeight="1" ht="16.5" s="407" customFormat="1">
      <c r="A535" s="135"/>
      <c r="B535" s="135"/>
      <c r="C535" s="135"/>
      <c r="D535" s="245"/>
      <c r="E535" s="245"/>
      <c r="F535" s="405"/>
      <c r="G535" s="291"/>
      <c r="H535" s="291"/>
      <c r="AW535" s="501"/>
      <c r="AY535" s="450"/>
    </row>
    <row r="536" spans="1:185" customHeight="1" ht="16.5" s="407" customFormat="1">
      <c r="A536" s="135"/>
      <c r="B536" s="135"/>
      <c r="C536" s="135"/>
      <c r="D536" s="245"/>
      <c r="E536" s="245"/>
      <c r="F536" s="405"/>
      <c r="G536" s="291"/>
      <c r="H536" s="291"/>
      <c r="AW536" s="501"/>
      <c r="AY536" s="450"/>
    </row>
    <row r="537" spans="1:185" customHeight="1" ht="16.5" s="407" customFormat="1">
      <c r="A537" s="135"/>
      <c r="B537" s="135"/>
      <c r="C537" s="135"/>
      <c r="D537" s="245"/>
      <c r="E537" s="245"/>
      <c r="F537" s="405"/>
      <c r="G537" s="291"/>
      <c r="H537" s="291"/>
      <c r="AW537" s="501"/>
      <c r="AY537" s="450"/>
    </row>
    <row r="538" spans="1:185" customHeight="1" ht="16.5" s="407" customFormat="1">
      <c r="A538" s="135"/>
      <c r="B538" s="135"/>
      <c r="C538" s="135"/>
      <c r="D538" s="245"/>
      <c r="E538" s="245"/>
      <c r="F538" s="405"/>
      <c r="G538" s="291"/>
      <c r="H538" s="291"/>
      <c r="AW538" s="501"/>
      <c r="AY538" s="450"/>
    </row>
    <row r="539" spans="1:185" customHeight="1" ht="16.5" s="407" customFormat="1">
      <c r="A539" s="135"/>
      <c r="B539" s="135"/>
      <c r="C539" s="135"/>
      <c r="D539" s="245"/>
      <c r="E539" s="245"/>
      <c r="F539" s="405"/>
      <c r="G539" s="291"/>
      <c r="H539" s="291"/>
      <c r="AW539" s="501"/>
      <c r="AY539" s="450"/>
    </row>
    <row r="540" spans="1:185" customHeight="1" ht="16.5" s="407" customFormat="1">
      <c r="A540" s="135"/>
      <c r="B540" s="135"/>
      <c r="C540" s="135"/>
      <c r="D540" s="245"/>
      <c r="E540" s="245"/>
      <c r="F540" s="405"/>
      <c r="G540" s="291"/>
      <c r="H540" s="291"/>
      <c r="AW540" s="501"/>
      <c r="AY540" s="450"/>
    </row>
    <row r="541" spans="1:185" customHeight="1" ht="16.5" s="407" customFormat="1">
      <c r="A541" s="135"/>
      <c r="B541" s="135"/>
      <c r="C541" s="135"/>
      <c r="D541" s="245"/>
      <c r="E541" s="245"/>
      <c r="F541" s="405"/>
      <c r="G541" s="291"/>
      <c r="H541" s="291"/>
      <c r="AW541" s="501"/>
      <c r="AY541" s="450"/>
    </row>
    <row r="542" spans="1:185" customHeight="1" ht="16.5" s="407" customFormat="1">
      <c r="A542" s="135"/>
      <c r="B542" s="135"/>
      <c r="C542" s="135"/>
      <c r="D542" s="245"/>
      <c r="E542" s="245"/>
      <c r="F542" s="405"/>
      <c r="G542" s="291"/>
      <c r="H542" s="291"/>
      <c r="AW542" s="501"/>
      <c r="AY542" s="450"/>
    </row>
    <row r="543" spans="1:185" customHeight="1" ht="16.5" s="407" customFormat="1">
      <c r="A543" s="135"/>
      <c r="B543" s="135"/>
      <c r="C543" s="135"/>
      <c r="D543" s="245"/>
      <c r="E543" s="245"/>
      <c r="F543" s="405"/>
      <c r="G543" s="291"/>
      <c r="H543" s="291"/>
      <c r="AW543" s="501"/>
      <c r="AY543" s="450"/>
    </row>
    <row r="544" spans="1:185" customHeight="1" ht="16.5" s="407" customFormat="1">
      <c r="A544" s="135"/>
      <c r="B544" s="135"/>
      <c r="C544" s="135"/>
      <c r="D544" s="245"/>
      <c r="E544" s="245"/>
      <c r="F544" s="405"/>
      <c r="G544" s="291"/>
      <c r="H544" s="291"/>
      <c r="AW544" s="501"/>
      <c r="AY544" s="450"/>
    </row>
    <row r="545" spans="1:185" customHeight="1" ht="16.5" s="407" customFormat="1">
      <c r="A545" s="135"/>
      <c r="B545" s="135"/>
      <c r="C545" s="135"/>
      <c r="D545" s="245"/>
      <c r="E545" s="245"/>
      <c r="F545" s="405"/>
      <c r="G545" s="291"/>
      <c r="H545" s="291"/>
      <c r="AW545" s="501"/>
      <c r="AY545" s="450"/>
    </row>
    <row r="546" spans="1:185" customHeight="1" ht="16.5" s="407" customFormat="1">
      <c r="A546" s="135"/>
      <c r="B546" s="135"/>
      <c r="C546" s="135"/>
      <c r="D546" s="245"/>
      <c r="E546" s="245"/>
      <c r="F546" s="405"/>
      <c r="G546" s="291"/>
      <c r="H546" s="291"/>
      <c r="AW546" s="501"/>
      <c r="AY546" s="450"/>
    </row>
    <row r="547" spans="1:185" customHeight="1" ht="16.5" s="407" customFormat="1">
      <c r="A547" s="135"/>
      <c r="B547" s="135"/>
      <c r="C547" s="135"/>
      <c r="D547" s="245"/>
      <c r="E547" s="245"/>
      <c r="F547" s="405"/>
      <c r="G547" s="291"/>
      <c r="H547" s="291"/>
      <c r="AW547" s="501"/>
      <c r="AY547" s="450"/>
    </row>
    <row r="548" spans="1:185" customHeight="1" ht="16.5" s="407" customFormat="1">
      <c r="A548" s="135"/>
      <c r="B548" s="135"/>
      <c r="C548" s="135"/>
      <c r="D548" s="245"/>
      <c r="E548" s="245"/>
      <c r="F548" s="405"/>
      <c r="G548" s="291"/>
      <c r="H548" s="291"/>
      <c r="AW548" s="501"/>
      <c r="AY548" s="450"/>
    </row>
    <row r="549" spans="1:185" customHeight="1" ht="16.5" s="407" customFormat="1">
      <c r="A549" s="135"/>
      <c r="B549" s="135"/>
      <c r="C549" s="135"/>
      <c r="D549" s="245"/>
      <c r="E549" s="245"/>
      <c r="F549" s="405"/>
      <c r="G549" s="291"/>
      <c r="H549" s="291"/>
      <c r="AW549" s="501"/>
      <c r="AY549" s="450"/>
    </row>
    <row r="550" spans="1:185" customHeight="1" ht="16.5" s="407" customFormat="1">
      <c r="A550" s="135"/>
      <c r="B550" s="135"/>
      <c r="C550" s="135"/>
      <c r="D550" s="245"/>
      <c r="E550" s="245"/>
      <c r="F550" s="405"/>
      <c r="G550" s="291"/>
      <c r="H550" s="291"/>
      <c r="AW550" s="501"/>
      <c r="AY550" s="450"/>
    </row>
    <row r="551" spans="1:185" customHeight="1" ht="16.5" s="407" customFormat="1">
      <c r="A551" s="135"/>
      <c r="B551" s="135"/>
      <c r="C551" s="135"/>
      <c r="D551" s="245"/>
      <c r="E551" s="245"/>
      <c r="F551" s="405"/>
      <c r="G551" s="291"/>
      <c r="H551" s="291"/>
      <c r="AW551" s="501"/>
      <c r="AY551" s="450"/>
    </row>
    <row r="552" spans="1:185" customHeight="1" ht="16.5" s="407" customFormat="1">
      <c r="A552" s="135"/>
      <c r="B552" s="135"/>
      <c r="C552" s="135"/>
      <c r="D552" s="245"/>
      <c r="E552" s="245"/>
      <c r="F552" s="405"/>
      <c r="G552" s="291"/>
      <c r="H552" s="291"/>
      <c r="AW552" s="501"/>
      <c r="AY552" s="450"/>
    </row>
    <row r="553" spans="1:185" customHeight="1" ht="16.5" s="407" customFormat="1">
      <c r="A553" s="135"/>
      <c r="B553" s="135"/>
      <c r="C553" s="135"/>
      <c r="D553" s="245"/>
      <c r="E553" s="245"/>
      <c r="F553" s="405"/>
      <c r="G553" s="291"/>
      <c r="H553" s="291"/>
      <c r="AW553" s="501"/>
      <c r="AY553" s="450"/>
    </row>
    <row r="554" spans="1:185" customHeight="1" ht="16.5" s="407" customFormat="1">
      <c r="A554" s="135"/>
      <c r="B554" s="135"/>
      <c r="C554" s="135"/>
      <c r="D554" s="245"/>
      <c r="E554" s="245"/>
      <c r="F554" s="405"/>
      <c r="G554" s="291"/>
      <c r="H554" s="291"/>
      <c r="AW554" s="501"/>
      <c r="AY554" s="450"/>
    </row>
    <row r="555" spans="1:185" customHeight="1" ht="16.5" s="407" customFormat="1">
      <c r="A555" s="135"/>
      <c r="B555" s="135"/>
      <c r="C555" s="135"/>
      <c r="D555" s="245"/>
      <c r="E555" s="245"/>
      <c r="F555" s="405"/>
      <c r="G555" s="291"/>
      <c r="H555" s="291"/>
      <c r="AW555" s="501"/>
      <c r="AY555" s="450"/>
    </row>
    <row r="556" spans="1:185" customHeight="1" ht="16.5" s="407" customFormat="1">
      <c r="A556" s="135"/>
      <c r="B556" s="135"/>
      <c r="C556" s="135"/>
      <c r="D556" s="245"/>
      <c r="E556" s="245"/>
      <c r="F556" s="405"/>
      <c r="G556" s="291"/>
      <c r="H556" s="291"/>
      <c r="AW556" s="501"/>
      <c r="AY556" s="450"/>
    </row>
    <row r="557" spans="1:185" customHeight="1" ht="16.5" s="407" customFormat="1">
      <c r="A557" s="135"/>
      <c r="B557" s="135"/>
      <c r="C557" s="135"/>
      <c r="D557" s="245"/>
      <c r="E557" s="245"/>
      <c r="F557" s="405"/>
      <c r="G557" s="291"/>
      <c r="H557" s="291"/>
      <c r="AW557" s="501"/>
      <c r="AY557" s="450"/>
    </row>
    <row r="558" spans="1:185" customHeight="1" ht="16.5" s="407" customFormat="1">
      <c r="A558" s="135"/>
      <c r="B558" s="135"/>
      <c r="C558" s="135"/>
      <c r="D558" s="245"/>
      <c r="E558" s="245"/>
      <c r="F558" s="405"/>
      <c r="G558" s="291"/>
      <c r="H558" s="291"/>
      <c r="AW558" s="501"/>
      <c r="AY558" s="450"/>
    </row>
    <row r="559" spans="1:185" customHeight="1" ht="16.5" s="407" customFormat="1">
      <c r="A559" s="135"/>
      <c r="B559" s="135"/>
      <c r="C559" s="135"/>
      <c r="D559" s="245"/>
      <c r="E559" s="245"/>
      <c r="F559" s="405"/>
      <c r="G559" s="291"/>
      <c r="H559" s="291"/>
      <c r="AW559" s="501"/>
      <c r="AY559" s="450"/>
    </row>
    <row r="560" spans="1:185" customHeight="1" ht="16.5" s="407" customFormat="1">
      <c r="A560" s="135"/>
      <c r="B560" s="135"/>
      <c r="C560" s="135"/>
      <c r="D560" s="245"/>
      <c r="E560" s="245"/>
      <c r="F560" s="405"/>
      <c r="G560" s="291"/>
      <c r="H560" s="291"/>
      <c r="AW560" s="501"/>
      <c r="AY560" s="450"/>
    </row>
    <row r="561" spans="1:185" customHeight="1" ht="16.5" s="407" customFormat="1">
      <c r="A561" s="135"/>
      <c r="B561" s="135"/>
      <c r="C561" s="135"/>
      <c r="D561" s="245"/>
      <c r="E561" s="245"/>
      <c r="F561" s="405"/>
      <c r="G561" s="291"/>
      <c r="H561" s="291"/>
      <c r="AW561" s="501"/>
      <c r="AY561" s="450"/>
    </row>
    <row r="562" spans="1:185" customHeight="1" ht="16.5" s="407" customFormat="1">
      <c r="A562" s="135"/>
      <c r="B562" s="135"/>
      <c r="C562" s="135"/>
      <c r="D562" s="245"/>
      <c r="E562" s="245"/>
      <c r="F562" s="405"/>
      <c r="G562" s="291"/>
      <c r="H562" s="291"/>
      <c r="AW562" s="501"/>
      <c r="AY562" s="450"/>
    </row>
    <row r="563" spans="1:185" customHeight="1" ht="16.5" s="407" customFormat="1">
      <c r="A563" s="135"/>
      <c r="B563" s="135"/>
      <c r="C563" s="135"/>
      <c r="D563" s="245"/>
      <c r="E563" s="245"/>
      <c r="F563" s="405"/>
      <c r="G563" s="291"/>
      <c r="H563" s="291"/>
      <c r="AW563" s="501"/>
      <c r="AY563" s="450"/>
    </row>
    <row r="564" spans="1:185" customHeight="1" ht="16.5" s="407" customFormat="1">
      <c r="A564" s="135"/>
      <c r="B564" s="135"/>
      <c r="C564" s="135"/>
      <c r="D564" s="245"/>
      <c r="E564" s="245"/>
      <c r="F564" s="405"/>
      <c r="G564" s="291"/>
      <c r="H564" s="291"/>
      <c r="AW564" s="501"/>
      <c r="AY564" s="450"/>
    </row>
    <row r="565" spans="1:185" customHeight="1" ht="16.5" s="407" customFormat="1">
      <c r="A565" s="135"/>
      <c r="B565" s="135"/>
      <c r="C565" s="135"/>
      <c r="D565" s="245"/>
      <c r="E565" s="245"/>
      <c r="F565" s="405"/>
      <c r="G565" s="291"/>
      <c r="H565" s="291"/>
      <c r="AW565" s="501"/>
      <c r="AY565" s="450"/>
    </row>
    <row r="566" spans="1:185" customHeight="1" ht="16.5" s="407" customFormat="1">
      <c r="A566" s="135"/>
      <c r="B566" s="135"/>
      <c r="C566" s="135"/>
      <c r="D566" s="245"/>
      <c r="E566" s="245"/>
      <c r="F566" s="405"/>
      <c r="G566" s="291"/>
      <c r="H566" s="291"/>
      <c r="AW566" s="501"/>
      <c r="AY566" s="450"/>
    </row>
    <row r="567" spans="1:185" customHeight="1" ht="16.5" s="407" customFormat="1">
      <c r="A567" s="135"/>
      <c r="B567" s="135"/>
      <c r="C567" s="135"/>
      <c r="D567" s="245"/>
      <c r="E567" s="245"/>
      <c r="F567" s="405"/>
      <c r="G567" s="291"/>
      <c r="H567" s="291"/>
      <c r="AW567" s="501"/>
      <c r="AY567" s="450"/>
    </row>
    <row r="568" spans="1:185" customHeight="1" ht="16.5" s="407" customFormat="1">
      <c r="A568" s="135"/>
      <c r="B568" s="135"/>
      <c r="C568" s="135"/>
      <c r="D568" s="245"/>
      <c r="E568" s="245"/>
      <c r="F568" s="405"/>
      <c r="G568" s="291"/>
      <c r="H568" s="291"/>
      <c r="AW568" s="501"/>
      <c r="AY568" s="450"/>
    </row>
    <row r="569" spans="1:185" customHeight="1" ht="16.5" s="407" customFormat="1">
      <c r="A569" s="135"/>
      <c r="B569" s="135"/>
      <c r="C569" s="135"/>
      <c r="D569" s="245"/>
      <c r="E569" s="245"/>
      <c r="F569" s="405"/>
      <c r="G569" s="291"/>
      <c r="H569" s="291"/>
      <c r="AW569" s="501"/>
      <c r="AY569" s="450"/>
    </row>
    <row r="570" spans="1:185" customHeight="1" ht="16.5" s="407" customFormat="1">
      <c r="A570" s="135"/>
      <c r="B570" s="135"/>
      <c r="C570" s="135"/>
      <c r="D570" s="245"/>
      <c r="E570" s="245"/>
      <c r="F570" s="405"/>
      <c r="G570" s="291"/>
      <c r="H570" s="291"/>
      <c r="AW570" s="501"/>
      <c r="AY570" s="450"/>
    </row>
    <row r="571" spans="1:185" customHeight="1" ht="16.5" s="407" customFormat="1">
      <c r="A571" s="135"/>
      <c r="B571" s="135"/>
      <c r="C571" s="135"/>
      <c r="D571" s="245"/>
      <c r="E571" s="245"/>
      <c r="F571" s="405"/>
      <c r="G571" s="291"/>
      <c r="H571" s="291"/>
      <c r="AW571" s="501"/>
      <c r="AY571" s="450"/>
    </row>
    <row r="572" spans="1:185" customHeight="1" ht="16.5" s="407" customFormat="1">
      <c r="A572" s="135"/>
      <c r="B572" s="135"/>
      <c r="C572" s="135"/>
      <c r="D572" s="245"/>
      <c r="E572" s="245"/>
      <c r="F572" s="405"/>
      <c r="G572" s="291"/>
      <c r="H572" s="291"/>
      <c r="AW572" s="501"/>
      <c r="AY572" s="450"/>
    </row>
    <row r="573" spans="1:185" customHeight="1" ht="16.5" s="407" customFormat="1">
      <c r="A573" s="135"/>
      <c r="B573" s="135"/>
      <c r="C573" s="135"/>
      <c r="D573" s="245"/>
      <c r="E573" s="245"/>
      <c r="F573" s="405"/>
      <c r="G573" s="291"/>
      <c r="H573" s="291"/>
      <c r="AW573" s="501"/>
      <c r="AY573" s="450"/>
    </row>
    <row r="574" spans="1:185" customHeight="1" ht="16.5" s="407" customFormat="1">
      <c r="A574" s="135"/>
      <c r="B574" s="135"/>
      <c r="C574" s="135"/>
      <c r="D574" s="245"/>
      <c r="E574" s="245"/>
      <c r="F574" s="405"/>
      <c r="G574" s="291"/>
      <c r="H574" s="291"/>
      <c r="AW574" s="501"/>
      <c r="AY574" s="450"/>
    </row>
    <row r="575" spans="1:185" customHeight="1" ht="16.5" s="407" customFormat="1">
      <c r="A575" s="135"/>
      <c r="B575" s="135"/>
      <c r="C575" s="135"/>
      <c r="D575" s="245"/>
      <c r="E575" s="245"/>
      <c r="F575" s="405"/>
      <c r="G575" s="291"/>
      <c r="H575" s="291"/>
      <c r="AW575" s="501"/>
      <c r="AY575" s="450"/>
    </row>
    <row r="576" spans="1:185" customHeight="1" ht="16.5" s="407" customFormat="1">
      <c r="A576" s="135"/>
      <c r="B576" s="135"/>
      <c r="C576" s="135"/>
      <c r="D576" s="245"/>
      <c r="E576" s="245"/>
      <c r="F576" s="405"/>
      <c r="G576" s="291"/>
      <c r="H576" s="291"/>
      <c r="AW576" s="501"/>
      <c r="AY576" s="450"/>
    </row>
    <row r="577" spans="1:185" customHeight="1" ht="16.5" s="407" customFormat="1">
      <c r="A577" s="135"/>
      <c r="B577" s="135"/>
      <c r="C577" s="135"/>
      <c r="D577" s="245"/>
      <c r="E577" s="245"/>
      <c r="F577" s="405"/>
      <c r="G577" s="291"/>
      <c r="H577" s="291"/>
      <c r="AW577" s="501"/>
      <c r="AY577" s="450"/>
    </row>
    <row r="578" spans="1:185" customHeight="1" ht="16.5" s="407" customFormat="1">
      <c r="A578" s="135"/>
      <c r="B578" s="135"/>
      <c r="C578" s="135"/>
      <c r="D578" s="245"/>
      <c r="E578" s="245"/>
      <c r="F578" s="405"/>
      <c r="G578" s="291"/>
      <c r="H578" s="291"/>
      <c r="AW578" s="501"/>
      <c r="AY578" s="450"/>
    </row>
    <row r="579" spans="1:185" customHeight="1" ht="16.5" s="407" customFormat="1">
      <c r="A579" s="135"/>
      <c r="B579" s="135"/>
      <c r="C579" s="135"/>
      <c r="D579" s="245"/>
      <c r="E579" s="245"/>
      <c r="F579" s="405"/>
      <c r="G579" s="291"/>
      <c r="H579" s="291"/>
      <c r="AW579" s="501"/>
      <c r="AY579" s="450"/>
    </row>
    <row r="580" spans="1:185" customHeight="1" ht="16.5" s="407" customFormat="1">
      <c r="A580" s="135"/>
      <c r="B580" s="135"/>
      <c r="C580" s="135"/>
      <c r="D580" s="245"/>
      <c r="E580" s="245"/>
      <c r="F580" s="405"/>
      <c r="G580" s="291"/>
      <c r="H580" s="291"/>
      <c r="AW580" s="501"/>
      <c r="AY580" s="450"/>
    </row>
    <row r="581" spans="1:185" customHeight="1" ht="16.5" s="407" customFormat="1">
      <c r="A581" s="135"/>
      <c r="B581" s="135"/>
      <c r="C581" s="135"/>
      <c r="D581" s="245"/>
      <c r="E581" s="245"/>
      <c r="F581" s="405"/>
      <c r="G581" s="291"/>
      <c r="H581" s="291"/>
      <c r="AW581" s="501"/>
      <c r="AY581" s="450"/>
    </row>
    <row r="582" spans="1:185" customHeight="1" ht="16.5" s="407" customFormat="1">
      <c r="A582" s="135"/>
      <c r="B582" s="135"/>
      <c r="C582" s="135"/>
      <c r="D582" s="245"/>
      <c r="E582" s="245"/>
      <c r="F582" s="405"/>
      <c r="G582" s="291"/>
      <c r="H582" s="291"/>
      <c r="AW582" s="501"/>
      <c r="AY582" s="450"/>
    </row>
    <row r="583" spans="1:185" customHeight="1" ht="16.5" s="407" customFormat="1">
      <c r="A583" s="135"/>
      <c r="B583" s="135"/>
      <c r="C583" s="135"/>
      <c r="D583" s="245"/>
      <c r="E583" s="245"/>
      <c r="F583" s="405"/>
      <c r="G583" s="291"/>
      <c r="H583" s="291"/>
      <c r="AW583" s="501"/>
      <c r="AY583" s="450"/>
    </row>
    <row r="584" spans="1:185" customHeight="1" ht="16.5" s="407" customFormat="1">
      <c r="A584" s="135"/>
      <c r="B584" s="135"/>
      <c r="C584" s="135"/>
      <c r="D584" s="245"/>
      <c r="E584" s="245"/>
      <c r="F584" s="405"/>
      <c r="G584" s="291"/>
      <c r="H584" s="291"/>
      <c r="AW584" s="501"/>
      <c r="AY584" s="450"/>
    </row>
    <row r="585" spans="1:185" customHeight="1" ht="16.5" s="407" customFormat="1">
      <c r="A585" s="135"/>
      <c r="B585" s="135"/>
      <c r="C585" s="135"/>
      <c r="D585" s="245"/>
      <c r="E585" s="245"/>
      <c r="F585" s="405"/>
      <c r="G585" s="291"/>
      <c r="H585" s="291"/>
      <c r="AW585" s="501"/>
      <c r="AY585" s="450"/>
    </row>
    <row r="586" spans="1:185" customHeight="1" ht="16.5" s="407" customFormat="1">
      <c r="A586" s="135"/>
      <c r="B586" s="135"/>
      <c r="C586" s="135"/>
      <c r="D586" s="245"/>
      <c r="E586" s="245"/>
      <c r="F586" s="405"/>
      <c r="G586" s="291"/>
      <c r="H586" s="291"/>
      <c r="AW586" s="501"/>
      <c r="AY586" s="450"/>
    </row>
    <row r="587" spans="1:185" customHeight="1" ht="16.5" s="407" customFormat="1">
      <c r="A587" s="135"/>
      <c r="B587" s="135"/>
      <c r="C587" s="135"/>
      <c r="D587" s="245"/>
      <c r="E587" s="245"/>
      <c r="F587" s="405"/>
      <c r="G587" s="291"/>
      <c r="H587" s="291"/>
      <c r="AW587" s="501"/>
      <c r="AY587" s="450"/>
    </row>
    <row r="588" spans="1:185" customHeight="1" ht="16.5" s="407" customFormat="1">
      <c r="A588" s="135"/>
      <c r="B588" s="135"/>
      <c r="C588" s="135"/>
      <c r="D588" s="245"/>
      <c r="E588" s="245"/>
      <c r="F588" s="405"/>
      <c r="G588" s="291"/>
      <c r="H588" s="291"/>
      <c r="AW588" s="501"/>
      <c r="AY588" s="450"/>
    </row>
    <row r="589" spans="1:185" customHeight="1" ht="16.5" s="407" customFormat="1">
      <c r="A589" s="135"/>
      <c r="B589" s="135"/>
      <c r="C589" s="135"/>
      <c r="D589" s="245"/>
      <c r="E589" s="245"/>
      <c r="F589" s="405"/>
      <c r="G589" s="291"/>
      <c r="H589" s="291"/>
      <c r="AW589" s="501"/>
      <c r="AY589" s="450"/>
    </row>
    <row r="590" spans="1:185" customHeight="1" ht="16.5" s="407" customFormat="1">
      <c r="A590" s="135"/>
      <c r="B590" s="135"/>
      <c r="C590" s="135"/>
      <c r="D590" s="245"/>
      <c r="E590" s="245"/>
      <c r="F590" s="405"/>
      <c r="G590" s="291"/>
      <c r="H590" s="291"/>
      <c r="AW590" s="501"/>
      <c r="AY590" s="450"/>
    </row>
    <row r="591" spans="1:185" customHeight="1" ht="16.5" s="407" customFormat="1">
      <c r="A591" s="135"/>
      <c r="B591" s="135"/>
      <c r="C591" s="135"/>
      <c r="D591" s="245"/>
      <c r="E591" s="245"/>
      <c r="F591" s="405"/>
      <c r="G591" s="291"/>
      <c r="H591" s="291"/>
      <c r="AW591" s="501"/>
      <c r="AY591" s="450"/>
    </row>
    <row r="592" spans="1:185" customHeight="1" ht="16.5" s="407" customFormat="1">
      <c r="A592" s="135"/>
      <c r="B592" s="135"/>
      <c r="C592" s="135"/>
      <c r="D592" s="245"/>
      <c r="E592" s="245"/>
      <c r="F592" s="405"/>
      <c r="G592" s="291"/>
      <c r="H592" s="291"/>
      <c r="AW592" s="501"/>
      <c r="AY592" s="450"/>
    </row>
    <row r="593" spans="1:185" customHeight="1" ht="16.5" s="407" customFormat="1">
      <c r="A593" s="135"/>
      <c r="B593" s="135"/>
      <c r="C593" s="135"/>
      <c r="D593" s="245"/>
      <c r="E593" s="245"/>
      <c r="F593" s="405"/>
      <c r="G593" s="291"/>
      <c r="H593" s="291"/>
      <c r="AW593" s="501"/>
      <c r="AY593" s="450"/>
    </row>
    <row r="594" spans="1:185" customHeight="1" ht="16.5" s="407" customFormat="1">
      <c r="A594" s="135"/>
      <c r="B594" s="135"/>
      <c r="C594" s="135"/>
      <c r="D594" s="245"/>
      <c r="E594" s="245"/>
      <c r="F594" s="405"/>
      <c r="G594" s="291"/>
      <c r="H594" s="291"/>
      <c r="AW594" s="501"/>
      <c r="AY594" s="450"/>
    </row>
    <row r="595" spans="1:185" customHeight="1" ht="16.5" s="407" customFormat="1">
      <c r="A595" s="135"/>
      <c r="B595" s="135"/>
      <c r="C595" s="135"/>
      <c r="D595" s="245"/>
      <c r="E595" s="245"/>
      <c r="F595" s="405"/>
      <c r="G595" s="291"/>
      <c r="H595" s="291"/>
      <c r="AW595" s="501"/>
      <c r="AY595" s="450"/>
    </row>
    <row r="596" spans="1:185" customHeight="1" ht="16.5" s="407" customFormat="1">
      <c r="A596" s="135"/>
      <c r="B596" s="135"/>
      <c r="C596" s="135"/>
      <c r="D596" s="245"/>
      <c r="E596" s="245"/>
      <c r="F596" s="405"/>
      <c r="G596" s="291"/>
      <c r="H596" s="291"/>
      <c r="AW596" s="501"/>
      <c r="AY596" s="450"/>
    </row>
    <row r="597" spans="1:185" customHeight="1" ht="16.5" s="407" customFormat="1">
      <c r="A597" s="135"/>
      <c r="B597" s="135"/>
      <c r="C597" s="135"/>
      <c r="D597" s="245"/>
      <c r="E597" s="245"/>
      <c r="F597" s="405"/>
      <c r="G597" s="291"/>
      <c r="H597" s="291"/>
      <c r="AW597" s="501"/>
      <c r="AY597" s="450"/>
    </row>
    <row r="598" spans="1:185" customHeight="1" ht="16.5" s="407" customFormat="1">
      <c r="A598" s="135"/>
      <c r="B598" s="135"/>
      <c r="C598" s="135"/>
      <c r="D598" s="245"/>
      <c r="E598" s="245"/>
      <c r="F598" s="405"/>
      <c r="G598" s="291"/>
      <c r="H598" s="291"/>
      <c r="AW598" s="501"/>
      <c r="AY598" s="450"/>
    </row>
    <row r="599" spans="1:185" customHeight="1" ht="16.5" s="407" customFormat="1">
      <c r="A599" s="135"/>
      <c r="B599" s="135"/>
      <c r="C599" s="135"/>
      <c r="D599" s="245"/>
      <c r="E599" s="245"/>
      <c r="F599" s="405"/>
      <c r="G599" s="291"/>
      <c r="H599" s="291"/>
      <c r="AW599" s="501"/>
      <c r="AY599" s="450"/>
    </row>
    <row r="600" spans="1:185" customHeight="1" ht="16.5" s="407" customFormat="1">
      <c r="A600" s="135"/>
      <c r="B600" s="135"/>
      <c r="C600" s="135"/>
      <c r="D600" s="245"/>
      <c r="E600" s="245"/>
      <c r="F600" s="405"/>
      <c r="G600" s="291"/>
      <c r="H600" s="291"/>
      <c r="AW600" s="501"/>
      <c r="AY600" s="450"/>
    </row>
    <row r="601" spans="1:185" customHeight="1" ht="16.5" s="407" customFormat="1">
      <c r="A601" s="135"/>
      <c r="B601" s="135"/>
      <c r="C601" s="135"/>
      <c r="D601" s="245"/>
      <c r="E601" s="245"/>
      <c r="F601" s="405"/>
      <c r="G601" s="291"/>
      <c r="H601" s="291"/>
      <c r="AW601" s="501"/>
      <c r="AY601" s="450"/>
    </row>
    <row r="602" spans="1:185" customHeight="1" ht="16.5" s="407" customFormat="1">
      <c r="A602" s="135"/>
      <c r="B602" s="135"/>
      <c r="C602" s="135"/>
      <c r="D602" s="245"/>
      <c r="E602" s="245"/>
      <c r="F602" s="405"/>
      <c r="G602" s="291"/>
      <c r="H602" s="291"/>
      <c r="AW602" s="501"/>
      <c r="AY602" s="450"/>
    </row>
    <row r="603" spans="1:185" customHeight="1" ht="16.5" s="407" customFormat="1">
      <c r="A603" s="135"/>
      <c r="B603" s="135"/>
      <c r="C603" s="135"/>
      <c r="D603" s="245"/>
      <c r="E603" s="245"/>
      <c r="F603" s="405"/>
      <c r="G603" s="291"/>
      <c r="H603" s="291"/>
      <c r="AW603" s="501"/>
      <c r="AY603" s="450"/>
    </row>
    <row r="604" spans="1:185" customHeight="1" ht="16.5" s="407" customFormat="1">
      <c r="A604" s="135"/>
      <c r="B604" s="135"/>
      <c r="C604" s="135"/>
      <c r="D604" s="245"/>
      <c r="E604" s="245"/>
      <c r="F604" s="405"/>
      <c r="G604" s="291"/>
      <c r="H604" s="291"/>
      <c r="AW604" s="501"/>
      <c r="AY604" s="450"/>
    </row>
    <row r="605" spans="1:185" customHeight="1" ht="16.5" s="407" customFormat="1">
      <c r="A605" s="135"/>
      <c r="B605" s="135"/>
      <c r="C605" s="135"/>
      <c r="D605" s="245"/>
      <c r="E605" s="245"/>
      <c r="F605" s="405"/>
      <c r="G605" s="291"/>
      <c r="H605" s="291"/>
      <c r="AW605" s="501"/>
      <c r="AY605" s="450"/>
    </row>
    <row r="606" spans="1:185" customHeight="1" ht="16.5" s="407" customFormat="1">
      <c r="A606" s="135"/>
      <c r="B606" s="135"/>
      <c r="C606" s="135"/>
      <c r="D606" s="245"/>
      <c r="E606" s="245"/>
      <c r="F606" s="405"/>
      <c r="G606" s="291"/>
      <c r="H606" s="291"/>
      <c r="AW606" s="501"/>
      <c r="AY606" s="450"/>
    </row>
    <row r="607" spans="1:185" customHeight="1" ht="16.5" s="407" customFormat="1">
      <c r="A607" s="135"/>
      <c r="B607" s="135"/>
      <c r="C607" s="135"/>
      <c r="D607" s="245"/>
      <c r="E607" s="245"/>
      <c r="F607" s="405"/>
      <c r="G607" s="291"/>
      <c r="H607" s="291"/>
      <c r="AW607" s="501"/>
      <c r="AY607" s="450"/>
    </row>
    <row r="608" spans="1:185" customHeight="1" ht="16.5" s="407" customFormat="1">
      <c r="A608" s="135"/>
      <c r="B608" s="135"/>
      <c r="C608" s="135"/>
      <c r="D608" s="245"/>
      <c r="E608" s="245"/>
      <c r="F608" s="405"/>
      <c r="G608" s="291"/>
      <c r="H608" s="291"/>
      <c r="AW608" s="501"/>
      <c r="AY608" s="450"/>
    </row>
    <row r="609" spans="1:185" customHeight="1" ht="16.5" s="407" customFormat="1">
      <c r="A609" s="135"/>
      <c r="B609" s="135"/>
      <c r="C609" s="135"/>
      <c r="D609" s="245"/>
      <c r="E609" s="245"/>
      <c r="F609" s="405"/>
      <c r="G609" s="291"/>
      <c r="H609" s="291"/>
      <c r="AW609" s="501"/>
      <c r="AY609" s="450"/>
    </row>
    <row r="610" spans="1:185" customHeight="1" ht="16.5" s="407" customFormat="1">
      <c r="A610" s="135"/>
      <c r="B610" s="135"/>
      <c r="C610" s="135"/>
      <c r="D610" s="245"/>
      <c r="E610" s="245"/>
      <c r="F610" s="405"/>
      <c r="G610" s="291"/>
      <c r="H610" s="291"/>
      <c r="AW610" s="501"/>
      <c r="AY610" s="450"/>
    </row>
    <row r="611" spans="1:185" customHeight="1" ht="16.5" s="407" customFormat="1">
      <c r="A611" s="135"/>
      <c r="B611" s="135"/>
      <c r="C611" s="135"/>
      <c r="D611" s="245"/>
      <c r="E611" s="245"/>
      <c r="F611" s="405"/>
      <c r="G611" s="291"/>
      <c r="H611" s="291"/>
      <c r="AW611" s="501"/>
      <c r="AY611" s="450"/>
    </row>
    <row r="612" spans="1:185" customHeight="1" ht="16.5" s="407" customFormat="1">
      <c r="A612" s="135"/>
      <c r="B612" s="135"/>
      <c r="C612" s="135"/>
      <c r="D612" s="245"/>
      <c r="E612" s="245"/>
      <c r="F612" s="405"/>
      <c r="G612" s="291"/>
      <c r="H612" s="291"/>
      <c r="AW612" s="501"/>
      <c r="AY612" s="450"/>
    </row>
    <row r="613" spans="1:185" customHeight="1" ht="16.5" s="407" customFormat="1">
      <c r="A613" s="135"/>
      <c r="B613" s="135"/>
      <c r="C613" s="135"/>
      <c r="D613" s="245"/>
      <c r="E613" s="245"/>
      <c r="F613" s="405"/>
      <c r="G613" s="291"/>
      <c r="H613" s="291"/>
      <c r="AW613" s="501"/>
      <c r="AY613" s="450"/>
    </row>
    <row r="614" spans="1:185" customHeight="1" ht="16.5" s="407" customFormat="1">
      <c r="A614" s="135"/>
      <c r="B614" s="135"/>
      <c r="C614" s="135"/>
      <c r="D614" s="245"/>
      <c r="E614" s="245"/>
      <c r="F614" s="405"/>
      <c r="G614" s="291"/>
      <c r="H614" s="291"/>
      <c r="AW614" s="501"/>
      <c r="AY614" s="450"/>
    </row>
    <row r="615" spans="1:185" customHeight="1" ht="16.5" s="407" customFormat="1">
      <c r="A615" s="135"/>
      <c r="B615" s="135"/>
      <c r="C615" s="135"/>
      <c r="D615" s="245"/>
      <c r="E615" s="245"/>
      <c r="F615" s="405"/>
      <c r="G615" s="291"/>
      <c r="H615" s="291"/>
      <c r="AW615" s="501"/>
      <c r="AY615" s="450"/>
    </row>
    <row r="616" spans="1:185" customHeight="1" ht="16.5" s="407" customFormat="1">
      <c r="A616" s="135"/>
      <c r="B616" s="135"/>
      <c r="C616" s="135"/>
      <c r="D616" s="245"/>
      <c r="E616" s="245"/>
      <c r="F616" s="405"/>
      <c r="G616" s="291"/>
      <c r="H616" s="291"/>
      <c r="AW616" s="501"/>
      <c r="AY616" s="450"/>
    </row>
    <row r="617" spans="1:185" customHeight="1" ht="16.5" s="407" customFormat="1">
      <c r="A617" s="135"/>
      <c r="B617" s="135"/>
      <c r="C617" s="135"/>
      <c r="D617" s="245"/>
      <c r="E617" s="245"/>
      <c r="F617" s="405"/>
      <c r="G617" s="291"/>
      <c r="H617" s="291"/>
      <c r="AW617" s="501"/>
      <c r="AY617" s="450"/>
    </row>
    <row r="618" spans="1:185" customHeight="1" ht="16.5" s="407" customFormat="1">
      <c r="A618" s="135"/>
      <c r="B618" s="135"/>
      <c r="C618" s="135"/>
      <c r="D618" s="245"/>
      <c r="E618" s="245"/>
      <c r="F618" s="405"/>
      <c r="G618" s="291"/>
      <c r="H618" s="291"/>
      <c r="AW618" s="501"/>
      <c r="AY618" s="450"/>
    </row>
    <row r="619" spans="1:185" customHeight="1" ht="16.5" s="407" customFormat="1">
      <c r="A619" s="135"/>
      <c r="B619" s="135"/>
      <c r="C619" s="135"/>
      <c r="D619" s="245"/>
      <c r="E619" s="245"/>
      <c r="F619" s="405"/>
      <c r="G619" s="291"/>
      <c r="H619" s="291"/>
      <c r="AW619" s="501"/>
      <c r="AY619" s="450"/>
    </row>
    <row r="620" spans="1:185" customHeight="1" ht="16.5" s="407" customFormat="1">
      <c r="A620" s="135"/>
      <c r="B620" s="135"/>
      <c r="C620" s="135"/>
      <c r="D620" s="245"/>
      <c r="E620" s="245"/>
      <c r="F620" s="405"/>
      <c r="G620" s="291"/>
      <c r="H620" s="291"/>
      <c r="AW620" s="501"/>
      <c r="AY620" s="450"/>
    </row>
    <row r="621" spans="1:185" customHeight="1" ht="16.5" s="407" customFormat="1">
      <c r="A621" s="135"/>
      <c r="B621" s="135"/>
      <c r="C621" s="135"/>
      <c r="D621" s="245"/>
      <c r="E621" s="245"/>
      <c r="F621" s="405"/>
      <c r="G621" s="291"/>
      <c r="H621" s="291"/>
      <c r="AW621" s="501"/>
      <c r="AY621" s="450"/>
    </row>
    <row r="622" spans="1:185" customHeight="1" ht="16.5" s="407" customFormat="1">
      <c r="A622" s="135"/>
      <c r="B622" s="135"/>
      <c r="C622" s="135"/>
      <c r="D622" s="245"/>
      <c r="E622" s="245"/>
      <c r="F622" s="405"/>
      <c r="G622" s="291"/>
      <c r="H622" s="291"/>
      <c r="AW622" s="501"/>
      <c r="AY622" s="450"/>
    </row>
    <row r="623" spans="1:185" customHeight="1" ht="16.5" s="407" customFormat="1">
      <c r="A623" s="135"/>
      <c r="B623" s="135"/>
      <c r="C623" s="135"/>
      <c r="D623" s="245"/>
      <c r="E623" s="245"/>
      <c r="F623" s="405"/>
      <c r="G623" s="291"/>
      <c r="H623" s="291"/>
      <c r="AW623" s="501"/>
      <c r="AY623" s="450"/>
    </row>
    <row r="624" spans="1:185" customHeight="1" ht="16.5" s="407" customFormat="1">
      <c r="A624" s="135"/>
      <c r="B624" s="135"/>
      <c r="C624" s="135"/>
      <c r="D624" s="245"/>
      <c r="E624" s="245"/>
      <c r="F624" s="405"/>
      <c r="G624" s="291"/>
      <c r="H624" s="291"/>
      <c r="AW624" s="501"/>
      <c r="AY624" s="450"/>
    </row>
    <row r="625" spans="1:185" customHeight="1" ht="16.5" s="407" customFormat="1">
      <c r="A625" s="135"/>
      <c r="B625" s="135"/>
      <c r="C625" s="135"/>
      <c r="D625" s="245"/>
      <c r="E625" s="245"/>
      <c r="F625" s="405"/>
      <c r="G625" s="291"/>
      <c r="H625" s="291"/>
      <c r="AW625" s="501"/>
      <c r="AY625" s="450"/>
    </row>
    <row r="626" spans="1:185" customHeight="1" ht="16.5" s="407" customFormat="1">
      <c r="A626" s="135"/>
      <c r="B626" s="135"/>
      <c r="C626" s="135"/>
      <c r="D626" s="245"/>
      <c r="E626" s="245"/>
      <c r="F626" s="405"/>
      <c r="G626" s="291"/>
      <c r="H626" s="291"/>
      <c r="AW626" s="501"/>
      <c r="AY626" s="450"/>
    </row>
    <row r="627" spans="1:185" customHeight="1" ht="16.5" s="407" customFormat="1">
      <c r="A627" s="135"/>
      <c r="B627" s="135"/>
      <c r="C627" s="135"/>
      <c r="D627" s="245"/>
      <c r="E627" s="245"/>
      <c r="F627" s="405"/>
      <c r="G627" s="291"/>
      <c r="H627" s="291"/>
      <c r="AW627" s="501"/>
      <c r="AY627" s="450"/>
    </row>
    <row r="628" spans="1:185" customHeight="1" ht="16.5" s="407" customFormat="1">
      <c r="A628" s="135"/>
      <c r="B628" s="135"/>
      <c r="C628" s="135"/>
      <c r="D628" s="245"/>
      <c r="E628" s="245"/>
      <c r="F628" s="405"/>
      <c r="G628" s="291"/>
      <c r="H628" s="291"/>
      <c r="AW628" s="501"/>
      <c r="AY628" s="450"/>
    </row>
    <row r="629" spans="1:185" customHeight="1" ht="16.5" s="407" customFormat="1">
      <c r="A629" s="135"/>
      <c r="B629" s="135"/>
      <c r="C629" s="135"/>
      <c r="D629" s="245"/>
      <c r="E629" s="245"/>
      <c r="F629" s="405"/>
      <c r="G629" s="291"/>
      <c r="H629" s="291"/>
      <c r="AW629" s="501"/>
      <c r="AY629" s="450"/>
    </row>
    <row r="630" spans="1:185" customHeight="1" ht="16.5" s="407" customFormat="1">
      <c r="A630" s="135"/>
      <c r="B630" s="135"/>
      <c r="C630" s="135"/>
      <c r="D630" s="245"/>
      <c r="E630" s="245"/>
      <c r="F630" s="405"/>
      <c r="G630" s="291"/>
      <c r="H630" s="291"/>
      <c r="AW630" s="501"/>
      <c r="AY630" s="450"/>
    </row>
    <row r="631" spans="1:185" customHeight="1" ht="16.5" s="407" customFormat="1">
      <c r="A631" s="135"/>
      <c r="B631" s="135"/>
      <c r="C631" s="135"/>
      <c r="D631" s="245"/>
      <c r="E631" s="245"/>
      <c r="F631" s="405"/>
      <c r="G631" s="291"/>
      <c r="H631" s="291"/>
      <c r="AW631" s="501"/>
      <c r="AY631" s="450"/>
    </row>
    <row r="632" spans="1:185" customHeight="1" ht="16.5" s="407" customFormat="1">
      <c r="A632" s="135"/>
      <c r="B632" s="135"/>
      <c r="C632" s="135"/>
      <c r="D632" s="245"/>
      <c r="E632" s="245"/>
      <c r="F632" s="405"/>
      <c r="G632" s="291"/>
      <c r="H632" s="291"/>
      <c r="AW632" s="501"/>
      <c r="AY632" s="450"/>
    </row>
    <row r="633" spans="1:185" customHeight="1" ht="16.5" s="407" customFormat="1">
      <c r="A633" s="135"/>
      <c r="B633" s="135"/>
      <c r="C633" s="135"/>
      <c r="D633" s="245"/>
      <c r="E633" s="245"/>
      <c r="F633" s="405"/>
      <c r="G633" s="291"/>
      <c r="H633" s="291"/>
      <c r="AW633" s="501"/>
      <c r="AY633" s="450"/>
    </row>
    <row r="634" spans="1:185" customHeight="1" ht="16.5" s="407" customFormat="1">
      <c r="A634" s="135"/>
      <c r="B634" s="135"/>
      <c r="C634" s="135"/>
      <c r="D634" s="245"/>
      <c r="E634" s="245"/>
      <c r="F634" s="405"/>
      <c r="G634" s="291"/>
      <c r="H634" s="291"/>
      <c r="AW634" s="501"/>
      <c r="AY634" s="450"/>
    </row>
    <row r="635" spans="1:185" customHeight="1" ht="16.5" s="407" customFormat="1">
      <c r="A635" s="135"/>
      <c r="B635" s="135"/>
      <c r="C635" s="135"/>
      <c r="D635" s="245"/>
      <c r="E635" s="245"/>
      <c r="F635" s="405"/>
      <c r="G635" s="291"/>
      <c r="H635" s="291"/>
      <c r="AW635" s="501"/>
      <c r="AY635" s="450"/>
    </row>
    <row r="636" spans="1:185" customHeight="1" ht="16.5" s="407" customFormat="1">
      <c r="A636" s="135"/>
      <c r="B636" s="135"/>
      <c r="C636" s="135"/>
      <c r="D636" s="245"/>
      <c r="E636" s="245"/>
      <c r="F636" s="405"/>
      <c r="G636" s="291"/>
      <c r="H636" s="291"/>
      <c r="AW636" s="501"/>
      <c r="AY636" s="450"/>
    </row>
    <row r="637" spans="1:185" customHeight="1" ht="16.5" s="407" customFormat="1">
      <c r="A637" s="135"/>
      <c r="B637" s="135"/>
      <c r="C637" s="135"/>
      <c r="D637" s="245"/>
      <c r="E637" s="245"/>
      <c r="F637" s="405"/>
      <c r="G637" s="291"/>
      <c r="H637" s="291"/>
      <c r="AW637" s="501"/>
      <c r="AY637" s="450"/>
    </row>
    <row r="638" spans="1:185" customHeight="1" ht="16.5" s="407" customFormat="1">
      <c r="A638" s="135"/>
      <c r="B638" s="135"/>
      <c r="C638" s="135"/>
      <c r="D638" s="245"/>
      <c r="E638" s="245"/>
      <c r="F638" s="405"/>
      <c r="G638" s="291"/>
      <c r="H638" s="291"/>
      <c r="AW638" s="501"/>
      <c r="AY638" s="450"/>
    </row>
    <row r="639" spans="1:185" customHeight="1" ht="16.5" s="407" customFormat="1">
      <c r="A639" s="135"/>
      <c r="B639" s="135"/>
      <c r="C639" s="135"/>
      <c r="D639" s="245"/>
      <c r="E639" s="245"/>
      <c r="F639" s="405"/>
      <c r="G639" s="291"/>
      <c r="H639" s="291"/>
      <c r="AW639" s="501"/>
      <c r="AY639" s="450"/>
    </row>
    <row r="640" spans="1:185" customHeight="1" ht="16.5" s="407" customFormat="1">
      <c r="A640" s="135"/>
      <c r="B640" s="135"/>
      <c r="C640" s="135"/>
      <c r="D640" s="245"/>
      <c r="E640" s="245"/>
      <c r="F640" s="405"/>
      <c r="G640" s="291"/>
      <c r="H640" s="291"/>
      <c r="AW640" s="501"/>
      <c r="AY640" s="450"/>
    </row>
    <row r="641" spans="1:185" customHeight="1" ht="16.5" s="407" customFormat="1">
      <c r="A641" s="135"/>
      <c r="B641" s="135"/>
      <c r="C641" s="135"/>
      <c r="D641" s="245"/>
      <c r="E641" s="245"/>
      <c r="F641" s="405"/>
      <c r="G641" s="291"/>
      <c r="H641" s="291"/>
      <c r="AW641" s="501"/>
      <c r="AY641" s="450"/>
    </row>
    <row r="642" spans="1:185" customHeight="1" ht="16.5" s="407" customFormat="1">
      <c r="A642" s="135"/>
      <c r="B642" s="135"/>
      <c r="C642" s="135"/>
      <c r="D642" s="245"/>
      <c r="E642" s="245"/>
      <c r="F642" s="405"/>
      <c r="G642" s="291"/>
      <c r="H642" s="291"/>
      <c r="AW642" s="501"/>
      <c r="AY642" s="450"/>
    </row>
    <row r="643" spans="1:185" customHeight="1" ht="16.5" s="407" customFormat="1">
      <c r="A643" s="135"/>
      <c r="B643" s="135"/>
      <c r="C643" s="135"/>
      <c r="D643" s="245"/>
      <c r="E643" s="245"/>
      <c r="F643" s="405"/>
      <c r="G643" s="291"/>
      <c r="H643" s="291"/>
      <c r="AW643" s="501"/>
      <c r="AY643" s="450"/>
    </row>
    <row r="644" spans="1:185" customHeight="1" ht="16.5" s="407" customFormat="1">
      <c r="A644" s="135"/>
      <c r="B644" s="135"/>
      <c r="C644" s="135"/>
      <c r="D644" s="245"/>
      <c r="E644" s="245"/>
      <c r="F644" s="405"/>
      <c r="G644" s="291"/>
      <c r="H644" s="291"/>
      <c r="AW644" s="501"/>
      <c r="AY644" s="450"/>
    </row>
    <row r="645" spans="1:185" customHeight="1" ht="16.5" s="407" customFormat="1">
      <c r="A645" s="135"/>
      <c r="B645" s="135"/>
      <c r="C645" s="135"/>
      <c r="D645" s="245"/>
      <c r="E645" s="245"/>
      <c r="F645" s="405"/>
      <c r="G645" s="291"/>
      <c r="H645" s="291"/>
      <c r="AW645" s="501"/>
      <c r="AY645" s="450"/>
    </row>
    <row r="646" spans="1:185" customHeight="1" ht="16.5" s="407" customFormat="1">
      <c r="A646" s="135"/>
      <c r="B646" s="135"/>
      <c r="C646" s="135"/>
      <c r="D646" s="245"/>
      <c r="E646" s="245"/>
      <c r="F646" s="405"/>
      <c r="G646" s="291"/>
      <c r="H646" s="291"/>
      <c r="AW646" s="501"/>
      <c r="AY646" s="450"/>
    </row>
    <row r="647" spans="1:185" customHeight="1" ht="16.5" s="407" customFormat="1">
      <c r="A647" s="135"/>
      <c r="B647" s="135"/>
      <c r="C647" s="135"/>
      <c r="D647" s="245"/>
      <c r="E647" s="245"/>
      <c r="F647" s="405"/>
      <c r="G647" s="291"/>
      <c r="H647" s="291"/>
      <c r="AW647" s="501"/>
      <c r="AY647" s="450"/>
    </row>
    <row r="648" spans="1:185" customHeight="1" ht="16.5" s="407" customFormat="1">
      <c r="A648" s="135"/>
      <c r="B648" s="135"/>
      <c r="C648" s="135"/>
      <c r="D648" s="245"/>
      <c r="E648" s="245"/>
      <c r="F648" s="405"/>
      <c r="G648" s="291"/>
      <c r="H648" s="291"/>
      <c r="AW648" s="501"/>
      <c r="AY648" s="450"/>
    </row>
    <row r="649" spans="1:185" customHeight="1" ht="16.5" s="407" customFormat="1">
      <c r="A649" s="135"/>
      <c r="B649" s="135"/>
      <c r="C649" s="135"/>
      <c r="D649" s="245"/>
      <c r="E649" s="245"/>
      <c r="F649" s="405"/>
      <c r="G649" s="291"/>
      <c r="H649" s="291"/>
      <c r="AW649" s="501"/>
      <c r="AY649" s="450"/>
    </row>
    <row r="650" spans="1:185" customHeight="1" ht="16.5" s="407" customFormat="1">
      <c r="A650" s="135"/>
      <c r="B650" s="135"/>
      <c r="C650" s="135"/>
      <c r="D650" s="245"/>
      <c r="E650" s="245"/>
      <c r="F650" s="405"/>
      <c r="G650" s="291"/>
      <c r="H650" s="291"/>
      <c r="AW650" s="501"/>
      <c r="AY650" s="450"/>
    </row>
    <row r="651" spans="1:185" customHeight="1" ht="16.5" s="407" customFormat="1">
      <c r="A651" s="135"/>
      <c r="B651" s="135"/>
      <c r="C651" s="135"/>
      <c r="D651" s="245"/>
      <c r="E651" s="245"/>
      <c r="F651" s="405"/>
      <c r="G651" s="291"/>
      <c r="H651" s="291"/>
      <c r="AW651" s="501"/>
      <c r="AY651" s="450"/>
    </row>
    <row r="652" spans="1:185" customHeight="1" ht="16.5" s="407" customFormat="1">
      <c r="A652" s="135"/>
      <c r="B652" s="135"/>
      <c r="C652" s="135"/>
      <c r="D652" s="245"/>
      <c r="E652" s="245"/>
      <c r="F652" s="405"/>
      <c r="G652" s="291"/>
      <c r="H652" s="291"/>
      <c r="AW652" s="501"/>
      <c r="AY652" s="450"/>
    </row>
    <row r="653" spans="1:185" customHeight="1" ht="16.5" s="407" customFormat="1">
      <c r="A653" s="135"/>
      <c r="B653" s="135"/>
      <c r="C653" s="135"/>
      <c r="D653" s="245"/>
      <c r="E653" s="245"/>
      <c r="F653" s="405"/>
      <c r="G653" s="291"/>
      <c r="H653" s="291"/>
      <c r="AW653" s="501"/>
      <c r="AY653" s="450"/>
    </row>
    <row r="654" spans="1:185" customHeight="1" ht="16.5" s="407" customFormat="1">
      <c r="A654" s="135"/>
      <c r="B654" s="135"/>
      <c r="C654" s="135"/>
      <c r="D654" s="245"/>
      <c r="E654" s="245"/>
      <c r="F654" s="405"/>
      <c r="G654" s="291"/>
      <c r="H654" s="291"/>
      <c r="AW654" s="501"/>
      <c r="AY654" s="450"/>
    </row>
    <row r="655" spans="1:185" customHeight="1" ht="16.5" s="407" customFormat="1">
      <c r="A655" s="135"/>
      <c r="B655" s="135"/>
      <c r="C655" s="135"/>
      <c r="D655" s="245"/>
      <c r="E655" s="245"/>
      <c r="F655" s="405"/>
      <c r="G655" s="291"/>
      <c r="H655" s="291"/>
      <c r="AW655" s="501"/>
      <c r="AY655" s="450"/>
    </row>
    <row r="656" spans="1:185" customHeight="1" ht="16.5" s="407" customFormat="1">
      <c r="A656" s="135"/>
      <c r="B656" s="135"/>
      <c r="C656" s="135"/>
      <c r="D656" s="245"/>
      <c r="E656" s="245"/>
      <c r="F656" s="405"/>
      <c r="G656" s="291"/>
      <c r="H656" s="291"/>
      <c r="AW656" s="501"/>
      <c r="AY656" s="450"/>
    </row>
    <row r="657" spans="1:185" customHeight="1" ht="16.5" s="407" customFormat="1">
      <c r="A657" s="135"/>
      <c r="B657" s="135"/>
      <c r="C657" s="135"/>
      <c r="D657" s="245"/>
      <c r="E657" s="245"/>
      <c r="F657" s="405"/>
      <c r="G657" s="291"/>
      <c r="H657" s="291"/>
      <c r="AW657" s="501"/>
      <c r="AY657" s="450"/>
    </row>
    <row r="658" spans="1:185" customHeight="1" ht="16.5" s="407" customFormat="1">
      <c r="A658" s="135"/>
      <c r="B658" s="135"/>
      <c r="C658" s="135"/>
      <c r="D658" s="245"/>
      <c r="E658" s="245"/>
      <c r="F658" s="405"/>
      <c r="G658" s="291"/>
      <c r="H658" s="291"/>
      <c r="AW658" s="501"/>
      <c r="AY658" s="450"/>
    </row>
    <row r="659" spans="1:185" customHeight="1" ht="16.5" s="407" customFormat="1">
      <c r="A659" s="135"/>
      <c r="B659" s="135"/>
      <c r="C659" s="135"/>
      <c r="D659" s="245"/>
      <c r="E659" s="245"/>
      <c r="F659" s="405"/>
      <c r="G659" s="291"/>
      <c r="H659" s="291"/>
      <c r="AW659" s="501"/>
      <c r="AY659" s="450"/>
    </row>
    <row r="660" spans="1:185" customHeight="1" ht="16.5" s="407" customFormat="1">
      <c r="A660" s="135"/>
      <c r="B660" s="135"/>
      <c r="C660" s="135"/>
      <c r="D660" s="245"/>
      <c r="E660" s="245"/>
      <c r="F660" s="405"/>
      <c r="G660" s="291"/>
      <c r="H660" s="291"/>
      <c r="AW660" s="501"/>
      <c r="AY660" s="450"/>
    </row>
    <row r="661" spans="1:185" customHeight="1" ht="16.5" s="407" customFormat="1">
      <c r="A661" s="135"/>
      <c r="B661" s="135"/>
      <c r="C661" s="135"/>
      <c r="D661" s="245"/>
      <c r="E661" s="245"/>
      <c r="F661" s="405"/>
      <c r="G661" s="291"/>
      <c r="H661" s="291"/>
      <c r="AW661" s="501"/>
      <c r="AY661" s="450"/>
    </row>
    <row r="662" spans="1:185" customHeight="1" ht="16.5" s="407" customFormat="1">
      <c r="A662" s="135"/>
      <c r="B662" s="135"/>
      <c r="C662" s="135"/>
      <c r="D662" s="245"/>
      <c r="E662" s="245"/>
      <c r="F662" s="405"/>
      <c r="G662" s="291"/>
      <c r="H662" s="291"/>
      <c r="AW662" s="501"/>
      <c r="AY662" s="450"/>
    </row>
    <row r="663" spans="1:185" customHeight="1" ht="16.5" s="407" customFormat="1">
      <c r="A663" s="135"/>
      <c r="B663" s="135"/>
      <c r="C663" s="135"/>
      <c r="D663" s="245"/>
      <c r="E663" s="245"/>
      <c r="F663" s="405"/>
      <c r="G663" s="291"/>
      <c r="H663" s="291"/>
      <c r="AW663" s="501"/>
      <c r="AY663" s="450"/>
    </row>
    <row r="664" spans="1:185" customHeight="1" ht="16.5" s="407" customFormat="1">
      <c r="A664" s="135"/>
      <c r="B664" s="135"/>
      <c r="C664" s="135"/>
      <c r="D664" s="245"/>
      <c r="E664" s="245"/>
      <c r="F664" s="405"/>
      <c r="G664" s="291"/>
      <c r="H664" s="291"/>
      <c r="AW664" s="501"/>
      <c r="AY664" s="450"/>
    </row>
    <row r="665" spans="1:185" customHeight="1" ht="16.5" s="407" customFormat="1">
      <c r="A665" s="135"/>
      <c r="B665" s="135"/>
      <c r="C665" s="135"/>
      <c r="D665" s="245"/>
      <c r="E665" s="245"/>
      <c r="F665" s="405"/>
      <c r="G665" s="291"/>
      <c r="H665" s="291"/>
      <c r="AW665" s="501"/>
      <c r="AY665" s="450"/>
    </row>
    <row r="666" spans="1:185" customHeight="1" ht="16.5" s="407" customFormat="1">
      <c r="A666" s="135"/>
      <c r="B666" s="135"/>
      <c r="C666" s="135"/>
      <c r="D666" s="245"/>
      <c r="E666" s="245"/>
      <c r="F666" s="405"/>
      <c r="G666" s="291"/>
      <c r="H666" s="291"/>
      <c r="AW666" s="501"/>
      <c r="AY666" s="450"/>
    </row>
    <row r="667" spans="1:185" customHeight="1" ht="16.5" s="407" customFormat="1">
      <c r="A667" s="135"/>
      <c r="B667" s="135"/>
      <c r="C667" s="135"/>
      <c r="D667" s="245"/>
      <c r="E667" s="245"/>
      <c r="F667" s="405"/>
      <c r="G667" s="291"/>
      <c r="H667" s="291"/>
      <c r="AW667" s="501"/>
      <c r="AY667" s="450"/>
    </row>
    <row r="668" spans="1:185" customHeight="1" ht="16.5" s="407" customFormat="1">
      <c r="A668" s="135"/>
      <c r="B668" s="135"/>
      <c r="C668" s="135"/>
      <c r="D668" s="245"/>
      <c r="E668" s="245"/>
      <c r="F668" s="405"/>
      <c r="G668" s="291"/>
      <c r="H668" s="291"/>
      <c r="AW668" s="501"/>
      <c r="AY668" s="450"/>
    </row>
    <row r="669" spans="1:185" customHeight="1" ht="16.5" s="407" customFormat="1">
      <c r="A669" s="135"/>
      <c r="B669" s="135"/>
      <c r="C669" s="135"/>
      <c r="D669" s="245"/>
      <c r="E669" s="245"/>
      <c r="F669" s="405"/>
      <c r="G669" s="291"/>
      <c r="H669" s="291"/>
      <c r="AW669" s="501"/>
      <c r="AY669" s="450"/>
    </row>
    <row r="670" spans="1:185" customHeight="1" ht="16.5" s="407" customFormat="1">
      <c r="A670" s="135"/>
      <c r="B670" s="135"/>
      <c r="C670" s="135"/>
      <c r="D670" s="245"/>
      <c r="E670" s="245"/>
      <c r="F670" s="405"/>
      <c r="G670" s="291"/>
      <c r="H670" s="291"/>
      <c r="AW670" s="501"/>
      <c r="AY670" s="450"/>
    </row>
    <row r="671" spans="1:185" customHeight="1" ht="16.5" s="407" customFormat="1">
      <c r="A671" s="135"/>
      <c r="B671" s="135"/>
      <c r="C671" s="135"/>
      <c r="D671" s="245"/>
      <c r="E671" s="245"/>
      <c r="F671" s="405"/>
      <c r="G671" s="291"/>
      <c r="H671" s="291"/>
      <c r="AW671" s="501"/>
      <c r="AY671" s="450"/>
    </row>
    <row r="672" spans="1:185" customHeight="1" ht="16.5" s="407" customFormat="1">
      <c r="A672" s="135"/>
      <c r="B672" s="135"/>
      <c r="C672" s="135"/>
      <c r="D672" s="245"/>
      <c r="E672" s="245"/>
      <c r="F672" s="405"/>
      <c r="G672" s="291"/>
      <c r="H672" s="291"/>
      <c r="AW672" s="501"/>
      <c r="AY672" s="450"/>
    </row>
    <row r="673" spans="1:185" customHeight="1" ht="16.5" s="407" customFormat="1">
      <c r="A673" s="135"/>
      <c r="B673" s="135"/>
      <c r="C673" s="135"/>
      <c r="D673" s="245"/>
      <c r="E673" s="245"/>
      <c r="F673" s="405"/>
      <c r="G673" s="291"/>
      <c r="H673" s="291"/>
      <c r="AW673" s="501"/>
      <c r="AY673" s="450"/>
    </row>
    <row r="674" spans="1:185" customHeight="1" ht="16.5" s="407" customFormat="1">
      <c r="A674" s="135"/>
      <c r="B674" s="135"/>
      <c r="C674" s="135"/>
      <c r="D674" s="245"/>
      <c r="E674" s="245"/>
      <c r="F674" s="405"/>
      <c r="G674" s="291"/>
      <c r="H674" s="291"/>
      <c r="AW674" s="501"/>
      <c r="AY674" s="450"/>
    </row>
    <row r="675" spans="1:185" customHeight="1" ht="16.5" s="407" customFormat="1">
      <c r="A675" s="135"/>
      <c r="B675" s="135"/>
      <c r="C675" s="135"/>
      <c r="D675" s="245"/>
      <c r="E675" s="245"/>
      <c r="F675" s="405"/>
      <c r="G675" s="291"/>
      <c r="H675" s="291"/>
      <c r="AW675" s="501"/>
      <c r="AY675" s="450"/>
    </row>
    <row r="676" spans="1:185" customHeight="1" ht="16.5" s="407" customFormat="1">
      <c r="A676" s="135"/>
      <c r="B676" s="135"/>
      <c r="C676" s="135"/>
      <c r="D676" s="245"/>
      <c r="E676" s="245"/>
      <c r="F676" s="405"/>
      <c r="G676" s="291"/>
      <c r="H676" s="291"/>
      <c r="AW676" s="501"/>
      <c r="AY676" s="450"/>
    </row>
    <row r="677" spans="1:185" customHeight="1" ht="16.5" s="407" customFormat="1">
      <c r="A677" s="135"/>
      <c r="B677" s="135"/>
      <c r="C677" s="135"/>
      <c r="D677" s="245"/>
      <c r="E677" s="245"/>
      <c r="F677" s="405"/>
      <c r="G677" s="291"/>
      <c r="H677" s="291"/>
      <c r="AW677" s="501"/>
      <c r="AY677" s="450"/>
    </row>
    <row r="678" spans="1:185" customHeight="1" ht="16.5" s="407" customFormat="1">
      <c r="A678" s="135"/>
      <c r="B678" s="135"/>
      <c r="C678" s="135"/>
      <c r="D678" s="245"/>
      <c r="E678" s="245"/>
      <c r="F678" s="405"/>
      <c r="G678" s="291"/>
      <c r="H678" s="291"/>
      <c r="AW678" s="501"/>
      <c r="AY678" s="450"/>
    </row>
    <row r="679" spans="1:185" customHeight="1" ht="16.5" s="407" customFormat="1">
      <c r="A679" s="135"/>
      <c r="B679" s="135"/>
      <c r="C679" s="135"/>
      <c r="D679" s="245"/>
      <c r="E679" s="245"/>
      <c r="F679" s="405"/>
      <c r="G679" s="291"/>
      <c r="H679" s="291"/>
      <c r="AW679" s="501"/>
      <c r="AY679" s="450"/>
    </row>
    <row r="680" spans="1:185" customHeight="1" ht="16.5" s="407" customFormat="1">
      <c r="A680" s="135"/>
      <c r="B680" s="135"/>
      <c r="C680" s="135"/>
      <c r="D680" s="245"/>
      <c r="E680" s="245"/>
      <c r="F680" s="405"/>
      <c r="G680" s="291"/>
      <c r="H680" s="291"/>
      <c r="AW680" s="501"/>
      <c r="AY680" s="450"/>
    </row>
    <row r="681" spans="1:185" customHeight="1" ht="16.5" s="407" customFormat="1">
      <c r="A681" s="135"/>
      <c r="B681" s="135"/>
      <c r="C681" s="135"/>
      <c r="D681" s="245"/>
      <c r="E681" s="245"/>
      <c r="F681" s="405"/>
      <c r="G681" s="291"/>
      <c r="H681" s="291"/>
      <c r="AW681" s="501"/>
      <c r="AY681" s="450"/>
    </row>
    <row r="682" spans="1:185" customHeight="1" ht="16.5" s="407" customFormat="1">
      <c r="A682" s="135"/>
      <c r="B682" s="135"/>
      <c r="C682" s="135"/>
      <c r="D682" s="245"/>
      <c r="E682" s="245"/>
      <c r="F682" s="405"/>
      <c r="G682" s="291"/>
      <c r="H682" s="291"/>
      <c r="AW682" s="501"/>
      <c r="AY682" s="450"/>
    </row>
    <row r="683" spans="1:185" customHeight="1" ht="16.5" s="407" customFormat="1">
      <c r="A683" s="135"/>
      <c r="B683" s="135"/>
      <c r="C683" s="135"/>
      <c r="D683" s="245"/>
      <c r="E683" s="245"/>
      <c r="F683" s="405"/>
      <c r="G683" s="291"/>
      <c r="H683" s="291"/>
      <c r="AW683" s="501"/>
      <c r="AY683" s="450"/>
    </row>
    <row r="684" spans="1:185" customHeight="1" ht="16.5" s="407" customFormat="1">
      <c r="A684" s="135"/>
      <c r="B684" s="135"/>
      <c r="C684" s="135"/>
      <c r="D684" s="245"/>
      <c r="E684" s="245"/>
      <c r="F684" s="405"/>
      <c r="G684" s="291"/>
      <c r="H684" s="291"/>
      <c r="AW684" s="501"/>
      <c r="AY684" s="450"/>
    </row>
    <row r="685" spans="1:185" customHeight="1" ht="16.5" s="407" customFormat="1">
      <c r="A685" s="135"/>
      <c r="B685" s="135"/>
      <c r="C685" s="135"/>
      <c r="D685" s="245"/>
      <c r="E685" s="245"/>
      <c r="F685" s="405"/>
      <c r="G685" s="291"/>
      <c r="H685" s="291"/>
      <c r="AW685" s="501"/>
      <c r="AY685" s="450"/>
    </row>
    <row r="686" spans="1:185" customHeight="1" ht="16.5" s="407" customFormat="1">
      <c r="A686" s="135"/>
      <c r="B686" s="135"/>
      <c r="C686" s="135"/>
      <c r="D686" s="245"/>
      <c r="E686" s="245"/>
      <c r="F686" s="405"/>
      <c r="G686" s="291"/>
      <c r="H686" s="291"/>
      <c r="AW686" s="501"/>
      <c r="AY686" s="450"/>
    </row>
    <row r="687" spans="1:185" customHeight="1" ht="16.5" s="407" customFormat="1">
      <c r="A687" s="135"/>
      <c r="B687" s="135"/>
      <c r="C687" s="135"/>
      <c r="D687" s="245"/>
      <c r="E687" s="245"/>
      <c r="F687" s="405"/>
      <c r="G687" s="291"/>
      <c r="H687" s="291"/>
      <c r="AW687" s="501"/>
      <c r="AY687" s="450"/>
    </row>
    <row r="688" spans="1:185" customHeight="1" ht="16.5" s="407" customFormat="1">
      <c r="A688" s="135"/>
      <c r="B688" s="135"/>
      <c r="C688" s="135"/>
      <c r="D688" s="245"/>
      <c r="E688" s="245"/>
      <c r="F688" s="405"/>
      <c r="G688" s="291"/>
      <c r="H688" s="291"/>
      <c r="AW688" s="501"/>
      <c r="AY688" s="450"/>
    </row>
    <row r="689" spans="1:185" customHeight="1" ht="16.5" s="407" customFormat="1">
      <c r="A689" s="135"/>
      <c r="B689" s="135"/>
      <c r="C689" s="135"/>
      <c r="D689" s="245"/>
      <c r="E689" s="245"/>
      <c r="F689" s="405"/>
      <c r="G689" s="291"/>
      <c r="H689" s="291"/>
      <c r="AW689" s="501"/>
      <c r="AY689" s="450"/>
    </row>
    <row r="690" spans="1:185" customHeight="1" ht="16.5" s="407" customFormat="1">
      <c r="A690" s="135"/>
      <c r="B690" s="135"/>
      <c r="C690" s="135"/>
      <c r="D690" s="245"/>
      <c r="E690" s="245"/>
      <c r="F690" s="405"/>
      <c r="G690" s="291"/>
      <c r="H690" s="291"/>
      <c r="AW690" s="501"/>
      <c r="AY690" s="450"/>
    </row>
    <row r="691" spans="1:185" customHeight="1" ht="16.5" s="407" customFormat="1">
      <c r="A691" s="135"/>
      <c r="B691" s="135"/>
      <c r="C691" s="135"/>
      <c r="D691" s="245"/>
      <c r="E691" s="245"/>
      <c r="F691" s="405"/>
      <c r="G691" s="291"/>
      <c r="H691" s="291"/>
      <c r="AW691" s="501"/>
      <c r="AY691" s="450"/>
    </row>
    <row r="692" spans="1:185" customHeight="1" ht="16.5" s="407" customFormat="1">
      <c r="A692" s="135"/>
      <c r="B692" s="135"/>
      <c r="C692" s="135"/>
      <c r="D692" s="245"/>
      <c r="E692" s="245"/>
      <c r="F692" s="405"/>
      <c r="G692" s="291"/>
      <c r="H692" s="291"/>
      <c r="AW692" s="501"/>
      <c r="AY692" s="450"/>
    </row>
    <row r="693" spans="1:185" customHeight="1" ht="16.5" s="407" customFormat="1">
      <c r="A693" s="135"/>
      <c r="B693" s="135"/>
      <c r="C693" s="135"/>
      <c r="D693" s="245"/>
      <c r="E693" s="245"/>
      <c r="F693" s="405"/>
      <c r="G693" s="291"/>
      <c r="H693" s="291"/>
      <c r="AW693" s="501"/>
      <c r="AY693" s="450"/>
    </row>
    <row r="694" spans="1:185" customHeight="1" ht="16.5" s="407" customFormat="1">
      <c r="A694" s="135"/>
      <c r="B694" s="135"/>
      <c r="C694" s="135"/>
      <c r="D694" s="245"/>
      <c r="E694" s="245"/>
      <c r="F694" s="405"/>
      <c r="G694" s="291"/>
      <c r="H694" s="291"/>
      <c r="AW694" s="501"/>
      <c r="AY694" s="450"/>
    </row>
    <row r="695" spans="1:185" customHeight="1" ht="16.5" s="407" customFormat="1">
      <c r="A695" s="135"/>
      <c r="B695" s="135"/>
      <c r="C695" s="135"/>
      <c r="D695" s="245"/>
      <c r="E695" s="245"/>
      <c r="F695" s="405"/>
      <c r="G695" s="291"/>
      <c r="H695" s="291"/>
      <c r="AW695" s="501"/>
      <c r="AY695" s="450"/>
    </row>
    <row r="696" spans="1:185" customHeight="1" ht="16.5" s="407" customFormat="1">
      <c r="A696" s="135"/>
      <c r="B696" s="135"/>
      <c r="C696" s="135"/>
      <c r="D696" s="245"/>
      <c r="E696" s="245"/>
      <c r="F696" s="405"/>
      <c r="G696" s="291"/>
      <c r="H696" s="291"/>
      <c r="AW696" s="501"/>
      <c r="AY696" s="450"/>
    </row>
    <row r="697" spans="1:185" customHeight="1" ht="16.5" s="407" customFormat="1">
      <c r="A697" s="135"/>
      <c r="B697" s="135"/>
      <c r="C697" s="135"/>
      <c r="D697" s="245"/>
      <c r="E697" s="245"/>
      <c r="F697" s="405"/>
      <c r="G697" s="291"/>
      <c r="H697" s="291"/>
      <c r="AW697" s="501"/>
      <c r="AY697" s="450"/>
    </row>
    <row r="698" spans="1:185" customHeight="1" ht="16.5" s="407" customFormat="1">
      <c r="A698" s="135"/>
      <c r="B698" s="135"/>
      <c r="C698" s="135"/>
      <c r="D698" s="245"/>
      <c r="E698" s="245"/>
      <c r="F698" s="405"/>
      <c r="G698" s="291"/>
      <c r="H698" s="291"/>
      <c r="AW698" s="501"/>
      <c r="AY698" s="450"/>
    </row>
    <row r="699" spans="1:185" customHeight="1" ht="16.5" s="407" customFormat="1">
      <c r="A699" s="135"/>
      <c r="B699" s="135"/>
      <c r="C699" s="135"/>
      <c r="D699" s="245"/>
      <c r="E699" s="245"/>
      <c r="F699" s="405"/>
      <c r="G699" s="291"/>
      <c r="H699" s="291"/>
      <c r="AW699" s="501"/>
      <c r="AY699" s="450"/>
    </row>
    <row r="700" spans="1:185" customHeight="1" ht="16.5" s="407" customFormat="1">
      <c r="A700" s="135"/>
      <c r="B700" s="135"/>
      <c r="C700" s="135"/>
      <c r="D700" s="245"/>
      <c r="E700" s="245"/>
      <c r="F700" s="405"/>
      <c r="G700" s="291"/>
      <c r="H700" s="291"/>
      <c r="AW700" s="501"/>
      <c r="AY700" s="450"/>
    </row>
    <row r="701" spans="1:185" customHeight="1" ht="16.5" s="407" customFormat="1">
      <c r="A701" s="135"/>
      <c r="B701" s="135"/>
      <c r="C701" s="135"/>
      <c r="D701" s="245"/>
      <c r="E701" s="245"/>
      <c r="F701" s="405"/>
      <c r="G701" s="291"/>
      <c r="H701" s="291"/>
      <c r="AW701" s="501"/>
      <c r="AY701" s="450"/>
    </row>
    <row r="702" spans="1:185" customHeight="1" ht="16.5" s="407" customFormat="1">
      <c r="A702" s="135"/>
      <c r="B702" s="135"/>
      <c r="C702" s="135"/>
      <c r="D702" s="245"/>
      <c r="E702" s="245"/>
      <c r="F702" s="405"/>
      <c r="G702" s="291"/>
      <c r="H702" s="291"/>
      <c r="AW702" s="501"/>
      <c r="AY702" s="450"/>
    </row>
    <row r="703" spans="1:185" customHeight="1" ht="16.5" s="407" customFormat="1">
      <c r="A703" s="135"/>
      <c r="B703" s="135"/>
      <c r="C703" s="135"/>
      <c r="D703" s="245"/>
      <c r="E703" s="245"/>
      <c r="F703" s="405"/>
      <c r="G703" s="291"/>
      <c r="H703" s="291"/>
      <c r="AW703" s="501"/>
      <c r="AY703" s="450"/>
    </row>
    <row r="704" spans="1:185" customHeight="1" ht="16.5" s="407" customFormat="1">
      <c r="A704" s="135"/>
      <c r="B704" s="135"/>
      <c r="C704" s="135"/>
      <c r="D704" s="245"/>
      <c r="E704" s="245"/>
      <c r="F704" s="405"/>
      <c r="G704" s="291"/>
      <c r="H704" s="291"/>
      <c r="AW704" s="501"/>
      <c r="AY704" s="450"/>
    </row>
    <row r="705" spans="1:185" customHeight="1" ht="16.5" s="407" customFormat="1">
      <c r="A705" s="135"/>
      <c r="B705" s="135"/>
      <c r="C705" s="135"/>
      <c r="D705" s="245"/>
      <c r="E705" s="245"/>
      <c r="F705" s="405"/>
      <c r="G705" s="291"/>
      <c r="H705" s="291"/>
      <c r="AW705" s="501"/>
      <c r="AY705" s="450"/>
    </row>
    <row r="706" spans="1:185" customHeight="1" ht="16.5" s="407" customFormat="1">
      <c r="A706" s="135"/>
      <c r="B706" s="135"/>
      <c r="C706" s="135"/>
      <c r="D706" s="245"/>
      <c r="E706" s="245"/>
      <c r="F706" s="405"/>
      <c r="G706" s="291"/>
      <c r="H706" s="291"/>
      <c r="AW706" s="501"/>
      <c r="AY706" s="450"/>
    </row>
    <row r="707" spans="1:185" customHeight="1" ht="16.5" s="407" customFormat="1">
      <c r="A707" s="135"/>
      <c r="B707" s="135"/>
      <c r="C707" s="135"/>
      <c r="D707" s="245"/>
      <c r="E707" s="245"/>
      <c r="F707" s="405"/>
      <c r="G707" s="291"/>
      <c r="H707" s="291"/>
      <c r="AW707" s="501"/>
      <c r="AY707" s="450"/>
    </row>
    <row r="708" spans="1:185" customHeight="1" ht="16.5" s="407" customFormat="1">
      <c r="A708" s="135"/>
      <c r="B708" s="135"/>
      <c r="C708" s="135"/>
      <c r="D708" s="245"/>
      <c r="E708" s="245"/>
      <c r="F708" s="405"/>
      <c r="G708" s="291"/>
      <c r="H708" s="291"/>
      <c r="AW708" s="501"/>
      <c r="AY708" s="450"/>
    </row>
    <row r="709" spans="1:185" customHeight="1" ht="16.5" s="407" customFormat="1">
      <c r="A709" s="135"/>
      <c r="B709" s="135"/>
      <c r="C709" s="135"/>
      <c r="D709" s="245"/>
      <c r="E709" s="245"/>
      <c r="F709" s="405"/>
      <c r="G709" s="291"/>
      <c r="H709" s="291"/>
      <c r="AW709" s="501"/>
      <c r="AY709" s="450"/>
    </row>
    <row r="710" spans="1:185" customHeight="1" ht="16.5" s="407" customFormat="1">
      <c r="A710" s="135"/>
      <c r="B710" s="135"/>
      <c r="C710" s="135"/>
      <c r="D710" s="245"/>
      <c r="E710" s="245"/>
      <c r="F710" s="405"/>
      <c r="G710" s="291"/>
      <c r="H710" s="291"/>
      <c r="AW710" s="501"/>
      <c r="AY710" s="450"/>
    </row>
    <row r="711" spans="1:185" customHeight="1" ht="16.5" s="407" customFormat="1">
      <c r="A711" s="135"/>
      <c r="B711" s="135"/>
      <c r="C711" s="135"/>
      <c r="D711" s="245"/>
      <c r="E711" s="245"/>
      <c r="F711" s="405"/>
      <c r="G711" s="291"/>
      <c r="H711" s="291"/>
      <c r="AW711" s="501"/>
      <c r="AY711" s="450"/>
    </row>
    <row r="712" spans="1:185" customHeight="1" ht="16.5" s="407" customFormat="1">
      <c r="A712" s="135"/>
      <c r="B712" s="135"/>
      <c r="C712" s="135"/>
      <c r="D712" s="245"/>
      <c r="E712" s="245"/>
      <c r="F712" s="405"/>
      <c r="G712" s="291"/>
      <c r="H712" s="291"/>
      <c r="AW712" s="501"/>
      <c r="AY712" s="450"/>
    </row>
    <row r="713" spans="1:185" customHeight="1" ht="16.5" s="407" customFormat="1">
      <c r="A713" s="135"/>
      <c r="B713" s="135"/>
      <c r="C713" s="135"/>
      <c r="D713" s="245"/>
      <c r="E713" s="245"/>
      <c r="F713" s="405"/>
      <c r="G713" s="291"/>
      <c r="H713" s="291"/>
      <c r="AW713" s="501"/>
      <c r="AY713" s="450"/>
    </row>
    <row r="714" spans="1:185" customHeight="1" ht="16.5" s="407" customFormat="1">
      <c r="A714" s="135"/>
      <c r="B714" s="135"/>
      <c r="C714" s="135"/>
      <c r="D714" s="245"/>
      <c r="E714" s="245"/>
      <c r="F714" s="405"/>
      <c r="G714" s="291"/>
      <c r="H714" s="291"/>
      <c r="AW714" s="501"/>
      <c r="AY714" s="450"/>
    </row>
    <row r="715" spans="1:185" customHeight="1" ht="16.5" s="407" customFormat="1">
      <c r="A715" s="135"/>
      <c r="B715" s="135"/>
      <c r="C715" s="135"/>
      <c r="D715" s="245"/>
      <c r="E715" s="245"/>
      <c r="F715" s="405"/>
      <c r="G715" s="291"/>
      <c r="H715" s="291"/>
      <c r="AW715" s="501"/>
      <c r="AY715" s="450"/>
    </row>
    <row r="716" spans="1:185" customHeight="1" ht="16.5" s="407" customFormat="1">
      <c r="A716" s="135"/>
      <c r="B716" s="135"/>
      <c r="C716" s="135"/>
      <c r="D716" s="245"/>
      <c r="E716" s="245"/>
      <c r="F716" s="405"/>
      <c r="G716" s="291"/>
      <c r="H716" s="291"/>
      <c r="AW716" s="501"/>
      <c r="AY716" s="450"/>
    </row>
    <row r="717" spans="1:185" customHeight="1" ht="16.5" s="407" customFormat="1">
      <c r="A717" s="135"/>
      <c r="B717" s="135"/>
      <c r="C717" s="135"/>
      <c r="D717" s="245"/>
      <c r="E717" s="245"/>
      <c r="F717" s="405"/>
      <c r="G717" s="291"/>
      <c r="H717" s="291"/>
      <c r="AW717" s="501"/>
      <c r="AY717" s="450"/>
    </row>
    <row r="718" spans="1:185" customHeight="1" ht="16.5" s="407" customFormat="1">
      <c r="A718" s="135"/>
      <c r="B718" s="135"/>
      <c r="C718" s="135"/>
      <c r="D718" s="245"/>
      <c r="E718" s="245"/>
      <c r="F718" s="405"/>
      <c r="G718" s="291"/>
      <c r="H718" s="291"/>
      <c r="AW718" s="501"/>
      <c r="AY718" s="450"/>
    </row>
    <row r="719" spans="1:185" customHeight="1" ht="16.5" s="407" customFormat="1">
      <c r="A719" s="135"/>
      <c r="B719" s="135"/>
      <c r="C719" s="135"/>
      <c r="D719" s="245"/>
      <c r="E719" s="245"/>
      <c r="F719" s="405"/>
      <c r="G719" s="291"/>
      <c r="H719" s="291"/>
      <c r="AW719" s="501"/>
      <c r="AY719" s="450"/>
    </row>
    <row r="720" spans="1:185" customHeight="1" ht="16.5" s="407" customFormat="1">
      <c r="A720" s="135"/>
      <c r="B720" s="135"/>
      <c r="C720" s="135"/>
      <c r="D720" s="245"/>
      <c r="E720" s="245"/>
      <c r="F720" s="405"/>
      <c r="G720" s="291"/>
      <c r="H720" s="291"/>
      <c r="AW720" s="501"/>
      <c r="AY720" s="450"/>
    </row>
    <row r="721" spans="1:185" customHeight="1" ht="16.5" s="407" customFormat="1">
      <c r="A721" s="135"/>
      <c r="B721" s="135"/>
      <c r="C721" s="135"/>
      <c r="D721" s="245"/>
      <c r="E721" s="245"/>
      <c r="F721" s="405"/>
      <c r="G721" s="291"/>
      <c r="H721" s="291"/>
      <c r="AW721" s="501"/>
      <c r="AY721" s="450"/>
    </row>
    <row r="722" spans="1:185" customHeight="1" ht="16.5" s="407" customFormat="1">
      <c r="A722" s="135"/>
      <c r="B722" s="135"/>
      <c r="C722" s="135"/>
      <c r="D722" s="245"/>
      <c r="E722" s="245"/>
      <c r="F722" s="405"/>
      <c r="G722" s="291"/>
      <c r="H722" s="291"/>
      <c r="AW722" s="501"/>
      <c r="AY722" s="450"/>
    </row>
    <row r="723" spans="1:185" customHeight="1" ht="16.5" s="407" customFormat="1">
      <c r="A723" s="135"/>
      <c r="B723" s="135"/>
      <c r="C723" s="135"/>
      <c r="D723" s="245"/>
      <c r="E723" s="245"/>
      <c r="F723" s="405"/>
      <c r="G723" s="291"/>
      <c r="H723" s="291"/>
      <c r="AW723" s="501"/>
      <c r="AY723" s="450"/>
    </row>
    <row r="724" spans="1:185" customHeight="1" ht="16.5" s="407" customFormat="1">
      <c r="A724" s="135"/>
      <c r="B724" s="135"/>
      <c r="C724" s="135"/>
      <c r="D724" s="245"/>
      <c r="E724" s="245"/>
      <c r="F724" s="405"/>
      <c r="G724" s="291"/>
      <c r="H724" s="291"/>
      <c r="AW724" s="501"/>
      <c r="AY724" s="450"/>
    </row>
    <row r="725" spans="1:185" customHeight="1" ht="16.5" s="407" customFormat="1">
      <c r="A725" s="135"/>
      <c r="B725" s="135"/>
      <c r="C725" s="135"/>
      <c r="D725" s="245"/>
      <c r="E725" s="245"/>
      <c r="F725" s="405"/>
      <c r="G725" s="291"/>
      <c r="H725" s="291"/>
      <c r="AW725" s="501"/>
      <c r="AY725" s="450"/>
    </row>
    <row r="726" spans="1:185" customHeight="1" ht="16.5" s="407" customFormat="1">
      <c r="A726" s="135"/>
      <c r="B726" s="135"/>
      <c r="C726" s="135"/>
      <c r="D726" s="245"/>
      <c r="E726" s="245"/>
      <c r="F726" s="405"/>
      <c r="G726" s="291"/>
      <c r="H726" s="291"/>
      <c r="AW726" s="501"/>
      <c r="AY726" s="450"/>
    </row>
    <row r="727" spans="1:185" customHeight="1" ht="16.5" s="407" customFormat="1">
      <c r="A727" s="135"/>
      <c r="B727" s="135"/>
      <c r="C727" s="135"/>
      <c r="D727" s="245"/>
      <c r="E727" s="245"/>
      <c r="F727" s="405"/>
      <c r="G727" s="291"/>
      <c r="H727" s="291"/>
      <c r="AW727" s="501"/>
      <c r="AY727" s="450"/>
    </row>
    <row r="728" spans="1:185" customHeight="1" ht="16.5" s="407" customFormat="1">
      <c r="A728" s="135"/>
      <c r="B728" s="135"/>
      <c r="C728" s="135"/>
      <c r="D728" s="245"/>
      <c r="E728" s="245"/>
      <c r="F728" s="405"/>
      <c r="G728" s="291"/>
      <c r="H728" s="291"/>
      <c r="AW728" s="501"/>
      <c r="AY728" s="450"/>
    </row>
    <row r="729" spans="1:185" customHeight="1" ht="16.5" s="407" customFormat="1">
      <c r="A729" s="135"/>
      <c r="B729" s="135"/>
      <c r="C729" s="135"/>
      <c r="D729" s="245"/>
      <c r="E729" s="245"/>
      <c r="F729" s="405"/>
      <c r="G729" s="291"/>
      <c r="H729" s="291"/>
      <c r="AW729" s="501"/>
      <c r="AY729" s="450"/>
    </row>
    <row r="730" spans="1:185" customHeight="1" ht="16.5" s="407" customFormat="1">
      <c r="A730" s="135"/>
      <c r="B730" s="135"/>
      <c r="C730" s="135"/>
      <c r="D730" s="245"/>
      <c r="E730" s="245"/>
      <c r="F730" s="405"/>
      <c r="G730" s="291"/>
      <c r="H730" s="291"/>
      <c r="AW730" s="501"/>
      <c r="AY730" s="450"/>
    </row>
    <row r="731" spans="1:185" customHeight="1" ht="16.5" s="407" customFormat="1">
      <c r="A731" s="135"/>
      <c r="B731" s="135"/>
      <c r="C731" s="135"/>
      <c r="D731" s="245"/>
      <c r="E731" s="245"/>
      <c r="F731" s="405"/>
      <c r="G731" s="291"/>
      <c r="H731" s="291"/>
      <c r="AW731" s="501"/>
      <c r="AY731" s="450"/>
    </row>
    <row r="732" spans="1:185" customHeight="1" ht="16.5" s="407" customFormat="1">
      <c r="A732" s="135"/>
      <c r="B732" s="135"/>
      <c r="C732" s="135"/>
      <c r="D732" s="245"/>
      <c r="E732" s="245"/>
      <c r="F732" s="405"/>
      <c r="G732" s="291"/>
      <c r="H732" s="291"/>
      <c r="AW732" s="501"/>
      <c r="AY732" s="450"/>
    </row>
    <row r="733" spans="1:185" customHeight="1" ht="16.5" s="407" customFormat="1">
      <c r="A733" s="135"/>
      <c r="B733" s="135"/>
      <c r="C733" s="135"/>
      <c r="D733" s="245"/>
      <c r="E733" s="245"/>
      <c r="F733" s="405"/>
      <c r="G733" s="291"/>
      <c r="H733" s="291"/>
      <c r="AW733" s="501"/>
      <c r="AY733" s="450"/>
    </row>
    <row r="734" spans="1:185" customHeight="1" ht="16.5" s="407" customFormat="1">
      <c r="A734" s="135"/>
      <c r="B734" s="135"/>
      <c r="C734" s="135"/>
      <c r="D734" s="245"/>
      <c r="E734" s="245"/>
      <c r="F734" s="405"/>
      <c r="G734" s="291"/>
      <c r="H734" s="291"/>
      <c r="AW734" s="501"/>
      <c r="AY734" s="450"/>
    </row>
    <row r="735" spans="1:185" customHeight="1" ht="16.5" s="407" customFormat="1">
      <c r="A735" s="135"/>
      <c r="B735" s="135"/>
      <c r="C735" s="135"/>
      <c r="D735" s="245"/>
      <c r="E735" s="245"/>
      <c r="F735" s="405"/>
      <c r="G735" s="291"/>
      <c r="H735" s="291"/>
      <c r="AW735" s="501"/>
      <c r="AY735" s="450"/>
    </row>
    <row r="736" spans="1:185" customHeight="1" ht="16.5" s="407" customFormat="1">
      <c r="A736" s="135"/>
      <c r="B736" s="135"/>
      <c r="C736" s="135"/>
      <c r="D736" s="245"/>
      <c r="E736" s="245"/>
      <c r="F736" s="405"/>
      <c r="G736" s="291"/>
      <c r="H736" s="291"/>
      <c r="AW736" s="501"/>
      <c r="AY736" s="450"/>
    </row>
    <row r="737" spans="1:185" customHeight="1" ht="16.5" s="407" customFormat="1">
      <c r="A737" s="135"/>
      <c r="B737" s="135"/>
      <c r="C737" s="135"/>
      <c r="D737" s="245"/>
      <c r="E737" s="245"/>
      <c r="F737" s="405"/>
      <c r="G737" s="291"/>
      <c r="H737" s="291"/>
      <c r="AW737" s="501"/>
      <c r="AY737" s="450"/>
    </row>
    <row r="738" spans="1:185" customHeight="1" ht="16.5" s="407" customFormat="1">
      <c r="A738" s="135"/>
      <c r="B738" s="135"/>
      <c r="C738" s="135"/>
      <c r="D738" s="245"/>
      <c r="E738" s="245"/>
      <c r="F738" s="405"/>
      <c r="G738" s="291"/>
      <c r="H738" s="291"/>
      <c r="AW738" s="501"/>
      <c r="AY738" s="450"/>
    </row>
    <row r="739" spans="1:185" customHeight="1" ht="16.5" s="407" customFormat="1">
      <c r="A739" s="135"/>
      <c r="B739" s="135"/>
      <c r="C739" s="135"/>
      <c r="D739" s="245"/>
      <c r="E739" s="245"/>
      <c r="F739" s="405"/>
      <c r="G739" s="291"/>
      <c r="H739" s="291"/>
      <c r="AW739" s="501"/>
      <c r="AY739" s="450"/>
    </row>
    <row r="740" spans="1:185" customHeight="1" ht="16.5" s="407" customFormat="1">
      <c r="A740" s="135"/>
      <c r="B740" s="135"/>
      <c r="C740" s="135"/>
      <c r="D740" s="245"/>
      <c r="E740" s="245"/>
      <c r="F740" s="405"/>
      <c r="G740" s="291"/>
      <c r="H740" s="291"/>
      <c r="AW740" s="501"/>
      <c r="AY740" s="450"/>
    </row>
    <row r="741" spans="1:185" customHeight="1" ht="16.5" s="407" customFormat="1">
      <c r="A741" s="135"/>
      <c r="B741" s="135"/>
      <c r="C741" s="135"/>
      <c r="D741" s="245"/>
      <c r="E741" s="245"/>
      <c r="F741" s="405"/>
      <c r="G741" s="291"/>
      <c r="H741" s="291"/>
      <c r="AW741" s="501"/>
      <c r="AY741" s="450"/>
    </row>
    <row r="742" spans="1:185" customHeight="1" ht="16.5" s="407" customFormat="1">
      <c r="A742" s="135"/>
      <c r="B742" s="135"/>
      <c r="C742" s="135"/>
      <c r="D742" s="245"/>
      <c r="E742" s="245"/>
      <c r="F742" s="405"/>
      <c r="G742" s="291"/>
      <c r="H742" s="291"/>
      <c r="AW742" s="501"/>
      <c r="AY742" s="450"/>
    </row>
    <row r="743" spans="1:185" customHeight="1" ht="16.5" s="407" customFormat="1">
      <c r="A743" s="135"/>
      <c r="B743" s="135"/>
      <c r="C743" s="135"/>
      <c r="D743" s="245"/>
      <c r="E743" s="245"/>
      <c r="F743" s="405"/>
      <c r="G743" s="291"/>
      <c r="H743" s="291"/>
      <c r="AW743" s="501"/>
      <c r="AY743" s="450"/>
    </row>
    <row r="744" spans="1:185" customHeight="1" ht="16.5" s="407" customFormat="1">
      <c r="A744" s="135"/>
      <c r="B744" s="135"/>
      <c r="C744" s="135"/>
      <c r="D744" s="245"/>
      <c r="E744" s="245"/>
      <c r="F744" s="405"/>
      <c r="G744" s="291"/>
      <c r="H744" s="291"/>
      <c r="AW744" s="501"/>
      <c r="AY744" s="450"/>
    </row>
    <row r="745" spans="1:185" customHeight="1" ht="16.5" s="407" customFormat="1">
      <c r="A745" s="135"/>
      <c r="B745" s="135"/>
      <c r="C745" s="135"/>
      <c r="D745" s="245"/>
      <c r="E745" s="245"/>
      <c r="F745" s="405"/>
      <c r="G745" s="291"/>
      <c r="H745" s="291"/>
      <c r="AW745" s="501"/>
      <c r="AY745" s="450"/>
    </row>
    <row r="746" spans="1:185" customHeight="1" ht="16.5" s="407" customFormat="1">
      <c r="A746" s="135"/>
      <c r="B746" s="135"/>
      <c r="C746" s="135"/>
      <c r="D746" s="245"/>
      <c r="E746" s="245"/>
      <c r="F746" s="405"/>
      <c r="G746" s="291"/>
      <c r="H746" s="291"/>
      <c r="AW746" s="501"/>
      <c r="AY746" s="450"/>
    </row>
    <row r="747" spans="1:185" customHeight="1" ht="16.5" s="407" customFormat="1">
      <c r="A747" s="135"/>
      <c r="B747" s="135"/>
      <c r="C747" s="135"/>
      <c r="D747" s="245"/>
      <c r="E747" s="245"/>
      <c r="F747" s="405"/>
      <c r="G747" s="291"/>
      <c r="H747" s="291"/>
      <c r="AW747" s="501"/>
      <c r="AY747" s="450"/>
    </row>
    <row r="748" spans="1:185" customHeight="1" ht="16.5" s="407" customFormat="1">
      <c r="A748" s="135"/>
      <c r="B748" s="135"/>
      <c r="C748" s="135"/>
      <c r="D748" s="245"/>
      <c r="E748" s="245"/>
      <c r="F748" s="405"/>
      <c r="G748" s="291"/>
      <c r="H748" s="291"/>
      <c r="AW748" s="501"/>
      <c r="AY748" s="450"/>
    </row>
    <row r="749" spans="1:185" customHeight="1" ht="16.5" s="407" customFormat="1">
      <c r="A749" s="135"/>
      <c r="B749" s="135"/>
      <c r="C749" s="135"/>
      <c r="D749" s="245"/>
      <c r="E749" s="245"/>
      <c r="F749" s="405"/>
      <c r="G749" s="291"/>
      <c r="H749" s="291"/>
      <c r="AW749" s="501"/>
      <c r="AY749" s="450"/>
    </row>
    <row r="750" spans="1:185" customHeight="1" ht="16.5" s="407" customFormat="1">
      <c r="A750" s="135"/>
      <c r="B750" s="135"/>
      <c r="C750" s="135"/>
      <c r="D750" s="245"/>
      <c r="E750" s="245"/>
      <c r="F750" s="405"/>
      <c r="G750" s="291"/>
      <c r="H750" s="291"/>
      <c r="AW750" s="501"/>
      <c r="AY750" s="450"/>
    </row>
    <row r="751" spans="1:185" customHeight="1" ht="16.5" s="407" customFormat="1">
      <c r="A751" s="135"/>
      <c r="B751" s="135"/>
      <c r="C751" s="135"/>
      <c r="D751" s="245"/>
      <c r="E751" s="245"/>
      <c r="F751" s="405"/>
      <c r="G751" s="291"/>
      <c r="H751" s="291"/>
      <c r="AW751" s="501"/>
      <c r="AY751" s="450"/>
    </row>
    <row r="752" spans="1:185" customHeight="1" ht="16.5" s="407" customFormat="1">
      <c r="A752" s="135"/>
      <c r="B752" s="135"/>
      <c r="C752" s="135"/>
      <c r="D752" s="245"/>
      <c r="E752" s="245"/>
      <c r="F752" s="405"/>
      <c r="G752" s="291"/>
      <c r="H752" s="291"/>
      <c r="AW752" s="501"/>
      <c r="AY752" s="450"/>
    </row>
    <row r="753" spans="1:185" customHeight="1" ht="16.5" s="407" customFormat="1">
      <c r="A753" s="135"/>
      <c r="B753" s="135"/>
      <c r="C753" s="135"/>
      <c r="D753" s="245"/>
      <c r="E753" s="245"/>
      <c r="F753" s="405"/>
      <c r="G753" s="291"/>
      <c r="H753" s="291"/>
      <c r="AW753" s="501"/>
      <c r="AY753" s="450"/>
    </row>
    <row r="754" spans="1:185" customHeight="1" ht="16.5" s="407" customFormat="1">
      <c r="A754" s="135"/>
      <c r="B754" s="135"/>
      <c r="C754" s="135"/>
      <c r="D754" s="245"/>
      <c r="E754" s="245"/>
      <c r="F754" s="405"/>
      <c r="G754" s="291"/>
      <c r="H754" s="291"/>
      <c r="AW754" s="501"/>
      <c r="AY754" s="450"/>
    </row>
    <row r="755" spans="1:185" customHeight="1" ht="16.5" s="407" customFormat="1">
      <c r="A755" s="135"/>
      <c r="B755" s="135"/>
      <c r="C755" s="135"/>
      <c r="D755" s="245"/>
      <c r="E755" s="245"/>
      <c r="F755" s="405"/>
      <c r="G755" s="291"/>
      <c r="H755" s="291"/>
      <c r="AW755" s="501"/>
      <c r="AY755" s="450"/>
    </row>
    <row r="756" spans="1:185" customHeight="1" ht="16.5" s="407" customFormat="1">
      <c r="A756" s="135"/>
      <c r="B756" s="135"/>
      <c r="C756" s="135"/>
      <c r="D756" s="245"/>
      <c r="E756" s="245"/>
      <c r="F756" s="405"/>
      <c r="G756" s="291"/>
      <c r="H756" s="291"/>
      <c r="AW756" s="501"/>
      <c r="AY756" s="450"/>
    </row>
    <row r="757" spans="1:185" customHeight="1" ht="16.5" s="407" customFormat="1">
      <c r="A757" s="135"/>
      <c r="B757" s="135"/>
      <c r="C757" s="135"/>
      <c r="D757" s="245"/>
      <c r="E757" s="245"/>
      <c r="F757" s="405"/>
      <c r="G757" s="291"/>
      <c r="H757" s="291"/>
      <c r="AW757" s="501"/>
      <c r="AY757" s="450"/>
    </row>
    <row r="758" spans="1:185" customHeight="1" ht="16.5" s="407" customFormat="1">
      <c r="A758" s="135"/>
      <c r="B758" s="135"/>
      <c r="C758" s="135"/>
      <c r="D758" s="245"/>
      <c r="E758" s="245"/>
      <c r="F758" s="405"/>
      <c r="G758" s="291"/>
      <c r="H758" s="291"/>
      <c r="AW758" s="501"/>
      <c r="AY758" s="450"/>
    </row>
    <row r="759" spans="1:185" customHeight="1" ht="16.5" s="407" customFormat="1">
      <c r="A759" s="135"/>
      <c r="B759" s="135"/>
      <c r="C759" s="135"/>
      <c r="D759" s="245"/>
      <c r="E759" s="245"/>
      <c r="F759" s="405"/>
      <c r="G759" s="291"/>
      <c r="H759" s="291"/>
      <c r="AW759" s="501"/>
      <c r="AY759" s="450"/>
    </row>
    <row r="760" spans="1:185" customHeight="1" ht="16.5" s="407" customFormat="1">
      <c r="A760" s="135"/>
      <c r="B760" s="135"/>
      <c r="C760" s="135"/>
      <c r="D760" s="245"/>
      <c r="E760" s="245"/>
      <c r="F760" s="405"/>
      <c r="G760" s="291"/>
      <c r="H760" s="291"/>
      <c r="AW760" s="501"/>
      <c r="AY760" s="450"/>
    </row>
    <row r="761" spans="1:185" customHeight="1" ht="16.5" s="407" customFormat="1">
      <c r="A761" s="135"/>
      <c r="B761" s="135"/>
      <c r="C761" s="135"/>
      <c r="D761" s="245"/>
      <c r="E761" s="245"/>
      <c r="F761" s="405"/>
      <c r="G761" s="291"/>
      <c r="H761" s="291"/>
      <c r="AW761" s="501"/>
      <c r="AY761" s="450"/>
    </row>
    <row r="762" spans="1:185" customHeight="1" ht="16.5" s="407" customFormat="1">
      <c r="A762" s="135"/>
      <c r="B762" s="135"/>
      <c r="C762" s="135"/>
      <c r="D762" s="245"/>
      <c r="E762" s="245"/>
      <c r="F762" s="405"/>
      <c r="G762" s="291"/>
      <c r="H762" s="291"/>
      <c r="AW762" s="501"/>
      <c r="AY762" s="450"/>
    </row>
    <row r="763" spans="1:185" customHeight="1" ht="16.5" s="407" customFormat="1">
      <c r="A763" s="135"/>
      <c r="B763" s="135"/>
      <c r="C763" s="135"/>
      <c r="D763" s="245"/>
      <c r="E763" s="245"/>
      <c r="F763" s="405"/>
      <c r="G763" s="291"/>
      <c r="H763" s="291"/>
      <c r="AW763" s="501"/>
      <c r="AY763" s="450"/>
    </row>
    <row r="764" spans="1:185" customHeight="1" ht="16.5" s="407" customFormat="1">
      <c r="A764" s="135"/>
      <c r="B764" s="135"/>
      <c r="C764" s="135"/>
      <c r="D764" s="245"/>
      <c r="E764" s="245"/>
      <c r="F764" s="405"/>
      <c r="G764" s="291"/>
      <c r="H764" s="291"/>
      <c r="AW764" s="501"/>
      <c r="AY764" s="450"/>
    </row>
    <row r="765" spans="1:185" customHeight="1" ht="16.5" s="407" customFormat="1">
      <c r="A765" s="135"/>
      <c r="B765" s="135"/>
      <c r="C765" s="135"/>
      <c r="D765" s="245"/>
      <c r="E765" s="245"/>
      <c r="F765" s="405"/>
      <c r="G765" s="291"/>
      <c r="H765" s="291"/>
      <c r="AW765" s="501"/>
      <c r="AY765" s="450"/>
    </row>
    <row r="766" spans="1:185" customHeight="1" ht="16.5" s="407" customFormat="1">
      <c r="A766" s="135"/>
      <c r="B766" s="135"/>
      <c r="C766" s="135"/>
      <c r="D766" s="245"/>
      <c r="E766" s="245"/>
      <c r="F766" s="405"/>
      <c r="G766" s="291"/>
      <c r="H766" s="291"/>
      <c r="AW766" s="501"/>
      <c r="AY766" s="450"/>
    </row>
    <row r="767" spans="1:185" customHeight="1" ht="16.5" s="407" customFormat="1">
      <c r="A767" s="135"/>
      <c r="B767" s="135"/>
      <c r="C767" s="135"/>
      <c r="D767" s="245"/>
      <c r="E767" s="245"/>
      <c r="F767" s="405"/>
      <c r="G767" s="291"/>
      <c r="H767" s="291"/>
      <c r="AW767" s="501"/>
      <c r="AY767" s="450"/>
    </row>
    <row r="768" spans="1:185" customHeight="1" ht="16.5" s="407" customFormat="1">
      <c r="A768" s="135"/>
      <c r="B768" s="135"/>
      <c r="C768" s="135"/>
      <c r="D768" s="245"/>
      <c r="E768" s="245"/>
      <c r="F768" s="405"/>
      <c r="G768" s="291"/>
      <c r="H768" s="291"/>
      <c r="AW768" s="501"/>
      <c r="AY768" s="450"/>
    </row>
    <row r="769" spans="1:185" customHeight="1" ht="16.5" s="407" customFormat="1">
      <c r="A769" s="135"/>
      <c r="B769" s="135"/>
      <c r="C769" s="135"/>
      <c r="D769" s="245"/>
      <c r="E769" s="245"/>
      <c r="F769" s="405"/>
      <c r="G769" s="291"/>
      <c r="H769" s="291"/>
      <c r="AW769" s="501"/>
      <c r="AY769" s="450"/>
    </row>
    <row r="770" spans="1:185" customHeight="1" ht="16.5" s="407" customFormat="1">
      <c r="A770" s="135"/>
      <c r="B770" s="135"/>
      <c r="C770" s="135"/>
      <c r="D770" s="245"/>
      <c r="E770" s="245"/>
      <c r="F770" s="405"/>
      <c r="G770" s="291"/>
      <c r="H770" s="291"/>
      <c r="AW770" s="501"/>
      <c r="AY770" s="450"/>
    </row>
    <row r="771" spans="1:185" customHeight="1" ht="16.5" s="407" customFormat="1">
      <c r="A771" s="135"/>
      <c r="B771" s="135"/>
      <c r="C771" s="135"/>
      <c r="D771" s="245"/>
      <c r="E771" s="245"/>
      <c r="F771" s="405"/>
      <c r="G771" s="291"/>
      <c r="H771" s="291"/>
      <c r="AW771" s="501"/>
      <c r="AY771" s="450"/>
    </row>
    <row r="772" spans="1:185" customHeight="1" ht="16.5" s="407" customFormat="1">
      <c r="A772" s="135"/>
      <c r="B772" s="135"/>
      <c r="C772" s="135"/>
      <c r="D772" s="245"/>
      <c r="E772" s="245"/>
      <c r="F772" s="405"/>
      <c r="G772" s="291"/>
      <c r="H772" s="291"/>
      <c r="AW772" s="501"/>
      <c r="AY772" s="450"/>
    </row>
    <row r="773" spans="1:185" customHeight="1" ht="16.5" s="407" customFormat="1">
      <c r="A773" s="135"/>
      <c r="B773" s="135"/>
      <c r="C773" s="135"/>
      <c r="D773" s="245"/>
      <c r="E773" s="245"/>
      <c r="F773" s="405"/>
      <c r="G773" s="291"/>
      <c r="H773" s="291"/>
      <c r="AW773" s="501"/>
      <c r="AY773" s="450"/>
    </row>
    <row r="774" spans="1:185" customHeight="1" ht="16.5" s="407" customFormat="1">
      <c r="A774" s="135"/>
      <c r="B774" s="135"/>
      <c r="C774" s="135"/>
      <c r="D774" s="245"/>
      <c r="E774" s="245"/>
      <c r="F774" s="405"/>
      <c r="G774" s="291"/>
      <c r="H774" s="291"/>
      <c r="AW774" s="501"/>
      <c r="AY774" s="450"/>
    </row>
    <row r="775" spans="1:185" customHeight="1" ht="16.5" s="407" customFormat="1">
      <c r="A775" s="135"/>
      <c r="B775" s="135"/>
      <c r="C775" s="135"/>
      <c r="D775" s="245"/>
      <c r="E775" s="245"/>
      <c r="F775" s="405"/>
      <c r="G775" s="291"/>
      <c r="H775" s="291"/>
      <c r="AW775" s="501"/>
      <c r="AY775" s="450"/>
    </row>
    <row r="776" spans="1:185" customHeight="1" ht="16.5" s="407" customFormat="1">
      <c r="A776" s="135"/>
      <c r="B776" s="135"/>
      <c r="C776" s="135"/>
      <c r="D776" s="245"/>
      <c r="E776" s="245"/>
      <c r="F776" s="405"/>
      <c r="G776" s="291"/>
      <c r="H776" s="291"/>
      <c r="AW776" s="501"/>
      <c r="AY776" s="450"/>
    </row>
    <row r="777" spans="1:185" customHeight="1" ht="16.5" s="407" customFormat="1">
      <c r="A777" s="135"/>
      <c r="B777" s="135"/>
      <c r="C777" s="135"/>
      <c r="D777" s="245"/>
      <c r="E777" s="245"/>
      <c r="F777" s="405"/>
      <c r="G777" s="291"/>
      <c r="H777" s="291"/>
      <c r="AW777" s="501"/>
      <c r="AY777" s="450"/>
    </row>
    <row r="778" spans="1:185" customHeight="1" ht="16.5" s="407" customFormat="1">
      <c r="A778" s="135"/>
      <c r="B778" s="135"/>
      <c r="C778" s="135"/>
      <c r="D778" s="245"/>
      <c r="E778" s="245"/>
      <c r="F778" s="405"/>
      <c r="G778" s="291"/>
      <c r="H778" s="291"/>
      <c r="AW778" s="501"/>
      <c r="AY778" s="450"/>
    </row>
    <row r="779" spans="1:185" customHeight="1" ht="16.5" s="407" customFormat="1">
      <c r="A779" s="135"/>
      <c r="B779" s="135"/>
      <c r="C779" s="135"/>
      <c r="D779" s="245"/>
      <c r="E779" s="245"/>
      <c r="F779" s="405"/>
      <c r="G779" s="291"/>
      <c r="H779" s="291"/>
      <c r="AW779" s="501"/>
      <c r="AY779" s="450"/>
    </row>
    <row r="780" spans="1:185" customHeight="1" ht="16.5" s="407" customFormat="1">
      <c r="A780" s="135"/>
      <c r="B780" s="135"/>
      <c r="C780" s="135"/>
      <c r="D780" s="245"/>
      <c r="E780" s="245"/>
      <c r="F780" s="405"/>
      <c r="G780" s="291"/>
      <c r="H780" s="291"/>
      <c r="AW780" s="501"/>
      <c r="AY780" s="450"/>
    </row>
    <row r="781" spans="1:185" customHeight="1" ht="16.5" s="407" customFormat="1">
      <c r="A781" s="135"/>
      <c r="B781" s="135"/>
      <c r="C781" s="135"/>
      <c r="D781" s="245"/>
      <c r="E781" s="245"/>
      <c r="F781" s="405"/>
      <c r="G781" s="291"/>
      <c r="H781" s="291"/>
      <c r="AW781" s="501"/>
      <c r="AY781" s="450"/>
    </row>
    <row r="782" spans="1:185" customHeight="1" ht="16.5" s="407" customFormat="1">
      <c r="A782" s="135"/>
      <c r="B782" s="135"/>
      <c r="C782" s="135"/>
      <c r="D782" s="245"/>
      <c r="E782" s="245"/>
      <c r="F782" s="405"/>
      <c r="G782" s="291"/>
      <c r="H782" s="291"/>
      <c r="AW782" s="501"/>
      <c r="AY782" s="450"/>
    </row>
    <row r="783" spans="1:185" customHeight="1" ht="16.5" s="407" customFormat="1">
      <c r="A783" s="135"/>
      <c r="B783" s="135"/>
      <c r="C783" s="135"/>
      <c r="D783" s="245"/>
      <c r="E783" s="245"/>
      <c r="F783" s="405"/>
      <c r="G783" s="291"/>
      <c r="H783" s="291"/>
      <c r="AW783" s="501"/>
      <c r="AY783" s="450"/>
    </row>
    <row r="784" spans="1:185" customHeight="1" ht="16.5" s="407" customFormat="1">
      <c r="A784" s="135"/>
      <c r="B784" s="135"/>
      <c r="C784" s="135"/>
      <c r="D784" s="245"/>
      <c r="E784" s="245"/>
      <c r="F784" s="405"/>
      <c r="G784" s="291"/>
      <c r="H784" s="291"/>
      <c r="AW784" s="501"/>
      <c r="AY784" s="450"/>
    </row>
    <row r="785" spans="1:185" customHeight="1" ht="16.5" s="407" customFormat="1">
      <c r="A785" s="135"/>
      <c r="B785" s="135"/>
      <c r="C785" s="135"/>
      <c r="D785" s="245"/>
      <c r="E785" s="245"/>
      <c r="F785" s="405"/>
      <c r="G785" s="291"/>
      <c r="H785" s="291"/>
      <c r="AW785" s="501"/>
      <c r="AY785" s="450"/>
    </row>
    <row r="786" spans="1:185" customHeight="1" ht="16.5" s="407" customFormat="1">
      <c r="A786" s="135"/>
      <c r="B786" s="135"/>
      <c r="C786" s="135"/>
      <c r="D786" s="245"/>
      <c r="E786" s="245"/>
      <c r="F786" s="405"/>
      <c r="G786" s="291"/>
      <c r="H786" s="291"/>
      <c r="AW786" s="501"/>
      <c r="AY786" s="450"/>
    </row>
    <row r="787" spans="1:185" customHeight="1" ht="16.5" s="407" customFormat="1">
      <c r="A787" s="135"/>
      <c r="B787" s="135"/>
      <c r="C787" s="135"/>
      <c r="D787" s="245"/>
      <c r="E787" s="245"/>
      <c r="F787" s="405"/>
      <c r="G787" s="291"/>
      <c r="H787" s="291"/>
      <c r="AW787" s="501"/>
      <c r="AY787" s="450"/>
    </row>
    <row r="788" spans="1:185" customHeight="1" ht="16.5" s="407" customFormat="1">
      <c r="A788" s="135"/>
      <c r="B788" s="135"/>
      <c r="C788" s="135"/>
      <c r="D788" s="245"/>
      <c r="E788" s="245"/>
      <c r="F788" s="405"/>
      <c r="G788" s="291"/>
      <c r="H788" s="291"/>
      <c r="AW788" s="501"/>
      <c r="AY788" s="450"/>
    </row>
    <row r="789" spans="1:185" customHeight="1" ht="16.5" s="407" customFormat="1">
      <c r="A789" s="135"/>
      <c r="B789" s="135"/>
      <c r="C789" s="135"/>
      <c r="D789" s="245"/>
      <c r="E789" s="245"/>
      <c r="F789" s="405"/>
      <c r="G789" s="291"/>
      <c r="H789" s="291"/>
      <c r="AW789" s="501"/>
      <c r="AY789" s="450"/>
    </row>
    <row r="790" spans="1:185" customHeight="1" ht="16.5" s="407" customFormat="1">
      <c r="A790" s="135"/>
      <c r="B790" s="135"/>
      <c r="C790" s="135"/>
      <c r="D790" s="245"/>
      <c r="E790" s="245"/>
      <c r="F790" s="405"/>
      <c r="G790" s="291"/>
      <c r="H790" s="291"/>
      <c r="AW790" s="501"/>
      <c r="AY790" s="450"/>
    </row>
    <row r="791" spans="1:185" customHeight="1" ht="16.5" s="407" customFormat="1">
      <c r="A791" s="135"/>
      <c r="B791" s="135"/>
      <c r="C791" s="135"/>
      <c r="D791" s="245"/>
      <c r="E791" s="245"/>
      <c r="F791" s="405"/>
      <c r="G791" s="291"/>
      <c r="H791" s="291"/>
      <c r="AW791" s="501"/>
      <c r="AY791" s="450"/>
    </row>
    <row r="792" spans="1:185" customHeight="1" ht="16.5" s="407" customFormat="1">
      <c r="A792" s="135"/>
      <c r="B792" s="135"/>
      <c r="C792" s="135"/>
      <c r="D792" s="245"/>
      <c r="E792" s="245"/>
      <c r="F792" s="405"/>
      <c r="G792" s="291"/>
      <c r="H792" s="291"/>
      <c r="AW792" s="501"/>
      <c r="AY792" s="450"/>
    </row>
    <row r="793" spans="1:185" customHeight="1" ht="16.5" s="407" customFormat="1">
      <c r="A793" s="135"/>
      <c r="B793" s="135"/>
      <c r="C793" s="135"/>
      <c r="D793" s="245"/>
      <c r="E793" s="245"/>
      <c r="F793" s="405"/>
      <c r="G793" s="291"/>
      <c r="H793" s="291"/>
      <c r="AW793" s="501"/>
      <c r="AY793" s="450"/>
    </row>
    <row r="794" spans="1:185" customHeight="1" ht="16.5" s="407" customFormat="1">
      <c r="A794" s="135"/>
      <c r="B794" s="135"/>
      <c r="C794" s="135"/>
      <c r="D794" s="245"/>
      <c r="E794" s="245"/>
      <c r="F794" s="405"/>
      <c r="G794" s="291"/>
      <c r="H794" s="291"/>
      <c r="AW794" s="501"/>
      <c r="AY794" s="450"/>
    </row>
    <row r="795" spans="1:185" customHeight="1" ht="16.5" s="407" customFormat="1">
      <c r="A795" s="135"/>
      <c r="B795" s="135"/>
      <c r="C795" s="135"/>
      <c r="D795" s="245"/>
      <c r="E795" s="245"/>
      <c r="F795" s="405"/>
      <c r="G795" s="291"/>
      <c r="H795" s="291"/>
      <c r="AW795" s="501"/>
      <c r="AY795" s="450"/>
    </row>
    <row r="796" spans="1:185" customHeight="1" ht="16.5" s="407" customFormat="1">
      <c r="A796" s="135"/>
      <c r="B796" s="135"/>
      <c r="C796" s="135"/>
      <c r="D796" s="245"/>
      <c r="E796" s="245"/>
      <c r="F796" s="405"/>
      <c r="G796" s="291"/>
      <c r="H796" s="291"/>
      <c r="AW796" s="501"/>
      <c r="AY796" s="450"/>
    </row>
    <row r="797" spans="1:185" customHeight="1" ht="16.5" s="407" customFormat="1">
      <c r="A797" s="135"/>
      <c r="B797" s="135"/>
      <c r="C797" s="135"/>
      <c r="D797" s="245"/>
      <c r="E797" s="245"/>
      <c r="F797" s="405"/>
      <c r="G797" s="291"/>
      <c r="H797" s="291"/>
      <c r="AW797" s="501"/>
      <c r="AY797" s="450"/>
    </row>
    <row r="798" spans="1:185" customHeight="1" ht="16.5" s="407" customFormat="1">
      <c r="A798" s="135"/>
      <c r="B798" s="135"/>
      <c r="C798" s="135"/>
      <c r="D798" s="245"/>
      <c r="E798" s="245"/>
      <c r="F798" s="405"/>
      <c r="G798" s="291"/>
      <c r="H798" s="291"/>
      <c r="AW798" s="501"/>
      <c r="AY798" s="450"/>
    </row>
    <row r="799" spans="1:185" customHeight="1" ht="16.5" s="407" customFormat="1">
      <c r="A799" s="135"/>
      <c r="B799" s="135"/>
      <c r="C799" s="135"/>
      <c r="D799" s="245"/>
      <c r="E799" s="245"/>
      <c r="F799" s="405"/>
      <c r="G799" s="291"/>
      <c r="H799" s="291"/>
      <c r="AW799" s="501"/>
      <c r="AY799" s="450"/>
    </row>
    <row r="800" spans="1:185" customHeight="1" ht="16.5" s="407" customFormat="1">
      <c r="A800" s="135"/>
      <c r="B800" s="135"/>
      <c r="C800" s="135"/>
      <c r="D800" s="245"/>
      <c r="E800" s="245"/>
      <c r="F800" s="405"/>
      <c r="G800" s="291"/>
      <c r="H800" s="291"/>
      <c r="AW800" s="501"/>
      <c r="AY800" s="450"/>
    </row>
    <row r="801" spans="1:185" customHeight="1" ht="16.5" s="407" customFormat="1">
      <c r="A801" s="135"/>
      <c r="B801" s="135"/>
      <c r="C801" s="135"/>
      <c r="D801" s="245"/>
      <c r="E801" s="245"/>
      <c r="F801" s="405"/>
      <c r="G801" s="291"/>
      <c r="H801" s="291"/>
      <c r="AW801" s="501"/>
      <c r="AY801" s="450"/>
    </row>
    <row r="802" spans="1:185" customHeight="1" ht="16.5" s="407" customFormat="1">
      <c r="A802" s="135"/>
      <c r="B802" s="135"/>
      <c r="C802" s="135"/>
      <c r="D802" s="245"/>
      <c r="E802" s="245"/>
      <c r="F802" s="405"/>
      <c r="G802" s="291"/>
      <c r="H802" s="291"/>
      <c r="AW802" s="501"/>
      <c r="AY802" s="450"/>
    </row>
    <row r="803" spans="1:185" customHeight="1" ht="16.5" s="407" customFormat="1">
      <c r="A803" s="135"/>
      <c r="B803" s="135"/>
      <c r="C803" s="135"/>
      <c r="D803" s="245"/>
      <c r="E803" s="245"/>
      <c r="F803" s="405"/>
      <c r="G803" s="291"/>
      <c r="H803" s="291"/>
      <c r="AW803" s="501"/>
      <c r="AY803" s="450"/>
    </row>
    <row r="804" spans="1:185" customHeight="1" ht="16.5" s="407" customFormat="1">
      <c r="A804" s="135"/>
      <c r="B804" s="135"/>
      <c r="C804" s="135"/>
      <c r="D804" s="245"/>
      <c r="E804" s="245"/>
      <c r="F804" s="405"/>
      <c r="G804" s="291"/>
      <c r="H804" s="291"/>
      <c r="AW804" s="501"/>
      <c r="AY804" s="450"/>
    </row>
    <row r="805" spans="1:185" customHeight="1" ht="16.5" s="407" customFormat="1">
      <c r="A805" s="135"/>
      <c r="B805" s="135"/>
      <c r="C805" s="135"/>
      <c r="D805" s="245"/>
      <c r="E805" s="245"/>
      <c r="F805" s="405"/>
      <c r="G805" s="291"/>
      <c r="H805" s="291"/>
      <c r="AW805" s="501"/>
      <c r="AY805" s="450"/>
    </row>
    <row r="806" spans="1:185" customHeight="1" ht="16.5" s="407" customFormat="1">
      <c r="A806" s="135"/>
      <c r="B806" s="135"/>
      <c r="C806" s="135"/>
      <c r="D806" s="245"/>
      <c r="E806" s="245"/>
      <c r="F806" s="405"/>
      <c r="G806" s="291"/>
      <c r="H806" s="291"/>
      <c r="AW806" s="501"/>
      <c r="AY806" s="450"/>
    </row>
    <row r="807" spans="1:185" customHeight="1" ht="16.5" s="407" customFormat="1">
      <c r="A807" s="135"/>
      <c r="B807" s="135"/>
      <c r="C807" s="135"/>
      <c r="D807" s="245"/>
      <c r="E807" s="245"/>
      <c r="F807" s="405"/>
      <c r="G807" s="291"/>
      <c r="H807" s="291"/>
      <c r="AW807" s="501"/>
      <c r="AY807" s="450"/>
    </row>
    <row r="808" spans="1:185" customHeight="1" ht="16.5" s="407" customFormat="1">
      <c r="A808" s="135"/>
      <c r="B808" s="135"/>
      <c r="C808" s="135"/>
      <c r="D808" s="245"/>
      <c r="E808" s="245"/>
      <c r="F808" s="405"/>
      <c r="G808" s="291"/>
      <c r="H808" s="291"/>
      <c r="AW808" s="501"/>
      <c r="AY808" s="450"/>
    </row>
    <row r="809" spans="1:185" customHeight="1" ht="16.5" s="407" customFormat="1">
      <c r="A809" s="135"/>
      <c r="B809" s="135"/>
      <c r="C809" s="135"/>
      <c r="D809" s="245"/>
      <c r="E809" s="245"/>
      <c r="F809" s="405"/>
      <c r="G809" s="291"/>
      <c r="H809" s="291"/>
      <c r="AW809" s="501"/>
      <c r="AY809" s="450"/>
    </row>
    <row r="810" spans="1:185" customHeight="1" ht="16.5" s="407" customFormat="1">
      <c r="A810" s="135"/>
      <c r="B810" s="135"/>
      <c r="C810" s="135"/>
      <c r="D810" s="245"/>
      <c r="E810" s="245"/>
      <c r="F810" s="405"/>
      <c r="G810" s="291"/>
      <c r="H810" s="291"/>
      <c r="AW810" s="501"/>
      <c r="AY810" s="450"/>
    </row>
    <row r="811" spans="1:185" customHeight="1" ht="16.5" s="407" customFormat="1">
      <c r="A811" s="135"/>
      <c r="B811" s="135"/>
      <c r="C811" s="135"/>
      <c r="D811" s="245"/>
      <c r="E811" s="245"/>
      <c r="F811" s="405"/>
      <c r="G811" s="291"/>
      <c r="H811" s="291"/>
      <c r="AW811" s="501"/>
      <c r="AY811" s="450"/>
    </row>
    <row r="812" spans="1:185" customHeight="1" ht="16.5" s="407" customFormat="1">
      <c r="A812" s="135"/>
      <c r="B812" s="135"/>
      <c r="C812" s="135"/>
      <c r="D812" s="245"/>
      <c r="E812" s="245"/>
      <c r="F812" s="405"/>
      <c r="G812" s="291"/>
      <c r="H812" s="291"/>
      <c r="AW812" s="501"/>
      <c r="AY812" s="450"/>
    </row>
    <row r="813" spans="1:185" customHeight="1" ht="16.5" s="407" customFormat="1">
      <c r="A813" s="135"/>
      <c r="B813" s="135"/>
      <c r="C813" s="135"/>
      <c r="D813" s="245"/>
      <c r="E813" s="245"/>
      <c r="F813" s="405"/>
      <c r="G813" s="291"/>
      <c r="H813" s="291"/>
      <c r="AW813" s="501"/>
      <c r="AY813" s="450"/>
    </row>
    <row r="814" spans="1:185" customHeight="1" ht="16.5" s="407" customFormat="1">
      <c r="A814" s="135"/>
      <c r="B814" s="135"/>
      <c r="C814" s="135"/>
      <c r="D814" s="245"/>
      <c r="E814" s="245"/>
      <c r="F814" s="405"/>
      <c r="G814" s="291"/>
      <c r="H814" s="291"/>
      <c r="AW814" s="501"/>
      <c r="AY814" s="450"/>
    </row>
    <row r="815" spans="1:185" customHeight="1" ht="16.5" s="407" customFormat="1">
      <c r="A815" s="135"/>
      <c r="B815" s="135"/>
      <c r="C815" s="135"/>
      <c r="D815" s="245"/>
      <c r="E815" s="245"/>
      <c r="F815" s="405"/>
      <c r="G815" s="291"/>
      <c r="H815" s="291"/>
      <c r="AW815" s="501"/>
      <c r="AY815" s="450"/>
    </row>
    <row r="816" spans="1:185" customHeight="1" ht="16.5" s="407" customFormat="1">
      <c r="A816" s="135"/>
      <c r="B816" s="135"/>
      <c r="C816" s="135"/>
      <c r="D816" s="245"/>
      <c r="E816" s="245"/>
      <c r="F816" s="405"/>
      <c r="G816" s="291"/>
      <c r="H816" s="291"/>
      <c r="AW816" s="501"/>
      <c r="AY816" s="450"/>
    </row>
    <row r="817" spans="1:185" customHeight="1" ht="16.5" s="407" customFormat="1">
      <c r="A817" s="135"/>
      <c r="B817" s="135"/>
      <c r="C817" s="135"/>
      <c r="D817" s="245"/>
      <c r="E817" s="245"/>
      <c r="F817" s="405"/>
      <c r="G817" s="291"/>
      <c r="H817" s="291"/>
      <c r="AW817" s="501"/>
      <c r="AY817" s="450"/>
    </row>
    <row r="818" spans="1:185" customHeight="1" ht="16.5" s="407" customFormat="1">
      <c r="A818" s="135"/>
      <c r="B818" s="135"/>
      <c r="C818" s="135"/>
      <c r="D818" s="245"/>
      <c r="E818" s="245"/>
      <c r="F818" s="405"/>
      <c r="G818" s="291"/>
      <c r="H818" s="291"/>
      <c r="AW818" s="501"/>
      <c r="AY818" s="450"/>
    </row>
    <row r="819" spans="1:185" customHeight="1" ht="16.5" s="407" customFormat="1">
      <c r="A819" s="135"/>
      <c r="B819" s="135"/>
      <c r="C819" s="135"/>
      <c r="D819" s="245"/>
      <c r="E819" s="245"/>
      <c r="F819" s="405"/>
      <c r="G819" s="291"/>
      <c r="H819" s="291"/>
      <c r="AW819" s="501"/>
      <c r="AY819" s="450"/>
    </row>
    <row r="820" spans="1:185" customHeight="1" ht="16.5" s="407" customFormat="1">
      <c r="A820" s="135"/>
      <c r="B820" s="135"/>
      <c r="C820" s="135"/>
      <c r="D820" s="245"/>
      <c r="E820" s="245"/>
      <c r="F820" s="405"/>
      <c r="G820" s="291"/>
      <c r="H820" s="291"/>
      <c r="AW820" s="501"/>
      <c r="AY820" s="450"/>
    </row>
    <row r="821" spans="1:185" customHeight="1" ht="16.5" s="407" customFormat="1">
      <c r="A821" s="135"/>
      <c r="B821" s="135"/>
      <c r="C821" s="135"/>
      <c r="D821" s="245"/>
      <c r="E821" s="245"/>
      <c r="F821" s="405"/>
      <c r="G821" s="291"/>
      <c r="H821" s="291"/>
      <c r="AW821" s="501"/>
      <c r="AY821" s="450"/>
    </row>
    <row r="822" spans="1:185" customHeight="1" ht="16.5" s="407" customFormat="1">
      <c r="A822" s="135"/>
      <c r="B822" s="135"/>
      <c r="C822" s="135"/>
      <c r="D822" s="245"/>
      <c r="E822" s="245"/>
      <c r="F822" s="405"/>
      <c r="G822" s="291"/>
      <c r="H822" s="291"/>
      <c r="AW822" s="501"/>
      <c r="AY822" s="450"/>
    </row>
    <row r="823" spans="1:185" customHeight="1" ht="16.5" s="407" customFormat="1">
      <c r="A823" s="135"/>
      <c r="B823" s="135"/>
      <c r="C823" s="135"/>
      <c r="D823" s="245"/>
      <c r="E823" s="245"/>
      <c r="F823" s="405"/>
      <c r="G823" s="291"/>
      <c r="H823" s="291"/>
      <c r="AW823" s="501"/>
      <c r="AY823" s="450"/>
    </row>
    <row r="824" spans="1:185" customHeight="1" ht="16.5" s="407" customFormat="1">
      <c r="A824" s="135"/>
      <c r="B824" s="135"/>
      <c r="C824" s="135"/>
      <c r="D824" s="245"/>
      <c r="E824" s="245"/>
      <c r="F824" s="405"/>
      <c r="G824" s="291"/>
      <c r="H824" s="291"/>
      <c r="AW824" s="501"/>
      <c r="AY824" s="450"/>
    </row>
    <row r="825" spans="1:185" customHeight="1" ht="16.5" s="407" customFormat="1">
      <c r="A825" s="135"/>
      <c r="B825" s="135"/>
      <c r="C825" s="135"/>
      <c r="D825" s="245"/>
      <c r="E825" s="245"/>
      <c r="F825" s="405"/>
      <c r="G825" s="291"/>
      <c r="H825" s="291"/>
      <c r="AW825" s="501"/>
      <c r="AY825" s="450"/>
    </row>
    <row r="826" spans="1:185" customHeight="1" ht="16.5" s="407" customFormat="1">
      <c r="A826" s="135"/>
      <c r="B826" s="135"/>
      <c r="C826" s="135"/>
      <c r="D826" s="245"/>
      <c r="E826" s="245"/>
      <c r="F826" s="405"/>
      <c r="G826" s="291"/>
      <c r="H826" s="291"/>
      <c r="AW826" s="501"/>
      <c r="AY826" s="450"/>
    </row>
    <row r="827" spans="1:185" customHeight="1" ht="16.5" s="407" customFormat="1">
      <c r="A827" s="135"/>
      <c r="B827" s="135"/>
      <c r="C827" s="135"/>
      <c r="D827" s="245"/>
      <c r="E827" s="245"/>
      <c r="F827" s="405"/>
      <c r="G827" s="291"/>
      <c r="H827" s="291"/>
      <c r="AW827" s="501"/>
      <c r="AY827" s="450"/>
    </row>
    <row r="828" spans="1:185" customHeight="1" ht="16.5" s="407" customFormat="1">
      <c r="A828" s="135"/>
      <c r="B828" s="135"/>
      <c r="C828" s="135"/>
      <c r="D828" s="245"/>
      <c r="E828" s="245"/>
      <c r="F828" s="405"/>
      <c r="G828" s="291"/>
      <c r="H828" s="291"/>
      <c r="AW828" s="501"/>
      <c r="AY828" s="450"/>
    </row>
    <row r="829" spans="1:185" customHeight="1" ht="16.5" s="407" customFormat="1">
      <c r="A829" s="135"/>
      <c r="B829" s="135"/>
      <c r="C829" s="135"/>
      <c r="D829" s="245"/>
      <c r="E829" s="245"/>
      <c r="F829" s="405"/>
      <c r="G829" s="291"/>
      <c r="H829" s="291"/>
      <c r="AW829" s="501"/>
      <c r="AY829" s="450"/>
    </row>
    <row r="830" spans="1:185" customHeight="1" ht="16.5" s="407" customFormat="1">
      <c r="A830" s="135"/>
      <c r="B830" s="135"/>
      <c r="C830" s="135"/>
      <c r="D830" s="245"/>
      <c r="E830" s="245"/>
      <c r="F830" s="405"/>
      <c r="G830" s="291"/>
      <c r="H830" s="291"/>
      <c r="AW830" s="501"/>
      <c r="AY830" s="450"/>
    </row>
    <row r="831" spans="1:185" customHeight="1" ht="16.5" s="407" customFormat="1">
      <c r="A831" s="135"/>
      <c r="B831" s="135"/>
      <c r="C831" s="135"/>
      <c r="D831" s="245"/>
      <c r="E831" s="245"/>
      <c r="F831" s="405"/>
      <c r="G831" s="291"/>
      <c r="H831" s="291"/>
      <c r="AW831" s="501"/>
      <c r="AY831" s="450"/>
    </row>
    <row r="832" spans="1:185" customHeight="1" ht="16.5" s="407" customFormat="1">
      <c r="A832" s="135"/>
      <c r="B832" s="135"/>
      <c r="C832" s="135"/>
      <c r="D832" s="245"/>
      <c r="E832" s="245"/>
      <c r="F832" s="405"/>
      <c r="G832" s="291"/>
      <c r="H832" s="291"/>
      <c r="AW832" s="501"/>
      <c r="AY832" s="450"/>
    </row>
    <row r="833" spans="1:185" customHeight="1" ht="16.5" s="407" customFormat="1">
      <c r="A833" s="135"/>
      <c r="B833" s="135"/>
      <c r="C833" s="135"/>
      <c r="D833" s="245"/>
      <c r="E833" s="245"/>
      <c r="F833" s="405"/>
      <c r="G833" s="291"/>
      <c r="H833" s="291"/>
      <c r="AW833" s="501"/>
      <c r="AY833" s="450"/>
    </row>
    <row r="834" spans="1:185" customHeight="1" ht="16.5" s="407" customFormat="1">
      <c r="A834" s="135"/>
      <c r="B834" s="135"/>
      <c r="C834" s="135"/>
      <c r="D834" s="245"/>
      <c r="E834" s="245"/>
      <c r="F834" s="405"/>
      <c r="G834" s="291"/>
      <c r="H834" s="291"/>
      <c r="AW834" s="501"/>
      <c r="AY834" s="450"/>
    </row>
    <row r="835" spans="1:185" customHeight="1" ht="16.5" s="407" customFormat="1">
      <c r="A835" s="135"/>
      <c r="B835" s="135"/>
      <c r="C835" s="135"/>
      <c r="D835" s="245"/>
      <c r="E835" s="245"/>
      <c r="F835" s="405"/>
      <c r="G835" s="291"/>
      <c r="H835" s="291"/>
      <c r="AW835" s="501"/>
      <c r="AY835" s="450"/>
    </row>
    <row r="836" spans="1:185" customHeight="1" ht="16.5" s="407" customFormat="1">
      <c r="A836" s="135"/>
      <c r="B836" s="135"/>
      <c r="C836" s="135"/>
      <c r="D836" s="245"/>
      <c r="E836" s="245"/>
      <c r="F836" s="405"/>
      <c r="G836" s="291"/>
      <c r="H836" s="291"/>
      <c r="AW836" s="501"/>
      <c r="AY836" s="450"/>
    </row>
    <row r="837" spans="1:185" customHeight="1" ht="16.5" s="407" customFormat="1">
      <c r="A837" s="135"/>
      <c r="B837" s="135"/>
      <c r="C837" s="135"/>
      <c r="D837" s="245"/>
      <c r="E837" s="245"/>
      <c r="F837" s="405"/>
      <c r="G837" s="291"/>
      <c r="H837" s="291"/>
      <c r="AW837" s="501"/>
      <c r="AY837" s="450"/>
    </row>
    <row r="838" spans="1:185" customHeight="1" ht="16.5" s="407" customFormat="1">
      <c r="A838" s="135"/>
      <c r="B838" s="135"/>
      <c r="C838" s="135"/>
      <c r="D838" s="245"/>
      <c r="E838" s="245"/>
      <c r="F838" s="405"/>
      <c r="G838" s="291"/>
      <c r="H838" s="291"/>
      <c r="AW838" s="501"/>
      <c r="AY838" s="450"/>
    </row>
    <row r="839" spans="1:185" customHeight="1" ht="16.5" s="407" customFormat="1">
      <c r="A839" s="135"/>
      <c r="B839" s="135"/>
      <c r="C839" s="135"/>
      <c r="D839" s="245"/>
      <c r="E839" s="245"/>
      <c r="F839" s="405"/>
      <c r="G839" s="291"/>
      <c r="H839" s="291"/>
      <c r="AW839" s="501"/>
      <c r="AY839" s="450"/>
    </row>
    <row r="840" spans="1:185" customHeight="1" ht="16.5" s="407" customFormat="1">
      <c r="A840" s="135"/>
      <c r="B840" s="135"/>
      <c r="C840" s="135"/>
      <c r="D840" s="245"/>
      <c r="E840" s="245"/>
      <c r="F840" s="405"/>
      <c r="G840" s="291"/>
      <c r="H840" s="291"/>
      <c r="AW840" s="501"/>
      <c r="AY840" s="450"/>
    </row>
    <row r="841" spans="1:185" customHeight="1" ht="16.5" s="407" customFormat="1">
      <c r="A841" s="135"/>
      <c r="B841" s="135"/>
      <c r="C841" s="135"/>
      <c r="D841" s="245"/>
      <c r="E841" s="245"/>
      <c r="F841" s="405"/>
      <c r="G841" s="291"/>
      <c r="H841" s="291"/>
      <c r="AW841" s="501"/>
      <c r="AY841" s="450"/>
    </row>
    <row r="842" spans="1:185" customHeight="1" ht="16.5" s="407" customFormat="1">
      <c r="A842" s="135"/>
      <c r="B842" s="135"/>
      <c r="C842" s="135"/>
      <c r="D842" s="245"/>
      <c r="E842" s="245"/>
      <c r="F842" s="405"/>
      <c r="G842" s="291"/>
      <c r="H842" s="291"/>
      <c r="AW842" s="501"/>
      <c r="AY842" s="450"/>
    </row>
    <row r="843" spans="1:185" customHeight="1" ht="16.5" s="407" customFormat="1">
      <c r="A843" s="135"/>
      <c r="B843" s="135"/>
      <c r="C843" s="135"/>
      <c r="D843" s="245"/>
      <c r="E843" s="245"/>
      <c r="F843" s="405"/>
      <c r="G843" s="291"/>
      <c r="H843" s="291"/>
      <c r="AW843" s="501"/>
      <c r="AY843" s="450"/>
    </row>
    <row r="844" spans="1:185" customHeight="1" ht="16.5" s="407" customFormat="1">
      <c r="A844" s="135"/>
      <c r="B844" s="135"/>
      <c r="C844" s="135"/>
      <c r="D844" s="245"/>
      <c r="E844" s="245"/>
      <c r="F844" s="405"/>
      <c r="G844" s="291"/>
      <c r="H844" s="291"/>
      <c r="AW844" s="501"/>
      <c r="AY844" s="450"/>
    </row>
    <row r="845" spans="1:185" customHeight="1" ht="16.5" s="407" customFormat="1">
      <c r="A845" s="135"/>
      <c r="B845" s="135"/>
      <c r="C845" s="135"/>
      <c r="D845" s="245"/>
      <c r="E845" s="245"/>
      <c r="F845" s="405"/>
      <c r="G845" s="291"/>
      <c r="H845" s="291"/>
      <c r="AW845" s="501"/>
      <c r="AY845" s="450"/>
    </row>
    <row r="846" spans="1:185" customHeight="1" ht="16.5" s="407" customFormat="1">
      <c r="A846" s="135"/>
      <c r="B846" s="135"/>
      <c r="C846" s="135"/>
      <c r="D846" s="245"/>
      <c r="E846" s="245"/>
      <c r="F846" s="405"/>
      <c r="G846" s="291"/>
      <c r="H846" s="291"/>
      <c r="AW846" s="501"/>
      <c r="AY846" s="450"/>
    </row>
    <row r="847" spans="1:185" customHeight="1" ht="16.5" s="407" customFormat="1">
      <c r="A847" s="135"/>
      <c r="B847" s="135"/>
      <c r="C847" s="135"/>
      <c r="D847" s="245"/>
      <c r="E847" s="245"/>
      <c r="F847" s="405"/>
      <c r="G847" s="291"/>
      <c r="H847" s="291"/>
      <c r="AW847" s="501"/>
      <c r="AY847" s="450"/>
    </row>
    <row r="848" spans="1:185" customHeight="1" ht="16.5" s="407" customFormat="1">
      <c r="A848" s="135"/>
      <c r="B848" s="135"/>
      <c r="C848" s="135"/>
      <c r="D848" s="245"/>
      <c r="E848" s="245"/>
      <c r="F848" s="405"/>
      <c r="G848" s="291"/>
      <c r="H848" s="291"/>
      <c r="AW848" s="501"/>
      <c r="AY848" s="450"/>
    </row>
    <row r="849" spans="1:185" customHeight="1" ht="16.5" s="407" customFormat="1">
      <c r="A849" s="135"/>
      <c r="B849" s="135"/>
      <c r="C849" s="135"/>
      <c r="D849" s="245"/>
      <c r="E849" s="245"/>
      <c r="F849" s="405"/>
      <c r="G849" s="291"/>
      <c r="H849" s="291"/>
      <c r="AW849" s="501"/>
      <c r="AY849" s="450"/>
    </row>
    <row r="850" spans="1:185" customHeight="1" ht="16.5" s="407" customFormat="1">
      <c r="A850" s="135"/>
      <c r="B850" s="135"/>
      <c r="C850" s="135"/>
      <c r="D850" s="245"/>
      <c r="E850" s="245"/>
      <c r="F850" s="405"/>
      <c r="G850" s="291"/>
      <c r="H850" s="291"/>
      <c r="AW850" s="501"/>
      <c r="AY850" s="450"/>
    </row>
    <row r="851" spans="1:185" customHeight="1" ht="16.5" s="407" customFormat="1">
      <c r="A851" s="135"/>
      <c r="B851" s="135"/>
      <c r="C851" s="135"/>
      <c r="D851" s="245"/>
      <c r="E851" s="245"/>
      <c r="F851" s="405"/>
      <c r="G851" s="291"/>
      <c r="H851" s="291"/>
      <c r="AW851" s="501"/>
      <c r="AY851" s="450"/>
    </row>
    <row r="852" spans="1:185" customHeight="1" ht="16.5" s="407" customFormat="1">
      <c r="A852" s="135"/>
      <c r="B852" s="135"/>
      <c r="C852" s="135"/>
      <c r="D852" s="245"/>
      <c r="E852" s="245"/>
      <c r="F852" s="405"/>
      <c r="G852" s="291"/>
      <c r="H852" s="291"/>
      <c r="AW852" s="501"/>
      <c r="AY852" s="450"/>
    </row>
    <row r="853" spans="1:185" customHeight="1" ht="16.5" s="407" customFormat="1">
      <c r="A853" s="135"/>
      <c r="B853" s="135"/>
      <c r="C853" s="135"/>
      <c r="D853" s="245"/>
      <c r="E853" s="245"/>
      <c r="F853" s="405"/>
      <c r="G853" s="291"/>
      <c r="H853" s="291"/>
      <c r="AW853" s="501"/>
      <c r="AY853" s="450"/>
    </row>
    <row r="854" spans="1:185" customHeight="1" ht="16.5" s="407" customFormat="1">
      <c r="A854" s="135"/>
      <c r="B854" s="135"/>
      <c r="C854" s="135"/>
      <c r="D854" s="245"/>
      <c r="E854" s="245"/>
      <c r="F854" s="405"/>
      <c r="G854" s="291"/>
      <c r="H854" s="291"/>
      <c r="AW854" s="501"/>
      <c r="AY854" s="450"/>
    </row>
    <row r="855" spans="1:185" customHeight="1" ht="16.5" s="407" customFormat="1">
      <c r="A855" s="135"/>
      <c r="B855" s="135"/>
      <c r="C855" s="135"/>
      <c r="D855" s="245"/>
      <c r="E855" s="245"/>
      <c r="F855" s="405"/>
      <c r="G855" s="291"/>
      <c r="H855" s="291"/>
      <c r="AW855" s="501"/>
      <c r="AY855" s="450"/>
    </row>
    <row r="856" spans="1:185" customHeight="1" ht="16.5" s="407" customFormat="1">
      <c r="A856" s="135"/>
      <c r="B856" s="135"/>
      <c r="C856" s="135"/>
      <c r="D856" s="245"/>
      <c r="E856" s="245"/>
      <c r="F856" s="405"/>
      <c r="G856" s="291"/>
      <c r="H856" s="291"/>
      <c r="AW856" s="501"/>
      <c r="AY856" s="450"/>
    </row>
    <row r="857" spans="1:185" customHeight="1" ht="16.5" s="407" customFormat="1">
      <c r="A857" s="135"/>
      <c r="B857" s="135"/>
      <c r="C857" s="135"/>
      <c r="D857" s="245"/>
      <c r="E857" s="245"/>
      <c r="F857" s="405"/>
      <c r="G857" s="291"/>
      <c r="H857" s="291"/>
      <c r="AW857" s="501"/>
      <c r="AY857" s="450"/>
    </row>
    <row r="858" spans="1:185" customHeight="1" ht="16.5" s="407" customFormat="1">
      <c r="A858" s="135"/>
      <c r="B858" s="135"/>
      <c r="C858" s="135"/>
      <c r="D858" s="245"/>
      <c r="E858" s="245"/>
      <c r="F858" s="405"/>
      <c r="G858" s="291"/>
      <c r="H858" s="291"/>
      <c r="AW858" s="501"/>
      <c r="AY858" s="450"/>
    </row>
    <row r="859" spans="1:185" customHeight="1" ht="16.5" s="407" customFormat="1">
      <c r="A859" s="135"/>
      <c r="B859" s="135"/>
      <c r="C859" s="135"/>
      <c r="D859" s="245"/>
      <c r="E859" s="245"/>
      <c r="F859" s="405"/>
      <c r="G859" s="291"/>
      <c r="H859" s="291"/>
      <c r="AW859" s="501"/>
      <c r="AY859" s="450"/>
    </row>
    <row r="860" spans="1:185" customHeight="1" ht="16.5" s="407" customFormat="1">
      <c r="A860" s="135"/>
      <c r="B860" s="135"/>
      <c r="C860" s="135"/>
      <c r="D860" s="245"/>
      <c r="E860" s="245"/>
      <c r="F860" s="405"/>
      <c r="G860" s="291"/>
      <c r="H860" s="291"/>
      <c r="AW860" s="501"/>
      <c r="AY860" s="450"/>
    </row>
    <row r="861" spans="1:185" customHeight="1" ht="16.5" s="407" customFormat="1">
      <c r="A861" s="135"/>
      <c r="B861" s="135"/>
      <c r="C861" s="135"/>
      <c r="D861" s="245"/>
      <c r="E861" s="245"/>
      <c r="F861" s="405"/>
      <c r="G861" s="291"/>
      <c r="H861" s="291"/>
      <c r="AW861" s="501"/>
      <c r="AY861" s="450"/>
    </row>
    <row r="862" spans="1:185" customHeight="1" ht="16.5" s="407" customFormat="1">
      <c r="A862" s="135"/>
      <c r="B862" s="135"/>
      <c r="C862" s="135"/>
      <c r="D862" s="245"/>
      <c r="E862" s="245"/>
      <c r="F862" s="405"/>
      <c r="G862" s="291"/>
      <c r="H862" s="291"/>
      <c r="AW862" s="501"/>
      <c r="AY862" s="450"/>
    </row>
    <row r="863" spans="1:185" customHeight="1" ht="16.5" s="407" customFormat="1">
      <c r="A863" s="135"/>
      <c r="B863" s="135"/>
      <c r="C863" s="135"/>
      <c r="D863" s="245"/>
      <c r="E863" s="245"/>
      <c r="F863" s="405"/>
      <c r="G863" s="291"/>
      <c r="H863" s="291"/>
      <c r="AW863" s="501"/>
      <c r="AY863" s="450"/>
    </row>
    <row r="864" spans="1:185" customHeight="1" ht="16.5" s="407" customFormat="1">
      <c r="A864" s="135"/>
      <c r="B864" s="135"/>
      <c r="C864" s="135"/>
      <c r="D864" s="245"/>
      <c r="E864" s="245"/>
      <c r="F864" s="405"/>
      <c r="G864" s="291"/>
      <c r="H864" s="291"/>
      <c r="AW864" s="501"/>
      <c r="AY864" s="450"/>
    </row>
    <row r="865" spans="1:185" customHeight="1" ht="16.5" s="407" customFormat="1">
      <c r="A865" s="135"/>
      <c r="B865" s="135"/>
      <c r="C865" s="135"/>
      <c r="D865" s="245"/>
      <c r="E865" s="245"/>
      <c r="F865" s="405"/>
      <c r="G865" s="291"/>
      <c r="H865" s="291"/>
      <c r="AW865" s="501"/>
      <c r="AY865" s="450"/>
    </row>
    <row r="866" spans="1:185" customHeight="1" ht="16.5" s="407" customFormat="1">
      <c r="A866" s="135"/>
      <c r="B866" s="135"/>
      <c r="C866" s="135"/>
      <c r="D866" s="245"/>
      <c r="E866" s="245"/>
      <c r="F866" s="405"/>
      <c r="G866" s="291"/>
      <c r="H866" s="291"/>
      <c r="AW866" s="501"/>
      <c r="AY866" s="450"/>
    </row>
    <row r="867" spans="1:185" customHeight="1" ht="16.5" s="407" customFormat="1">
      <c r="A867" s="135"/>
      <c r="B867" s="135"/>
      <c r="C867" s="135"/>
      <c r="D867" s="245"/>
      <c r="E867" s="245"/>
      <c r="F867" s="405"/>
      <c r="G867" s="291"/>
      <c r="H867" s="291"/>
      <c r="AW867" s="501"/>
      <c r="AY867" s="450"/>
    </row>
    <row r="868" spans="1:185" customHeight="1" ht="16.5" s="407" customFormat="1">
      <c r="A868" s="135"/>
      <c r="B868" s="135"/>
      <c r="C868" s="135"/>
      <c r="D868" s="245"/>
      <c r="E868" s="245"/>
      <c r="F868" s="405"/>
      <c r="G868" s="291"/>
      <c r="H868" s="291"/>
      <c r="AW868" s="501"/>
      <c r="AY868" s="450"/>
    </row>
    <row r="869" spans="1:185" customHeight="1" ht="16.5" s="407" customFormat="1">
      <c r="A869" s="135"/>
      <c r="B869" s="135"/>
      <c r="C869" s="135"/>
      <c r="D869" s="245"/>
      <c r="E869" s="245"/>
      <c r="F869" s="405"/>
      <c r="G869" s="291"/>
      <c r="H869" s="291"/>
      <c r="AW869" s="501"/>
      <c r="AY869" s="450"/>
    </row>
    <row r="870" spans="1:185" customHeight="1" ht="16.5" s="407" customFormat="1">
      <c r="A870" s="135"/>
      <c r="B870" s="135"/>
      <c r="C870" s="135"/>
      <c r="D870" s="245"/>
      <c r="E870" s="245"/>
      <c r="F870" s="405"/>
      <c r="G870" s="291"/>
      <c r="H870" s="291"/>
      <c r="AW870" s="501"/>
      <c r="AY870" s="450"/>
    </row>
    <row r="871" spans="1:185" customHeight="1" ht="16.5" s="407" customFormat="1">
      <c r="A871" s="135"/>
      <c r="B871" s="135"/>
      <c r="C871" s="135"/>
      <c r="D871" s="245"/>
      <c r="E871" s="245"/>
      <c r="F871" s="405"/>
      <c r="G871" s="291"/>
      <c r="H871" s="291"/>
      <c r="AW871" s="501"/>
      <c r="AY871" s="450"/>
    </row>
    <row r="872" spans="1:185" customHeight="1" ht="16.5" s="407" customFormat="1">
      <c r="A872" s="135"/>
      <c r="B872" s="135"/>
      <c r="C872" s="135"/>
      <c r="D872" s="245"/>
      <c r="E872" s="245"/>
      <c r="F872" s="405"/>
      <c r="G872" s="291"/>
      <c r="H872" s="291"/>
      <c r="AW872" s="501"/>
      <c r="AY872" s="450"/>
    </row>
    <row r="873" spans="1:185" customHeight="1" ht="16.5" s="407" customFormat="1">
      <c r="A873" s="135"/>
      <c r="B873" s="135"/>
      <c r="C873" s="135"/>
      <c r="D873" s="245"/>
      <c r="E873" s="245"/>
      <c r="F873" s="405"/>
      <c r="G873" s="291"/>
      <c r="H873" s="291"/>
      <c r="AW873" s="501"/>
      <c r="AY873" s="450"/>
    </row>
    <row r="874" spans="1:185" customHeight="1" ht="16.5" s="407" customFormat="1">
      <c r="A874" s="135"/>
      <c r="B874" s="135"/>
      <c r="C874" s="135"/>
      <c r="D874" s="245"/>
      <c r="E874" s="245"/>
      <c r="F874" s="405"/>
      <c r="G874" s="291"/>
      <c r="H874" s="291"/>
      <c r="AW874" s="501"/>
      <c r="AY874" s="450"/>
    </row>
    <row r="875" spans="1:185" customHeight="1" ht="16.5" s="407" customFormat="1">
      <c r="A875" s="135"/>
      <c r="B875" s="135"/>
      <c r="C875" s="135"/>
      <c r="D875" s="245"/>
      <c r="E875" s="245"/>
      <c r="F875" s="405"/>
      <c r="G875" s="291"/>
      <c r="H875" s="291"/>
      <c r="AW875" s="501"/>
      <c r="AY875" s="450"/>
    </row>
    <row r="876" spans="1:185" customHeight="1" ht="16.5" s="407" customFormat="1">
      <c r="A876" s="135"/>
      <c r="B876" s="135"/>
      <c r="C876" s="135"/>
      <c r="D876" s="245"/>
      <c r="E876" s="245"/>
      <c r="F876" s="405"/>
      <c r="G876" s="291"/>
      <c r="H876" s="291"/>
      <c r="AW876" s="501"/>
      <c r="AY876" s="450"/>
    </row>
    <row r="877" spans="1:185" customHeight="1" ht="16.5" s="407" customFormat="1">
      <c r="A877" s="135"/>
      <c r="B877" s="135"/>
      <c r="C877" s="135"/>
      <c r="D877" s="245"/>
      <c r="E877" s="245"/>
      <c r="F877" s="405"/>
      <c r="G877" s="291"/>
      <c r="H877" s="291"/>
      <c r="AW877" s="501"/>
      <c r="AY877" s="450"/>
    </row>
    <row r="878" spans="1:185" customHeight="1" ht="16.5" s="407" customFormat="1">
      <c r="A878" s="135"/>
      <c r="B878" s="135"/>
      <c r="C878" s="135"/>
      <c r="D878" s="245"/>
      <c r="E878" s="245"/>
      <c r="F878" s="405"/>
      <c r="G878" s="291"/>
      <c r="H878" s="291"/>
      <c r="AW878" s="501"/>
      <c r="AY878" s="450"/>
    </row>
    <row r="879" spans="1:185" customHeight="1" ht="16.5" s="407" customFormat="1">
      <c r="A879" s="135"/>
      <c r="B879" s="135"/>
      <c r="C879" s="135"/>
      <c r="D879" s="245"/>
      <c r="E879" s="245"/>
      <c r="F879" s="405"/>
      <c r="G879" s="291"/>
      <c r="H879" s="291"/>
      <c r="AW879" s="501"/>
      <c r="AY879" s="450"/>
    </row>
    <row r="880" spans="1:185" customHeight="1" ht="16.5" s="407" customFormat="1">
      <c r="A880" s="135"/>
      <c r="B880" s="135"/>
      <c r="C880" s="135"/>
      <c r="D880" s="245"/>
      <c r="E880" s="245"/>
      <c r="F880" s="405"/>
      <c r="G880" s="291"/>
      <c r="H880" s="291"/>
      <c r="AW880" s="501"/>
      <c r="AY880" s="450"/>
    </row>
    <row r="881" spans="1:185" customHeight="1" ht="16.5" s="407" customFormat="1">
      <c r="A881" s="135"/>
      <c r="B881" s="135"/>
      <c r="C881" s="135"/>
      <c r="D881" s="245"/>
      <c r="E881" s="245"/>
      <c r="F881" s="405"/>
      <c r="G881" s="291"/>
      <c r="H881" s="291"/>
      <c r="AW881" s="501"/>
      <c r="AY881" s="450"/>
    </row>
    <row r="882" spans="1:185" customHeight="1" ht="16.5" s="407" customFormat="1">
      <c r="A882" s="135"/>
      <c r="B882" s="135"/>
      <c r="C882" s="135"/>
      <c r="D882" s="245"/>
      <c r="E882" s="245"/>
      <c r="F882" s="405"/>
      <c r="G882" s="291"/>
      <c r="H882" s="291"/>
      <c r="AW882" s="501"/>
      <c r="AY882" s="450"/>
    </row>
    <row r="883" spans="1:185" customHeight="1" ht="16.5" s="407" customFormat="1">
      <c r="A883" s="135"/>
      <c r="B883" s="135"/>
      <c r="C883" s="135"/>
      <c r="D883" s="245"/>
      <c r="E883" s="245"/>
      <c r="F883" s="405"/>
      <c r="G883" s="291"/>
      <c r="H883" s="291"/>
      <c r="AW883" s="501"/>
      <c r="AY883" s="450"/>
    </row>
    <row r="884" spans="1:185" customHeight="1" ht="16.5" s="407" customFormat="1">
      <c r="A884" s="135"/>
      <c r="B884" s="135"/>
      <c r="C884" s="135"/>
      <c r="D884" s="245"/>
      <c r="E884" s="245"/>
      <c r="F884" s="405"/>
      <c r="G884" s="291"/>
      <c r="H884" s="291"/>
      <c r="AW884" s="501"/>
      <c r="AY884" s="450"/>
    </row>
    <row r="885" spans="1:185" customHeight="1" ht="16.5" s="407" customFormat="1">
      <c r="A885" s="135"/>
      <c r="B885" s="135"/>
      <c r="C885" s="135"/>
      <c r="D885" s="245"/>
      <c r="E885" s="245"/>
      <c r="F885" s="405"/>
      <c r="G885" s="291"/>
      <c r="H885" s="291"/>
      <c r="AW885" s="501"/>
      <c r="AY885" s="450"/>
    </row>
    <row r="886" spans="1:185" customHeight="1" ht="16.5" s="407" customFormat="1">
      <c r="A886" s="135"/>
      <c r="B886" s="135"/>
      <c r="C886" s="135"/>
      <c r="D886" s="245"/>
      <c r="E886" s="245"/>
      <c r="F886" s="405"/>
      <c r="G886" s="291"/>
      <c r="H886" s="291"/>
      <c r="AW886" s="501"/>
      <c r="AY886" s="450"/>
    </row>
    <row r="887" spans="1:185" customHeight="1" ht="16.5" s="407" customFormat="1">
      <c r="A887" s="135"/>
      <c r="B887" s="135"/>
      <c r="C887" s="135"/>
      <c r="D887" s="245"/>
      <c r="E887" s="245"/>
      <c r="F887" s="405"/>
      <c r="G887" s="291"/>
      <c r="H887" s="291"/>
      <c r="AW887" s="501"/>
      <c r="AY887" s="450"/>
    </row>
    <row r="888" spans="1:185" customHeight="1" ht="16.5" s="407" customFormat="1">
      <c r="A888" s="135"/>
      <c r="B888" s="135"/>
      <c r="C888" s="135"/>
      <c r="D888" s="245"/>
      <c r="E888" s="245"/>
      <c r="F888" s="405"/>
      <c r="G888" s="291"/>
      <c r="H888" s="291"/>
      <c r="AW888" s="501"/>
      <c r="AY888" s="450"/>
    </row>
    <row r="889" spans="1:185" customHeight="1" ht="16.5" s="407" customFormat="1">
      <c r="A889" s="135"/>
      <c r="B889" s="135"/>
      <c r="C889" s="135"/>
      <c r="D889" s="245"/>
      <c r="E889" s="245"/>
      <c r="F889" s="405"/>
      <c r="G889" s="291"/>
      <c r="H889" s="291"/>
      <c r="AW889" s="501"/>
      <c r="AY889" s="450"/>
    </row>
    <row r="890" spans="1:185" customHeight="1" ht="16.5" s="407" customFormat="1">
      <c r="A890" s="135"/>
      <c r="B890" s="135"/>
      <c r="C890" s="135"/>
      <c r="D890" s="245"/>
      <c r="E890" s="245"/>
      <c r="F890" s="405"/>
      <c r="G890" s="291"/>
      <c r="H890" s="291"/>
      <c r="AW890" s="501"/>
      <c r="AY890" s="450"/>
    </row>
    <row r="891" spans="1:185" customHeight="1" ht="16.5" s="407" customFormat="1">
      <c r="A891" s="135"/>
      <c r="B891" s="135"/>
      <c r="C891" s="135"/>
      <c r="D891" s="245"/>
      <c r="E891" s="245"/>
      <c r="F891" s="405"/>
      <c r="G891" s="291"/>
      <c r="H891" s="291"/>
      <c r="AW891" s="501"/>
      <c r="AY891" s="450"/>
    </row>
    <row r="892" spans="1:185" customHeight="1" ht="16.5" s="407" customFormat="1">
      <c r="A892" s="135"/>
      <c r="B892" s="135"/>
      <c r="C892" s="135"/>
      <c r="D892" s="245"/>
      <c r="E892" s="245"/>
      <c r="F892" s="405"/>
      <c r="G892" s="291"/>
      <c r="H892" s="291"/>
      <c r="AW892" s="501"/>
      <c r="AY892" s="450"/>
    </row>
    <row r="893" spans="1:185" customHeight="1" ht="16.5" s="407" customFormat="1">
      <c r="A893" s="135"/>
      <c r="B893" s="135"/>
      <c r="C893" s="135"/>
      <c r="D893" s="245"/>
      <c r="E893" s="245"/>
      <c r="F893" s="405"/>
      <c r="G893" s="291"/>
      <c r="H893" s="291"/>
      <c r="AW893" s="501"/>
      <c r="AY893" s="450"/>
    </row>
    <row r="894" spans="1:185" customHeight="1" ht="16.5" s="407" customFormat="1">
      <c r="A894" s="135"/>
      <c r="B894" s="135"/>
      <c r="C894" s="135"/>
      <c r="D894" s="245"/>
      <c r="E894" s="245"/>
      <c r="F894" s="405"/>
      <c r="G894" s="291"/>
      <c r="H894" s="291"/>
      <c r="AW894" s="501"/>
      <c r="AY894" s="450"/>
    </row>
    <row r="895" spans="1:185" customHeight="1" ht="16.5" s="407" customFormat="1">
      <c r="A895" s="135"/>
      <c r="B895" s="135"/>
      <c r="C895" s="135"/>
      <c r="D895" s="245"/>
      <c r="E895" s="245"/>
      <c r="F895" s="405"/>
      <c r="G895" s="291"/>
      <c r="H895" s="291"/>
      <c r="AW895" s="501"/>
      <c r="AY895" s="450"/>
    </row>
    <row r="896" spans="1:185" customHeight="1" ht="16.5" s="407" customFormat="1">
      <c r="A896" s="135"/>
      <c r="B896" s="135"/>
      <c r="C896" s="135"/>
      <c r="D896" s="245"/>
      <c r="E896" s="245"/>
      <c r="F896" s="405"/>
      <c r="G896" s="291"/>
      <c r="H896" s="291"/>
      <c r="AW896" s="501"/>
      <c r="AY896" s="450"/>
    </row>
    <row r="897" spans="1:185" customHeight="1" ht="16.5" s="407" customFormat="1">
      <c r="A897" s="135"/>
      <c r="B897" s="135"/>
      <c r="C897" s="135"/>
      <c r="D897" s="245"/>
      <c r="E897" s="245"/>
      <c r="F897" s="405"/>
      <c r="G897" s="291"/>
      <c r="H897" s="291"/>
      <c r="AW897" s="501"/>
      <c r="AY897" s="450"/>
    </row>
    <row r="898" spans="1:185" customHeight="1" ht="16.5" s="407" customFormat="1">
      <c r="A898" s="135"/>
      <c r="B898" s="135"/>
      <c r="C898" s="135"/>
      <c r="D898" s="245"/>
      <c r="E898" s="245"/>
      <c r="F898" s="405"/>
      <c r="G898" s="291"/>
      <c r="H898" s="291"/>
      <c r="AW898" s="501"/>
      <c r="AY898" s="450"/>
    </row>
    <row r="899" spans="1:185" customHeight="1" ht="16.5" s="407" customFormat="1">
      <c r="A899" s="135"/>
      <c r="B899" s="135"/>
      <c r="C899" s="135"/>
      <c r="D899" s="245"/>
      <c r="E899" s="245"/>
      <c r="F899" s="405"/>
      <c r="G899" s="291"/>
      <c r="H899" s="291"/>
      <c r="AW899" s="501"/>
      <c r="AY899" s="450"/>
    </row>
    <row r="900" spans="1:185" customHeight="1" ht="16.5" s="407" customFormat="1">
      <c r="A900" s="135"/>
      <c r="B900" s="135"/>
      <c r="C900" s="135"/>
      <c r="D900" s="245"/>
      <c r="E900" s="245"/>
      <c r="F900" s="405"/>
      <c r="G900" s="291"/>
      <c r="H900" s="291"/>
      <c r="AW900" s="501"/>
      <c r="AY900" s="450"/>
    </row>
    <row r="901" spans="1:185" customHeight="1" ht="16.5" s="407" customFormat="1">
      <c r="A901" s="135"/>
      <c r="B901" s="135"/>
      <c r="C901" s="135"/>
      <c r="D901" s="245"/>
      <c r="E901" s="245"/>
      <c r="F901" s="405"/>
      <c r="G901" s="291"/>
      <c r="H901" s="291"/>
      <c r="AW901" s="501"/>
      <c r="AY901" s="450"/>
    </row>
    <row r="902" spans="1:185" customHeight="1" ht="16.5" s="407" customFormat="1">
      <c r="A902" s="135"/>
      <c r="B902" s="135"/>
      <c r="C902" s="135"/>
      <c r="D902" s="245"/>
      <c r="E902" s="245"/>
      <c r="F902" s="405"/>
      <c r="G902" s="291"/>
      <c r="H902" s="291"/>
      <c r="AW902" s="501"/>
      <c r="AY902" s="450"/>
    </row>
    <row r="903" spans="1:185" customHeight="1" ht="16.5" s="407" customFormat="1">
      <c r="A903" s="135"/>
      <c r="B903" s="135"/>
      <c r="C903" s="135"/>
      <c r="D903" s="245"/>
      <c r="E903" s="245"/>
      <c r="F903" s="405"/>
      <c r="G903" s="291"/>
      <c r="H903" s="291"/>
      <c r="AW903" s="501"/>
      <c r="AY903" s="450"/>
    </row>
    <row r="904" spans="1:185" customHeight="1" ht="16.5" s="407" customFormat="1">
      <c r="A904" s="135"/>
      <c r="B904" s="135"/>
      <c r="C904" s="135"/>
      <c r="D904" s="245"/>
      <c r="E904" s="245"/>
      <c r="F904" s="405"/>
      <c r="G904" s="291"/>
      <c r="H904" s="291"/>
      <c r="AW904" s="501"/>
      <c r="AY904" s="450"/>
    </row>
    <row r="905" spans="1:185" customHeight="1" ht="16.5" s="407" customFormat="1">
      <c r="A905" s="135"/>
      <c r="B905" s="135"/>
      <c r="C905" s="135"/>
      <c r="D905" s="245"/>
      <c r="E905" s="245"/>
      <c r="F905" s="405"/>
      <c r="G905" s="291"/>
      <c r="H905" s="291"/>
      <c r="AW905" s="501"/>
      <c r="AY905" s="450"/>
    </row>
    <row r="906" spans="1:185" customHeight="1" ht="16.5" s="407" customFormat="1">
      <c r="A906" s="135"/>
      <c r="B906" s="135"/>
      <c r="C906" s="135"/>
      <c r="D906" s="245"/>
      <c r="E906" s="245"/>
      <c r="F906" s="405"/>
      <c r="G906" s="291"/>
      <c r="H906" s="291"/>
      <c r="AW906" s="501"/>
      <c r="AY906" s="450"/>
    </row>
    <row r="907" spans="1:185" customHeight="1" ht="16.5" s="407" customFormat="1">
      <c r="A907" s="135"/>
      <c r="B907" s="135"/>
      <c r="C907" s="135"/>
      <c r="D907" s="245"/>
      <c r="E907" s="245"/>
      <c r="F907" s="405"/>
      <c r="G907" s="291"/>
      <c r="H907" s="291"/>
      <c r="AW907" s="501"/>
      <c r="AY907" s="450"/>
    </row>
    <row r="908" spans="1:185" customHeight="1" ht="16.5" s="407" customFormat="1">
      <c r="A908" s="135"/>
      <c r="B908" s="135"/>
      <c r="C908" s="135"/>
      <c r="D908" s="245"/>
      <c r="E908" s="245"/>
      <c r="F908" s="405"/>
      <c r="G908" s="291"/>
      <c r="H908" s="291"/>
      <c r="AW908" s="501"/>
      <c r="AY908" s="450"/>
    </row>
    <row r="909" spans="1:185" customHeight="1" ht="16.5" s="407" customFormat="1">
      <c r="A909" s="135"/>
      <c r="B909" s="135"/>
      <c r="C909" s="135"/>
      <c r="D909" s="245"/>
      <c r="E909" s="245"/>
      <c r="F909" s="405"/>
      <c r="G909" s="291"/>
      <c r="H909" s="291"/>
      <c r="AW909" s="501"/>
      <c r="AY909" s="450"/>
    </row>
    <row r="910" spans="1:185" customHeight="1" ht="16.5" s="407" customFormat="1">
      <c r="A910" s="135"/>
      <c r="B910" s="135"/>
      <c r="C910" s="135"/>
      <c r="D910" s="245"/>
      <c r="E910" s="245"/>
      <c r="F910" s="405"/>
      <c r="G910" s="291"/>
      <c r="H910" s="291"/>
      <c r="AW910" s="501"/>
      <c r="AY910" s="450"/>
    </row>
    <row r="911" spans="1:185" customHeight="1" ht="16.5" s="407" customFormat="1">
      <c r="A911" s="135"/>
      <c r="B911" s="135"/>
      <c r="C911" s="135"/>
      <c r="D911" s="245"/>
      <c r="E911" s="245"/>
      <c r="F911" s="405"/>
      <c r="G911" s="291"/>
      <c r="H911" s="291"/>
      <c r="AW911" s="501"/>
      <c r="AY911" s="450"/>
    </row>
    <row r="912" spans="1:185" customHeight="1" ht="16.5" s="407" customFormat="1">
      <c r="A912" s="135"/>
      <c r="B912" s="135"/>
      <c r="C912" s="135"/>
      <c r="D912" s="245"/>
      <c r="E912" s="245"/>
      <c r="F912" s="405"/>
      <c r="G912" s="291"/>
      <c r="H912" s="291"/>
      <c r="AW912" s="501"/>
      <c r="AY912" s="450"/>
    </row>
    <row r="913" spans="1:185" customHeight="1" ht="16.5" s="407" customFormat="1">
      <c r="A913" s="135"/>
      <c r="B913" s="135"/>
      <c r="C913" s="135"/>
      <c r="D913" s="245"/>
      <c r="E913" s="245"/>
      <c r="F913" s="405"/>
      <c r="G913" s="291"/>
      <c r="H913" s="291"/>
      <c r="AW913" s="501"/>
      <c r="AY913" s="450"/>
    </row>
    <row r="914" spans="1:185" customHeight="1" ht="16.5" s="407" customFormat="1">
      <c r="A914" s="135"/>
      <c r="B914" s="135"/>
      <c r="C914" s="135"/>
      <c r="D914" s="245"/>
      <c r="E914" s="245"/>
      <c r="F914" s="405"/>
      <c r="G914" s="291"/>
      <c r="H914" s="291"/>
      <c r="AW914" s="501"/>
      <c r="AY914" s="450"/>
    </row>
    <row r="915" spans="1:185" customHeight="1" ht="16.5" s="407" customFormat="1">
      <c r="A915" s="135"/>
      <c r="B915" s="135"/>
      <c r="C915" s="135"/>
      <c r="D915" s="245"/>
      <c r="E915" s="245"/>
      <c r="F915" s="405"/>
      <c r="G915" s="291"/>
      <c r="H915" s="291"/>
      <c r="AW915" s="501"/>
      <c r="AY915" s="450"/>
    </row>
    <row r="916" spans="1:185" customHeight="1" ht="16.5" s="407" customFormat="1">
      <c r="A916" s="135"/>
      <c r="B916" s="135"/>
      <c r="C916" s="135"/>
      <c r="D916" s="245"/>
      <c r="E916" s="245"/>
      <c r="F916" s="405"/>
      <c r="G916" s="291"/>
      <c r="H916" s="291"/>
      <c r="AW916" s="501"/>
      <c r="AY916" s="450"/>
    </row>
    <row r="917" spans="1:185" customHeight="1" ht="16.5" s="407" customFormat="1">
      <c r="A917" s="135"/>
      <c r="B917" s="135"/>
      <c r="C917" s="135"/>
      <c r="D917" s="245"/>
      <c r="E917" s="245"/>
      <c r="F917" s="405"/>
      <c r="G917" s="291"/>
      <c r="H917" s="291"/>
      <c r="AW917" s="501"/>
      <c r="AY917" s="450"/>
    </row>
    <row r="918" spans="1:185" customHeight="1" ht="16.5" s="407" customFormat="1">
      <c r="A918" s="135"/>
      <c r="B918" s="135"/>
      <c r="C918" s="135"/>
      <c r="D918" s="245"/>
      <c r="E918" s="245"/>
      <c r="F918" s="405"/>
      <c r="G918" s="291"/>
      <c r="H918" s="291"/>
      <c r="AW918" s="501"/>
      <c r="AY918" s="450"/>
    </row>
    <row r="919" spans="1:185" customHeight="1" ht="16.5" s="407" customFormat="1">
      <c r="A919" s="135"/>
      <c r="B919" s="135"/>
      <c r="C919" s="135"/>
      <c r="D919" s="245"/>
      <c r="E919" s="245"/>
      <c r="F919" s="405"/>
      <c r="G919" s="291"/>
      <c r="H919" s="291"/>
      <c r="AW919" s="501"/>
      <c r="AY919" s="450"/>
    </row>
    <row r="920" spans="1:185" customHeight="1" ht="16.5" s="407" customFormat="1">
      <c r="A920" s="135"/>
      <c r="B920" s="135"/>
      <c r="C920" s="135"/>
      <c r="D920" s="245"/>
      <c r="E920" s="245"/>
      <c r="F920" s="405"/>
      <c r="G920" s="291"/>
      <c r="H920" s="291"/>
      <c r="AW920" s="501"/>
      <c r="AY920" s="450"/>
    </row>
    <row r="921" spans="1:185" customHeight="1" ht="16.5" s="407" customFormat="1">
      <c r="A921" s="135"/>
      <c r="B921" s="135"/>
      <c r="C921" s="135"/>
      <c r="D921" s="245"/>
      <c r="E921" s="245"/>
      <c r="F921" s="405"/>
      <c r="G921" s="291"/>
      <c r="H921" s="291"/>
      <c r="AW921" s="501"/>
      <c r="AY921" s="450"/>
    </row>
    <row r="922" spans="1:185" customHeight="1" ht="16.5" s="407" customFormat="1">
      <c r="A922" s="135"/>
      <c r="B922" s="135"/>
      <c r="C922" s="135"/>
      <c r="D922" s="245"/>
      <c r="E922" s="245"/>
      <c r="F922" s="405"/>
      <c r="G922" s="291"/>
      <c r="H922" s="291"/>
      <c r="AW922" s="501"/>
      <c r="AY922" s="450"/>
    </row>
    <row r="923" spans="1:185" customHeight="1" ht="16.5" s="407" customFormat="1">
      <c r="A923" s="135"/>
      <c r="B923" s="135"/>
      <c r="C923" s="135"/>
      <c r="D923" s="245"/>
      <c r="E923" s="245"/>
      <c r="F923" s="405"/>
      <c r="G923" s="291"/>
      <c r="H923" s="291"/>
      <c r="AW923" s="501"/>
      <c r="AY923" s="450"/>
    </row>
    <row r="924" spans="1:185" customHeight="1" ht="16.5" s="407" customFormat="1">
      <c r="A924" s="135"/>
      <c r="B924" s="135"/>
      <c r="C924" s="135"/>
      <c r="D924" s="245"/>
      <c r="E924" s="245"/>
      <c r="F924" s="405"/>
      <c r="G924" s="291"/>
      <c r="H924" s="291"/>
      <c r="AW924" s="501"/>
      <c r="AY924" s="450"/>
    </row>
    <row r="925" spans="1:185" customHeight="1" ht="16.5" s="407" customFormat="1">
      <c r="A925" s="135"/>
      <c r="B925" s="135"/>
      <c r="C925" s="135"/>
      <c r="D925" s="245"/>
      <c r="E925" s="245"/>
      <c r="F925" s="405"/>
      <c r="G925" s="291"/>
      <c r="H925" s="291"/>
      <c r="AW925" s="501"/>
      <c r="AY925" s="450"/>
    </row>
    <row r="926" spans="1:185" customHeight="1" ht="16.5" s="407" customFormat="1">
      <c r="A926" s="135"/>
      <c r="B926" s="135"/>
      <c r="C926" s="135"/>
      <c r="D926" s="245"/>
      <c r="E926" s="245"/>
      <c r="F926" s="405"/>
      <c r="G926" s="291"/>
      <c r="H926" s="291"/>
      <c r="AW926" s="501"/>
      <c r="AY926" s="450"/>
    </row>
    <row r="927" spans="1:185" customHeight="1" ht="16.5" s="407" customFormat="1">
      <c r="A927" s="135"/>
      <c r="B927" s="135"/>
      <c r="C927" s="135"/>
      <c r="D927" s="245"/>
      <c r="E927" s="245"/>
      <c r="F927" s="405"/>
      <c r="G927" s="291"/>
      <c r="H927" s="291"/>
      <c r="AW927" s="501"/>
      <c r="AY927" s="450"/>
    </row>
    <row r="928" spans="1:185" customHeight="1" ht="16.5" s="407" customFormat="1">
      <c r="A928" s="135"/>
      <c r="B928" s="135"/>
      <c r="C928" s="135"/>
      <c r="D928" s="245"/>
      <c r="E928" s="245"/>
      <c r="F928" s="405"/>
      <c r="G928" s="291"/>
      <c r="H928" s="291"/>
      <c r="AW928" s="501"/>
      <c r="AY928" s="450"/>
    </row>
    <row r="929" spans="1:185" customHeight="1" ht="16.5" s="407" customFormat="1">
      <c r="A929" s="135"/>
      <c r="B929" s="135"/>
      <c r="C929" s="135"/>
      <c r="D929" s="245"/>
      <c r="E929" s="245"/>
      <c r="F929" s="405"/>
      <c r="G929" s="291"/>
      <c r="H929" s="291"/>
      <c r="AW929" s="501"/>
      <c r="AY929" s="450"/>
    </row>
    <row r="930" spans="1:185" customHeight="1" ht="16.5" s="407" customFormat="1">
      <c r="A930" s="135"/>
      <c r="B930" s="135"/>
      <c r="C930" s="135"/>
      <c r="D930" s="245"/>
      <c r="E930" s="245"/>
      <c r="F930" s="405"/>
      <c r="G930" s="291"/>
      <c r="H930" s="291"/>
      <c r="AW930" s="501"/>
      <c r="AY930" s="450"/>
    </row>
    <row r="931" spans="1:185" customHeight="1" ht="16.5" s="407" customFormat="1">
      <c r="A931" s="135"/>
      <c r="B931" s="135"/>
      <c r="C931" s="135"/>
      <c r="D931" s="245"/>
      <c r="E931" s="245"/>
      <c r="F931" s="405"/>
      <c r="G931" s="291"/>
      <c r="H931" s="291"/>
      <c r="AW931" s="501"/>
      <c r="AY931" s="450"/>
    </row>
    <row r="932" spans="1:185" customHeight="1" ht="16.5" s="407" customFormat="1">
      <c r="A932" s="135"/>
      <c r="B932" s="135"/>
      <c r="C932" s="135"/>
      <c r="D932" s="245"/>
      <c r="E932" s="245"/>
      <c r="F932" s="405"/>
      <c r="G932" s="291"/>
      <c r="H932" s="291"/>
      <c r="AW932" s="501"/>
      <c r="AY932" s="450"/>
    </row>
    <row r="933" spans="1:185" customHeight="1" ht="16.5" s="407" customFormat="1">
      <c r="A933" s="135"/>
      <c r="B933" s="135"/>
      <c r="C933" s="135"/>
      <c r="D933" s="245"/>
      <c r="E933" s="245"/>
      <c r="F933" s="405"/>
      <c r="G933" s="291"/>
      <c r="H933" s="291"/>
      <c r="AW933" s="501"/>
      <c r="AY933" s="450"/>
    </row>
    <row r="934" spans="1:185" customHeight="1" ht="16.5" s="407" customFormat="1">
      <c r="A934" s="135"/>
      <c r="B934" s="135"/>
      <c r="C934" s="135"/>
      <c r="D934" s="245"/>
      <c r="E934" s="245"/>
      <c r="F934" s="405"/>
      <c r="G934" s="291"/>
      <c r="H934" s="291"/>
      <c r="AW934" s="501"/>
      <c r="AY934" s="450"/>
    </row>
    <row r="935" spans="1:185" customHeight="1" ht="16.5" s="407" customFormat="1">
      <c r="A935" s="135"/>
      <c r="B935" s="135"/>
      <c r="C935" s="135"/>
      <c r="D935" s="245"/>
      <c r="E935" s="245"/>
      <c r="F935" s="405"/>
      <c r="G935" s="291"/>
      <c r="H935" s="291"/>
      <c r="AW935" s="501"/>
      <c r="AY935" s="450"/>
    </row>
    <row r="936" spans="1:185" customHeight="1" ht="16.5" s="407" customFormat="1">
      <c r="A936" s="135"/>
      <c r="B936" s="135"/>
      <c r="C936" s="135"/>
      <c r="D936" s="245"/>
      <c r="E936" s="245"/>
      <c r="F936" s="405"/>
      <c r="G936" s="291"/>
      <c r="H936" s="291"/>
      <c r="AW936" s="501"/>
      <c r="AY936" s="450"/>
    </row>
    <row r="937" spans="1:185" customHeight="1" ht="16.5" s="407" customFormat="1">
      <c r="A937" s="135"/>
      <c r="B937" s="135"/>
      <c r="C937" s="135"/>
      <c r="D937" s="245"/>
      <c r="E937" s="245"/>
      <c r="F937" s="405"/>
      <c r="G937" s="291"/>
      <c r="H937" s="291"/>
      <c r="AW937" s="501"/>
      <c r="AY937" s="450"/>
    </row>
    <row r="938" spans="1:185" customHeight="1" ht="16.5" s="407" customFormat="1">
      <c r="A938" s="135"/>
      <c r="B938" s="135"/>
      <c r="C938" s="135"/>
      <c r="D938" s="245"/>
      <c r="E938" s="245"/>
      <c r="F938" s="405"/>
      <c r="G938" s="291"/>
      <c r="H938" s="291"/>
      <c r="AW938" s="501"/>
      <c r="AY938" s="450"/>
    </row>
    <row r="939" spans="1:185" customHeight="1" ht="16.5" s="407" customFormat="1">
      <c r="A939" s="135"/>
      <c r="B939" s="135"/>
      <c r="C939" s="135"/>
      <c r="D939" s="245"/>
      <c r="E939" s="245"/>
      <c r="F939" s="405"/>
      <c r="G939" s="291"/>
      <c r="H939" s="291"/>
      <c r="AW939" s="501"/>
      <c r="AY939" s="450"/>
    </row>
    <row r="940" spans="1:185" customHeight="1" ht="16.5" s="407" customFormat="1">
      <c r="A940" s="135"/>
      <c r="B940" s="135"/>
      <c r="C940" s="135"/>
      <c r="D940" s="245"/>
      <c r="E940" s="245"/>
      <c r="F940" s="405"/>
      <c r="G940" s="291"/>
      <c r="H940" s="291"/>
      <c r="AW940" s="501"/>
      <c r="AY940" s="450"/>
    </row>
    <row r="941" spans="1:185" customHeight="1" ht="16.5" s="407" customFormat="1">
      <c r="A941" s="135"/>
      <c r="B941" s="135"/>
      <c r="C941" s="135"/>
      <c r="D941" s="245"/>
      <c r="E941" s="245"/>
      <c r="F941" s="405"/>
      <c r="G941" s="291"/>
      <c r="H941" s="291"/>
      <c r="AW941" s="501"/>
      <c r="AY941" s="450"/>
    </row>
    <row r="942" spans="1:185" customHeight="1" ht="16.5" s="407" customFormat="1">
      <c r="A942" s="135"/>
      <c r="B942" s="135"/>
      <c r="C942" s="135"/>
      <c r="D942" s="245"/>
      <c r="E942" s="245"/>
      <c r="F942" s="405"/>
      <c r="G942" s="291"/>
      <c r="H942" s="291"/>
      <c r="AW942" s="501"/>
      <c r="AY942" s="450"/>
    </row>
    <row r="943" spans="1:185" customHeight="1" ht="16.5" s="407" customFormat="1">
      <c r="A943" s="135"/>
      <c r="B943" s="135"/>
      <c r="C943" s="135"/>
      <c r="D943" s="245"/>
      <c r="E943" s="245"/>
      <c r="F943" s="405"/>
      <c r="G943" s="291"/>
      <c r="H943" s="291"/>
      <c r="AW943" s="501"/>
      <c r="AY943" s="450"/>
    </row>
    <row r="944" spans="1:185" customHeight="1" ht="16.5" s="407" customFormat="1">
      <c r="A944" s="135"/>
      <c r="B944" s="135"/>
      <c r="C944" s="135"/>
      <c r="D944" s="245"/>
      <c r="E944" s="245"/>
      <c r="F944" s="405"/>
      <c r="G944" s="291"/>
      <c r="H944" s="291"/>
      <c r="AW944" s="501"/>
      <c r="AY944" s="450"/>
    </row>
    <row r="945" spans="1:185" customHeight="1" ht="16.5" s="407" customFormat="1">
      <c r="A945" s="135"/>
      <c r="B945" s="135"/>
      <c r="C945" s="135"/>
      <c r="D945" s="245"/>
      <c r="E945" s="245"/>
      <c r="F945" s="405"/>
      <c r="G945" s="291"/>
      <c r="H945" s="291"/>
      <c r="AW945" s="501"/>
      <c r="AY945" s="450"/>
    </row>
    <row r="946" spans="1:185" customHeight="1" ht="16.5" s="407" customFormat="1">
      <c r="A946" s="135"/>
      <c r="B946" s="135"/>
      <c r="C946" s="135"/>
      <c r="D946" s="245"/>
      <c r="E946" s="245"/>
      <c r="F946" s="405"/>
      <c r="G946" s="291"/>
      <c r="H946" s="291"/>
      <c r="AW946" s="501"/>
      <c r="AY946" s="450"/>
    </row>
    <row r="947" spans="1:185" customHeight="1" ht="16.5" s="407" customFormat="1">
      <c r="A947" s="135"/>
      <c r="B947" s="135"/>
      <c r="C947" s="135"/>
      <c r="D947" s="245"/>
      <c r="E947" s="245"/>
      <c r="F947" s="405"/>
      <c r="G947" s="291"/>
      <c r="H947" s="291"/>
      <c r="AW947" s="501"/>
      <c r="AY947" s="450"/>
    </row>
    <row r="948" spans="1:185" customHeight="1" ht="16.5" s="407" customFormat="1">
      <c r="A948" s="135"/>
      <c r="B948" s="135"/>
      <c r="C948" s="135"/>
      <c r="D948" s="245"/>
      <c r="E948" s="245"/>
      <c r="F948" s="405"/>
      <c r="G948" s="291"/>
      <c r="H948" s="291"/>
      <c r="AW948" s="501"/>
      <c r="AY948" s="450"/>
    </row>
    <row r="949" spans="1:185" customHeight="1" ht="16.5" s="407" customFormat="1">
      <c r="A949" s="135"/>
      <c r="B949" s="135"/>
      <c r="C949" s="135"/>
      <c r="D949" s="245"/>
      <c r="E949" s="245"/>
      <c r="F949" s="405"/>
      <c r="G949" s="291"/>
      <c r="H949" s="291"/>
      <c r="AW949" s="501"/>
      <c r="AY949" s="450"/>
    </row>
    <row r="950" spans="1:185" customHeight="1" ht="16.5" s="407" customFormat="1">
      <c r="A950" s="135"/>
      <c r="B950" s="135"/>
      <c r="C950" s="135"/>
      <c r="D950" s="245"/>
      <c r="E950" s="245"/>
      <c r="F950" s="405"/>
      <c r="G950" s="291"/>
      <c r="H950" s="291"/>
      <c r="AW950" s="501"/>
      <c r="AY950" s="450"/>
    </row>
    <row r="951" spans="1:185" customHeight="1" ht="16.5" s="407" customFormat="1">
      <c r="A951" s="135"/>
      <c r="B951" s="135"/>
      <c r="C951" s="135"/>
      <c r="D951" s="245"/>
      <c r="E951" s="245"/>
      <c r="F951" s="405"/>
      <c r="G951" s="291"/>
      <c r="H951" s="291"/>
      <c r="AW951" s="501"/>
      <c r="AY951" s="450"/>
    </row>
    <row r="952" spans="1:185" customHeight="1" ht="16.5" s="407" customFormat="1">
      <c r="A952" s="135"/>
      <c r="B952" s="135"/>
      <c r="C952" s="135"/>
      <c r="D952" s="245"/>
      <c r="E952" s="245"/>
      <c r="F952" s="405"/>
      <c r="G952" s="291"/>
      <c r="H952" s="291"/>
      <c r="AW952" s="501"/>
      <c r="AY952" s="450"/>
    </row>
    <row r="953" spans="1:185" customHeight="1" ht="16.5" s="407" customFormat="1">
      <c r="A953" s="135"/>
      <c r="B953" s="135"/>
      <c r="C953" s="135"/>
      <c r="D953" s="245"/>
      <c r="E953" s="245"/>
      <c r="F953" s="405"/>
      <c r="G953" s="291"/>
      <c r="H953" s="291"/>
      <c r="AW953" s="501"/>
      <c r="AY953" s="450"/>
    </row>
    <row r="954" spans="1:185" customHeight="1" ht="16.5" s="407" customFormat="1">
      <c r="A954" s="135"/>
      <c r="B954" s="135"/>
      <c r="C954" s="135"/>
      <c r="D954" s="245"/>
      <c r="E954" s="245"/>
      <c r="F954" s="405"/>
      <c r="G954" s="291"/>
      <c r="H954" s="291"/>
      <c r="AW954" s="501"/>
      <c r="AY954" s="450"/>
    </row>
    <row r="955" spans="1:185" customHeight="1" ht="16.5" s="407" customFormat="1">
      <c r="A955" s="135"/>
      <c r="B955" s="135"/>
      <c r="C955" s="135"/>
      <c r="D955" s="245"/>
      <c r="E955" s="245"/>
      <c r="F955" s="405"/>
      <c r="G955" s="291"/>
      <c r="H955" s="291"/>
      <c r="AW955" s="501"/>
      <c r="AY955" s="450"/>
    </row>
    <row r="956" spans="1:185" customHeight="1" ht="16.5" s="407" customFormat="1">
      <c r="A956" s="135"/>
      <c r="B956" s="135"/>
      <c r="C956" s="135"/>
      <c r="D956" s="245"/>
      <c r="E956" s="245"/>
      <c r="F956" s="405"/>
      <c r="G956" s="291"/>
      <c r="H956" s="291"/>
      <c r="AW956" s="501"/>
      <c r="AY956" s="450"/>
    </row>
    <row r="957" spans="1:185" customHeight="1" ht="16.5" s="407" customFormat="1">
      <c r="A957" s="135"/>
      <c r="B957" s="135"/>
      <c r="C957" s="135"/>
      <c r="D957" s="245"/>
      <c r="E957" s="245"/>
      <c r="F957" s="405"/>
      <c r="G957" s="291"/>
      <c r="H957" s="291"/>
      <c r="AW957" s="501"/>
      <c r="AY957" s="450"/>
    </row>
    <row r="958" spans="1:185" customHeight="1" ht="16.5" s="407" customFormat="1">
      <c r="A958" s="135"/>
      <c r="B958" s="135"/>
      <c r="C958" s="135"/>
      <c r="D958" s="245"/>
      <c r="E958" s="245"/>
      <c r="F958" s="405"/>
      <c r="G958" s="291"/>
      <c r="H958" s="291"/>
      <c r="AW958" s="501"/>
      <c r="AY958" s="450"/>
    </row>
    <row r="959" spans="1:185" customHeight="1" ht="16.5" s="407" customFormat="1">
      <c r="A959" s="135"/>
      <c r="B959" s="135"/>
      <c r="C959" s="135"/>
      <c r="D959" s="245"/>
      <c r="E959" s="245"/>
      <c r="F959" s="405"/>
      <c r="G959" s="291"/>
      <c r="H959" s="291"/>
      <c r="AW959" s="501"/>
      <c r="AY959" s="450"/>
    </row>
    <row r="960" spans="1:185" customHeight="1" ht="16.5" s="407" customFormat="1">
      <c r="A960" s="135"/>
      <c r="B960" s="135"/>
      <c r="C960" s="135"/>
      <c r="D960" s="245"/>
      <c r="E960" s="245"/>
      <c r="F960" s="405"/>
      <c r="G960" s="291"/>
      <c r="H960" s="291"/>
      <c r="AW960" s="501"/>
      <c r="AY960" s="450"/>
    </row>
    <row r="961" spans="1:185" customHeight="1" ht="16.5" s="407" customFormat="1">
      <c r="A961" s="135"/>
      <c r="B961" s="135"/>
      <c r="C961" s="135"/>
      <c r="D961" s="245"/>
      <c r="E961" s="245"/>
      <c r="F961" s="405"/>
      <c r="G961" s="291"/>
      <c r="H961" s="291"/>
      <c r="AW961" s="501"/>
      <c r="AY961" s="450"/>
    </row>
    <row r="962" spans="1:185" customHeight="1" ht="16.5" s="407" customFormat="1">
      <c r="A962" s="135"/>
      <c r="B962" s="135"/>
      <c r="C962" s="135"/>
      <c r="D962" s="245"/>
      <c r="E962" s="245"/>
      <c r="F962" s="405"/>
      <c r="G962" s="291"/>
      <c r="H962" s="291"/>
      <c r="AW962" s="501"/>
      <c r="AY962" s="450"/>
    </row>
    <row r="963" spans="1:185" customHeight="1" ht="16.5" s="407" customFormat="1">
      <c r="A963" s="135"/>
      <c r="B963" s="135"/>
      <c r="C963" s="135"/>
      <c r="D963" s="245"/>
      <c r="E963" s="245"/>
      <c r="F963" s="405"/>
      <c r="G963" s="291"/>
      <c r="H963" s="291"/>
      <c r="AW963" s="501"/>
      <c r="AY963" s="450"/>
    </row>
    <row r="964" spans="1:185" customHeight="1" ht="16.5" s="407" customFormat="1">
      <c r="A964" s="135"/>
      <c r="B964" s="135"/>
      <c r="C964" s="135"/>
      <c r="D964" s="245"/>
      <c r="E964" s="245"/>
      <c r="F964" s="405"/>
      <c r="G964" s="291"/>
      <c r="H964" s="291"/>
      <c r="AW964" s="501"/>
      <c r="AY964" s="450"/>
    </row>
    <row r="965" spans="1:185" customHeight="1" ht="16.5" s="407" customFormat="1">
      <c r="A965" s="135"/>
      <c r="B965" s="135"/>
      <c r="C965" s="135"/>
      <c r="D965" s="245"/>
      <c r="E965" s="245"/>
      <c r="F965" s="405"/>
      <c r="G965" s="291"/>
      <c r="H965" s="291"/>
      <c r="AW965" s="501"/>
      <c r="AY965" s="450"/>
    </row>
    <row r="966" spans="1:185" customHeight="1" ht="16.5" s="407" customFormat="1">
      <c r="A966" s="135"/>
      <c r="B966" s="135"/>
      <c r="C966" s="135"/>
      <c r="D966" s="245"/>
      <c r="E966" s="245"/>
      <c r="F966" s="405"/>
      <c r="G966" s="291"/>
      <c r="H966" s="291"/>
      <c r="AW966" s="501"/>
      <c r="AY966" s="450"/>
    </row>
    <row r="967" spans="1:185" customHeight="1" ht="16.5" s="407" customFormat="1">
      <c r="A967" s="135"/>
      <c r="B967" s="135"/>
      <c r="C967" s="135"/>
      <c r="D967" s="245"/>
      <c r="E967" s="245"/>
      <c r="F967" s="405"/>
      <c r="G967" s="291"/>
      <c r="H967" s="291"/>
      <c r="AW967" s="501"/>
      <c r="AY967" s="450"/>
    </row>
    <row r="968" spans="1:185" customHeight="1" ht="16.5" s="407" customFormat="1">
      <c r="A968" s="135"/>
      <c r="B968" s="135"/>
      <c r="C968" s="135"/>
      <c r="D968" s="245"/>
      <c r="E968" s="245"/>
      <c r="F968" s="405"/>
      <c r="G968" s="291"/>
      <c r="H968" s="291"/>
      <c r="AW968" s="501"/>
      <c r="AY968" s="450"/>
    </row>
    <row r="969" spans="1:185" customHeight="1" ht="16.5" s="407" customFormat="1">
      <c r="A969" s="135"/>
      <c r="B969" s="135"/>
      <c r="C969" s="135"/>
      <c r="D969" s="245"/>
      <c r="E969" s="245"/>
      <c r="F969" s="405"/>
      <c r="G969" s="291"/>
      <c r="H969" s="291"/>
      <c r="AW969" s="501"/>
      <c r="AY969" s="450"/>
    </row>
    <row r="970" spans="1:185" customHeight="1" ht="16.5" s="407" customFormat="1">
      <c r="A970" s="135"/>
      <c r="B970" s="135"/>
      <c r="C970" s="135"/>
      <c r="D970" s="245"/>
      <c r="E970" s="245"/>
      <c r="F970" s="405"/>
      <c r="G970" s="291"/>
      <c r="H970" s="291"/>
      <c r="AW970" s="501"/>
      <c r="AY970" s="450"/>
    </row>
    <row r="971" spans="1:185" customHeight="1" ht="16.5" s="407" customFormat="1">
      <c r="A971" s="135"/>
      <c r="B971" s="135"/>
      <c r="C971" s="135"/>
      <c r="D971" s="245"/>
      <c r="E971" s="245"/>
      <c r="F971" s="405"/>
      <c r="G971" s="291"/>
      <c r="H971" s="291"/>
      <c r="AW971" s="501"/>
      <c r="AY971" s="450"/>
    </row>
    <row r="972" spans="1:185" customHeight="1" ht="16.5" s="407" customFormat="1">
      <c r="A972" s="135"/>
      <c r="B972" s="135"/>
      <c r="C972" s="135"/>
      <c r="D972" s="245"/>
      <c r="E972" s="245"/>
      <c r="F972" s="405"/>
      <c r="G972" s="291"/>
      <c r="H972" s="291"/>
      <c r="AW972" s="501"/>
      <c r="AY972" s="450"/>
    </row>
    <row r="973" spans="1:185" customHeight="1" ht="16.5" s="407" customFormat="1">
      <c r="A973" s="135"/>
      <c r="B973" s="135"/>
      <c r="C973" s="135"/>
      <c r="D973" s="245"/>
      <c r="E973" s="245"/>
      <c r="F973" s="405"/>
      <c r="G973" s="291"/>
      <c r="H973" s="291"/>
      <c r="AW973" s="501"/>
      <c r="AY973" s="450"/>
    </row>
    <row r="974" spans="1:185" customHeight="1" ht="16.5" s="407" customFormat="1">
      <c r="A974" s="135"/>
      <c r="B974" s="135"/>
      <c r="C974" s="135"/>
      <c r="D974" s="245"/>
      <c r="E974" s="245"/>
      <c r="F974" s="405"/>
      <c r="G974" s="291"/>
      <c r="H974" s="291"/>
      <c r="AW974" s="501"/>
      <c r="AY974" s="450"/>
    </row>
    <row r="975" spans="1:185" customHeight="1" ht="16.5" s="407" customFormat="1">
      <c r="A975" s="135"/>
      <c r="B975" s="135"/>
      <c r="C975" s="135"/>
      <c r="D975" s="245"/>
      <c r="E975" s="245"/>
      <c r="F975" s="405"/>
      <c r="G975" s="291"/>
      <c r="H975" s="291"/>
      <c r="AW975" s="501"/>
      <c r="AY975" s="450"/>
    </row>
    <row r="976" spans="1:185" customHeight="1" ht="16.5" s="407" customFormat="1">
      <c r="A976" s="135"/>
      <c r="B976" s="135"/>
      <c r="C976" s="135"/>
      <c r="D976" s="245"/>
      <c r="E976" s="245"/>
      <c r="F976" s="405"/>
      <c r="G976" s="291"/>
      <c r="H976" s="291"/>
      <c r="AW976" s="501"/>
      <c r="AY976" s="450"/>
    </row>
    <row r="977" spans="1:185" customHeight="1" ht="16.5" s="407" customFormat="1">
      <c r="A977" s="135"/>
      <c r="B977" s="135"/>
      <c r="C977" s="135"/>
      <c r="D977" s="245"/>
      <c r="E977" s="245"/>
      <c r="F977" s="405"/>
      <c r="G977" s="291"/>
      <c r="H977" s="291"/>
      <c r="AW977" s="501"/>
      <c r="AY977" s="450"/>
    </row>
    <row r="978" spans="1:185" customHeight="1" ht="16.5" s="407" customFormat="1">
      <c r="A978" s="135"/>
      <c r="B978" s="135"/>
      <c r="C978" s="135"/>
      <c r="D978" s="245"/>
      <c r="E978" s="245"/>
      <c r="F978" s="405"/>
      <c r="G978" s="291"/>
      <c r="H978" s="291"/>
      <c r="AW978" s="501"/>
      <c r="AY978" s="450"/>
    </row>
    <row r="979" spans="1:185" customHeight="1" ht="16.5" s="407" customFormat="1">
      <c r="A979" s="135"/>
      <c r="B979" s="135"/>
      <c r="C979" s="135"/>
      <c r="D979" s="245"/>
      <c r="E979" s="245"/>
      <c r="F979" s="405"/>
      <c r="G979" s="291"/>
      <c r="H979" s="291"/>
      <c r="AW979" s="501"/>
      <c r="AY979" s="450"/>
    </row>
    <row r="980" spans="1:185" customHeight="1" ht="16.5" s="407" customFormat="1">
      <c r="A980" s="135"/>
      <c r="B980" s="135"/>
      <c r="C980" s="135"/>
      <c r="D980" s="245"/>
      <c r="E980" s="245"/>
      <c r="F980" s="405"/>
      <c r="G980" s="291"/>
      <c r="H980" s="291"/>
      <c r="AW980" s="501"/>
      <c r="AY980" s="450"/>
    </row>
    <row r="981" spans="1:185" customHeight="1" ht="16.5" s="407" customFormat="1">
      <c r="A981" s="135"/>
      <c r="B981" s="135"/>
      <c r="C981" s="135"/>
      <c r="D981" s="245"/>
      <c r="E981" s="245"/>
      <c r="F981" s="405"/>
      <c r="G981" s="291"/>
      <c r="H981" s="291"/>
      <c r="AW981" s="501"/>
      <c r="AY981" s="450"/>
    </row>
    <row r="982" spans="1:185" customHeight="1" ht="16.5" s="407" customFormat="1">
      <c r="A982" s="135"/>
      <c r="B982" s="135"/>
      <c r="C982" s="135"/>
      <c r="D982" s="245"/>
      <c r="E982" s="245"/>
      <c r="F982" s="405"/>
      <c r="G982" s="291"/>
      <c r="H982" s="291"/>
      <c r="AW982" s="501"/>
      <c r="AY982" s="450"/>
    </row>
    <row r="983" spans="1:185" customHeight="1" ht="16.5" s="407" customFormat="1">
      <c r="A983" s="135"/>
      <c r="B983" s="135"/>
      <c r="C983" s="135"/>
      <c r="D983" s="245"/>
      <c r="E983" s="245"/>
      <c r="F983" s="405"/>
      <c r="G983" s="291"/>
      <c r="H983" s="291"/>
      <c r="AW983" s="501"/>
      <c r="AY983" s="450"/>
    </row>
    <row r="984" spans="1:185" customHeight="1" ht="16.5" s="407" customFormat="1">
      <c r="A984" s="135"/>
      <c r="B984" s="135"/>
      <c r="C984" s="135"/>
      <c r="D984" s="245"/>
      <c r="E984" s="245"/>
      <c r="F984" s="405"/>
      <c r="G984" s="291"/>
      <c r="H984" s="291"/>
      <c r="AW984" s="501"/>
      <c r="AY984" s="450"/>
    </row>
    <row r="985" spans="1:185" customHeight="1" ht="16.5" s="407" customFormat="1">
      <c r="A985" s="135"/>
      <c r="B985" s="135"/>
      <c r="C985" s="135"/>
      <c r="D985" s="245"/>
      <c r="E985" s="245"/>
      <c r="F985" s="405"/>
      <c r="G985" s="291"/>
      <c r="H985" s="291"/>
      <c r="AW985" s="501"/>
      <c r="AY985" s="450"/>
    </row>
    <row r="986" spans="1:185" customHeight="1" ht="16.5" s="407" customFormat="1">
      <c r="A986" s="135"/>
      <c r="B986" s="135"/>
      <c r="C986" s="135"/>
      <c r="D986" s="245"/>
      <c r="E986" s="245"/>
      <c r="F986" s="405"/>
      <c r="G986" s="291"/>
      <c r="H986" s="291"/>
      <c r="AW986" s="501"/>
      <c r="AY986" s="450"/>
    </row>
    <row r="987" spans="1:185" customHeight="1" ht="16.5" s="407" customFormat="1">
      <c r="A987" s="135"/>
      <c r="B987" s="135"/>
      <c r="C987" s="135"/>
      <c r="D987" s="245"/>
      <c r="E987" s="245"/>
      <c r="F987" s="405"/>
      <c r="G987" s="291"/>
      <c r="H987" s="291"/>
      <c r="AW987" s="501"/>
      <c r="AY987" s="450"/>
    </row>
    <row r="988" spans="1:185" customHeight="1" ht="16.5" s="407" customFormat="1">
      <c r="A988" s="135"/>
      <c r="B988" s="135"/>
      <c r="C988" s="135"/>
      <c r="D988" s="245"/>
      <c r="E988" s="245"/>
      <c r="F988" s="405"/>
      <c r="G988" s="291"/>
      <c r="H988" s="291"/>
      <c r="AW988" s="501"/>
      <c r="AY988" s="450"/>
    </row>
    <row r="989" spans="1:185" customHeight="1" ht="16.5" s="407" customFormat="1">
      <c r="A989" s="135"/>
      <c r="B989" s="135"/>
      <c r="C989" s="135"/>
      <c r="D989" s="245"/>
      <c r="E989" s="245"/>
      <c r="F989" s="405"/>
      <c r="G989" s="291"/>
      <c r="H989" s="291"/>
      <c r="AW989" s="501"/>
      <c r="AY989" s="450"/>
    </row>
    <row r="990" spans="1:185" customHeight="1" ht="16.5" s="407" customFormat="1">
      <c r="A990" s="135"/>
      <c r="B990" s="135"/>
      <c r="C990" s="135"/>
      <c r="D990" s="245"/>
      <c r="E990" s="245"/>
      <c r="F990" s="405"/>
      <c r="G990" s="291"/>
      <c r="H990" s="291"/>
      <c r="AW990" s="501"/>
      <c r="AY990" s="450"/>
    </row>
    <row r="991" spans="1:185" customHeight="1" ht="16.5" s="407" customFormat="1">
      <c r="A991" s="135"/>
      <c r="B991" s="135"/>
      <c r="C991" s="135"/>
      <c r="D991" s="245"/>
      <c r="E991" s="245"/>
      <c r="F991" s="405"/>
      <c r="G991" s="291"/>
      <c r="H991" s="291"/>
      <c r="AW991" s="501"/>
      <c r="AY991" s="450"/>
    </row>
    <row r="992" spans="1:185" customHeight="1" ht="16.5" s="407" customFormat="1">
      <c r="A992" s="135"/>
      <c r="B992" s="135"/>
      <c r="C992" s="135"/>
      <c r="D992" s="245"/>
      <c r="E992" s="245"/>
      <c r="F992" s="405"/>
      <c r="G992" s="291"/>
      <c r="H992" s="291"/>
      <c r="AW992" s="501"/>
      <c r="AY992" s="450"/>
    </row>
    <row r="993" spans="1:185" customHeight="1" ht="16.5" s="407" customFormat="1">
      <c r="A993" s="135"/>
      <c r="B993" s="135"/>
      <c r="C993" s="135"/>
      <c r="D993" s="245"/>
      <c r="E993" s="245"/>
      <c r="F993" s="405"/>
      <c r="G993" s="291"/>
      <c r="H993" s="291"/>
      <c r="AW993" s="501"/>
      <c r="AY993" s="450"/>
    </row>
    <row r="994" spans="1:185" customHeight="1" ht="16.5" s="407" customFormat="1">
      <c r="A994" s="135"/>
      <c r="B994" s="135"/>
      <c r="C994" s="135"/>
      <c r="D994" s="245"/>
      <c r="E994" s="245"/>
      <c r="F994" s="405"/>
      <c r="G994" s="291"/>
      <c r="H994" s="291"/>
      <c r="AW994" s="501"/>
      <c r="AY994" s="450"/>
    </row>
    <row r="995" spans="1:185" customHeight="1" ht="16.5" s="407" customFormat="1">
      <c r="A995" s="135"/>
      <c r="B995" s="135"/>
      <c r="C995" s="135"/>
      <c r="D995" s="245"/>
      <c r="E995" s="245"/>
      <c r="F995" s="405"/>
      <c r="G995" s="291"/>
      <c r="H995" s="291"/>
      <c r="AW995" s="501"/>
      <c r="AY995" s="450"/>
    </row>
    <row r="996" spans="1:185" customHeight="1" ht="16.5" s="407" customFormat="1">
      <c r="A996" s="135"/>
      <c r="B996" s="135"/>
      <c r="C996" s="135"/>
      <c r="D996" s="245"/>
      <c r="E996" s="245"/>
      <c r="F996" s="405"/>
      <c r="G996" s="291"/>
      <c r="H996" s="291"/>
      <c r="AW996" s="501"/>
      <c r="AY996" s="450"/>
    </row>
    <row r="997" spans="1:185" customHeight="1" ht="16.5" s="407" customFormat="1">
      <c r="A997" s="135"/>
      <c r="B997" s="135"/>
      <c r="C997" s="135"/>
      <c r="D997" s="245"/>
      <c r="E997" s="245"/>
      <c r="F997" s="405"/>
      <c r="G997" s="291"/>
      <c r="H997" s="291"/>
      <c r="AW997" s="501"/>
      <c r="AY997" s="450"/>
    </row>
    <row r="998" spans="1:185" customHeight="1" ht="16.5" s="407" customFormat="1">
      <c r="A998" s="135"/>
      <c r="B998" s="135"/>
      <c r="C998" s="135"/>
      <c r="D998" s="245"/>
      <c r="E998" s="245"/>
      <c r="F998" s="405"/>
      <c r="G998" s="291"/>
      <c r="H998" s="291"/>
      <c r="AW998" s="501"/>
      <c r="AY998" s="450"/>
    </row>
    <row r="999" spans="1:185" customHeight="1" ht="16.5" s="407" customFormat="1">
      <c r="A999" s="135"/>
      <c r="B999" s="135"/>
      <c r="C999" s="135"/>
      <c r="D999" s="245"/>
      <c r="E999" s="245"/>
      <c r="F999" s="405"/>
      <c r="G999" s="291"/>
      <c r="H999" s="291"/>
      <c r="AW999" s="501"/>
      <c r="AY999" s="450"/>
    </row>
    <row r="1000" spans="1:185" customHeight="1" ht="16.5" s="407" customFormat="1">
      <c r="A1000" s="135"/>
      <c r="B1000" s="135"/>
      <c r="C1000" s="135"/>
      <c r="D1000" s="245"/>
      <c r="E1000" s="245"/>
      <c r="F1000" s="405"/>
      <c r="G1000" s="291"/>
      <c r="H1000" s="291"/>
      <c r="AW1000" s="501"/>
      <c r="AY1000" s="450"/>
    </row>
    <row r="1001" spans="1:185" customHeight="1" ht="16.5" s="407" customFormat="1">
      <c r="A1001" s="135"/>
      <c r="B1001" s="135"/>
      <c r="C1001" s="135"/>
      <c r="D1001" s="245"/>
      <c r="E1001" s="245"/>
      <c r="F1001" s="405"/>
      <c r="G1001" s="291"/>
      <c r="H1001" s="291"/>
      <c r="AW1001" s="501"/>
      <c r="AY1001" s="450"/>
    </row>
    <row r="1002" spans="1:185" customHeight="1" ht="16.5" s="407" customFormat="1">
      <c r="A1002" s="135"/>
      <c r="B1002" s="135"/>
      <c r="C1002" s="135"/>
      <c r="D1002" s="245"/>
      <c r="E1002" s="245"/>
      <c r="F1002" s="405"/>
      <c r="G1002" s="291"/>
      <c r="H1002" s="291"/>
      <c r="AW1002" s="501"/>
      <c r="AY1002" s="450"/>
    </row>
    <row r="1003" spans="1:185" customHeight="1" ht="16.5" s="407" customFormat="1">
      <c r="A1003" s="135"/>
      <c r="B1003" s="135"/>
      <c r="C1003" s="135"/>
      <c r="D1003" s="245"/>
      <c r="E1003" s="245"/>
      <c r="F1003" s="405"/>
      <c r="G1003" s="291"/>
      <c r="H1003" s="291"/>
      <c r="AW1003" s="501"/>
      <c r="AY1003" s="450"/>
    </row>
    <row r="1004" spans="1:185" customHeight="1" ht="16.5" s="407" customFormat="1">
      <c r="A1004" s="135"/>
      <c r="B1004" s="135"/>
      <c r="C1004" s="135"/>
      <c r="D1004" s="245"/>
      <c r="E1004" s="245"/>
      <c r="F1004" s="405"/>
      <c r="G1004" s="291"/>
      <c r="H1004" s="291"/>
      <c r="AW1004" s="501"/>
      <c r="AY1004" s="450"/>
    </row>
    <row r="1005" spans="1:185" customHeight="1" ht="16.5" s="407" customFormat="1">
      <c r="A1005" s="135"/>
      <c r="B1005" s="135"/>
      <c r="C1005" s="135"/>
      <c r="D1005" s="245"/>
      <c r="E1005" s="245"/>
      <c r="F1005" s="405"/>
      <c r="G1005" s="291"/>
      <c r="H1005" s="291"/>
      <c r="AW1005" s="501"/>
      <c r="AY1005" s="450"/>
    </row>
    <row r="1006" spans="1:185" customHeight="1" ht="16.5" s="407" customFormat="1">
      <c r="A1006" s="135"/>
      <c r="B1006" s="135"/>
      <c r="C1006" s="135"/>
      <c r="D1006" s="245"/>
      <c r="E1006" s="245"/>
      <c r="F1006" s="405"/>
      <c r="G1006" s="291"/>
      <c r="H1006" s="291"/>
      <c r="AW1006" s="501"/>
      <c r="AY1006" s="450"/>
    </row>
    <row r="1007" spans="1:185" customHeight="1" ht="16.5" s="407" customFormat="1">
      <c r="A1007" s="135"/>
      <c r="B1007" s="135"/>
      <c r="C1007" s="135"/>
      <c r="D1007" s="245"/>
      <c r="E1007" s="245"/>
      <c r="F1007" s="405"/>
      <c r="G1007" s="291"/>
      <c r="H1007" s="291"/>
      <c r="AW1007" s="501"/>
      <c r="AY1007" s="450"/>
    </row>
    <row r="1008" spans="1:185" customHeight="1" ht="16.5" s="407" customFormat="1">
      <c r="A1008" s="135"/>
      <c r="B1008" s="135"/>
      <c r="C1008" s="135"/>
      <c r="D1008" s="245"/>
      <c r="E1008" s="245"/>
      <c r="F1008" s="405"/>
      <c r="G1008" s="291"/>
      <c r="H1008" s="291"/>
      <c r="AW1008" s="501"/>
      <c r="AY1008" s="450"/>
    </row>
    <row r="1009" spans="1:185" customHeight="1" ht="16.5" s="407" customFormat="1">
      <c r="A1009" s="135"/>
      <c r="B1009" s="135"/>
      <c r="C1009" s="135"/>
      <c r="D1009" s="245"/>
      <c r="E1009" s="245"/>
      <c r="F1009" s="405"/>
      <c r="G1009" s="291"/>
      <c r="H1009" s="291"/>
      <c r="AW1009" s="501"/>
      <c r="AY1009" s="450"/>
    </row>
    <row r="1010" spans="1:185" customHeight="1" ht="16.5" s="407" customFormat="1">
      <c r="A1010" s="135"/>
      <c r="B1010" s="135"/>
      <c r="C1010" s="135"/>
      <c r="D1010" s="245"/>
      <c r="E1010" s="245"/>
      <c r="F1010" s="405"/>
      <c r="G1010" s="291"/>
      <c r="H1010" s="291"/>
      <c r="AW1010" s="501"/>
      <c r="AY1010" s="450"/>
    </row>
    <row r="1011" spans="1:185" customHeight="1" ht="16.5" s="407" customFormat="1">
      <c r="A1011" s="135"/>
      <c r="B1011" s="135"/>
      <c r="C1011" s="135"/>
      <c r="D1011" s="245"/>
      <c r="E1011" s="245"/>
      <c r="F1011" s="405"/>
      <c r="G1011" s="291"/>
      <c r="H1011" s="291"/>
      <c r="AW1011" s="501"/>
      <c r="AY1011" s="450"/>
    </row>
    <row r="1012" spans="1:185" customHeight="1" ht="16.5" s="407" customFormat="1">
      <c r="A1012" s="135"/>
      <c r="B1012" s="135"/>
      <c r="C1012" s="135"/>
      <c r="D1012" s="245"/>
      <c r="E1012" s="245"/>
      <c r="F1012" s="405"/>
      <c r="G1012" s="291"/>
      <c r="H1012" s="291"/>
      <c r="AW1012" s="501"/>
      <c r="AY1012" s="450"/>
    </row>
    <row r="1013" spans="1:185" customHeight="1" ht="16.5" s="407" customFormat="1">
      <c r="A1013" s="135"/>
      <c r="B1013" s="135"/>
      <c r="C1013" s="135"/>
      <c r="D1013" s="245"/>
      <c r="E1013" s="245"/>
      <c r="F1013" s="405"/>
      <c r="G1013" s="291"/>
      <c r="H1013" s="291"/>
      <c r="AW1013" s="501"/>
      <c r="AY1013" s="450"/>
    </row>
    <row r="1014" spans="1:185" customHeight="1" ht="16.5" s="407" customFormat="1">
      <c r="A1014" s="135"/>
      <c r="B1014" s="135"/>
      <c r="C1014" s="135"/>
      <c r="D1014" s="245"/>
      <c r="E1014" s="245"/>
      <c r="F1014" s="405"/>
      <c r="G1014" s="291"/>
      <c r="H1014" s="291"/>
      <c r="AW1014" s="501"/>
      <c r="AY1014" s="450"/>
    </row>
    <row r="1015" spans="1:185" customHeight="1" ht="16.5" s="407" customFormat="1">
      <c r="A1015" s="135"/>
      <c r="B1015" s="135"/>
      <c r="C1015" s="135"/>
      <c r="D1015" s="245"/>
      <c r="E1015" s="245"/>
      <c r="F1015" s="405"/>
      <c r="G1015" s="291"/>
      <c r="H1015" s="291"/>
      <c r="AW1015" s="501"/>
      <c r="AY1015" s="450"/>
    </row>
    <row r="1016" spans="1:185" customHeight="1" ht="16.5" s="407" customFormat="1">
      <c r="A1016" s="135"/>
      <c r="B1016" s="135"/>
      <c r="C1016" s="135"/>
      <c r="D1016" s="245"/>
      <c r="E1016" s="245"/>
      <c r="F1016" s="405"/>
      <c r="G1016" s="291"/>
      <c r="H1016" s="291"/>
      <c r="AW1016" s="501"/>
      <c r="AY1016" s="450"/>
    </row>
    <row r="1017" spans="1:185" customHeight="1" ht="16.5" s="407" customFormat="1">
      <c r="A1017" s="135"/>
      <c r="B1017" s="135"/>
      <c r="C1017" s="135"/>
      <c r="D1017" s="245"/>
      <c r="E1017" s="245"/>
      <c r="F1017" s="405"/>
      <c r="G1017" s="291"/>
      <c r="H1017" s="291"/>
      <c r="AW1017" s="501"/>
      <c r="AY1017" s="450"/>
    </row>
    <row r="1018" spans="1:185" customHeight="1" ht="16.5" s="407" customFormat="1">
      <c r="A1018" s="135"/>
      <c r="B1018" s="135"/>
      <c r="C1018" s="135"/>
      <c r="D1018" s="245"/>
      <c r="E1018" s="245"/>
      <c r="F1018" s="405"/>
      <c r="G1018" s="291"/>
      <c r="H1018" s="291"/>
      <c r="AW1018" s="501"/>
      <c r="AY1018" s="450"/>
    </row>
    <row r="1019" spans="1:185" customHeight="1" ht="16.5" s="407" customFormat="1">
      <c r="A1019" s="135"/>
      <c r="B1019" s="135"/>
      <c r="C1019" s="135"/>
      <c r="D1019" s="245"/>
      <c r="E1019" s="245"/>
      <c r="F1019" s="405"/>
      <c r="G1019" s="291"/>
      <c r="H1019" s="291"/>
      <c r="AW1019" s="501"/>
      <c r="AY1019" s="450"/>
    </row>
    <row r="1020" spans="1:185" customHeight="1" ht="16.5" s="407" customFormat="1">
      <c r="A1020" s="135"/>
      <c r="B1020" s="135"/>
      <c r="C1020" s="135"/>
      <c r="D1020" s="245"/>
      <c r="E1020" s="245"/>
      <c r="F1020" s="405"/>
      <c r="G1020" s="291"/>
      <c r="H1020" s="291"/>
      <c r="AW1020" s="501"/>
      <c r="AY1020" s="450"/>
    </row>
    <row r="1021" spans="1:185" customHeight="1" ht="16.5" s="407" customFormat="1">
      <c r="A1021" s="135"/>
      <c r="B1021" s="135"/>
      <c r="C1021" s="135"/>
      <c r="D1021" s="245"/>
      <c r="E1021" s="245"/>
      <c r="F1021" s="405"/>
      <c r="G1021" s="291"/>
      <c r="H1021" s="291"/>
      <c r="AW1021" s="501"/>
      <c r="AY1021" s="450"/>
    </row>
    <row r="1022" spans="1:185" customHeight="1" ht="16.5" s="407" customFormat="1">
      <c r="A1022" s="135"/>
      <c r="B1022" s="135"/>
      <c r="C1022" s="135"/>
      <c r="D1022" s="245"/>
      <c r="E1022" s="245"/>
      <c r="F1022" s="405"/>
      <c r="G1022" s="291"/>
      <c r="H1022" s="291"/>
      <c r="AW1022" s="501"/>
      <c r="AY1022" s="450"/>
    </row>
    <row r="1023" spans="1:185" customHeight="1" ht="16.5" s="407" customFormat="1">
      <c r="A1023" s="135"/>
      <c r="B1023" s="135"/>
      <c r="C1023" s="135"/>
      <c r="D1023" s="245"/>
      <c r="E1023" s="245"/>
      <c r="F1023" s="405"/>
      <c r="G1023" s="291"/>
      <c r="H1023" s="291"/>
      <c r="AW1023" s="501"/>
      <c r="AY1023" s="450"/>
    </row>
    <row r="1024" spans="1:185" customHeight="1" ht="16.5" s="407" customFormat="1">
      <c r="A1024" s="135"/>
      <c r="B1024" s="135"/>
      <c r="C1024" s="135"/>
      <c r="D1024" s="245"/>
      <c r="E1024" s="245"/>
      <c r="F1024" s="405"/>
      <c r="G1024" s="291"/>
      <c r="H1024" s="291"/>
      <c r="AW1024" s="501"/>
      <c r="AY1024" s="450"/>
    </row>
    <row r="1025" spans="1:185" customHeight="1" ht="16.5" s="407" customFormat="1">
      <c r="A1025" s="135"/>
      <c r="B1025" s="135"/>
      <c r="C1025" s="135"/>
      <c r="D1025" s="245"/>
      <c r="E1025" s="245"/>
      <c r="F1025" s="405"/>
      <c r="G1025" s="291"/>
      <c r="H1025" s="291"/>
      <c r="AW1025" s="501"/>
      <c r="AY1025" s="450"/>
    </row>
    <row r="1026" spans="1:185" customHeight="1" ht="16.5" s="407" customFormat="1">
      <c r="A1026" s="135"/>
      <c r="B1026" s="135"/>
      <c r="C1026" s="135"/>
      <c r="D1026" s="245"/>
      <c r="E1026" s="245"/>
      <c r="F1026" s="405"/>
      <c r="G1026" s="291"/>
      <c r="H1026" s="291"/>
      <c r="AW1026" s="501"/>
      <c r="AY1026" s="450"/>
    </row>
    <row r="1027" spans="1:185" customHeight="1" ht="16.5" s="407" customFormat="1">
      <c r="A1027" s="135"/>
      <c r="B1027" s="135"/>
      <c r="C1027" s="135"/>
      <c r="D1027" s="245"/>
      <c r="E1027" s="245"/>
      <c r="F1027" s="405"/>
      <c r="G1027" s="291"/>
      <c r="H1027" s="291"/>
      <c r="AW1027" s="501"/>
      <c r="AY1027" s="450"/>
    </row>
    <row r="1028" spans="1:185" customHeight="1" ht="16.5" s="407" customFormat="1">
      <c r="A1028" s="135"/>
      <c r="B1028" s="135"/>
      <c r="C1028" s="135"/>
      <c r="D1028" s="245"/>
      <c r="E1028" s="245"/>
      <c r="F1028" s="405"/>
      <c r="G1028" s="291"/>
      <c r="H1028" s="291"/>
      <c r="AW1028" s="501"/>
      <c r="AY1028" s="450"/>
    </row>
    <row r="1029" spans="1:185" customHeight="1" ht="16.5" s="407" customFormat="1">
      <c r="A1029" s="135"/>
      <c r="B1029" s="135"/>
      <c r="C1029" s="135"/>
      <c r="D1029" s="245"/>
      <c r="E1029" s="245"/>
      <c r="F1029" s="405"/>
      <c r="G1029" s="291"/>
      <c r="H1029" s="291"/>
      <c r="AW1029" s="501"/>
      <c r="AY1029" s="450"/>
    </row>
    <row r="1030" spans="1:185" customHeight="1" ht="16.5" s="407" customFormat="1">
      <c r="A1030" s="135"/>
      <c r="B1030" s="135"/>
      <c r="C1030" s="135"/>
      <c r="D1030" s="245"/>
      <c r="E1030" s="245"/>
      <c r="F1030" s="405"/>
      <c r="G1030" s="291"/>
      <c r="H1030" s="291"/>
      <c r="AW1030" s="501"/>
      <c r="AY1030" s="450"/>
    </row>
    <row r="1031" spans="1:185" customHeight="1" ht="16.5" s="407" customFormat="1">
      <c r="A1031" s="135"/>
      <c r="B1031" s="135"/>
      <c r="C1031" s="135"/>
      <c r="D1031" s="245"/>
      <c r="E1031" s="245"/>
      <c r="F1031" s="405"/>
      <c r="G1031" s="291"/>
      <c r="H1031" s="291"/>
      <c r="AW1031" s="501"/>
      <c r="AY1031" s="450"/>
    </row>
    <row r="1032" spans="1:185" customHeight="1" ht="16.5" s="407" customFormat="1">
      <c r="A1032" s="135"/>
      <c r="B1032" s="135"/>
      <c r="C1032" s="135"/>
      <c r="D1032" s="245"/>
      <c r="E1032" s="245"/>
      <c r="F1032" s="405"/>
      <c r="G1032" s="291"/>
      <c r="H1032" s="291"/>
      <c r="AW1032" s="501"/>
      <c r="AY1032" s="450"/>
    </row>
    <row r="1033" spans="1:185" customHeight="1" ht="16.5" s="407" customFormat="1">
      <c r="A1033" s="135"/>
      <c r="B1033" s="135"/>
      <c r="C1033" s="135"/>
      <c r="D1033" s="245"/>
      <c r="E1033" s="245"/>
      <c r="F1033" s="405"/>
      <c r="G1033" s="291"/>
      <c r="H1033" s="291"/>
      <c r="AW1033" s="501"/>
      <c r="AY1033" s="450"/>
    </row>
    <row r="1034" spans="1:185" customHeight="1" ht="16.5" s="407" customFormat="1">
      <c r="A1034" s="135"/>
      <c r="B1034" s="135"/>
      <c r="C1034" s="135"/>
      <c r="D1034" s="245"/>
      <c r="E1034" s="245"/>
      <c r="F1034" s="405"/>
      <c r="G1034" s="291"/>
      <c r="H1034" s="291"/>
      <c r="AW1034" s="501"/>
      <c r="AY1034" s="450"/>
    </row>
    <row r="1035" spans="1:185" customHeight="1" ht="16.5" s="407" customFormat="1">
      <c r="A1035" s="135"/>
      <c r="B1035" s="135"/>
      <c r="C1035" s="135"/>
      <c r="D1035" s="245"/>
      <c r="E1035" s="245"/>
      <c r="F1035" s="405"/>
      <c r="G1035" s="291"/>
      <c r="H1035" s="291"/>
      <c r="AW1035" s="501"/>
      <c r="AY1035" s="450"/>
    </row>
    <row r="1036" spans="1:185" customHeight="1" ht="16.5" s="407" customFormat="1">
      <c r="A1036" s="135"/>
      <c r="B1036" s="135"/>
      <c r="C1036" s="135"/>
      <c r="D1036" s="245"/>
      <c r="E1036" s="245"/>
      <c r="F1036" s="405"/>
      <c r="G1036" s="291"/>
      <c r="H1036" s="291"/>
      <c r="AW1036" s="501"/>
      <c r="AY1036" s="450"/>
    </row>
    <row r="1037" spans="1:185" customHeight="1" ht="16.5" s="407" customFormat="1">
      <c r="A1037" s="135"/>
      <c r="B1037" s="135"/>
      <c r="C1037" s="135"/>
      <c r="D1037" s="245"/>
      <c r="E1037" s="245"/>
      <c r="F1037" s="405"/>
      <c r="G1037" s="291"/>
      <c r="H1037" s="291"/>
      <c r="AW1037" s="501"/>
      <c r="AY1037" s="450"/>
    </row>
    <row r="1038" spans="1:185" customHeight="1" ht="16.5" s="407" customFormat="1">
      <c r="A1038" s="135"/>
      <c r="B1038" s="135"/>
      <c r="C1038" s="135"/>
      <c r="D1038" s="245"/>
      <c r="E1038" s="245"/>
      <c r="F1038" s="405"/>
      <c r="G1038" s="291"/>
      <c r="H1038" s="291"/>
      <c r="AW1038" s="501"/>
      <c r="AY1038" s="450"/>
    </row>
    <row r="1039" spans="1:185" customHeight="1" ht="16.5" s="407" customFormat="1">
      <c r="A1039" s="135"/>
      <c r="B1039" s="135"/>
      <c r="C1039" s="135"/>
      <c r="D1039" s="245"/>
      <c r="E1039" s="245"/>
      <c r="F1039" s="405"/>
      <c r="G1039" s="291"/>
      <c r="H1039" s="291"/>
      <c r="AW1039" s="501"/>
      <c r="AY1039" s="450"/>
    </row>
    <row r="1040" spans="1:185" customHeight="1" ht="16.5" s="407" customFormat="1">
      <c r="A1040" s="135"/>
      <c r="B1040" s="135"/>
      <c r="C1040" s="135"/>
      <c r="D1040" s="245"/>
      <c r="E1040" s="245"/>
      <c r="F1040" s="405"/>
      <c r="G1040" s="291"/>
      <c r="H1040" s="291"/>
      <c r="AW1040" s="501"/>
      <c r="AY1040" s="450"/>
    </row>
    <row r="1041" spans="1:185" customHeight="1" ht="16.5" s="407" customFormat="1">
      <c r="A1041" s="135"/>
      <c r="B1041" s="135"/>
      <c r="C1041" s="135"/>
      <c r="D1041" s="245"/>
      <c r="E1041" s="245"/>
      <c r="F1041" s="405"/>
      <c r="G1041" s="291"/>
      <c r="H1041" s="291"/>
      <c r="AW1041" s="501"/>
      <c r="AY1041" s="450"/>
    </row>
    <row r="1042" spans="1:185" customHeight="1" ht="16.5" s="407" customFormat="1">
      <c r="A1042" s="135"/>
      <c r="B1042" s="135"/>
      <c r="C1042" s="135"/>
      <c r="D1042" s="245"/>
      <c r="E1042" s="245"/>
      <c r="F1042" s="405"/>
      <c r="G1042" s="291"/>
      <c r="H1042" s="291"/>
      <c r="AW1042" s="501"/>
      <c r="AY1042" s="450"/>
    </row>
    <row r="1043" spans="1:185" customHeight="1" ht="16.5" s="407" customFormat="1">
      <c r="A1043" s="135"/>
      <c r="B1043" s="135"/>
      <c r="C1043" s="135"/>
      <c r="D1043" s="245"/>
      <c r="E1043" s="245"/>
      <c r="F1043" s="405"/>
      <c r="G1043" s="291"/>
      <c r="H1043" s="291"/>
      <c r="AW1043" s="501"/>
      <c r="AY1043" s="450"/>
    </row>
    <row r="1044" spans="1:185" customHeight="1" ht="16.5" s="407" customFormat="1">
      <c r="A1044" s="135"/>
      <c r="B1044" s="135"/>
      <c r="C1044" s="135"/>
      <c r="D1044" s="245"/>
      <c r="E1044" s="245"/>
      <c r="F1044" s="405"/>
      <c r="G1044" s="291"/>
      <c r="H1044" s="291"/>
      <c r="AW1044" s="501"/>
      <c r="AY1044" s="450"/>
    </row>
    <row r="1045" spans="1:185" customHeight="1" ht="16.5" s="407" customFormat="1">
      <c r="A1045" s="135"/>
      <c r="B1045" s="135"/>
      <c r="C1045" s="135"/>
      <c r="D1045" s="245"/>
      <c r="E1045" s="245"/>
      <c r="F1045" s="405"/>
      <c r="G1045" s="291"/>
      <c r="H1045" s="291"/>
      <c r="AW1045" s="501"/>
      <c r="AY1045" s="450"/>
    </row>
    <row r="1046" spans="1:185" customHeight="1" ht="16.5" s="407" customFormat="1">
      <c r="A1046" s="135"/>
      <c r="B1046" s="135"/>
      <c r="C1046" s="135"/>
      <c r="D1046" s="245"/>
      <c r="E1046" s="245"/>
      <c r="F1046" s="405"/>
      <c r="G1046" s="291"/>
      <c r="H1046" s="291"/>
      <c r="AW1046" s="501"/>
      <c r="AY1046" s="450"/>
    </row>
    <row r="1047" spans="1:185" customHeight="1" ht="16.5" s="407" customFormat="1">
      <c r="A1047" s="135"/>
      <c r="B1047" s="135"/>
      <c r="C1047" s="135"/>
      <c r="D1047" s="245"/>
      <c r="E1047" s="245"/>
      <c r="F1047" s="405"/>
      <c r="G1047" s="291"/>
      <c r="H1047" s="291"/>
      <c r="AW1047" s="501"/>
      <c r="AY1047" s="450"/>
    </row>
    <row r="1048" spans="1:185" customHeight="1" ht="16.5" s="407" customFormat="1">
      <c r="A1048" s="135"/>
      <c r="B1048" s="135"/>
      <c r="C1048" s="135"/>
      <c r="D1048" s="245"/>
      <c r="E1048" s="245"/>
      <c r="F1048" s="405"/>
      <c r="G1048" s="291"/>
      <c r="H1048" s="291"/>
      <c r="AW1048" s="501"/>
      <c r="AY1048" s="450"/>
    </row>
    <row r="1049" spans="1:185" customHeight="1" ht="16.5" s="407" customFormat="1">
      <c r="A1049" s="135"/>
      <c r="B1049" s="135"/>
      <c r="C1049" s="135"/>
      <c r="D1049" s="245"/>
      <c r="E1049" s="245"/>
      <c r="F1049" s="405"/>
      <c r="G1049" s="291"/>
      <c r="H1049" s="291"/>
      <c r="AW1049" s="501"/>
      <c r="AY1049" s="450"/>
    </row>
    <row r="1050" spans="1:185" customHeight="1" ht="16.5" s="407" customFormat="1">
      <c r="A1050" s="135"/>
      <c r="B1050" s="135"/>
      <c r="C1050" s="135"/>
      <c r="D1050" s="245"/>
      <c r="E1050" s="245"/>
      <c r="F1050" s="405"/>
      <c r="G1050" s="291"/>
      <c r="H1050" s="291"/>
      <c r="AW1050" s="501"/>
      <c r="AY1050" s="450"/>
    </row>
    <row r="1051" spans="1:185" customHeight="1" ht="16.5" s="407" customFormat="1">
      <c r="A1051" s="135"/>
      <c r="B1051" s="135"/>
      <c r="C1051" s="135"/>
      <c r="D1051" s="245"/>
      <c r="E1051" s="245"/>
      <c r="F1051" s="405"/>
      <c r="G1051" s="291"/>
      <c r="H1051" s="291"/>
      <c r="AW1051" s="501"/>
      <c r="AY1051" s="450"/>
    </row>
    <row r="1052" spans="1:185" customHeight="1" ht="16.5" s="407" customFormat="1">
      <c r="A1052" s="135"/>
      <c r="B1052" s="135"/>
      <c r="C1052" s="135"/>
      <c r="D1052" s="245"/>
      <c r="E1052" s="245"/>
      <c r="F1052" s="405"/>
      <c r="G1052" s="291"/>
      <c r="H1052" s="291"/>
      <c r="AW1052" s="501"/>
      <c r="AY1052" s="450"/>
    </row>
    <row r="1053" spans="1:185" customHeight="1" ht="16.5" s="407" customFormat="1">
      <c r="A1053" s="135"/>
      <c r="B1053" s="135"/>
      <c r="C1053" s="135"/>
      <c r="D1053" s="245"/>
      <c r="E1053" s="245"/>
      <c r="F1053" s="405"/>
      <c r="G1053" s="291"/>
      <c r="H1053" s="291"/>
      <c r="AW1053" s="501"/>
      <c r="AY1053" s="450"/>
    </row>
    <row r="1054" spans="1:185" customHeight="1" ht="16.5" s="407" customFormat="1">
      <c r="A1054" s="135"/>
      <c r="B1054" s="135"/>
      <c r="C1054" s="135"/>
      <c r="D1054" s="245"/>
      <c r="E1054" s="245"/>
      <c r="F1054" s="405"/>
      <c r="G1054" s="291"/>
      <c r="H1054" s="291"/>
      <c r="AW1054" s="501"/>
      <c r="AY1054" s="450"/>
    </row>
    <row r="1055" spans="1:185" customHeight="1" ht="16.5" s="407" customFormat="1">
      <c r="A1055" s="135"/>
      <c r="B1055" s="135"/>
      <c r="C1055" s="135"/>
      <c r="D1055" s="245"/>
      <c r="E1055" s="245"/>
      <c r="F1055" s="405"/>
      <c r="G1055" s="291"/>
      <c r="H1055" s="291"/>
      <c r="AW1055" s="501"/>
      <c r="AY1055" s="450"/>
    </row>
    <row r="1056" spans="1:185" customHeight="1" ht="16.5" s="407" customFormat="1">
      <c r="A1056" s="135"/>
      <c r="B1056" s="135"/>
      <c r="C1056" s="135"/>
      <c r="D1056" s="245"/>
      <c r="E1056" s="245"/>
      <c r="F1056" s="405"/>
      <c r="G1056" s="291"/>
      <c r="H1056" s="291"/>
      <c r="AW1056" s="501"/>
      <c r="AY1056" s="450"/>
    </row>
    <row r="1057" spans="1:185" customHeight="1" ht="16.5" s="407" customFormat="1">
      <c r="A1057" s="135"/>
      <c r="B1057" s="135"/>
      <c r="C1057" s="135"/>
      <c r="D1057" s="245"/>
      <c r="E1057" s="245"/>
      <c r="F1057" s="405"/>
      <c r="G1057" s="291"/>
      <c r="H1057" s="291"/>
      <c r="AW1057" s="501"/>
      <c r="AY1057" s="450"/>
    </row>
    <row r="1058" spans="1:185" customHeight="1" ht="16.5" s="407" customFormat="1">
      <c r="A1058" s="135"/>
      <c r="B1058" s="135"/>
      <c r="C1058" s="135"/>
      <c r="D1058" s="245"/>
      <c r="E1058" s="245"/>
      <c r="F1058" s="405"/>
      <c r="G1058" s="291"/>
      <c r="H1058" s="291"/>
      <c r="AW1058" s="501"/>
      <c r="AY1058" s="450"/>
    </row>
    <row r="1059" spans="1:185" customHeight="1" ht="16.5" s="407" customFormat="1">
      <c r="A1059" s="135"/>
      <c r="B1059" s="135"/>
      <c r="C1059" s="135"/>
      <c r="D1059" s="245"/>
      <c r="E1059" s="245"/>
      <c r="F1059" s="405"/>
      <c r="G1059" s="291"/>
      <c r="H1059" s="291"/>
      <c r="AW1059" s="501"/>
      <c r="AY1059" s="450"/>
    </row>
    <row r="1060" spans="1:185" customHeight="1" ht="16.5" s="407" customFormat="1">
      <c r="A1060" s="135"/>
      <c r="B1060" s="135"/>
      <c r="C1060" s="135"/>
      <c r="D1060" s="245"/>
      <c r="E1060" s="245"/>
      <c r="F1060" s="405"/>
      <c r="G1060" s="291"/>
      <c r="H1060" s="291"/>
      <c r="AW1060" s="501"/>
      <c r="AY1060" s="450"/>
    </row>
    <row r="1061" spans="1:185" customHeight="1" ht="16.5" s="407" customFormat="1">
      <c r="A1061" s="135"/>
      <c r="B1061" s="135"/>
      <c r="C1061" s="135"/>
      <c r="D1061" s="245"/>
      <c r="E1061" s="245"/>
      <c r="F1061" s="405"/>
      <c r="G1061" s="291"/>
      <c r="H1061" s="291"/>
      <c r="AW1061" s="501"/>
      <c r="AY1061" s="450"/>
    </row>
    <row r="1062" spans="1:185" customHeight="1" ht="16.5" s="407" customFormat="1">
      <c r="A1062" s="135"/>
      <c r="B1062" s="135"/>
      <c r="C1062" s="135"/>
      <c r="D1062" s="245"/>
      <c r="E1062" s="245"/>
      <c r="F1062" s="405"/>
      <c r="G1062" s="291"/>
      <c r="H1062" s="291"/>
      <c r="AW1062" s="501"/>
      <c r="AY1062" s="450"/>
    </row>
    <row r="1063" spans="1:185" customHeight="1" ht="16.5" s="407" customFormat="1">
      <c r="A1063" s="135"/>
      <c r="B1063" s="135"/>
      <c r="C1063" s="135"/>
      <c r="D1063" s="245"/>
      <c r="E1063" s="245"/>
      <c r="F1063" s="405"/>
      <c r="G1063" s="291"/>
      <c r="H1063" s="291"/>
      <c r="AW1063" s="501"/>
      <c r="AY1063" s="450"/>
    </row>
    <row r="1064" spans="1:185" customHeight="1" ht="16.5" s="407" customFormat="1">
      <c r="A1064" s="135"/>
      <c r="B1064" s="135"/>
      <c r="C1064" s="135"/>
      <c r="D1064" s="245"/>
      <c r="E1064" s="245"/>
      <c r="F1064" s="405"/>
      <c r="G1064" s="291"/>
      <c r="H1064" s="291"/>
      <c r="AW1064" s="501"/>
      <c r="AY1064" s="450"/>
    </row>
    <row r="1065" spans="1:185" customHeight="1" ht="16.5" s="407" customFormat="1">
      <c r="A1065" s="135"/>
      <c r="B1065" s="135"/>
      <c r="C1065" s="135"/>
      <c r="D1065" s="245"/>
      <c r="E1065" s="245"/>
      <c r="F1065" s="405"/>
      <c r="G1065" s="291"/>
      <c r="H1065" s="291"/>
      <c r="AW1065" s="501"/>
      <c r="AY1065" s="450"/>
    </row>
    <row r="1066" spans="1:185" customHeight="1" ht="16.5" s="407" customFormat="1">
      <c r="A1066" s="135"/>
      <c r="B1066" s="135"/>
      <c r="C1066" s="135"/>
      <c r="D1066" s="245"/>
      <c r="E1066" s="245"/>
      <c r="F1066" s="405"/>
      <c r="G1066" s="291"/>
      <c r="H1066" s="291"/>
      <c r="AW1066" s="501"/>
      <c r="AY1066" s="450"/>
    </row>
    <row r="1067" spans="1:185" customHeight="1" ht="16.5" s="407" customFormat="1">
      <c r="A1067" s="135"/>
      <c r="B1067" s="135"/>
      <c r="C1067" s="135"/>
      <c r="D1067" s="245"/>
      <c r="E1067" s="245"/>
      <c r="F1067" s="405"/>
      <c r="G1067" s="291"/>
      <c r="H1067" s="291"/>
      <c r="AW1067" s="501"/>
      <c r="AY1067" s="450"/>
    </row>
    <row r="1068" spans="1:185" customHeight="1" ht="16.5" s="407" customFormat="1">
      <c r="A1068" s="135"/>
      <c r="B1068" s="135"/>
      <c r="C1068" s="135"/>
      <c r="D1068" s="245"/>
      <c r="E1068" s="245"/>
      <c r="F1068" s="405"/>
      <c r="G1068" s="291"/>
      <c r="H1068" s="291"/>
      <c r="AW1068" s="501"/>
      <c r="AY1068" s="450"/>
    </row>
    <row r="1069" spans="1:185" customHeight="1" ht="16.5" s="407" customFormat="1">
      <c r="A1069" s="135"/>
      <c r="B1069" s="135"/>
      <c r="C1069" s="135"/>
      <c r="D1069" s="245"/>
      <c r="E1069" s="245"/>
      <c r="F1069" s="405"/>
      <c r="G1069" s="291"/>
      <c r="H1069" s="291"/>
      <c r="AW1069" s="501"/>
      <c r="AY1069" s="450"/>
    </row>
    <row r="1070" spans="1:185" customHeight="1" ht="16.5" s="407" customFormat="1">
      <c r="A1070" s="135"/>
      <c r="B1070" s="135"/>
      <c r="C1070" s="135"/>
      <c r="D1070" s="245"/>
      <c r="E1070" s="245"/>
      <c r="F1070" s="405"/>
      <c r="G1070" s="291"/>
      <c r="H1070" s="291"/>
      <c r="AW1070" s="501"/>
      <c r="AY1070" s="450"/>
    </row>
    <row r="1071" spans="1:185" customHeight="1" ht="16.5" s="407" customFormat="1">
      <c r="A1071" s="135"/>
      <c r="B1071" s="135"/>
      <c r="C1071" s="135"/>
      <c r="D1071" s="245"/>
      <c r="E1071" s="245"/>
      <c r="F1071" s="405"/>
      <c r="G1071" s="291"/>
      <c r="H1071" s="291"/>
      <c r="AW1071" s="501"/>
      <c r="AY1071" s="450"/>
    </row>
    <row r="1072" spans="1:185" customHeight="1" ht="16.5" s="407" customFormat="1">
      <c r="A1072" s="135"/>
      <c r="B1072" s="135"/>
      <c r="C1072" s="135"/>
      <c r="D1072" s="245"/>
      <c r="E1072" s="245"/>
      <c r="F1072" s="405"/>
      <c r="G1072" s="291"/>
      <c r="H1072" s="291"/>
      <c r="AW1072" s="501"/>
      <c r="AY1072" s="450"/>
    </row>
    <row r="1073" spans="1:185" customHeight="1" ht="16.5" s="407" customFormat="1">
      <c r="A1073" s="135"/>
      <c r="B1073" s="135"/>
      <c r="C1073" s="135"/>
      <c r="D1073" s="245"/>
      <c r="E1073" s="245"/>
      <c r="F1073" s="405"/>
      <c r="G1073" s="291"/>
      <c r="H1073" s="291"/>
      <c r="AW1073" s="501"/>
      <c r="AY1073" s="450"/>
    </row>
    <row r="1074" spans="1:185" customHeight="1" ht="16.5" s="407" customFormat="1">
      <c r="A1074" s="135"/>
      <c r="B1074" s="135"/>
      <c r="C1074" s="135"/>
      <c r="D1074" s="245"/>
      <c r="E1074" s="245"/>
      <c r="F1074" s="405"/>
      <c r="G1074" s="291"/>
      <c r="H1074" s="291"/>
      <c r="AW1074" s="501"/>
      <c r="AY1074" s="450"/>
    </row>
    <row r="1075" spans="1:185" customHeight="1" ht="16.5" s="407" customFormat="1">
      <c r="A1075" s="135"/>
      <c r="B1075" s="135"/>
      <c r="C1075" s="135"/>
      <c r="D1075" s="245"/>
      <c r="E1075" s="245"/>
      <c r="F1075" s="405"/>
      <c r="G1075" s="291"/>
      <c r="H1075" s="291"/>
      <c r="AW1075" s="501"/>
      <c r="AY1075" s="450"/>
    </row>
    <row r="1076" spans="1:185" customHeight="1" ht="16.5" s="407" customFormat="1">
      <c r="A1076" s="135"/>
      <c r="B1076" s="135"/>
      <c r="C1076" s="135"/>
      <c r="D1076" s="245"/>
      <c r="E1076" s="245"/>
      <c r="F1076" s="405"/>
      <c r="G1076" s="291"/>
      <c r="H1076" s="291"/>
      <c r="AW1076" s="501"/>
      <c r="AY1076" s="450"/>
    </row>
    <row r="1077" spans="1:185" customHeight="1" ht="16.5" s="407" customFormat="1">
      <c r="A1077" s="135"/>
      <c r="B1077" s="135"/>
      <c r="C1077" s="135"/>
      <c r="D1077" s="245"/>
      <c r="E1077" s="245"/>
      <c r="F1077" s="405"/>
      <c r="G1077" s="291"/>
      <c r="H1077" s="291"/>
      <c r="AW1077" s="501"/>
      <c r="AY1077" s="450"/>
    </row>
    <row r="1078" spans="1:185" customHeight="1" ht="16.5" s="407" customFormat="1">
      <c r="A1078" s="135"/>
      <c r="B1078" s="135"/>
      <c r="C1078" s="135"/>
      <c r="D1078" s="245"/>
      <c r="E1078" s="245"/>
      <c r="F1078" s="405"/>
      <c r="G1078" s="291"/>
      <c r="H1078" s="291"/>
      <c r="AW1078" s="501"/>
      <c r="AY1078" s="450"/>
    </row>
    <row r="1079" spans="1:185" customHeight="1" ht="16.5" s="407" customFormat="1">
      <c r="A1079" s="135"/>
      <c r="B1079" s="135"/>
      <c r="C1079" s="135"/>
      <c r="D1079" s="245"/>
      <c r="E1079" s="245"/>
      <c r="F1079" s="405"/>
      <c r="G1079" s="291"/>
      <c r="H1079" s="291"/>
      <c r="AW1079" s="501"/>
      <c r="AY1079" s="450"/>
    </row>
    <row r="1080" spans="1:185" customHeight="1" ht="16.5" s="407" customFormat="1">
      <c r="A1080" s="135"/>
      <c r="B1080" s="135"/>
      <c r="C1080" s="135"/>
      <c r="D1080" s="245"/>
      <c r="E1080" s="245"/>
      <c r="F1080" s="405"/>
      <c r="G1080" s="291"/>
      <c r="H1080" s="291"/>
      <c r="AW1080" s="501"/>
      <c r="AY1080" s="450"/>
    </row>
    <row r="1081" spans="1:185" customHeight="1" ht="16.5" s="407" customFormat="1">
      <c r="A1081" s="135"/>
      <c r="B1081" s="135"/>
      <c r="C1081" s="135"/>
      <c r="D1081" s="245"/>
      <c r="E1081" s="245"/>
      <c r="F1081" s="405"/>
      <c r="G1081" s="291"/>
      <c r="H1081" s="291"/>
      <c r="AW1081" s="501"/>
      <c r="AY1081" s="450"/>
    </row>
    <row r="1082" spans="1:185" customHeight="1" ht="16.5" s="407" customFormat="1">
      <c r="A1082" s="135"/>
      <c r="B1082" s="135"/>
      <c r="C1082" s="135"/>
      <c r="D1082" s="245"/>
      <c r="E1082" s="245"/>
      <c r="F1082" s="405"/>
      <c r="G1082" s="291"/>
      <c r="H1082" s="291"/>
      <c r="AW1082" s="501"/>
      <c r="AY1082" s="450"/>
    </row>
    <row r="1083" spans="1:185" customHeight="1" ht="16.5" s="407" customFormat="1">
      <c r="A1083" s="135"/>
      <c r="B1083" s="135"/>
      <c r="C1083" s="135"/>
      <c r="D1083" s="245"/>
      <c r="E1083" s="245"/>
      <c r="F1083" s="405"/>
      <c r="G1083" s="291"/>
      <c r="H1083" s="291"/>
      <c r="AW1083" s="501"/>
      <c r="AY1083" s="450"/>
    </row>
    <row r="1084" spans="1:185" customHeight="1" ht="16.5" s="407" customFormat="1">
      <c r="A1084" s="135"/>
      <c r="B1084" s="135"/>
      <c r="C1084" s="135"/>
      <c r="D1084" s="245"/>
      <c r="E1084" s="245"/>
      <c r="F1084" s="405"/>
      <c r="G1084" s="291"/>
      <c r="H1084" s="291"/>
      <c r="AW1084" s="501"/>
      <c r="AY1084" s="450"/>
    </row>
    <row r="1085" spans="1:185" customHeight="1" ht="16.5" s="407" customFormat="1">
      <c r="A1085" s="135"/>
      <c r="B1085" s="135"/>
      <c r="C1085" s="135"/>
      <c r="D1085" s="245"/>
      <c r="E1085" s="245"/>
      <c r="F1085" s="405"/>
      <c r="G1085" s="291"/>
      <c r="H1085" s="291"/>
      <c r="AW1085" s="501"/>
      <c r="AY1085" s="450"/>
    </row>
    <row r="1086" spans="1:185" customHeight="1" ht="16.5" s="407" customFormat="1">
      <c r="A1086" s="135"/>
      <c r="B1086" s="135"/>
      <c r="C1086" s="135"/>
      <c r="D1086" s="245"/>
      <c r="E1086" s="245"/>
      <c r="F1086" s="405"/>
      <c r="G1086" s="291"/>
      <c r="H1086" s="291"/>
      <c r="AW1086" s="501"/>
      <c r="AY1086" s="450"/>
    </row>
    <row r="1087" spans="1:185" customHeight="1" ht="16.5" s="407" customFormat="1">
      <c r="A1087" s="135"/>
      <c r="B1087" s="135"/>
      <c r="C1087" s="135"/>
      <c r="D1087" s="245"/>
      <c r="E1087" s="245"/>
      <c r="F1087" s="405"/>
      <c r="G1087" s="291"/>
      <c r="H1087" s="291"/>
      <c r="AW1087" s="501"/>
      <c r="AY1087" s="450"/>
    </row>
    <row r="1088" spans="1:185" customHeight="1" ht="16.5" s="407" customFormat="1">
      <c r="A1088" s="135"/>
      <c r="B1088" s="135"/>
      <c r="C1088" s="135"/>
      <c r="D1088" s="245"/>
      <c r="E1088" s="245"/>
      <c r="F1088" s="405"/>
      <c r="G1088" s="291"/>
      <c r="H1088" s="291"/>
      <c r="AW1088" s="501"/>
      <c r="AY1088" s="450"/>
    </row>
    <row r="1089" spans="1:185" customHeight="1" ht="16.5" s="407" customFormat="1">
      <c r="A1089" s="135"/>
      <c r="B1089" s="135"/>
      <c r="C1089" s="135"/>
      <c r="D1089" s="245"/>
      <c r="E1089" s="245"/>
      <c r="F1089" s="405"/>
      <c r="G1089" s="291"/>
      <c r="H1089" s="291"/>
      <c r="AW1089" s="501"/>
      <c r="AY1089" s="450"/>
    </row>
    <row r="1090" spans="1:185" customHeight="1" ht="16.5" s="407" customFormat="1">
      <c r="A1090" s="135"/>
      <c r="B1090" s="135"/>
      <c r="C1090" s="135"/>
      <c r="D1090" s="245"/>
      <c r="E1090" s="245"/>
      <c r="F1090" s="405"/>
      <c r="G1090" s="291"/>
      <c r="H1090" s="291"/>
      <c r="AW1090" s="501"/>
      <c r="AY1090" s="450"/>
    </row>
    <row r="1091" spans="1:185" customHeight="1" ht="16.5" s="407" customFormat="1">
      <c r="A1091" s="135"/>
      <c r="B1091" s="135"/>
      <c r="C1091" s="135"/>
      <c r="D1091" s="245"/>
      <c r="E1091" s="245"/>
      <c r="F1091" s="405"/>
      <c r="G1091" s="291"/>
      <c r="H1091" s="291"/>
      <c r="AW1091" s="501"/>
      <c r="AY1091" s="450"/>
    </row>
    <row r="1092" spans="1:185" customHeight="1" ht="16.5" s="407" customFormat="1">
      <c r="A1092" s="135"/>
      <c r="B1092" s="135"/>
      <c r="C1092" s="135"/>
      <c r="D1092" s="245"/>
      <c r="E1092" s="245"/>
      <c r="F1092" s="405"/>
      <c r="G1092" s="291"/>
      <c r="H1092" s="291"/>
      <c r="AW1092" s="501"/>
      <c r="AY1092" s="450"/>
    </row>
    <row r="1093" spans="1:185" customHeight="1" ht="16.5" s="407" customFormat="1">
      <c r="A1093" s="135"/>
      <c r="B1093" s="135"/>
      <c r="C1093" s="135"/>
      <c r="D1093" s="245"/>
      <c r="E1093" s="245"/>
      <c r="F1093" s="405"/>
      <c r="G1093" s="291"/>
      <c r="H1093" s="291"/>
      <c r="AW1093" s="501"/>
      <c r="AY1093" s="450"/>
    </row>
    <row r="1094" spans="1:185" customHeight="1" ht="16.5" s="407" customFormat="1">
      <c r="A1094" s="135"/>
      <c r="B1094" s="135"/>
      <c r="C1094" s="135"/>
      <c r="D1094" s="245"/>
      <c r="E1094" s="245"/>
      <c r="F1094" s="405"/>
      <c r="G1094" s="291"/>
      <c r="H1094" s="291"/>
      <c r="AW1094" s="501"/>
      <c r="AY1094" s="450"/>
    </row>
    <row r="1095" spans="1:185" customHeight="1" ht="16.5" s="407" customFormat="1">
      <c r="A1095" s="135"/>
      <c r="B1095" s="135"/>
      <c r="C1095" s="135"/>
      <c r="D1095" s="245"/>
      <c r="E1095" s="245"/>
      <c r="F1095" s="405"/>
      <c r="G1095" s="291"/>
      <c r="H1095" s="291"/>
      <c r="AW1095" s="501"/>
      <c r="AY1095" s="450"/>
    </row>
    <row r="1096" spans="1:185" customHeight="1" ht="16.5" s="407" customFormat="1">
      <c r="A1096" s="135"/>
      <c r="B1096" s="135"/>
      <c r="C1096" s="135"/>
      <c r="D1096" s="245"/>
      <c r="E1096" s="245"/>
      <c r="F1096" s="405"/>
      <c r="G1096" s="291"/>
      <c r="H1096" s="291"/>
      <c r="AW1096" s="501"/>
      <c r="AY1096" s="450"/>
    </row>
    <row r="1097" spans="1:185" customHeight="1" ht="16.5" s="407" customFormat="1">
      <c r="A1097" s="135"/>
      <c r="B1097" s="135"/>
      <c r="C1097" s="135"/>
      <c r="D1097" s="245"/>
      <c r="E1097" s="245"/>
      <c r="F1097" s="405"/>
      <c r="G1097" s="291"/>
      <c r="H1097" s="291"/>
      <c r="AW1097" s="501"/>
      <c r="AY1097" s="450"/>
    </row>
    <row r="1098" spans="1:185" customHeight="1" ht="16.5" s="407" customFormat="1">
      <c r="A1098" s="135"/>
      <c r="B1098" s="135"/>
      <c r="C1098" s="135"/>
      <c r="D1098" s="245"/>
      <c r="E1098" s="245"/>
      <c r="F1098" s="405"/>
      <c r="G1098" s="291"/>
      <c r="H1098" s="291"/>
      <c r="AW1098" s="501"/>
      <c r="AY1098" s="450"/>
    </row>
    <row r="1099" spans="1:185" customHeight="1" ht="16.5" s="407" customFormat="1">
      <c r="A1099" s="135"/>
      <c r="B1099" s="135"/>
      <c r="C1099" s="135"/>
      <c r="D1099" s="245"/>
      <c r="E1099" s="245"/>
      <c r="F1099" s="405"/>
      <c r="G1099" s="291"/>
      <c r="H1099" s="291"/>
      <c r="AW1099" s="501"/>
      <c r="AY1099" s="450"/>
    </row>
    <row r="1100" spans="1:185" customHeight="1" ht="16.5" s="407" customFormat="1">
      <c r="A1100" s="135"/>
      <c r="B1100" s="135"/>
      <c r="C1100" s="135"/>
      <c r="D1100" s="245"/>
      <c r="E1100" s="245"/>
      <c r="F1100" s="405"/>
      <c r="G1100" s="291"/>
      <c r="H1100" s="291"/>
      <c r="AW1100" s="501"/>
      <c r="AY1100" s="450"/>
    </row>
    <row r="1101" spans="1:185" customHeight="1" ht="16.5" s="407" customFormat="1">
      <c r="A1101" s="135"/>
      <c r="B1101" s="135"/>
      <c r="C1101" s="135"/>
      <c r="D1101" s="245"/>
      <c r="E1101" s="245"/>
      <c r="F1101" s="405"/>
      <c r="G1101" s="291"/>
      <c r="H1101" s="291"/>
      <c r="AW1101" s="501"/>
      <c r="AY1101" s="450"/>
    </row>
    <row r="1102" spans="1:185" customHeight="1" ht="16.5" s="407" customFormat="1">
      <c r="A1102" s="135"/>
      <c r="B1102" s="135"/>
      <c r="C1102" s="135"/>
      <c r="D1102" s="245"/>
      <c r="E1102" s="245"/>
      <c r="F1102" s="405"/>
      <c r="G1102" s="291"/>
      <c r="H1102" s="291"/>
      <c r="AW1102" s="501"/>
      <c r="AY1102" s="450"/>
    </row>
    <row r="1103" spans="1:185" customHeight="1" ht="16.5" s="407" customFormat="1">
      <c r="A1103" s="135"/>
      <c r="B1103" s="135"/>
      <c r="C1103" s="135"/>
      <c r="D1103" s="245"/>
      <c r="E1103" s="245"/>
      <c r="F1103" s="405"/>
      <c r="G1103" s="291"/>
      <c r="H1103" s="291"/>
      <c r="AW1103" s="501"/>
      <c r="AY1103" s="450"/>
    </row>
    <row r="1104" spans="1:185" customHeight="1" ht="16.5" s="407" customFormat="1">
      <c r="A1104" s="135"/>
      <c r="B1104" s="135"/>
      <c r="C1104" s="135"/>
      <c r="D1104" s="245"/>
      <c r="E1104" s="245"/>
      <c r="F1104" s="405"/>
      <c r="G1104" s="291"/>
      <c r="H1104" s="291"/>
      <c r="AW1104" s="501"/>
      <c r="AY1104" s="450"/>
    </row>
    <row r="1105" spans="1:185" customHeight="1" ht="16.5" s="407" customFormat="1">
      <c r="A1105" s="135"/>
      <c r="B1105" s="135"/>
      <c r="C1105" s="135"/>
      <c r="D1105" s="245"/>
      <c r="E1105" s="245"/>
      <c r="F1105" s="405"/>
      <c r="G1105" s="291"/>
      <c r="H1105" s="291"/>
      <c r="AW1105" s="501"/>
      <c r="AY1105" s="450"/>
    </row>
    <row r="1106" spans="1:185" customHeight="1" ht="16.5" s="407" customFormat="1">
      <c r="A1106" s="135"/>
      <c r="B1106" s="135"/>
      <c r="C1106" s="135"/>
      <c r="D1106" s="245"/>
      <c r="E1106" s="245"/>
      <c r="F1106" s="405"/>
      <c r="G1106" s="291"/>
      <c r="H1106" s="291"/>
      <c r="AW1106" s="501"/>
      <c r="AY1106" s="450"/>
    </row>
    <row r="1107" spans="1:185" customHeight="1" ht="16.5" s="407" customFormat="1">
      <c r="A1107" s="135"/>
      <c r="B1107" s="135"/>
      <c r="C1107" s="135"/>
      <c r="D1107" s="245"/>
      <c r="E1107" s="245"/>
      <c r="F1107" s="405"/>
      <c r="G1107" s="291"/>
      <c r="H1107" s="291"/>
      <c r="AW1107" s="501"/>
      <c r="AY1107" s="450"/>
    </row>
    <row r="1108" spans="1:185" customHeight="1" ht="16.5" s="407" customFormat="1">
      <c r="A1108" s="135"/>
      <c r="B1108" s="135"/>
      <c r="C1108" s="135"/>
      <c r="D1108" s="245"/>
      <c r="E1108" s="245"/>
      <c r="F1108" s="405"/>
      <c r="G1108" s="291"/>
      <c r="H1108" s="291"/>
      <c r="AW1108" s="501"/>
      <c r="AY1108" s="450"/>
    </row>
    <row r="1109" spans="1:185" customHeight="1" ht="16.5" s="407" customFormat="1">
      <c r="A1109" s="135"/>
      <c r="B1109" s="135"/>
      <c r="C1109" s="135"/>
      <c r="D1109" s="245"/>
      <c r="E1109" s="245"/>
      <c r="F1109" s="405"/>
      <c r="G1109" s="291"/>
      <c r="H1109" s="291"/>
      <c r="AW1109" s="501"/>
      <c r="AY1109" s="450"/>
    </row>
    <row r="1110" spans="1:185" customHeight="1" ht="16.5" s="407" customFormat="1">
      <c r="A1110" s="135"/>
      <c r="B1110" s="135"/>
      <c r="C1110" s="135"/>
      <c r="D1110" s="245"/>
      <c r="E1110" s="245"/>
      <c r="F1110" s="405"/>
      <c r="G1110" s="291"/>
      <c r="H1110" s="291"/>
      <c r="AW1110" s="501"/>
      <c r="AY1110" s="450"/>
    </row>
    <row r="1111" spans="1:185" customHeight="1" ht="16.5" s="407" customFormat="1">
      <c r="A1111" s="135"/>
      <c r="B1111" s="135"/>
      <c r="C1111" s="135"/>
      <c r="D1111" s="245"/>
      <c r="E1111" s="245"/>
      <c r="F1111" s="405"/>
      <c r="G1111" s="291"/>
      <c r="H1111" s="291"/>
      <c r="AW1111" s="501"/>
      <c r="AY1111" s="450"/>
    </row>
    <row r="1112" spans="1:185" customHeight="1" ht="16.5" s="407" customFormat="1">
      <c r="A1112" s="135"/>
      <c r="B1112" s="135"/>
      <c r="C1112" s="135"/>
      <c r="D1112" s="245"/>
      <c r="E1112" s="245"/>
      <c r="F1112" s="405"/>
      <c r="G1112" s="291"/>
      <c r="H1112" s="291"/>
      <c r="AW1112" s="501"/>
      <c r="AY1112" s="450"/>
    </row>
    <row r="1113" spans="1:185" customHeight="1" ht="16.5" s="407" customFormat="1">
      <c r="A1113" s="135"/>
      <c r="B1113" s="135"/>
      <c r="C1113" s="135"/>
      <c r="D1113" s="245"/>
      <c r="E1113" s="245"/>
      <c r="F1113" s="405"/>
      <c r="G1113" s="291"/>
      <c r="H1113" s="291"/>
      <c r="AW1113" s="501"/>
      <c r="AY1113" s="450"/>
    </row>
    <row r="1114" spans="1:185" customHeight="1" ht="16.5" s="407" customFormat="1">
      <c r="A1114" s="135"/>
      <c r="B1114" s="135"/>
      <c r="C1114" s="135"/>
      <c r="D1114" s="245"/>
      <c r="E1114" s="245"/>
      <c r="F1114" s="405"/>
      <c r="G1114" s="291"/>
      <c r="H1114" s="291"/>
      <c r="AW1114" s="501"/>
      <c r="AY1114" s="450"/>
    </row>
    <row r="1115" spans="1:185" customHeight="1" ht="16.5" s="407" customFormat="1">
      <c r="A1115" s="135"/>
      <c r="B1115" s="135"/>
      <c r="C1115" s="135"/>
      <c r="D1115" s="245"/>
      <c r="E1115" s="245"/>
      <c r="F1115" s="405"/>
      <c r="G1115" s="291"/>
      <c r="H1115" s="291"/>
      <c r="AW1115" s="501"/>
      <c r="AY1115" s="450"/>
    </row>
    <row r="1116" spans="1:185" customHeight="1" ht="16.5" s="407" customFormat="1">
      <c r="A1116" s="135"/>
      <c r="B1116" s="135"/>
      <c r="C1116" s="135"/>
      <c r="D1116" s="245"/>
      <c r="E1116" s="245"/>
      <c r="F1116" s="405"/>
      <c r="G1116" s="291"/>
      <c r="H1116" s="291"/>
      <c r="AW1116" s="501"/>
      <c r="AY1116" s="450"/>
    </row>
    <row r="1117" spans="1:185" customHeight="1" ht="16.5" s="407" customFormat="1">
      <c r="A1117" s="135"/>
      <c r="B1117" s="135"/>
      <c r="C1117" s="135"/>
      <c r="D1117" s="245"/>
      <c r="E1117" s="245"/>
      <c r="F1117" s="405"/>
      <c r="G1117" s="291"/>
      <c r="H1117" s="291"/>
      <c r="AW1117" s="501"/>
      <c r="AY1117" s="450"/>
    </row>
    <row r="1118" spans="1:185" customHeight="1" ht="16.5" s="407" customFormat="1">
      <c r="A1118" s="135"/>
      <c r="B1118" s="135"/>
      <c r="C1118" s="135"/>
      <c r="D1118" s="245"/>
      <c r="E1118" s="245"/>
      <c r="F1118" s="405"/>
      <c r="G1118" s="291"/>
      <c r="H1118" s="291"/>
      <c r="AW1118" s="501"/>
      <c r="AY1118" s="450"/>
    </row>
    <row r="1119" spans="1:185" customHeight="1" ht="16.5" s="407" customFormat="1">
      <c r="A1119" s="135"/>
      <c r="B1119" s="135"/>
      <c r="C1119" s="135"/>
      <c r="D1119" s="245"/>
      <c r="E1119" s="245"/>
      <c r="F1119" s="405"/>
      <c r="G1119" s="291"/>
      <c r="H1119" s="291"/>
      <c r="AW1119" s="501"/>
      <c r="AY1119" s="450"/>
    </row>
    <row r="1120" spans="1:185" customHeight="1" ht="16.5" s="407" customFormat="1">
      <c r="A1120" s="135"/>
      <c r="B1120" s="135"/>
      <c r="C1120" s="135"/>
      <c r="D1120" s="245"/>
      <c r="E1120" s="245"/>
      <c r="F1120" s="405"/>
      <c r="G1120" s="291"/>
      <c r="H1120" s="291"/>
      <c r="AW1120" s="501"/>
      <c r="AY1120" s="450"/>
    </row>
    <row r="1121" spans="1:185" customHeight="1" ht="16.5" s="407" customFormat="1">
      <c r="A1121" s="135"/>
      <c r="B1121" s="135"/>
      <c r="C1121" s="135"/>
      <c r="D1121" s="245"/>
      <c r="E1121" s="245"/>
      <c r="F1121" s="405"/>
      <c r="G1121" s="291"/>
      <c r="H1121" s="291"/>
      <c r="AW1121" s="501"/>
      <c r="AY1121" s="450"/>
    </row>
    <row r="1122" spans="1:185" customHeight="1" ht="16.5" s="407" customFormat="1">
      <c r="A1122" s="135"/>
      <c r="B1122" s="135"/>
      <c r="C1122" s="135"/>
      <c r="D1122" s="245"/>
      <c r="E1122" s="245"/>
      <c r="F1122" s="405"/>
      <c r="G1122" s="291"/>
      <c r="H1122" s="291"/>
      <c r="AW1122" s="501"/>
      <c r="AY1122" s="450"/>
    </row>
    <row r="1123" spans="1:185" customHeight="1" ht="16.5" s="407" customFormat="1">
      <c r="A1123" s="135"/>
      <c r="B1123" s="135"/>
      <c r="C1123" s="135"/>
      <c r="D1123" s="245"/>
      <c r="E1123" s="245"/>
      <c r="F1123" s="405"/>
      <c r="G1123" s="291"/>
      <c r="H1123" s="291"/>
      <c r="AW1123" s="501"/>
      <c r="AY1123" s="450"/>
    </row>
    <row r="1124" spans="1:185" customHeight="1" ht="16.5" s="407" customFormat="1">
      <c r="A1124" s="135"/>
      <c r="B1124" s="135"/>
      <c r="C1124" s="135"/>
      <c r="D1124" s="245"/>
      <c r="E1124" s="245"/>
      <c r="F1124" s="405"/>
      <c r="G1124" s="291"/>
      <c r="H1124" s="291"/>
      <c r="AW1124" s="501"/>
      <c r="AY1124" s="450"/>
    </row>
    <row r="1125" spans="1:185" customHeight="1" ht="16.5" s="407" customFormat="1">
      <c r="A1125" s="135"/>
      <c r="B1125" s="135"/>
      <c r="C1125" s="135"/>
      <c r="D1125" s="245"/>
      <c r="E1125" s="245"/>
      <c r="F1125" s="405"/>
      <c r="G1125" s="291"/>
      <c r="H1125" s="291"/>
      <c r="AW1125" s="501"/>
      <c r="AY1125" s="450"/>
    </row>
    <row r="1126" spans="1:185" customHeight="1" ht="16.5" s="407" customFormat="1">
      <c r="A1126" s="135"/>
      <c r="B1126" s="135"/>
      <c r="C1126" s="135"/>
      <c r="D1126" s="245"/>
      <c r="E1126" s="245"/>
      <c r="F1126" s="405"/>
      <c r="G1126" s="291"/>
      <c r="H1126" s="291"/>
      <c r="AW1126" s="501"/>
      <c r="AY1126" s="450"/>
    </row>
    <row r="1127" spans="1:185" customHeight="1" ht="16.5" s="407" customFormat="1">
      <c r="A1127" s="135"/>
      <c r="B1127" s="135"/>
      <c r="C1127" s="135"/>
      <c r="D1127" s="245"/>
      <c r="E1127" s="245"/>
      <c r="F1127" s="405"/>
      <c r="G1127" s="291"/>
      <c r="H1127" s="291"/>
      <c r="AW1127" s="501"/>
      <c r="AY1127" s="450"/>
    </row>
    <row r="1128" spans="1:185" customHeight="1" ht="16.5" s="407" customFormat="1">
      <c r="A1128" s="135"/>
      <c r="B1128" s="135"/>
      <c r="C1128" s="135"/>
      <c r="D1128" s="245"/>
      <c r="E1128" s="245"/>
      <c r="F1128" s="405"/>
      <c r="G1128" s="291"/>
      <c r="H1128" s="291"/>
      <c r="AW1128" s="501"/>
      <c r="AY1128" s="450"/>
    </row>
    <row r="1129" spans="1:185" customHeight="1" ht="16.5" s="407" customFormat="1">
      <c r="A1129" s="135"/>
      <c r="B1129" s="135"/>
      <c r="C1129" s="135"/>
      <c r="D1129" s="245"/>
      <c r="E1129" s="245"/>
      <c r="F1129" s="405"/>
      <c r="G1129" s="291"/>
      <c r="H1129" s="291"/>
      <c r="AW1129" s="501"/>
      <c r="AY1129" s="450"/>
    </row>
    <row r="1130" spans="1:185" customHeight="1" ht="16.5" s="407" customFormat="1">
      <c r="A1130" s="135"/>
      <c r="B1130" s="135"/>
      <c r="C1130" s="135"/>
      <c r="D1130" s="245"/>
      <c r="E1130" s="245"/>
      <c r="F1130" s="405"/>
      <c r="G1130" s="291"/>
      <c r="H1130" s="291"/>
      <c r="AW1130" s="501"/>
      <c r="AY1130" s="450"/>
    </row>
    <row r="1131" spans="1:185" customHeight="1" ht="16.5" s="407" customFormat="1">
      <c r="A1131" s="135"/>
      <c r="B1131" s="135"/>
      <c r="C1131" s="135"/>
      <c r="D1131" s="245"/>
      <c r="E1131" s="245"/>
      <c r="F1131" s="405"/>
      <c r="G1131" s="291"/>
      <c r="H1131" s="291"/>
      <c r="AW1131" s="501"/>
      <c r="AY1131" s="450"/>
    </row>
    <row r="1132" spans="1:185" customHeight="1" ht="16.5" s="407" customFormat="1">
      <c r="A1132" s="135"/>
      <c r="B1132" s="135"/>
      <c r="C1132" s="135"/>
      <c r="D1132" s="245"/>
      <c r="E1132" s="245"/>
      <c r="F1132" s="405"/>
      <c r="G1132" s="291"/>
      <c r="H1132" s="291"/>
      <c r="AW1132" s="501"/>
      <c r="AY1132" s="450"/>
    </row>
    <row r="1133" spans="1:185" customHeight="1" ht="16.5" s="407" customFormat="1">
      <c r="A1133" s="135"/>
      <c r="B1133" s="135"/>
      <c r="C1133" s="135"/>
      <c r="D1133" s="245"/>
      <c r="E1133" s="245"/>
      <c r="F1133" s="405"/>
      <c r="G1133" s="291"/>
      <c r="H1133" s="291"/>
      <c r="AW1133" s="501"/>
      <c r="AY1133" s="450"/>
    </row>
    <row r="1134" spans="1:185" customHeight="1" ht="16.5" s="407" customFormat="1">
      <c r="A1134" s="135"/>
      <c r="B1134" s="135"/>
      <c r="C1134" s="135"/>
      <c r="D1134" s="245"/>
      <c r="E1134" s="245"/>
      <c r="F1134" s="405"/>
      <c r="G1134" s="291"/>
      <c r="H1134" s="291"/>
      <c r="AW1134" s="501"/>
      <c r="AY1134" s="450"/>
    </row>
    <row r="1135" spans="1:185" customHeight="1" ht="16.5" s="407" customFormat="1">
      <c r="A1135" s="135"/>
      <c r="B1135" s="135"/>
      <c r="C1135" s="135"/>
      <c r="D1135" s="245"/>
      <c r="E1135" s="245"/>
      <c r="F1135" s="405"/>
      <c r="G1135" s="291"/>
      <c r="H1135" s="291"/>
      <c r="AW1135" s="501"/>
      <c r="AY1135" s="450"/>
    </row>
    <row r="1136" spans="1:185" customHeight="1" ht="16.5" s="407" customFormat="1">
      <c r="A1136" s="135"/>
      <c r="B1136" s="135"/>
      <c r="C1136" s="135"/>
      <c r="D1136" s="245"/>
      <c r="E1136" s="245"/>
      <c r="F1136" s="405"/>
      <c r="G1136" s="291"/>
      <c r="H1136" s="291"/>
      <c r="AW1136" s="501"/>
      <c r="AY1136" s="450"/>
    </row>
    <row r="1137" spans="1:185" customHeight="1" ht="16.5" s="407" customFormat="1">
      <c r="A1137" s="135"/>
      <c r="B1137" s="135"/>
      <c r="C1137" s="135"/>
      <c r="D1137" s="245"/>
      <c r="E1137" s="245"/>
      <c r="F1137" s="405"/>
      <c r="G1137" s="291"/>
      <c r="H1137" s="291"/>
      <c r="AW1137" s="501"/>
      <c r="AY1137" s="450"/>
    </row>
    <row r="1138" spans="1:185" customHeight="1" ht="16.5" s="407" customFormat="1">
      <c r="A1138" s="135"/>
      <c r="B1138" s="135"/>
      <c r="C1138" s="135"/>
      <c r="D1138" s="245"/>
      <c r="E1138" s="245"/>
      <c r="F1138" s="405"/>
      <c r="G1138" s="291"/>
      <c r="H1138" s="291"/>
      <c r="AW1138" s="501"/>
      <c r="AY1138" s="450"/>
    </row>
    <row r="1139" spans="1:185" customHeight="1" ht="16.5" s="407" customFormat="1">
      <c r="A1139" s="135"/>
      <c r="B1139" s="135"/>
      <c r="C1139" s="135"/>
      <c r="D1139" s="245"/>
      <c r="E1139" s="245"/>
      <c r="F1139" s="405"/>
      <c r="G1139" s="291"/>
      <c r="H1139" s="291"/>
      <c r="AW1139" s="501"/>
      <c r="AY1139" s="450"/>
    </row>
    <row r="1140" spans="1:185" customHeight="1" ht="16.5" s="407" customFormat="1">
      <c r="A1140" s="135"/>
      <c r="B1140" s="135"/>
      <c r="C1140" s="135"/>
      <c r="D1140" s="245"/>
      <c r="E1140" s="245"/>
      <c r="F1140" s="405"/>
      <c r="G1140" s="291"/>
      <c r="H1140" s="291"/>
      <c r="AW1140" s="501"/>
      <c r="AY1140" s="450"/>
    </row>
    <row r="1141" spans="1:185" customHeight="1" ht="16.5" s="407" customFormat="1">
      <c r="A1141" s="135"/>
      <c r="B1141" s="135"/>
      <c r="C1141" s="135"/>
      <c r="D1141" s="245"/>
      <c r="E1141" s="245"/>
      <c r="F1141" s="405"/>
      <c r="G1141" s="291"/>
      <c r="H1141" s="291"/>
      <c r="AW1141" s="501"/>
      <c r="AY1141" s="450"/>
    </row>
    <row r="1142" spans="1:185" customHeight="1" ht="16.5" s="407" customFormat="1">
      <c r="A1142" s="135"/>
      <c r="B1142" s="135"/>
      <c r="C1142" s="135"/>
      <c r="D1142" s="245"/>
      <c r="E1142" s="245"/>
      <c r="F1142" s="405"/>
      <c r="G1142" s="291"/>
      <c r="H1142" s="291"/>
      <c r="AW1142" s="501"/>
      <c r="AY1142" s="450"/>
    </row>
    <row r="1143" spans="1:185" customHeight="1" ht="16.5" s="407" customFormat="1">
      <c r="A1143" s="135"/>
      <c r="B1143" s="135"/>
      <c r="C1143" s="135"/>
      <c r="D1143" s="245"/>
      <c r="E1143" s="245"/>
      <c r="F1143" s="405"/>
      <c r="G1143" s="291"/>
      <c r="H1143" s="291"/>
      <c r="AW1143" s="501"/>
      <c r="AY1143" s="450"/>
    </row>
    <row r="1144" spans="1:185" customHeight="1" ht="16.5" s="407" customFormat="1">
      <c r="A1144" s="135"/>
      <c r="B1144" s="135"/>
      <c r="C1144" s="135"/>
      <c r="D1144" s="245"/>
      <c r="E1144" s="245"/>
      <c r="F1144" s="405"/>
      <c r="G1144" s="291"/>
      <c r="H1144" s="291"/>
      <c r="AW1144" s="501"/>
      <c r="AY1144" s="450"/>
    </row>
    <row r="1145" spans="1:185" customHeight="1" ht="16.5" s="407" customFormat="1">
      <c r="A1145" s="135"/>
      <c r="B1145" s="135"/>
      <c r="C1145" s="135"/>
      <c r="D1145" s="245"/>
      <c r="E1145" s="245"/>
      <c r="F1145" s="405"/>
      <c r="G1145" s="291"/>
      <c r="H1145" s="291"/>
      <c r="AW1145" s="501"/>
      <c r="AY1145" s="450"/>
    </row>
    <row r="1146" spans="1:185" customHeight="1" ht="16.5" s="407" customFormat="1">
      <c r="A1146" s="135"/>
      <c r="B1146" s="135"/>
      <c r="C1146" s="135"/>
      <c r="D1146" s="245"/>
      <c r="E1146" s="245"/>
      <c r="F1146" s="405"/>
      <c r="G1146" s="291"/>
      <c r="H1146" s="291"/>
      <c r="AW1146" s="501"/>
      <c r="AY1146" s="450"/>
    </row>
    <row r="1147" spans="1:185" customHeight="1" ht="16.5" s="407" customFormat="1">
      <c r="A1147" s="135"/>
      <c r="B1147" s="135"/>
      <c r="C1147" s="135"/>
      <c r="D1147" s="245"/>
      <c r="E1147" s="245"/>
      <c r="F1147" s="405"/>
      <c r="G1147" s="291"/>
      <c r="H1147" s="291"/>
      <c r="AW1147" s="501"/>
      <c r="AY1147" s="450"/>
    </row>
    <row r="1148" spans="1:185" customHeight="1" ht="16.5" s="407" customFormat="1">
      <c r="A1148" s="135"/>
      <c r="B1148" s="135"/>
      <c r="C1148" s="135"/>
      <c r="D1148" s="245"/>
      <c r="E1148" s="245"/>
      <c r="F1148" s="405"/>
      <c r="G1148" s="291"/>
      <c r="H1148" s="291"/>
      <c r="AW1148" s="501"/>
      <c r="AY1148" s="450"/>
    </row>
    <row r="1149" spans="1:185" customHeight="1" ht="16.5" s="407" customFormat="1">
      <c r="A1149" s="135"/>
      <c r="B1149" s="135"/>
      <c r="C1149" s="135"/>
      <c r="D1149" s="245"/>
      <c r="E1149" s="245"/>
      <c r="F1149" s="405"/>
      <c r="G1149" s="291"/>
      <c r="H1149" s="291"/>
      <c r="AW1149" s="501"/>
      <c r="AY1149" s="450"/>
    </row>
    <row r="1150" spans="1:185" customHeight="1" ht="16.5" s="407" customFormat="1">
      <c r="A1150" s="135"/>
      <c r="B1150" s="135"/>
      <c r="C1150" s="135"/>
      <c r="D1150" s="245"/>
      <c r="E1150" s="245"/>
      <c r="F1150" s="405"/>
      <c r="G1150" s="291"/>
      <c r="H1150" s="291"/>
      <c r="AW1150" s="501"/>
      <c r="AY1150" s="450"/>
    </row>
    <row r="1151" spans="1:185" customHeight="1" ht="16.5" s="407" customFormat="1">
      <c r="A1151" s="135"/>
      <c r="B1151" s="135"/>
      <c r="C1151" s="135"/>
      <c r="D1151" s="245"/>
      <c r="E1151" s="245"/>
      <c r="F1151" s="405"/>
      <c r="G1151" s="291"/>
      <c r="H1151" s="291"/>
      <c r="AW1151" s="501"/>
      <c r="AY1151" s="450"/>
    </row>
    <row r="1152" spans="1:185" customHeight="1" ht="16.5" s="407" customFormat="1">
      <c r="A1152" s="135"/>
      <c r="B1152" s="135"/>
      <c r="C1152" s="135"/>
      <c r="D1152" s="245"/>
      <c r="E1152" s="245"/>
      <c r="F1152" s="405"/>
      <c r="G1152" s="291"/>
      <c r="H1152" s="291"/>
      <c r="AW1152" s="501"/>
      <c r="AY1152" s="450"/>
    </row>
    <row r="1153" spans="1:185" customHeight="1" ht="16.5" s="407" customFormat="1">
      <c r="A1153" s="135"/>
      <c r="B1153" s="135"/>
      <c r="C1153" s="135"/>
      <c r="D1153" s="245"/>
      <c r="E1153" s="245"/>
      <c r="F1153" s="405"/>
      <c r="G1153" s="291"/>
      <c r="H1153" s="291"/>
      <c r="AW1153" s="501"/>
      <c r="AY1153" s="450"/>
    </row>
    <row r="1154" spans="1:185" customHeight="1" ht="16.5" s="407" customFormat="1">
      <c r="A1154" s="135"/>
      <c r="B1154" s="135"/>
      <c r="C1154" s="135"/>
      <c r="D1154" s="245"/>
      <c r="E1154" s="245"/>
      <c r="F1154" s="405"/>
      <c r="G1154" s="291"/>
      <c r="H1154" s="291"/>
      <c r="AW1154" s="501"/>
      <c r="AY1154" s="450"/>
    </row>
    <row r="1155" spans="1:185" customHeight="1" ht="16.5" s="407" customFormat="1">
      <c r="A1155" s="135"/>
      <c r="B1155" s="135"/>
      <c r="C1155" s="135"/>
      <c r="D1155" s="245"/>
      <c r="E1155" s="245"/>
      <c r="F1155" s="405"/>
      <c r="G1155" s="291"/>
      <c r="H1155" s="291"/>
      <c r="AW1155" s="501"/>
      <c r="AY1155" s="450"/>
    </row>
    <row r="1156" spans="1:185" customHeight="1" ht="16.5" s="407" customFormat="1">
      <c r="A1156" s="135"/>
      <c r="B1156" s="135"/>
      <c r="C1156" s="135"/>
      <c r="D1156" s="245"/>
      <c r="E1156" s="245"/>
      <c r="F1156" s="405"/>
      <c r="G1156" s="291"/>
      <c r="H1156" s="291"/>
      <c r="AW1156" s="501"/>
      <c r="AY1156" s="450"/>
    </row>
    <row r="1157" spans="1:185" customHeight="1" ht="16.5" s="407" customFormat="1">
      <c r="A1157" s="135"/>
      <c r="B1157" s="135"/>
      <c r="C1157" s="135"/>
      <c r="D1157" s="245"/>
      <c r="E1157" s="245"/>
      <c r="F1157" s="405"/>
      <c r="G1157" s="291"/>
      <c r="H1157" s="291"/>
      <c r="AW1157" s="501"/>
      <c r="AY1157" s="450"/>
    </row>
    <row r="1158" spans="1:185" customHeight="1" ht="16.5" s="407" customFormat="1">
      <c r="A1158" s="135"/>
      <c r="B1158" s="135"/>
      <c r="C1158" s="135"/>
      <c r="D1158" s="245"/>
      <c r="E1158" s="245"/>
      <c r="F1158" s="405"/>
      <c r="G1158" s="291"/>
      <c r="H1158" s="291"/>
      <c r="AW1158" s="501"/>
      <c r="AY1158" s="450"/>
    </row>
    <row r="1159" spans="1:185" customHeight="1" ht="16.5" s="407" customFormat="1">
      <c r="A1159" s="135"/>
      <c r="B1159" s="135"/>
      <c r="C1159" s="135"/>
      <c r="D1159" s="245"/>
      <c r="E1159" s="245"/>
      <c r="F1159" s="405"/>
      <c r="G1159" s="291"/>
      <c r="H1159" s="291"/>
      <c r="AW1159" s="501"/>
      <c r="AY1159" s="450"/>
    </row>
    <row r="1160" spans="1:185" customHeight="1" ht="16.5" s="407" customFormat="1">
      <c r="A1160" s="135"/>
      <c r="B1160" s="135"/>
      <c r="C1160" s="135"/>
      <c r="D1160" s="245"/>
      <c r="E1160" s="245"/>
      <c r="F1160" s="405"/>
      <c r="G1160" s="291"/>
      <c r="H1160" s="291"/>
      <c r="AW1160" s="501"/>
      <c r="AY1160" s="450"/>
    </row>
    <row r="1161" spans="1:185" customHeight="1" ht="16.5" s="407" customFormat="1">
      <c r="A1161" s="135"/>
      <c r="B1161" s="135"/>
      <c r="C1161" s="135"/>
      <c r="D1161" s="245"/>
      <c r="E1161" s="245"/>
      <c r="F1161" s="405"/>
      <c r="G1161" s="291"/>
      <c r="H1161" s="291"/>
      <c r="AW1161" s="501"/>
      <c r="AY1161" s="450"/>
    </row>
    <row r="1162" spans="1:185" customHeight="1" ht="16.5" s="407" customFormat="1">
      <c r="A1162" s="135"/>
      <c r="B1162" s="135"/>
      <c r="C1162" s="135"/>
      <c r="D1162" s="245"/>
      <c r="E1162" s="245"/>
      <c r="F1162" s="405"/>
      <c r="G1162" s="291"/>
      <c r="H1162" s="291"/>
      <c r="AW1162" s="501"/>
      <c r="AY1162" s="450"/>
    </row>
    <row r="1163" spans="1:185" customHeight="1" ht="16.5" s="407" customFormat="1">
      <c r="A1163" s="135"/>
      <c r="B1163" s="135"/>
      <c r="C1163" s="135"/>
      <c r="D1163" s="245"/>
      <c r="E1163" s="245"/>
      <c r="F1163" s="405"/>
      <c r="G1163" s="291"/>
      <c r="H1163" s="291"/>
      <c r="AW1163" s="501"/>
      <c r="AY1163" s="450"/>
    </row>
    <row r="1164" spans="1:185" customHeight="1" ht="16.5" s="407" customFormat="1">
      <c r="A1164" s="135"/>
      <c r="B1164" s="135"/>
      <c r="C1164" s="135"/>
      <c r="D1164" s="245"/>
      <c r="E1164" s="245"/>
      <c r="F1164" s="405"/>
      <c r="G1164" s="291"/>
      <c r="H1164" s="291"/>
      <c r="AW1164" s="501"/>
      <c r="AY1164" s="450"/>
    </row>
    <row r="1165" spans="1:185" customHeight="1" ht="16.5" s="407" customFormat="1">
      <c r="A1165" s="135"/>
      <c r="B1165" s="135"/>
      <c r="C1165" s="135"/>
      <c r="D1165" s="245"/>
      <c r="E1165" s="245"/>
      <c r="F1165" s="405"/>
      <c r="G1165" s="291"/>
      <c r="H1165" s="291"/>
      <c r="AW1165" s="501"/>
      <c r="AY1165" s="450"/>
    </row>
    <row r="1166" spans="1:185" customHeight="1" ht="16.5" s="407" customFormat="1">
      <c r="A1166" s="135"/>
      <c r="B1166" s="135"/>
      <c r="C1166" s="135"/>
      <c r="D1166" s="245"/>
      <c r="E1166" s="245"/>
      <c r="F1166" s="405"/>
      <c r="G1166" s="291"/>
      <c r="H1166" s="291"/>
      <c r="AW1166" s="501"/>
      <c r="AY1166" s="450"/>
    </row>
    <row r="1167" spans="1:185" customHeight="1" ht="16.5" s="407" customFormat="1">
      <c r="A1167" s="135"/>
      <c r="B1167" s="135"/>
      <c r="C1167" s="135"/>
      <c r="D1167" s="245"/>
      <c r="E1167" s="245"/>
      <c r="F1167" s="405"/>
      <c r="G1167" s="291"/>
      <c r="H1167" s="291"/>
      <c r="AW1167" s="501"/>
      <c r="AY1167" s="450"/>
    </row>
    <row r="1168" spans="1:185" customHeight="1" ht="16.5" s="407" customFormat="1">
      <c r="A1168" s="135"/>
      <c r="B1168" s="135"/>
      <c r="C1168" s="135"/>
      <c r="D1168" s="245"/>
      <c r="E1168" s="245"/>
      <c r="F1168" s="405"/>
      <c r="G1168" s="291"/>
      <c r="H1168" s="291"/>
      <c r="AW1168" s="501"/>
      <c r="AY1168" s="450"/>
    </row>
    <row r="1169" spans="1:185" customHeight="1" ht="16.5" s="407" customFormat="1">
      <c r="A1169" s="135"/>
      <c r="B1169" s="135"/>
      <c r="C1169" s="135"/>
      <c r="D1169" s="245"/>
      <c r="E1169" s="245"/>
      <c r="F1169" s="405"/>
      <c r="G1169" s="291"/>
      <c r="H1169" s="291"/>
      <c r="AW1169" s="501"/>
      <c r="AY1169" s="450"/>
    </row>
    <row r="1170" spans="1:185" customHeight="1" ht="16.5" s="407" customFormat="1">
      <c r="A1170" s="135"/>
      <c r="B1170" s="135"/>
      <c r="C1170" s="135"/>
      <c r="D1170" s="245"/>
      <c r="E1170" s="245"/>
      <c r="F1170" s="405"/>
      <c r="G1170" s="291"/>
      <c r="H1170" s="291"/>
      <c r="AW1170" s="501"/>
      <c r="AY1170" s="450"/>
    </row>
    <row r="1171" spans="1:185" customHeight="1" ht="16.5" s="407" customFormat="1">
      <c r="A1171" s="135"/>
      <c r="B1171" s="135"/>
      <c r="C1171" s="135"/>
      <c r="D1171" s="245"/>
      <c r="E1171" s="245"/>
      <c r="F1171" s="405"/>
      <c r="G1171" s="291"/>
      <c r="H1171" s="291"/>
      <c r="AW1171" s="501"/>
      <c r="AY1171" s="450"/>
    </row>
    <row r="1172" spans="1:185" customHeight="1" ht="16.5" s="407" customFormat="1">
      <c r="A1172" s="135"/>
      <c r="B1172" s="135"/>
      <c r="C1172" s="135"/>
      <c r="D1172" s="245"/>
      <c r="E1172" s="245"/>
      <c r="F1172" s="405"/>
      <c r="G1172" s="291"/>
      <c r="H1172" s="291"/>
      <c r="AW1172" s="501"/>
      <c r="AY1172" s="450"/>
    </row>
    <row r="1173" spans="1:185" customHeight="1" ht="16.5" s="407" customFormat="1">
      <c r="A1173" s="135"/>
      <c r="B1173" s="135"/>
      <c r="C1173" s="135"/>
      <c r="D1173" s="245"/>
      <c r="E1173" s="245"/>
      <c r="F1173" s="405"/>
      <c r="G1173" s="291"/>
      <c r="H1173" s="291"/>
      <c r="AW1173" s="501"/>
      <c r="AY1173" s="450"/>
    </row>
    <row r="1174" spans="1:185" customHeight="1" ht="16.5" s="407" customFormat="1">
      <c r="A1174" s="135"/>
      <c r="B1174" s="135"/>
      <c r="C1174" s="135"/>
      <c r="D1174" s="245"/>
      <c r="E1174" s="245"/>
      <c r="F1174" s="405"/>
      <c r="G1174" s="291"/>
      <c r="H1174" s="291"/>
      <c r="AW1174" s="501"/>
      <c r="AY1174" s="450"/>
    </row>
    <row r="1175" spans="1:185" customHeight="1" ht="16.5" s="407" customFormat="1">
      <c r="A1175" s="135"/>
      <c r="B1175" s="135"/>
      <c r="C1175" s="135"/>
      <c r="D1175" s="245"/>
      <c r="E1175" s="245"/>
      <c r="F1175" s="405"/>
      <c r="G1175" s="291"/>
      <c r="H1175" s="291"/>
      <c r="AW1175" s="501"/>
      <c r="AY1175" s="450"/>
    </row>
    <row r="1176" spans="1:185" customHeight="1" ht="16.5" s="407" customFormat="1">
      <c r="A1176" s="135"/>
      <c r="B1176" s="135"/>
      <c r="C1176" s="135"/>
      <c r="D1176" s="245"/>
      <c r="E1176" s="245"/>
      <c r="F1176" s="405"/>
      <c r="G1176" s="291"/>
      <c r="H1176" s="291"/>
      <c r="AW1176" s="501"/>
      <c r="AY1176" s="450"/>
    </row>
    <row r="1177" spans="1:185" customHeight="1" ht="16.5" s="407" customFormat="1">
      <c r="A1177" s="135"/>
      <c r="B1177" s="135"/>
      <c r="C1177" s="135"/>
      <c r="D1177" s="245"/>
      <c r="E1177" s="245"/>
      <c r="F1177" s="405"/>
      <c r="G1177" s="291"/>
      <c r="H1177" s="291"/>
      <c r="AW1177" s="501"/>
      <c r="AY1177" s="450"/>
    </row>
    <row r="1178" spans="1:185" customHeight="1" ht="16.5" s="407" customFormat="1">
      <c r="A1178" s="135"/>
      <c r="B1178" s="135"/>
      <c r="C1178" s="135"/>
      <c r="D1178" s="245"/>
      <c r="E1178" s="245"/>
      <c r="F1178" s="405"/>
      <c r="G1178" s="291"/>
      <c r="H1178" s="291"/>
      <c r="AW1178" s="501"/>
      <c r="AY1178" s="450"/>
    </row>
    <row r="1179" spans="1:185" customHeight="1" ht="16.5" s="407" customFormat="1">
      <c r="A1179" s="135"/>
      <c r="B1179" s="135"/>
      <c r="C1179" s="135"/>
      <c r="D1179" s="245"/>
      <c r="E1179" s="245"/>
      <c r="F1179" s="405"/>
      <c r="G1179" s="291"/>
      <c r="H1179" s="291"/>
      <c r="AW1179" s="501"/>
      <c r="AY1179" s="450"/>
    </row>
    <row r="1180" spans="1:185" customHeight="1" ht="16.5" s="407" customFormat="1">
      <c r="A1180" s="135"/>
      <c r="B1180" s="135"/>
      <c r="C1180" s="135"/>
      <c r="D1180" s="245"/>
      <c r="E1180" s="245"/>
      <c r="F1180" s="405"/>
      <c r="G1180" s="291"/>
      <c r="H1180" s="291"/>
      <c r="AW1180" s="501"/>
      <c r="AY1180" s="450"/>
    </row>
    <row r="1181" spans="1:185" customHeight="1" ht="16.5" s="407" customFormat="1">
      <c r="A1181" s="135"/>
      <c r="B1181" s="135"/>
      <c r="C1181" s="135"/>
      <c r="D1181" s="245"/>
      <c r="E1181" s="245"/>
      <c r="F1181" s="405"/>
      <c r="G1181" s="291"/>
      <c r="H1181" s="291"/>
      <c r="AW1181" s="501"/>
      <c r="AY1181" s="450"/>
    </row>
    <row r="1182" spans="1:185" customHeight="1" ht="16.5" s="407" customFormat="1">
      <c r="A1182" s="135"/>
      <c r="B1182" s="135"/>
      <c r="C1182" s="135"/>
      <c r="D1182" s="245"/>
      <c r="E1182" s="245"/>
      <c r="F1182" s="405"/>
      <c r="G1182" s="291"/>
      <c r="H1182" s="291"/>
      <c r="AW1182" s="501"/>
      <c r="AY1182" s="450"/>
    </row>
    <row r="1183" spans="1:185" customHeight="1" ht="16.5" s="407" customFormat="1">
      <c r="A1183" s="135"/>
      <c r="B1183" s="135"/>
      <c r="C1183" s="135"/>
      <c r="D1183" s="245"/>
      <c r="E1183" s="245"/>
      <c r="F1183" s="405"/>
      <c r="G1183" s="291"/>
      <c r="H1183" s="291"/>
      <c r="AW1183" s="501"/>
      <c r="AY1183" s="450"/>
    </row>
    <row r="1184" spans="1:185" customHeight="1" ht="16.5" s="407" customFormat="1">
      <c r="A1184" s="135"/>
      <c r="B1184" s="135"/>
      <c r="C1184" s="135"/>
      <c r="D1184" s="245"/>
      <c r="E1184" s="245"/>
      <c r="F1184" s="405"/>
      <c r="G1184" s="291"/>
      <c r="H1184" s="291"/>
      <c r="AW1184" s="501"/>
      <c r="AY1184" s="450"/>
    </row>
    <row r="1185" spans="1:185" customHeight="1" ht="16.5" s="407" customFormat="1">
      <c r="A1185" s="135"/>
      <c r="B1185" s="135"/>
      <c r="C1185" s="135"/>
      <c r="D1185" s="245"/>
      <c r="E1185" s="245"/>
      <c r="F1185" s="405"/>
      <c r="G1185" s="291"/>
      <c r="H1185" s="291"/>
      <c r="AW1185" s="501"/>
      <c r="AY1185" s="450"/>
    </row>
    <row r="1186" spans="1:185" customHeight="1" ht="16.5" s="407" customFormat="1">
      <c r="A1186" s="135"/>
      <c r="B1186" s="135"/>
      <c r="C1186" s="135"/>
      <c r="D1186" s="245"/>
      <c r="E1186" s="245"/>
      <c r="F1186" s="405"/>
      <c r="G1186" s="291"/>
      <c r="H1186" s="291"/>
      <c r="AW1186" s="501"/>
      <c r="AY1186" s="450"/>
    </row>
    <row r="1187" spans="1:185" customHeight="1" ht="16.5" s="407" customFormat="1">
      <c r="A1187" s="135"/>
      <c r="B1187" s="135"/>
      <c r="C1187" s="135"/>
      <c r="D1187" s="245"/>
      <c r="E1187" s="245"/>
      <c r="F1187" s="405"/>
      <c r="G1187" s="291"/>
      <c r="H1187" s="291"/>
      <c r="AW1187" s="501"/>
      <c r="AY1187" s="450"/>
    </row>
    <row r="1188" spans="1:185" customHeight="1" ht="16.5" s="407" customFormat="1">
      <c r="A1188" s="135"/>
      <c r="B1188" s="135"/>
      <c r="C1188" s="135"/>
      <c r="D1188" s="245"/>
      <c r="E1188" s="245"/>
      <c r="F1188" s="405"/>
      <c r="G1188" s="291"/>
      <c r="H1188" s="291"/>
      <c r="AW1188" s="501"/>
      <c r="AY1188" s="450"/>
    </row>
    <row r="1189" spans="1:185" customHeight="1" ht="16.5" s="407" customFormat="1">
      <c r="A1189" s="135"/>
      <c r="B1189" s="135"/>
      <c r="C1189" s="135"/>
      <c r="D1189" s="245"/>
      <c r="E1189" s="245"/>
      <c r="F1189" s="405"/>
      <c r="G1189" s="291"/>
      <c r="H1189" s="291"/>
      <c r="AW1189" s="501"/>
      <c r="AY1189" s="450"/>
    </row>
    <row r="1190" spans="1:185" customHeight="1" ht="16.5" s="407" customFormat="1">
      <c r="A1190" s="135"/>
      <c r="B1190" s="135"/>
      <c r="C1190" s="135"/>
      <c r="D1190" s="245"/>
      <c r="E1190" s="245"/>
      <c r="F1190" s="405"/>
      <c r="G1190" s="291"/>
      <c r="H1190" s="291"/>
      <c r="AW1190" s="501"/>
      <c r="AY1190" s="450"/>
    </row>
    <row r="1191" spans="1:185" customHeight="1" ht="16.5" s="407" customFormat="1">
      <c r="A1191" s="135"/>
      <c r="B1191" s="135"/>
      <c r="C1191" s="135"/>
      <c r="D1191" s="245"/>
      <c r="E1191" s="245"/>
      <c r="F1191" s="405"/>
      <c r="G1191" s="291"/>
      <c r="H1191" s="291"/>
      <c r="AW1191" s="501"/>
      <c r="AY1191" s="450"/>
    </row>
    <row r="1192" spans="1:185" customHeight="1" ht="16.5" s="407" customFormat="1">
      <c r="A1192" s="135"/>
      <c r="B1192" s="135"/>
      <c r="C1192" s="135"/>
      <c r="D1192" s="245"/>
      <c r="E1192" s="245"/>
      <c r="F1192" s="405"/>
      <c r="G1192" s="291"/>
      <c r="H1192" s="291"/>
      <c r="AW1192" s="501"/>
      <c r="AY1192" s="450"/>
    </row>
    <row r="1193" spans="1:185" customHeight="1" ht="16.5" s="407" customFormat="1">
      <c r="A1193" s="135"/>
      <c r="B1193" s="135"/>
      <c r="C1193" s="135"/>
      <c r="D1193" s="245"/>
      <c r="E1193" s="245"/>
      <c r="F1193" s="405"/>
      <c r="G1193" s="291"/>
      <c r="H1193" s="291"/>
      <c r="AW1193" s="501"/>
      <c r="AY1193" s="450"/>
    </row>
    <row r="1194" spans="1:185" customHeight="1" ht="16.5" s="407" customFormat="1">
      <c r="A1194" s="135"/>
      <c r="B1194" s="135"/>
      <c r="C1194" s="135"/>
      <c r="D1194" s="245"/>
      <c r="E1194" s="245"/>
      <c r="F1194" s="405"/>
      <c r="G1194" s="291"/>
      <c r="H1194" s="291"/>
      <c r="AW1194" s="501"/>
      <c r="AY1194" s="450"/>
    </row>
    <row r="1195" spans="1:185" customHeight="1" ht="16.5" s="407" customFormat="1">
      <c r="A1195" s="135"/>
      <c r="B1195" s="135"/>
      <c r="C1195" s="135"/>
      <c r="D1195" s="245"/>
      <c r="E1195" s="245"/>
      <c r="F1195" s="405"/>
      <c r="G1195" s="291"/>
      <c r="H1195" s="291"/>
      <c r="AW1195" s="501"/>
      <c r="AY1195" s="450"/>
    </row>
    <row r="1196" spans="1:185" customHeight="1" ht="16.5" s="407" customFormat="1">
      <c r="A1196" s="135"/>
      <c r="B1196" s="135"/>
      <c r="C1196" s="135"/>
      <c r="D1196" s="245"/>
      <c r="E1196" s="245"/>
      <c r="F1196" s="405"/>
      <c r="G1196" s="291"/>
      <c r="H1196" s="291"/>
      <c r="AW1196" s="501"/>
      <c r="AY1196" s="450"/>
    </row>
    <row r="1197" spans="1:185" customHeight="1" ht="16.5" s="407" customFormat="1">
      <c r="A1197" s="135"/>
      <c r="B1197" s="135"/>
      <c r="C1197" s="135"/>
      <c r="D1197" s="245"/>
      <c r="E1197" s="245"/>
      <c r="F1197" s="405"/>
      <c r="G1197" s="291"/>
      <c r="H1197" s="291"/>
      <c r="AW1197" s="501"/>
      <c r="AY1197" s="450"/>
    </row>
    <row r="1198" spans="1:185" customHeight="1" ht="16.5" s="407" customFormat="1">
      <c r="A1198" s="135"/>
      <c r="B1198" s="135"/>
      <c r="C1198" s="135"/>
      <c r="D1198" s="245"/>
      <c r="E1198" s="245"/>
      <c r="F1198" s="405"/>
      <c r="G1198" s="291"/>
      <c r="H1198" s="291"/>
      <c r="AW1198" s="501"/>
      <c r="AY1198" s="450"/>
    </row>
    <row r="1199" spans="1:185" customHeight="1" ht="16.5" s="407" customFormat="1">
      <c r="A1199" s="135"/>
      <c r="B1199" s="135"/>
      <c r="C1199" s="135"/>
      <c r="D1199" s="245"/>
      <c r="E1199" s="245"/>
      <c r="F1199" s="405"/>
      <c r="G1199" s="291"/>
      <c r="H1199" s="291"/>
      <c r="AW1199" s="501"/>
      <c r="AY1199" s="450"/>
    </row>
    <row r="1200" spans="1:185" customHeight="1" ht="16.5" s="407" customFormat="1">
      <c r="A1200" s="135"/>
      <c r="B1200" s="135"/>
      <c r="C1200" s="135"/>
      <c r="D1200" s="245"/>
      <c r="E1200" s="245"/>
      <c r="F1200" s="405"/>
      <c r="G1200" s="291"/>
      <c r="H1200" s="291"/>
      <c r="AW1200" s="501"/>
      <c r="AY1200" s="450"/>
    </row>
    <row r="1201" spans="1:185" customHeight="1" ht="16.5" s="407" customFormat="1">
      <c r="A1201" s="135"/>
      <c r="B1201" s="135"/>
      <c r="C1201" s="135"/>
      <c r="D1201" s="245"/>
      <c r="E1201" s="245"/>
      <c r="F1201" s="405"/>
      <c r="G1201" s="291"/>
      <c r="H1201" s="291"/>
      <c r="AW1201" s="501"/>
      <c r="AY1201" s="450"/>
    </row>
    <row r="1202" spans="1:185" customHeight="1" ht="16.5" s="407" customFormat="1">
      <c r="A1202" s="135"/>
      <c r="B1202" s="135"/>
      <c r="C1202" s="135"/>
      <c r="D1202" s="245"/>
      <c r="E1202" s="245"/>
      <c r="F1202" s="405"/>
      <c r="G1202" s="291"/>
      <c r="H1202" s="291"/>
      <c r="AW1202" s="501"/>
      <c r="AY1202" s="450"/>
    </row>
    <row r="1203" spans="1:185" customHeight="1" ht="16.5" s="407" customFormat="1">
      <c r="A1203" s="135"/>
      <c r="B1203" s="135"/>
      <c r="C1203" s="135"/>
      <c r="D1203" s="245"/>
      <c r="E1203" s="245"/>
      <c r="F1203" s="405"/>
      <c r="G1203" s="291"/>
      <c r="H1203" s="291"/>
      <c r="AW1203" s="501"/>
      <c r="AY1203" s="450"/>
    </row>
    <row r="1204" spans="1:185" customHeight="1" ht="16.5" s="407" customFormat="1">
      <c r="A1204" s="135"/>
      <c r="B1204" s="135"/>
      <c r="C1204" s="135"/>
      <c r="D1204" s="245"/>
      <c r="E1204" s="245"/>
      <c r="F1204" s="405"/>
      <c r="G1204" s="291"/>
      <c r="H1204" s="291"/>
      <c r="AW1204" s="501"/>
      <c r="AY1204" s="450"/>
    </row>
    <row r="1205" spans="1:185" customHeight="1" ht="16.5" s="407" customFormat="1">
      <c r="A1205" s="135"/>
      <c r="B1205" s="135"/>
      <c r="C1205" s="135"/>
      <c r="D1205" s="245"/>
      <c r="E1205" s="245"/>
      <c r="F1205" s="405"/>
      <c r="G1205" s="291"/>
      <c r="H1205" s="291"/>
      <c r="AW1205" s="501"/>
      <c r="AY1205" s="450"/>
    </row>
    <row r="1206" spans="1:185" customHeight="1" ht="16.5" s="407" customFormat="1">
      <c r="A1206" s="135"/>
      <c r="B1206" s="135"/>
      <c r="C1206" s="135"/>
      <c r="D1206" s="245"/>
      <c r="E1206" s="245"/>
      <c r="F1206" s="405"/>
      <c r="G1206" s="291"/>
      <c r="H1206" s="291"/>
      <c r="AW1206" s="501"/>
      <c r="AY1206" s="450"/>
    </row>
    <row r="1207" spans="1:185" customHeight="1" ht="16.5" s="407" customFormat="1">
      <c r="A1207" s="135"/>
      <c r="B1207" s="135"/>
      <c r="C1207" s="135"/>
      <c r="D1207" s="245"/>
      <c r="E1207" s="245"/>
      <c r="F1207" s="405"/>
      <c r="G1207" s="291"/>
      <c r="H1207" s="291"/>
      <c r="AW1207" s="501"/>
      <c r="AY1207" s="450"/>
    </row>
    <row r="1208" spans="1:185" customHeight="1" ht="16.5" s="407" customFormat="1">
      <c r="A1208" s="135"/>
      <c r="B1208" s="135"/>
      <c r="C1208" s="135"/>
      <c r="D1208" s="245"/>
      <c r="E1208" s="245"/>
      <c r="F1208" s="405"/>
      <c r="G1208" s="291"/>
      <c r="H1208" s="291"/>
      <c r="AW1208" s="501"/>
      <c r="AY1208" s="450"/>
    </row>
    <row r="1209" spans="1:185" customHeight="1" ht="16.5" s="407" customFormat="1">
      <c r="A1209" s="135"/>
      <c r="B1209" s="135"/>
      <c r="C1209" s="135"/>
      <c r="D1209" s="245"/>
      <c r="E1209" s="245"/>
      <c r="F1209" s="405"/>
      <c r="G1209" s="291"/>
      <c r="H1209" s="291"/>
      <c r="AW1209" s="501"/>
      <c r="AY1209" s="450"/>
    </row>
    <row r="1210" spans="1:185" customHeight="1" ht="16.5" s="407" customFormat="1">
      <c r="A1210" s="135"/>
      <c r="B1210" s="135"/>
      <c r="C1210" s="135"/>
      <c r="D1210" s="245"/>
      <c r="E1210" s="245"/>
      <c r="F1210" s="405"/>
      <c r="G1210" s="291"/>
      <c r="H1210" s="291"/>
      <c r="AW1210" s="501"/>
      <c r="AY1210" s="450"/>
    </row>
    <row r="1211" spans="1:185" customHeight="1" ht="16.5" s="407" customFormat="1">
      <c r="A1211" s="135"/>
      <c r="B1211" s="135"/>
      <c r="C1211" s="135"/>
      <c r="D1211" s="245"/>
      <c r="E1211" s="245"/>
      <c r="F1211" s="405"/>
      <c r="G1211" s="291"/>
      <c r="H1211" s="291"/>
      <c r="AW1211" s="501"/>
      <c r="AY1211" s="450"/>
    </row>
    <row r="1212" spans="1:185" customHeight="1" ht="16.5" s="407" customFormat="1">
      <c r="A1212" s="135"/>
      <c r="B1212" s="135"/>
      <c r="C1212" s="135"/>
      <c r="D1212" s="245"/>
      <c r="E1212" s="245"/>
      <c r="F1212" s="405"/>
      <c r="G1212" s="291"/>
      <c r="H1212" s="291"/>
      <c r="AW1212" s="501"/>
      <c r="AY1212" s="450"/>
    </row>
    <row r="1213" spans="1:185" customHeight="1" ht="16.5" s="407" customFormat="1">
      <c r="A1213" s="135"/>
      <c r="B1213" s="135"/>
      <c r="C1213" s="135"/>
      <c r="D1213" s="245"/>
      <c r="E1213" s="245"/>
      <c r="F1213" s="405"/>
      <c r="G1213" s="291"/>
      <c r="H1213" s="291"/>
      <c r="AW1213" s="501"/>
      <c r="AY1213" s="450"/>
    </row>
    <row r="1214" spans="1:185" customHeight="1" ht="16.5" s="407" customFormat="1">
      <c r="A1214" s="135"/>
      <c r="B1214" s="135"/>
      <c r="C1214" s="135"/>
      <c r="D1214" s="245"/>
      <c r="E1214" s="245"/>
      <c r="F1214" s="405"/>
      <c r="G1214" s="291"/>
      <c r="H1214" s="291"/>
      <c r="AW1214" s="501"/>
      <c r="AY1214" s="450"/>
    </row>
    <row r="1215" spans="1:185" customHeight="1" ht="16.5" s="407" customFormat="1">
      <c r="A1215" s="135"/>
      <c r="B1215" s="135"/>
      <c r="C1215" s="135"/>
      <c r="D1215" s="245"/>
      <c r="E1215" s="245"/>
      <c r="F1215" s="405"/>
      <c r="G1215" s="291"/>
      <c r="H1215" s="291"/>
      <c r="AW1215" s="501"/>
      <c r="AY1215" s="450"/>
    </row>
    <row r="1216" spans="1:185" customHeight="1" ht="16.5" s="407" customFormat="1">
      <c r="A1216" s="135"/>
      <c r="B1216" s="135"/>
      <c r="C1216" s="135"/>
      <c r="D1216" s="245"/>
      <c r="E1216" s="245"/>
      <c r="F1216" s="405"/>
      <c r="G1216" s="291"/>
      <c r="H1216" s="291"/>
      <c r="AW1216" s="501"/>
      <c r="AY1216" s="450"/>
    </row>
    <row r="1217" spans="1:185" customHeight="1" ht="16.5" s="407" customFormat="1">
      <c r="A1217" s="135"/>
      <c r="B1217" s="135"/>
      <c r="C1217" s="135"/>
      <c r="D1217" s="245"/>
      <c r="E1217" s="245"/>
      <c r="F1217" s="405"/>
      <c r="G1217" s="291"/>
      <c r="H1217" s="291"/>
      <c r="AW1217" s="501"/>
      <c r="AY1217" s="450"/>
    </row>
    <row r="1218" spans="1:185" customHeight="1" ht="16.5" s="407" customFormat="1">
      <c r="A1218" s="135"/>
      <c r="B1218" s="135"/>
      <c r="C1218" s="135"/>
      <c r="D1218" s="245"/>
      <c r="E1218" s="245"/>
      <c r="F1218" s="405"/>
      <c r="G1218" s="291"/>
      <c r="H1218" s="291"/>
      <c r="AW1218" s="501"/>
      <c r="AY1218" s="450"/>
    </row>
    <row r="1219" spans="1:185" customHeight="1" ht="16.5" s="407" customFormat="1">
      <c r="A1219" s="135"/>
      <c r="B1219" s="135"/>
      <c r="C1219" s="135"/>
      <c r="D1219" s="245"/>
      <c r="E1219" s="245"/>
      <c r="F1219" s="405"/>
      <c r="G1219" s="291"/>
      <c r="H1219" s="291"/>
      <c r="AW1219" s="501"/>
      <c r="AY1219" s="450"/>
    </row>
    <row r="1220" spans="1:185" customHeight="1" ht="16.5" s="407" customFormat="1">
      <c r="A1220" s="135"/>
      <c r="B1220" s="135"/>
      <c r="C1220" s="135"/>
      <c r="D1220" s="245"/>
      <c r="E1220" s="245"/>
      <c r="F1220" s="405"/>
      <c r="G1220" s="291"/>
      <c r="H1220" s="291"/>
      <c r="AW1220" s="501"/>
      <c r="AY1220" s="450"/>
    </row>
    <row r="1221" spans="1:185" customHeight="1" ht="16.5" s="407" customFormat="1">
      <c r="A1221" s="135"/>
      <c r="B1221" s="135"/>
      <c r="C1221" s="135"/>
      <c r="D1221" s="245"/>
      <c r="E1221" s="245"/>
      <c r="F1221" s="405"/>
      <c r="G1221" s="291"/>
      <c r="H1221" s="291"/>
      <c r="AW1221" s="501"/>
      <c r="AY1221" s="450"/>
    </row>
    <row r="1222" spans="1:185" customHeight="1" ht="16.5" s="407" customFormat="1">
      <c r="A1222" s="135"/>
      <c r="B1222" s="135"/>
      <c r="C1222" s="135"/>
      <c r="D1222" s="245"/>
      <c r="E1222" s="245"/>
      <c r="F1222" s="405"/>
      <c r="G1222" s="291"/>
      <c r="H1222" s="291"/>
      <c r="AW1222" s="501"/>
      <c r="AY1222" s="450"/>
    </row>
    <row r="1223" spans="1:185" customHeight="1" ht="16.5" s="407" customFormat="1">
      <c r="A1223" s="135"/>
      <c r="B1223" s="135"/>
      <c r="C1223" s="135"/>
      <c r="D1223" s="245"/>
      <c r="E1223" s="245"/>
      <c r="F1223" s="405"/>
      <c r="G1223" s="291"/>
      <c r="H1223" s="291"/>
      <c r="AW1223" s="501"/>
      <c r="AY1223" s="450"/>
    </row>
    <row r="1224" spans="1:185" customHeight="1" ht="16.5" s="407" customFormat="1">
      <c r="A1224" s="135"/>
      <c r="B1224" s="135"/>
      <c r="C1224" s="135"/>
      <c r="D1224" s="245"/>
      <c r="E1224" s="245"/>
      <c r="F1224" s="405"/>
      <c r="G1224" s="291"/>
      <c r="H1224" s="291"/>
      <c r="AW1224" s="501"/>
      <c r="AY1224" s="450"/>
    </row>
    <row r="1225" spans="1:185" customHeight="1" ht="16.5" s="407" customFormat="1">
      <c r="A1225" s="135"/>
      <c r="B1225" s="135"/>
      <c r="C1225" s="135"/>
      <c r="D1225" s="245"/>
      <c r="E1225" s="245"/>
      <c r="F1225" s="405"/>
      <c r="G1225" s="291"/>
      <c r="H1225" s="291"/>
      <c r="AW1225" s="501"/>
      <c r="AY1225" s="450"/>
    </row>
    <row r="1226" spans="1:185" customHeight="1" ht="16.5" s="407" customFormat="1">
      <c r="A1226" s="135"/>
      <c r="B1226" s="135"/>
      <c r="C1226" s="135"/>
      <c r="D1226" s="245"/>
      <c r="E1226" s="245"/>
      <c r="F1226" s="405"/>
      <c r="G1226" s="291"/>
      <c r="H1226" s="291"/>
      <c r="AW1226" s="501"/>
      <c r="AY1226" s="450"/>
    </row>
    <row r="1227" spans="1:185" customHeight="1" ht="16.5" s="407" customFormat="1">
      <c r="A1227" s="135"/>
      <c r="B1227" s="135"/>
      <c r="C1227" s="135"/>
      <c r="D1227" s="245"/>
      <c r="E1227" s="245"/>
      <c r="F1227" s="405"/>
      <c r="G1227" s="291"/>
      <c r="H1227" s="291"/>
      <c r="AW1227" s="501"/>
      <c r="AY1227" s="450"/>
    </row>
    <row r="1228" spans="1:185" customHeight="1" ht="16.5" s="407" customFormat="1">
      <c r="A1228" s="135"/>
      <c r="B1228" s="135"/>
      <c r="C1228" s="135"/>
      <c r="D1228" s="245"/>
      <c r="E1228" s="245"/>
      <c r="F1228" s="405"/>
      <c r="G1228" s="291"/>
      <c r="H1228" s="291"/>
      <c r="AW1228" s="501"/>
      <c r="AY1228" s="450"/>
    </row>
    <row r="1229" spans="1:185" customHeight="1" ht="16.5" s="407" customFormat="1">
      <c r="A1229" s="135"/>
      <c r="B1229" s="135"/>
      <c r="C1229" s="135"/>
      <c r="D1229" s="245"/>
      <c r="E1229" s="245"/>
      <c r="F1229" s="405"/>
      <c r="G1229" s="291"/>
      <c r="H1229" s="291"/>
      <c r="AW1229" s="501"/>
      <c r="AY1229" s="450"/>
    </row>
    <row r="1230" spans="1:185" customHeight="1" ht="16.5" s="407" customFormat="1">
      <c r="A1230" s="135"/>
      <c r="B1230" s="135"/>
      <c r="C1230" s="135"/>
      <c r="D1230" s="245"/>
      <c r="E1230" s="245"/>
      <c r="F1230" s="405"/>
      <c r="G1230" s="291"/>
      <c r="H1230" s="291"/>
      <c r="AW1230" s="501"/>
      <c r="AY1230" s="450"/>
    </row>
    <row r="1231" spans="1:185" customHeight="1" ht="16.5" s="407" customFormat="1">
      <c r="A1231" s="135"/>
      <c r="B1231" s="135"/>
      <c r="C1231" s="135"/>
      <c r="D1231" s="245"/>
      <c r="E1231" s="245"/>
      <c r="F1231" s="405"/>
      <c r="G1231" s="291"/>
      <c r="H1231" s="291"/>
      <c r="AW1231" s="501"/>
      <c r="AY1231" s="450"/>
    </row>
    <row r="1232" spans="1:185" customHeight="1" ht="16.5" s="407" customFormat="1">
      <c r="A1232" s="135"/>
      <c r="B1232" s="135"/>
      <c r="C1232" s="135"/>
      <c r="D1232" s="245"/>
      <c r="E1232" s="245"/>
      <c r="F1232" s="405"/>
      <c r="G1232" s="291"/>
      <c r="H1232" s="291"/>
      <c r="AW1232" s="501"/>
      <c r="AY1232" s="450"/>
    </row>
    <row r="1233" spans="1:185" customHeight="1" ht="16.5" s="407" customFormat="1">
      <c r="A1233" s="135"/>
      <c r="B1233" s="135"/>
      <c r="C1233" s="135"/>
      <c r="D1233" s="245"/>
      <c r="E1233" s="245"/>
      <c r="F1233" s="405"/>
      <c r="G1233" s="291"/>
      <c r="H1233" s="291"/>
      <c r="AW1233" s="501"/>
      <c r="AY1233" s="450"/>
    </row>
    <row r="1234" spans="1:185" customHeight="1" ht="16.5" s="407" customFormat="1">
      <c r="A1234" s="135"/>
      <c r="B1234" s="135"/>
      <c r="C1234" s="135"/>
      <c r="D1234" s="245"/>
      <c r="E1234" s="245"/>
      <c r="F1234" s="405"/>
      <c r="G1234" s="291"/>
      <c r="H1234" s="291"/>
      <c r="AW1234" s="501"/>
      <c r="AY1234" s="450"/>
    </row>
    <row r="1235" spans="1:185" customHeight="1" ht="16.5" s="407" customFormat="1">
      <c r="A1235" s="135"/>
      <c r="B1235" s="135"/>
      <c r="C1235" s="135"/>
      <c r="D1235" s="245"/>
      <c r="E1235" s="245"/>
      <c r="F1235" s="405"/>
      <c r="G1235" s="291"/>
      <c r="H1235" s="291"/>
      <c r="AW1235" s="501"/>
      <c r="AY1235" s="450"/>
    </row>
    <row r="1236" spans="1:185" customHeight="1" ht="16.5" s="407" customFormat="1">
      <c r="A1236" s="135"/>
      <c r="B1236" s="135"/>
      <c r="C1236" s="135"/>
      <c r="D1236" s="245"/>
      <c r="E1236" s="245"/>
      <c r="F1236" s="405"/>
      <c r="G1236" s="291"/>
      <c r="H1236" s="291"/>
      <c r="AW1236" s="501"/>
      <c r="AY1236" s="450"/>
    </row>
    <row r="1237" spans="1:185" customHeight="1" ht="16.5" s="407" customFormat="1">
      <c r="A1237" s="135"/>
      <c r="B1237" s="135"/>
      <c r="C1237" s="135"/>
      <c r="D1237" s="245"/>
      <c r="E1237" s="245"/>
      <c r="F1237" s="405"/>
      <c r="G1237" s="291"/>
      <c r="H1237" s="291"/>
      <c r="AW1237" s="501"/>
      <c r="AY1237" s="450"/>
    </row>
    <row r="1238" spans="1:185" customHeight="1" ht="16.5" s="407" customFormat="1">
      <c r="A1238" s="135"/>
      <c r="B1238" s="135"/>
      <c r="C1238" s="135"/>
      <c r="D1238" s="245"/>
      <c r="E1238" s="245"/>
      <c r="F1238" s="405"/>
      <c r="G1238" s="291"/>
      <c r="H1238" s="291"/>
      <c r="AW1238" s="501"/>
      <c r="AY1238" s="450"/>
    </row>
    <row r="1239" spans="1:185" customHeight="1" ht="16.5" s="407" customFormat="1">
      <c r="A1239" s="135"/>
      <c r="B1239" s="135"/>
      <c r="C1239" s="135"/>
      <c r="D1239" s="245"/>
      <c r="E1239" s="245"/>
      <c r="F1239" s="405"/>
      <c r="G1239" s="291"/>
      <c r="H1239" s="291"/>
      <c r="AW1239" s="501"/>
      <c r="AY1239" s="450"/>
    </row>
    <row r="1240" spans="1:185" customHeight="1" ht="16.5" s="407" customFormat="1">
      <c r="A1240" s="135"/>
      <c r="B1240" s="135"/>
      <c r="C1240" s="135"/>
      <c r="D1240" s="245"/>
      <c r="E1240" s="245"/>
      <c r="F1240" s="405"/>
      <c r="G1240" s="291"/>
      <c r="H1240" s="291"/>
      <c r="AW1240" s="501"/>
      <c r="AY1240" s="450"/>
    </row>
    <row r="1241" spans="1:185" customHeight="1" ht="16.5" s="407" customFormat="1">
      <c r="A1241" s="135"/>
      <c r="B1241" s="135"/>
      <c r="C1241" s="135"/>
      <c r="D1241" s="245"/>
      <c r="E1241" s="245"/>
      <c r="F1241" s="405"/>
      <c r="G1241" s="291"/>
      <c r="H1241" s="291"/>
      <c r="AW1241" s="501"/>
      <c r="AY1241" s="450"/>
    </row>
    <row r="1242" spans="1:185" customHeight="1" ht="16.5" s="407" customFormat="1">
      <c r="A1242" s="135"/>
      <c r="B1242" s="135"/>
      <c r="C1242" s="135"/>
      <c r="D1242" s="245"/>
      <c r="E1242" s="245"/>
      <c r="F1242" s="405"/>
      <c r="G1242" s="291"/>
      <c r="H1242" s="291"/>
      <c r="AW1242" s="501"/>
      <c r="AY1242" s="450"/>
    </row>
    <row r="1243" spans="1:185" customHeight="1" ht="16.5" s="407" customFormat="1">
      <c r="A1243" s="135"/>
      <c r="B1243" s="135"/>
      <c r="C1243" s="135"/>
      <c r="D1243" s="245"/>
      <c r="E1243" s="245"/>
      <c r="F1243" s="405"/>
      <c r="G1243" s="291"/>
      <c r="H1243" s="291"/>
      <c r="AW1243" s="501"/>
      <c r="AY1243" s="450"/>
    </row>
    <row r="1244" spans="1:185" customHeight="1" ht="16.5" s="407" customFormat="1">
      <c r="A1244" s="135"/>
      <c r="B1244" s="135"/>
      <c r="C1244" s="135"/>
      <c r="D1244" s="245"/>
      <c r="E1244" s="245"/>
      <c r="F1244" s="405"/>
      <c r="G1244" s="291"/>
      <c r="H1244" s="291"/>
      <c r="AW1244" s="501"/>
      <c r="AY1244" s="450"/>
    </row>
    <row r="1245" spans="1:185" customHeight="1" ht="16.5" s="407" customFormat="1">
      <c r="A1245" s="135"/>
      <c r="B1245" s="135"/>
      <c r="C1245" s="135"/>
      <c r="D1245" s="245"/>
      <c r="E1245" s="245"/>
      <c r="F1245" s="405"/>
      <c r="G1245" s="291"/>
      <c r="H1245" s="291"/>
      <c r="AW1245" s="501"/>
      <c r="AY1245" s="450"/>
    </row>
    <row r="1246" spans="1:185" customHeight="1" ht="16.5" s="407" customFormat="1">
      <c r="A1246" s="135"/>
      <c r="B1246" s="135"/>
      <c r="C1246" s="135"/>
      <c r="D1246" s="245"/>
      <c r="E1246" s="245"/>
      <c r="F1246" s="405"/>
      <c r="G1246" s="291"/>
      <c r="H1246" s="291"/>
      <c r="AW1246" s="501"/>
      <c r="AY1246" s="450"/>
    </row>
    <row r="1247" spans="1:185" customHeight="1" ht="16.5" s="407" customFormat="1">
      <c r="A1247" s="135"/>
      <c r="B1247" s="135"/>
      <c r="C1247" s="135"/>
      <c r="D1247" s="245"/>
      <c r="E1247" s="245"/>
      <c r="F1247" s="405"/>
      <c r="G1247" s="291"/>
      <c r="H1247" s="291"/>
      <c r="AW1247" s="501"/>
      <c r="AY1247" s="450"/>
    </row>
    <row r="1248" spans="1:185" customHeight="1" ht="16.5" s="407" customFormat="1">
      <c r="A1248" s="135"/>
      <c r="B1248" s="135"/>
      <c r="C1248" s="135"/>
      <c r="D1248" s="245"/>
      <c r="E1248" s="245"/>
      <c r="F1248" s="405"/>
      <c r="G1248" s="291"/>
      <c r="H1248" s="291"/>
      <c r="AW1248" s="501"/>
      <c r="AY1248" s="450"/>
    </row>
    <row r="1249" spans="1:185" customHeight="1" ht="16.5" s="407" customFormat="1">
      <c r="A1249" s="135"/>
      <c r="B1249" s="135"/>
      <c r="C1249" s="135"/>
      <c r="D1249" s="245"/>
      <c r="E1249" s="245"/>
      <c r="F1249" s="405"/>
      <c r="G1249" s="291"/>
      <c r="H1249" s="291"/>
      <c r="AW1249" s="501"/>
      <c r="AY1249" s="450"/>
    </row>
    <row r="1250" spans="1:185" customHeight="1" ht="16.5" s="407" customFormat="1">
      <c r="A1250" s="135"/>
      <c r="B1250" s="135"/>
      <c r="C1250" s="135"/>
      <c r="D1250" s="245"/>
      <c r="E1250" s="245"/>
      <c r="F1250" s="405"/>
      <c r="G1250" s="291"/>
      <c r="H1250" s="291"/>
      <c r="AW1250" s="501"/>
      <c r="AY1250" s="450"/>
    </row>
    <row r="1251" spans="1:185" customHeight="1" ht="16.5" s="407" customFormat="1">
      <c r="A1251" s="135"/>
      <c r="B1251" s="135"/>
      <c r="C1251" s="135"/>
      <c r="D1251" s="245"/>
      <c r="E1251" s="245"/>
      <c r="F1251" s="405"/>
      <c r="G1251" s="291"/>
      <c r="H1251" s="291"/>
      <c r="AW1251" s="501"/>
      <c r="AY1251" s="450"/>
    </row>
    <row r="1252" spans="1:185" customHeight="1" ht="16.5" s="407" customFormat="1">
      <c r="A1252" s="135"/>
      <c r="B1252" s="135"/>
      <c r="C1252" s="135"/>
      <c r="D1252" s="245"/>
      <c r="E1252" s="245"/>
      <c r="F1252" s="405"/>
      <c r="G1252" s="291"/>
      <c r="H1252" s="291"/>
      <c r="AW1252" s="501"/>
      <c r="AY1252" s="450"/>
    </row>
    <row r="1253" spans="1:185" customHeight="1" ht="16.5" s="407" customFormat="1">
      <c r="A1253" s="135"/>
      <c r="B1253" s="135"/>
      <c r="C1253" s="135"/>
      <c r="D1253" s="245"/>
      <c r="E1253" s="245"/>
      <c r="F1253" s="405"/>
      <c r="G1253" s="291"/>
      <c r="H1253" s="291"/>
      <c r="AW1253" s="501"/>
      <c r="AY1253" s="450"/>
    </row>
    <row r="1254" spans="1:185" customHeight="1" ht="16.5" s="407" customFormat="1">
      <c r="A1254" s="135"/>
      <c r="B1254" s="135"/>
      <c r="C1254" s="135"/>
      <c r="D1254" s="245"/>
      <c r="E1254" s="245"/>
      <c r="F1254" s="405"/>
      <c r="G1254" s="291"/>
      <c r="H1254" s="291"/>
      <c r="AW1254" s="501"/>
      <c r="AY1254" s="450"/>
    </row>
    <row r="1255" spans="1:185" customHeight="1" ht="16.5" s="407" customFormat="1">
      <c r="A1255" s="135"/>
      <c r="B1255" s="135"/>
      <c r="C1255" s="135"/>
      <c r="D1255" s="245"/>
      <c r="E1255" s="245"/>
      <c r="F1255" s="405"/>
      <c r="G1255" s="291"/>
      <c r="H1255" s="291"/>
      <c r="AW1255" s="501"/>
      <c r="AY1255" s="450"/>
    </row>
    <row r="1256" spans="1:185" customHeight="1" ht="16.5" s="407" customFormat="1">
      <c r="A1256" s="135"/>
      <c r="B1256" s="135"/>
      <c r="C1256" s="135"/>
      <c r="D1256" s="245"/>
      <c r="E1256" s="245"/>
      <c r="F1256" s="405"/>
      <c r="G1256" s="291"/>
      <c r="H1256" s="291"/>
      <c r="AW1256" s="501"/>
      <c r="AY1256" s="450"/>
    </row>
    <row r="1257" spans="1:185" customHeight="1" ht="16.5" s="407" customFormat="1">
      <c r="A1257" s="135"/>
      <c r="B1257" s="135"/>
      <c r="C1257" s="135"/>
      <c r="D1257" s="245"/>
      <c r="E1257" s="245"/>
      <c r="F1257" s="405"/>
      <c r="G1257" s="291"/>
      <c r="H1257" s="291"/>
      <c r="AW1257" s="501"/>
      <c r="AY1257" s="450"/>
    </row>
    <row r="1258" spans="1:185" customHeight="1" ht="16.5" s="407" customFormat="1">
      <c r="A1258" s="135"/>
      <c r="B1258" s="135"/>
      <c r="C1258" s="135"/>
      <c r="D1258" s="245"/>
      <c r="E1258" s="245"/>
      <c r="F1258" s="405"/>
      <c r="G1258" s="291"/>
      <c r="H1258" s="291"/>
      <c r="AW1258" s="501"/>
      <c r="AY1258" s="450"/>
    </row>
    <row r="1259" spans="1:185" customHeight="1" ht="16.5" s="407" customFormat="1">
      <c r="A1259" s="135"/>
      <c r="B1259" s="135"/>
      <c r="C1259" s="135"/>
      <c r="D1259" s="245"/>
      <c r="E1259" s="245"/>
      <c r="F1259" s="405"/>
      <c r="G1259" s="291"/>
      <c r="H1259" s="291"/>
      <c r="AW1259" s="501"/>
      <c r="AY1259" s="450"/>
    </row>
    <row r="1260" spans="1:185" customHeight="1" ht="16.5" s="407" customFormat="1">
      <c r="A1260" s="135"/>
      <c r="B1260" s="135"/>
      <c r="C1260" s="135"/>
      <c r="D1260" s="245"/>
      <c r="E1260" s="245"/>
      <c r="F1260" s="405"/>
      <c r="G1260" s="291"/>
      <c r="H1260" s="291"/>
      <c r="AW1260" s="501"/>
      <c r="AY1260" s="450"/>
    </row>
    <row r="1261" spans="1:185" customHeight="1" ht="16.5" s="407" customFormat="1">
      <c r="A1261" s="135"/>
      <c r="B1261" s="135"/>
      <c r="C1261" s="135"/>
      <c r="D1261" s="245"/>
      <c r="E1261" s="245"/>
      <c r="F1261" s="405"/>
      <c r="G1261" s="291"/>
      <c r="H1261" s="291"/>
      <c r="AW1261" s="501"/>
      <c r="AY1261" s="450"/>
    </row>
    <row r="1262" spans="1:185" customHeight="1" ht="16.5" s="407" customFormat="1">
      <c r="A1262" s="135"/>
      <c r="B1262" s="135"/>
      <c r="C1262" s="135"/>
      <c r="D1262" s="245"/>
      <c r="E1262" s="245"/>
      <c r="F1262" s="405"/>
      <c r="G1262" s="291"/>
      <c r="H1262" s="291"/>
      <c r="AW1262" s="501"/>
      <c r="AY1262" s="450"/>
    </row>
    <row r="1263" spans="1:185" customHeight="1" ht="16.5" s="407" customFormat="1">
      <c r="A1263" s="135"/>
      <c r="B1263" s="135"/>
      <c r="C1263" s="135"/>
      <c r="D1263" s="245"/>
      <c r="E1263" s="245"/>
      <c r="F1263" s="405"/>
      <c r="G1263" s="291"/>
      <c r="H1263" s="291"/>
      <c r="AW1263" s="501"/>
      <c r="AY1263" s="450"/>
    </row>
    <row r="1264" spans="1:185" customHeight="1" ht="16.5" s="407" customFormat="1">
      <c r="A1264" s="135"/>
      <c r="B1264" s="135"/>
      <c r="C1264" s="135"/>
      <c r="D1264" s="245"/>
      <c r="E1264" s="245"/>
      <c r="F1264" s="405"/>
      <c r="G1264" s="291"/>
      <c r="H1264" s="291"/>
      <c r="AW1264" s="501"/>
      <c r="AY1264" s="450"/>
    </row>
    <row r="1265" spans="1:185" customHeight="1" ht="16.5" s="407" customFormat="1">
      <c r="A1265" s="135"/>
      <c r="B1265" s="135"/>
      <c r="C1265" s="135"/>
      <c r="D1265" s="245"/>
      <c r="E1265" s="245"/>
      <c r="F1265" s="405"/>
      <c r="G1265" s="291"/>
      <c r="H1265" s="291"/>
      <c r="AW1265" s="501"/>
      <c r="AY1265" s="450"/>
    </row>
    <row r="1266" spans="1:185" customHeight="1" ht="16.5" s="407" customFormat="1">
      <c r="A1266" s="135"/>
      <c r="B1266" s="135"/>
      <c r="C1266" s="135"/>
      <c r="D1266" s="245"/>
      <c r="E1266" s="245"/>
      <c r="F1266" s="405"/>
      <c r="G1266" s="291"/>
      <c r="H1266" s="291"/>
      <c r="AW1266" s="501"/>
      <c r="AY1266" s="450"/>
    </row>
    <row r="1267" spans="1:185" customHeight="1" ht="16.5" s="407" customFormat="1">
      <c r="A1267" s="135"/>
      <c r="B1267" s="135"/>
      <c r="C1267" s="135"/>
      <c r="D1267" s="245"/>
      <c r="E1267" s="245"/>
      <c r="F1267" s="405"/>
      <c r="G1267" s="291"/>
      <c r="H1267" s="291"/>
      <c r="AW1267" s="501"/>
      <c r="AY1267" s="450"/>
    </row>
    <row r="1268" spans="1:185" customHeight="1" ht="16.5" s="407" customFormat="1">
      <c r="A1268" s="135"/>
      <c r="B1268" s="135"/>
      <c r="C1268" s="135"/>
      <c r="D1268" s="245"/>
      <c r="E1268" s="245"/>
      <c r="F1268" s="405"/>
      <c r="G1268" s="291"/>
      <c r="H1268" s="291"/>
      <c r="AW1268" s="501"/>
      <c r="AY1268" s="450"/>
    </row>
    <row r="1269" spans="1:185" customHeight="1" ht="16.5" s="407" customFormat="1">
      <c r="A1269" s="135"/>
      <c r="B1269" s="135"/>
      <c r="C1269" s="135"/>
      <c r="D1269" s="245"/>
      <c r="E1269" s="245"/>
      <c r="F1269" s="405"/>
      <c r="G1269" s="291"/>
      <c r="H1269" s="291"/>
      <c r="AW1269" s="501"/>
      <c r="AY1269" s="450"/>
    </row>
    <row r="1270" spans="1:185" customHeight="1" ht="16.5" s="407" customFormat="1">
      <c r="A1270" s="135"/>
      <c r="B1270" s="135"/>
      <c r="C1270" s="135"/>
      <c r="D1270" s="245"/>
      <c r="E1270" s="245"/>
      <c r="F1270" s="405"/>
      <c r="G1270" s="291"/>
      <c r="H1270" s="291"/>
      <c r="AW1270" s="501"/>
      <c r="AY1270" s="450"/>
    </row>
    <row r="1271" spans="1:185" customHeight="1" ht="16.5" s="407" customFormat="1">
      <c r="A1271" s="135"/>
      <c r="B1271" s="135"/>
      <c r="C1271" s="135"/>
      <c r="D1271" s="245"/>
      <c r="E1271" s="245"/>
      <c r="F1271" s="405"/>
      <c r="G1271" s="291"/>
      <c r="H1271" s="291"/>
      <c r="AW1271" s="501"/>
      <c r="AY1271" s="450"/>
    </row>
    <row r="1272" spans="1:185" customHeight="1" ht="16.5" s="407" customFormat="1">
      <c r="A1272" s="135"/>
      <c r="B1272" s="135"/>
      <c r="C1272" s="135"/>
      <c r="D1272" s="245"/>
      <c r="E1272" s="245"/>
      <c r="F1272" s="405"/>
      <c r="G1272" s="291"/>
      <c r="H1272" s="291"/>
      <c r="AW1272" s="501"/>
      <c r="AY1272" s="450"/>
    </row>
    <row r="1273" spans="1:185" customHeight="1" ht="16.5" s="407" customFormat="1">
      <c r="A1273" s="135"/>
      <c r="B1273" s="135"/>
      <c r="C1273" s="135"/>
      <c r="D1273" s="245"/>
      <c r="E1273" s="245"/>
      <c r="F1273" s="405"/>
      <c r="G1273" s="291"/>
      <c r="H1273" s="291"/>
      <c r="AW1273" s="501"/>
      <c r="AY1273" s="450"/>
    </row>
    <row r="1274" spans="1:185" customHeight="1" ht="16.5" s="407" customFormat="1">
      <c r="A1274" s="135"/>
      <c r="B1274" s="135"/>
      <c r="C1274" s="135"/>
      <c r="D1274" s="245"/>
      <c r="E1274" s="245"/>
      <c r="F1274" s="405"/>
      <c r="G1274" s="291"/>
      <c r="H1274" s="291"/>
      <c r="AW1274" s="501"/>
      <c r="AY1274" s="450"/>
    </row>
    <row r="1275" spans="1:185" customHeight="1" ht="16.5" s="407" customFormat="1">
      <c r="A1275" s="135"/>
      <c r="B1275" s="135"/>
      <c r="C1275" s="135"/>
      <c r="D1275" s="245"/>
      <c r="E1275" s="245"/>
      <c r="F1275" s="405"/>
      <c r="G1275" s="291"/>
      <c r="H1275" s="291"/>
      <c r="AW1275" s="501"/>
      <c r="AY1275" s="450"/>
    </row>
    <row r="1276" spans="1:185" customHeight="1" ht="16.5" s="407" customFormat="1">
      <c r="A1276" s="135"/>
      <c r="B1276" s="135"/>
      <c r="C1276" s="135"/>
      <c r="D1276" s="245"/>
      <c r="E1276" s="245"/>
      <c r="F1276" s="405"/>
      <c r="G1276" s="291"/>
      <c r="H1276" s="291"/>
      <c r="AW1276" s="501"/>
      <c r="AY1276" s="450"/>
    </row>
    <row r="1277" spans="1:185" customHeight="1" ht="16.5" s="407" customFormat="1">
      <c r="A1277" s="135"/>
      <c r="B1277" s="135"/>
      <c r="C1277" s="135"/>
      <c r="D1277" s="245"/>
      <c r="E1277" s="245"/>
      <c r="F1277" s="405"/>
      <c r="G1277" s="291"/>
      <c r="H1277" s="291"/>
      <c r="AW1277" s="501"/>
      <c r="AY1277" s="450"/>
    </row>
    <row r="1278" spans="1:185" customHeight="1" ht="16.5" s="407" customFormat="1">
      <c r="A1278" s="135"/>
      <c r="B1278" s="135"/>
      <c r="C1278" s="135"/>
      <c r="D1278" s="245"/>
      <c r="E1278" s="245"/>
      <c r="F1278" s="405"/>
      <c r="G1278" s="291"/>
      <c r="H1278" s="291"/>
      <c r="AW1278" s="501"/>
      <c r="AY1278" s="450"/>
    </row>
    <row r="1279" spans="1:185" customHeight="1" ht="16.5" s="407" customFormat="1">
      <c r="A1279" s="135"/>
      <c r="B1279" s="135"/>
      <c r="C1279" s="135"/>
      <c r="D1279" s="245"/>
      <c r="E1279" s="245"/>
      <c r="F1279" s="405"/>
      <c r="G1279" s="291"/>
      <c r="H1279" s="291"/>
      <c r="AW1279" s="501"/>
      <c r="AY1279" s="450"/>
    </row>
    <row r="1280" spans="1:185" customHeight="1" ht="16.5" s="407" customFormat="1">
      <c r="A1280" s="135"/>
      <c r="B1280" s="135"/>
      <c r="C1280" s="135"/>
      <c r="D1280" s="245"/>
      <c r="E1280" s="245"/>
      <c r="F1280" s="405"/>
      <c r="G1280" s="291"/>
      <c r="H1280" s="291"/>
      <c r="AW1280" s="501"/>
      <c r="AY1280" s="450"/>
    </row>
    <row r="1281" spans="1:185" customHeight="1" ht="16.5" s="407" customFormat="1">
      <c r="A1281" s="135"/>
      <c r="B1281" s="135"/>
      <c r="C1281" s="135"/>
      <c r="D1281" s="245"/>
      <c r="E1281" s="245"/>
      <c r="F1281" s="405"/>
      <c r="G1281" s="291"/>
      <c r="H1281" s="291"/>
      <c r="AW1281" s="501"/>
      <c r="AY1281" s="450"/>
    </row>
    <row r="1282" spans="1:185" customHeight="1" ht="16.5" s="407" customFormat="1">
      <c r="A1282" s="135"/>
      <c r="B1282" s="135"/>
      <c r="C1282" s="135"/>
      <c r="D1282" s="245"/>
      <c r="E1282" s="245"/>
      <c r="F1282" s="405"/>
      <c r="G1282" s="291"/>
      <c r="H1282" s="291"/>
      <c r="AW1282" s="501"/>
      <c r="AY1282" s="450"/>
    </row>
    <row r="1283" spans="1:185" customHeight="1" ht="16.5" s="407" customFormat="1">
      <c r="A1283" s="135"/>
      <c r="B1283" s="135"/>
      <c r="C1283" s="135"/>
      <c r="D1283" s="245"/>
      <c r="E1283" s="245"/>
      <c r="F1283" s="405"/>
      <c r="G1283" s="291"/>
      <c r="H1283" s="291"/>
      <c r="AW1283" s="501"/>
      <c r="AY1283" s="450"/>
    </row>
    <row r="1284" spans="1:185" customHeight="1" ht="16.5" s="407" customFormat="1">
      <c r="A1284" s="135"/>
      <c r="B1284" s="135"/>
      <c r="C1284" s="135"/>
      <c r="D1284" s="245"/>
      <c r="E1284" s="245"/>
      <c r="F1284" s="405"/>
      <c r="G1284" s="291"/>
      <c r="H1284" s="291"/>
      <c r="AW1284" s="501"/>
      <c r="AY1284" s="450"/>
    </row>
    <row r="1285" spans="1:185" customHeight="1" ht="16.5" s="407" customFormat="1">
      <c r="A1285" s="135"/>
      <c r="B1285" s="135"/>
      <c r="C1285" s="135"/>
      <c r="D1285" s="245"/>
      <c r="E1285" s="245"/>
      <c r="F1285" s="405"/>
      <c r="G1285" s="291"/>
      <c r="H1285" s="291"/>
      <c r="AW1285" s="501"/>
      <c r="AY1285" s="450"/>
    </row>
    <row r="1286" spans="1:185" customHeight="1" ht="16.5" s="407" customFormat="1">
      <c r="A1286" s="135"/>
      <c r="B1286" s="135"/>
      <c r="C1286" s="135"/>
      <c r="D1286" s="245"/>
      <c r="E1286" s="245"/>
      <c r="F1286" s="405"/>
      <c r="G1286" s="291"/>
      <c r="H1286" s="291"/>
      <c r="AW1286" s="501"/>
      <c r="AY1286" s="450"/>
    </row>
    <row r="1287" spans="1:185" customHeight="1" ht="16.5" s="407" customFormat="1">
      <c r="A1287" s="135"/>
      <c r="B1287" s="135"/>
      <c r="C1287" s="135"/>
      <c r="D1287" s="245"/>
      <c r="E1287" s="245"/>
      <c r="F1287" s="405"/>
      <c r="G1287" s="291"/>
      <c r="H1287" s="291"/>
      <c r="AW1287" s="501"/>
      <c r="AY1287" s="450"/>
    </row>
    <row r="1288" spans="1:185" customHeight="1" ht="16.5" s="407" customFormat="1">
      <c r="A1288" s="135"/>
      <c r="B1288" s="135"/>
      <c r="C1288" s="135"/>
      <c r="D1288" s="245"/>
      <c r="E1288" s="245"/>
      <c r="F1288" s="405"/>
      <c r="G1288" s="291"/>
      <c r="H1288" s="291"/>
      <c r="AW1288" s="501"/>
      <c r="AY1288" s="450"/>
    </row>
    <row r="1289" spans="1:185" customHeight="1" ht="16.5" s="407" customFormat="1">
      <c r="A1289" s="135"/>
      <c r="B1289" s="135"/>
      <c r="C1289" s="135"/>
      <c r="D1289" s="245"/>
      <c r="E1289" s="245"/>
      <c r="F1289" s="405"/>
      <c r="G1289" s="291"/>
      <c r="H1289" s="291"/>
      <c r="AW1289" s="501"/>
      <c r="AY1289" s="450"/>
    </row>
    <row r="1290" spans="1:185" customHeight="1" ht="16.5" s="407" customFormat="1">
      <c r="A1290" s="135"/>
      <c r="B1290" s="135"/>
      <c r="C1290" s="135"/>
      <c r="D1290" s="245"/>
      <c r="E1290" s="245"/>
      <c r="F1290" s="405"/>
      <c r="G1290" s="291"/>
      <c r="H1290" s="291"/>
      <c r="AW1290" s="501"/>
      <c r="AY1290" s="450"/>
    </row>
    <row r="1291" spans="1:185" customHeight="1" ht="16.5" s="407" customFormat="1">
      <c r="A1291" s="135"/>
      <c r="B1291" s="135"/>
      <c r="C1291" s="135"/>
      <c r="D1291" s="245"/>
      <c r="E1291" s="245"/>
      <c r="F1291" s="405"/>
      <c r="G1291" s="291"/>
      <c r="H1291" s="291"/>
      <c r="AW1291" s="501"/>
      <c r="AY1291" s="450"/>
    </row>
    <row r="1292" spans="1:185" customHeight="1" ht="16.5" s="407" customFormat="1">
      <c r="A1292" s="135"/>
      <c r="B1292" s="135"/>
      <c r="C1292" s="135"/>
      <c r="D1292" s="245"/>
      <c r="E1292" s="245"/>
      <c r="F1292" s="405"/>
      <c r="G1292" s="291"/>
      <c r="H1292" s="291"/>
      <c r="AW1292" s="501"/>
      <c r="AY1292" s="450"/>
    </row>
    <row r="1293" spans="1:185" customHeight="1" ht="16.5" s="407" customFormat="1">
      <c r="A1293" s="135"/>
      <c r="B1293" s="135"/>
      <c r="C1293" s="135"/>
      <c r="D1293" s="245"/>
      <c r="E1293" s="245"/>
      <c r="F1293" s="405"/>
      <c r="G1293" s="291"/>
      <c r="H1293" s="291"/>
      <c r="AW1293" s="501"/>
      <c r="AY1293" s="450"/>
    </row>
    <row r="1294" spans="1:185" customHeight="1" ht="16.5" s="407" customFormat="1">
      <c r="A1294" s="135"/>
      <c r="B1294" s="135"/>
      <c r="C1294" s="135"/>
      <c r="D1294" s="245"/>
      <c r="E1294" s="245"/>
      <c r="F1294" s="405"/>
      <c r="G1294" s="291"/>
      <c r="H1294" s="291"/>
      <c r="AW1294" s="501"/>
      <c r="AY1294" s="450"/>
    </row>
    <row r="1295" spans="1:185" customHeight="1" ht="16.5" s="407" customFormat="1">
      <c r="A1295" s="135"/>
      <c r="B1295" s="135"/>
      <c r="C1295" s="135"/>
      <c r="D1295" s="245"/>
      <c r="E1295" s="245"/>
      <c r="F1295" s="405"/>
      <c r="G1295" s="291"/>
      <c r="H1295" s="291"/>
      <c r="AW1295" s="501"/>
      <c r="AY1295" s="450"/>
    </row>
    <row r="1296" spans="1:185" customHeight="1" ht="16.5" s="407" customFormat="1">
      <c r="A1296" s="135"/>
      <c r="B1296" s="135"/>
      <c r="C1296" s="135"/>
      <c r="D1296" s="245"/>
      <c r="E1296" s="245"/>
      <c r="F1296" s="405"/>
      <c r="G1296" s="291"/>
      <c r="H1296" s="291"/>
      <c r="AW1296" s="501"/>
      <c r="AY1296" s="450"/>
    </row>
    <row r="1297" spans="1:185" customHeight="1" ht="16.5" s="407" customFormat="1">
      <c r="A1297" s="135"/>
      <c r="B1297" s="135"/>
      <c r="C1297" s="135"/>
      <c r="D1297" s="245"/>
      <c r="E1297" s="245"/>
      <c r="F1297" s="405"/>
      <c r="G1297" s="291"/>
      <c r="H1297" s="291"/>
      <c r="AW1297" s="501"/>
      <c r="AY1297" s="450"/>
    </row>
    <row r="1298" spans="1:185" customHeight="1" ht="16.5" s="407" customFormat="1">
      <c r="A1298" s="135"/>
      <c r="B1298" s="135"/>
      <c r="C1298" s="135"/>
      <c r="D1298" s="245"/>
      <c r="E1298" s="245"/>
      <c r="F1298" s="405"/>
      <c r="G1298" s="291"/>
      <c r="H1298" s="291"/>
      <c r="AW1298" s="501"/>
      <c r="AY1298" s="450"/>
    </row>
    <row r="1299" spans="1:185" customHeight="1" ht="16.5" s="407" customFormat="1">
      <c r="A1299" s="135"/>
      <c r="B1299" s="135"/>
      <c r="C1299" s="135"/>
      <c r="D1299" s="245"/>
      <c r="E1299" s="245"/>
      <c r="F1299" s="405"/>
      <c r="G1299" s="291"/>
      <c r="H1299" s="291"/>
      <c r="AW1299" s="501"/>
      <c r="AY1299" s="450"/>
    </row>
    <row r="1300" spans="1:185" customHeight="1" ht="16.5" s="407" customFormat="1">
      <c r="A1300" s="135"/>
      <c r="B1300" s="135"/>
      <c r="C1300" s="135"/>
      <c r="D1300" s="245"/>
      <c r="E1300" s="245"/>
      <c r="F1300" s="405"/>
      <c r="G1300" s="291"/>
      <c r="H1300" s="291"/>
      <c r="AW1300" s="501"/>
      <c r="AY1300" s="450"/>
    </row>
    <row r="1301" spans="1:185" customHeight="1" ht="16.5" s="407" customFormat="1">
      <c r="A1301" s="135"/>
      <c r="B1301" s="135"/>
      <c r="C1301" s="135"/>
      <c r="D1301" s="245"/>
      <c r="E1301" s="245"/>
      <c r="F1301" s="405"/>
      <c r="G1301" s="291"/>
      <c r="H1301" s="291"/>
      <c r="AW1301" s="501"/>
      <c r="AY1301" s="450"/>
    </row>
    <row r="1302" spans="1:185" customHeight="1" ht="16.5" s="407" customFormat="1">
      <c r="A1302" s="135"/>
      <c r="B1302" s="135"/>
      <c r="C1302" s="135"/>
      <c r="D1302" s="245"/>
      <c r="E1302" s="245"/>
      <c r="F1302" s="405"/>
      <c r="G1302" s="291"/>
      <c r="H1302" s="291"/>
      <c r="AW1302" s="501"/>
      <c r="AY1302" s="450"/>
    </row>
    <row r="1303" spans="1:185" customHeight="1" ht="16.5" s="407" customFormat="1">
      <c r="A1303" s="135"/>
      <c r="B1303" s="135"/>
      <c r="C1303" s="135"/>
      <c r="D1303" s="245"/>
      <c r="E1303" s="245"/>
      <c r="F1303" s="405"/>
      <c r="G1303" s="291"/>
      <c r="H1303" s="291"/>
      <c r="AW1303" s="501"/>
      <c r="AY1303" s="450"/>
    </row>
    <row r="1304" spans="1:185" customHeight="1" ht="16.5" s="407" customFormat="1">
      <c r="A1304" s="135"/>
      <c r="B1304" s="135"/>
      <c r="C1304" s="135"/>
      <c r="D1304" s="245"/>
      <c r="E1304" s="245"/>
      <c r="F1304" s="405"/>
      <c r="G1304" s="291"/>
      <c r="H1304" s="291"/>
      <c r="AW1304" s="501"/>
      <c r="AY1304" s="450"/>
    </row>
    <row r="1305" spans="1:185" customHeight="1" ht="16.5" s="407" customFormat="1">
      <c r="A1305" s="135"/>
      <c r="B1305" s="135"/>
      <c r="C1305" s="135"/>
      <c r="D1305" s="245"/>
      <c r="E1305" s="245"/>
      <c r="F1305" s="405"/>
      <c r="G1305" s="291"/>
      <c r="H1305" s="291"/>
      <c r="AW1305" s="501"/>
      <c r="AY1305" s="450"/>
    </row>
    <row r="1306" spans="1:185" customHeight="1" ht="16.5" s="407" customFormat="1">
      <c r="A1306" s="135"/>
      <c r="B1306" s="135"/>
      <c r="C1306" s="135"/>
      <c r="D1306" s="245"/>
      <c r="E1306" s="245"/>
      <c r="F1306" s="405"/>
      <c r="G1306" s="291"/>
      <c r="H1306" s="291"/>
      <c r="AW1306" s="501"/>
      <c r="AY1306" s="450"/>
    </row>
    <row r="1307" spans="1:185" customHeight="1" ht="16.5" s="407" customFormat="1">
      <c r="A1307" s="135"/>
      <c r="B1307" s="135"/>
      <c r="C1307" s="135"/>
      <c r="D1307" s="245"/>
      <c r="E1307" s="245"/>
      <c r="F1307" s="405"/>
      <c r="G1307" s="291"/>
      <c r="H1307" s="291"/>
      <c r="AW1307" s="501"/>
      <c r="AY1307" s="450"/>
    </row>
    <row r="1308" spans="1:185" customHeight="1" ht="16.5" s="407" customFormat="1">
      <c r="A1308" s="135"/>
      <c r="B1308" s="135"/>
      <c r="C1308" s="135"/>
      <c r="D1308" s="245"/>
      <c r="E1308" s="245"/>
      <c r="F1308" s="405"/>
      <c r="G1308" s="291"/>
      <c r="H1308" s="291"/>
      <c r="AW1308" s="501"/>
      <c r="AY1308" s="450"/>
    </row>
    <row r="1309" spans="1:185" customHeight="1" ht="16.5" s="407" customFormat="1">
      <c r="A1309" s="135"/>
      <c r="B1309" s="135"/>
      <c r="C1309" s="135"/>
      <c r="D1309" s="245"/>
      <c r="E1309" s="245"/>
      <c r="F1309" s="405"/>
      <c r="G1309" s="291"/>
      <c r="H1309" s="291"/>
      <c r="AW1309" s="501"/>
      <c r="AY1309" s="450"/>
    </row>
    <row r="1310" spans="1:185" customHeight="1" ht="16.5" s="407" customFormat="1">
      <c r="A1310" s="135"/>
      <c r="B1310" s="135"/>
      <c r="C1310" s="135"/>
      <c r="D1310" s="245"/>
      <c r="E1310" s="245"/>
      <c r="F1310" s="405"/>
      <c r="G1310" s="291"/>
      <c r="H1310" s="291"/>
      <c r="AW1310" s="501"/>
      <c r="AY1310" s="450"/>
    </row>
    <row r="1311" spans="1:185" customHeight="1" ht="16.5" s="407" customFormat="1">
      <c r="A1311" s="135"/>
      <c r="B1311" s="135"/>
      <c r="C1311" s="135"/>
      <c r="D1311" s="245"/>
      <c r="E1311" s="245"/>
      <c r="F1311" s="405"/>
      <c r="G1311" s="291"/>
      <c r="H1311" s="291"/>
      <c r="AW1311" s="501"/>
      <c r="AY1311" s="450"/>
    </row>
    <row r="1312" spans="1:185" customHeight="1" ht="16.5" s="407" customFormat="1">
      <c r="A1312" s="135"/>
      <c r="B1312" s="135"/>
      <c r="C1312" s="135"/>
      <c r="D1312" s="245"/>
      <c r="E1312" s="245"/>
      <c r="F1312" s="405"/>
      <c r="G1312" s="291"/>
      <c r="H1312" s="291"/>
      <c r="AW1312" s="501"/>
      <c r="AY1312" s="450"/>
    </row>
    <row r="1313" spans="1:185" customHeight="1" ht="16.5" s="407" customFormat="1">
      <c r="A1313" s="135"/>
      <c r="B1313" s="135"/>
      <c r="C1313" s="135"/>
      <c r="D1313" s="245"/>
      <c r="E1313" s="245"/>
      <c r="F1313" s="405"/>
      <c r="G1313" s="291"/>
      <c r="H1313" s="291"/>
      <c r="AW1313" s="501"/>
      <c r="AY1313" s="450"/>
    </row>
    <row r="1314" spans="1:185" customHeight="1" ht="16.5" s="407" customFormat="1">
      <c r="A1314" s="135"/>
      <c r="B1314" s="135"/>
      <c r="C1314" s="135"/>
      <c r="D1314" s="245"/>
      <c r="E1314" s="245"/>
      <c r="F1314" s="405"/>
      <c r="G1314" s="291"/>
      <c r="H1314" s="291"/>
      <c r="AW1314" s="501"/>
      <c r="AY1314" s="450"/>
    </row>
    <row r="1315" spans="1:185" customHeight="1" ht="16.5" s="407" customFormat="1">
      <c r="A1315" s="135"/>
      <c r="B1315" s="135"/>
      <c r="C1315" s="135"/>
      <c r="D1315" s="245"/>
      <c r="E1315" s="245"/>
      <c r="F1315" s="405"/>
      <c r="G1315" s="291"/>
      <c r="H1315" s="291"/>
      <c r="AW1315" s="501"/>
      <c r="AY1315" s="450"/>
    </row>
    <row r="1316" spans="1:185" customHeight="1" ht="16.5" s="407" customFormat="1">
      <c r="A1316" s="135"/>
      <c r="B1316" s="135"/>
      <c r="C1316" s="135"/>
      <c r="D1316" s="245"/>
      <c r="E1316" s="245"/>
      <c r="F1316" s="405"/>
      <c r="G1316" s="291"/>
      <c r="H1316" s="291"/>
      <c r="AW1316" s="501"/>
      <c r="AY1316" s="450"/>
    </row>
    <row r="1317" spans="1:185" customHeight="1" ht="16.5" s="407" customFormat="1">
      <c r="A1317" s="135"/>
      <c r="B1317" s="135"/>
      <c r="C1317" s="135"/>
      <c r="D1317" s="245"/>
      <c r="E1317" s="245"/>
      <c r="F1317" s="405"/>
      <c r="G1317" s="291"/>
      <c r="H1317" s="291"/>
      <c r="AW1317" s="501"/>
      <c r="AY1317" s="450"/>
    </row>
    <row r="1318" spans="1:185" customHeight="1" ht="16.5" s="407" customFormat="1">
      <c r="A1318" s="135"/>
      <c r="B1318" s="135"/>
      <c r="C1318" s="135"/>
      <c r="D1318" s="245"/>
      <c r="E1318" s="245"/>
      <c r="F1318" s="405"/>
      <c r="G1318" s="291"/>
      <c r="H1318" s="291"/>
      <c r="AW1318" s="501"/>
      <c r="AY1318" s="450"/>
    </row>
    <row r="1319" spans="1:185" customHeight="1" ht="16.5" s="407" customFormat="1">
      <c r="A1319" s="135"/>
      <c r="B1319" s="135"/>
      <c r="C1319" s="135"/>
      <c r="D1319" s="245"/>
      <c r="E1319" s="245"/>
      <c r="F1319" s="405"/>
      <c r="G1319" s="291"/>
      <c r="H1319" s="291"/>
      <c r="AW1319" s="501"/>
      <c r="AY1319" s="450"/>
    </row>
    <row r="1320" spans="1:185" customHeight="1" ht="16.5" s="407" customFormat="1">
      <c r="A1320" s="135"/>
      <c r="B1320" s="135"/>
      <c r="C1320" s="135"/>
      <c r="D1320" s="245"/>
      <c r="E1320" s="245"/>
      <c r="F1320" s="405"/>
      <c r="G1320" s="291"/>
      <c r="H1320" s="291"/>
      <c r="AW1320" s="501"/>
      <c r="AY1320" s="450"/>
    </row>
    <row r="1321" spans="1:185" customHeight="1" ht="16.5" s="407" customFormat="1">
      <c r="A1321" s="135"/>
      <c r="B1321" s="135"/>
      <c r="C1321" s="135"/>
      <c r="D1321" s="245"/>
      <c r="E1321" s="245"/>
      <c r="F1321" s="405"/>
      <c r="G1321" s="291"/>
      <c r="H1321" s="291"/>
      <c r="AW1321" s="501"/>
      <c r="AY1321" s="450"/>
    </row>
    <row r="1322" spans="1:185" customHeight="1" ht="16.5" s="407" customFormat="1">
      <c r="A1322" s="135"/>
      <c r="B1322" s="135"/>
      <c r="C1322" s="135"/>
      <c r="D1322" s="245"/>
      <c r="E1322" s="245"/>
      <c r="F1322" s="405"/>
      <c r="G1322" s="291"/>
      <c r="H1322" s="291"/>
      <c r="AW1322" s="501"/>
      <c r="AY1322" s="450"/>
    </row>
    <row r="1323" spans="1:185" customHeight="1" ht="16.5" s="407" customFormat="1">
      <c r="A1323" s="135"/>
      <c r="B1323" s="135"/>
      <c r="C1323" s="135"/>
      <c r="D1323" s="245"/>
      <c r="E1323" s="245"/>
      <c r="F1323" s="405"/>
      <c r="G1323" s="291"/>
      <c r="H1323" s="291"/>
      <c r="AW1323" s="501"/>
      <c r="AY1323" s="450"/>
    </row>
    <row r="1324" spans="1:185" customHeight="1" ht="16.5" s="407" customFormat="1">
      <c r="A1324" s="135"/>
      <c r="B1324" s="135"/>
      <c r="C1324" s="135"/>
      <c r="D1324" s="245"/>
      <c r="E1324" s="245"/>
      <c r="F1324" s="405"/>
      <c r="G1324" s="291"/>
      <c r="H1324" s="291"/>
      <c r="AW1324" s="501"/>
      <c r="AY1324" s="450"/>
    </row>
    <row r="1325" spans="1:185" customHeight="1" ht="16.5" s="407" customFormat="1">
      <c r="A1325" s="135"/>
      <c r="B1325" s="135"/>
      <c r="C1325" s="135"/>
      <c r="D1325" s="245"/>
      <c r="E1325" s="245"/>
      <c r="F1325" s="405"/>
      <c r="G1325" s="291"/>
      <c r="H1325" s="291"/>
      <c r="AW1325" s="501"/>
      <c r="AY1325" s="450"/>
    </row>
    <row r="1326" spans="1:185" customHeight="1" ht="16.5" s="407" customFormat="1">
      <c r="A1326" s="135"/>
      <c r="B1326" s="135"/>
      <c r="C1326" s="135"/>
      <c r="D1326" s="245"/>
      <c r="E1326" s="245"/>
      <c r="F1326" s="405"/>
      <c r="G1326" s="291"/>
      <c r="H1326" s="291"/>
      <c r="AW1326" s="501"/>
      <c r="AY1326" s="450"/>
    </row>
    <row r="1327" spans="1:185" customHeight="1" ht="16.5" s="407" customFormat="1">
      <c r="A1327" s="135"/>
      <c r="B1327" s="135"/>
      <c r="C1327" s="135"/>
      <c r="D1327" s="245"/>
      <c r="E1327" s="245"/>
      <c r="F1327" s="405"/>
      <c r="G1327" s="291"/>
      <c r="H1327" s="291"/>
      <c r="AW1327" s="501"/>
      <c r="AY1327" s="450"/>
    </row>
    <row r="1328" spans="1:185" customHeight="1" ht="16.5" s="407" customFormat="1">
      <c r="A1328" s="135"/>
      <c r="B1328" s="135"/>
      <c r="C1328" s="135"/>
      <c r="D1328" s="245"/>
      <c r="E1328" s="245"/>
      <c r="F1328" s="405"/>
      <c r="G1328" s="291"/>
      <c r="H1328" s="291"/>
      <c r="AW1328" s="501"/>
      <c r="AY1328" s="450"/>
    </row>
    <row r="1329" spans="1:185" customHeight="1" ht="16.5" s="407" customFormat="1">
      <c r="A1329" s="135"/>
      <c r="B1329" s="135"/>
      <c r="C1329" s="135"/>
      <c r="D1329" s="245"/>
      <c r="E1329" s="245"/>
      <c r="F1329" s="405"/>
      <c r="G1329" s="291"/>
      <c r="H1329" s="291"/>
      <c r="AW1329" s="501"/>
      <c r="AY1329" s="450"/>
    </row>
    <row r="1330" spans="1:185" customHeight="1" ht="16.5" s="407" customFormat="1">
      <c r="A1330" s="135"/>
      <c r="B1330" s="135"/>
      <c r="C1330" s="135"/>
      <c r="D1330" s="245"/>
      <c r="E1330" s="245"/>
      <c r="F1330" s="405"/>
      <c r="G1330" s="291"/>
      <c r="H1330" s="291"/>
      <c r="AW1330" s="501"/>
      <c r="AY1330" s="450"/>
    </row>
    <row r="1331" spans="1:185" customHeight="1" ht="16.5" s="407" customFormat="1">
      <c r="A1331" s="135"/>
      <c r="B1331" s="135"/>
      <c r="C1331" s="135"/>
      <c r="D1331" s="245"/>
      <c r="E1331" s="245"/>
      <c r="F1331" s="405"/>
      <c r="G1331" s="291"/>
      <c r="H1331" s="291"/>
      <c r="AW1331" s="501"/>
      <c r="AY1331" s="450"/>
    </row>
    <row r="1332" spans="1:185" customHeight="1" ht="16.5" s="407" customFormat="1">
      <c r="A1332" s="135"/>
      <c r="B1332" s="135"/>
      <c r="C1332" s="135"/>
      <c r="D1332" s="245"/>
      <c r="E1332" s="245"/>
      <c r="F1332" s="405"/>
      <c r="G1332" s="291"/>
      <c r="H1332" s="291"/>
      <c r="AW1332" s="501"/>
      <c r="AY1332" s="450"/>
    </row>
    <row r="1333" spans="1:185" customHeight="1" ht="16.5" s="407" customFormat="1">
      <c r="A1333" s="135"/>
      <c r="B1333" s="135"/>
      <c r="C1333" s="135"/>
      <c r="D1333" s="245"/>
      <c r="E1333" s="245"/>
      <c r="F1333" s="405"/>
      <c r="G1333" s="291"/>
      <c r="H1333" s="291"/>
      <c r="AW1333" s="501"/>
      <c r="AY1333" s="450"/>
    </row>
    <row r="1334" spans="1:185" customHeight="1" ht="16.5" s="407" customFormat="1">
      <c r="A1334" s="135"/>
      <c r="B1334" s="135"/>
      <c r="C1334" s="135"/>
      <c r="D1334" s="245"/>
      <c r="E1334" s="245"/>
      <c r="F1334" s="405"/>
      <c r="G1334" s="291"/>
      <c r="H1334" s="291"/>
      <c r="AW1334" s="501"/>
      <c r="AY1334" s="450"/>
    </row>
    <row r="1335" spans="1:185" customHeight="1" ht="16.5" s="407" customFormat="1">
      <c r="A1335" s="135"/>
      <c r="B1335" s="135"/>
      <c r="C1335" s="135"/>
      <c r="D1335" s="245"/>
      <c r="E1335" s="245"/>
      <c r="F1335" s="405"/>
      <c r="G1335" s="291"/>
      <c r="H1335" s="291"/>
      <c r="AW1335" s="501"/>
      <c r="AY1335" s="450"/>
    </row>
    <row r="1336" spans="1:185" customHeight="1" ht="16.5" s="407" customFormat="1">
      <c r="A1336" s="135"/>
      <c r="B1336" s="135"/>
      <c r="C1336" s="135"/>
      <c r="D1336" s="245"/>
      <c r="E1336" s="245"/>
      <c r="F1336" s="405"/>
      <c r="G1336" s="291"/>
      <c r="H1336" s="291"/>
      <c r="AW1336" s="501"/>
      <c r="AY1336" s="450"/>
    </row>
    <row r="1337" spans="1:185" customHeight="1" ht="16.5" s="407" customFormat="1">
      <c r="A1337" s="135"/>
      <c r="B1337" s="135"/>
      <c r="C1337" s="135"/>
      <c r="D1337" s="245"/>
      <c r="E1337" s="245"/>
      <c r="F1337" s="405"/>
      <c r="G1337" s="291"/>
      <c r="H1337" s="291"/>
      <c r="AW1337" s="501"/>
      <c r="AY1337" s="450"/>
    </row>
    <row r="1338" spans="1:185" customHeight="1" ht="16.5" s="407" customFormat="1">
      <c r="A1338" s="135"/>
      <c r="B1338" s="135"/>
      <c r="C1338" s="135"/>
      <c r="D1338" s="245"/>
      <c r="E1338" s="245"/>
      <c r="F1338" s="405"/>
      <c r="G1338" s="291"/>
      <c r="H1338" s="291"/>
      <c r="AW1338" s="501"/>
      <c r="AY1338" s="450"/>
    </row>
    <row r="1339" spans="1:185" customHeight="1" ht="16.5" s="407" customFormat="1">
      <c r="A1339" s="135"/>
      <c r="B1339" s="135"/>
      <c r="C1339" s="135"/>
      <c r="D1339" s="245"/>
      <c r="E1339" s="245"/>
      <c r="F1339" s="405"/>
      <c r="G1339" s="291"/>
      <c r="H1339" s="291"/>
      <c r="AW1339" s="501"/>
      <c r="AY1339" s="450"/>
    </row>
    <row r="1340" spans="1:185" customHeight="1" ht="16.5" s="407" customFormat="1">
      <c r="A1340" s="135"/>
      <c r="B1340" s="135"/>
      <c r="C1340" s="135"/>
      <c r="D1340" s="245"/>
      <c r="E1340" s="245"/>
      <c r="F1340" s="405"/>
      <c r="G1340" s="291"/>
      <c r="H1340" s="291"/>
      <c r="AW1340" s="501"/>
      <c r="AY1340" s="450"/>
    </row>
    <row r="1341" spans="1:185" customHeight="1" ht="16.5" s="407" customFormat="1">
      <c r="A1341" s="135"/>
      <c r="B1341" s="135"/>
      <c r="C1341" s="135"/>
      <c r="D1341" s="245"/>
      <c r="E1341" s="245"/>
      <c r="F1341" s="405"/>
      <c r="G1341" s="291"/>
      <c r="H1341" s="291"/>
      <c r="AW1341" s="501"/>
      <c r="AY1341" s="450"/>
    </row>
    <row r="1342" spans="1:185" customHeight="1" ht="16.5" s="407" customFormat="1">
      <c r="A1342" s="135"/>
      <c r="B1342" s="135"/>
      <c r="C1342" s="135"/>
      <c r="D1342" s="245"/>
      <c r="E1342" s="245"/>
      <c r="F1342" s="405"/>
      <c r="G1342" s="291"/>
      <c r="H1342" s="291"/>
      <c r="AW1342" s="501"/>
      <c r="AY1342" s="450"/>
    </row>
    <row r="1343" spans="1:185" customHeight="1" ht="16.5" s="407" customFormat="1">
      <c r="A1343" s="135"/>
      <c r="B1343" s="135"/>
      <c r="C1343" s="135"/>
      <c r="D1343" s="245"/>
      <c r="E1343" s="245"/>
      <c r="F1343" s="405"/>
      <c r="G1343" s="291"/>
      <c r="H1343" s="291"/>
      <c r="AW1343" s="501"/>
      <c r="AY1343" s="450"/>
    </row>
    <row r="1344" spans="1:185" customHeight="1" ht="16.5" s="407" customFormat="1">
      <c r="A1344" s="135"/>
      <c r="B1344" s="135"/>
      <c r="C1344" s="135"/>
      <c r="D1344" s="245"/>
      <c r="E1344" s="245"/>
      <c r="F1344" s="405"/>
      <c r="G1344" s="291"/>
      <c r="H1344" s="291"/>
      <c r="AW1344" s="501"/>
      <c r="AY1344" s="450"/>
    </row>
    <row r="1345" spans="1:185" customHeight="1" ht="16.5" s="407" customFormat="1">
      <c r="A1345" s="135"/>
      <c r="B1345" s="135"/>
      <c r="C1345" s="135"/>
      <c r="D1345" s="245"/>
      <c r="E1345" s="245"/>
      <c r="F1345" s="405"/>
      <c r="G1345" s="291"/>
      <c r="H1345" s="291"/>
      <c r="AW1345" s="501"/>
      <c r="AY1345" s="450"/>
    </row>
    <row r="1346" spans="1:185" customHeight="1" ht="16.5" s="407" customFormat="1">
      <c r="A1346" s="135"/>
      <c r="B1346" s="135"/>
      <c r="C1346" s="135"/>
      <c r="D1346" s="245"/>
      <c r="E1346" s="245"/>
      <c r="F1346" s="405"/>
      <c r="G1346" s="291"/>
      <c r="H1346" s="291"/>
      <c r="AW1346" s="501"/>
      <c r="AY1346" s="450"/>
    </row>
    <row r="1347" spans="1:185" customHeight="1" ht="16.5" s="407" customFormat="1">
      <c r="A1347" s="135"/>
      <c r="B1347" s="135"/>
      <c r="C1347" s="135"/>
      <c r="D1347" s="245"/>
      <c r="E1347" s="245"/>
      <c r="F1347" s="405"/>
      <c r="G1347" s="291"/>
      <c r="H1347" s="291"/>
      <c r="AW1347" s="501"/>
      <c r="AY1347" s="450"/>
    </row>
    <row r="1348" spans="1:185" customHeight="1" ht="16.5" s="407" customFormat="1">
      <c r="A1348" s="135"/>
      <c r="B1348" s="135"/>
      <c r="C1348" s="135"/>
      <c r="D1348" s="245"/>
      <c r="E1348" s="245"/>
      <c r="F1348" s="405"/>
      <c r="G1348" s="291"/>
      <c r="H1348" s="291"/>
      <c r="AW1348" s="501"/>
      <c r="AY1348" s="450"/>
    </row>
    <row r="1349" spans="1:185" customHeight="1" ht="16.5" s="407" customFormat="1">
      <c r="A1349" s="135"/>
      <c r="B1349" s="135"/>
      <c r="C1349" s="135"/>
      <c r="D1349" s="245"/>
      <c r="E1349" s="245"/>
      <c r="F1349" s="405"/>
      <c r="G1349" s="291"/>
      <c r="H1349" s="291"/>
      <c r="AW1349" s="501"/>
      <c r="AY1349" s="450"/>
    </row>
    <row r="1350" spans="1:185" customHeight="1" ht="16.5" s="407" customFormat="1">
      <c r="A1350" s="135"/>
      <c r="B1350" s="135"/>
      <c r="C1350" s="135"/>
      <c r="D1350" s="245"/>
      <c r="E1350" s="245"/>
      <c r="F1350" s="405"/>
      <c r="G1350" s="291"/>
      <c r="H1350" s="291"/>
      <c r="AW1350" s="501"/>
      <c r="AY1350" s="450"/>
    </row>
    <row r="1351" spans="1:185" customHeight="1" ht="16.5" s="407" customFormat="1">
      <c r="A1351" s="135"/>
      <c r="B1351" s="135"/>
      <c r="C1351" s="135"/>
      <c r="D1351" s="245"/>
      <c r="E1351" s="245"/>
      <c r="F1351" s="405"/>
      <c r="G1351" s="291"/>
      <c r="H1351" s="291"/>
      <c r="AW1351" s="501"/>
      <c r="AY1351" s="450"/>
    </row>
    <row r="1352" spans="1:185" customHeight="1" ht="16.5" s="407" customFormat="1">
      <c r="A1352" s="135"/>
      <c r="B1352" s="135"/>
      <c r="C1352" s="135"/>
      <c r="D1352" s="245"/>
      <c r="E1352" s="245"/>
      <c r="F1352" s="405"/>
      <c r="G1352" s="291"/>
      <c r="H1352" s="291"/>
      <c r="AW1352" s="501"/>
      <c r="AY1352" s="450"/>
    </row>
    <row r="1353" spans="1:185" customHeight="1" ht="16.5" s="407" customFormat="1">
      <c r="A1353" s="135"/>
      <c r="B1353" s="135"/>
      <c r="C1353" s="135"/>
      <c r="D1353" s="245"/>
      <c r="E1353" s="245"/>
      <c r="F1353" s="405"/>
      <c r="G1353" s="291"/>
      <c r="H1353" s="291"/>
      <c r="AW1353" s="501"/>
      <c r="AY1353" s="450"/>
    </row>
    <row r="1354" spans="1:185" customHeight="1" ht="16.5" s="407" customFormat="1">
      <c r="A1354" s="135"/>
      <c r="B1354" s="135"/>
      <c r="C1354" s="135"/>
      <c r="D1354" s="245"/>
      <c r="E1354" s="245"/>
      <c r="F1354" s="405"/>
      <c r="G1354" s="291"/>
      <c r="H1354" s="291"/>
      <c r="AW1354" s="501"/>
      <c r="AY1354" s="450"/>
    </row>
    <row r="1355" spans="1:185" customHeight="1" ht="16.5" s="407" customFormat="1">
      <c r="A1355" s="135"/>
      <c r="B1355" s="135"/>
      <c r="C1355" s="135"/>
      <c r="D1355" s="245"/>
      <c r="E1355" s="245"/>
      <c r="F1355" s="405"/>
      <c r="G1355" s="291"/>
      <c r="H1355" s="291"/>
      <c r="AW1355" s="501"/>
      <c r="AY1355" s="450"/>
    </row>
    <row r="1356" spans="1:185" customHeight="1" ht="16.5" s="407" customFormat="1">
      <c r="A1356" s="135"/>
      <c r="B1356" s="135"/>
      <c r="C1356" s="135"/>
      <c r="D1356" s="245"/>
      <c r="E1356" s="245"/>
      <c r="F1356" s="405"/>
      <c r="G1356" s="291"/>
      <c r="H1356" s="291"/>
      <c r="AW1356" s="501"/>
      <c r="AY1356" s="450"/>
    </row>
    <row r="1357" spans="1:185" customHeight="1" ht="16.5" s="407" customFormat="1">
      <c r="A1357" s="135"/>
      <c r="B1357" s="135"/>
      <c r="C1357" s="135"/>
      <c r="D1357" s="245"/>
      <c r="E1357" s="245"/>
      <c r="F1357" s="405"/>
      <c r="G1357" s="291"/>
      <c r="H1357" s="291"/>
      <c r="AW1357" s="501"/>
      <c r="AY1357" s="450"/>
    </row>
    <row r="1358" spans="1:185" customHeight="1" ht="16.5" s="407" customFormat="1">
      <c r="A1358" s="135"/>
      <c r="B1358" s="135"/>
      <c r="C1358" s="135"/>
      <c r="D1358" s="245"/>
      <c r="E1358" s="245"/>
      <c r="F1358" s="405"/>
      <c r="G1358" s="291"/>
      <c r="H1358" s="291"/>
      <c r="AW1358" s="501"/>
      <c r="AY1358" s="450"/>
    </row>
    <row r="1359" spans="1:185" customHeight="1" ht="16.5" s="407" customFormat="1">
      <c r="A1359" s="135"/>
      <c r="B1359" s="135"/>
      <c r="C1359" s="135"/>
      <c r="D1359" s="245"/>
      <c r="E1359" s="245"/>
      <c r="F1359" s="405"/>
      <c r="G1359" s="291"/>
      <c r="H1359" s="291"/>
      <c r="AW1359" s="501"/>
      <c r="AY1359" s="450"/>
    </row>
    <row r="1360" spans="1:185" customHeight="1" ht="16.5" s="407" customFormat="1">
      <c r="A1360" s="135"/>
      <c r="B1360" s="135"/>
      <c r="C1360" s="135"/>
      <c r="D1360" s="245"/>
      <c r="E1360" s="245"/>
      <c r="F1360" s="405"/>
      <c r="G1360" s="291"/>
      <c r="H1360" s="291"/>
      <c r="AW1360" s="501"/>
      <c r="AY1360" s="450"/>
    </row>
    <row r="1361" spans="1:185" customHeight="1" ht="16.5" s="407" customFormat="1">
      <c r="A1361" s="135"/>
      <c r="B1361" s="135"/>
      <c r="C1361" s="135"/>
      <c r="D1361" s="245"/>
      <c r="E1361" s="245"/>
      <c r="F1361" s="405"/>
      <c r="G1361" s="291"/>
      <c r="H1361" s="291"/>
      <c r="AW1361" s="501"/>
      <c r="AY1361" s="450"/>
    </row>
    <row r="1362" spans="1:185" customHeight="1" ht="16.5" s="407" customFormat="1">
      <c r="A1362" s="135"/>
      <c r="B1362" s="135"/>
      <c r="C1362" s="135"/>
      <c r="D1362" s="245"/>
      <c r="E1362" s="245"/>
      <c r="F1362" s="405"/>
      <c r="G1362" s="291"/>
      <c r="H1362" s="291"/>
      <c r="AW1362" s="501"/>
      <c r="AY1362" s="450"/>
    </row>
    <row r="1363" spans="1:185" customHeight="1" ht="16.5" s="407" customFormat="1">
      <c r="A1363" s="135"/>
      <c r="B1363" s="135"/>
      <c r="C1363" s="135"/>
      <c r="D1363" s="245"/>
      <c r="E1363" s="245"/>
      <c r="F1363" s="405"/>
      <c r="G1363" s="291"/>
      <c r="H1363" s="291"/>
      <c r="AW1363" s="501"/>
      <c r="AY1363" s="450"/>
    </row>
    <row r="1364" spans="1:185" customHeight="1" ht="16.5" s="407" customFormat="1">
      <c r="A1364" s="135"/>
      <c r="B1364" s="135"/>
      <c r="C1364" s="135"/>
      <c r="D1364" s="245"/>
      <c r="E1364" s="245"/>
      <c r="F1364" s="405"/>
      <c r="G1364" s="291"/>
      <c r="H1364" s="291"/>
      <c r="AW1364" s="501"/>
      <c r="AY1364" s="450"/>
    </row>
    <row r="1365" spans="1:185" customHeight="1" ht="16.5" s="407" customFormat="1">
      <c r="A1365" s="135"/>
      <c r="B1365" s="135"/>
      <c r="C1365" s="135"/>
      <c r="D1365" s="245"/>
      <c r="E1365" s="245"/>
      <c r="F1365" s="405"/>
      <c r="G1365" s="291"/>
      <c r="H1365" s="291"/>
      <c r="AW1365" s="501"/>
      <c r="AY1365" s="450"/>
    </row>
    <row r="1366" spans="1:185" customHeight="1" ht="16.5" s="407" customFormat="1">
      <c r="A1366" s="135"/>
      <c r="B1366" s="135"/>
      <c r="C1366" s="135"/>
      <c r="D1366" s="245"/>
      <c r="E1366" s="245"/>
      <c r="F1366" s="405"/>
      <c r="G1366" s="291"/>
      <c r="H1366" s="291"/>
      <c r="AW1366" s="501"/>
      <c r="AY1366" s="450"/>
    </row>
    <row r="1367" spans="1:185" customHeight="1" ht="16.5" s="407" customFormat="1">
      <c r="A1367" s="135"/>
      <c r="B1367" s="135"/>
      <c r="C1367" s="135"/>
      <c r="D1367" s="245"/>
      <c r="E1367" s="245"/>
      <c r="F1367" s="405"/>
      <c r="G1367" s="291"/>
      <c r="H1367" s="291"/>
      <c r="AW1367" s="501"/>
      <c r="AY1367" s="450"/>
    </row>
    <row r="1368" spans="1:185" customHeight="1" ht="16.5" s="407" customFormat="1">
      <c r="A1368" s="135"/>
      <c r="B1368" s="135"/>
      <c r="C1368" s="135"/>
      <c r="D1368" s="245"/>
      <c r="E1368" s="245"/>
      <c r="F1368" s="405"/>
      <c r="G1368" s="291"/>
      <c r="H1368" s="291"/>
      <c r="AW1368" s="501"/>
      <c r="AY1368" s="450"/>
    </row>
    <row r="1369" spans="1:185" customHeight="1" ht="16.5" s="407" customFormat="1">
      <c r="A1369" s="135"/>
      <c r="B1369" s="135"/>
      <c r="C1369" s="135"/>
      <c r="D1369" s="245"/>
      <c r="E1369" s="245"/>
      <c r="F1369" s="405"/>
      <c r="G1369" s="291"/>
      <c r="H1369" s="291"/>
      <c r="AW1369" s="501"/>
      <c r="AY1369" s="450"/>
    </row>
    <row r="1370" spans="1:185" customHeight="1" ht="16.5" s="407" customFormat="1">
      <c r="A1370" s="135"/>
      <c r="B1370" s="135"/>
      <c r="C1370" s="135"/>
      <c r="D1370" s="245"/>
      <c r="E1370" s="245"/>
      <c r="F1370" s="405"/>
      <c r="G1370" s="291"/>
      <c r="H1370" s="291"/>
      <c r="AW1370" s="501"/>
      <c r="AY1370" s="450"/>
    </row>
    <row r="1371" spans="1:185" customHeight="1" ht="16.5" s="407" customFormat="1">
      <c r="A1371" s="135"/>
      <c r="B1371" s="135"/>
      <c r="C1371" s="135"/>
      <c r="D1371" s="245"/>
      <c r="E1371" s="245"/>
      <c r="F1371" s="405"/>
      <c r="G1371" s="291"/>
      <c r="H1371" s="291"/>
      <c r="AW1371" s="501"/>
      <c r="AY1371" s="450"/>
    </row>
    <row r="1372" spans="1:185" customHeight="1" ht="16.5" s="407" customFormat="1">
      <c r="A1372" s="135"/>
      <c r="B1372" s="135"/>
      <c r="C1372" s="135"/>
      <c r="D1372" s="245"/>
      <c r="E1372" s="245"/>
      <c r="F1372" s="405"/>
      <c r="G1372" s="291"/>
      <c r="H1372" s="291"/>
      <c r="AW1372" s="501"/>
      <c r="AY1372" s="450"/>
    </row>
    <row r="1373" spans="1:185" customHeight="1" ht="16.5" s="407" customFormat="1">
      <c r="A1373" s="135"/>
      <c r="B1373" s="135"/>
      <c r="C1373" s="135"/>
      <c r="D1373" s="245"/>
      <c r="E1373" s="245"/>
      <c r="F1373" s="405"/>
      <c r="G1373" s="291"/>
      <c r="H1373" s="291"/>
      <c r="AW1373" s="501"/>
      <c r="AY1373" s="450"/>
    </row>
    <row r="1374" spans="1:185" customHeight="1" ht="16.5" s="407" customFormat="1">
      <c r="A1374" s="135"/>
      <c r="B1374" s="135"/>
      <c r="C1374" s="135"/>
      <c r="D1374" s="245"/>
      <c r="E1374" s="245"/>
      <c r="F1374" s="405"/>
      <c r="G1374" s="291"/>
      <c r="H1374" s="291"/>
      <c r="AW1374" s="501"/>
      <c r="AY1374" s="450"/>
    </row>
    <row r="1375" spans="1:185" customHeight="1" ht="16.5" s="407" customFormat="1">
      <c r="A1375" s="135"/>
      <c r="B1375" s="135"/>
      <c r="C1375" s="135"/>
      <c r="D1375" s="245"/>
      <c r="E1375" s="245"/>
      <c r="F1375" s="405"/>
      <c r="G1375" s="291"/>
      <c r="H1375" s="291"/>
      <c r="AW1375" s="501"/>
      <c r="AY1375" s="450"/>
    </row>
    <row r="1376" spans="1:185" customHeight="1" ht="16.5" s="407" customFormat="1">
      <c r="A1376" s="135"/>
      <c r="B1376" s="135"/>
      <c r="C1376" s="135"/>
      <c r="D1376" s="245"/>
      <c r="E1376" s="245"/>
      <c r="F1376" s="405"/>
      <c r="G1376" s="291"/>
      <c r="H1376" s="291"/>
      <c r="AW1376" s="501"/>
      <c r="AY1376" s="450"/>
    </row>
    <row r="1377" spans="1:185" customHeight="1" ht="16.5" s="407" customFormat="1">
      <c r="A1377" s="135"/>
      <c r="B1377" s="135"/>
      <c r="C1377" s="135"/>
      <c r="D1377" s="245"/>
      <c r="E1377" s="245"/>
      <c r="F1377" s="405"/>
      <c r="G1377" s="291"/>
      <c r="H1377" s="291"/>
      <c r="AW1377" s="501"/>
      <c r="AY1377" s="450"/>
    </row>
    <row r="1378" spans="1:185" customHeight="1" ht="16.5" s="407" customFormat="1">
      <c r="A1378" s="135"/>
      <c r="B1378" s="135"/>
      <c r="C1378" s="135"/>
      <c r="D1378" s="245"/>
      <c r="E1378" s="245"/>
      <c r="F1378" s="405"/>
      <c r="G1378" s="291"/>
      <c r="H1378" s="291"/>
      <c r="AW1378" s="501"/>
      <c r="AY1378" s="450"/>
    </row>
    <row r="1379" spans="1:185" customHeight="1" ht="16.5" s="407" customFormat="1">
      <c r="A1379" s="135"/>
      <c r="B1379" s="135"/>
      <c r="C1379" s="135"/>
      <c r="D1379" s="245"/>
      <c r="E1379" s="245"/>
      <c r="F1379" s="405"/>
      <c r="G1379" s="291"/>
      <c r="H1379" s="291"/>
      <c r="AW1379" s="501"/>
      <c r="AY1379" s="450"/>
    </row>
    <row r="1380" spans="1:185" customHeight="1" ht="16.5" s="407" customFormat="1">
      <c r="A1380" s="135"/>
      <c r="B1380" s="135"/>
      <c r="C1380" s="135"/>
      <c r="D1380" s="245"/>
      <c r="E1380" s="245"/>
      <c r="F1380" s="405"/>
      <c r="G1380" s="291"/>
      <c r="H1380" s="291"/>
      <c r="AW1380" s="501"/>
      <c r="AY1380" s="450"/>
    </row>
    <row r="1381" spans="1:185" customHeight="1" ht="16.5" s="407" customFormat="1">
      <c r="A1381" s="135"/>
      <c r="B1381" s="135"/>
      <c r="C1381" s="135"/>
      <c r="D1381" s="245"/>
      <c r="E1381" s="245"/>
      <c r="F1381" s="405"/>
      <c r="G1381" s="291"/>
      <c r="H1381" s="291"/>
      <c r="AW1381" s="501"/>
      <c r="AY1381" s="450"/>
    </row>
    <row r="1382" spans="1:185" customHeight="1" ht="16.5" s="407" customFormat="1">
      <c r="A1382" s="135"/>
      <c r="B1382" s="135"/>
      <c r="C1382" s="135"/>
      <c r="D1382" s="245"/>
      <c r="E1382" s="245"/>
      <c r="F1382" s="405"/>
      <c r="G1382" s="291"/>
      <c r="H1382" s="291"/>
      <c r="AW1382" s="501"/>
      <c r="AY1382" s="450"/>
    </row>
    <row r="1383" spans="1:185" customHeight="1" ht="16.5" s="407" customFormat="1">
      <c r="A1383" s="135"/>
      <c r="B1383" s="135"/>
      <c r="C1383" s="135"/>
      <c r="D1383" s="245"/>
      <c r="E1383" s="245"/>
      <c r="F1383" s="405"/>
      <c r="G1383" s="291"/>
      <c r="H1383" s="291"/>
      <c r="AW1383" s="501"/>
      <c r="AY1383" s="450"/>
    </row>
    <row r="1384" spans="1:185" customHeight="1" ht="16.5" s="407" customFormat="1">
      <c r="A1384" s="135"/>
      <c r="B1384" s="135"/>
      <c r="C1384" s="135"/>
      <c r="D1384" s="245"/>
      <c r="E1384" s="245"/>
      <c r="F1384" s="405"/>
      <c r="G1384" s="291"/>
      <c r="H1384" s="291"/>
      <c r="AW1384" s="501"/>
      <c r="AY1384" s="450"/>
    </row>
    <row r="1385" spans="1:185" customHeight="1" ht="16.5" s="407" customFormat="1">
      <c r="A1385" s="135"/>
      <c r="B1385" s="135"/>
      <c r="C1385" s="135"/>
      <c r="D1385" s="245"/>
      <c r="E1385" s="245"/>
      <c r="F1385" s="405"/>
      <c r="G1385" s="291"/>
      <c r="H1385" s="291"/>
      <c r="AW1385" s="501"/>
      <c r="AY1385" s="450"/>
    </row>
    <row r="1386" spans="1:185" customHeight="1" ht="16.5" s="407" customFormat="1">
      <c r="A1386" s="135"/>
      <c r="B1386" s="135"/>
      <c r="C1386" s="135"/>
      <c r="D1386" s="245"/>
      <c r="E1386" s="245"/>
      <c r="F1386" s="405"/>
      <c r="G1386" s="291"/>
      <c r="H1386" s="291"/>
      <c r="AW1386" s="501"/>
      <c r="AY1386" s="450"/>
    </row>
    <row r="1387" spans="1:185" customHeight="1" ht="16.5" s="407" customFormat="1">
      <c r="A1387" s="135"/>
      <c r="B1387" s="135"/>
      <c r="C1387" s="135"/>
      <c r="D1387" s="245"/>
      <c r="E1387" s="245"/>
      <c r="F1387" s="405"/>
      <c r="G1387" s="291"/>
      <c r="H1387" s="291"/>
      <c r="AW1387" s="501"/>
      <c r="AY1387" s="450"/>
    </row>
    <row r="1388" spans="1:185" customHeight="1" ht="16.5" s="407" customFormat="1">
      <c r="A1388" s="135"/>
      <c r="B1388" s="135"/>
      <c r="C1388" s="135"/>
      <c r="D1388" s="245"/>
      <c r="E1388" s="245"/>
      <c r="F1388" s="405"/>
      <c r="G1388" s="291"/>
      <c r="H1388" s="291"/>
      <c r="AW1388" s="501"/>
      <c r="AY1388" s="450"/>
    </row>
    <row r="1389" spans="1:185" customHeight="1" ht="16.5" s="407" customFormat="1">
      <c r="A1389" s="135"/>
      <c r="B1389" s="135"/>
      <c r="C1389" s="135"/>
      <c r="D1389" s="245"/>
      <c r="E1389" s="245"/>
      <c r="F1389" s="405"/>
      <c r="G1389" s="291"/>
      <c r="H1389" s="291"/>
      <c r="AW1389" s="501"/>
      <c r="AY1389" s="450"/>
    </row>
    <row r="1390" spans="1:185" customHeight="1" ht="16.5" s="407" customFormat="1">
      <c r="A1390" s="135"/>
      <c r="B1390" s="135"/>
      <c r="C1390" s="135"/>
      <c r="D1390" s="245"/>
      <c r="E1390" s="245"/>
      <c r="F1390" s="405"/>
      <c r="G1390" s="291"/>
      <c r="H1390" s="291"/>
      <c r="AW1390" s="501"/>
      <c r="AY1390" s="450"/>
    </row>
    <row r="1391" spans="1:185" customHeight="1" ht="16.5" s="407" customFormat="1">
      <c r="A1391" s="135"/>
      <c r="B1391" s="135"/>
      <c r="C1391" s="135"/>
      <c r="D1391" s="245"/>
      <c r="E1391" s="245"/>
      <c r="F1391" s="405"/>
      <c r="G1391" s="291"/>
      <c r="H1391" s="291"/>
      <c r="AW1391" s="501"/>
      <c r="AY1391" s="450"/>
    </row>
    <row r="1392" spans="1:185" customHeight="1" ht="16.5" s="407" customFormat="1">
      <c r="A1392" s="135"/>
      <c r="B1392" s="135"/>
      <c r="C1392" s="135"/>
      <c r="D1392" s="245"/>
      <c r="E1392" s="245"/>
      <c r="F1392" s="405"/>
      <c r="G1392" s="291"/>
      <c r="H1392" s="291"/>
      <c r="AW1392" s="501"/>
      <c r="AY1392" s="450"/>
    </row>
    <row r="1393" spans="1:185" customHeight="1" ht="16.5" s="407" customFormat="1">
      <c r="A1393" s="135"/>
      <c r="B1393" s="135"/>
      <c r="C1393" s="135"/>
      <c r="D1393" s="245"/>
      <c r="E1393" s="245"/>
      <c r="F1393" s="405"/>
      <c r="G1393" s="291"/>
      <c r="H1393" s="291"/>
      <c r="AW1393" s="501"/>
      <c r="AY1393" s="450"/>
    </row>
    <row r="1394" spans="1:185" customHeight="1" ht="16.5" s="407" customFormat="1">
      <c r="A1394" s="135"/>
      <c r="B1394" s="135"/>
      <c r="C1394" s="135"/>
      <c r="D1394" s="245"/>
      <c r="E1394" s="245"/>
      <c r="F1394" s="405"/>
      <c r="G1394" s="291"/>
      <c r="H1394" s="291"/>
      <c r="AW1394" s="501"/>
      <c r="AY1394" s="450"/>
    </row>
    <row r="1395" spans="1:185" customHeight="1" ht="16.5" s="407" customFormat="1">
      <c r="A1395" s="135"/>
      <c r="B1395" s="135"/>
      <c r="C1395" s="135"/>
      <c r="D1395" s="245"/>
      <c r="E1395" s="245"/>
      <c r="F1395" s="405"/>
      <c r="G1395" s="291"/>
      <c r="H1395" s="291"/>
      <c r="AW1395" s="501"/>
      <c r="AY1395" s="450"/>
    </row>
    <row r="1396" spans="1:185" customHeight="1" ht="16.5" s="407" customFormat="1">
      <c r="A1396" s="135"/>
      <c r="B1396" s="135"/>
      <c r="C1396" s="135"/>
      <c r="D1396" s="245"/>
      <c r="E1396" s="245"/>
      <c r="F1396" s="405"/>
      <c r="G1396" s="291"/>
      <c r="H1396" s="291"/>
      <c r="AW1396" s="501"/>
      <c r="AY1396" s="450"/>
    </row>
    <row r="1397" spans="1:185" customHeight="1" ht="16.5" s="407" customFormat="1">
      <c r="A1397" s="135"/>
      <c r="B1397" s="135"/>
      <c r="C1397" s="135"/>
      <c r="D1397" s="245"/>
      <c r="E1397" s="245"/>
      <c r="F1397" s="405"/>
      <c r="G1397" s="291"/>
      <c r="H1397" s="291"/>
      <c r="AW1397" s="501"/>
      <c r="AY1397" s="450"/>
    </row>
    <row r="1398" spans="1:185" customHeight="1" ht="16.5" s="407" customFormat="1">
      <c r="A1398" s="135"/>
      <c r="B1398" s="135"/>
      <c r="C1398" s="135"/>
      <c r="D1398" s="245"/>
      <c r="E1398" s="245"/>
      <c r="F1398" s="405"/>
      <c r="G1398" s="291"/>
      <c r="H1398" s="291"/>
      <c r="AW1398" s="501"/>
      <c r="AY1398" s="450"/>
    </row>
    <row r="1399" spans="1:185" customHeight="1" ht="16.5" s="407" customFormat="1">
      <c r="A1399" s="135"/>
      <c r="B1399" s="135"/>
      <c r="C1399" s="135"/>
      <c r="D1399" s="245"/>
      <c r="E1399" s="245"/>
      <c r="F1399" s="405"/>
      <c r="G1399" s="291"/>
      <c r="H1399" s="291"/>
      <c r="AW1399" s="501"/>
      <c r="AY1399" s="450"/>
    </row>
    <row r="1400" spans="1:185" customHeight="1" ht="16.5" s="407" customFormat="1">
      <c r="A1400" s="135"/>
      <c r="B1400" s="135"/>
      <c r="C1400" s="135"/>
      <c r="D1400" s="245"/>
      <c r="E1400" s="245"/>
      <c r="F1400" s="405"/>
      <c r="G1400" s="291"/>
      <c r="H1400" s="291"/>
      <c r="AW1400" s="501"/>
      <c r="AY1400" s="450"/>
    </row>
    <row r="1401" spans="1:185" customHeight="1" ht="16.5" s="407" customFormat="1">
      <c r="A1401" s="135"/>
      <c r="B1401" s="135"/>
      <c r="C1401" s="135"/>
      <c r="D1401" s="245"/>
      <c r="E1401" s="245"/>
      <c r="F1401" s="405"/>
      <c r="G1401" s="291"/>
      <c r="H1401" s="291"/>
      <c r="AW1401" s="501"/>
      <c r="AY1401" s="450"/>
    </row>
    <row r="1402" spans="1:185" customHeight="1" ht="16.5" s="407" customFormat="1">
      <c r="A1402" s="135"/>
      <c r="B1402" s="135"/>
      <c r="C1402" s="135"/>
      <c r="D1402" s="245"/>
      <c r="E1402" s="245"/>
      <c r="F1402" s="405"/>
      <c r="G1402" s="291"/>
      <c r="H1402" s="291"/>
      <c r="AW1402" s="501"/>
      <c r="AY1402" s="450"/>
    </row>
    <row r="1403" spans="1:185" customHeight="1" ht="16.5" s="407" customFormat="1">
      <c r="A1403" s="135"/>
      <c r="B1403" s="135"/>
      <c r="C1403" s="135"/>
      <c r="D1403" s="245"/>
      <c r="E1403" s="245"/>
      <c r="F1403" s="405"/>
      <c r="G1403" s="291"/>
      <c r="H1403" s="291"/>
      <c r="AW1403" s="501"/>
      <c r="AY1403" s="450"/>
    </row>
    <row r="1404" spans="1:185" customHeight="1" ht="16.5" s="407" customFormat="1">
      <c r="A1404" s="135"/>
      <c r="B1404" s="135"/>
      <c r="C1404" s="135"/>
      <c r="D1404" s="245"/>
      <c r="E1404" s="245"/>
      <c r="F1404" s="405"/>
      <c r="G1404" s="291"/>
      <c r="H1404" s="291"/>
      <c r="AW1404" s="501"/>
      <c r="AY1404" s="450"/>
    </row>
    <row r="1405" spans="1:185" customHeight="1" ht="16.5" s="407" customFormat="1">
      <c r="A1405" s="135"/>
      <c r="B1405" s="135"/>
      <c r="C1405" s="135"/>
      <c r="D1405" s="245"/>
      <c r="E1405" s="245"/>
      <c r="F1405" s="405"/>
      <c r="G1405" s="291"/>
      <c r="H1405" s="291"/>
      <c r="AW1405" s="501"/>
      <c r="AY1405" s="450"/>
    </row>
    <row r="1406" spans="1:185" customHeight="1" ht="16.5" s="407" customFormat="1">
      <c r="A1406" s="135"/>
      <c r="B1406" s="135"/>
      <c r="C1406" s="135"/>
      <c r="D1406" s="245"/>
      <c r="E1406" s="245"/>
      <c r="F1406" s="405"/>
      <c r="G1406" s="291"/>
      <c r="H1406" s="291"/>
      <c r="AW1406" s="501"/>
      <c r="AY1406" s="450"/>
    </row>
    <row r="1407" spans="1:185" customHeight="1" ht="16.5" s="407" customFormat="1">
      <c r="A1407" s="135"/>
      <c r="B1407" s="135"/>
      <c r="C1407" s="135"/>
      <c r="D1407" s="245"/>
      <c r="E1407" s="245"/>
      <c r="F1407" s="405"/>
      <c r="G1407" s="291"/>
      <c r="H1407" s="291"/>
      <c r="AW1407" s="501"/>
      <c r="AY1407" s="450"/>
    </row>
    <row r="1408" spans="1:185" customHeight="1" ht="16.5" s="407" customFormat="1">
      <c r="A1408" s="135"/>
      <c r="B1408" s="135"/>
      <c r="C1408" s="135"/>
      <c r="D1408" s="245"/>
      <c r="E1408" s="245"/>
      <c r="F1408" s="405"/>
      <c r="G1408" s="291"/>
      <c r="H1408" s="291"/>
      <c r="AW1408" s="501"/>
      <c r="AY1408" s="450"/>
    </row>
    <row r="1409" spans="1:185" customHeight="1" ht="16.5" s="407" customFormat="1">
      <c r="A1409" s="135"/>
      <c r="B1409" s="135"/>
      <c r="C1409" s="135"/>
      <c r="D1409" s="245"/>
      <c r="E1409" s="245"/>
      <c r="F1409" s="405"/>
      <c r="G1409" s="291"/>
      <c r="H1409" s="291"/>
      <c r="AW1409" s="501"/>
      <c r="AY1409" s="450"/>
    </row>
    <row r="1410" spans="1:185" customHeight="1" ht="16.5" s="407" customFormat="1">
      <c r="A1410" s="135"/>
      <c r="B1410" s="135"/>
      <c r="C1410" s="135"/>
      <c r="D1410" s="245"/>
      <c r="E1410" s="245"/>
      <c r="F1410" s="405"/>
      <c r="G1410" s="291"/>
      <c r="H1410" s="291"/>
      <c r="AW1410" s="501"/>
      <c r="AY1410" s="450"/>
    </row>
    <row r="1411" spans="1:185" customHeight="1" ht="16.5" s="407" customFormat="1">
      <c r="A1411" s="135"/>
      <c r="B1411" s="135"/>
      <c r="C1411" s="135"/>
      <c r="D1411" s="245"/>
      <c r="E1411" s="245"/>
      <c r="F1411" s="405"/>
      <c r="G1411" s="291"/>
      <c r="H1411" s="291"/>
      <c r="AW1411" s="501"/>
      <c r="AY1411" s="450"/>
    </row>
    <row r="1412" spans="1:185" customHeight="1" ht="16.5" s="407" customFormat="1">
      <c r="A1412" s="135"/>
      <c r="B1412" s="135"/>
      <c r="C1412" s="135"/>
      <c r="D1412" s="245"/>
      <c r="E1412" s="245"/>
      <c r="F1412" s="405"/>
      <c r="G1412" s="291"/>
      <c r="H1412" s="291"/>
      <c r="AW1412" s="501"/>
      <c r="AY1412" s="450"/>
    </row>
    <row r="1413" spans="1:185" customHeight="1" ht="16.5" s="407" customFormat="1">
      <c r="A1413" s="135"/>
      <c r="B1413" s="135"/>
      <c r="C1413" s="135"/>
      <c r="D1413" s="245"/>
      <c r="E1413" s="245"/>
      <c r="F1413" s="405"/>
      <c r="G1413" s="291"/>
      <c r="H1413" s="291"/>
      <c r="AW1413" s="501"/>
      <c r="AY1413" s="450"/>
    </row>
    <row r="1414" spans="1:185" customHeight="1" ht="16.5" s="407" customFormat="1">
      <c r="A1414" s="135"/>
      <c r="B1414" s="135"/>
      <c r="C1414" s="135"/>
      <c r="D1414" s="245"/>
      <c r="E1414" s="245"/>
      <c r="F1414" s="405"/>
      <c r="G1414" s="291"/>
      <c r="H1414" s="291"/>
      <c r="AW1414" s="501"/>
      <c r="AY1414" s="450"/>
    </row>
    <row r="1415" spans="1:185" customHeight="1" ht="16.5" s="407" customFormat="1">
      <c r="A1415" s="135"/>
      <c r="B1415" s="135"/>
      <c r="C1415" s="135"/>
      <c r="D1415" s="245"/>
      <c r="E1415" s="245"/>
      <c r="F1415" s="405"/>
      <c r="G1415" s="291"/>
      <c r="H1415" s="291"/>
      <c r="AW1415" s="501"/>
      <c r="AY1415" s="450"/>
    </row>
    <row r="1416" spans="1:185" customHeight="1" ht="16.5" s="407" customFormat="1">
      <c r="A1416" s="135"/>
      <c r="B1416" s="135"/>
      <c r="C1416" s="135"/>
      <c r="D1416" s="245"/>
      <c r="E1416" s="245"/>
      <c r="F1416" s="405"/>
      <c r="G1416" s="291"/>
      <c r="H1416" s="291"/>
      <c r="AW1416" s="501"/>
      <c r="AY1416" s="450"/>
    </row>
    <row r="1417" spans="1:185" customHeight="1" ht="16.5" s="407" customFormat="1">
      <c r="A1417" s="135"/>
      <c r="B1417" s="135"/>
      <c r="C1417" s="135"/>
      <c r="D1417" s="245"/>
      <c r="E1417" s="245"/>
      <c r="F1417" s="405"/>
      <c r="G1417" s="291"/>
      <c r="H1417" s="291"/>
      <c r="AW1417" s="501"/>
      <c r="AY1417" s="450"/>
    </row>
    <row r="1418" spans="1:185" customHeight="1" ht="16.5" s="407" customFormat="1">
      <c r="A1418" s="135"/>
      <c r="B1418" s="135"/>
      <c r="C1418" s="135"/>
      <c r="D1418" s="245"/>
      <c r="E1418" s="245"/>
      <c r="F1418" s="405"/>
      <c r="G1418" s="291"/>
      <c r="H1418" s="291"/>
      <c r="AW1418" s="501"/>
      <c r="AY1418" s="450"/>
    </row>
    <row r="1419" spans="1:185" customHeight="1" ht="16.5" s="407" customFormat="1">
      <c r="A1419" s="135"/>
      <c r="B1419" s="135"/>
      <c r="C1419" s="135"/>
      <c r="D1419" s="245"/>
      <c r="E1419" s="245"/>
      <c r="F1419" s="405"/>
      <c r="G1419" s="291"/>
      <c r="H1419" s="291"/>
      <c r="AW1419" s="501"/>
      <c r="AY1419" s="450"/>
    </row>
    <row r="1420" spans="1:185" customHeight="1" ht="16.5" s="407" customFormat="1">
      <c r="A1420" s="135"/>
      <c r="B1420" s="135"/>
      <c r="C1420" s="135"/>
      <c r="D1420" s="245"/>
      <c r="E1420" s="245"/>
      <c r="F1420" s="405"/>
      <c r="G1420" s="291"/>
      <c r="H1420" s="291"/>
      <c r="AW1420" s="501"/>
      <c r="AY1420" s="450"/>
    </row>
    <row r="1421" spans="1:185" customHeight="1" ht="16.5" s="407" customFormat="1">
      <c r="A1421" s="135"/>
      <c r="B1421" s="135"/>
      <c r="C1421" s="135"/>
      <c r="D1421" s="245"/>
      <c r="E1421" s="245"/>
      <c r="F1421" s="405"/>
      <c r="G1421" s="291"/>
      <c r="H1421" s="291"/>
      <c r="AW1421" s="501"/>
      <c r="AY1421" s="450"/>
    </row>
    <row r="1422" spans="1:185" customHeight="1" ht="16.5" s="407" customFormat="1">
      <c r="A1422" s="135"/>
      <c r="B1422" s="135"/>
      <c r="C1422" s="135"/>
      <c r="D1422" s="245"/>
      <c r="E1422" s="245"/>
      <c r="F1422" s="405"/>
      <c r="G1422" s="291"/>
      <c r="H1422" s="291"/>
      <c r="AW1422" s="501"/>
      <c r="AY1422" s="450"/>
    </row>
    <row r="1423" spans="1:185" customHeight="1" ht="16.5" s="407" customFormat="1">
      <c r="A1423" s="135"/>
      <c r="B1423" s="135"/>
      <c r="C1423" s="135"/>
      <c r="D1423" s="245"/>
      <c r="E1423" s="245"/>
      <c r="F1423" s="405"/>
      <c r="G1423" s="291"/>
      <c r="H1423" s="291"/>
      <c r="AW1423" s="501"/>
      <c r="AY1423" s="450"/>
    </row>
    <row r="1424" spans="1:185" customHeight="1" ht="16.5" s="407" customFormat="1">
      <c r="A1424" s="135"/>
      <c r="B1424" s="135"/>
      <c r="C1424" s="135"/>
      <c r="D1424" s="245"/>
      <c r="E1424" s="245"/>
      <c r="F1424" s="405"/>
      <c r="G1424" s="291"/>
      <c r="H1424" s="291"/>
      <c r="AW1424" s="501"/>
      <c r="AY1424" s="450"/>
    </row>
    <row r="1425" spans="1:185" customHeight="1" ht="16.5" s="407" customFormat="1">
      <c r="A1425" s="135"/>
      <c r="B1425" s="135"/>
      <c r="C1425" s="135"/>
      <c r="D1425" s="245"/>
      <c r="E1425" s="245"/>
      <c r="F1425" s="405"/>
      <c r="G1425" s="291"/>
      <c r="H1425" s="291"/>
      <c r="AW1425" s="501"/>
      <c r="AY1425" s="450"/>
    </row>
    <row r="1426" spans="1:185" customHeight="1" ht="16.5" s="407" customFormat="1">
      <c r="A1426" s="135"/>
      <c r="B1426" s="135"/>
      <c r="C1426" s="135"/>
      <c r="D1426" s="245"/>
      <c r="E1426" s="245"/>
      <c r="F1426" s="405"/>
      <c r="G1426" s="291"/>
      <c r="H1426" s="291"/>
      <c r="AW1426" s="501"/>
      <c r="AY1426" s="450"/>
    </row>
    <row r="1427" spans="1:185" customHeight="1" ht="16.5" s="407" customFormat="1">
      <c r="A1427" s="135"/>
      <c r="B1427" s="135"/>
      <c r="C1427" s="135"/>
      <c r="D1427" s="245"/>
      <c r="E1427" s="245"/>
      <c r="F1427" s="405"/>
      <c r="G1427" s="291"/>
      <c r="H1427" s="291"/>
      <c r="AW1427" s="501"/>
      <c r="AY1427" s="450"/>
    </row>
    <row r="1428" spans="1:185" customHeight="1" ht="16.5" s="407" customFormat="1">
      <c r="A1428" s="135"/>
      <c r="B1428" s="135"/>
      <c r="C1428" s="135"/>
      <c r="D1428" s="245"/>
      <c r="E1428" s="245"/>
      <c r="F1428" s="405"/>
      <c r="G1428" s="291"/>
      <c r="H1428" s="291"/>
      <c r="AW1428" s="501"/>
      <c r="AY1428" s="450"/>
    </row>
    <row r="1429" spans="1:185" customHeight="1" ht="16.5" s="407" customFormat="1">
      <c r="A1429" s="135"/>
      <c r="B1429" s="135"/>
      <c r="C1429" s="135"/>
      <c r="D1429" s="245"/>
      <c r="E1429" s="245"/>
      <c r="F1429" s="405"/>
      <c r="G1429" s="291"/>
      <c r="H1429" s="291"/>
      <c r="AW1429" s="501"/>
      <c r="AY1429" s="450"/>
    </row>
    <row r="1430" spans="1:185" customHeight="1" ht="16.5" s="407" customFormat="1">
      <c r="A1430" s="135"/>
      <c r="B1430" s="135"/>
      <c r="C1430" s="135"/>
      <c r="D1430" s="245"/>
      <c r="E1430" s="245"/>
      <c r="F1430" s="405"/>
      <c r="G1430" s="291"/>
      <c r="H1430" s="291"/>
      <c r="AW1430" s="501"/>
      <c r="AY1430" s="450"/>
    </row>
    <row r="1431" spans="1:185" customHeight="1" ht="16.5" s="407" customFormat="1">
      <c r="A1431" s="135"/>
      <c r="B1431" s="135"/>
      <c r="C1431" s="135"/>
      <c r="D1431" s="245"/>
      <c r="E1431" s="245"/>
      <c r="F1431" s="405"/>
      <c r="G1431" s="291"/>
      <c r="H1431" s="291"/>
      <c r="AW1431" s="501"/>
      <c r="AY1431" s="450"/>
    </row>
    <row r="1432" spans="1:185" customHeight="1" ht="16.5" s="407" customFormat="1">
      <c r="A1432" s="135"/>
      <c r="B1432" s="135"/>
      <c r="C1432" s="135"/>
      <c r="D1432" s="245"/>
      <c r="E1432" s="245"/>
      <c r="F1432" s="405"/>
      <c r="G1432" s="291"/>
      <c r="H1432" s="291"/>
      <c r="AW1432" s="501"/>
      <c r="AY1432" s="450"/>
    </row>
    <row r="1433" spans="1:185" customHeight="1" ht="16.5" s="407" customFormat="1">
      <c r="A1433" s="135"/>
      <c r="B1433" s="135"/>
      <c r="C1433" s="135"/>
      <c r="D1433" s="245"/>
      <c r="E1433" s="245"/>
      <c r="F1433" s="405"/>
      <c r="G1433" s="291"/>
      <c r="H1433" s="291"/>
      <c r="AW1433" s="501"/>
      <c r="AY1433" s="450"/>
    </row>
    <row r="1434" spans="1:185" customHeight="1" ht="16.5" s="407" customFormat="1">
      <c r="A1434" s="135"/>
      <c r="B1434" s="135"/>
      <c r="C1434" s="135"/>
      <c r="D1434" s="245"/>
      <c r="E1434" s="245"/>
      <c r="F1434" s="405"/>
      <c r="G1434" s="291"/>
      <c r="H1434" s="291"/>
      <c r="AW1434" s="501"/>
      <c r="AY1434" s="450"/>
    </row>
    <row r="1435" spans="1:185" customHeight="1" ht="16.5" s="407" customFormat="1">
      <c r="A1435" s="135"/>
      <c r="B1435" s="135"/>
      <c r="C1435" s="135"/>
      <c r="D1435" s="245"/>
      <c r="E1435" s="245"/>
      <c r="F1435" s="405"/>
      <c r="G1435" s="291"/>
      <c r="H1435" s="291"/>
      <c r="AW1435" s="501"/>
      <c r="AY1435" s="450"/>
    </row>
    <row r="1436" spans="1:185" customHeight="1" ht="16.5" s="407" customFormat="1">
      <c r="A1436" s="135"/>
      <c r="B1436" s="135"/>
      <c r="C1436" s="135"/>
      <c r="D1436" s="245"/>
      <c r="E1436" s="245"/>
      <c r="F1436" s="405"/>
      <c r="G1436" s="291"/>
      <c r="H1436" s="291"/>
      <c r="AW1436" s="501"/>
      <c r="AY1436" s="450"/>
    </row>
    <row r="1437" spans="1:185" customHeight="1" ht="16.5" s="407" customFormat="1">
      <c r="A1437" s="135"/>
      <c r="B1437" s="135"/>
      <c r="C1437" s="135"/>
      <c r="D1437" s="245"/>
      <c r="E1437" s="245"/>
      <c r="F1437" s="405"/>
      <c r="G1437" s="291"/>
      <c r="H1437" s="291"/>
      <c r="AW1437" s="501"/>
      <c r="AY1437" s="450"/>
    </row>
    <row r="1438" spans="1:185" customHeight="1" ht="16.5" s="407" customFormat="1">
      <c r="A1438" s="135"/>
      <c r="B1438" s="135"/>
      <c r="C1438" s="135"/>
      <c r="D1438" s="245"/>
      <c r="E1438" s="245"/>
      <c r="F1438" s="405"/>
      <c r="G1438" s="291"/>
      <c r="H1438" s="291"/>
      <c r="AW1438" s="501"/>
      <c r="AY1438" s="450"/>
    </row>
    <row r="1439" spans="1:185" customHeight="1" ht="16.5" s="407" customFormat="1">
      <c r="A1439" s="135"/>
      <c r="B1439" s="135"/>
      <c r="C1439" s="135"/>
      <c r="D1439" s="245"/>
      <c r="E1439" s="245"/>
      <c r="F1439" s="405"/>
      <c r="G1439" s="291"/>
      <c r="H1439" s="291"/>
      <c r="AW1439" s="501"/>
      <c r="AY1439" s="450"/>
    </row>
    <row r="1440" spans="1:185" customHeight="1" ht="16.5" s="407" customFormat="1">
      <c r="A1440" s="135"/>
      <c r="B1440" s="135"/>
      <c r="C1440" s="135"/>
      <c r="D1440" s="245"/>
      <c r="E1440" s="245"/>
      <c r="F1440" s="405"/>
      <c r="G1440" s="291"/>
      <c r="H1440" s="291"/>
      <c r="AW1440" s="501"/>
      <c r="AY1440" s="450"/>
    </row>
    <row r="1441" spans="1:185" customHeight="1" ht="16.5" s="407" customFormat="1">
      <c r="A1441" s="135"/>
      <c r="B1441" s="135"/>
      <c r="C1441" s="135"/>
      <c r="D1441" s="245"/>
      <c r="E1441" s="245"/>
      <c r="F1441" s="405"/>
      <c r="G1441" s="291"/>
      <c r="H1441" s="291"/>
      <c r="AW1441" s="501"/>
      <c r="AY1441" s="450"/>
    </row>
    <row r="1442" spans="1:185" customHeight="1" ht="16.5" s="407" customFormat="1">
      <c r="A1442" s="135"/>
      <c r="B1442" s="135"/>
      <c r="C1442" s="135"/>
      <c r="D1442" s="245"/>
      <c r="E1442" s="245"/>
      <c r="F1442" s="405"/>
      <c r="G1442" s="291"/>
      <c r="H1442" s="291"/>
      <c r="AW1442" s="501"/>
      <c r="AY1442" s="450"/>
    </row>
    <row r="1443" spans="1:185" customHeight="1" ht="16.5" s="407" customFormat="1">
      <c r="A1443" s="135"/>
      <c r="B1443" s="135"/>
      <c r="C1443" s="135"/>
      <c r="D1443" s="245"/>
      <c r="E1443" s="245"/>
      <c r="F1443" s="405"/>
      <c r="G1443" s="291"/>
      <c r="H1443" s="291"/>
      <c r="AW1443" s="501"/>
      <c r="AY1443" s="450"/>
    </row>
    <row r="1444" spans="1:185" customHeight="1" ht="16.5" s="407" customFormat="1">
      <c r="A1444" s="135"/>
      <c r="B1444" s="135"/>
      <c r="C1444" s="135"/>
      <c r="D1444" s="245"/>
      <c r="E1444" s="245"/>
      <c r="F1444" s="405"/>
      <c r="G1444" s="291"/>
      <c r="H1444" s="291"/>
      <c r="AW1444" s="501"/>
      <c r="AY1444" s="450"/>
    </row>
    <row r="1445" spans="1:185" customHeight="1" ht="16.5" s="407" customFormat="1">
      <c r="A1445" s="135"/>
      <c r="B1445" s="135"/>
      <c r="C1445" s="135"/>
      <c r="D1445" s="245"/>
      <c r="E1445" s="245"/>
      <c r="F1445" s="405"/>
      <c r="G1445" s="291"/>
      <c r="H1445" s="291"/>
      <c r="AW1445" s="501"/>
      <c r="AY1445" s="450"/>
    </row>
    <row r="1446" spans="1:185" customHeight="1" ht="16.5" s="407" customFormat="1">
      <c r="A1446" s="135"/>
      <c r="B1446" s="135"/>
      <c r="C1446" s="135"/>
      <c r="D1446" s="245"/>
      <c r="E1446" s="245"/>
      <c r="F1446" s="405"/>
      <c r="G1446" s="291"/>
      <c r="H1446" s="291"/>
      <c r="AW1446" s="501"/>
      <c r="AY1446" s="450"/>
    </row>
    <row r="1447" spans="1:185" customHeight="1" ht="16.5" s="407" customFormat="1">
      <c r="A1447" s="135"/>
      <c r="B1447" s="135"/>
      <c r="C1447" s="135"/>
      <c r="D1447" s="245"/>
      <c r="E1447" s="245"/>
      <c r="F1447" s="405"/>
      <c r="G1447" s="291"/>
      <c r="H1447" s="291"/>
      <c r="AW1447" s="501"/>
      <c r="AY1447" s="450"/>
    </row>
    <row r="1448" spans="1:185" customHeight="1" ht="16.5" s="407" customFormat="1">
      <c r="A1448" s="135"/>
      <c r="B1448" s="135"/>
      <c r="C1448" s="135"/>
      <c r="D1448" s="245"/>
      <c r="E1448" s="245"/>
      <c r="F1448" s="405"/>
      <c r="G1448" s="291"/>
      <c r="H1448" s="291"/>
      <c r="AW1448" s="501"/>
      <c r="AY1448" s="450"/>
    </row>
    <row r="1449" spans="1:185" customHeight="1" ht="16.5" s="407" customFormat="1">
      <c r="A1449" s="135"/>
      <c r="B1449" s="135"/>
      <c r="C1449" s="135"/>
      <c r="D1449" s="245"/>
      <c r="E1449" s="245"/>
      <c r="F1449" s="405"/>
      <c r="G1449" s="291"/>
      <c r="H1449" s="291"/>
      <c r="AW1449" s="501"/>
      <c r="AY1449" s="450"/>
    </row>
    <row r="1450" spans="1:185" customHeight="1" ht="16.5" s="407" customFormat="1">
      <c r="A1450" s="135"/>
      <c r="B1450" s="135"/>
      <c r="C1450" s="135"/>
      <c r="D1450" s="245"/>
      <c r="E1450" s="245"/>
      <c r="F1450" s="405"/>
      <c r="G1450" s="291"/>
      <c r="H1450" s="291"/>
      <c r="AW1450" s="501"/>
      <c r="AY1450" s="450"/>
    </row>
    <row r="1451" spans="1:185" customHeight="1" ht="16.5" s="407" customFormat="1">
      <c r="A1451" s="135"/>
      <c r="B1451" s="135"/>
      <c r="C1451" s="135"/>
      <c r="D1451" s="245"/>
      <c r="E1451" s="245"/>
      <c r="F1451" s="405"/>
      <c r="G1451" s="291"/>
      <c r="H1451" s="291"/>
      <c r="AW1451" s="501"/>
      <c r="AY1451" s="450"/>
    </row>
    <row r="1452" spans="1:185" customHeight="1" ht="16.5" s="407" customFormat="1">
      <c r="A1452" s="135"/>
      <c r="B1452" s="135"/>
      <c r="C1452" s="135"/>
      <c r="D1452" s="245"/>
      <c r="E1452" s="245"/>
      <c r="F1452" s="405"/>
      <c r="G1452" s="291"/>
      <c r="H1452" s="291"/>
      <c r="AW1452" s="501"/>
      <c r="AY1452" s="450"/>
    </row>
    <row r="1453" spans="1:185" customHeight="1" ht="16.5" s="407" customFormat="1">
      <c r="A1453" s="135"/>
      <c r="B1453" s="135"/>
      <c r="C1453" s="135"/>
      <c r="D1453" s="245"/>
      <c r="E1453" s="245"/>
      <c r="F1453" s="405"/>
      <c r="G1453" s="291"/>
      <c r="H1453" s="291"/>
      <c r="AW1453" s="501"/>
      <c r="AY1453" s="450"/>
    </row>
    <row r="1454" spans="1:185" customHeight="1" ht="16.5" s="407" customFormat="1">
      <c r="A1454" s="135"/>
      <c r="B1454" s="135"/>
      <c r="C1454" s="135"/>
      <c r="D1454" s="245"/>
      <c r="E1454" s="245"/>
      <c r="F1454" s="405"/>
      <c r="G1454" s="291"/>
      <c r="H1454" s="291"/>
      <c r="AW1454" s="501"/>
      <c r="AY1454" s="450"/>
    </row>
    <row r="1455" spans="1:185" customHeight="1" ht="16.5" s="407" customFormat="1">
      <c r="A1455" s="135"/>
      <c r="B1455" s="135"/>
      <c r="C1455" s="135"/>
      <c r="D1455" s="245"/>
      <c r="E1455" s="245"/>
      <c r="F1455" s="405"/>
      <c r="G1455" s="291"/>
      <c r="H1455" s="291"/>
      <c r="AW1455" s="501"/>
      <c r="AY1455" s="450"/>
    </row>
    <row r="1456" spans="1:185" customHeight="1" ht="16.5" s="407" customFormat="1">
      <c r="A1456" s="135"/>
      <c r="B1456" s="135"/>
      <c r="C1456" s="135"/>
      <c r="D1456" s="245"/>
      <c r="E1456" s="245"/>
      <c r="F1456" s="405"/>
      <c r="G1456" s="291"/>
      <c r="H1456" s="291"/>
      <c r="AW1456" s="501"/>
      <c r="AY1456" s="450"/>
    </row>
    <row r="1457" spans="1:185" customHeight="1" ht="16.5" s="407" customFormat="1">
      <c r="A1457" s="135"/>
      <c r="B1457" s="135"/>
      <c r="C1457" s="135"/>
      <c r="D1457" s="245"/>
      <c r="E1457" s="245"/>
      <c r="F1457" s="405"/>
      <c r="G1457" s="291"/>
      <c r="H1457" s="291"/>
      <c r="AW1457" s="501"/>
      <c r="AY1457" s="450"/>
    </row>
    <row r="1458" spans="1:185" customHeight="1" ht="16.5" s="407" customFormat="1">
      <c r="A1458" s="135"/>
      <c r="B1458" s="135"/>
      <c r="C1458" s="135"/>
      <c r="D1458" s="245"/>
      <c r="E1458" s="245"/>
      <c r="F1458" s="405"/>
      <c r="G1458" s="291"/>
      <c r="H1458" s="291"/>
      <c r="AW1458" s="501"/>
      <c r="AY1458" s="450"/>
    </row>
    <row r="1459" spans="1:185" customHeight="1" ht="16.5" s="407" customFormat="1">
      <c r="A1459" s="135"/>
      <c r="B1459" s="135"/>
      <c r="C1459" s="135"/>
      <c r="D1459" s="245"/>
      <c r="E1459" s="245"/>
      <c r="F1459" s="405"/>
      <c r="G1459" s="291"/>
      <c r="H1459" s="291"/>
      <c r="AW1459" s="501"/>
      <c r="AY1459" s="450"/>
    </row>
    <row r="1460" spans="1:185" customHeight="1" ht="16.5" s="407" customFormat="1">
      <c r="A1460" s="135"/>
      <c r="B1460" s="135"/>
      <c r="C1460" s="135"/>
      <c r="D1460" s="245"/>
      <c r="E1460" s="245"/>
      <c r="F1460" s="405"/>
      <c r="G1460" s="291"/>
      <c r="H1460" s="291"/>
      <c r="AW1460" s="501"/>
      <c r="AY1460" s="450"/>
    </row>
    <row r="1461" spans="1:185" customHeight="1" ht="16.5" s="407" customFormat="1">
      <c r="A1461" s="135"/>
      <c r="B1461" s="135"/>
      <c r="C1461" s="135"/>
      <c r="D1461" s="245"/>
      <c r="E1461" s="245"/>
      <c r="F1461" s="405"/>
      <c r="G1461" s="291"/>
      <c r="H1461" s="291"/>
      <c r="AW1461" s="501"/>
      <c r="AY1461" s="450"/>
    </row>
    <row r="1462" spans="1:185" customHeight="1" ht="16.5" s="407" customFormat="1">
      <c r="A1462" s="135"/>
      <c r="B1462" s="135"/>
      <c r="C1462" s="135"/>
      <c r="D1462" s="245"/>
      <c r="E1462" s="245"/>
      <c r="F1462" s="405"/>
      <c r="G1462" s="291"/>
      <c r="H1462" s="291"/>
      <c r="AW1462" s="501"/>
      <c r="AY1462" s="450"/>
    </row>
    <row r="1463" spans="1:185" customHeight="1" ht="16.5" s="407" customFormat="1">
      <c r="A1463" s="135"/>
      <c r="B1463" s="135"/>
      <c r="C1463" s="135"/>
      <c r="D1463" s="245"/>
      <c r="E1463" s="245"/>
      <c r="F1463" s="405"/>
      <c r="G1463" s="291"/>
      <c r="H1463" s="291"/>
      <c r="AW1463" s="501"/>
      <c r="AY1463" s="450"/>
    </row>
    <row r="1464" spans="1:185" customHeight="1" ht="16.5" s="407" customFormat="1">
      <c r="A1464" s="135"/>
      <c r="B1464" s="135"/>
      <c r="C1464" s="135"/>
      <c r="D1464" s="245"/>
      <c r="E1464" s="245"/>
      <c r="F1464" s="405"/>
      <c r="G1464" s="291"/>
      <c r="H1464" s="291"/>
      <c r="AW1464" s="501"/>
      <c r="AY1464" s="450"/>
    </row>
    <row r="1465" spans="1:185" customHeight="1" ht="16.5" s="407" customFormat="1">
      <c r="A1465" s="135"/>
      <c r="B1465" s="135"/>
      <c r="C1465" s="135"/>
      <c r="D1465" s="245"/>
      <c r="E1465" s="245"/>
      <c r="F1465" s="405"/>
      <c r="G1465" s="291"/>
      <c r="H1465" s="291"/>
      <c r="AW1465" s="501"/>
      <c r="AY1465" s="450"/>
    </row>
    <row r="1466" spans="1:185" customHeight="1" ht="16.5" s="407" customFormat="1">
      <c r="A1466" s="135"/>
      <c r="B1466" s="135"/>
      <c r="C1466" s="135"/>
      <c r="D1466" s="245"/>
      <c r="E1466" s="245"/>
      <c r="F1466" s="405"/>
      <c r="G1466" s="291"/>
      <c r="H1466" s="291"/>
      <c r="AW1466" s="501"/>
      <c r="AY1466" s="450"/>
    </row>
    <row r="1467" spans="1:185" customHeight="1" ht="16.5" s="407" customFormat="1">
      <c r="A1467" s="135"/>
      <c r="B1467" s="135"/>
      <c r="C1467" s="135"/>
      <c r="D1467" s="245"/>
      <c r="E1467" s="245"/>
      <c r="F1467" s="405"/>
      <c r="G1467" s="291"/>
      <c r="H1467" s="291"/>
      <c r="AW1467" s="501"/>
      <c r="AY1467" s="450"/>
    </row>
    <row r="1468" spans="1:185" customHeight="1" ht="16.5" s="407" customFormat="1">
      <c r="A1468" s="135"/>
      <c r="B1468" s="135"/>
      <c r="C1468" s="135"/>
      <c r="D1468" s="245"/>
      <c r="E1468" s="245"/>
      <c r="F1468" s="405"/>
      <c r="G1468" s="291"/>
      <c r="H1468" s="291"/>
      <c r="AW1468" s="501"/>
      <c r="AY1468" s="450"/>
    </row>
    <row r="1469" spans="1:185" customHeight="1" ht="16.5" s="407" customFormat="1">
      <c r="A1469" s="135"/>
      <c r="B1469" s="135"/>
      <c r="C1469" s="135"/>
      <c r="D1469" s="245"/>
      <c r="E1469" s="245"/>
      <c r="F1469" s="405"/>
      <c r="G1469" s="291"/>
      <c r="H1469" s="291"/>
      <c r="AW1469" s="501"/>
      <c r="AY1469" s="450"/>
    </row>
    <row r="1470" spans="1:185" customHeight="1" ht="16.5" s="407" customFormat="1">
      <c r="A1470" s="135"/>
      <c r="B1470" s="135"/>
      <c r="C1470" s="135"/>
      <c r="D1470" s="245"/>
      <c r="E1470" s="245"/>
      <c r="F1470" s="405"/>
      <c r="G1470" s="291"/>
      <c r="H1470" s="291"/>
      <c r="AW1470" s="501"/>
      <c r="AY1470" s="450"/>
    </row>
    <row r="1471" spans="1:185" customHeight="1" ht="16.5" s="407" customFormat="1">
      <c r="A1471" s="135"/>
      <c r="B1471" s="135"/>
      <c r="C1471" s="135"/>
      <c r="D1471" s="245"/>
      <c r="E1471" s="245"/>
      <c r="F1471" s="405"/>
      <c r="G1471" s="291"/>
      <c r="H1471" s="291"/>
      <c r="AW1471" s="501"/>
      <c r="AY1471" s="450"/>
    </row>
    <row r="1472" spans="1:185" customHeight="1" ht="16.5" s="407" customFormat="1">
      <c r="A1472" s="135"/>
      <c r="B1472" s="135"/>
      <c r="C1472" s="135"/>
      <c r="D1472" s="245"/>
      <c r="E1472" s="245"/>
      <c r="F1472" s="405"/>
      <c r="G1472" s="291"/>
      <c r="H1472" s="291"/>
      <c r="AW1472" s="501"/>
      <c r="AY1472" s="450"/>
    </row>
    <row r="1473" spans="1:185" customHeight="1" ht="16.5" s="407" customFormat="1">
      <c r="A1473" s="135"/>
      <c r="B1473" s="135"/>
      <c r="C1473" s="135"/>
      <c r="D1473" s="245"/>
      <c r="E1473" s="245"/>
      <c r="F1473" s="405"/>
      <c r="G1473" s="291"/>
      <c r="H1473" s="291"/>
      <c r="AW1473" s="501"/>
      <c r="AY1473" s="450"/>
    </row>
    <row r="1474" spans="1:185" customHeight="1" ht="16.5" s="407" customFormat="1">
      <c r="A1474" s="135"/>
      <c r="B1474" s="135"/>
      <c r="C1474" s="135"/>
      <c r="D1474" s="245"/>
      <c r="E1474" s="245"/>
      <c r="F1474" s="405"/>
      <c r="G1474" s="291"/>
      <c r="H1474" s="291"/>
      <c r="AW1474" s="501"/>
      <c r="AY1474" s="450"/>
    </row>
    <row r="1475" spans="1:185" customHeight="1" ht="16.5" s="407" customFormat="1">
      <c r="A1475" s="135"/>
      <c r="B1475" s="135"/>
      <c r="C1475" s="135"/>
      <c r="D1475" s="245"/>
      <c r="E1475" s="245"/>
      <c r="F1475" s="405"/>
      <c r="G1475" s="291"/>
      <c r="H1475" s="291"/>
      <c r="AW1475" s="501"/>
      <c r="AY1475" s="450"/>
    </row>
    <row r="1476" spans="1:185" customHeight="1" ht="16.5" s="407" customFormat="1">
      <c r="A1476" s="135"/>
      <c r="B1476" s="135"/>
      <c r="C1476" s="135"/>
      <c r="D1476" s="245"/>
      <c r="E1476" s="245"/>
      <c r="F1476" s="405"/>
      <c r="G1476" s="291"/>
      <c r="H1476" s="291"/>
      <c r="AW1476" s="501"/>
      <c r="AY1476" s="450"/>
    </row>
    <row r="1477" spans="1:185" customHeight="1" ht="16.5" s="407" customFormat="1">
      <c r="A1477" s="135"/>
      <c r="B1477" s="135"/>
      <c r="C1477" s="135"/>
      <c r="D1477" s="245"/>
      <c r="E1477" s="245"/>
      <c r="F1477" s="405"/>
      <c r="G1477" s="291"/>
      <c r="H1477" s="291"/>
      <c r="AW1477" s="501"/>
      <c r="AY1477" s="450"/>
    </row>
    <row r="1478" spans="1:185" customHeight="1" ht="16.5" s="407" customFormat="1">
      <c r="A1478" s="135"/>
      <c r="B1478" s="135"/>
      <c r="C1478" s="135"/>
      <c r="D1478" s="245"/>
      <c r="E1478" s="245"/>
      <c r="F1478" s="405"/>
      <c r="G1478" s="291"/>
      <c r="H1478" s="291"/>
      <c r="AW1478" s="501"/>
      <c r="AY1478" s="450"/>
    </row>
    <row r="1479" spans="1:185" customHeight="1" ht="16.5" s="407" customFormat="1">
      <c r="A1479" s="135"/>
      <c r="B1479" s="135"/>
      <c r="C1479" s="135"/>
      <c r="D1479" s="245"/>
      <c r="E1479" s="245"/>
      <c r="F1479" s="405"/>
      <c r="G1479" s="291"/>
      <c r="H1479" s="291"/>
      <c r="AW1479" s="501"/>
      <c r="AY1479" s="450"/>
    </row>
    <row r="1480" spans="1:185" customHeight="1" ht="16.5" s="407" customFormat="1">
      <c r="A1480" s="135"/>
      <c r="B1480" s="135"/>
      <c r="C1480" s="135"/>
      <c r="D1480" s="245"/>
      <c r="E1480" s="245"/>
      <c r="F1480" s="405"/>
      <c r="G1480" s="291"/>
      <c r="H1480" s="291"/>
      <c r="AW1480" s="501"/>
      <c r="AY1480" s="450"/>
    </row>
    <row r="1481" spans="1:185" customHeight="1" ht="16.5" s="407" customFormat="1">
      <c r="A1481" s="135"/>
      <c r="B1481" s="135"/>
      <c r="C1481" s="135"/>
      <c r="D1481" s="245"/>
      <c r="E1481" s="245"/>
      <c r="F1481" s="405"/>
      <c r="G1481" s="291"/>
      <c r="H1481" s="291"/>
      <c r="AW1481" s="501"/>
      <c r="AY1481" s="450"/>
    </row>
    <row r="1482" spans="1:185" customHeight="1" ht="16.5" s="407" customFormat="1">
      <c r="A1482" s="135"/>
      <c r="B1482" s="135"/>
      <c r="C1482" s="135"/>
      <c r="D1482" s="245"/>
      <c r="E1482" s="245"/>
      <c r="F1482" s="405"/>
      <c r="G1482" s="291"/>
      <c r="H1482" s="291"/>
      <c r="AW1482" s="501"/>
      <c r="AY1482" s="450"/>
    </row>
    <row r="1483" spans="1:185" customHeight="1" ht="16.5" s="407" customFormat="1">
      <c r="A1483" s="135"/>
      <c r="B1483" s="135"/>
      <c r="C1483" s="135"/>
      <c r="D1483" s="245"/>
      <c r="E1483" s="245"/>
      <c r="F1483" s="405"/>
      <c r="G1483" s="291"/>
      <c r="H1483" s="291"/>
      <c r="AW1483" s="501"/>
      <c r="AY1483" s="450"/>
    </row>
    <row r="1484" spans="1:185" customHeight="1" ht="16.5" s="407" customFormat="1">
      <c r="A1484" s="135"/>
      <c r="B1484" s="135"/>
      <c r="C1484" s="135"/>
      <c r="D1484" s="245"/>
      <c r="E1484" s="245"/>
      <c r="F1484" s="405"/>
      <c r="G1484" s="291"/>
      <c r="H1484" s="291"/>
      <c r="AW1484" s="501"/>
      <c r="AY1484" s="450"/>
    </row>
    <row r="1485" spans="1:185" customHeight="1" ht="16.5" s="407" customFormat="1">
      <c r="A1485" s="135"/>
      <c r="B1485" s="135"/>
      <c r="C1485" s="135"/>
      <c r="D1485" s="245"/>
      <c r="E1485" s="245"/>
      <c r="F1485" s="405"/>
      <c r="G1485" s="291"/>
      <c r="H1485" s="291"/>
      <c r="AW1485" s="501"/>
      <c r="AY1485" s="450"/>
    </row>
    <row r="1486" spans="1:185" customHeight="1" ht="16.5" s="407" customFormat="1">
      <c r="A1486" s="135"/>
      <c r="B1486" s="135"/>
      <c r="C1486" s="135"/>
      <c r="D1486" s="245"/>
      <c r="E1486" s="245"/>
      <c r="F1486" s="405"/>
      <c r="G1486" s="291"/>
      <c r="H1486" s="291"/>
      <c r="AW1486" s="501"/>
      <c r="AY1486" s="450"/>
    </row>
    <row r="1487" spans="1:185" customHeight="1" ht="16.5" s="407" customFormat="1">
      <c r="A1487" s="135"/>
      <c r="B1487" s="135"/>
      <c r="C1487" s="135"/>
      <c r="D1487" s="245"/>
      <c r="E1487" s="245"/>
      <c r="F1487" s="405"/>
      <c r="G1487" s="291"/>
      <c r="H1487" s="291"/>
      <c r="AW1487" s="501"/>
      <c r="AY1487" s="450"/>
    </row>
    <row r="1488" spans="1:185" customHeight="1" ht="16.5" s="407" customFormat="1">
      <c r="A1488" s="135"/>
      <c r="B1488" s="135"/>
      <c r="C1488" s="135"/>
      <c r="D1488" s="245"/>
      <c r="E1488" s="245"/>
      <c r="F1488" s="405"/>
      <c r="G1488" s="291"/>
      <c r="H1488" s="291"/>
      <c r="AW1488" s="501"/>
      <c r="AY1488" s="450"/>
    </row>
    <row r="1489" spans="1:185" customHeight="1" ht="16.5" s="407" customFormat="1">
      <c r="A1489" s="135"/>
      <c r="B1489" s="135"/>
      <c r="C1489" s="135"/>
      <c r="D1489" s="245"/>
      <c r="E1489" s="245"/>
      <c r="F1489" s="405"/>
      <c r="G1489" s="291"/>
      <c r="H1489" s="291"/>
      <c r="AW1489" s="501"/>
      <c r="AY1489" s="450"/>
    </row>
    <row r="1490" spans="1:185" customHeight="1" ht="16.5" s="407" customFormat="1">
      <c r="A1490" s="135"/>
      <c r="B1490" s="135"/>
      <c r="C1490" s="135"/>
      <c r="D1490" s="245"/>
      <c r="E1490" s="245"/>
      <c r="F1490" s="405"/>
      <c r="G1490" s="291"/>
      <c r="H1490" s="291"/>
      <c r="AW1490" s="501"/>
      <c r="AY1490" s="450"/>
    </row>
    <row r="1491" spans="1:185" customHeight="1" ht="16.5" s="407" customFormat="1">
      <c r="A1491" s="135"/>
      <c r="B1491" s="135"/>
      <c r="C1491" s="135"/>
      <c r="D1491" s="245"/>
      <c r="E1491" s="245"/>
      <c r="F1491" s="405"/>
      <c r="G1491" s="291"/>
      <c r="H1491" s="291"/>
      <c r="AW1491" s="501"/>
      <c r="AY1491" s="450"/>
    </row>
    <row r="1492" spans="1:185" customHeight="1" ht="16.5" s="407" customFormat="1">
      <c r="A1492" s="135"/>
      <c r="B1492" s="135"/>
      <c r="C1492" s="135"/>
      <c r="D1492" s="245"/>
      <c r="E1492" s="245"/>
      <c r="F1492" s="405"/>
      <c r="G1492" s="291"/>
      <c r="H1492" s="291"/>
      <c r="AW1492" s="501"/>
      <c r="AY1492" s="450"/>
    </row>
    <row r="1493" spans="1:185" customHeight="1" ht="16.5" s="407" customFormat="1">
      <c r="A1493" s="135"/>
      <c r="B1493" s="135"/>
      <c r="C1493" s="135"/>
      <c r="D1493" s="245"/>
      <c r="E1493" s="245"/>
      <c r="F1493" s="405"/>
      <c r="G1493" s="291"/>
      <c r="H1493" s="291"/>
      <c r="AW1493" s="501"/>
      <c r="AY1493" s="450"/>
    </row>
    <row r="1494" spans="1:185" customHeight="1" ht="16.5" s="407" customFormat="1">
      <c r="A1494" s="135"/>
      <c r="B1494" s="135"/>
      <c r="C1494" s="135"/>
      <c r="D1494" s="245"/>
      <c r="E1494" s="245"/>
      <c r="F1494" s="405"/>
      <c r="G1494" s="291"/>
      <c r="H1494" s="291"/>
      <c r="AW1494" s="501"/>
      <c r="AY1494" s="450"/>
    </row>
    <row r="1495" spans="1:185" customHeight="1" ht="16.5" s="407" customFormat="1">
      <c r="A1495" s="135"/>
      <c r="B1495" s="135"/>
      <c r="C1495" s="135"/>
      <c r="D1495" s="245"/>
      <c r="E1495" s="245"/>
      <c r="F1495" s="405"/>
      <c r="G1495" s="291"/>
      <c r="H1495" s="291"/>
      <c r="AW1495" s="501"/>
      <c r="AY1495" s="450"/>
    </row>
    <row r="1496" spans="1:185" customHeight="1" ht="16.5" s="407" customFormat="1">
      <c r="A1496" s="135"/>
      <c r="B1496" s="135"/>
      <c r="C1496" s="135"/>
      <c r="D1496" s="245"/>
      <c r="E1496" s="245"/>
      <c r="F1496" s="405"/>
      <c r="G1496" s="291"/>
      <c r="H1496" s="291"/>
      <c r="AW1496" s="501"/>
      <c r="AY1496" s="450"/>
    </row>
    <row r="1497" spans="1:185" customHeight="1" ht="16.5" s="407" customFormat="1">
      <c r="A1497" s="135"/>
      <c r="B1497" s="135"/>
      <c r="C1497" s="135"/>
      <c r="D1497" s="245"/>
      <c r="E1497" s="245"/>
      <c r="F1497" s="405"/>
      <c r="G1497" s="291"/>
      <c r="H1497" s="291"/>
      <c r="AW1497" s="501"/>
      <c r="AY1497" s="450"/>
    </row>
    <row r="1498" spans="1:185" customHeight="1" ht="16.5" s="407" customFormat="1">
      <c r="A1498" s="135"/>
      <c r="B1498" s="135"/>
      <c r="C1498" s="135"/>
      <c r="D1498" s="245"/>
      <c r="E1498" s="245"/>
      <c r="F1498" s="405"/>
      <c r="G1498" s="291"/>
      <c r="H1498" s="291"/>
      <c r="AW1498" s="501"/>
      <c r="AY1498" s="450"/>
    </row>
    <row r="1499" spans="1:185" customHeight="1" ht="16.5" s="407" customFormat="1">
      <c r="A1499" s="135"/>
      <c r="B1499" s="135"/>
      <c r="C1499" s="135"/>
      <c r="D1499" s="245"/>
      <c r="E1499" s="245"/>
      <c r="F1499" s="405"/>
      <c r="G1499" s="291"/>
      <c r="H1499" s="291"/>
      <c r="AW1499" s="501"/>
      <c r="AY1499" s="450"/>
    </row>
    <row r="1500" spans="1:185" customHeight="1" ht="16.5" s="407" customFormat="1">
      <c r="A1500" s="135"/>
      <c r="B1500" s="135"/>
      <c r="C1500" s="135"/>
      <c r="D1500" s="245"/>
      <c r="E1500" s="245"/>
      <c r="F1500" s="405"/>
      <c r="G1500" s="291"/>
      <c r="H1500" s="291"/>
      <c r="AW1500" s="501"/>
      <c r="AY1500" s="450"/>
    </row>
    <row r="1501" spans="1:185" customHeight="1" ht="16.5" s="407" customFormat="1">
      <c r="A1501" s="135"/>
      <c r="B1501" s="135"/>
      <c r="C1501" s="135"/>
      <c r="D1501" s="245"/>
      <c r="E1501" s="245"/>
      <c r="F1501" s="405"/>
      <c r="G1501" s="291"/>
      <c r="H1501" s="291"/>
      <c r="AW1501" s="501"/>
      <c r="AY1501" s="450"/>
    </row>
    <row r="1502" spans="1:185" customHeight="1" ht="16.5" s="407" customFormat="1">
      <c r="A1502" s="135"/>
      <c r="B1502" s="135"/>
      <c r="C1502" s="135"/>
      <c r="D1502" s="245"/>
      <c r="E1502" s="245"/>
      <c r="F1502" s="405"/>
      <c r="G1502" s="291"/>
      <c r="H1502" s="291"/>
      <c r="AW1502" s="501"/>
      <c r="AY1502" s="450"/>
    </row>
    <row r="1503" spans="1:185" customHeight="1" ht="16.5" s="407" customFormat="1">
      <c r="A1503" s="135"/>
      <c r="B1503" s="135"/>
      <c r="C1503" s="135"/>
      <c r="D1503" s="245"/>
      <c r="E1503" s="245"/>
      <c r="F1503" s="405"/>
      <c r="G1503" s="291"/>
      <c r="H1503" s="291"/>
      <c r="AW1503" s="501"/>
      <c r="AY1503" s="450"/>
    </row>
    <row r="1504" spans="1:185" customHeight="1" ht="16.5" s="407" customFormat="1">
      <c r="A1504" s="135"/>
      <c r="B1504" s="135"/>
      <c r="C1504" s="135"/>
      <c r="D1504" s="245"/>
      <c r="E1504" s="245"/>
      <c r="F1504" s="405"/>
      <c r="G1504" s="291"/>
      <c r="H1504" s="291"/>
      <c r="AW1504" s="501"/>
      <c r="AY1504" s="450"/>
    </row>
    <row r="1505" spans="1:185" customHeight="1" ht="16.5" s="407" customFormat="1">
      <c r="A1505" s="135"/>
      <c r="B1505" s="135"/>
      <c r="C1505" s="135"/>
      <c r="D1505" s="245"/>
      <c r="E1505" s="245"/>
      <c r="F1505" s="405"/>
      <c r="G1505" s="291"/>
      <c r="H1505" s="291"/>
      <c r="AW1505" s="501"/>
      <c r="AY1505" s="450"/>
    </row>
    <row r="1506" spans="1:185" customHeight="1" ht="16.5" s="407" customFormat="1">
      <c r="A1506" s="135"/>
      <c r="B1506" s="135"/>
      <c r="C1506" s="135"/>
      <c r="D1506" s="245"/>
      <c r="E1506" s="245"/>
      <c r="F1506" s="405"/>
      <c r="G1506" s="291"/>
      <c r="H1506" s="291"/>
      <c r="AW1506" s="501"/>
      <c r="AY1506" s="450"/>
    </row>
    <row r="1507" spans="1:185" customHeight="1" ht="16.5" s="407" customFormat="1">
      <c r="A1507" s="135"/>
      <c r="B1507" s="135"/>
      <c r="C1507" s="135"/>
      <c r="D1507" s="245"/>
      <c r="E1507" s="245"/>
      <c r="F1507" s="405"/>
      <c r="G1507" s="291"/>
      <c r="H1507" s="291"/>
      <c r="AW1507" s="501"/>
      <c r="AY1507" s="450"/>
    </row>
    <row r="1508" spans="1:185" customHeight="1" ht="16.5" s="407" customFormat="1">
      <c r="A1508" s="135"/>
      <c r="B1508" s="135"/>
      <c r="C1508" s="135"/>
      <c r="D1508" s="245"/>
      <c r="E1508" s="245"/>
      <c r="F1508" s="405"/>
      <c r="G1508" s="291"/>
      <c r="H1508" s="291"/>
      <c r="AW1508" s="501"/>
      <c r="AY1508" s="450"/>
    </row>
    <row r="1509" spans="1:185" customHeight="1" ht="16.5" s="407" customFormat="1">
      <c r="A1509" s="135"/>
      <c r="B1509" s="135"/>
      <c r="C1509" s="135"/>
      <c r="D1509" s="245"/>
      <c r="E1509" s="245"/>
      <c r="F1509" s="405"/>
      <c r="G1509" s="291"/>
      <c r="H1509" s="291"/>
      <c r="AW1509" s="501"/>
      <c r="AY1509" s="450"/>
    </row>
    <row r="1510" spans="1:185" customHeight="1" ht="16.5" s="407" customFormat="1">
      <c r="A1510" s="135"/>
      <c r="B1510" s="135"/>
      <c r="C1510" s="135"/>
      <c r="D1510" s="245"/>
      <c r="E1510" s="245"/>
      <c r="F1510" s="405"/>
      <c r="G1510" s="291"/>
      <c r="H1510" s="291"/>
      <c r="AW1510" s="501"/>
      <c r="AY1510" s="450"/>
    </row>
    <row r="1511" spans="1:185" customHeight="1" ht="16.5" s="407" customFormat="1">
      <c r="A1511" s="135"/>
      <c r="B1511" s="135"/>
      <c r="C1511" s="135"/>
      <c r="D1511" s="245"/>
      <c r="E1511" s="245"/>
      <c r="F1511" s="405"/>
      <c r="G1511" s="291"/>
      <c r="H1511" s="291"/>
      <c r="AW1511" s="501"/>
      <c r="AY1511" s="450"/>
    </row>
    <row r="1512" spans="1:185" customHeight="1" ht="16.5" s="407" customFormat="1">
      <c r="A1512" s="135"/>
      <c r="B1512" s="135"/>
      <c r="C1512" s="135"/>
      <c r="D1512" s="245"/>
      <c r="E1512" s="245"/>
      <c r="F1512" s="405"/>
      <c r="G1512" s="291"/>
      <c r="H1512" s="291"/>
      <c r="AW1512" s="501"/>
      <c r="AY1512" s="450"/>
    </row>
    <row r="1513" spans="1:185" customHeight="1" ht="16.5" s="407" customFormat="1">
      <c r="A1513" s="135"/>
      <c r="B1513" s="135"/>
      <c r="C1513" s="135"/>
      <c r="D1513" s="245"/>
      <c r="E1513" s="245"/>
      <c r="F1513" s="405"/>
      <c r="G1513" s="291"/>
      <c r="H1513" s="291"/>
      <c r="AW1513" s="501"/>
      <c r="AY1513" s="450"/>
    </row>
    <row r="1514" spans="1:185" customHeight="1" ht="16.5" s="407" customFormat="1">
      <c r="A1514" s="135"/>
      <c r="B1514" s="135"/>
      <c r="C1514" s="135"/>
      <c r="D1514" s="245"/>
      <c r="E1514" s="245"/>
      <c r="F1514" s="405"/>
      <c r="G1514" s="291"/>
      <c r="H1514" s="291"/>
      <c r="AW1514" s="501"/>
      <c r="AY1514" s="450"/>
    </row>
    <row r="1515" spans="1:185" customHeight="1" ht="16.5" s="407" customFormat="1">
      <c r="A1515" s="135"/>
      <c r="B1515" s="135"/>
      <c r="C1515" s="135"/>
      <c r="D1515" s="245"/>
      <c r="E1515" s="245"/>
      <c r="F1515" s="405"/>
      <c r="G1515" s="291"/>
      <c r="H1515" s="291"/>
      <c r="AW1515" s="501"/>
      <c r="AY1515" s="450"/>
    </row>
    <row r="1516" spans="1:185" customHeight="1" ht="16.5" s="407" customFormat="1">
      <c r="A1516" s="135"/>
      <c r="B1516" s="135"/>
      <c r="C1516" s="135"/>
      <c r="D1516" s="245"/>
      <c r="E1516" s="245"/>
      <c r="F1516" s="405"/>
      <c r="G1516" s="291"/>
      <c r="H1516" s="291"/>
      <c r="AW1516" s="501"/>
      <c r="AY1516" s="450"/>
    </row>
    <row r="1517" spans="1:185" customHeight="1" ht="16.5" s="407" customFormat="1">
      <c r="A1517" s="135"/>
      <c r="B1517" s="135"/>
      <c r="C1517" s="135"/>
      <c r="D1517" s="245"/>
      <c r="E1517" s="245"/>
      <c r="F1517" s="405"/>
      <c r="G1517" s="291"/>
      <c r="H1517" s="291"/>
      <c r="AW1517" s="501"/>
      <c r="AY1517" s="450"/>
    </row>
    <row r="1518" spans="1:185" customHeight="1" ht="16.5" s="407" customFormat="1">
      <c r="A1518" s="135"/>
      <c r="B1518" s="135"/>
      <c r="C1518" s="135"/>
      <c r="D1518" s="245"/>
      <c r="E1518" s="245"/>
      <c r="F1518" s="405"/>
      <c r="G1518" s="291"/>
      <c r="H1518" s="291"/>
      <c r="AW1518" s="501"/>
      <c r="AY1518" s="450"/>
    </row>
    <row r="1519" spans="1:185" customHeight="1" ht="16.5" s="407" customFormat="1">
      <c r="A1519" s="135"/>
      <c r="B1519" s="135"/>
      <c r="C1519" s="135"/>
      <c r="D1519" s="245"/>
      <c r="E1519" s="245"/>
      <c r="F1519" s="405"/>
      <c r="G1519" s="291"/>
      <c r="H1519" s="291"/>
      <c r="AW1519" s="501"/>
      <c r="AY1519" s="450"/>
    </row>
    <row r="1520" spans="1:185" customHeight="1" ht="16.5" s="407" customFormat="1">
      <c r="A1520" s="135"/>
      <c r="B1520" s="135"/>
      <c r="C1520" s="135"/>
      <c r="D1520" s="245"/>
      <c r="E1520" s="245"/>
      <c r="F1520" s="405"/>
      <c r="G1520" s="291"/>
      <c r="H1520" s="291"/>
      <c r="AW1520" s="501"/>
      <c r="AY1520" s="450"/>
    </row>
    <row r="1521" spans="1:185" customHeight="1" ht="16.5" s="407" customFormat="1">
      <c r="A1521" s="135"/>
      <c r="B1521" s="135"/>
      <c r="C1521" s="135"/>
      <c r="D1521" s="245"/>
      <c r="E1521" s="245"/>
      <c r="F1521" s="405"/>
      <c r="G1521" s="291"/>
      <c r="H1521" s="291"/>
      <c r="AW1521" s="501"/>
      <c r="AY1521" s="450"/>
    </row>
    <row r="1522" spans="1:185" customHeight="1" ht="16.5" s="407" customFormat="1">
      <c r="A1522" s="135"/>
      <c r="B1522" s="135"/>
      <c r="C1522" s="135"/>
      <c r="D1522" s="245"/>
      <c r="E1522" s="245"/>
      <c r="F1522" s="405"/>
      <c r="G1522" s="291"/>
      <c r="H1522" s="291"/>
      <c r="AW1522" s="501"/>
      <c r="AY1522" s="450"/>
    </row>
    <row r="1523" spans="1:185" customHeight="1" ht="16.5" s="407" customFormat="1">
      <c r="A1523" s="135"/>
      <c r="B1523" s="135"/>
      <c r="C1523" s="135"/>
      <c r="D1523" s="245"/>
      <c r="E1523" s="245"/>
      <c r="F1523" s="405"/>
      <c r="G1523" s="291"/>
      <c r="H1523" s="291"/>
      <c r="AW1523" s="501"/>
      <c r="AY1523" s="450"/>
    </row>
    <row r="1524" spans="1:185" customHeight="1" ht="16.5" s="407" customFormat="1">
      <c r="A1524" s="135"/>
      <c r="B1524" s="135"/>
      <c r="C1524" s="135"/>
      <c r="D1524" s="245"/>
      <c r="E1524" s="245"/>
      <c r="F1524" s="405"/>
      <c r="G1524" s="291"/>
      <c r="H1524" s="291"/>
      <c r="AW1524" s="501"/>
      <c r="AY1524" s="450"/>
    </row>
    <row r="1525" spans="1:185" customHeight="1" ht="16.5" s="407" customFormat="1">
      <c r="A1525" s="135"/>
      <c r="B1525" s="135"/>
      <c r="C1525" s="135"/>
      <c r="D1525" s="245"/>
      <c r="E1525" s="245"/>
      <c r="F1525" s="405"/>
      <c r="G1525" s="291"/>
      <c r="H1525" s="291"/>
      <c r="AW1525" s="501"/>
      <c r="AY1525" s="450"/>
    </row>
    <row r="1526" spans="1:185" customHeight="1" ht="16.5" s="407" customFormat="1">
      <c r="A1526" s="135"/>
      <c r="B1526" s="135"/>
      <c r="C1526" s="135"/>
      <c r="D1526" s="245"/>
      <c r="E1526" s="245"/>
      <c r="F1526" s="405"/>
      <c r="G1526" s="291"/>
      <c r="H1526" s="291"/>
      <c r="AW1526" s="501"/>
      <c r="AY1526" s="450"/>
    </row>
    <row r="1527" spans="1:185" customHeight="1" ht="16.5" s="407" customFormat="1">
      <c r="A1527" s="135"/>
      <c r="B1527" s="135"/>
      <c r="C1527" s="135"/>
      <c r="D1527" s="245"/>
      <c r="E1527" s="245"/>
      <c r="F1527" s="405"/>
      <c r="G1527" s="291"/>
      <c r="H1527" s="291"/>
      <c r="AW1527" s="501"/>
      <c r="AY1527" s="450"/>
    </row>
    <row r="1528" spans="1:185" customHeight="1" ht="16.5" s="407" customFormat="1">
      <c r="A1528" s="135"/>
      <c r="B1528" s="135"/>
      <c r="C1528" s="135"/>
      <c r="D1528" s="245"/>
      <c r="E1528" s="245"/>
      <c r="F1528" s="405"/>
      <c r="G1528" s="291"/>
      <c r="H1528" s="291"/>
      <c r="AW1528" s="501"/>
      <c r="AY1528" s="450"/>
    </row>
    <row r="1529" spans="1:185" customHeight="1" ht="16.5" s="407" customFormat="1">
      <c r="A1529" s="135"/>
      <c r="B1529" s="135"/>
      <c r="C1529" s="135"/>
      <c r="D1529" s="245"/>
      <c r="E1529" s="245"/>
      <c r="F1529" s="405"/>
      <c r="G1529" s="291"/>
      <c r="H1529" s="291"/>
      <c r="AW1529" s="501"/>
      <c r="AY1529" s="450"/>
    </row>
    <row r="1530" spans="1:185" customHeight="1" ht="16.5" s="407" customFormat="1">
      <c r="A1530" s="135"/>
      <c r="B1530" s="135"/>
      <c r="C1530" s="135"/>
      <c r="D1530" s="245"/>
      <c r="E1530" s="245"/>
      <c r="F1530" s="405"/>
      <c r="G1530" s="291"/>
      <c r="H1530" s="291"/>
      <c r="AW1530" s="501"/>
      <c r="AY1530" s="450"/>
    </row>
    <row r="1531" spans="1:185" customHeight="1" ht="16.5" s="407" customFormat="1">
      <c r="A1531" s="135"/>
      <c r="B1531" s="135"/>
      <c r="C1531" s="135"/>
      <c r="D1531" s="245"/>
      <c r="E1531" s="245"/>
      <c r="F1531" s="405"/>
      <c r="G1531" s="291"/>
      <c r="H1531" s="291"/>
      <c r="AW1531" s="501"/>
      <c r="AY1531" s="450"/>
    </row>
    <row r="1532" spans="1:185" customHeight="1" ht="16.5" s="407" customFormat="1">
      <c r="A1532" s="135"/>
      <c r="B1532" s="135"/>
      <c r="C1532" s="135"/>
      <c r="D1532" s="245"/>
      <c r="E1532" s="245"/>
      <c r="F1532" s="405"/>
      <c r="G1532" s="291"/>
      <c r="H1532" s="291"/>
      <c r="AW1532" s="501"/>
      <c r="AY1532" s="450"/>
    </row>
    <row r="1533" spans="1:185" customHeight="1" ht="16.5" s="407" customFormat="1">
      <c r="A1533" s="135"/>
      <c r="B1533" s="135"/>
      <c r="C1533" s="135"/>
      <c r="D1533" s="245"/>
      <c r="E1533" s="245"/>
      <c r="F1533" s="405"/>
      <c r="G1533" s="291"/>
      <c r="H1533" s="291"/>
      <c r="AW1533" s="501"/>
      <c r="AY1533" s="450"/>
    </row>
    <row r="1534" spans="1:185" customHeight="1" ht="16.5" s="407" customFormat="1">
      <c r="A1534" s="135"/>
      <c r="B1534" s="135"/>
      <c r="C1534" s="135"/>
      <c r="D1534" s="245"/>
      <c r="E1534" s="245"/>
      <c r="F1534" s="405"/>
      <c r="G1534" s="291"/>
      <c r="H1534" s="291"/>
      <c r="AW1534" s="501"/>
      <c r="AY1534" s="450"/>
    </row>
    <row r="1535" spans="1:185" customHeight="1" ht="16.5" s="407" customFormat="1">
      <c r="A1535" s="135"/>
      <c r="B1535" s="135"/>
      <c r="C1535" s="135"/>
      <c r="D1535" s="245"/>
      <c r="E1535" s="245"/>
      <c r="F1535" s="405"/>
      <c r="G1535" s="291"/>
      <c r="H1535" s="291"/>
      <c r="AW1535" s="501"/>
      <c r="AY1535" s="450"/>
    </row>
    <row r="1536" spans="1:185" customHeight="1" ht="16.5" s="407" customFormat="1">
      <c r="A1536" s="135"/>
      <c r="B1536" s="135"/>
      <c r="C1536" s="135"/>
      <c r="D1536" s="245"/>
      <c r="E1536" s="245"/>
      <c r="F1536" s="405"/>
      <c r="G1536" s="291"/>
      <c r="H1536" s="291"/>
      <c r="AW1536" s="501"/>
      <c r="AY1536" s="450"/>
    </row>
    <row r="1537" spans="1:185" customHeight="1" ht="16.5" s="407" customFormat="1">
      <c r="A1537" s="135"/>
      <c r="B1537" s="135"/>
      <c r="C1537" s="135"/>
      <c r="D1537" s="245"/>
      <c r="E1537" s="245"/>
      <c r="F1537" s="405"/>
      <c r="G1537" s="291"/>
      <c r="H1537" s="291"/>
      <c r="AW1537" s="501"/>
      <c r="AY1537" s="450"/>
    </row>
    <row r="1538" spans="1:185" customHeight="1" ht="16.5" s="407" customFormat="1">
      <c r="A1538" s="135"/>
      <c r="B1538" s="135"/>
      <c r="C1538" s="135"/>
      <c r="D1538" s="245"/>
      <c r="E1538" s="245"/>
      <c r="F1538" s="405"/>
      <c r="G1538" s="291"/>
      <c r="H1538" s="291"/>
      <c r="AW1538" s="501"/>
      <c r="AY1538" s="450"/>
    </row>
    <row r="1539" spans="1:185" customHeight="1" ht="16.5" s="407" customFormat="1">
      <c r="A1539" s="135"/>
      <c r="B1539" s="135"/>
      <c r="C1539" s="135"/>
      <c r="D1539" s="245"/>
      <c r="E1539" s="245"/>
      <c r="F1539" s="405"/>
      <c r="G1539" s="291"/>
      <c r="H1539" s="291"/>
      <c r="AW1539" s="501"/>
      <c r="AY1539" s="450"/>
    </row>
    <row r="1540" spans="1:185" customHeight="1" ht="16.5" s="407" customFormat="1">
      <c r="A1540" s="135"/>
      <c r="B1540" s="135"/>
      <c r="C1540" s="135"/>
      <c r="D1540" s="245"/>
      <c r="E1540" s="245"/>
      <c r="F1540" s="405"/>
      <c r="G1540" s="291"/>
      <c r="H1540" s="291"/>
      <c r="AW1540" s="501"/>
      <c r="AY1540" s="450"/>
    </row>
    <row r="1541" spans="1:185" customHeight="1" ht="16.5" s="407" customFormat="1">
      <c r="A1541" s="135"/>
      <c r="B1541" s="135"/>
      <c r="C1541" s="135"/>
      <c r="D1541" s="245"/>
      <c r="E1541" s="245"/>
      <c r="F1541" s="405"/>
      <c r="G1541" s="291"/>
      <c r="H1541" s="291"/>
      <c r="AW1541" s="501"/>
      <c r="AY1541" s="450"/>
    </row>
    <row r="1542" spans="1:185" customHeight="1" ht="16.5" s="407" customFormat="1">
      <c r="A1542" s="135"/>
      <c r="B1542" s="135"/>
      <c r="C1542" s="135"/>
      <c r="D1542" s="245"/>
      <c r="E1542" s="245"/>
      <c r="F1542" s="405"/>
      <c r="G1542" s="291"/>
      <c r="H1542" s="291"/>
      <c r="AW1542" s="501"/>
      <c r="AY1542" s="450"/>
    </row>
    <row r="1543" spans="1:185" customHeight="1" ht="16.5" s="407" customFormat="1">
      <c r="A1543" s="135"/>
      <c r="B1543" s="135"/>
      <c r="C1543" s="135"/>
      <c r="D1543" s="245"/>
      <c r="E1543" s="245"/>
      <c r="F1543" s="405"/>
      <c r="G1543" s="291"/>
      <c r="H1543" s="291"/>
      <c r="AW1543" s="501"/>
      <c r="AY1543" s="450"/>
    </row>
    <row r="1544" spans="1:185" customHeight="1" ht="16.5" s="407" customFormat="1">
      <c r="A1544" s="135"/>
      <c r="B1544" s="135"/>
      <c r="C1544" s="135"/>
      <c r="D1544" s="245"/>
      <c r="E1544" s="245"/>
      <c r="F1544" s="405"/>
      <c r="G1544" s="291"/>
      <c r="H1544" s="291"/>
      <c r="AW1544" s="501"/>
      <c r="AY1544" s="450"/>
    </row>
    <row r="1545" spans="1:185" customHeight="1" ht="16.5" s="407" customFormat="1">
      <c r="A1545" s="135"/>
      <c r="B1545" s="135"/>
      <c r="C1545" s="135"/>
      <c r="D1545" s="245"/>
      <c r="E1545" s="245"/>
      <c r="F1545" s="405"/>
      <c r="G1545" s="291"/>
      <c r="H1545" s="291"/>
      <c r="AW1545" s="501"/>
      <c r="AY1545" s="450"/>
    </row>
    <row r="1546" spans="1:185" customHeight="1" ht="16.5" s="407" customFormat="1">
      <c r="A1546" s="135"/>
      <c r="B1546" s="135"/>
      <c r="C1546" s="135"/>
      <c r="D1546" s="245"/>
      <c r="E1546" s="245"/>
      <c r="F1546" s="405"/>
      <c r="G1546" s="291"/>
      <c r="H1546" s="291"/>
      <c r="AW1546" s="501"/>
      <c r="AY1546" s="450"/>
    </row>
    <row r="1547" spans="1:185" customHeight="1" ht="16.5" s="407" customFormat="1">
      <c r="A1547" s="135"/>
      <c r="B1547" s="135"/>
      <c r="C1547" s="135"/>
      <c r="D1547" s="245"/>
      <c r="E1547" s="245"/>
      <c r="F1547" s="405"/>
      <c r="G1547" s="291"/>
      <c r="H1547" s="291"/>
      <c r="AW1547" s="501"/>
      <c r="AY1547" s="450"/>
    </row>
    <row r="1548" spans="1:185" customHeight="1" ht="16.5" s="407" customFormat="1">
      <c r="A1548" s="135"/>
      <c r="B1548" s="135"/>
      <c r="C1548" s="135"/>
      <c r="D1548" s="245"/>
      <c r="E1548" s="245"/>
      <c r="F1548" s="405"/>
      <c r="G1548" s="291"/>
      <c r="H1548" s="291"/>
      <c r="AW1548" s="501"/>
      <c r="AY1548" s="450"/>
    </row>
    <row r="1549" spans="1:185" customHeight="1" ht="16.5" s="407" customFormat="1">
      <c r="A1549" s="135"/>
      <c r="B1549" s="135"/>
      <c r="C1549" s="135"/>
      <c r="D1549" s="245"/>
      <c r="E1549" s="245"/>
      <c r="F1549" s="405"/>
      <c r="G1549" s="291"/>
      <c r="H1549" s="291"/>
      <c r="AW1549" s="501"/>
      <c r="AY1549" s="450"/>
    </row>
    <row r="1550" spans="1:185" customHeight="1" ht="16.5" s="407" customFormat="1">
      <c r="A1550" s="135"/>
      <c r="B1550" s="135"/>
      <c r="C1550" s="135"/>
      <c r="D1550" s="245"/>
      <c r="E1550" s="245"/>
      <c r="F1550" s="405"/>
      <c r="G1550" s="291"/>
      <c r="H1550" s="291"/>
      <c r="AW1550" s="501"/>
      <c r="AY1550" s="450"/>
    </row>
    <row r="1551" spans="1:185" customHeight="1" ht="16.5" s="407" customFormat="1">
      <c r="A1551" s="135"/>
      <c r="B1551" s="135"/>
      <c r="C1551" s="135"/>
      <c r="D1551" s="245"/>
      <c r="E1551" s="245"/>
      <c r="F1551" s="405"/>
      <c r="G1551" s="291"/>
      <c r="H1551" s="291"/>
      <c r="AW1551" s="501"/>
      <c r="AY1551" s="450"/>
    </row>
    <row r="1552" spans="1:185" customHeight="1" ht="16.5" s="407" customFormat="1">
      <c r="A1552" s="135"/>
      <c r="B1552" s="135"/>
      <c r="C1552" s="135"/>
      <c r="D1552" s="245"/>
      <c r="E1552" s="245"/>
      <c r="F1552" s="405"/>
      <c r="G1552" s="291"/>
      <c r="H1552" s="291"/>
      <c r="AW1552" s="501"/>
      <c r="AY1552" s="450"/>
    </row>
    <row r="1553" spans="1:185" customHeight="1" ht="16.5" s="407" customFormat="1">
      <c r="A1553" s="135"/>
      <c r="B1553" s="135"/>
      <c r="C1553" s="135"/>
      <c r="D1553" s="245"/>
      <c r="E1553" s="245"/>
      <c r="F1553" s="405"/>
      <c r="G1553" s="291"/>
      <c r="H1553" s="291"/>
      <c r="AW1553" s="501"/>
      <c r="AY1553" s="450"/>
    </row>
    <row r="1554" spans="1:185" customHeight="1" ht="16.5" s="407" customFormat="1">
      <c r="A1554" s="135"/>
      <c r="B1554" s="135"/>
      <c r="C1554" s="135"/>
      <c r="D1554" s="245"/>
      <c r="E1554" s="245"/>
      <c r="F1554" s="405"/>
      <c r="G1554" s="291"/>
      <c r="H1554" s="291"/>
      <c r="AW1554" s="501"/>
      <c r="AY1554" s="450"/>
    </row>
    <row r="1555" spans="1:185" customHeight="1" ht="16.5" s="407" customFormat="1">
      <c r="A1555" s="135"/>
      <c r="B1555" s="135"/>
      <c r="C1555" s="135"/>
      <c r="D1555" s="245"/>
      <c r="E1555" s="245"/>
      <c r="F1555" s="405"/>
      <c r="G1555" s="291"/>
      <c r="H1555" s="291"/>
      <c r="AW1555" s="501"/>
      <c r="AY1555" s="450"/>
    </row>
    <row r="1556" spans="1:185" customHeight="1" ht="16.5" s="407" customFormat="1">
      <c r="A1556" s="135"/>
      <c r="B1556" s="135"/>
      <c r="C1556" s="135"/>
      <c r="D1556" s="245"/>
      <c r="E1556" s="245"/>
      <c r="F1556" s="405"/>
      <c r="G1556" s="291"/>
      <c r="H1556" s="291"/>
      <c r="AW1556" s="501"/>
      <c r="AY1556" s="450"/>
    </row>
    <row r="1557" spans="1:185" customHeight="1" ht="16.5" s="407" customFormat="1">
      <c r="A1557" s="135"/>
      <c r="B1557" s="135"/>
      <c r="C1557" s="135"/>
      <c r="D1557" s="245"/>
      <c r="E1557" s="245"/>
      <c r="F1557" s="405"/>
      <c r="G1557" s="291"/>
      <c r="H1557" s="291"/>
      <c r="AW1557" s="501"/>
      <c r="AY1557" s="450"/>
    </row>
    <row r="1558" spans="1:185" customHeight="1" ht="16.5" s="407" customFormat="1">
      <c r="A1558" s="135"/>
      <c r="B1558" s="135"/>
      <c r="C1558" s="135"/>
      <c r="D1558" s="245"/>
      <c r="E1558" s="245"/>
      <c r="F1558" s="405"/>
      <c r="G1558" s="291"/>
      <c r="H1558" s="291"/>
      <c r="AW1558" s="501"/>
      <c r="AY1558" s="450"/>
    </row>
    <row r="1559" spans="1:185" customHeight="1" ht="16.5" s="407" customFormat="1">
      <c r="A1559" s="135"/>
      <c r="B1559" s="135"/>
      <c r="C1559" s="135"/>
      <c r="D1559" s="245"/>
      <c r="E1559" s="245"/>
      <c r="F1559" s="405"/>
      <c r="G1559" s="291"/>
      <c r="H1559" s="291"/>
      <c r="AW1559" s="501"/>
      <c r="AY1559" s="450"/>
    </row>
    <row r="1560" spans="1:185" customHeight="1" ht="16.5" s="407" customFormat="1">
      <c r="A1560" s="135"/>
      <c r="B1560" s="135"/>
      <c r="C1560" s="135"/>
      <c r="D1560" s="245"/>
      <c r="E1560" s="245"/>
      <c r="F1560" s="405"/>
      <c r="G1560" s="291"/>
      <c r="H1560" s="291"/>
      <c r="AW1560" s="501"/>
      <c r="AY1560" s="450"/>
    </row>
    <row r="1561" spans="1:185" customHeight="1" ht="16.5" s="407" customFormat="1">
      <c r="A1561" s="135"/>
      <c r="B1561" s="135"/>
      <c r="C1561" s="135"/>
      <c r="D1561" s="245"/>
      <c r="E1561" s="245"/>
      <c r="F1561" s="405"/>
      <c r="G1561" s="291"/>
      <c r="H1561" s="291"/>
      <c r="AW1561" s="501"/>
      <c r="AY1561" s="450"/>
    </row>
    <row r="1562" spans="1:185" customHeight="1" ht="16.5" s="407" customFormat="1">
      <c r="A1562" s="135"/>
      <c r="B1562" s="135"/>
      <c r="C1562" s="135"/>
      <c r="D1562" s="245"/>
      <c r="E1562" s="245"/>
      <c r="F1562" s="405"/>
      <c r="G1562" s="291"/>
      <c r="H1562" s="291"/>
      <c r="AW1562" s="501"/>
      <c r="AY1562" s="450"/>
    </row>
    <row r="1563" spans="1:185" customHeight="1" ht="16.5" s="407" customFormat="1">
      <c r="A1563" s="135"/>
      <c r="B1563" s="135"/>
      <c r="C1563" s="135"/>
      <c r="D1563" s="245"/>
      <c r="E1563" s="245"/>
      <c r="F1563" s="405"/>
      <c r="G1563" s="291"/>
      <c r="H1563" s="291"/>
      <c r="AW1563" s="501"/>
      <c r="AY1563" s="450"/>
    </row>
    <row r="1564" spans="1:185" customHeight="1" ht="16.5" s="407" customFormat="1">
      <c r="A1564" s="135"/>
      <c r="B1564" s="135"/>
      <c r="C1564" s="135"/>
      <c r="D1564" s="245"/>
      <c r="E1564" s="245"/>
      <c r="F1564" s="405"/>
      <c r="G1564" s="291"/>
      <c r="H1564" s="291"/>
      <c r="AW1564" s="501"/>
      <c r="AY1564" s="450"/>
    </row>
    <row r="1565" spans="1:185" customHeight="1" ht="16.5" s="407" customFormat="1">
      <c r="A1565" s="135"/>
      <c r="B1565" s="135"/>
      <c r="C1565" s="135"/>
      <c r="D1565" s="245"/>
      <c r="E1565" s="245"/>
      <c r="F1565" s="405"/>
      <c r="G1565" s="291"/>
      <c r="H1565" s="291"/>
      <c r="AW1565" s="501"/>
      <c r="AY1565" s="450"/>
    </row>
    <row r="1566" spans="1:185" customHeight="1" ht="16.5" s="407" customFormat="1">
      <c r="A1566" s="135"/>
      <c r="B1566" s="135"/>
      <c r="C1566" s="135"/>
      <c r="D1566" s="245"/>
      <c r="E1566" s="245"/>
      <c r="F1566" s="405"/>
      <c r="G1566" s="291"/>
      <c r="H1566" s="291"/>
      <c r="AW1566" s="501"/>
      <c r="AY1566" s="450"/>
    </row>
    <row r="1567" spans="1:185" customHeight="1" ht="16.5" s="407" customFormat="1">
      <c r="A1567" s="135"/>
      <c r="B1567" s="135"/>
      <c r="C1567" s="135"/>
      <c r="D1567" s="245"/>
      <c r="E1567" s="245"/>
      <c r="F1567" s="405"/>
      <c r="G1567" s="291"/>
      <c r="H1567" s="291"/>
      <c r="AW1567" s="501"/>
      <c r="AY1567" s="450"/>
    </row>
    <row r="1568" spans="1:185" customHeight="1" ht="16.5" s="407" customFormat="1">
      <c r="A1568" s="135"/>
      <c r="B1568" s="135"/>
      <c r="C1568" s="135"/>
      <c r="D1568" s="245"/>
      <c r="E1568" s="245"/>
      <c r="F1568" s="405"/>
      <c r="G1568" s="291"/>
      <c r="H1568" s="291"/>
      <c r="AW1568" s="501"/>
      <c r="AY1568" s="450"/>
    </row>
    <row r="1569" spans="1:185" customHeight="1" ht="16.5" s="407" customFormat="1">
      <c r="A1569" s="135"/>
      <c r="B1569" s="135"/>
      <c r="C1569" s="135"/>
      <c r="D1569" s="245"/>
      <c r="E1569" s="245"/>
      <c r="F1569" s="405"/>
      <c r="G1569" s="291"/>
      <c r="H1569" s="291"/>
      <c r="AW1569" s="501"/>
      <c r="AY1569" s="450"/>
    </row>
    <row r="1570" spans="1:185" customHeight="1" ht="16.5" s="407" customFormat="1">
      <c r="A1570" s="135"/>
      <c r="B1570" s="135"/>
      <c r="C1570" s="135"/>
      <c r="D1570" s="245"/>
      <c r="E1570" s="245"/>
      <c r="F1570" s="405"/>
      <c r="G1570" s="291"/>
      <c r="H1570" s="291"/>
      <c r="AW1570" s="501"/>
      <c r="AY1570" s="450"/>
    </row>
    <row r="1571" spans="1:185" customHeight="1" ht="16.5" s="407" customFormat="1">
      <c r="A1571" s="135"/>
      <c r="B1571" s="135"/>
      <c r="C1571" s="135"/>
      <c r="D1571" s="245"/>
      <c r="E1571" s="245"/>
      <c r="F1571" s="405"/>
      <c r="G1571" s="291"/>
      <c r="H1571" s="291"/>
      <c r="AW1571" s="501"/>
      <c r="AY1571" s="450"/>
    </row>
    <row r="1572" spans="1:185" customHeight="1" ht="16.5" s="407" customFormat="1">
      <c r="A1572" s="135"/>
      <c r="B1572" s="135"/>
      <c r="C1572" s="135"/>
      <c r="D1572" s="245"/>
      <c r="E1572" s="245"/>
      <c r="F1572" s="405"/>
      <c r="G1572" s="291"/>
      <c r="H1572" s="291"/>
      <c r="AW1572" s="501"/>
      <c r="AY1572" s="450"/>
    </row>
    <row r="1573" spans="1:185" customHeight="1" ht="16.5" s="407" customFormat="1">
      <c r="A1573" s="135"/>
      <c r="B1573" s="135"/>
      <c r="C1573" s="135"/>
      <c r="D1573" s="245"/>
      <c r="E1573" s="245"/>
      <c r="F1573" s="405"/>
      <c r="G1573" s="291"/>
      <c r="H1573" s="291"/>
      <c r="AW1573" s="501"/>
      <c r="AY1573" s="450"/>
    </row>
    <row r="1574" spans="1:185" customHeight="1" ht="16.5" s="407" customFormat="1">
      <c r="A1574" s="135"/>
      <c r="B1574" s="135"/>
      <c r="C1574" s="135"/>
      <c r="D1574" s="245"/>
      <c r="E1574" s="245"/>
      <c r="F1574" s="405"/>
      <c r="G1574" s="291"/>
      <c r="H1574" s="291"/>
      <c r="AW1574" s="501"/>
      <c r="AY1574" s="450"/>
    </row>
    <row r="1575" spans="1:185" customHeight="1" ht="16.5" s="407" customFormat="1">
      <c r="A1575" s="135"/>
      <c r="B1575" s="135"/>
      <c r="C1575" s="135"/>
      <c r="D1575" s="245"/>
      <c r="E1575" s="245"/>
      <c r="F1575" s="405"/>
      <c r="G1575" s="291"/>
      <c r="H1575" s="291"/>
      <c r="AW1575" s="501"/>
      <c r="AY1575" s="450"/>
    </row>
    <row r="1576" spans="1:185" customHeight="1" ht="16.5" s="407" customFormat="1">
      <c r="A1576" s="135"/>
      <c r="B1576" s="135"/>
      <c r="C1576" s="135"/>
      <c r="D1576" s="245"/>
      <c r="E1576" s="245"/>
      <c r="F1576" s="405"/>
      <c r="G1576" s="291"/>
      <c r="H1576" s="291"/>
      <c r="AW1576" s="501"/>
      <c r="AY1576" s="450"/>
    </row>
    <row r="1577" spans="1:185" customHeight="1" ht="16.5" s="407" customFormat="1">
      <c r="A1577" s="135"/>
      <c r="B1577" s="135"/>
      <c r="C1577" s="135"/>
      <c r="D1577" s="245"/>
      <c r="E1577" s="245"/>
      <c r="F1577" s="405"/>
      <c r="G1577" s="291"/>
      <c r="H1577" s="291"/>
      <c r="AW1577" s="501"/>
      <c r="AY1577" s="450"/>
    </row>
    <row r="1578" spans="1:185" customHeight="1" ht="16.5" s="407" customFormat="1">
      <c r="A1578" s="135"/>
      <c r="B1578" s="135"/>
      <c r="C1578" s="135"/>
      <c r="D1578" s="245"/>
      <c r="E1578" s="245"/>
      <c r="F1578" s="405"/>
      <c r="G1578" s="291"/>
      <c r="H1578" s="291"/>
      <c r="AW1578" s="501"/>
      <c r="AY1578" s="450"/>
    </row>
    <row r="1579" spans="1:185" customHeight="1" ht="16.5" s="407" customFormat="1">
      <c r="A1579" s="135"/>
      <c r="B1579" s="135"/>
      <c r="C1579" s="135"/>
      <c r="D1579" s="245"/>
      <c r="E1579" s="245"/>
      <c r="F1579" s="405"/>
      <c r="G1579" s="291"/>
      <c r="H1579" s="291"/>
      <c r="AW1579" s="501"/>
      <c r="AY1579" s="450"/>
    </row>
    <row r="1580" spans="1:185" customHeight="1" ht="16.5" s="407" customFormat="1">
      <c r="A1580" s="135"/>
      <c r="B1580" s="135"/>
      <c r="C1580" s="135"/>
      <c r="D1580" s="245"/>
      <c r="E1580" s="245"/>
      <c r="F1580" s="405"/>
      <c r="G1580" s="291"/>
      <c r="H1580" s="291"/>
      <c r="AW1580" s="501"/>
      <c r="AY1580" s="450"/>
    </row>
    <row r="1581" spans="1:185" customHeight="1" ht="16.5" s="407" customFormat="1">
      <c r="A1581" s="135"/>
      <c r="B1581" s="135"/>
      <c r="C1581" s="135"/>
      <c r="D1581" s="245"/>
      <c r="E1581" s="245"/>
      <c r="F1581" s="405"/>
      <c r="G1581" s="291"/>
      <c r="H1581" s="291"/>
      <c r="AW1581" s="501"/>
      <c r="AY1581" s="450"/>
    </row>
    <row r="1582" spans="1:185" customHeight="1" ht="16.5" s="407" customFormat="1">
      <c r="A1582" s="135"/>
      <c r="B1582" s="135"/>
      <c r="C1582" s="135"/>
      <c r="D1582" s="245"/>
      <c r="E1582" s="245"/>
      <c r="F1582" s="405"/>
      <c r="G1582" s="291"/>
      <c r="H1582" s="291"/>
      <c r="AW1582" s="501"/>
      <c r="AY1582" s="450"/>
    </row>
    <row r="1583" spans="1:185" customHeight="1" ht="16.5" s="407" customFormat="1">
      <c r="A1583" s="135"/>
      <c r="B1583" s="135"/>
      <c r="C1583" s="135"/>
      <c r="D1583" s="245"/>
      <c r="E1583" s="245"/>
      <c r="F1583" s="405"/>
      <c r="G1583" s="291"/>
      <c r="H1583" s="291"/>
      <c r="AW1583" s="501"/>
      <c r="AY1583" s="450"/>
    </row>
    <row r="1584" spans="1:185" customHeight="1" ht="16.5" s="407" customFormat="1">
      <c r="A1584" s="135"/>
      <c r="B1584" s="135"/>
      <c r="C1584" s="135"/>
      <c r="D1584" s="245"/>
      <c r="E1584" s="245"/>
      <c r="F1584" s="405"/>
      <c r="G1584" s="291"/>
      <c r="H1584" s="291"/>
      <c r="AW1584" s="501"/>
      <c r="AY1584" s="450"/>
    </row>
    <row r="1585" spans="1:185" customHeight="1" ht="16.5" s="407" customFormat="1">
      <c r="A1585" s="135"/>
      <c r="B1585" s="135"/>
      <c r="C1585" s="135"/>
      <c r="D1585" s="245"/>
      <c r="E1585" s="245"/>
      <c r="F1585" s="405"/>
      <c r="G1585" s="291"/>
      <c r="H1585" s="291"/>
      <c r="AW1585" s="501"/>
      <c r="AY1585" s="450"/>
    </row>
    <row r="1586" spans="1:185" customHeight="1" ht="16.5" s="407" customFormat="1">
      <c r="A1586" s="135"/>
      <c r="B1586" s="135"/>
      <c r="C1586" s="135"/>
      <c r="D1586" s="245"/>
      <c r="E1586" s="245"/>
      <c r="F1586" s="405"/>
      <c r="G1586" s="291"/>
      <c r="H1586" s="291"/>
      <c r="AW1586" s="501"/>
      <c r="AY1586" s="450"/>
    </row>
    <row r="1587" spans="1:185" customHeight="1" ht="16.5" s="407" customFormat="1">
      <c r="A1587" s="135"/>
      <c r="B1587" s="135"/>
      <c r="C1587" s="135"/>
      <c r="D1587" s="245"/>
      <c r="E1587" s="245"/>
      <c r="F1587" s="405"/>
      <c r="G1587" s="291"/>
      <c r="H1587" s="291"/>
      <c r="AW1587" s="501"/>
      <c r="AY1587" s="450"/>
    </row>
    <row r="1588" spans="1:185" customHeight="1" ht="16.5" s="407" customFormat="1">
      <c r="A1588" s="135"/>
      <c r="B1588" s="135"/>
      <c r="C1588" s="135"/>
      <c r="D1588" s="245"/>
      <c r="E1588" s="245"/>
      <c r="F1588" s="405"/>
      <c r="G1588" s="291"/>
      <c r="H1588" s="291"/>
      <c r="AW1588" s="501"/>
      <c r="AY1588" s="450"/>
    </row>
    <row r="1589" spans="1:185" customHeight="1" ht="16.5" s="407" customFormat="1">
      <c r="A1589" s="135"/>
      <c r="B1589" s="135"/>
      <c r="C1589" s="135"/>
      <c r="D1589" s="245"/>
      <c r="E1589" s="245"/>
      <c r="F1589" s="405"/>
      <c r="G1589" s="291"/>
      <c r="H1589" s="291"/>
      <c r="AW1589" s="501"/>
      <c r="AY1589" s="450"/>
    </row>
    <row r="1590" spans="1:185" customHeight="1" ht="16.5" s="407" customFormat="1">
      <c r="A1590" s="135"/>
      <c r="B1590" s="135"/>
      <c r="C1590" s="135"/>
      <c r="D1590" s="245"/>
      <c r="E1590" s="245"/>
      <c r="F1590" s="405"/>
      <c r="G1590" s="291"/>
      <c r="H1590" s="291"/>
      <c r="AW1590" s="501"/>
      <c r="AY1590" s="450"/>
    </row>
    <row r="1591" spans="1:185" customHeight="1" ht="16.5" s="407" customFormat="1">
      <c r="A1591" s="135"/>
      <c r="B1591" s="135"/>
      <c r="C1591" s="135"/>
      <c r="D1591" s="245"/>
      <c r="E1591" s="245"/>
      <c r="F1591" s="405"/>
      <c r="G1591" s="291"/>
      <c r="H1591" s="291"/>
      <c r="AW1591" s="501"/>
      <c r="AY1591" s="450"/>
    </row>
    <row r="1592" spans="1:185" customHeight="1" ht="16.5" s="407" customFormat="1">
      <c r="A1592" s="135"/>
      <c r="B1592" s="135"/>
      <c r="C1592" s="135"/>
      <c r="D1592" s="245"/>
      <c r="E1592" s="245"/>
      <c r="F1592" s="405"/>
      <c r="G1592" s="291"/>
      <c r="H1592" s="291"/>
      <c r="AW1592" s="501"/>
      <c r="AY1592" s="450"/>
    </row>
    <row r="1593" spans="1:185" customHeight="1" ht="16.5" s="407" customFormat="1">
      <c r="A1593" s="135"/>
      <c r="B1593" s="135"/>
      <c r="C1593" s="135"/>
      <c r="D1593" s="245"/>
      <c r="E1593" s="245"/>
      <c r="F1593" s="405"/>
      <c r="G1593" s="291"/>
      <c r="H1593" s="291"/>
      <c r="AW1593" s="501"/>
      <c r="AY1593" s="450"/>
    </row>
    <row r="1594" spans="1:185" customHeight="1" ht="16.5" s="407" customFormat="1">
      <c r="A1594" s="135"/>
      <c r="B1594" s="135"/>
      <c r="C1594" s="135"/>
      <c r="D1594" s="245"/>
      <c r="E1594" s="245"/>
      <c r="F1594" s="405"/>
      <c r="G1594" s="291"/>
      <c r="H1594" s="291"/>
      <c r="AW1594" s="501"/>
      <c r="AY1594" s="450"/>
    </row>
    <row r="1595" spans="1:185" customHeight="1" ht="16.5" s="407" customFormat="1">
      <c r="A1595" s="135"/>
      <c r="B1595" s="135"/>
      <c r="C1595" s="135"/>
      <c r="D1595" s="245"/>
      <c r="E1595" s="245"/>
      <c r="F1595" s="405"/>
      <c r="G1595" s="291"/>
      <c r="H1595" s="291"/>
      <c r="AW1595" s="501"/>
      <c r="AY1595" s="450"/>
    </row>
    <row r="1596" spans="1:185" customHeight="1" ht="16.5" s="407" customFormat="1">
      <c r="A1596" s="135"/>
      <c r="B1596" s="135"/>
      <c r="C1596" s="135"/>
      <c r="D1596" s="245"/>
      <c r="E1596" s="245"/>
      <c r="F1596" s="405"/>
      <c r="G1596" s="291"/>
      <c r="H1596" s="291"/>
      <c r="AW1596" s="501"/>
      <c r="AY1596" s="450"/>
    </row>
    <row r="1597" spans="1:185" customHeight="1" ht="16.5" s="407" customFormat="1">
      <c r="A1597" s="135"/>
      <c r="B1597" s="135"/>
      <c r="C1597" s="135"/>
      <c r="D1597" s="245"/>
      <c r="E1597" s="245"/>
      <c r="F1597" s="405"/>
      <c r="G1597" s="291"/>
      <c r="H1597" s="291"/>
      <c r="AW1597" s="501"/>
      <c r="AY1597" s="450"/>
    </row>
    <row r="1598" spans="1:185" customHeight="1" ht="16.5" s="407" customFormat="1">
      <c r="A1598" s="135"/>
      <c r="B1598" s="135"/>
      <c r="C1598" s="135"/>
      <c r="D1598" s="245"/>
      <c r="E1598" s="245"/>
      <c r="F1598" s="405"/>
      <c r="G1598" s="291"/>
      <c r="H1598" s="291"/>
      <c r="AW1598" s="501"/>
      <c r="AY1598" s="450"/>
    </row>
    <row r="1599" spans="1:185" customHeight="1" ht="16.5" s="407" customFormat="1">
      <c r="A1599" s="135"/>
      <c r="B1599" s="135"/>
      <c r="C1599" s="135"/>
      <c r="D1599" s="245"/>
      <c r="E1599" s="245"/>
      <c r="F1599" s="405"/>
      <c r="G1599" s="291"/>
      <c r="H1599" s="291"/>
      <c r="AW1599" s="501"/>
      <c r="AY1599" s="450"/>
    </row>
    <row r="1600" spans="1:185" customHeight="1" ht="16.5" s="407" customFormat="1">
      <c r="A1600" s="135"/>
      <c r="B1600" s="135"/>
      <c r="C1600" s="135"/>
      <c r="D1600" s="245"/>
      <c r="E1600" s="245"/>
      <c r="F1600" s="405"/>
      <c r="G1600" s="291"/>
      <c r="H1600" s="291"/>
      <c r="AW1600" s="501"/>
      <c r="AY1600" s="450"/>
    </row>
    <row r="1601" spans="1:185" customHeight="1" ht="16.5" s="407" customFormat="1">
      <c r="A1601" s="135"/>
      <c r="B1601" s="135"/>
      <c r="C1601" s="135"/>
      <c r="D1601" s="245"/>
      <c r="E1601" s="245"/>
      <c r="F1601" s="405"/>
      <c r="G1601" s="291"/>
      <c r="H1601" s="291"/>
      <c r="AW1601" s="501"/>
      <c r="AY1601" s="450"/>
    </row>
    <row r="1602" spans="1:185" customHeight="1" ht="16.5" s="407" customFormat="1">
      <c r="A1602" s="135"/>
      <c r="B1602" s="135"/>
      <c r="C1602" s="135"/>
      <c r="D1602" s="245"/>
      <c r="E1602" s="245"/>
      <c r="F1602" s="405"/>
      <c r="G1602" s="291"/>
      <c r="H1602" s="291"/>
      <c r="AW1602" s="501"/>
      <c r="AY1602" s="450"/>
    </row>
    <row r="1603" spans="1:185" customHeight="1" ht="16.5" s="407" customFormat="1">
      <c r="A1603" s="135"/>
      <c r="B1603" s="135"/>
      <c r="C1603" s="135"/>
      <c r="D1603" s="245"/>
      <c r="E1603" s="245"/>
      <c r="F1603" s="405"/>
      <c r="G1603" s="291"/>
      <c r="H1603" s="291"/>
      <c r="AW1603" s="501"/>
      <c r="AY1603" s="450"/>
    </row>
    <row r="1604" spans="1:185" customHeight="1" ht="16.5" s="407" customFormat="1">
      <c r="A1604" s="135"/>
      <c r="B1604" s="135"/>
      <c r="C1604" s="135"/>
      <c r="D1604" s="245"/>
      <c r="E1604" s="245"/>
      <c r="F1604" s="405"/>
      <c r="G1604" s="291"/>
      <c r="H1604" s="291"/>
      <c r="AW1604" s="501"/>
      <c r="AY1604" s="450"/>
    </row>
    <row r="1605" spans="1:185" customHeight="1" ht="16.5" s="407" customFormat="1">
      <c r="A1605" s="135"/>
      <c r="B1605" s="135"/>
      <c r="C1605" s="135"/>
      <c r="D1605" s="245"/>
      <c r="E1605" s="245"/>
      <c r="F1605" s="405"/>
      <c r="G1605" s="291"/>
      <c r="H1605" s="291"/>
      <c r="AW1605" s="501"/>
      <c r="AY1605" s="450"/>
    </row>
    <row r="1606" spans="1:185" customHeight="1" ht="16.5" s="407" customFormat="1">
      <c r="A1606" s="135"/>
      <c r="B1606" s="135"/>
      <c r="C1606" s="135"/>
      <c r="D1606" s="245"/>
      <c r="E1606" s="245"/>
      <c r="F1606" s="405"/>
      <c r="G1606" s="291"/>
      <c r="H1606" s="291"/>
      <c r="AW1606" s="501"/>
      <c r="AY1606" s="450"/>
    </row>
    <row r="1607" spans="1:185" customHeight="1" ht="16.5" s="407" customFormat="1">
      <c r="A1607" s="135"/>
      <c r="B1607" s="135"/>
      <c r="C1607" s="135"/>
      <c r="D1607" s="245"/>
      <c r="E1607" s="245"/>
      <c r="F1607" s="405"/>
      <c r="G1607" s="291"/>
      <c r="H1607" s="291"/>
      <c r="AW1607" s="501"/>
      <c r="AY1607" s="450"/>
    </row>
    <row r="1608" spans="1:185" customHeight="1" ht="16.5" s="407" customFormat="1">
      <c r="A1608" s="135"/>
      <c r="B1608" s="135"/>
      <c r="C1608" s="135"/>
      <c r="D1608" s="245"/>
      <c r="E1608" s="245"/>
      <c r="F1608" s="405"/>
      <c r="G1608" s="291"/>
      <c r="H1608" s="291"/>
      <c r="AW1608" s="501"/>
      <c r="AY1608" s="450"/>
    </row>
    <row r="1609" spans="1:185" customHeight="1" ht="16.5" s="407" customFormat="1">
      <c r="A1609" s="135"/>
      <c r="B1609" s="135"/>
      <c r="C1609" s="135"/>
      <c r="D1609" s="245"/>
      <c r="E1609" s="245"/>
      <c r="F1609" s="405"/>
      <c r="G1609" s="291"/>
      <c r="H1609" s="291"/>
      <c r="AW1609" s="501"/>
      <c r="AY1609" s="450"/>
    </row>
    <row r="1610" spans="1:185" customHeight="1" ht="16.5" s="407" customFormat="1">
      <c r="A1610" s="135"/>
      <c r="B1610" s="135"/>
      <c r="C1610" s="135"/>
      <c r="D1610" s="245"/>
      <c r="E1610" s="245"/>
      <c r="F1610" s="405"/>
      <c r="G1610" s="291"/>
      <c r="H1610" s="291"/>
      <c r="AW1610" s="501"/>
      <c r="AY1610" s="450"/>
    </row>
    <row r="1611" spans="1:185" customHeight="1" ht="16.5" s="407" customFormat="1">
      <c r="A1611" s="135"/>
      <c r="B1611" s="135"/>
      <c r="C1611" s="135"/>
      <c r="D1611" s="245"/>
      <c r="E1611" s="245"/>
      <c r="F1611" s="405"/>
      <c r="G1611" s="291"/>
      <c r="H1611" s="291"/>
      <c r="AW1611" s="501"/>
      <c r="AY1611" s="450"/>
    </row>
    <row r="1612" spans="1:185" customHeight="1" ht="16.5" s="407" customFormat="1">
      <c r="A1612" s="135"/>
      <c r="B1612" s="135"/>
      <c r="C1612" s="135"/>
      <c r="D1612" s="245"/>
      <c r="E1612" s="245"/>
      <c r="F1612" s="405"/>
      <c r="G1612" s="291"/>
      <c r="H1612" s="291"/>
      <c r="AW1612" s="501"/>
      <c r="AY1612" s="450"/>
    </row>
    <row r="1613" spans="1:185" customHeight="1" ht="16.5" s="407" customFormat="1">
      <c r="A1613" s="135"/>
      <c r="B1613" s="135"/>
      <c r="C1613" s="135"/>
      <c r="D1613" s="245"/>
      <c r="E1613" s="245"/>
      <c r="F1613" s="405"/>
      <c r="G1613" s="291"/>
      <c r="H1613" s="291"/>
      <c r="AW1613" s="501"/>
      <c r="AY1613" s="450"/>
    </row>
    <row r="1614" spans="1:185" customHeight="1" ht="16.5" s="407" customFormat="1">
      <c r="A1614" s="135"/>
      <c r="B1614" s="135"/>
      <c r="C1614" s="135"/>
      <c r="D1614" s="245"/>
      <c r="E1614" s="245"/>
      <c r="F1614" s="405"/>
      <c r="G1614" s="291"/>
      <c r="H1614" s="291"/>
      <c r="AW1614" s="501"/>
      <c r="AY1614" s="450"/>
    </row>
    <row r="1615" spans="1:185" customHeight="1" ht="16.5" s="407" customFormat="1">
      <c r="A1615" s="135"/>
      <c r="B1615" s="135"/>
      <c r="C1615" s="135"/>
      <c r="D1615" s="245"/>
      <c r="E1615" s="245"/>
      <c r="F1615" s="405"/>
      <c r="G1615" s="291"/>
      <c r="H1615" s="291"/>
      <c r="AW1615" s="501"/>
      <c r="AY1615" s="450"/>
    </row>
    <row r="1616" spans="1:185" customHeight="1" ht="16.5" s="407" customFormat="1">
      <c r="A1616" s="135"/>
      <c r="B1616" s="135"/>
      <c r="C1616" s="135"/>
      <c r="D1616" s="245"/>
      <c r="E1616" s="245"/>
      <c r="F1616" s="405"/>
      <c r="G1616" s="291"/>
      <c r="H1616" s="291"/>
      <c r="AW1616" s="501"/>
      <c r="AY1616" s="450"/>
    </row>
    <row r="1617" spans="1:185" customHeight="1" ht="16.5" s="407" customFormat="1">
      <c r="A1617" s="135"/>
      <c r="B1617" s="135"/>
      <c r="C1617" s="135"/>
      <c r="D1617" s="245"/>
      <c r="E1617" s="245"/>
      <c r="F1617" s="405"/>
      <c r="G1617" s="291"/>
      <c r="H1617" s="291"/>
      <c r="AW1617" s="501"/>
      <c r="AY1617" s="450"/>
    </row>
    <row r="1618" spans="1:185" customHeight="1" ht="16.5" s="407" customFormat="1">
      <c r="A1618" s="135"/>
      <c r="B1618" s="135"/>
      <c r="C1618" s="135"/>
      <c r="D1618" s="245"/>
      <c r="E1618" s="245"/>
      <c r="F1618" s="405"/>
      <c r="G1618" s="291"/>
      <c r="H1618" s="291"/>
      <c r="AW1618" s="501"/>
      <c r="AY1618" s="450"/>
    </row>
    <row r="1619" spans="1:185" customHeight="1" ht="16.5" s="407" customFormat="1">
      <c r="A1619" s="135"/>
      <c r="B1619" s="135"/>
      <c r="C1619" s="135"/>
      <c r="D1619" s="245"/>
      <c r="E1619" s="245"/>
      <c r="F1619" s="405"/>
      <c r="G1619" s="291"/>
      <c r="H1619" s="291"/>
      <c r="AW1619" s="501"/>
      <c r="AY1619" s="450"/>
    </row>
    <row r="1620" spans="1:185" customHeight="1" ht="16.5" s="407" customFormat="1">
      <c r="A1620" s="135"/>
      <c r="B1620" s="135"/>
      <c r="C1620" s="135"/>
      <c r="D1620" s="245"/>
      <c r="E1620" s="245"/>
      <c r="F1620" s="405"/>
      <c r="G1620" s="291"/>
      <c r="H1620" s="291"/>
      <c r="AW1620" s="501"/>
      <c r="AY1620" s="450"/>
    </row>
    <row r="1621" spans="1:185" customHeight="1" ht="16.5" s="407" customFormat="1">
      <c r="A1621" s="135"/>
      <c r="B1621" s="135"/>
      <c r="C1621" s="135"/>
      <c r="D1621" s="245"/>
      <c r="E1621" s="245"/>
      <c r="F1621" s="405"/>
      <c r="G1621" s="291"/>
      <c r="H1621" s="291"/>
      <c r="AW1621" s="501"/>
      <c r="AY1621" s="450"/>
    </row>
    <row r="1622" spans="1:185" customHeight="1" ht="16.5" s="407" customFormat="1">
      <c r="A1622" s="135"/>
      <c r="B1622" s="135"/>
      <c r="C1622" s="135"/>
      <c r="D1622" s="245"/>
      <c r="E1622" s="245"/>
      <c r="F1622" s="405"/>
      <c r="G1622" s="291"/>
      <c r="H1622" s="291"/>
      <c r="AW1622" s="501"/>
      <c r="AY1622" s="450"/>
    </row>
    <row r="1623" spans="1:185" customHeight="1" ht="16.5" s="407" customFormat="1">
      <c r="A1623" s="135"/>
      <c r="B1623" s="135"/>
      <c r="C1623" s="135"/>
      <c r="D1623" s="245"/>
      <c r="E1623" s="245"/>
      <c r="F1623" s="405"/>
      <c r="G1623" s="291"/>
      <c r="H1623" s="291"/>
      <c r="AW1623" s="501"/>
      <c r="AY1623" s="450"/>
    </row>
    <row r="1624" spans="1:185" customHeight="1" ht="16.5" s="407" customFormat="1">
      <c r="A1624" s="135"/>
      <c r="B1624" s="135"/>
      <c r="C1624" s="135"/>
      <c r="D1624" s="245"/>
      <c r="E1624" s="245"/>
      <c r="F1624" s="405"/>
      <c r="G1624" s="291"/>
      <c r="H1624" s="291"/>
      <c r="AW1624" s="501"/>
      <c r="AY1624" s="450"/>
    </row>
    <row r="1625" spans="1:185" customHeight="1" ht="16.5" s="407" customFormat="1">
      <c r="A1625" s="135"/>
      <c r="B1625" s="135"/>
      <c r="C1625" s="135"/>
      <c r="D1625" s="245"/>
      <c r="E1625" s="245"/>
      <c r="F1625" s="405"/>
      <c r="G1625" s="291"/>
      <c r="H1625" s="291"/>
      <c r="AW1625" s="501"/>
      <c r="AY1625" s="450"/>
    </row>
    <row r="1626" spans="1:185" customHeight="1" ht="16.5" s="407" customFormat="1">
      <c r="A1626" s="135"/>
      <c r="B1626" s="135"/>
      <c r="C1626" s="135"/>
      <c r="D1626" s="245"/>
      <c r="E1626" s="245"/>
      <c r="F1626" s="405"/>
      <c r="G1626" s="291"/>
      <c r="H1626" s="291"/>
      <c r="AW1626" s="501"/>
      <c r="AY1626" s="450"/>
    </row>
    <row r="1627" spans="1:185" customHeight="1" ht="16.5" s="407" customFormat="1">
      <c r="A1627" s="135"/>
      <c r="B1627" s="135"/>
      <c r="C1627" s="135"/>
      <c r="D1627" s="245"/>
      <c r="E1627" s="245"/>
      <c r="F1627" s="405"/>
      <c r="G1627" s="291"/>
      <c r="H1627" s="291"/>
      <c r="AW1627" s="501"/>
      <c r="AY1627" s="450"/>
    </row>
    <row r="1628" spans="1:185" customHeight="1" ht="16.5" s="407" customFormat="1">
      <c r="A1628" s="135"/>
      <c r="B1628" s="135"/>
      <c r="C1628" s="135"/>
      <c r="D1628" s="245"/>
      <c r="E1628" s="245"/>
      <c r="F1628" s="405"/>
      <c r="G1628" s="291"/>
      <c r="H1628" s="291"/>
      <c r="AW1628" s="501"/>
      <c r="AY1628" s="450"/>
    </row>
    <row r="1629" spans="1:185" customHeight="1" ht="16.5" s="407" customFormat="1">
      <c r="A1629" s="135"/>
      <c r="B1629" s="135"/>
      <c r="C1629" s="135"/>
      <c r="D1629" s="245"/>
      <c r="E1629" s="245"/>
      <c r="F1629" s="405"/>
      <c r="G1629" s="291"/>
      <c r="H1629" s="291"/>
      <c r="AW1629" s="501"/>
      <c r="AY1629" s="450"/>
    </row>
    <row r="1630" spans="1:185" customHeight="1" ht="16.5" s="407" customFormat="1">
      <c r="A1630" s="135"/>
      <c r="B1630" s="135"/>
      <c r="C1630" s="135"/>
      <c r="D1630" s="245"/>
      <c r="E1630" s="245"/>
      <c r="F1630" s="405"/>
      <c r="G1630" s="291"/>
      <c r="H1630" s="291"/>
      <c r="AW1630" s="501"/>
      <c r="AY1630" s="450"/>
    </row>
    <row r="1631" spans="1:185" customHeight="1" ht="16.5" s="407" customFormat="1">
      <c r="A1631" s="135"/>
      <c r="B1631" s="135"/>
      <c r="C1631" s="135"/>
      <c r="D1631" s="245"/>
      <c r="E1631" s="245"/>
      <c r="F1631" s="405"/>
      <c r="G1631" s="291"/>
      <c r="H1631" s="291"/>
      <c r="AW1631" s="501"/>
      <c r="AY1631" s="450"/>
    </row>
    <row r="1632" spans="1:185" customHeight="1" ht="16.5" s="407" customFormat="1">
      <c r="A1632" s="135"/>
      <c r="B1632" s="135"/>
      <c r="C1632" s="135"/>
      <c r="D1632" s="245"/>
      <c r="E1632" s="245"/>
      <c r="F1632" s="405"/>
      <c r="G1632" s="291"/>
      <c r="H1632" s="291"/>
      <c r="AW1632" s="501"/>
      <c r="AY1632" s="450"/>
    </row>
    <row r="1633" spans="1:185" customHeight="1" ht="16.5" s="407" customFormat="1">
      <c r="A1633" s="135"/>
      <c r="B1633" s="135"/>
      <c r="C1633" s="135"/>
      <c r="D1633" s="245"/>
      <c r="E1633" s="245"/>
      <c r="F1633" s="405"/>
      <c r="G1633" s="291"/>
      <c r="H1633" s="291"/>
      <c r="AW1633" s="501"/>
      <c r="AY1633" s="450"/>
    </row>
    <row r="1634" spans="1:185" customHeight="1" ht="16.5" s="407" customFormat="1">
      <c r="A1634" s="135"/>
      <c r="B1634" s="135"/>
      <c r="C1634" s="135"/>
      <c r="D1634" s="245"/>
      <c r="E1634" s="245"/>
      <c r="F1634" s="405"/>
      <c r="G1634" s="291"/>
      <c r="H1634" s="291"/>
      <c r="AW1634" s="501"/>
      <c r="AY1634" s="450"/>
    </row>
    <row r="1635" spans="1:185" customHeight="1" ht="16.5" s="407" customFormat="1">
      <c r="A1635" s="135"/>
      <c r="B1635" s="135"/>
      <c r="C1635" s="135"/>
      <c r="D1635" s="245"/>
      <c r="E1635" s="245"/>
      <c r="F1635" s="405"/>
      <c r="G1635" s="291"/>
      <c r="H1635" s="291"/>
      <c r="AW1635" s="501"/>
      <c r="AY1635" s="450"/>
    </row>
    <row r="1636" spans="1:185" customHeight="1" ht="16.5" s="407" customFormat="1">
      <c r="A1636" s="135"/>
      <c r="B1636" s="135"/>
      <c r="C1636" s="135"/>
      <c r="D1636" s="245"/>
      <c r="E1636" s="245"/>
      <c r="F1636" s="405"/>
      <c r="G1636" s="291"/>
      <c r="H1636" s="291"/>
      <c r="AW1636" s="501"/>
      <c r="AY1636" s="450"/>
    </row>
    <row r="1637" spans="1:185" customHeight="1" ht="16.5" s="407" customFormat="1">
      <c r="A1637" s="135"/>
      <c r="B1637" s="135"/>
      <c r="C1637" s="135"/>
      <c r="D1637" s="245"/>
      <c r="E1637" s="245"/>
      <c r="F1637" s="405"/>
      <c r="G1637" s="291"/>
      <c r="H1637" s="291"/>
      <c r="AW1637" s="501"/>
      <c r="AY1637" s="450"/>
    </row>
    <row r="1638" spans="1:185" customHeight="1" ht="16.5" s="407" customFormat="1">
      <c r="A1638" s="135"/>
      <c r="B1638" s="135"/>
      <c r="C1638" s="135"/>
      <c r="D1638" s="245"/>
      <c r="E1638" s="245"/>
      <c r="F1638" s="405"/>
      <c r="G1638" s="291"/>
      <c r="H1638" s="291"/>
      <c r="AW1638" s="501"/>
      <c r="AY1638" s="450"/>
    </row>
    <row r="1639" spans="1:185" customHeight="1" ht="16.5" s="407" customFormat="1">
      <c r="A1639" s="135"/>
      <c r="B1639" s="135"/>
      <c r="C1639" s="135"/>
      <c r="D1639" s="245"/>
      <c r="E1639" s="245"/>
      <c r="F1639" s="405"/>
      <c r="G1639" s="291"/>
      <c r="H1639" s="291"/>
      <c r="AW1639" s="501"/>
      <c r="AY1639" s="450"/>
    </row>
    <row r="1640" spans="1:185" customHeight="1" ht="16.5" s="407" customFormat="1">
      <c r="A1640" s="135"/>
      <c r="B1640" s="135"/>
      <c r="C1640" s="135"/>
      <c r="D1640" s="245"/>
      <c r="E1640" s="245"/>
      <c r="F1640" s="405"/>
      <c r="G1640" s="291"/>
      <c r="H1640" s="291"/>
      <c r="AW1640" s="501"/>
      <c r="AY1640" s="450"/>
    </row>
    <row r="1641" spans="1:185" customHeight="1" ht="16.5" s="407" customFormat="1">
      <c r="A1641" s="135"/>
      <c r="B1641" s="135"/>
      <c r="C1641" s="135"/>
      <c r="D1641" s="245"/>
      <c r="E1641" s="245"/>
      <c r="F1641" s="405"/>
      <c r="G1641" s="291"/>
      <c r="H1641" s="291"/>
      <c r="AW1641" s="501"/>
      <c r="AY1641" s="450"/>
    </row>
    <row r="1642" spans="1:185" customHeight="1" ht="16.5" s="407" customFormat="1">
      <c r="A1642" s="135"/>
      <c r="B1642" s="135"/>
      <c r="C1642" s="135"/>
      <c r="D1642" s="245"/>
      <c r="E1642" s="245"/>
      <c r="F1642" s="405"/>
      <c r="G1642" s="291"/>
      <c r="H1642" s="291"/>
      <c r="AW1642" s="501"/>
      <c r="AY1642" s="450"/>
    </row>
    <row r="1643" spans="1:185" customHeight="1" ht="16.5" s="407" customFormat="1">
      <c r="A1643" s="135"/>
      <c r="B1643" s="135"/>
      <c r="C1643" s="135"/>
      <c r="D1643" s="245"/>
      <c r="E1643" s="245"/>
      <c r="F1643" s="405"/>
      <c r="G1643" s="291"/>
      <c r="H1643" s="291"/>
      <c r="AW1643" s="501"/>
      <c r="AY1643" s="450"/>
    </row>
    <row r="1644" spans="1:185" customHeight="1" ht="16.5" s="407" customFormat="1">
      <c r="A1644" s="135"/>
      <c r="B1644" s="135"/>
      <c r="C1644" s="135"/>
      <c r="D1644" s="245"/>
      <c r="E1644" s="245"/>
      <c r="F1644" s="405"/>
      <c r="G1644" s="291"/>
      <c r="H1644" s="291"/>
      <c r="AW1644" s="501"/>
      <c r="AY1644" s="450"/>
    </row>
    <row r="1645" spans="1:185" customHeight="1" ht="16.5" s="407" customFormat="1">
      <c r="A1645" s="135"/>
      <c r="B1645" s="135"/>
      <c r="C1645" s="135"/>
      <c r="D1645" s="245"/>
      <c r="E1645" s="245"/>
      <c r="F1645" s="405"/>
      <c r="G1645" s="291"/>
      <c r="H1645" s="291"/>
      <c r="AW1645" s="501"/>
      <c r="AY1645" s="450"/>
    </row>
    <row r="1646" spans="1:185" customHeight="1" ht="16.5" s="407" customFormat="1">
      <c r="A1646" s="135"/>
      <c r="B1646" s="135"/>
      <c r="C1646" s="135"/>
      <c r="D1646" s="245"/>
      <c r="E1646" s="245"/>
      <c r="F1646" s="405"/>
      <c r="G1646" s="291"/>
      <c r="H1646" s="291"/>
      <c r="AW1646" s="501"/>
      <c r="AY1646" s="450"/>
    </row>
    <row r="1647" spans="1:185" customHeight="1" ht="16.5" s="407" customFormat="1">
      <c r="A1647" s="135"/>
      <c r="B1647" s="135"/>
      <c r="C1647" s="135"/>
      <c r="D1647" s="245"/>
      <c r="E1647" s="245"/>
      <c r="F1647" s="405"/>
      <c r="G1647" s="291"/>
      <c r="H1647" s="291"/>
      <c r="AW1647" s="501"/>
      <c r="AY1647" s="450"/>
    </row>
    <row r="1648" spans="1:185" customHeight="1" ht="16.5" s="407" customFormat="1">
      <c r="A1648" s="135"/>
      <c r="B1648" s="135"/>
      <c r="C1648" s="135"/>
      <c r="D1648" s="245"/>
      <c r="E1648" s="245"/>
      <c r="F1648" s="405"/>
      <c r="G1648" s="291"/>
      <c r="H1648" s="291"/>
      <c r="AW1648" s="501"/>
      <c r="AY1648" s="450"/>
    </row>
    <row r="1649" spans="1:185" customHeight="1" ht="16.5" s="407" customFormat="1">
      <c r="A1649" s="135"/>
      <c r="B1649" s="135"/>
      <c r="C1649" s="135"/>
      <c r="D1649" s="245"/>
      <c r="E1649" s="245"/>
      <c r="F1649" s="405"/>
      <c r="G1649" s="291"/>
      <c r="H1649" s="291"/>
      <c r="AW1649" s="501"/>
      <c r="AY1649" s="450"/>
    </row>
    <row r="1650" spans="1:185" customHeight="1" ht="16.5" s="407" customFormat="1">
      <c r="A1650" s="135"/>
      <c r="B1650" s="135"/>
      <c r="C1650" s="135"/>
      <c r="D1650" s="245"/>
      <c r="E1650" s="245"/>
      <c r="F1650" s="405"/>
      <c r="G1650" s="291"/>
      <c r="H1650" s="291"/>
      <c r="AW1650" s="501"/>
      <c r="AY1650" s="450"/>
    </row>
    <row r="1651" spans="1:185" customHeight="1" ht="16.5" s="407" customFormat="1">
      <c r="A1651" s="135"/>
      <c r="B1651" s="135"/>
      <c r="C1651" s="135"/>
      <c r="D1651" s="245"/>
      <c r="E1651" s="245"/>
      <c r="F1651" s="405"/>
      <c r="G1651" s="291"/>
      <c r="H1651" s="291"/>
      <c r="AW1651" s="501"/>
      <c r="AY1651" s="450"/>
    </row>
    <row r="1652" spans="1:185" customHeight="1" ht="16.5" s="407" customFormat="1">
      <c r="A1652" s="135"/>
      <c r="B1652" s="135"/>
      <c r="C1652" s="135"/>
      <c r="D1652" s="245"/>
      <c r="E1652" s="245"/>
      <c r="F1652" s="405"/>
      <c r="G1652" s="291"/>
      <c r="H1652" s="291"/>
      <c r="AW1652" s="501"/>
      <c r="AY1652" s="450"/>
    </row>
    <row r="1653" spans="1:185" customHeight="1" ht="16.5" s="407" customFormat="1">
      <c r="A1653" s="135"/>
      <c r="B1653" s="135"/>
      <c r="C1653" s="135"/>
      <c r="D1653" s="245"/>
      <c r="E1653" s="245"/>
      <c r="F1653" s="405"/>
      <c r="G1653" s="291"/>
      <c r="H1653" s="291"/>
      <c r="AW1653" s="501"/>
      <c r="AY1653" s="450"/>
    </row>
    <row r="1654" spans="1:185" customHeight="1" ht="16.5" s="407" customFormat="1">
      <c r="A1654" s="135"/>
      <c r="B1654" s="135"/>
      <c r="C1654" s="135"/>
      <c r="D1654" s="245"/>
      <c r="E1654" s="245"/>
      <c r="F1654" s="405"/>
      <c r="G1654" s="291"/>
      <c r="H1654" s="291"/>
      <c r="AW1654" s="501"/>
      <c r="AY1654" s="450"/>
    </row>
    <row r="1655" spans="1:185" customHeight="1" ht="16.5" s="407" customFormat="1">
      <c r="A1655" s="135"/>
      <c r="B1655" s="135"/>
      <c r="C1655" s="135"/>
      <c r="D1655" s="245"/>
      <c r="E1655" s="245"/>
      <c r="F1655" s="405"/>
      <c r="G1655" s="291"/>
      <c r="H1655" s="291"/>
      <c r="AW1655" s="501"/>
      <c r="AY1655" s="450"/>
    </row>
    <row r="1656" spans="1:185" customHeight="1" ht="16.5" s="407" customFormat="1">
      <c r="A1656" s="135"/>
      <c r="B1656" s="135"/>
      <c r="C1656" s="135"/>
      <c r="D1656" s="245"/>
      <c r="E1656" s="245"/>
      <c r="F1656" s="405"/>
      <c r="G1656" s="291"/>
      <c r="H1656" s="291"/>
      <c r="AW1656" s="501"/>
      <c r="AY1656" s="450"/>
    </row>
    <row r="1657" spans="1:185" customHeight="1" ht="16.5" s="407" customFormat="1">
      <c r="A1657" s="135"/>
      <c r="B1657" s="135"/>
      <c r="C1657" s="135"/>
      <c r="D1657" s="245"/>
      <c r="E1657" s="245"/>
      <c r="F1657" s="405"/>
      <c r="G1657" s="291"/>
      <c r="H1657" s="291"/>
      <c r="AW1657" s="501"/>
      <c r="AY1657" s="450"/>
    </row>
    <row r="1658" spans="1:185" customHeight="1" ht="16.5" s="407" customFormat="1">
      <c r="A1658" s="135"/>
      <c r="B1658" s="135"/>
      <c r="C1658" s="135"/>
      <c r="D1658" s="245"/>
      <c r="E1658" s="245"/>
      <c r="F1658" s="405"/>
      <c r="G1658" s="291"/>
      <c r="H1658" s="291"/>
      <c r="AW1658" s="501"/>
      <c r="AY1658" s="450"/>
    </row>
    <row r="1659" spans="1:185" customHeight="1" ht="16.5" s="407" customFormat="1">
      <c r="A1659" s="135"/>
      <c r="B1659" s="135"/>
      <c r="C1659" s="135"/>
      <c r="D1659" s="245"/>
      <c r="E1659" s="245"/>
      <c r="F1659" s="405"/>
      <c r="G1659" s="291"/>
      <c r="H1659" s="291"/>
      <c r="AW1659" s="501"/>
      <c r="AY1659" s="450"/>
    </row>
    <row r="1660" spans="1:185" customHeight="1" ht="16.5" s="407" customFormat="1">
      <c r="A1660" s="135"/>
      <c r="B1660" s="135"/>
      <c r="C1660" s="135"/>
      <c r="D1660" s="245"/>
      <c r="E1660" s="245"/>
      <c r="F1660" s="405"/>
      <c r="G1660" s="291"/>
      <c r="H1660" s="291"/>
      <c r="AW1660" s="501"/>
      <c r="AY1660" s="450"/>
    </row>
    <row r="1661" spans="1:185" customHeight="1" ht="16.5" s="407" customFormat="1">
      <c r="A1661" s="135"/>
      <c r="B1661" s="135"/>
      <c r="C1661" s="135"/>
      <c r="D1661" s="245"/>
      <c r="E1661" s="245"/>
      <c r="F1661" s="405"/>
      <c r="G1661" s="291"/>
      <c r="H1661" s="291"/>
      <c r="AW1661" s="501"/>
      <c r="AY1661" s="450"/>
    </row>
    <row r="1662" spans="1:185" customHeight="1" ht="16.5" s="407" customFormat="1">
      <c r="A1662" s="135"/>
      <c r="B1662" s="135"/>
      <c r="C1662" s="135"/>
      <c r="D1662" s="245"/>
      <c r="E1662" s="245"/>
      <c r="F1662" s="405"/>
      <c r="G1662" s="291"/>
      <c r="H1662" s="291"/>
      <c r="AW1662" s="501"/>
      <c r="AY1662" s="450"/>
    </row>
    <row r="1663" spans="1:185" customHeight="1" ht="16.5" s="407" customFormat="1">
      <c r="A1663" s="135"/>
      <c r="B1663" s="135"/>
      <c r="C1663" s="135"/>
      <c r="D1663" s="245"/>
      <c r="E1663" s="245"/>
      <c r="F1663" s="405"/>
      <c r="G1663" s="291"/>
      <c r="H1663" s="291"/>
      <c r="AW1663" s="501"/>
      <c r="AY1663" s="450"/>
    </row>
    <row r="1664" spans="1:185" customHeight="1" ht="16.5" s="407" customFormat="1">
      <c r="A1664" s="135"/>
      <c r="B1664" s="135"/>
      <c r="C1664" s="135"/>
      <c r="D1664" s="245"/>
      <c r="E1664" s="245"/>
      <c r="F1664" s="405"/>
      <c r="G1664" s="291"/>
      <c r="H1664" s="291"/>
      <c r="AW1664" s="501"/>
      <c r="AY1664" s="450"/>
    </row>
    <row r="1665" spans="1:185" customHeight="1" ht="16.5" s="407" customFormat="1">
      <c r="A1665" s="135"/>
      <c r="B1665" s="135"/>
      <c r="C1665" s="135"/>
      <c r="D1665" s="245"/>
      <c r="E1665" s="245"/>
      <c r="F1665" s="405"/>
      <c r="G1665" s="291"/>
      <c r="H1665" s="291"/>
      <c r="AW1665" s="501"/>
      <c r="AY1665" s="450"/>
    </row>
    <row r="1666" spans="1:185" customHeight="1" ht="16.5" s="407" customFormat="1">
      <c r="A1666" s="135"/>
      <c r="B1666" s="135"/>
      <c r="C1666" s="135"/>
      <c r="D1666" s="245"/>
      <c r="E1666" s="245"/>
      <c r="F1666" s="405"/>
      <c r="G1666" s="291"/>
      <c r="H1666" s="291"/>
      <c r="AW1666" s="501"/>
      <c r="AY1666" s="450"/>
    </row>
    <row r="1667" spans="1:185" customHeight="1" ht="16.5" s="407" customFormat="1">
      <c r="A1667" s="135"/>
      <c r="B1667" s="135"/>
      <c r="C1667" s="135"/>
      <c r="D1667" s="245"/>
      <c r="E1667" s="245"/>
      <c r="F1667" s="405"/>
      <c r="G1667" s="291"/>
      <c r="H1667" s="291"/>
      <c r="AW1667" s="501"/>
      <c r="AY1667" s="450"/>
    </row>
    <row r="1668" spans="1:185" customHeight="1" ht="16.5" s="407" customFormat="1">
      <c r="A1668" s="135"/>
      <c r="B1668" s="135"/>
      <c r="C1668" s="135"/>
      <c r="D1668" s="245"/>
      <c r="E1668" s="245"/>
      <c r="F1668" s="405"/>
      <c r="G1668" s="291"/>
      <c r="H1668" s="291"/>
      <c r="AW1668" s="501"/>
      <c r="AY1668" s="450"/>
    </row>
    <row r="1669" spans="1:185" customHeight="1" ht="16.5" s="407" customFormat="1">
      <c r="A1669" s="135"/>
      <c r="B1669" s="135"/>
      <c r="C1669" s="135"/>
      <c r="D1669" s="245"/>
      <c r="E1669" s="245"/>
      <c r="F1669" s="405"/>
      <c r="G1669" s="291"/>
      <c r="H1669" s="291"/>
      <c r="AW1669" s="501"/>
      <c r="AY1669" s="450"/>
    </row>
    <row r="1670" spans="1:185" customHeight="1" ht="16.5" s="407" customFormat="1">
      <c r="A1670" s="135"/>
      <c r="B1670" s="135"/>
      <c r="C1670" s="135"/>
      <c r="D1670" s="245"/>
      <c r="E1670" s="245"/>
      <c r="F1670" s="405"/>
      <c r="G1670" s="291"/>
      <c r="H1670" s="291"/>
      <c r="AW1670" s="501"/>
      <c r="AY1670" s="450"/>
    </row>
    <row r="1671" spans="1:185" customHeight="1" ht="16.5" s="407" customFormat="1">
      <c r="A1671" s="135"/>
      <c r="B1671" s="135"/>
      <c r="C1671" s="135"/>
      <c r="D1671" s="245"/>
      <c r="E1671" s="245"/>
      <c r="F1671" s="405"/>
      <c r="G1671" s="291"/>
      <c r="H1671" s="291"/>
      <c r="AW1671" s="501"/>
      <c r="AY1671" s="450"/>
    </row>
    <row r="1672" spans="1:185" customHeight="1" ht="16.5" s="407" customFormat="1">
      <c r="A1672" s="135"/>
      <c r="B1672" s="135"/>
      <c r="C1672" s="135"/>
      <c r="D1672" s="245"/>
      <c r="E1672" s="245"/>
      <c r="F1672" s="405"/>
      <c r="G1672" s="291"/>
      <c r="H1672" s="291"/>
      <c r="AW1672" s="501"/>
      <c r="AY1672" s="450"/>
    </row>
    <row r="1673" spans="1:185" customHeight="1" ht="16.5" s="407" customFormat="1">
      <c r="A1673" s="135"/>
      <c r="B1673" s="135"/>
      <c r="C1673" s="135"/>
      <c r="D1673" s="245"/>
      <c r="E1673" s="245"/>
      <c r="F1673" s="405"/>
      <c r="G1673" s="291"/>
      <c r="H1673" s="291"/>
      <c r="AW1673" s="501"/>
      <c r="AY1673" s="450"/>
    </row>
    <row r="1674" spans="1:185" customHeight="1" ht="16.5" s="407" customFormat="1">
      <c r="A1674" s="135"/>
      <c r="B1674" s="135"/>
      <c r="C1674" s="135"/>
      <c r="D1674" s="245"/>
      <c r="E1674" s="245"/>
      <c r="F1674" s="405"/>
      <c r="G1674" s="291"/>
      <c r="H1674" s="291"/>
      <c r="AW1674" s="501"/>
      <c r="AY1674" s="450"/>
    </row>
    <row r="1675" spans="1:185" customHeight="1" ht="16.5" s="407" customFormat="1">
      <c r="A1675" s="135"/>
      <c r="B1675" s="135"/>
      <c r="C1675" s="135"/>
      <c r="D1675" s="245"/>
      <c r="E1675" s="245"/>
      <c r="F1675" s="405"/>
      <c r="G1675" s="291"/>
      <c r="H1675" s="291"/>
      <c r="AW1675" s="501"/>
      <c r="AY1675" s="450"/>
    </row>
    <row r="1676" spans="1:185" customHeight="1" ht="16.5" s="407" customFormat="1">
      <c r="A1676" s="135"/>
      <c r="B1676" s="135"/>
      <c r="C1676" s="135"/>
      <c r="D1676" s="245"/>
      <c r="E1676" s="245"/>
      <c r="F1676" s="405"/>
      <c r="G1676" s="291"/>
      <c r="H1676" s="291"/>
      <c r="AW1676" s="501"/>
      <c r="AY1676" s="450"/>
    </row>
    <row r="1677" spans="1:185" customHeight="1" ht="16.5" s="407" customFormat="1">
      <c r="A1677" s="135"/>
      <c r="B1677" s="135"/>
      <c r="C1677" s="135"/>
      <c r="D1677" s="245"/>
      <c r="E1677" s="245"/>
      <c r="F1677" s="405"/>
      <c r="G1677" s="291"/>
      <c r="H1677" s="291"/>
      <c r="AW1677" s="501"/>
      <c r="AY1677" s="450"/>
    </row>
    <row r="1678" spans="1:185" customHeight="1" ht="16.5" s="407" customFormat="1">
      <c r="A1678" s="135"/>
      <c r="B1678" s="135"/>
      <c r="C1678" s="135"/>
      <c r="D1678" s="245"/>
      <c r="E1678" s="245"/>
      <c r="F1678" s="405"/>
      <c r="G1678" s="291"/>
      <c r="H1678" s="291"/>
      <c r="AW1678" s="501"/>
      <c r="AY1678" s="450"/>
    </row>
    <row r="1679" spans="1:185" customHeight="1" ht="16.5" s="407" customFormat="1">
      <c r="A1679" s="135"/>
      <c r="B1679" s="135"/>
      <c r="C1679" s="135"/>
      <c r="D1679" s="245"/>
      <c r="E1679" s="245"/>
      <c r="F1679" s="405"/>
      <c r="G1679" s="291"/>
      <c r="H1679" s="291"/>
      <c r="AW1679" s="501"/>
      <c r="AY1679" s="450"/>
    </row>
    <row r="1680" spans="1:185" customHeight="1" ht="16.5" s="407" customFormat="1">
      <c r="A1680" s="135"/>
      <c r="B1680" s="135"/>
      <c r="C1680" s="135"/>
      <c r="D1680" s="245"/>
      <c r="E1680" s="245"/>
      <c r="F1680" s="405"/>
      <c r="G1680" s="291"/>
      <c r="H1680" s="291"/>
      <c r="AW1680" s="501"/>
      <c r="AY1680" s="450"/>
    </row>
    <row r="1681" spans="1:185" customHeight="1" ht="16.5" s="407" customFormat="1">
      <c r="A1681" s="135"/>
      <c r="B1681" s="135"/>
      <c r="C1681" s="135"/>
      <c r="D1681" s="245"/>
      <c r="E1681" s="245"/>
      <c r="F1681" s="405"/>
      <c r="G1681" s="291"/>
      <c r="H1681" s="291"/>
      <c r="AW1681" s="501"/>
      <c r="AY1681" s="450"/>
    </row>
    <row r="1682" spans="1:185" customHeight="1" ht="16.5" s="407" customFormat="1">
      <c r="A1682" s="135"/>
      <c r="B1682" s="135"/>
      <c r="C1682" s="135"/>
      <c r="D1682" s="245"/>
      <c r="E1682" s="245"/>
      <c r="F1682" s="405"/>
      <c r="G1682" s="291"/>
      <c r="H1682" s="291"/>
      <c r="AW1682" s="501"/>
      <c r="AY1682" s="450"/>
    </row>
    <row r="1683" spans="1:185" customHeight="1" ht="16.5" s="407" customFormat="1">
      <c r="A1683" s="135"/>
      <c r="B1683" s="135"/>
      <c r="C1683" s="135"/>
      <c r="D1683" s="245"/>
      <c r="E1683" s="245"/>
      <c r="F1683" s="405"/>
      <c r="G1683" s="291"/>
      <c r="H1683" s="291"/>
      <c r="AW1683" s="501"/>
      <c r="AY1683" s="450"/>
    </row>
    <row r="1684" spans="1:185" customHeight="1" ht="16.5" s="407" customFormat="1">
      <c r="A1684" s="135"/>
      <c r="B1684" s="135"/>
      <c r="C1684" s="135"/>
      <c r="D1684" s="245"/>
      <c r="E1684" s="245"/>
      <c r="F1684" s="405"/>
      <c r="G1684" s="291"/>
      <c r="H1684" s="291"/>
      <c r="AW1684" s="501"/>
      <c r="AY1684" s="450"/>
    </row>
    <row r="1685" spans="1:185" customHeight="1" ht="16.5" s="407" customFormat="1">
      <c r="A1685" s="135"/>
      <c r="B1685" s="135"/>
      <c r="C1685" s="135"/>
      <c r="D1685" s="245"/>
      <c r="E1685" s="245"/>
      <c r="F1685" s="405"/>
      <c r="G1685" s="291"/>
      <c r="H1685" s="291"/>
      <c r="AW1685" s="501"/>
      <c r="AY1685" s="450"/>
    </row>
    <row r="1686" spans="1:185" customHeight="1" ht="16.5" s="407" customFormat="1">
      <c r="A1686" s="135"/>
      <c r="B1686" s="135"/>
      <c r="C1686" s="135"/>
      <c r="D1686" s="245"/>
      <c r="E1686" s="245"/>
      <c r="F1686" s="405"/>
      <c r="G1686" s="291"/>
      <c r="H1686" s="291"/>
      <c r="AW1686" s="501"/>
      <c r="AY1686" s="450"/>
    </row>
    <row r="1687" spans="1:185" customHeight="1" ht="16.5" s="407" customFormat="1">
      <c r="A1687" s="135"/>
      <c r="B1687" s="135"/>
      <c r="C1687" s="135"/>
      <c r="D1687" s="245"/>
      <c r="E1687" s="245"/>
      <c r="F1687" s="405"/>
      <c r="G1687" s="291"/>
      <c r="H1687" s="291"/>
      <c r="AW1687" s="501"/>
      <c r="AY1687" s="450"/>
    </row>
    <row r="1688" spans="1:185" customHeight="1" ht="16.5" s="407" customFormat="1">
      <c r="A1688" s="135"/>
      <c r="B1688" s="135"/>
      <c r="C1688" s="135"/>
      <c r="D1688" s="245"/>
      <c r="E1688" s="245"/>
      <c r="F1688" s="405"/>
      <c r="G1688" s="291"/>
      <c r="H1688" s="291"/>
      <c r="AW1688" s="501"/>
      <c r="AY1688" s="450"/>
    </row>
    <row r="1689" spans="1:185" customHeight="1" ht="16.5" s="407" customFormat="1">
      <c r="A1689" s="135"/>
      <c r="B1689" s="135"/>
      <c r="C1689" s="135"/>
      <c r="D1689" s="245"/>
      <c r="E1689" s="245"/>
      <c r="F1689" s="405"/>
      <c r="G1689" s="291"/>
      <c r="H1689" s="291"/>
      <c r="AW1689" s="501"/>
      <c r="AY1689" s="450"/>
    </row>
    <row r="1690" spans="1:185" customHeight="1" ht="16.5" s="407" customFormat="1">
      <c r="A1690" s="135"/>
      <c r="B1690" s="135"/>
      <c r="C1690" s="135"/>
      <c r="D1690" s="245"/>
      <c r="E1690" s="245"/>
      <c r="F1690" s="405"/>
      <c r="G1690" s="291"/>
      <c r="H1690" s="291"/>
      <c r="AW1690" s="501"/>
      <c r="AY1690" s="450"/>
    </row>
    <row r="1691" spans="1:185" customHeight="1" ht="16.5" s="407" customFormat="1">
      <c r="A1691" s="135"/>
      <c r="B1691" s="135"/>
      <c r="C1691" s="135"/>
      <c r="D1691" s="245"/>
      <c r="E1691" s="245"/>
      <c r="F1691" s="405"/>
      <c r="G1691" s="291"/>
      <c r="H1691" s="291"/>
      <c r="AW1691" s="501"/>
      <c r="AY1691" s="450"/>
    </row>
    <row r="1692" spans="1:185" customHeight="1" ht="16.5" s="407" customFormat="1">
      <c r="A1692" s="135"/>
      <c r="B1692" s="135"/>
      <c r="C1692" s="135"/>
      <c r="D1692" s="245"/>
      <c r="E1692" s="245"/>
      <c r="F1692" s="405"/>
      <c r="G1692" s="291"/>
      <c r="H1692" s="291"/>
      <c r="AW1692" s="501"/>
      <c r="AY1692" s="450"/>
    </row>
    <row r="1693" spans="1:185" customHeight="1" ht="16.5" s="407" customFormat="1">
      <c r="A1693" s="135"/>
      <c r="B1693" s="135"/>
      <c r="C1693" s="135"/>
      <c r="D1693" s="245"/>
      <c r="E1693" s="245"/>
      <c r="F1693" s="405"/>
      <c r="G1693" s="291"/>
      <c r="H1693" s="291"/>
      <c r="AW1693" s="501"/>
      <c r="AY1693" s="450"/>
    </row>
    <row r="1694" spans="1:185" customHeight="1" ht="16.5" s="407" customFormat="1">
      <c r="A1694" s="135"/>
      <c r="B1694" s="135"/>
      <c r="C1694" s="135"/>
      <c r="D1694" s="245"/>
      <c r="E1694" s="245"/>
      <c r="F1694" s="405"/>
      <c r="G1694" s="291"/>
      <c r="H1694" s="291"/>
      <c r="AW1694" s="501"/>
      <c r="AY1694" s="450"/>
    </row>
    <row r="1695" spans="1:185" customHeight="1" ht="16.5" s="407" customFormat="1">
      <c r="A1695" s="135"/>
      <c r="B1695" s="135"/>
      <c r="C1695" s="135"/>
      <c r="D1695" s="245"/>
      <c r="E1695" s="245"/>
      <c r="F1695" s="405"/>
      <c r="G1695" s="291"/>
      <c r="H1695" s="291"/>
      <c r="AW1695" s="501"/>
      <c r="AY1695" s="450"/>
    </row>
    <row r="1696" spans="1:185" customHeight="1" ht="16.5" s="407" customFormat="1">
      <c r="A1696" s="135"/>
      <c r="B1696" s="135"/>
      <c r="C1696" s="135"/>
      <c r="D1696" s="245"/>
      <c r="E1696" s="245"/>
      <c r="F1696" s="405"/>
      <c r="G1696" s="291"/>
      <c r="H1696" s="291"/>
      <c r="AW1696" s="501"/>
      <c r="AY1696" s="450"/>
    </row>
    <row r="1697" spans="1:185" customHeight="1" ht="16.5" s="407" customFormat="1">
      <c r="A1697" s="135"/>
      <c r="B1697" s="135"/>
      <c r="C1697" s="135"/>
      <c r="D1697" s="245"/>
      <c r="E1697" s="245"/>
      <c r="F1697" s="405"/>
      <c r="G1697" s="291"/>
      <c r="H1697" s="291"/>
      <c r="AW1697" s="501"/>
      <c r="AY1697" s="450"/>
    </row>
    <row r="1698" spans="1:185" customHeight="1" ht="16.5" s="407" customFormat="1">
      <c r="A1698" s="135"/>
      <c r="B1698" s="135"/>
      <c r="C1698" s="135"/>
      <c r="D1698" s="245"/>
      <c r="E1698" s="245"/>
      <c r="F1698" s="405"/>
      <c r="G1698" s="291"/>
      <c r="H1698" s="291"/>
      <c r="AW1698" s="501"/>
      <c r="AY1698" s="450"/>
    </row>
    <row r="1699" spans="1:185" customHeight="1" ht="16.5" s="407" customFormat="1">
      <c r="A1699" s="135"/>
      <c r="B1699" s="135"/>
      <c r="C1699" s="135"/>
      <c r="D1699" s="245"/>
      <c r="E1699" s="245"/>
      <c r="F1699" s="405"/>
      <c r="G1699" s="291"/>
      <c r="H1699" s="291"/>
      <c r="AW1699" s="501"/>
      <c r="AY1699" s="450"/>
    </row>
    <row r="1700" spans="1:185" customHeight="1" ht="16.5" s="407" customFormat="1">
      <c r="A1700" s="135"/>
      <c r="B1700" s="135"/>
      <c r="C1700" s="135"/>
      <c r="D1700" s="245"/>
      <c r="E1700" s="245"/>
      <c r="F1700" s="405"/>
      <c r="G1700" s="291"/>
      <c r="H1700" s="291"/>
      <c r="AW1700" s="501"/>
      <c r="AY1700" s="450"/>
    </row>
    <row r="1701" spans="1:185" customHeight="1" ht="16.5" s="407" customFormat="1">
      <c r="A1701" s="135"/>
      <c r="B1701" s="135"/>
      <c r="C1701" s="135"/>
      <c r="D1701" s="245"/>
      <c r="E1701" s="245"/>
      <c r="F1701" s="405"/>
      <c r="G1701" s="291"/>
      <c r="H1701" s="291"/>
      <c r="AW1701" s="501"/>
      <c r="AY1701" s="450"/>
    </row>
    <row r="1702" spans="1:185" customHeight="1" ht="16.5" s="407" customFormat="1">
      <c r="A1702" s="135"/>
      <c r="B1702" s="135"/>
      <c r="C1702" s="135"/>
      <c r="D1702" s="245"/>
      <c r="E1702" s="245"/>
      <c r="F1702" s="405"/>
      <c r="G1702" s="291"/>
      <c r="H1702" s="291"/>
      <c r="AW1702" s="501"/>
      <c r="AY1702" s="450"/>
    </row>
    <row r="1703" spans="1:185" customHeight="1" ht="16.5" s="407" customFormat="1">
      <c r="A1703" s="135"/>
      <c r="B1703" s="135"/>
      <c r="C1703" s="135"/>
      <c r="D1703" s="245"/>
      <c r="E1703" s="245"/>
      <c r="F1703" s="405"/>
      <c r="G1703" s="291"/>
      <c r="H1703" s="291"/>
      <c r="AW1703" s="501"/>
      <c r="AY1703" s="450"/>
    </row>
    <row r="1704" spans="1:185" customHeight="1" ht="16.5" s="407" customFormat="1">
      <c r="A1704" s="135"/>
      <c r="B1704" s="135"/>
      <c r="C1704" s="135"/>
      <c r="D1704" s="245"/>
      <c r="E1704" s="245"/>
      <c r="F1704" s="405"/>
      <c r="G1704" s="291"/>
      <c r="H1704" s="291"/>
      <c r="AW1704" s="501"/>
      <c r="AY1704" s="450"/>
    </row>
    <row r="1705" spans="1:185" customHeight="1" ht="16.5" s="407" customFormat="1">
      <c r="A1705" s="135"/>
      <c r="B1705" s="135"/>
      <c r="C1705" s="135"/>
      <c r="D1705" s="245"/>
      <c r="E1705" s="245"/>
      <c r="F1705" s="405"/>
      <c r="G1705" s="291"/>
      <c r="H1705" s="291"/>
      <c r="AW1705" s="501"/>
      <c r="AY1705" s="450"/>
    </row>
    <row r="1706" spans="1:185" customHeight="1" ht="16.5" s="407" customFormat="1">
      <c r="A1706" s="135"/>
      <c r="B1706" s="135"/>
      <c r="C1706" s="135"/>
      <c r="D1706" s="245"/>
      <c r="E1706" s="245"/>
      <c r="F1706" s="405"/>
      <c r="G1706" s="291"/>
      <c r="H1706" s="291"/>
      <c r="AW1706" s="501"/>
      <c r="AY1706" s="450"/>
    </row>
    <row r="1707" spans="1:185" customHeight="1" ht="16.5" s="407" customFormat="1">
      <c r="A1707" s="135"/>
      <c r="B1707" s="135"/>
      <c r="C1707" s="135"/>
      <c r="D1707" s="245"/>
      <c r="E1707" s="245"/>
      <c r="F1707" s="405"/>
      <c r="G1707" s="291"/>
      <c r="H1707" s="291"/>
      <c r="AW1707" s="501"/>
      <c r="AY1707" s="450"/>
    </row>
    <row r="1708" spans="1:185" customHeight="1" ht="16.5" s="407" customFormat="1">
      <c r="A1708" s="135"/>
      <c r="B1708" s="135"/>
      <c r="C1708" s="135"/>
      <c r="D1708" s="245"/>
      <c r="E1708" s="245"/>
      <c r="F1708" s="405"/>
      <c r="G1708" s="291"/>
      <c r="H1708" s="291"/>
      <c r="AW1708" s="501"/>
      <c r="AY1708" s="450"/>
    </row>
    <row r="1709" spans="1:185" customHeight="1" ht="16.5" s="407" customFormat="1">
      <c r="A1709" s="135"/>
      <c r="B1709" s="135"/>
      <c r="C1709" s="135"/>
      <c r="D1709" s="245"/>
      <c r="E1709" s="245"/>
      <c r="F1709" s="405"/>
      <c r="G1709" s="291"/>
      <c r="H1709" s="291"/>
      <c r="AW1709" s="501"/>
      <c r="AY1709" s="450"/>
    </row>
    <row r="1710" spans="1:185" customHeight="1" ht="16.5" s="407" customFormat="1">
      <c r="A1710" s="135"/>
      <c r="B1710" s="135"/>
      <c r="C1710" s="135"/>
      <c r="D1710" s="245"/>
      <c r="E1710" s="245"/>
      <c r="F1710" s="405"/>
      <c r="G1710" s="291"/>
      <c r="H1710" s="291"/>
      <c r="AW1710" s="501"/>
      <c r="AY1710" s="450"/>
    </row>
    <row r="1711" spans="1:185" customHeight="1" ht="16.5" s="407" customFormat="1">
      <c r="A1711" s="135"/>
      <c r="B1711" s="135"/>
      <c r="C1711" s="135"/>
      <c r="D1711" s="245"/>
      <c r="E1711" s="245"/>
      <c r="F1711" s="405"/>
      <c r="G1711" s="291"/>
      <c r="H1711" s="291"/>
      <c r="AW1711" s="501"/>
      <c r="AY1711" s="450"/>
    </row>
    <row r="1712" spans="1:185" customHeight="1" ht="16.5" s="407" customFormat="1">
      <c r="A1712" s="135"/>
      <c r="B1712" s="135"/>
      <c r="C1712" s="135"/>
      <c r="D1712" s="245"/>
      <c r="E1712" s="245"/>
      <c r="F1712" s="405"/>
      <c r="G1712" s="291"/>
      <c r="H1712" s="291"/>
      <c r="AW1712" s="501"/>
      <c r="AY1712" s="450"/>
    </row>
    <row r="1713" spans="1:185" customHeight="1" ht="16.5" s="407" customFormat="1">
      <c r="A1713" s="135"/>
      <c r="B1713" s="135"/>
      <c r="C1713" s="135"/>
      <c r="D1713" s="245"/>
      <c r="E1713" s="245"/>
      <c r="F1713" s="405"/>
      <c r="G1713" s="291"/>
      <c r="H1713" s="291"/>
      <c r="AW1713" s="501"/>
      <c r="AY1713" s="450"/>
    </row>
    <row r="1714" spans="1:185" customHeight="1" ht="16.5" s="407" customFormat="1">
      <c r="A1714" s="135"/>
      <c r="B1714" s="135"/>
      <c r="C1714" s="135"/>
      <c r="D1714" s="245"/>
      <c r="E1714" s="245"/>
      <c r="F1714" s="405"/>
      <c r="G1714" s="291"/>
      <c r="H1714" s="291"/>
      <c r="AW1714" s="501"/>
      <c r="AY1714" s="450"/>
    </row>
    <row r="1715" spans="1:185" customHeight="1" ht="16.5" s="407" customFormat="1">
      <c r="A1715" s="135"/>
      <c r="B1715" s="135"/>
      <c r="C1715" s="135"/>
      <c r="D1715" s="245"/>
      <c r="E1715" s="245"/>
      <c r="F1715" s="405"/>
      <c r="G1715" s="291"/>
      <c r="H1715" s="291"/>
      <c r="AW1715" s="501"/>
      <c r="AY1715" s="450"/>
    </row>
    <row r="1716" spans="1:185" customHeight="1" ht="16.5" s="407" customFormat="1">
      <c r="A1716" s="135"/>
      <c r="B1716" s="135"/>
      <c r="C1716" s="135"/>
      <c r="D1716" s="245"/>
      <c r="E1716" s="245"/>
      <c r="F1716" s="405"/>
      <c r="G1716" s="291"/>
      <c r="H1716" s="291"/>
      <c r="AW1716" s="501"/>
      <c r="AY1716" s="450"/>
    </row>
    <row r="1717" spans="1:185" customHeight="1" ht="16.5" s="407" customFormat="1">
      <c r="A1717" s="135"/>
      <c r="B1717" s="135"/>
      <c r="C1717" s="135"/>
      <c r="D1717" s="245"/>
      <c r="E1717" s="245"/>
      <c r="F1717" s="405"/>
      <c r="G1717" s="291"/>
      <c r="H1717" s="291"/>
      <c r="AW1717" s="501"/>
      <c r="AY1717" s="450"/>
    </row>
    <row r="1718" spans="1:185" customHeight="1" ht="16.5" s="407" customFormat="1">
      <c r="A1718" s="135"/>
      <c r="B1718" s="135"/>
      <c r="C1718" s="135"/>
      <c r="D1718" s="245"/>
      <c r="E1718" s="245"/>
      <c r="F1718" s="405"/>
      <c r="G1718" s="291"/>
      <c r="H1718" s="291"/>
      <c r="AW1718" s="501"/>
      <c r="AY1718" s="450"/>
    </row>
    <row r="1719" spans="1:185" customHeight="1" ht="16.5" s="407" customFormat="1">
      <c r="A1719" s="135"/>
      <c r="B1719" s="135"/>
      <c r="C1719" s="135"/>
      <c r="D1719" s="245"/>
      <c r="E1719" s="245"/>
      <c r="F1719" s="405"/>
      <c r="G1719" s="291"/>
      <c r="H1719" s="291"/>
      <c r="AW1719" s="501"/>
      <c r="AY1719" s="450"/>
    </row>
    <row r="1720" spans="1:185" customHeight="1" ht="16.5" s="407" customFormat="1">
      <c r="A1720" s="135"/>
      <c r="B1720" s="135"/>
      <c r="C1720" s="135"/>
      <c r="D1720" s="245"/>
      <c r="E1720" s="245"/>
      <c r="F1720" s="405"/>
      <c r="G1720" s="291"/>
      <c r="H1720" s="291"/>
      <c r="AW1720" s="501"/>
      <c r="AY1720" s="450"/>
    </row>
    <row r="1721" spans="1:185" customHeight="1" ht="16.5" s="407" customFormat="1">
      <c r="A1721" s="135"/>
      <c r="B1721" s="135"/>
      <c r="C1721" s="135"/>
      <c r="D1721" s="245"/>
      <c r="E1721" s="245"/>
      <c r="F1721" s="405"/>
      <c r="G1721" s="291"/>
      <c r="H1721" s="291"/>
      <c r="AW1721" s="501"/>
      <c r="AY1721" s="450"/>
    </row>
    <row r="1722" spans="1:185" customHeight="1" ht="16.5" s="407" customFormat="1">
      <c r="A1722" s="135"/>
      <c r="B1722" s="135"/>
      <c r="C1722" s="135"/>
      <c r="D1722" s="245"/>
      <c r="E1722" s="245"/>
      <c r="F1722" s="405"/>
      <c r="G1722" s="291"/>
      <c r="H1722" s="291"/>
      <c r="AW1722" s="501"/>
      <c r="AY1722" s="450"/>
    </row>
    <row r="1723" spans="1:185" customHeight="1" ht="16.5" s="407" customFormat="1">
      <c r="A1723" s="135"/>
      <c r="B1723" s="135"/>
      <c r="C1723" s="135"/>
      <c r="D1723" s="245"/>
      <c r="E1723" s="245"/>
      <c r="F1723" s="405"/>
      <c r="G1723" s="291"/>
      <c r="H1723" s="291"/>
      <c r="AW1723" s="501"/>
      <c r="AY1723" s="450"/>
    </row>
    <row r="1724" spans="1:185" customHeight="1" ht="16.5" s="407" customFormat="1">
      <c r="A1724" s="135"/>
      <c r="B1724" s="135"/>
      <c r="C1724" s="135"/>
      <c r="D1724" s="245"/>
      <c r="E1724" s="245"/>
      <c r="F1724" s="405"/>
      <c r="G1724" s="291"/>
      <c r="H1724" s="291"/>
      <c r="AW1724" s="501"/>
      <c r="AY1724" s="450"/>
    </row>
    <row r="1725" spans="1:185" customHeight="1" ht="16.5" s="407" customFormat="1">
      <c r="A1725" s="135"/>
      <c r="B1725" s="135"/>
      <c r="C1725" s="135"/>
      <c r="D1725" s="245"/>
      <c r="E1725" s="245"/>
      <c r="F1725" s="405"/>
      <c r="G1725" s="291"/>
      <c r="H1725" s="291"/>
      <c r="AW1725" s="501"/>
      <c r="AY1725" s="450"/>
    </row>
    <row r="1726" spans="1:185" customHeight="1" ht="16.5" s="407" customFormat="1">
      <c r="A1726" s="135"/>
      <c r="B1726" s="135"/>
      <c r="C1726" s="135"/>
      <c r="D1726" s="245"/>
      <c r="E1726" s="245"/>
      <c r="F1726" s="405"/>
      <c r="G1726" s="291"/>
      <c r="H1726" s="291"/>
      <c r="AW1726" s="501"/>
      <c r="AY1726" s="450"/>
    </row>
    <row r="1727" spans="1:185" customHeight="1" ht="16.5" s="407" customFormat="1">
      <c r="A1727" s="135"/>
      <c r="B1727" s="135"/>
      <c r="C1727" s="135"/>
      <c r="D1727" s="245"/>
      <c r="E1727" s="245"/>
      <c r="F1727" s="405"/>
      <c r="G1727" s="291"/>
      <c r="H1727" s="291"/>
      <c r="AW1727" s="501"/>
      <c r="AY1727" s="450"/>
    </row>
    <row r="1728" spans="1:185" customHeight="1" ht="16.5" s="407" customFormat="1">
      <c r="A1728" s="135"/>
      <c r="B1728" s="135"/>
      <c r="C1728" s="135"/>
      <c r="D1728" s="245"/>
      <c r="E1728" s="245"/>
      <c r="F1728" s="405"/>
      <c r="G1728" s="291"/>
      <c r="H1728" s="291"/>
      <c r="AW1728" s="501"/>
      <c r="AY1728" s="450"/>
    </row>
    <row r="1729" spans="1:185" customHeight="1" ht="16.5" s="407" customFormat="1">
      <c r="A1729" s="135"/>
      <c r="B1729" s="135"/>
      <c r="C1729" s="135"/>
      <c r="D1729" s="245"/>
      <c r="E1729" s="245"/>
      <c r="F1729" s="405"/>
      <c r="G1729" s="291"/>
      <c r="H1729" s="291"/>
      <c r="AW1729" s="501"/>
      <c r="AY1729" s="450"/>
    </row>
    <row r="1730" spans="1:185" customHeight="1" ht="16.5" s="407" customFormat="1">
      <c r="A1730" s="135"/>
      <c r="B1730" s="135"/>
      <c r="C1730" s="135"/>
      <c r="D1730" s="245"/>
      <c r="E1730" s="245"/>
      <c r="F1730" s="405"/>
      <c r="G1730" s="291"/>
      <c r="H1730" s="291"/>
      <c r="AW1730" s="501"/>
      <c r="AY1730" s="450"/>
    </row>
    <row r="1731" spans="1:185" customHeight="1" ht="16.5" s="407" customFormat="1">
      <c r="A1731" s="135"/>
      <c r="B1731" s="135"/>
      <c r="C1731" s="135"/>
      <c r="D1731" s="245"/>
      <c r="E1731" s="245"/>
      <c r="F1731" s="405"/>
      <c r="G1731" s="291"/>
      <c r="H1731" s="291"/>
      <c r="AW1731" s="501"/>
      <c r="AY1731" s="450"/>
    </row>
    <row r="1732" spans="1:185" customHeight="1" ht="16.5" s="407" customFormat="1">
      <c r="A1732" s="135"/>
      <c r="B1732" s="135"/>
      <c r="C1732" s="135"/>
      <c r="D1732" s="245"/>
      <c r="E1732" s="245"/>
      <c r="F1732" s="405"/>
      <c r="G1732" s="291"/>
      <c r="H1732" s="291"/>
      <c r="AW1732" s="501"/>
      <c r="AY1732" s="450"/>
    </row>
    <row r="1733" spans="1:185" customHeight="1" ht="16.5" s="407" customFormat="1">
      <c r="A1733" s="135"/>
      <c r="B1733" s="135"/>
      <c r="C1733" s="135"/>
      <c r="D1733" s="245"/>
      <c r="E1733" s="245"/>
      <c r="F1733" s="405"/>
      <c r="G1733" s="291"/>
      <c r="H1733" s="291"/>
      <c r="AW1733" s="501"/>
      <c r="AY1733" s="450"/>
    </row>
    <row r="1734" spans="1:185" customHeight="1" ht="16.5" s="407" customFormat="1">
      <c r="A1734" s="135"/>
      <c r="B1734" s="135"/>
      <c r="C1734" s="135"/>
      <c r="D1734" s="245"/>
      <c r="E1734" s="245"/>
      <c r="F1734" s="405"/>
      <c r="G1734" s="291"/>
      <c r="H1734" s="291"/>
      <c r="AW1734" s="501"/>
      <c r="AY1734" s="450"/>
    </row>
    <row r="1735" spans="1:185" customHeight="1" ht="16.5" s="407" customFormat="1">
      <c r="A1735" s="135"/>
      <c r="B1735" s="135"/>
      <c r="C1735" s="135"/>
      <c r="D1735" s="245"/>
      <c r="E1735" s="245"/>
      <c r="F1735" s="405"/>
      <c r="G1735" s="291"/>
      <c r="H1735" s="291"/>
      <c r="AW1735" s="501"/>
      <c r="AY1735" s="450"/>
    </row>
    <row r="1736" spans="1:185" customHeight="1" ht="16.5" s="407" customFormat="1">
      <c r="A1736" s="135"/>
      <c r="B1736" s="135"/>
      <c r="C1736" s="135"/>
      <c r="D1736" s="245"/>
      <c r="E1736" s="245"/>
      <c r="F1736" s="405"/>
      <c r="G1736" s="291"/>
      <c r="H1736" s="291"/>
      <c r="AW1736" s="501"/>
      <c r="AY1736" s="450"/>
    </row>
    <row r="1737" spans="1:185" customHeight="1" ht="16.5" s="407" customFormat="1">
      <c r="A1737" s="135"/>
      <c r="B1737" s="135"/>
      <c r="C1737" s="135"/>
      <c r="D1737" s="245"/>
      <c r="E1737" s="245"/>
      <c r="F1737" s="405"/>
      <c r="G1737" s="291"/>
      <c r="H1737" s="291"/>
      <c r="AW1737" s="501"/>
      <c r="AY1737" s="450"/>
    </row>
    <row r="1738" spans="1:185" customHeight="1" ht="16.5" s="407" customFormat="1">
      <c r="A1738" s="135"/>
      <c r="B1738" s="135"/>
      <c r="C1738" s="135"/>
      <c r="D1738" s="245"/>
      <c r="E1738" s="245"/>
      <c r="F1738" s="405"/>
      <c r="G1738" s="291"/>
      <c r="H1738" s="291"/>
      <c r="AW1738" s="501"/>
      <c r="AY1738" s="450"/>
    </row>
    <row r="1739" spans="1:185" customHeight="1" ht="16.5" s="407" customFormat="1">
      <c r="A1739" s="135"/>
      <c r="B1739" s="135"/>
      <c r="C1739" s="135"/>
      <c r="D1739" s="245"/>
      <c r="E1739" s="245"/>
      <c r="F1739" s="405"/>
      <c r="G1739" s="291"/>
      <c r="H1739" s="291"/>
      <c r="AW1739" s="501"/>
      <c r="AY1739" s="450"/>
    </row>
    <row r="1740" spans="1:185" customHeight="1" ht="16.5" s="407" customFormat="1">
      <c r="A1740" s="135"/>
      <c r="B1740" s="135"/>
      <c r="C1740" s="135"/>
      <c r="D1740" s="245"/>
      <c r="E1740" s="245"/>
      <c r="F1740" s="405"/>
      <c r="G1740" s="291"/>
      <c r="H1740" s="291"/>
      <c r="AW1740" s="501"/>
      <c r="AY1740" s="450"/>
    </row>
    <row r="1741" spans="1:185" customHeight="1" ht="16.5" s="407" customFormat="1">
      <c r="A1741" s="135"/>
      <c r="B1741" s="135"/>
      <c r="C1741" s="135"/>
      <c r="D1741" s="245"/>
      <c r="E1741" s="245"/>
      <c r="F1741" s="405"/>
      <c r="G1741" s="291"/>
      <c r="H1741" s="291"/>
      <c r="AW1741" s="501"/>
      <c r="AY1741" s="450"/>
    </row>
    <row r="1742" spans="1:185" customHeight="1" ht="16.5" s="407" customFormat="1">
      <c r="A1742" s="135"/>
      <c r="B1742" s="135"/>
      <c r="C1742" s="135"/>
      <c r="D1742" s="245"/>
      <c r="E1742" s="245"/>
      <c r="F1742" s="405"/>
      <c r="G1742" s="291"/>
      <c r="H1742" s="291"/>
      <c r="AW1742" s="501"/>
      <c r="AY1742" s="450"/>
    </row>
    <row r="1743" spans="1:185" customHeight="1" ht="16.5" s="407" customFormat="1">
      <c r="A1743" s="135"/>
      <c r="B1743" s="135"/>
      <c r="C1743" s="135"/>
      <c r="D1743" s="245"/>
      <c r="E1743" s="245"/>
      <c r="F1743" s="405"/>
      <c r="G1743" s="291"/>
      <c r="H1743" s="291"/>
      <c r="AW1743" s="501"/>
      <c r="AY1743" s="450"/>
    </row>
    <row r="1744" spans="1:185" customHeight="1" ht="16.5" s="407" customFormat="1">
      <c r="A1744" s="135"/>
      <c r="B1744" s="135"/>
      <c r="C1744" s="135"/>
      <c r="D1744" s="245"/>
      <c r="E1744" s="245"/>
      <c r="F1744" s="405"/>
      <c r="G1744" s="291"/>
      <c r="H1744" s="291"/>
      <c r="AW1744" s="501"/>
      <c r="AY1744" s="450"/>
    </row>
    <row r="1745" spans="1:185" customHeight="1" ht="16.5" s="407" customFormat="1">
      <c r="A1745" s="135"/>
      <c r="B1745" s="135"/>
      <c r="C1745" s="135"/>
      <c r="D1745" s="245"/>
      <c r="E1745" s="245"/>
      <c r="F1745" s="405"/>
      <c r="G1745" s="291"/>
      <c r="H1745" s="291"/>
      <c r="AW1745" s="501"/>
      <c r="AY1745" s="450"/>
    </row>
    <row r="1746" spans="1:185" customHeight="1" ht="16.5" s="407" customFormat="1">
      <c r="A1746" s="135"/>
      <c r="B1746" s="135"/>
      <c r="C1746" s="135"/>
      <c r="D1746" s="245"/>
      <c r="E1746" s="245"/>
      <c r="F1746" s="405"/>
      <c r="G1746" s="291"/>
      <c r="H1746" s="291"/>
      <c r="AW1746" s="501"/>
      <c r="AY1746" s="450"/>
    </row>
    <row r="1747" spans="1:185" customHeight="1" ht="16.5" s="407" customFormat="1">
      <c r="A1747" s="135"/>
      <c r="B1747" s="135"/>
      <c r="C1747" s="135"/>
      <c r="D1747" s="245"/>
      <c r="E1747" s="245"/>
      <c r="F1747" s="405"/>
      <c r="G1747" s="291"/>
      <c r="H1747" s="291"/>
      <c r="AW1747" s="501"/>
      <c r="AY1747" s="450"/>
    </row>
    <row r="1748" spans="1:185" customHeight="1" ht="16.5" s="407" customFormat="1">
      <c r="A1748" s="135"/>
      <c r="B1748" s="135"/>
      <c r="C1748" s="135"/>
      <c r="D1748" s="245"/>
      <c r="E1748" s="245"/>
      <c r="F1748" s="405"/>
      <c r="G1748" s="291"/>
      <c r="H1748" s="291"/>
      <c r="AW1748" s="501"/>
      <c r="AY1748" s="450"/>
    </row>
    <row r="1749" spans="1:185" customHeight="1" ht="16.5" s="407" customFormat="1">
      <c r="A1749" s="135"/>
      <c r="B1749" s="135"/>
      <c r="C1749" s="135"/>
      <c r="D1749" s="245"/>
      <c r="E1749" s="245"/>
      <c r="F1749" s="405"/>
      <c r="G1749" s="291"/>
      <c r="H1749" s="291"/>
      <c r="AW1749" s="501"/>
      <c r="AY1749" s="450"/>
    </row>
    <row r="1750" spans="1:185" customHeight="1" ht="16.5" s="407" customFormat="1">
      <c r="A1750" s="135"/>
      <c r="B1750" s="135"/>
      <c r="C1750" s="135"/>
      <c r="D1750" s="245"/>
      <c r="E1750" s="245"/>
      <c r="F1750" s="405"/>
      <c r="G1750" s="291"/>
      <c r="H1750" s="291"/>
      <c r="AW1750" s="501"/>
      <c r="AY1750" s="450"/>
    </row>
    <row r="1751" spans="1:185" customHeight="1" ht="16.5" s="407" customFormat="1">
      <c r="A1751" s="135"/>
      <c r="B1751" s="135"/>
      <c r="C1751" s="135"/>
      <c r="D1751" s="245"/>
      <c r="E1751" s="245"/>
      <c r="F1751" s="405"/>
      <c r="G1751" s="291"/>
      <c r="H1751" s="291"/>
      <c r="AW1751" s="501"/>
      <c r="AY1751" s="450"/>
    </row>
    <row r="1752" spans="1:185" customHeight="1" ht="16.5" s="407" customFormat="1">
      <c r="A1752" s="135"/>
      <c r="B1752" s="135"/>
      <c r="C1752" s="135"/>
      <c r="D1752" s="245"/>
      <c r="E1752" s="245"/>
      <c r="F1752" s="405"/>
      <c r="G1752" s="291"/>
      <c r="H1752" s="291"/>
      <c r="AW1752" s="501"/>
      <c r="AY1752" s="450"/>
    </row>
    <row r="1753" spans="1:185" customHeight="1" ht="16.5" s="407" customFormat="1">
      <c r="A1753" s="135"/>
      <c r="B1753" s="135"/>
      <c r="C1753" s="135"/>
      <c r="D1753" s="245"/>
      <c r="E1753" s="245"/>
      <c r="F1753" s="405"/>
      <c r="G1753" s="291"/>
      <c r="H1753" s="291"/>
      <c r="AW1753" s="501"/>
      <c r="AY1753" s="450"/>
    </row>
    <row r="1754" spans="1:185" customHeight="1" ht="16.5" s="407" customFormat="1">
      <c r="A1754" s="135"/>
      <c r="B1754" s="135"/>
      <c r="C1754" s="135"/>
      <c r="D1754" s="245"/>
      <c r="E1754" s="245"/>
      <c r="F1754" s="405"/>
      <c r="G1754" s="291"/>
      <c r="H1754" s="291"/>
      <c r="AW1754" s="501"/>
      <c r="AY1754" s="450"/>
    </row>
    <row r="1755" spans="1:185" customHeight="1" ht="16.5" s="407" customFormat="1">
      <c r="A1755" s="135"/>
      <c r="B1755" s="135"/>
      <c r="C1755" s="135"/>
      <c r="D1755" s="245"/>
      <c r="E1755" s="245"/>
      <c r="F1755" s="405"/>
      <c r="G1755" s="291"/>
      <c r="H1755" s="291"/>
      <c r="AW1755" s="501"/>
      <c r="AY1755" s="450"/>
    </row>
    <row r="1756" spans="1:185" customHeight="1" ht="16.5" s="407" customFormat="1">
      <c r="A1756" s="135"/>
      <c r="B1756" s="135"/>
      <c r="C1756" s="135"/>
      <c r="D1756" s="245"/>
      <c r="E1756" s="245"/>
      <c r="F1756" s="405"/>
      <c r="G1756" s="291"/>
      <c r="H1756" s="291"/>
      <c r="AW1756" s="501"/>
      <c r="AY1756" s="450"/>
    </row>
    <row r="1757" spans="1:185" customHeight="1" ht="16.5" s="407" customFormat="1">
      <c r="A1757" s="135"/>
      <c r="B1757" s="135"/>
      <c r="C1757" s="135"/>
      <c r="D1757" s="245"/>
      <c r="E1757" s="245"/>
      <c r="F1757" s="405"/>
      <c r="G1757" s="291"/>
      <c r="H1757" s="291"/>
      <c r="AW1757" s="501"/>
      <c r="AY1757" s="450"/>
    </row>
    <row r="1758" spans="1:185" customHeight="1" ht="16.5" s="407" customFormat="1">
      <c r="A1758" s="135"/>
      <c r="B1758" s="135"/>
      <c r="C1758" s="135"/>
      <c r="D1758" s="245"/>
      <c r="E1758" s="245"/>
      <c r="F1758" s="405"/>
      <c r="G1758" s="291"/>
      <c r="H1758" s="291"/>
      <c r="AW1758" s="501"/>
      <c r="AY1758" s="450"/>
    </row>
    <row r="1759" spans="1:185" customHeight="1" ht="16.5" s="407" customFormat="1">
      <c r="A1759" s="135"/>
      <c r="B1759" s="135"/>
      <c r="C1759" s="135"/>
      <c r="D1759" s="245"/>
      <c r="E1759" s="245"/>
      <c r="F1759" s="405"/>
      <c r="G1759" s="291"/>
      <c r="H1759" s="291"/>
      <c r="AW1759" s="501"/>
      <c r="AY1759" s="450"/>
    </row>
    <row r="1760" spans="1:185" customHeight="1" ht="16.5" s="407" customFormat="1">
      <c r="A1760" s="135"/>
      <c r="B1760" s="135"/>
      <c r="C1760" s="135"/>
      <c r="D1760" s="245"/>
      <c r="E1760" s="245"/>
      <c r="F1760" s="405"/>
      <c r="G1760" s="291"/>
      <c r="H1760" s="291"/>
      <c r="AW1760" s="501"/>
      <c r="AY1760" s="450"/>
    </row>
    <row r="1761" spans="1:185" customHeight="1" ht="16.5" s="407" customFormat="1">
      <c r="A1761" s="135"/>
      <c r="B1761" s="135"/>
      <c r="C1761" s="135"/>
      <c r="D1761" s="245"/>
      <c r="E1761" s="245"/>
      <c r="F1761" s="405"/>
      <c r="G1761" s="291"/>
      <c r="H1761" s="291"/>
      <c r="AW1761" s="501"/>
      <c r="AY1761" s="450"/>
    </row>
    <row r="1762" spans="1:185" customHeight="1" ht="16.5" s="407" customFormat="1">
      <c r="A1762" s="135"/>
      <c r="B1762" s="135"/>
      <c r="C1762" s="135"/>
      <c r="D1762" s="245"/>
      <c r="E1762" s="245"/>
      <c r="F1762" s="405"/>
      <c r="G1762" s="291"/>
      <c r="H1762" s="291"/>
      <c r="AW1762" s="501"/>
      <c r="AY1762" s="450"/>
    </row>
    <row r="1763" spans="1:185" customHeight="1" ht="16.5" s="407" customFormat="1">
      <c r="A1763" s="135"/>
      <c r="B1763" s="135"/>
      <c r="C1763" s="135"/>
      <c r="D1763" s="245"/>
      <c r="E1763" s="245"/>
      <c r="F1763" s="405"/>
      <c r="G1763" s="291"/>
      <c r="H1763" s="291"/>
      <c r="AW1763" s="501"/>
      <c r="AY1763" s="450"/>
    </row>
    <row r="1764" spans="1:185" customHeight="1" ht="16.5" s="407" customFormat="1">
      <c r="A1764" s="135"/>
      <c r="B1764" s="135"/>
      <c r="C1764" s="135"/>
      <c r="D1764" s="245"/>
      <c r="E1764" s="245"/>
      <c r="F1764" s="405"/>
      <c r="G1764" s="291"/>
      <c r="H1764" s="291"/>
      <c r="AW1764" s="501"/>
      <c r="AY1764" s="450"/>
    </row>
    <row r="1765" spans="1:185" customHeight="1" ht="16.5" s="407" customFormat="1">
      <c r="A1765" s="135"/>
      <c r="B1765" s="135"/>
      <c r="C1765" s="135"/>
      <c r="D1765" s="245"/>
      <c r="E1765" s="245"/>
      <c r="F1765" s="405"/>
      <c r="G1765" s="291"/>
      <c r="H1765" s="291"/>
      <c r="AW1765" s="501"/>
      <c r="AY1765" s="450"/>
    </row>
    <row r="1766" spans="1:185" customHeight="1" ht="16.5" s="407" customFormat="1">
      <c r="A1766" s="135"/>
      <c r="B1766" s="135"/>
      <c r="C1766" s="135"/>
      <c r="D1766" s="245"/>
      <c r="E1766" s="245"/>
      <c r="F1766" s="405"/>
      <c r="G1766" s="291"/>
      <c r="H1766" s="291"/>
      <c r="AW1766" s="501"/>
      <c r="AY1766" s="450"/>
    </row>
    <row r="1767" spans="1:185" customHeight="1" ht="16.5" s="407" customFormat="1">
      <c r="A1767" s="135"/>
      <c r="B1767" s="135"/>
      <c r="C1767" s="135"/>
      <c r="D1767" s="245"/>
      <c r="E1767" s="245"/>
      <c r="F1767" s="405"/>
      <c r="G1767" s="291"/>
      <c r="H1767" s="291"/>
      <c r="AW1767" s="501"/>
      <c r="AY1767" s="450"/>
    </row>
    <row r="1768" spans="1:185" customHeight="1" ht="16.5" s="407" customFormat="1">
      <c r="A1768" s="135"/>
      <c r="B1768" s="135"/>
      <c r="C1768" s="135"/>
      <c r="D1768" s="245"/>
      <c r="E1768" s="245"/>
      <c r="F1768" s="405"/>
      <c r="G1768" s="291"/>
      <c r="H1768" s="291"/>
      <c r="AW1768" s="501"/>
      <c r="AY1768" s="450"/>
    </row>
    <row r="1769" spans="1:185" customHeight="1" ht="16.5" s="407" customFormat="1">
      <c r="A1769" s="135"/>
      <c r="B1769" s="135"/>
      <c r="C1769" s="135"/>
      <c r="D1769" s="245"/>
      <c r="E1769" s="245"/>
      <c r="F1769" s="405"/>
      <c r="G1769" s="291"/>
      <c r="H1769" s="291"/>
      <c r="AW1769" s="501"/>
      <c r="AY1769" s="450"/>
    </row>
    <row r="1770" spans="1:185" customHeight="1" ht="16.5" s="407" customFormat="1">
      <c r="A1770" s="135"/>
      <c r="B1770" s="135"/>
      <c r="C1770" s="135"/>
      <c r="D1770" s="245"/>
      <c r="E1770" s="245"/>
      <c r="F1770" s="405"/>
      <c r="G1770" s="291"/>
      <c r="H1770" s="291"/>
      <c r="AW1770" s="501"/>
      <c r="AY1770" s="450"/>
    </row>
    <row r="1771" spans="1:185" customHeight="1" ht="16.5" s="407" customFormat="1">
      <c r="A1771" s="135"/>
      <c r="B1771" s="135"/>
      <c r="C1771" s="135"/>
      <c r="D1771" s="245"/>
      <c r="E1771" s="245"/>
      <c r="F1771" s="405"/>
      <c r="G1771" s="291"/>
      <c r="H1771" s="291"/>
      <c r="AW1771" s="501"/>
      <c r="AY1771" s="450"/>
    </row>
    <row r="1772" spans="1:185" customHeight="1" ht="16.5" s="407" customFormat="1">
      <c r="A1772" s="135"/>
      <c r="B1772" s="135"/>
      <c r="C1772" s="135"/>
      <c r="D1772" s="245"/>
      <c r="E1772" s="245"/>
      <c r="F1772" s="405"/>
      <c r="G1772" s="291"/>
      <c r="H1772" s="291"/>
      <c r="AW1772" s="501"/>
      <c r="AY1772" s="450"/>
    </row>
    <row r="1773" spans="1:185" customHeight="1" ht="16.5" s="407" customFormat="1">
      <c r="A1773" s="135"/>
      <c r="B1773" s="135"/>
      <c r="C1773" s="135"/>
      <c r="D1773" s="245"/>
      <c r="E1773" s="245"/>
      <c r="F1773" s="405"/>
      <c r="G1773" s="291"/>
      <c r="H1773" s="291"/>
      <c r="AW1773" s="501"/>
      <c r="AY1773" s="450"/>
    </row>
    <row r="1774" spans="1:185" customHeight="1" ht="16.5" s="407" customFormat="1">
      <c r="A1774" s="135"/>
      <c r="B1774" s="135"/>
      <c r="C1774" s="135"/>
      <c r="D1774" s="245"/>
      <c r="E1774" s="245"/>
      <c r="F1774" s="405"/>
      <c r="G1774" s="291"/>
      <c r="H1774" s="291"/>
      <c r="AW1774" s="501"/>
      <c r="AY1774" s="450"/>
    </row>
    <row r="1775" spans="1:185" customHeight="1" ht="16.5" s="407" customFormat="1">
      <c r="A1775" s="135"/>
      <c r="B1775" s="135"/>
      <c r="C1775" s="135"/>
      <c r="D1775" s="245"/>
      <c r="E1775" s="245"/>
      <c r="F1775" s="405"/>
      <c r="G1775" s="291"/>
      <c r="H1775" s="291"/>
      <c r="AW1775" s="501"/>
      <c r="AY1775" s="450"/>
    </row>
    <row r="1776" spans="1:185" customHeight="1" ht="16.5" s="407" customFormat="1">
      <c r="A1776" s="135"/>
      <c r="B1776" s="135"/>
      <c r="C1776" s="135"/>
      <c r="D1776" s="245"/>
      <c r="E1776" s="245"/>
      <c r="F1776" s="405"/>
      <c r="G1776" s="291"/>
      <c r="H1776" s="291"/>
      <c r="AW1776" s="501"/>
      <c r="AY1776" s="450"/>
    </row>
    <row r="1777" spans="1:185" customHeight="1" ht="16.5" s="407" customFormat="1">
      <c r="A1777" s="135"/>
      <c r="B1777" s="135"/>
      <c r="C1777" s="135"/>
      <c r="D1777" s="245"/>
      <c r="E1777" s="245"/>
      <c r="F1777" s="405"/>
      <c r="G1777" s="291"/>
      <c r="H1777" s="291"/>
      <c r="AW1777" s="501"/>
      <c r="AY1777" s="450"/>
    </row>
    <row r="1778" spans="1:185" customHeight="1" ht="16.5" s="407" customFormat="1">
      <c r="A1778" s="135"/>
      <c r="B1778" s="135"/>
      <c r="C1778" s="135"/>
      <c r="D1778" s="245"/>
      <c r="E1778" s="245"/>
      <c r="F1778" s="405"/>
      <c r="G1778" s="291"/>
      <c r="H1778" s="291"/>
      <c r="AW1778" s="501"/>
      <c r="AY1778" s="450"/>
    </row>
    <row r="1779" spans="1:185" customHeight="1" ht="16.5" s="407" customFormat="1">
      <c r="A1779" s="135"/>
      <c r="B1779" s="135"/>
      <c r="C1779" s="135"/>
      <c r="D1779" s="245"/>
      <c r="E1779" s="245"/>
      <c r="F1779" s="405"/>
      <c r="G1779" s="291"/>
      <c r="H1779" s="291"/>
      <c r="AW1779" s="501"/>
      <c r="AY1779" s="450"/>
    </row>
    <row r="1780" spans="1:185" customHeight="1" ht="16.5" s="407" customFormat="1">
      <c r="A1780" s="135"/>
      <c r="B1780" s="135"/>
      <c r="C1780" s="135"/>
      <c r="D1780" s="245"/>
      <c r="E1780" s="245"/>
      <c r="F1780" s="405"/>
      <c r="G1780" s="291"/>
      <c r="H1780" s="291"/>
      <c r="AW1780" s="501"/>
      <c r="AY1780" s="450"/>
    </row>
    <row r="1781" spans="1:185" customHeight="1" ht="16.5" s="407" customFormat="1">
      <c r="A1781" s="135"/>
      <c r="B1781" s="135"/>
      <c r="C1781" s="135"/>
      <c r="D1781" s="245"/>
      <c r="E1781" s="245"/>
      <c r="F1781" s="405"/>
      <c r="G1781" s="291"/>
      <c r="H1781" s="291"/>
      <c r="AW1781" s="501"/>
      <c r="AY1781" s="450"/>
    </row>
    <row r="1782" spans="1:185" customHeight="1" ht="16.5" s="407" customFormat="1">
      <c r="A1782" s="135"/>
      <c r="B1782" s="135"/>
      <c r="C1782" s="135"/>
      <c r="D1782" s="245"/>
      <c r="E1782" s="245"/>
      <c r="F1782" s="405"/>
      <c r="G1782" s="291"/>
      <c r="H1782" s="291"/>
      <c r="AW1782" s="501"/>
      <c r="AY1782" s="450"/>
    </row>
    <row r="1783" spans="1:185" customHeight="1" ht="16.5" s="407" customFormat="1">
      <c r="A1783" s="135"/>
      <c r="B1783" s="135"/>
      <c r="C1783" s="135"/>
      <c r="D1783" s="245"/>
      <c r="E1783" s="245"/>
      <c r="F1783" s="405"/>
      <c r="G1783" s="291"/>
      <c r="H1783" s="291"/>
      <c r="AW1783" s="501"/>
      <c r="AY1783" s="450"/>
    </row>
    <row r="1784" spans="1:185" customHeight="1" ht="16.5" s="407" customFormat="1">
      <c r="A1784" s="135"/>
      <c r="B1784" s="135"/>
      <c r="C1784" s="135"/>
      <c r="D1784" s="245"/>
      <c r="E1784" s="245"/>
      <c r="F1784" s="405"/>
      <c r="G1784" s="291"/>
      <c r="H1784" s="291"/>
      <c r="AW1784" s="501"/>
      <c r="AY1784" s="450"/>
    </row>
    <row r="1785" spans="1:185" customHeight="1" ht="16.5" s="407" customFormat="1">
      <c r="A1785" s="135"/>
      <c r="B1785" s="135"/>
      <c r="C1785" s="135"/>
      <c r="D1785" s="245"/>
      <c r="E1785" s="245"/>
      <c r="F1785" s="405"/>
      <c r="G1785" s="291"/>
      <c r="H1785" s="291"/>
      <c r="AW1785" s="501"/>
      <c r="AY1785" s="450"/>
    </row>
    <row r="1786" spans="1:185" customHeight="1" ht="16.5" s="407" customFormat="1">
      <c r="A1786" s="135"/>
      <c r="B1786" s="135"/>
      <c r="C1786" s="135"/>
      <c r="D1786" s="245"/>
      <c r="E1786" s="245"/>
      <c r="F1786" s="405"/>
      <c r="G1786" s="291"/>
      <c r="H1786" s="291"/>
      <c r="AW1786" s="501"/>
      <c r="AY1786" s="450"/>
    </row>
    <row r="1787" spans="1:185" customHeight="1" ht="16.5" s="407" customFormat="1">
      <c r="A1787" s="135"/>
      <c r="B1787" s="135"/>
      <c r="C1787" s="135"/>
      <c r="D1787" s="245"/>
      <c r="E1787" s="245"/>
      <c r="F1787" s="405"/>
      <c r="G1787" s="291"/>
      <c r="H1787" s="291"/>
      <c r="AW1787" s="501"/>
      <c r="AY1787" s="450"/>
    </row>
    <row r="1788" spans="1:185" customHeight="1" ht="16.5" s="407" customFormat="1">
      <c r="A1788" s="135"/>
      <c r="B1788" s="135"/>
      <c r="C1788" s="135"/>
      <c r="D1788" s="245"/>
      <c r="E1788" s="245"/>
      <c r="F1788" s="405"/>
      <c r="G1788" s="291"/>
      <c r="H1788" s="291"/>
      <c r="AW1788" s="501"/>
      <c r="AY1788" s="450"/>
    </row>
    <row r="1789" spans="1:185" customHeight="1" ht="16.5" s="407" customFormat="1">
      <c r="A1789" s="135"/>
      <c r="B1789" s="135"/>
      <c r="C1789" s="135"/>
      <c r="D1789" s="245"/>
      <c r="E1789" s="245"/>
      <c r="F1789" s="405"/>
      <c r="G1789" s="291"/>
      <c r="H1789" s="291"/>
      <c r="AW1789" s="501"/>
      <c r="AY1789" s="450"/>
    </row>
    <row r="1790" spans="1:185" customHeight="1" ht="16.5" s="407" customFormat="1">
      <c r="A1790" s="135"/>
      <c r="B1790" s="135"/>
      <c r="C1790" s="135"/>
      <c r="D1790" s="245"/>
      <c r="E1790" s="245"/>
      <c r="F1790" s="405"/>
      <c r="G1790" s="291"/>
      <c r="H1790" s="291"/>
      <c r="AW1790" s="501"/>
      <c r="AY1790" s="450"/>
    </row>
    <row r="1791" spans="1:185" customHeight="1" ht="16.5" s="407" customFormat="1">
      <c r="A1791" s="135"/>
      <c r="B1791" s="135"/>
      <c r="C1791" s="135"/>
      <c r="D1791" s="245"/>
      <c r="E1791" s="245"/>
      <c r="F1791" s="405"/>
      <c r="G1791" s="291"/>
      <c r="H1791" s="291"/>
      <c r="AW1791" s="501"/>
      <c r="AY1791" s="450"/>
    </row>
    <row r="1792" spans="1:185" customHeight="1" ht="16.5" s="407" customFormat="1">
      <c r="A1792" s="135"/>
      <c r="B1792" s="135"/>
      <c r="C1792" s="135"/>
      <c r="D1792" s="245"/>
      <c r="E1792" s="245"/>
      <c r="F1792" s="405"/>
      <c r="G1792" s="291"/>
      <c r="H1792" s="291"/>
      <c r="AW1792" s="501"/>
      <c r="AY1792" s="450"/>
    </row>
    <row r="1793" spans="1:185" customHeight="1" ht="16.5" s="407" customFormat="1">
      <c r="A1793" s="135"/>
      <c r="B1793" s="135"/>
      <c r="C1793" s="135"/>
      <c r="D1793" s="245"/>
      <c r="E1793" s="245"/>
      <c r="F1793" s="405"/>
      <c r="G1793" s="291"/>
      <c r="H1793" s="291"/>
      <c r="AW1793" s="501"/>
      <c r="AY1793" s="450"/>
    </row>
    <row r="1794" spans="1:185" customHeight="1" ht="16.5" s="407" customFormat="1">
      <c r="A1794" s="135"/>
      <c r="B1794" s="135"/>
      <c r="C1794" s="135"/>
      <c r="D1794" s="245"/>
      <c r="E1794" s="245"/>
      <c r="F1794" s="405"/>
      <c r="G1794" s="291"/>
      <c r="H1794" s="291"/>
      <c r="AW1794" s="501"/>
      <c r="AY1794" s="450"/>
    </row>
    <row r="1795" spans="1:185" customHeight="1" ht="16.5" s="407" customFormat="1">
      <c r="A1795" s="135"/>
      <c r="B1795" s="135"/>
      <c r="C1795" s="135"/>
      <c r="D1795" s="245"/>
      <c r="E1795" s="245"/>
      <c r="F1795" s="405"/>
      <c r="G1795" s="291"/>
      <c r="H1795" s="291"/>
      <c r="AW1795" s="501"/>
      <c r="AY1795" s="450"/>
    </row>
    <row r="1796" spans="1:185" customHeight="1" ht="16.5" s="407" customFormat="1">
      <c r="A1796" s="135"/>
      <c r="B1796" s="135"/>
      <c r="C1796" s="135"/>
      <c r="D1796" s="245"/>
      <c r="E1796" s="245"/>
      <c r="F1796" s="405"/>
      <c r="G1796" s="291"/>
      <c r="H1796" s="291"/>
      <c r="AW1796" s="501"/>
      <c r="AY1796" s="450"/>
    </row>
    <row r="1797" spans="1:185" customHeight="1" ht="16.5" s="407" customFormat="1">
      <c r="A1797" s="135"/>
      <c r="B1797" s="135"/>
      <c r="C1797" s="135"/>
      <c r="D1797" s="245"/>
      <c r="E1797" s="245"/>
      <c r="F1797" s="405"/>
      <c r="G1797" s="291"/>
      <c r="H1797" s="291"/>
      <c r="AW1797" s="501"/>
      <c r="AY1797" s="450"/>
    </row>
    <row r="1798" spans="1:185" customHeight="1" ht="16.5" s="407" customFormat="1">
      <c r="A1798" s="135"/>
      <c r="B1798" s="135"/>
      <c r="C1798" s="135"/>
      <c r="D1798" s="245"/>
      <c r="E1798" s="245"/>
      <c r="F1798" s="405"/>
      <c r="G1798" s="291"/>
      <c r="H1798" s="291"/>
      <c r="AW1798" s="501"/>
      <c r="AY1798" s="450"/>
    </row>
    <row r="1799" spans="1:185" customHeight="1" ht="16.5" s="407" customFormat="1">
      <c r="A1799" s="135"/>
      <c r="B1799" s="135"/>
      <c r="C1799" s="135"/>
      <c r="D1799" s="245"/>
      <c r="E1799" s="245"/>
      <c r="F1799" s="405"/>
      <c r="G1799" s="291"/>
      <c r="H1799" s="291"/>
      <c r="AW1799" s="501"/>
      <c r="AY1799" s="450"/>
    </row>
    <row r="1800" spans="1:185" customHeight="1" ht="16.5" s="407" customFormat="1">
      <c r="A1800" s="135"/>
      <c r="B1800" s="135"/>
      <c r="C1800" s="135"/>
      <c r="D1800" s="245"/>
      <c r="E1800" s="245"/>
      <c r="F1800" s="405"/>
      <c r="G1800" s="291"/>
      <c r="H1800" s="291"/>
      <c r="AW1800" s="501"/>
      <c r="AY1800" s="450"/>
    </row>
    <row r="1801" spans="1:185" customHeight="1" ht="16.5" s="407" customFormat="1">
      <c r="A1801" s="135"/>
      <c r="B1801" s="135"/>
      <c r="C1801" s="135"/>
      <c r="D1801" s="245"/>
      <c r="E1801" s="245"/>
      <c r="F1801" s="405"/>
      <c r="G1801" s="291"/>
      <c r="H1801" s="291"/>
      <c r="AW1801" s="501"/>
      <c r="AY1801" s="450"/>
    </row>
    <row r="1802" spans="1:185" customHeight="1" ht="16.5" s="407" customFormat="1">
      <c r="A1802" s="135"/>
      <c r="B1802" s="135"/>
      <c r="C1802" s="135"/>
      <c r="D1802" s="245"/>
      <c r="E1802" s="245"/>
      <c r="F1802" s="405"/>
      <c r="G1802" s="291"/>
      <c r="H1802" s="291"/>
      <c r="AW1802" s="501"/>
      <c r="AY1802" s="450"/>
    </row>
    <row r="1803" spans="1:185" customHeight="1" ht="16.5" s="407" customFormat="1">
      <c r="A1803" s="135"/>
      <c r="B1803" s="135"/>
      <c r="C1803" s="135"/>
      <c r="D1803" s="245"/>
      <c r="E1803" s="245"/>
      <c r="F1803" s="405"/>
      <c r="G1803" s="291"/>
      <c r="H1803" s="291"/>
      <c r="AW1803" s="501"/>
      <c r="AY1803" s="450"/>
    </row>
    <row r="1804" spans="1:185" customHeight="1" ht="16.5" s="407" customFormat="1">
      <c r="A1804" s="135"/>
      <c r="B1804" s="135"/>
      <c r="C1804" s="135"/>
      <c r="D1804" s="245"/>
      <c r="E1804" s="245"/>
      <c r="F1804" s="405"/>
      <c r="G1804" s="291"/>
      <c r="H1804" s="291"/>
      <c r="AW1804" s="501"/>
      <c r="AY1804" s="450"/>
    </row>
    <row r="1805" spans="1:185" customHeight="1" ht="16.5" s="407" customFormat="1">
      <c r="A1805" s="135"/>
      <c r="B1805" s="135"/>
      <c r="C1805" s="135"/>
      <c r="D1805" s="245"/>
      <c r="E1805" s="245"/>
      <c r="F1805" s="405"/>
      <c r="G1805" s="291"/>
      <c r="H1805" s="291"/>
      <c r="AW1805" s="501"/>
      <c r="AY1805" s="450"/>
    </row>
    <row r="1806" spans="1:185" customHeight="1" ht="16.5" s="407" customFormat="1">
      <c r="A1806" s="135"/>
      <c r="B1806" s="135"/>
      <c r="C1806" s="135"/>
      <c r="D1806" s="245"/>
      <c r="E1806" s="245"/>
      <c r="F1806" s="405"/>
      <c r="G1806" s="291"/>
      <c r="H1806" s="291"/>
      <c r="AW1806" s="501"/>
      <c r="AY1806" s="450"/>
    </row>
    <row r="1807" spans="1:185" customHeight="1" ht="16.5" s="407" customFormat="1">
      <c r="A1807" s="135"/>
      <c r="B1807" s="135"/>
      <c r="C1807" s="135"/>
      <c r="D1807" s="245"/>
      <c r="E1807" s="245"/>
      <c r="F1807" s="405"/>
      <c r="G1807" s="291"/>
      <c r="H1807" s="291"/>
      <c r="AW1807" s="501"/>
      <c r="AY1807" s="450"/>
    </row>
    <row r="1808" spans="1:185" customHeight="1" ht="16.5" s="407" customFormat="1">
      <c r="A1808" s="135"/>
      <c r="B1808" s="135"/>
      <c r="C1808" s="135"/>
      <c r="D1808" s="245"/>
      <c r="E1808" s="245"/>
      <c r="F1808" s="405"/>
      <c r="G1808" s="291"/>
      <c r="H1808" s="291"/>
      <c r="AW1808" s="501"/>
      <c r="AY1808" s="450"/>
    </row>
    <row r="1809" spans="1:185" customHeight="1" ht="16.5" s="407" customFormat="1">
      <c r="A1809" s="135"/>
      <c r="B1809" s="135"/>
      <c r="C1809" s="135"/>
      <c r="D1809" s="245"/>
      <c r="E1809" s="245"/>
      <c r="F1809" s="405"/>
      <c r="G1809" s="291"/>
      <c r="H1809" s="291"/>
      <c r="AW1809" s="501"/>
      <c r="AY1809" s="450"/>
    </row>
    <row r="1810" spans="1:185" customHeight="1" ht="16.5" s="407" customFormat="1">
      <c r="A1810" s="135"/>
      <c r="B1810" s="135"/>
      <c r="C1810" s="135"/>
      <c r="D1810" s="245"/>
      <c r="E1810" s="245"/>
      <c r="F1810" s="405"/>
      <c r="G1810" s="291"/>
      <c r="H1810" s="291"/>
      <c r="AW1810" s="501"/>
      <c r="AY1810" s="450"/>
    </row>
    <row r="1811" spans="1:185" customHeight="1" ht="16.5" s="407" customFormat="1">
      <c r="A1811" s="135"/>
      <c r="B1811" s="135"/>
      <c r="C1811" s="135"/>
      <c r="D1811" s="245"/>
      <c r="E1811" s="245"/>
      <c r="F1811" s="405"/>
      <c r="G1811" s="291"/>
      <c r="H1811" s="291"/>
      <c r="AW1811" s="501"/>
      <c r="AY1811" s="450"/>
    </row>
    <row r="1812" spans="1:185" customHeight="1" ht="16.5" s="407" customFormat="1">
      <c r="A1812" s="135"/>
      <c r="B1812" s="135"/>
      <c r="C1812" s="135"/>
      <c r="D1812" s="245"/>
      <c r="E1812" s="245"/>
      <c r="F1812" s="405"/>
      <c r="G1812" s="291"/>
      <c r="H1812" s="291"/>
      <c r="AW1812" s="501"/>
      <c r="AY1812" s="450"/>
    </row>
    <row r="1813" spans="1:185" customHeight="1" ht="16.5" s="407" customFormat="1">
      <c r="A1813" s="135"/>
      <c r="B1813" s="135"/>
      <c r="C1813" s="135"/>
      <c r="D1813" s="245"/>
      <c r="E1813" s="245"/>
      <c r="F1813" s="405"/>
      <c r="G1813" s="291"/>
      <c r="H1813" s="291"/>
      <c r="AW1813" s="501"/>
      <c r="AY1813" s="450"/>
    </row>
    <row r="1814" spans="1:185" customHeight="1" ht="16.5" s="407" customFormat="1">
      <c r="A1814" s="135"/>
      <c r="B1814" s="135"/>
      <c r="C1814" s="135"/>
      <c r="D1814" s="245"/>
      <c r="E1814" s="245"/>
      <c r="F1814" s="405"/>
      <c r="G1814" s="291"/>
      <c r="H1814" s="291"/>
      <c r="AW1814" s="501"/>
      <c r="AY1814" s="450"/>
    </row>
    <row r="1815" spans="1:185" customHeight="1" ht="16.5" s="407" customFormat="1">
      <c r="A1815" s="135"/>
      <c r="B1815" s="135"/>
      <c r="C1815" s="135"/>
      <c r="D1815" s="245"/>
      <c r="E1815" s="245"/>
      <c r="F1815" s="405"/>
      <c r="G1815" s="291"/>
      <c r="H1815" s="291"/>
      <c r="AW1815" s="501"/>
      <c r="AY1815" s="450"/>
    </row>
    <row r="1816" spans="1:185" customHeight="1" ht="16.5" s="407" customFormat="1">
      <c r="A1816" s="135"/>
      <c r="B1816" s="135"/>
      <c r="C1816" s="135"/>
      <c r="D1816" s="245"/>
      <c r="E1816" s="245"/>
      <c r="F1816" s="405"/>
      <c r="G1816" s="291"/>
      <c r="H1816" s="291"/>
      <c r="AW1816" s="501"/>
      <c r="AY1816" s="450"/>
    </row>
    <row r="1817" spans="1:185" customHeight="1" ht="16.5" s="407" customFormat="1">
      <c r="A1817" s="135"/>
      <c r="B1817" s="135"/>
      <c r="C1817" s="135"/>
      <c r="D1817" s="245"/>
      <c r="E1817" s="245"/>
      <c r="F1817" s="405"/>
      <c r="G1817" s="291"/>
      <c r="H1817" s="291"/>
      <c r="AW1817" s="501"/>
      <c r="AY1817" s="450"/>
    </row>
    <row r="1818" spans="1:185" customHeight="1" ht="16.5" s="407" customFormat="1">
      <c r="A1818" s="135"/>
      <c r="B1818" s="135"/>
      <c r="C1818" s="135"/>
      <c r="D1818" s="245"/>
      <c r="E1818" s="245"/>
      <c r="F1818" s="405"/>
      <c r="G1818" s="291"/>
      <c r="H1818" s="291"/>
      <c r="AW1818" s="501"/>
      <c r="AY1818" s="450"/>
    </row>
    <row r="1819" spans="1:185" customHeight="1" ht="16.5" s="407" customFormat="1">
      <c r="A1819" s="135"/>
      <c r="B1819" s="135"/>
      <c r="C1819" s="135"/>
      <c r="D1819" s="245"/>
      <c r="E1819" s="245"/>
      <c r="F1819" s="405"/>
      <c r="G1819" s="291"/>
      <c r="H1819" s="291"/>
      <c r="AW1819" s="501"/>
      <c r="AY1819" s="450"/>
    </row>
    <row r="1820" spans="1:185" customHeight="1" ht="16.5" s="407" customFormat="1">
      <c r="A1820" s="135"/>
      <c r="B1820" s="135"/>
      <c r="C1820" s="135"/>
      <c r="D1820" s="245"/>
      <c r="E1820" s="245"/>
      <c r="F1820" s="405"/>
      <c r="G1820" s="291"/>
      <c r="H1820" s="291"/>
      <c r="AW1820" s="501"/>
      <c r="AY1820" s="450"/>
    </row>
    <row r="1821" spans="1:185" customHeight="1" ht="16.5" s="407" customFormat="1">
      <c r="A1821" s="135"/>
      <c r="B1821" s="135"/>
      <c r="C1821" s="135"/>
      <c r="D1821" s="245"/>
      <c r="E1821" s="245"/>
      <c r="F1821" s="405"/>
      <c r="G1821" s="291"/>
      <c r="H1821" s="291"/>
      <c r="AW1821" s="501"/>
      <c r="AY1821" s="450"/>
    </row>
    <row r="1822" spans="1:185" customHeight="1" ht="16.5" s="407" customFormat="1">
      <c r="A1822" s="135"/>
      <c r="B1822" s="135"/>
      <c r="C1822" s="135"/>
      <c r="D1822" s="245"/>
      <c r="E1822" s="245"/>
      <c r="F1822" s="405"/>
      <c r="G1822" s="291"/>
      <c r="H1822" s="291"/>
      <c r="AW1822" s="501"/>
      <c r="AY1822" s="450"/>
    </row>
    <row r="1823" spans="1:185" customHeight="1" ht="16.5" s="407" customFormat="1">
      <c r="A1823" s="135"/>
      <c r="B1823" s="135"/>
      <c r="C1823" s="135"/>
      <c r="D1823" s="245"/>
      <c r="E1823" s="245"/>
      <c r="F1823" s="405"/>
      <c r="G1823" s="291"/>
      <c r="H1823" s="291"/>
      <c r="AW1823" s="501"/>
      <c r="AY1823" s="450"/>
    </row>
    <row r="1824" spans="1:185" customHeight="1" ht="16.5" s="407" customFormat="1">
      <c r="A1824" s="135"/>
      <c r="B1824" s="135"/>
      <c r="C1824" s="135"/>
      <c r="D1824" s="245"/>
      <c r="E1824" s="245"/>
      <c r="F1824" s="405"/>
      <c r="G1824" s="291"/>
      <c r="H1824" s="291"/>
      <c r="AW1824" s="501"/>
      <c r="AY1824" s="450"/>
    </row>
    <row r="1825" spans="1:185" customHeight="1" ht="16.5" s="407" customFormat="1">
      <c r="A1825" s="135"/>
      <c r="B1825" s="135"/>
      <c r="C1825" s="135"/>
      <c r="D1825" s="245"/>
      <c r="E1825" s="245"/>
      <c r="F1825" s="405"/>
      <c r="G1825" s="291"/>
      <c r="H1825" s="291"/>
      <c r="AW1825" s="501"/>
      <c r="AY1825" s="450"/>
    </row>
    <row r="1826" spans="1:185" customHeight="1" ht="16.5" s="407" customFormat="1">
      <c r="A1826" s="135"/>
      <c r="B1826" s="135"/>
      <c r="C1826" s="135"/>
      <c r="D1826" s="245"/>
      <c r="E1826" s="245"/>
      <c r="F1826" s="405"/>
      <c r="G1826" s="291"/>
      <c r="H1826" s="291"/>
      <c r="AW1826" s="501"/>
      <c r="AY1826" s="450"/>
    </row>
    <row r="1827" spans="1:185" customHeight="1" ht="16.5" s="407" customFormat="1">
      <c r="A1827" s="135"/>
      <c r="B1827" s="135"/>
      <c r="C1827" s="135"/>
      <c r="D1827" s="245"/>
      <c r="E1827" s="245"/>
      <c r="F1827" s="405"/>
      <c r="G1827" s="291"/>
      <c r="H1827" s="291"/>
      <c r="AW1827" s="501"/>
      <c r="AY1827" s="450"/>
    </row>
    <row r="1828" spans="1:185" customHeight="1" ht="16.5" s="407" customFormat="1">
      <c r="A1828" s="135"/>
      <c r="B1828" s="135"/>
      <c r="C1828" s="135"/>
      <c r="D1828" s="245"/>
      <c r="E1828" s="245"/>
      <c r="F1828" s="405"/>
      <c r="G1828" s="291"/>
      <c r="H1828" s="291"/>
      <c r="AW1828" s="501"/>
      <c r="AY1828" s="450"/>
    </row>
    <row r="1829" spans="1:185" customHeight="1" ht="16.5" s="407" customFormat="1">
      <c r="A1829" s="135"/>
      <c r="B1829" s="135"/>
      <c r="C1829" s="135"/>
      <c r="D1829" s="245"/>
      <c r="E1829" s="245"/>
      <c r="F1829" s="405"/>
      <c r="G1829" s="291"/>
      <c r="H1829" s="291"/>
      <c r="AW1829" s="501"/>
      <c r="AY1829" s="450"/>
    </row>
    <row r="1830" spans="1:185" customHeight="1" ht="16.5" s="407" customFormat="1">
      <c r="A1830" s="135"/>
      <c r="B1830" s="135"/>
      <c r="C1830" s="135"/>
      <c r="D1830" s="245"/>
      <c r="E1830" s="245"/>
      <c r="F1830" s="405"/>
      <c r="G1830" s="291"/>
      <c r="H1830" s="291"/>
      <c r="AW1830" s="501"/>
      <c r="AY1830" s="450"/>
    </row>
    <row r="1831" spans="1:185" customHeight="1" ht="16.5" s="407" customFormat="1">
      <c r="A1831" s="135"/>
      <c r="B1831" s="135"/>
      <c r="C1831" s="135"/>
      <c r="D1831" s="245"/>
      <c r="E1831" s="245"/>
      <c r="F1831" s="405"/>
      <c r="G1831" s="291"/>
      <c r="H1831" s="291"/>
      <c r="AW1831" s="501"/>
      <c r="AY1831" s="450"/>
    </row>
    <row r="1832" spans="1:185" customHeight="1" ht="16.5" s="407" customFormat="1">
      <c r="A1832" s="135"/>
      <c r="B1832" s="135"/>
      <c r="C1832" s="135"/>
      <c r="D1832" s="245"/>
      <c r="E1832" s="245"/>
      <c r="F1832" s="405"/>
      <c r="G1832" s="291"/>
      <c r="H1832" s="291"/>
      <c r="AW1832" s="501"/>
      <c r="AY1832" s="450"/>
    </row>
    <row r="1833" spans="1:185" customHeight="1" ht="16.5" s="407" customFormat="1">
      <c r="A1833" s="135"/>
      <c r="B1833" s="135"/>
      <c r="C1833" s="135"/>
      <c r="D1833" s="245"/>
      <c r="E1833" s="245"/>
      <c r="F1833" s="405"/>
      <c r="G1833" s="291"/>
      <c r="H1833" s="291"/>
      <c r="AW1833" s="501"/>
      <c r="AY1833" s="450"/>
    </row>
    <row r="1834" spans="1:185" customHeight="1" ht="16.5" s="407" customFormat="1">
      <c r="A1834" s="135"/>
      <c r="B1834" s="135"/>
      <c r="C1834" s="135"/>
      <c r="D1834" s="245"/>
      <c r="E1834" s="245"/>
      <c r="F1834" s="405"/>
      <c r="G1834" s="291"/>
      <c r="H1834" s="291"/>
      <c r="AW1834" s="501"/>
      <c r="AY1834" s="450"/>
    </row>
    <row r="1835" spans="1:185" customHeight="1" ht="16.5" s="407" customFormat="1">
      <c r="A1835" s="135"/>
      <c r="B1835" s="135"/>
      <c r="C1835" s="135"/>
      <c r="D1835" s="245"/>
      <c r="E1835" s="245"/>
      <c r="F1835" s="405"/>
      <c r="G1835" s="291"/>
      <c r="H1835" s="291"/>
      <c r="AW1835" s="501"/>
      <c r="AY1835" s="450"/>
    </row>
    <row r="1836" spans="1:185" customHeight="1" ht="16.5" s="407" customFormat="1">
      <c r="A1836" s="135"/>
      <c r="B1836" s="135"/>
      <c r="C1836" s="135"/>
      <c r="D1836" s="245"/>
      <c r="E1836" s="245"/>
      <c r="F1836" s="405"/>
      <c r="G1836" s="291"/>
      <c r="H1836" s="291"/>
      <c r="AW1836" s="501"/>
      <c r="AY1836" s="450"/>
    </row>
    <row r="1837" spans="1:185" customHeight="1" ht="16.5" s="407" customFormat="1">
      <c r="A1837" s="135"/>
      <c r="B1837" s="135"/>
      <c r="C1837" s="135"/>
      <c r="D1837" s="245"/>
      <c r="E1837" s="245"/>
      <c r="F1837" s="405"/>
      <c r="G1837" s="291"/>
      <c r="H1837" s="291"/>
      <c r="AW1837" s="501"/>
      <c r="AY1837" s="450"/>
    </row>
    <row r="1838" spans="1:185" customHeight="1" ht="16.5" s="407" customFormat="1">
      <c r="A1838" s="135"/>
      <c r="B1838" s="135"/>
      <c r="C1838" s="135"/>
      <c r="D1838" s="245"/>
      <c r="E1838" s="245"/>
      <c r="F1838" s="405"/>
      <c r="G1838" s="291"/>
      <c r="H1838" s="291"/>
      <c r="AW1838" s="501"/>
      <c r="AY1838" s="450"/>
    </row>
    <row r="1839" spans="1:185" customHeight="1" ht="16.5" s="407" customFormat="1">
      <c r="A1839" s="135"/>
      <c r="B1839" s="135"/>
      <c r="C1839" s="135"/>
      <c r="D1839" s="245"/>
      <c r="E1839" s="245"/>
      <c r="F1839" s="405"/>
      <c r="G1839" s="291"/>
      <c r="H1839" s="291"/>
      <c r="AW1839" s="501"/>
      <c r="AY1839" s="450"/>
    </row>
    <row r="1840" spans="1:185" customHeight="1" ht="16.5" s="407" customFormat="1">
      <c r="A1840" s="135"/>
      <c r="B1840" s="135"/>
      <c r="C1840" s="135"/>
      <c r="D1840" s="245"/>
      <c r="E1840" s="245"/>
      <c r="F1840" s="405"/>
      <c r="G1840" s="291"/>
      <c r="H1840" s="291"/>
      <c r="AW1840" s="501"/>
      <c r="AY1840" s="450"/>
    </row>
    <row r="1841" spans="1:185" customHeight="1" ht="16.5" s="407" customFormat="1">
      <c r="A1841" s="135"/>
      <c r="B1841" s="135"/>
      <c r="C1841" s="135"/>
      <c r="D1841" s="245"/>
      <c r="E1841" s="245"/>
      <c r="F1841" s="405"/>
      <c r="G1841" s="291"/>
      <c r="H1841" s="291"/>
      <c r="AW1841" s="501"/>
      <c r="AY1841" s="450"/>
    </row>
    <row r="1842" spans="1:185" customHeight="1" ht="16.5" s="407" customFormat="1">
      <c r="A1842" s="135"/>
      <c r="B1842" s="135"/>
      <c r="C1842" s="135"/>
      <c r="D1842" s="245"/>
      <c r="E1842" s="245"/>
      <c r="F1842" s="405"/>
      <c r="G1842" s="291"/>
      <c r="H1842" s="291"/>
      <c r="AW1842" s="501"/>
      <c r="AY1842" s="450"/>
    </row>
    <row r="1843" spans="1:185" customHeight="1" ht="16.5" s="407" customFormat="1">
      <c r="A1843" s="135"/>
      <c r="B1843" s="135"/>
      <c r="C1843" s="135"/>
      <c r="D1843" s="245"/>
      <c r="E1843" s="245"/>
      <c r="F1843" s="405"/>
      <c r="G1843" s="291"/>
      <c r="H1843" s="291"/>
      <c r="AW1843" s="501"/>
      <c r="AY1843" s="450"/>
    </row>
    <row r="1844" spans="1:185" customHeight="1" ht="16.5" s="407" customFormat="1">
      <c r="A1844" s="135"/>
      <c r="B1844" s="135"/>
      <c r="C1844" s="135"/>
      <c r="D1844" s="245"/>
      <c r="E1844" s="245"/>
      <c r="F1844" s="405"/>
      <c r="G1844" s="291"/>
      <c r="H1844" s="291"/>
      <c r="AW1844" s="501"/>
      <c r="AY1844" s="450"/>
    </row>
    <row r="1845" spans="1:185" customHeight="1" ht="16.5" s="407" customFormat="1">
      <c r="A1845" s="135"/>
      <c r="B1845" s="135"/>
      <c r="C1845" s="135"/>
      <c r="D1845" s="245"/>
      <c r="E1845" s="245"/>
      <c r="F1845" s="405"/>
      <c r="G1845" s="291"/>
      <c r="H1845" s="291"/>
      <c r="AW1845" s="501"/>
      <c r="AY1845" s="450"/>
    </row>
    <row r="1846" spans="1:185" customHeight="1" ht="16.5" s="407" customFormat="1">
      <c r="A1846" s="135"/>
      <c r="B1846" s="135"/>
      <c r="C1846" s="135"/>
      <c r="D1846" s="245"/>
      <c r="E1846" s="245"/>
      <c r="F1846" s="405"/>
      <c r="G1846" s="291"/>
      <c r="H1846" s="291"/>
      <c r="AW1846" s="501"/>
      <c r="AY1846" s="450"/>
    </row>
    <row r="1847" spans="1:185" customHeight="1" ht="16.5" s="407" customFormat="1">
      <c r="A1847" s="135"/>
      <c r="B1847" s="135"/>
      <c r="C1847" s="135"/>
      <c r="D1847" s="245"/>
      <c r="E1847" s="245"/>
      <c r="F1847" s="405"/>
      <c r="G1847" s="291"/>
      <c r="H1847" s="291"/>
      <c r="AW1847" s="501"/>
      <c r="AY1847" s="450"/>
    </row>
    <row r="1848" spans="1:185" customHeight="1" ht="16.5" s="407" customFormat="1">
      <c r="A1848" s="135"/>
      <c r="B1848" s="135"/>
      <c r="C1848" s="135"/>
      <c r="D1848" s="245"/>
      <c r="E1848" s="245"/>
      <c r="F1848" s="405"/>
      <c r="G1848" s="291"/>
      <c r="H1848" s="291"/>
      <c r="AW1848" s="501"/>
      <c r="AY1848" s="450"/>
    </row>
    <row r="1849" spans="1:185" customHeight="1" ht="16.5" s="407" customFormat="1">
      <c r="A1849" s="135"/>
      <c r="B1849" s="135"/>
      <c r="C1849" s="135"/>
      <c r="D1849" s="245"/>
      <c r="E1849" s="245"/>
      <c r="F1849" s="405"/>
      <c r="G1849" s="291"/>
      <c r="H1849" s="291"/>
      <c r="AW1849" s="501"/>
      <c r="AY1849" s="450"/>
    </row>
    <row r="1850" spans="1:185" customHeight="1" ht="16.5" s="407" customFormat="1">
      <c r="A1850" s="135"/>
      <c r="B1850" s="135"/>
      <c r="C1850" s="135"/>
      <c r="D1850" s="245"/>
      <c r="E1850" s="245"/>
      <c r="F1850" s="405"/>
      <c r="G1850" s="291"/>
      <c r="H1850" s="291"/>
      <c r="AW1850" s="501"/>
      <c r="AY1850" s="450"/>
    </row>
    <row r="1851" spans="1:185" customHeight="1" ht="16.5" s="407" customFormat="1">
      <c r="A1851" s="135"/>
      <c r="B1851" s="135"/>
      <c r="C1851" s="135"/>
      <c r="D1851" s="245"/>
      <c r="E1851" s="245"/>
      <c r="F1851" s="405"/>
      <c r="G1851" s="291"/>
      <c r="H1851" s="291"/>
      <c r="AW1851" s="501"/>
      <c r="AY1851" s="450"/>
    </row>
    <row r="1852" spans="1:185" customHeight="1" ht="16.5" s="407" customFormat="1">
      <c r="A1852" s="135"/>
      <c r="B1852" s="135"/>
      <c r="C1852" s="135"/>
      <c r="D1852" s="245"/>
      <c r="E1852" s="245"/>
      <c r="F1852" s="405"/>
      <c r="G1852" s="291"/>
      <c r="H1852" s="291"/>
      <c r="AW1852" s="501"/>
      <c r="AY1852" s="450"/>
    </row>
    <row r="1853" spans="1:185" customHeight="1" ht="16.5" s="407" customFormat="1">
      <c r="A1853" s="135"/>
      <c r="B1853" s="135"/>
      <c r="C1853" s="135"/>
      <c r="D1853" s="245"/>
      <c r="E1853" s="245"/>
      <c r="F1853" s="405"/>
      <c r="G1853" s="291"/>
      <c r="H1853" s="291"/>
      <c r="AW1853" s="501"/>
      <c r="AY1853" s="450"/>
    </row>
    <row r="1854" spans="1:185" customHeight="1" ht="16.5" s="407" customFormat="1">
      <c r="A1854" s="135"/>
      <c r="B1854" s="135"/>
      <c r="C1854" s="135"/>
      <c r="D1854" s="245"/>
      <c r="E1854" s="245"/>
      <c r="F1854" s="405"/>
      <c r="G1854" s="291"/>
      <c r="H1854" s="291"/>
      <c r="AW1854" s="501"/>
      <c r="AY1854" s="450"/>
    </row>
    <row r="1855" spans="1:185" customHeight="1" ht="16.5" s="407" customFormat="1">
      <c r="A1855" s="135"/>
      <c r="B1855" s="135"/>
      <c r="C1855" s="135"/>
      <c r="D1855" s="245"/>
      <c r="E1855" s="245"/>
      <c r="F1855" s="405"/>
      <c r="G1855" s="291"/>
      <c r="H1855" s="291"/>
      <c r="AW1855" s="501"/>
      <c r="AY1855" s="450"/>
    </row>
    <row r="1856" spans="1:185" customHeight="1" ht="16.5" s="407" customFormat="1">
      <c r="A1856" s="135"/>
      <c r="B1856" s="135"/>
      <c r="C1856" s="135"/>
      <c r="D1856" s="245"/>
      <c r="E1856" s="245"/>
      <c r="F1856" s="405"/>
      <c r="G1856" s="291"/>
      <c r="H1856" s="291"/>
      <c r="AW1856" s="501"/>
      <c r="AY1856" s="450"/>
    </row>
    <row r="1857" spans="1:185" customHeight="1" ht="16.5" s="407" customFormat="1">
      <c r="A1857" s="135"/>
      <c r="B1857" s="135"/>
      <c r="C1857" s="135"/>
      <c r="D1857" s="245"/>
      <c r="E1857" s="245"/>
      <c r="F1857" s="405"/>
      <c r="G1857" s="291"/>
      <c r="H1857" s="291"/>
      <c r="AW1857" s="501"/>
      <c r="AY1857" s="450"/>
    </row>
    <row r="1858" spans="1:185" customHeight="1" ht="16.5" s="407" customFormat="1">
      <c r="A1858" s="135"/>
      <c r="B1858" s="135"/>
      <c r="C1858" s="135"/>
      <c r="D1858" s="245"/>
      <c r="E1858" s="245"/>
      <c r="F1858" s="405"/>
      <c r="G1858" s="291"/>
      <c r="H1858" s="291"/>
      <c r="AW1858" s="501"/>
      <c r="AY1858" s="450"/>
    </row>
    <row r="1859" spans="1:185" customHeight="1" ht="16.5" s="407" customFormat="1">
      <c r="A1859" s="135"/>
      <c r="B1859" s="135"/>
      <c r="C1859" s="135"/>
      <c r="D1859" s="245"/>
      <c r="E1859" s="245"/>
      <c r="F1859" s="405"/>
      <c r="G1859" s="291"/>
      <c r="H1859" s="291"/>
      <c r="AW1859" s="501"/>
      <c r="AY1859" s="450"/>
    </row>
    <row r="1860" spans="1:185" customHeight="1" ht="16.5" s="407" customFormat="1">
      <c r="A1860" s="135"/>
      <c r="B1860" s="135"/>
      <c r="C1860" s="135"/>
      <c r="D1860" s="245"/>
      <c r="E1860" s="245"/>
      <c r="F1860" s="405"/>
      <c r="G1860" s="291"/>
      <c r="H1860" s="291"/>
      <c r="AW1860" s="501"/>
      <c r="AY1860" s="450"/>
    </row>
    <row r="1861" spans="1:185" customHeight="1" ht="16.5" s="407" customFormat="1">
      <c r="A1861" s="135"/>
      <c r="B1861" s="135"/>
      <c r="C1861" s="135"/>
      <c r="D1861" s="245"/>
      <c r="E1861" s="245"/>
      <c r="F1861" s="405"/>
      <c r="G1861" s="291"/>
      <c r="H1861" s="291"/>
      <c r="AW1861" s="501"/>
      <c r="AY1861" s="450"/>
    </row>
    <row r="1862" spans="1:185" customHeight="1" ht="16.5" s="407" customFormat="1">
      <c r="A1862" s="135"/>
      <c r="B1862" s="135"/>
      <c r="C1862" s="135"/>
      <c r="D1862" s="245"/>
      <c r="E1862" s="245"/>
      <c r="F1862" s="405"/>
      <c r="G1862" s="291"/>
      <c r="H1862" s="291"/>
      <c r="AW1862" s="501"/>
      <c r="AY1862" s="450"/>
    </row>
    <row r="1863" spans="1:185" customHeight="1" ht="16.5" s="407" customFormat="1">
      <c r="A1863" s="135"/>
      <c r="B1863" s="135"/>
      <c r="C1863" s="135"/>
      <c r="D1863" s="245"/>
      <c r="E1863" s="245"/>
      <c r="F1863" s="405"/>
      <c r="G1863" s="291"/>
      <c r="H1863" s="291"/>
      <c r="AW1863" s="501"/>
      <c r="AY1863" s="450"/>
    </row>
    <row r="1864" spans="1:185" customHeight="1" ht="16.5" s="407" customFormat="1">
      <c r="A1864" s="135"/>
      <c r="B1864" s="135"/>
      <c r="C1864" s="135"/>
      <c r="D1864" s="245"/>
      <c r="E1864" s="245"/>
      <c r="F1864" s="405"/>
      <c r="G1864" s="291"/>
      <c r="H1864" s="291"/>
      <c r="AW1864" s="501"/>
      <c r="AY1864" s="450"/>
    </row>
    <row r="1865" spans="1:185" customHeight="1" ht="16.5" s="407" customFormat="1">
      <c r="A1865" s="135"/>
      <c r="B1865" s="135"/>
      <c r="C1865" s="135"/>
      <c r="D1865" s="245"/>
      <c r="E1865" s="245"/>
      <c r="F1865" s="405"/>
      <c r="G1865" s="291"/>
      <c r="H1865" s="291"/>
      <c r="AW1865" s="501"/>
      <c r="AY1865" s="450"/>
    </row>
    <row r="1866" spans="1:185" customHeight="1" ht="16.5" s="407" customFormat="1">
      <c r="A1866" s="135"/>
      <c r="B1866" s="135"/>
      <c r="C1866" s="135"/>
      <c r="D1866" s="245"/>
      <c r="E1866" s="245"/>
      <c r="F1866" s="405"/>
      <c r="G1866" s="291"/>
      <c r="H1866" s="291"/>
      <c r="AW1866" s="501"/>
      <c r="AY1866" s="450"/>
    </row>
    <row r="1867" spans="1:185" customHeight="1" ht="16.5" s="407" customFormat="1">
      <c r="A1867" s="135"/>
      <c r="B1867" s="135"/>
      <c r="C1867" s="135"/>
      <c r="D1867" s="245"/>
      <c r="E1867" s="245"/>
      <c r="F1867" s="405"/>
      <c r="G1867" s="291"/>
      <c r="H1867" s="291"/>
      <c r="AW1867" s="501"/>
      <c r="AY1867" s="450"/>
    </row>
    <row r="1868" spans="1:185" customHeight="1" ht="16.5" s="407" customFormat="1">
      <c r="A1868" s="135"/>
      <c r="B1868" s="135"/>
      <c r="C1868" s="135"/>
      <c r="D1868" s="245"/>
      <c r="E1868" s="245"/>
      <c r="F1868" s="405"/>
      <c r="G1868" s="291"/>
      <c r="H1868" s="291"/>
      <c r="AW1868" s="501"/>
      <c r="AY1868" s="450"/>
    </row>
    <row r="1869" spans="1:185" customHeight="1" ht="16.5" s="407" customFormat="1">
      <c r="A1869" s="135"/>
      <c r="B1869" s="135"/>
      <c r="C1869" s="135"/>
      <c r="D1869" s="245"/>
      <c r="E1869" s="245"/>
      <c r="F1869" s="405"/>
      <c r="G1869" s="291"/>
      <c r="H1869" s="291"/>
      <c r="AW1869" s="501"/>
      <c r="AY1869" s="450"/>
    </row>
    <row r="1870" spans="1:185" customHeight="1" ht="16.5" s="407" customFormat="1">
      <c r="A1870" s="135"/>
      <c r="B1870" s="135"/>
      <c r="C1870" s="135"/>
      <c r="D1870" s="245"/>
      <c r="E1870" s="245"/>
      <c r="F1870" s="405"/>
      <c r="G1870" s="291"/>
      <c r="H1870" s="291"/>
      <c r="AW1870" s="501"/>
      <c r="AY1870" s="450"/>
    </row>
    <row r="1871" spans="1:185" customHeight="1" ht="16.5" s="407" customFormat="1">
      <c r="A1871" s="135"/>
      <c r="B1871" s="135"/>
      <c r="C1871" s="135"/>
      <c r="D1871" s="245"/>
      <c r="E1871" s="245"/>
      <c r="F1871" s="405"/>
      <c r="G1871" s="291"/>
      <c r="H1871" s="291"/>
      <c r="AW1871" s="501"/>
      <c r="AY1871" s="450"/>
    </row>
    <row r="1872" spans="1:185" customHeight="1" ht="16.5" s="407" customFormat="1">
      <c r="A1872" s="135"/>
      <c r="B1872" s="135"/>
      <c r="C1872" s="135"/>
      <c r="D1872" s="245"/>
      <c r="E1872" s="245"/>
      <c r="F1872" s="405"/>
      <c r="G1872" s="291"/>
      <c r="H1872" s="291"/>
      <c r="AW1872" s="501"/>
      <c r="AY1872" s="450"/>
    </row>
    <row r="1873" spans="1:185" customHeight="1" ht="16.5" s="407" customFormat="1">
      <c r="A1873" s="135"/>
      <c r="B1873" s="135"/>
      <c r="C1873" s="135"/>
      <c r="D1873" s="245"/>
      <c r="E1873" s="245"/>
      <c r="F1873" s="405"/>
      <c r="G1873" s="291"/>
      <c r="H1873" s="291"/>
      <c r="AW1873" s="501"/>
      <c r="AY1873" s="450"/>
    </row>
    <row r="1874" spans="1:185" customHeight="1" ht="16.5" s="407" customFormat="1">
      <c r="A1874" s="135"/>
      <c r="B1874" s="135"/>
      <c r="C1874" s="135"/>
      <c r="D1874" s="245"/>
      <c r="E1874" s="245"/>
      <c r="F1874" s="405"/>
      <c r="G1874" s="291"/>
      <c r="H1874" s="291"/>
      <c r="AW1874" s="501"/>
      <c r="AY1874" s="450"/>
    </row>
    <row r="1875" spans="1:185" customHeight="1" ht="16.5" s="407" customFormat="1">
      <c r="A1875" s="135"/>
      <c r="B1875" s="135"/>
      <c r="C1875" s="135"/>
      <c r="D1875" s="245"/>
      <c r="E1875" s="245"/>
      <c r="F1875" s="405"/>
      <c r="G1875" s="291"/>
      <c r="H1875" s="291"/>
      <c r="AW1875" s="501"/>
      <c r="AY1875" s="450"/>
    </row>
    <row r="1876" spans="1:185" customHeight="1" ht="16.5" s="407" customFormat="1">
      <c r="A1876" s="135"/>
      <c r="B1876" s="135"/>
      <c r="C1876" s="135"/>
      <c r="D1876" s="245"/>
      <c r="E1876" s="245"/>
      <c r="F1876" s="405"/>
      <c r="G1876" s="291"/>
      <c r="H1876" s="291"/>
      <c r="AW1876" s="501"/>
      <c r="AY1876" s="450"/>
    </row>
    <row r="1877" spans="1:185" customHeight="1" ht="16.5" s="407" customFormat="1">
      <c r="A1877" s="135"/>
      <c r="B1877" s="135"/>
      <c r="C1877" s="135"/>
      <c r="D1877" s="245"/>
      <c r="E1877" s="245"/>
      <c r="F1877" s="405"/>
      <c r="G1877" s="291"/>
      <c r="H1877" s="291"/>
      <c r="AW1877" s="501"/>
      <c r="AY1877" s="450"/>
    </row>
    <row r="1878" spans="1:185" customHeight="1" ht="16.5" s="407" customFormat="1">
      <c r="A1878" s="135"/>
      <c r="B1878" s="135"/>
      <c r="C1878" s="135"/>
      <c r="D1878" s="245"/>
      <c r="E1878" s="245"/>
      <c r="F1878" s="405"/>
      <c r="G1878" s="291"/>
      <c r="H1878" s="291"/>
      <c r="AW1878" s="501"/>
      <c r="AY1878" s="450"/>
    </row>
    <row r="1879" spans="1:185" customHeight="1" ht="16.5" s="407" customFormat="1">
      <c r="A1879" s="135"/>
      <c r="B1879" s="135"/>
      <c r="C1879" s="135"/>
      <c r="D1879" s="245"/>
      <c r="E1879" s="245"/>
      <c r="F1879" s="405"/>
      <c r="G1879" s="291"/>
      <c r="H1879" s="291"/>
      <c r="AW1879" s="501"/>
      <c r="AY1879" s="450"/>
    </row>
    <row r="1880" spans="1:185" customHeight="1" ht="16.5" s="407" customFormat="1">
      <c r="A1880" s="135"/>
      <c r="B1880" s="135"/>
      <c r="C1880" s="135"/>
      <c r="D1880" s="245"/>
      <c r="E1880" s="245"/>
      <c r="F1880" s="405"/>
      <c r="G1880" s="291"/>
      <c r="H1880" s="291"/>
      <c r="AW1880" s="501"/>
      <c r="AY1880" s="450"/>
    </row>
    <row r="1881" spans="1:185" customHeight="1" ht="16.5" s="407" customFormat="1">
      <c r="A1881" s="135"/>
      <c r="B1881" s="135"/>
      <c r="C1881" s="135"/>
      <c r="D1881" s="245"/>
      <c r="E1881" s="245"/>
      <c r="F1881" s="405"/>
      <c r="G1881" s="291"/>
      <c r="H1881" s="291"/>
      <c r="AW1881" s="501"/>
      <c r="AY1881" s="450"/>
    </row>
    <row r="1882" spans="1:185" customHeight="1" ht="16.5" s="407" customFormat="1">
      <c r="A1882" s="135"/>
      <c r="B1882" s="135"/>
      <c r="C1882" s="135"/>
      <c r="D1882" s="245"/>
      <c r="E1882" s="245"/>
      <c r="F1882" s="405"/>
      <c r="G1882" s="291"/>
      <c r="H1882" s="291"/>
      <c r="AW1882" s="501"/>
      <c r="AY1882" s="450"/>
    </row>
    <row r="1883" spans="1:185" customHeight="1" ht="16.5" s="407" customFormat="1">
      <c r="A1883" s="135"/>
      <c r="B1883" s="135"/>
      <c r="C1883" s="135"/>
      <c r="D1883" s="245"/>
      <c r="E1883" s="245"/>
      <c r="F1883" s="405"/>
      <c r="G1883" s="291"/>
      <c r="H1883" s="291"/>
      <c r="AW1883" s="501"/>
      <c r="AY1883" s="450"/>
    </row>
    <row r="1884" spans="1:185" customHeight="1" ht="16.5" s="407" customFormat="1">
      <c r="A1884" s="135"/>
      <c r="B1884" s="135"/>
      <c r="C1884" s="135"/>
      <c r="D1884" s="245"/>
      <c r="E1884" s="245"/>
      <c r="F1884" s="405"/>
      <c r="G1884" s="291"/>
      <c r="H1884" s="291"/>
      <c r="AW1884" s="501"/>
      <c r="AY1884" s="450"/>
    </row>
    <row r="1885" spans="1:185" customHeight="1" ht="16.5" s="407" customFormat="1">
      <c r="A1885" s="135"/>
      <c r="B1885" s="135"/>
      <c r="C1885" s="135"/>
      <c r="D1885" s="245"/>
      <c r="E1885" s="245"/>
      <c r="F1885" s="405"/>
      <c r="G1885" s="291"/>
      <c r="H1885" s="291"/>
      <c r="AW1885" s="501"/>
      <c r="AY1885" s="450"/>
    </row>
    <row r="1886" spans="1:185" customHeight="1" ht="16.5" s="407" customFormat="1">
      <c r="A1886" s="135"/>
      <c r="B1886" s="135"/>
      <c r="C1886" s="135"/>
      <c r="D1886" s="245"/>
      <c r="E1886" s="245"/>
      <c r="F1886" s="405"/>
      <c r="G1886" s="291"/>
      <c r="H1886" s="291"/>
      <c r="AW1886" s="501"/>
      <c r="AY1886" s="450"/>
    </row>
    <row r="1887" spans="1:185" customHeight="1" ht="16.5" s="407" customFormat="1">
      <c r="A1887" s="135"/>
      <c r="B1887" s="135"/>
      <c r="C1887" s="135"/>
      <c r="D1887" s="245"/>
      <c r="E1887" s="245"/>
      <c r="F1887" s="405"/>
      <c r="G1887" s="291"/>
      <c r="H1887" s="291"/>
      <c r="AW1887" s="501"/>
      <c r="AY1887" s="450"/>
    </row>
    <row r="1888" spans="1:185" customHeight="1" ht="16.5" s="407" customFormat="1">
      <c r="A1888" s="135"/>
      <c r="B1888" s="135"/>
      <c r="C1888" s="135"/>
      <c r="D1888" s="245"/>
      <c r="E1888" s="245"/>
      <c r="F1888" s="405"/>
      <c r="G1888" s="291"/>
      <c r="H1888" s="291"/>
      <c r="AW1888" s="501"/>
      <c r="AY1888" s="450"/>
    </row>
    <row r="1889" spans="1:185" customHeight="1" ht="16.5" s="407" customFormat="1">
      <c r="A1889" s="135"/>
      <c r="B1889" s="135"/>
      <c r="C1889" s="135"/>
      <c r="D1889" s="245"/>
      <c r="E1889" s="245"/>
      <c r="F1889" s="405"/>
      <c r="G1889" s="291"/>
      <c r="H1889" s="291"/>
      <c r="AW1889" s="501"/>
      <c r="AY1889" s="450"/>
    </row>
    <row r="1890" spans="1:185" customHeight="1" ht="16.5" s="407" customFormat="1">
      <c r="A1890" s="135"/>
      <c r="B1890" s="135"/>
      <c r="C1890" s="135"/>
      <c r="D1890" s="245"/>
      <c r="E1890" s="245"/>
      <c r="F1890" s="405"/>
      <c r="G1890" s="291"/>
      <c r="H1890" s="291"/>
      <c r="AW1890" s="501"/>
      <c r="AY1890" s="450"/>
    </row>
    <row r="1891" spans="1:185" customHeight="1" ht="16.5" s="407" customFormat="1">
      <c r="A1891" s="135"/>
      <c r="B1891" s="135"/>
      <c r="C1891" s="135"/>
      <c r="D1891" s="245"/>
      <c r="E1891" s="245"/>
      <c r="F1891" s="405"/>
      <c r="G1891" s="291"/>
      <c r="H1891" s="291"/>
      <c r="AW1891" s="501"/>
      <c r="AY1891" s="450"/>
    </row>
    <row r="1892" spans="1:185" customHeight="1" ht="16.5" s="407" customFormat="1">
      <c r="A1892" s="135"/>
      <c r="B1892" s="135"/>
      <c r="C1892" s="135"/>
      <c r="D1892" s="245"/>
      <c r="E1892" s="245"/>
      <c r="F1892" s="405"/>
      <c r="G1892" s="291"/>
      <c r="H1892" s="291"/>
      <c r="AW1892" s="501"/>
      <c r="AY1892" s="450"/>
    </row>
    <row r="1893" spans="1:185" customHeight="1" ht="16.5" s="407" customFormat="1">
      <c r="A1893" s="135"/>
      <c r="B1893" s="135"/>
      <c r="C1893" s="135"/>
      <c r="D1893" s="245"/>
      <c r="E1893" s="245"/>
      <c r="F1893" s="405"/>
      <c r="G1893" s="291"/>
      <c r="H1893" s="291"/>
      <c r="AW1893" s="501"/>
      <c r="AY1893" s="450"/>
    </row>
    <row r="1894" spans="1:185" customHeight="1" ht="16.5" s="407" customFormat="1">
      <c r="A1894" s="135"/>
      <c r="B1894" s="135"/>
      <c r="C1894" s="135"/>
      <c r="D1894" s="245"/>
      <c r="E1894" s="245"/>
      <c r="F1894" s="405"/>
      <c r="G1894" s="291"/>
      <c r="H1894" s="291"/>
      <c r="AW1894" s="501"/>
      <c r="AY1894" s="450"/>
    </row>
    <row r="1895" spans="1:185" customHeight="1" ht="16.5" s="407" customFormat="1">
      <c r="A1895" s="135"/>
      <c r="B1895" s="135"/>
      <c r="C1895" s="135"/>
      <c r="D1895" s="245"/>
      <c r="E1895" s="245"/>
      <c r="F1895" s="405"/>
      <c r="G1895" s="291"/>
      <c r="H1895" s="291"/>
      <c r="AW1895" s="501"/>
      <c r="AY1895" s="450"/>
    </row>
    <row r="1896" spans="1:185" customHeight="1" ht="16.5" s="407" customFormat="1">
      <c r="A1896" s="135"/>
      <c r="B1896" s="135"/>
      <c r="C1896" s="135"/>
      <c r="D1896" s="245"/>
      <c r="E1896" s="245"/>
      <c r="F1896" s="405"/>
      <c r="G1896" s="291"/>
      <c r="H1896" s="291"/>
      <c r="AW1896" s="501"/>
      <c r="AY1896" s="450"/>
    </row>
    <row r="1897" spans="1:185" customHeight="1" ht="16.5" s="407" customFormat="1">
      <c r="A1897" s="135"/>
      <c r="B1897" s="135"/>
      <c r="C1897" s="135"/>
      <c r="D1897" s="245"/>
      <c r="E1897" s="245"/>
      <c r="F1897" s="405"/>
      <c r="G1897" s="291"/>
      <c r="H1897" s="291"/>
      <c r="AW1897" s="501"/>
      <c r="AY1897" s="450"/>
    </row>
    <row r="1898" spans="1:185" customHeight="1" ht="16.5" s="407" customFormat="1">
      <c r="A1898" s="135"/>
      <c r="B1898" s="135"/>
      <c r="C1898" s="135"/>
      <c r="D1898" s="245"/>
      <c r="E1898" s="245"/>
      <c r="F1898" s="405"/>
      <c r="G1898" s="291"/>
      <c r="H1898" s="291"/>
      <c r="AW1898" s="501"/>
      <c r="AY1898" s="450"/>
    </row>
    <row r="1899" spans="1:185" customHeight="1" ht="16.5" s="407" customFormat="1">
      <c r="A1899" s="135"/>
      <c r="B1899" s="135"/>
      <c r="C1899" s="135"/>
      <c r="D1899" s="245"/>
      <c r="E1899" s="245"/>
      <c r="F1899" s="405"/>
      <c r="G1899" s="291"/>
      <c r="H1899" s="291"/>
      <c r="AW1899" s="501"/>
      <c r="AY1899" s="450"/>
    </row>
    <row r="1900" spans="1:185" customHeight="1" ht="16.5" s="407" customFormat="1">
      <c r="A1900" s="135"/>
      <c r="B1900" s="135"/>
      <c r="C1900" s="135"/>
      <c r="D1900" s="245"/>
      <c r="E1900" s="245"/>
      <c r="F1900" s="405"/>
      <c r="G1900" s="291"/>
      <c r="H1900" s="291"/>
      <c r="AW1900" s="501"/>
      <c r="AY1900" s="450"/>
    </row>
    <row r="1901" spans="1:185" customHeight="1" ht="16.5" s="407" customFormat="1">
      <c r="A1901" s="135"/>
      <c r="B1901" s="135"/>
      <c r="C1901" s="135"/>
      <c r="D1901" s="245"/>
      <c r="E1901" s="245"/>
      <c r="F1901" s="405"/>
      <c r="G1901" s="291"/>
      <c r="H1901" s="291"/>
      <c r="AW1901" s="501"/>
      <c r="AY1901" s="450"/>
    </row>
    <row r="1902" spans="1:185" customHeight="1" ht="16.5" s="407" customFormat="1">
      <c r="A1902" s="135"/>
      <c r="B1902" s="135"/>
      <c r="C1902" s="135"/>
      <c r="D1902" s="245"/>
      <c r="E1902" s="245"/>
      <c r="F1902" s="405"/>
      <c r="G1902" s="291"/>
      <c r="H1902" s="291"/>
      <c r="AW1902" s="501"/>
      <c r="AY1902" s="450"/>
    </row>
    <row r="1903" spans="1:185" customHeight="1" ht="16.5" s="407" customFormat="1">
      <c r="A1903" s="135"/>
      <c r="B1903" s="135"/>
      <c r="C1903" s="135"/>
      <c r="D1903" s="245"/>
      <c r="E1903" s="245"/>
      <c r="F1903" s="405"/>
      <c r="G1903" s="291"/>
      <c r="H1903" s="291"/>
      <c r="AW1903" s="501"/>
      <c r="AY1903" s="450"/>
    </row>
    <row r="1904" spans="1:185" customHeight="1" ht="16.5" s="407" customFormat="1">
      <c r="A1904" s="135"/>
      <c r="B1904" s="135"/>
      <c r="C1904" s="135"/>
      <c r="D1904" s="245"/>
      <c r="E1904" s="245"/>
      <c r="F1904" s="405"/>
      <c r="G1904" s="291"/>
      <c r="H1904" s="291"/>
      <c r="AW1904" s="501"/>
      <c r="AY1904" s="450"/>
    </row>
    <row r="1905" spans="1:185" customHeight="1" ht="16.5" s="407" customFormat="1">
      <c r="A1905" s="135"/>
      <c r="B1905" s="135"/>
      <c r="C1905" s="135"/>
      <c r="D1905" s="245"/>
      <c r="E1905" s="245"/>
      <c r="F1905" s="405"/>
      <c r="G1905" s="291"/>
      <c r="H1905" s="291"/>
      <c r="AW1905" s="501"/>
      <c r="AY1905" s="450"/>
    </row>
    <row r="1906" spans="1:185" customHeight="1" ht="16.5" s="407" customFormat="1">
      <c r="A1906" s="135"/>
      <c r="B1906" s="135"/>
      <c r="C1906" s="135"/>
      <c r="D1906" s="245"/>
      <c r="E1906" s="245"/>
      <c r="F1906" s="405"/>
      <c r="G1906" s="291"/>
      <c r="H1906" s="291"/>
      <c r="AW1906" s="501"/>
      <c r="AY1906" s="450"/>
    </row>
    <row r="1907" spans="1:185" customHeight="1" ht="16.5" s="407" customFormat="1">
      <c r="A1907" s="135"/>
      <c r="B1907" s="135"/>
      <c r="C1907" s="135"/>
      <c r="D1907" s="245"/>
      <c r="E1907" s="245"/>
      <c r="F1907" s="405"/>
      <c r="G1907" s="291"/>
      <c r="H1907" s="291"/>
      <c r="AW1907" s="501"/>
      <c r="AY1907" s="450"/>
    </row>
    <row r="1908" spans="1:185" customHeight="1" ht="16.5" s="407" customFormat="1">
      <c r="A1908" s="135"/>
      <c r="B1908" s="135"/>
      <c r="C1908" s="135"/>
      <c r="D1908" s="245"/>
      <c r="E1908" s="245"/>
      <c r="F1908" s="405"/>
      <c r="G1908" s="291"/>
      <c r="H1908" s="291"/>
      <c r="AW1908" s="501"/>
      <c r="AY1908" s="450"/>
    </row>
    <row r="1909" spans="1:185" customHeight="1" ht="16.5" s="407" customFormat="1">
      <c r="A1909" s="135"/>
      <c r="B1909" s="135"/>
      <c r="C1909" s="135"/>
      <c r="D1909" s="245"/>
      <c r="E1909" s="245"/>
      <c r="F1909" s="405"/>
      <c r="G1909" s="291"/>
      <c r="H1909" s="291"/>
      <c r="AW1909" s="501"/>
      <c r="AY1909" s="450"/>
    </row>
    <row r="1910" spans="1:185" customHeight="1" ht="16.5" s="407" customFormat="1">
      <c r="A1910" s="135"/>
      <c r="B1910" s="135"/>
      <c r="C1910" s="135"/>
      <c r="D1910" s="245"/>
      <c r="E1910" s="245"/>
      <c r="F1910" s="405"/>
      <c r="G1910" s="291"/>
      <c r="H1910" s="291"/>
      <c r="AW1910" s="501"/>
      <c r="AY1910" s="450"/>
    </row>
    <row r="1911" spans="1:185" customHeight="1" ht="16.5" s="407" customFormat="1">
      <c r="A1911" s="135"/>
      <c r="B1911" s="135"/>
      <c r="C1911" s="135"/>
      <c r="D1911" s="245"/>
      <c r="E1911" s="245"/>
      <c r="F1911" s="405"/>
      <c r="G1911" s="291"/>
      <c r="H1911" s="291"/>
      <c r="AW1911" s="501"/>
      <c r="AY1911" s="450"/>
    </row>
    <row r="1912" spans="1:185" customHeight="1" ht="16.5" s="407" customFormat="1">
      <c r="A1912" s="135"/>
      <c r="B1912" s="135"/>
      <c r="C1912" s="135"/>
      <c r="D1912" s="245"/>
      <c r="E1912" s="245"/>
      <c r="F1912" s="405"/>
      <c r="G1912" s="291"/>
      <c r="H1912" s="291"/>
      <c r="AW1912" s="501"/>
      <c r="AY1912" s="450"/>
    </row>
    <row r="1913" spans="1:185" customHeight="1" ht="16.5" s="407" customFormat="1">
      <c r="A1913" s="135"/>
      <c r="B1913" s="135"/>
      <c r="C1913" s="135"/>
      <c r="D1913" s="245"/>
      <c r="E1913" s="245"/>
      <c r="F1913" s="405"/>
      <c r="G1913" s="291"/>
      <c r="H1913" s="291"/>
      <c r="AW1913" s="501"/>
      <c r="AY1913" s="450"/>
    </row>
    <row r="1914" spans="1:185" customHeight="1" ht="16.5" s="407" customFormat="1">
      <c r="A1914" s="135"/>
      <c r="B1914" s="135"/>
      <c r="C1914" s="135"/>
      <c r="D1914" s="245"/>
      <c r="E1914" s="245"/>
      <c r="F1914" s="405"/>
      <c r="G1914" s="291"/>
      <c r="H1914" s="291"/>
      <c r="AW1914" s="501"/>
      <c r="AY1914" s="450"/>
    </row>
    <row r="1915" spans="1:185" customHeight="1" ht="16.5" s="407" customFormat="1">
      <c r="A1915" s="135"/>
      <c r="B1915" s="135"/>
      <c r="C1915" s="135"/>
      <c r="D1915" s="245"/>
      <c r="E1915" s="245"/>
      <c r="F1915" s="405"/>
      <c r="G1915" s="291"/>
      <c r="H1915" s="291"/>
      <c r="AW1915" s="501"/>
      <c r="AY1915" s="450"/>
    </row>
    <row r="1916" spans="1:185" customHeight="1" ht="16.5" s="407" customFormat="1">
      <c r="A1916" s="135"/>
      <c r="B1916" s="135"/>
      <c r="C1916" s="135"/>
      <c r="D1916" s="245"/>
      <c r="E1916" s="245"/>
      <c r="F1916" s="405"/>
      <c r="G1916" s="291"/>
      <c r="H1916" s="291"/>
      <c r="AW1916" s="501"/>
      <c r="AY1916" s="450"/>
    </row>
    <row r="1917" spans="1:185" customHeight="1" ht="16.5" s="407" customFormat="1">
      <c r="A1917" s="135"/>
      <c r="B1917" s="135"/>
      <c r="C1917" s="135"/>
      <c r="D1917" s="245"/>
      <c r="E1917" s="245"/>
      <c r="F1917" s="405"/>
      <c r="G1917" s="291"/>
      <c r="H1917" s="291"/>
      <c r="AW1917" s="501"/>
      <c r="AY1917" s="450"/>
    </row>
    <row r="1918" spans="1:185" customHeight="1" ht="16.5" s="407" customFormat="1">
      <c r="A1918" s="135"/>
      <c r="B1918" s="135"/>
      <c r="C1918" s="135"/>
      <c r="D1918" s="245"/>
      <c r="E1918" s="245"/>
      <c r="F1918" s="405"/>
      <c r="G1918" s="291"/>
      <c r="H1918" s="291"/>
      <c r="AW1918" s="501"/>
      <c r="AY1918" s="450"/>
    </row>
    <row r="1919" spans="1:185" customHeight="1" ht="16.5" s="407" customFormat="1">
      <c r="A1919" s="135"/>
      <c r="B1919" s="135"/>
      <c r="C1919" s="135"/>
      <c r="D1919" s="245"/>
      <c r="E1919" s="245"/>
      <c r="F1919" s="405"/>
      <c r="G1919" s="291"/>
      <c r="H1919" s="291"/>
      <c r="AW1919" s="501"/>
      <c r="AY1919" s="450"/>
    </row>
    <row r="1920" spans="1:185" customHeight="1" ht="16.5" s="407" customFormat="1">
      <c r="A1920" s="135"/>
      <c r="B1920" s="135"/>
      <c r="C1920" s="135"/>
      <c r="D1920" s="245"/>
      <c r="E1920" s="245"/>
      <c r="F1920" s="405"/>
      <c r="G1920" s="291"/>
      <c r="H1920" s="291"/>
      <c r="AW1920" s="501"/>
      <c r="AY1920" s="450"/>
    </row>
    <row r="1921" spans="1:185" customHeight="1" ht="16.5" s="407" customFormat="1">
      <c r="A1921" s="135"/>
      <c r="B1921" s="135"/>
      <c r="C1921" s="135"/>
      <c r="D1921" s="245"/>
      <c r="E1921" s="245"/>
      <c r="F1921" s="405"/>
      <c r="G1921" s="291"/>
      <c r="H1921" s="291"/>
      <c r="AW1921" s="501"/>
      <c r="AY1921" s="450"/>
    </row>
    <row r="1922" spans="1:185" customHeight="1" ht="16.5" s="407" customFormat="1">
      <c r="A1922" s="135"/>
      <c r="B1922" s="135"/>
      <c r="C1922" s="135"/>
      <c r="D1922" s="245"/>
      <c r="E1922" s="245"/>
      <c r="F1922" s="405"/>
      <c r="G1922" s="291"/>
      <c r="H1922" s="291"/>
      <c r="AW1922" s="501"/>
      <c r="AY1922" s="450"/>
    </row>
    <row r="1923" spans="1:185" customHeight="1" ht="16.5" s="407" customFormat="1">
      <c r="A1923" s="135"/>
      <c r="B1923" s="135"/>
      <c r="C1923" s="135"/>
      <c r="D1923" s="245"/>
      <c r="E1923" s="245"/>
      <c r="F1923" s="405"/>
      <c r="G1923" s="291"/>
      <c r="H1923" s="291"/>
      <c r="AW1923" s="501"/>
      <c r="AY1923" s="450"/>
    </row>
    <row r="1924" spans="1:185" customHeight="1" ht="16.5" s="407" customFormat="1">
      <c r="A1924" s="135"/>
      <c r="B1924" s="135"/>
      <c r="C1924" s="135"/>
      <c r="D1924" s="245"/>
      <c r="E1924" s="245"/>
      <c r="F1924" s="405"/>
      <c r="G1924" s="291"/>
      <c r="H1924" s="291"/>
      <c r="AW1924" s="501"/>
      <c r="AY1924" s="450"/>
    </row>
    <row r="1925" spans="1:185" customHeight="1" ht="16.5" s="407" customFormat="1">
      <c r="A1925" s="135"/>
      <c r="B1925" s="135"/>
      <c r="C1925" s="135"/>
      <c r="D1925" s="245"/>
      <c r="E1925" s="245"/>
      <c r="F1925" s="405"/>
      <c r="G1925" s="291"/>
      <c r="H1925" s="291"/>
      <c r="AW1925" s="501"/>
      <c r="AY1925" s="450"/>
    </row>
    <row r="1926" spans="1:185" customHeight="1" ht="16.5" s="407" customFormat="1">
      <c r="A1926" s="135"/>
      <c r="B1926" s="135"/>
      <c r="C1926" s="135"/>
      <c r="D1926" s="245"/>
      <c r="E1926" s="245"/>
      <c r="F1926" s="405"/>
      <c r="G1926" s="291"/>
      <c r="H1926" s="291"/>
      <c r="AW1926" s="501"/>
      <c r="AY1926" s="450"/>
    </row>
    <row r="1927" spans="1:185" customHeight="1" ht="16.5" s="407" customFormat="1">
      <c r="A1927" s="135"/>
      <c r="B1927" s="135"/>
      <c r="C1927" s="135"/>
      <c r="D1927" s="245"/>
      <c r="E1927" s="245"/>
      <c r="F1927" s="405"/>
      <c r="G1927" s="291"/>
      <c r="H1927" s="291"/>
      <c r="AW1927" s="501"/>
      <c r="AY1927" s="450"/>
    </row>
    <row r="1928" spans="1:185" customHeight="1" ht="16.5" s="407" customFormat="1">
      <c r="A1928" s="135"/>
      <c r="B1928" s="135"/>
      <c r="C1928" s="135"/>
      <c r="D1928" s="245"/>
      <c r="E1928" s="245"/>
      <c r="F1928" s="405"/>
      <c r="G1928" s="291"/>
      <c r="H1928" s="291"/>
      <c r="AW1928" s="501"/>
      <c r="AY1928" s="450"/>
    </row>
    <row r="1929" spans="1:185" customHeight="1" ht="16.5" s="407" customFormat="1">
      <c r="A1929" s="135"/>
      <c r="B1929" s="135"/>
      <c r="C1929" s="135"/>
      <c r="D1929" s="245"/>
      <c r="E1929" s="245"/>
      <c r="F1929" s="405"/>
      <c r="G1929" s="291"/>
      <c r="H1929" s="291"/>
      <c r="AW1929" s="501"/>
      <c r="AY1929" s="450"/>
    </row>
    <row r="1930" spans="1:185" customHeight="1" ht="16.5" s="407" customFormat="1">
      <c r="A1930" s="135"/>
      <c r="B1930" s="135"/>
      <c r="C1930" s="135"/>
      <c r="D1930" s="245"/>
      <c r="E1930" s="245"/>
      <c r="F1930" s="405"/>
      <c r="G1930" s="291"/>
      <c r="H1930" s="291"/>
      <c r="AW1930" s="501"/>
      <c r="AY1930" s="450"/>
    </row>
    <row r="1931" spans="1:185" customHeight="1" ht="16.5" s="407" customFormat="1">
      <c r="A1931" s="135"/>
      <c r="B1931" s="135"/>
      <c r="C1931" s="135"/>
      <c r="D1931" s="245"/>
      <c r="E1931" s="245"/>
      <c r="F1931" s="405"/>
      <c r="G1931" s="291"/>
      <c r="H1931" s="291"/>
      <c r="AW1931" s="501"/>
      <c r="AY1931" s="450"/>
    </row>
    <row r="1932" spans="1:185" customHeight="1" ht="16.5" s="407" customFormat="1">
      <c r="A1932" s="135"/>
      <c r="B1932" s="135"/>
      <c r="C1932" s="135"/>
      <c r="D1932" s="245"/>
      <c r="E1932" s="245"/>
      <c r="F1932" s="405"/>
      <c r="G1932" s="291"/>
      <c r="H1932" s="291"/>
      <c r="AW1932" s="501"/>
      <c r="AY1932" s="450"/>
    </row>
    <row r="1933" spans="1:185" customHeight="1" ht="16.5" s="407" customFormat="1">
      <c r="A1933" s="135"/>
      <c r="B1933" s="135"/>
      <c r="C1933" s="135"/>
      <c r="D1933" s="245"/>
      <c r="E1933" s="245"/>
      <c r="F1933" s="405"/>
      <c r="G1933" s="291"/>
      <c r="H1933" s="291"/>
      <c r="AW1933" s="501"/>
      <c r="AY1933" s="450"/>
    </row>
    <row r="1934" spans="1:185" customHeight="1" ht="16.5" s="407" customFormat="1">
      <c r="A1934" s="135"/>
      <c r="B1934" s="135"/>
      <c r="C1934" s="135"/>
      <c r="D1934" s="245"/>
      <c r="E1934" s="245"/>
      <c r="F1934" s="405"/>
      <c r="G1934" s="291"/>
      <c r="H1934" s="291"/>
      <c r="AW1934" s="501"/>
      <c r="AY1934" s="450"/>
    </row>
    <row r="1935" spans="1:185" customHeight="1" ht="16.5" s="407" customFormat="1">
      <c r="A1935" s="135"/>
      <c r="B1935" s="135"/>
      <c r="C1935" s="135"/>
      <c r="D1935" s="245"/>
      <c r="E1935" s="245"/>
      <c r="F1935" s="405"/>
      <c r="G1935" s="291"/>
      <c r="H1935" s="291"/>
      <c r="AW1935" s="501"/>
      <c r="AY1935" s="450"/>
    </row>
    <row r="1936" spans="1:185" customHeight="1" ht="16.5" s="407" customFormat="1">
      <c r="A1936" s="135"/>
      <c r="B1936" s="135"/>
      <c r="C1936" s="135"/>
      <c r="D1936" s="245"/>
      <c r="E1936" s="245"/>
      <c r="F1936" s="405"/>
      <c r="G1936" s="291"/>
      <c r="H1936" s="291"/>
      <c r="AW1936" s="501"/>
      <c r="AY1936" s="450"/>
    </row>
    <row r="1937" spans="1:185" customHeight="1" ht="16.5" s="407" customFormat="1">
      <c r="A1937" s="135"/>
      <c r="B1937" s="135"/>
      <c r="C1937" s="135"/>
      <c r="D1937" s="245"/>
      <c r="E1937" s="245"/>
      <c r="F1937" s="405"/>
      <c r="G1937" s="291"/>
      <c r="H1937" s="291"/>
      <c r="AW1937" s="501"/>
      <c r="AY1937" s="450"/>
    </row>
    <row r="1938" spans="1:185" customHeight="1" ht="16.5" s="407" customFormat="1">
      <c r="A1938" s="135"/>
      <c r="B1938" s="135"/>
      <c r="C1938" s="135"/>
      <c r="D1938" s="245"/>
      <c r="E1938" s="245"/>
      <c r="F1938" s="405"/>
      <c r="G1938" s="291"/>
      <c r="H1938" s="291"/>
      <c r="AW1938" s="501"/>
      <c r="AY1938" s="450"/>
    </row>
    <row r="1939" spans="1:185" customHeight="1" ht="16.5" s="407" customFormat="1">
      <c r="A1939" s="135"/>
      <c r="B1939" s="135"/>
      <c r="C1939" s="135"/>
      <c r="D1939" s="245"/>
      <c r="E1939" s="245"/>
      <c r="F1939" s="405"/>
      <c r="G1939" s="291"/>
      <c r="H1939" s="291"/>
      <c r="AW1939" s="501"/>
      <c r="AY1939" s="450"/>
    </row>
    <row r="1940" spans="1:185" customHeight="1" ht="16.5" s="407" customFormat="1">
      <c r="A1940" s="135"/>
      <c r="B1940" s="135"/>
      <c r="C1940" s="135"/>
      <c r="D1940" s="245"/>
      <c r="E1940" s="245"/>
      <c r="F1940" s="405"/>
      <c r="G1940" s="291"/>
      <c r="H1940" s="291"/>
      <c r="AW1940" s="501"/>
      <c r="AY1940" s="450"/>
    </row>
    <row r="1941" spans="1:185" customHeight="1" ht="16.5" s="407" customFormat="1">
      <c r="A1941" s="135"/>
      <c r="B1941" s="135"/>
      <c r="C1941" s="135"/>
      <c r="D1941" s="245"/>
      <c r="E1941" s="245"/>
      <c r="F1941" s="405"/>
      <c r="G1941" s="291"/>
      <c r="H1941" s="291"/>
      <c r="AW1941" s="501"/>
      <c r="AY1941" s="450"/>
    </row>
    <row r="1942" spans="1:185" customHeight="1" ht="16.5" s="407" customFormat="1">
      <c r="A1942" s="135"/>
      <c r="B1942" s="135"/>
      <c r="C1942" s="135"/>
      <c r="D1942" s="245"/>
      <c r="E1942" s="245"/>
      <c r="F1942" s="405"/>
      <c r="G1942" s="291"/>
      <c r="H1942" s="291"/>
      <c r="AW1942" s="501"/>
      <c r="AY1942" s="450"/>
    </row>
    <row r="1943" spans="1:185" customHeight="1" ht="16.5" s="407" customFormat="1">
      <c r="A1943" s="135"/>
      <c r="B1943" s="135"/>
      <c r="C1943" s="135"/>
      <c r="D1943" s="245"/>
      <c r="E1943" s="245"/>
      <c r="F1943" s="405"/>
      <c r="G1943" s="291"/>
      <c r="H1943" s="291"/>
      <c r="AW1943" s="501"/>
      <c r="AY1943" s="450"/>
    </row>
    <row r="1944" spans="1:185" customHeight="1" ht="16.5" s="407" customFormat="1">
      <c r="A1944" s="135"/>
      <c r="B1944" s="135"/>
      <c r="C1944" s="135"/>
      <c r="D1944" s="245"/>
      <c r="E1944" s="245"/>
      <c r="F1944" s="405"/>
      <c r="G1944" s="291"/>
      <c r="H1944" s="291"/>
      <c r="AW1944" s="501"/>
      <c r="AY1944" s="450"/>
    </row>
    <row r="1945" spans="1:185" customHeight="1" ht="16.5" s="407" customFormat="1">
      <c r="A1945" s="135"/>
      <c r="B1945" s="135"/>
      <c r="C1945" s="135"/>
      <c r="D1945" s="245"/>
      <c r="E1945" s="245"/>
      <c r="F1945" s="405"/>
      <c r="G1945" s="291"/>
      <c r="H1945" s="291"/>
      <c r="AW1945" s="501"/>
      <c r="AY1945" s="450"/>
    </row>
    <row r="1946" spans="1:185" customHeight="1" ht="16.5" s="407" customFormat="1">
      <c r="A1946" s="135"/>
      <c r="B1946" s="135"/>
      <c r="C1946" s="135"/>
      <c r="D1946" s="245"/>
      <c r="E1946" s="245"/>
      <c r="F1946" s="405"/>
      <c r="G1946" s="291"/>
      <c r="H1946" s="291"/>
      <c r="AW1946" s="501"/>
      <c r="AY1946" s="450"/>
    </row>
    <row r="1947" spans="1:185" customHeight="1" ht="16.5" s="407" customFormat="1">
      <c r="A1947" s="135"/>
      <c r="B1947" s="135"/>
      <c r="C1947" s="135"/>
      <c r="D1947" s="245"/>
      <c r="E1947" s="245"/>
      <c r="F1947" s="405"/>
      <c r="G1947" s="291"/>
      <c r="H1947" s="291"/>
      <c r="AW1947" s="501"/>
      <c r="AY1947" s="450"/>
    </row>
    <row r="1948" spans="1:185" customHeight="1" ht="16.5" s="407" customFormat="1">
      <c r="A1948" s="135"/>
      <c r="B1948" s="135"/>
      <c r="C1948" s="135"/>
      <c r="D1948" s="245"/>
      <c r="E1948" s="245"/>
      <c r="F1948" s="405"/>
      <c r="G1948" s="291"/>
      <c r="H1948" s="291"/>
      <c r="AW1948" s="501"/>
      <c r="AY1948" s="450"/>
    </row>
    <row r="1949" spans="1:185" customHeight="1" ht="16.5" s="407" customFormat="1">
      <c r="A1949" s="135"/>
      <c r="B1949" s="135"/>
      <c r="C1949" s="135"/>
      <c r="D1949" s="245"/>
      <c r="E1949" s="245"/>
      <c r="F1949" s="405"/>
      <c r="G1949" s="291"/>
      <c r="H1949" s="291"/>
      <c r="AW1949" s="501"/>
      <c r="AY1949" s="450"/>
    </row>
    <row r="1950" spans="1:185" customHeight="1" ht="16.5" s="407" customFormat="1">
      <c r="A1950" s="135"/>
      <c r="B1950" s="135"/>
      <c r="C1950" s="135"/>
      <c r="D1950" s="245"/>
      <c r="E1950" s="245"/>
      <c r="F1950" s="405"/>
      <c r="G1950" s="291"/>
      <c r="H1950" s="291"/>
      <c r="AW1950" s="501"/>
      <c r="AY1950" s="450"/>
    </row>
    <row r="1951" spans="1:185" customHeight="1" ht="16.5" s="407" customFormat="1">
      <c r="A1951" s="135"/>
      <c r="B1951" s="135"/>
      <c r="C1951" s="135"/>
      <c r="D1951" s="245"/>
      <c r="E1951" s="245"/>
      <c r="F1951" s="405"/>
      <c r="G1951" s="291"/>
      <c r="H1951" s="291"/>
      <c r="AW1951" s="501"/>
      <c r="AY1951" s="450"/>
    </row>
    <row r="1952" spans="1:185" customHeight="1" ht="16.5" s="407" customFormat="1">
      <c r="A1952" s="135"/>
      <c r="B1952" s="135"/>
      <c r="C1952" s="135"/>
      <c r="D1952" s="245"/>
      <c r="E1952" s="245"/>
      <c r="F1952" s="405"/>
      <c r="G1952" s="291"/>
      <c r="H1952" s="291"/>
      <c r="AW1952" s="501"/>
      <c r="AY1952" s="450"/>
    </row>
    <row r="1953" spans="1:185" customHeight="1" ht="16.5" s="407" customFormat="1">
      <c r="A1953" s="135"/>
      <c r="B1953" s="135"/>
      <c r="C1953" s="135"/>
      <c r="D1953" s="245"/>
      <c r="E1953" s="245"/>
      <c r="F1953" s="405"/>
      <c r="G1953" s="291"/>
      <c r="H1953" s="291"/>
      <c r="AW1953" s="501"/>
      <c r="AY1953" s="450"/>
    </row>
    <row r="1954" spans="1:185" customHeight="1" ht="16.5" s="407" customFormat="1">
      <c r="A1954" s="135"/>
      <c r="B1954" s="135"/>
      <c r="C1954" s="135"/>
      <c r="D1954" s="245"/>
      <c r="E1954" s="245"/>
      <c r="F1954" s="405"/>
      <c r="G1954" s="291"/>
      <c r="H1954" s="291"/>
      <c r="AW1954" s="501"/>
      <c r="AY1954" s="450"/>
    </row>
    <row r="1955" spans="1:185" customHeight="1" ht="16.5" s="407" customFormat="1">
      <c r="A1955" s="135"/>
      <c r="B1955" s="135"/>
      <c r="C1955" s="135"/>
      <c r="D1955" s="245"/>
      <c r="E1955" s="245"/>
      <c r="F1955" s="405"/>
      <c r="G1955" s="291"/>
      <c r="H1955" s="291"/>
      <c r="AW1955" s="501"/>
      <c r="AY1955" s="450"/>
    </row>
    <row r="1956" spans="1:185" customHeight="1" ht="16.5" s="407" customFormat="1">
      <c r="A1956" s="135"/>
      <c r="B1956" s="135"/>
      <c r="C1956" s="135"/>
      <c r="D1956" s="245"/>
      <c r="E1956" s="245"/>
      <c r="F1956" s="405"/>
      <c r="G1956" s="291"/>
      <c r="H1956" s="291"/>
      <c r="AW1956" s="501"/>
      <c r="AY1956" s="450"/>
    </row>
    <row r="1957" spans="1:185" customHeight="1" ht="16.5" s="407" customFormat="1">
      <c r="A1957" s="135"/>
      <c r="B1957" s="135"/>
      <c r="C1957" s="135"/>
      <c r="D1957" s="245"/>
      <c r="E1957" s="245"/>
      <c r="F1957" s="405"/>
      <c r="G1957" s="291"/>
      <c r="H1957" s="291"/>
      <c r="AW1957" s="501"/>
      <c r="AY1957" s="450"/>
    </row>
    <row r="1958" spans="1:185" customHeight="1" ht="16.5" s="407" customFormat="1">
      <c r="A1958" s="135"/>
      <c r="B1958" s="135"/>
      <c r="C1958" s="135"/>
      <c r="D1958" s="245"/>
      <c r="E1958" s="245"/>
      <c r="F1958" s="405"/>
      <c r="G1958" s="291"/>
      <c r="H1958" s="291"/>
      <c r="AW1958" s="501"/>
      <c r="AY1958" s="450"/>
    </row>
    <row r="1959" spans="1:185" customHeight="1" ht="16.5" s="407" customFormat="1">
      <c r="A1959" s="135"/>
      <c r="B1959" s="135"/>
      <c r="C1959" s="135"/>
      <c r="D1959" s="245"/>
      <c r="E1959" s="245"/>
      <c r="F1959" s="405"/>
      <c r="G1959" s="291"/>
      <c r="H1959" s="291"/>
      <c r="AW1959" s="501"/>
      <c r="AY1959" s="450"/>
    </row>
    <row r="1960" spans="1:185" customHeight="1" ht="16.5" s="407" customFormat="1">
      <c r="A1960" s="135"/>
      <c r="B1960" s="135"/>
      <c r="C1960" s="135"/>
      <c r="D1960" s="245"/>
      <c r="E1960" s="245"/>
      <c r="F1960" s="405"/>
      <c r="G1960" s="291"/>
      <c r="H1960" s="291"/>
      <c r="AW1960" s="501"/>
      <c r="AY1960" s="450"/>
    </row>
    <row r="1961" spans="1:185" customHeight="1" ht="16.5" s="407" customFormat="1">
      <c r="A1961" s="135"/>
      <c r="B1961" s="135"/>
      <c r="C1961" s="135"/>
      <c r="D1961" s="245"/>
      <c r="E1961" s="245"/>
      <c r="F1961" s="405"/>
      <c r="G1961" s="291"/>
      <c r="H1961" s="291"/>
      <c r="AW1961" s="501"/>
      <c r="AY1961" s="450"/>
    </row>
    <row r="1962" spans="1:185" customHeight="1" ht="16.5" s="407" customFormat="1">
      <c r="A1962" s="135"/>
      <c r="B1962" s="135"/>
      <c r="C1962" s="135"/>
      <c r="D1962" s="245"/>
      <c r="E1962" s="245"/>
      <c r="F1962" s="405"/>
      <c r="G1962" s="291"/>
      <c r="H1962" s="291"/>
      <c r="AW1962" s="501"/>
      <c r="AY1962" s="450"/>
    </row>
    <row r="1963" spans="1:185" customHeight="1" ht="16.5" s="407" customFormat="1">
      <c r="A1963" s="135"/>
      <c r="B1963" s="135"/>
      <c r="C1963" s="135"/>
      <c r="D1963" s="245"/>
      <c r="E1963" s="245"/>
      <c r="F1963" s="405"/>
      <c r="G1963" s="291"/>
      <c r="H1963" s="291"/>
      <c r="AW1963" s="501"/>
      <c r="AY1963" s="450"/>
    </row>
    <row r="1964" spans="1:185" customHeight="1" ht="16.5" s="407" customFormat="1">
      <c r="A1964" s="135"/>
      <c r="B1964" s="135"/>
      <c r="C1964" s="135"/>
      <c r="D1964" s="245"/>
      <c r="E1964" s="245"/>
      <c r="F1964" s="405"/>
      <c r="G1964" s="291"/>
      <c r="H1964" s="291"/>
      <c r="AW1964" s="501"/>
      <c r="AY1964" s="450"/>
    </row>
    <row r="1965" spans="1:185" customHeight="1" ht="16.5" s="407" customFormat="1">
      <c r="A1965" s="135"/>
      <c r="B1965" s="135"/>
      <c r="C1965" s="135"/>
      <c r="D1965" s="245"/>
      <c r="E1965" s="245"/>
      <c r="F1965" s="405"/>
      <c r="G1965" s="291"/>
      <c r="H1965" s="291"/>
      <c r="AW1965" s="501"/>
      <c r="AY1965" s="450"/>
    </row>
    <row r="1966" spans="1:185" customHeight="1" ht="16.5" s="407" customFormat="1">
      <c r="A1966" s="135"/>
      <c r="B1966" s="135"/>
      <c r="C1966" s="135"/>
      <c r="D1966" s="245"/>
      <c r="E1966" s="245"/>
      <c r="F1966" s="405"/>
      <c r="G1966" s="291"/>
      <c r="H1966" s="291"/>
      <c r="AW1966" s="501"/>
      <c r="AY1966" s="450"/>
    </row>
    <row r="1967" spans="1:185" customHeight="1" ht="16.5" s="407" customFormat="1">
      <c r="A1967" s="135"/>
      <c r="B1967" s="135"/>
      <c r="C1967" s="135"/>
      <c r="D1967" s="245"/>
      <c r="E1967" s="245"/>
      <c r="F1967" s="405"/>
      <c r="G1967" s="291"/>
      <c r="H1967" s="291"/>
      <c r="AW1967" s="501"/>
      <c r="AY1967" s="450"/>
    </row>
    <row r="1968" spans="1:185" customHeight="1" ht="16.5" s="407" customFormat="1">
      <c r="A1968" s="135"/>
      <c r="B1968" s="135"/>
      <c r="C1968" s="135"/>
      <c r="D1968" s="245"/>
      <c r="E1968" s="245"/>
      <c r="F1968" s="405"/>
      <c r="G1968" s="291"/>
      <c r="H1968" s="291"/>
      <c r="AW1968" s="501"/>
      <c r="AY1968" s="450"/>
    </row>
    <row r="1969" spans="1:185" customHeight="1" ht="16.5" s="407" customFormat="1">
      <c r="A1969" s="135"/>
      <c r="B1969" s="135"/>
      <c r="C1969" s="135"/>
      <c r="D1969" s="245"/>
      <c r="E1969" s="245"/>
      <c r="F1969" s="405"/>
      <c r="G1969" s="291"/>
      <c r="H1969" s="291"/>
      <c r="AW1969" s="501"/>
      <c r="AY1969" s="450"/>
    </row>
    <row r="1970" spans="1:185" customHeight="1" ht="16.5" s="407" customFormat="1">
      <c r="A1970" s="135"/>
      <c r="B1970" s="135"/>
      <c r="C1970" s="135"/>
      <c r="D1970" s="245"/>
      <c r="E1970" s="245"/>
      <c r="F1970" s="405"/>
      <c r="G1970" s="291"/>
      <c r="H1970" s="291"/>
      <c r="AW1970" s="501"/>
      <c r="AY1970" s="450"/>
    </row>
    <row r="1971" spans="1:185" customHeight="1" ht="16.5" s="407" customFormat="1">
      <c r="A1971" s="135"/>
      <c r="B1971" s="135"/>
      <c r="C1971" s="135"/>
      <c r="D1971" s="245"/>
      <c r="E1971" s="245"/>
      <c r="F1971" s="405"/>
      <c r="G1971" s="291"/>
      <c r="H1971" s="291"/>
      <c r="AW1971" s="501"/>
      <c r="AY1971" s="450"/>
    </row>
    <row r="1972" spans="1:185" customHeight="1" ht="16.5" s="407" customFormat="1">
      <c r="A1972" s="135"/>
      <c r="B1972" s="135"/>
      <c r="C1972" s="135"/>
      <c r="D1972" s="245"/>
      <c r="E1972" s="245"/>
      <c r="F1972" s="405"/>
      <c r="G1972" s="291"/>
      <c r="H1972" s="291"/>
      <c r="AW1972" s="501"/>
      <c r="AY1972" s="450"/>
    </row>
    <row r="1973" spans="1:185" customHeight="1" ht="16.5" s="407" customFormat="1">
      <c r="A1973" s="135"/>
      <c r="B1973" s="135"/>
      <c r="C1973" s="135"/>
      <c r="D1973" s="245"/>
      <c r="E1973" s="245"/>
      <c r="F1973" s="405"/>
      <c r="G1973" s="291"/>
      <c r="H1973" s="291"/>
      <c r="AW1973" s="501"/>
      <c r="AY1973" s="450"/>
    </row>
    <row r="1974" spans="1:185" customHeight="1" ht="16.5" s="407" customFormat="1">
      <c r="A1974" s="135"/>
      <c r="B1974" s="135"/>
      <c r="C1974" s="135"/>
      <c r="D1974" s="245"/>
      <c r="E1974" s="245"/>
      <c r="F1974" s="405"/>
      <c r="G1974" s="291"/>
      <c r="H1974" s="291"/>
      <c r="AW1974" s="501"/>
      <c r="AY1974" s="450"/>
    </row>
    <row r="1975" spans="1:185" customHeight="1" ht="16.5" s="407" customFormat="1">
      <c r="A1975" s="135"/>
      <c r="B1975" s="135"/>
      <c r="C1975" s="135"/>
      <c r="D1975" s="245"/>
      <c r="E1975" s="245"/>
      <c r="F1975" s="405"/>
      <c r="G1975" s="291"/>
      <c r="H1975" s="291"/>
      <c r="AW1975" s="501"/>
      <c r="AY1975" s="450"/>
    </row>
    <row r="1976" spans="1:185" customHeight="1" ht="16.5" s="407" customFormat="1">
      <c r="A1976" s="135"/>
      <c r="B1976" s="135"/>
      <c r="C1976" s="135"/>
      <c r="D1976" s="245"/>
      <c r="E1976" s="245"/>
      <c r="F1976" s="405"/>
      <c r="G1976" s="291"/>
      <c r="H1976" s="291"/>
      <c r="AW1976" s="501"/>
      <c r="AY1976" s="450"/>
    </row>
    <row r="1977" spans="1:185" customHeight="1" ht="16.5" s="407" customFormat="1">
      <c r="A1977" s="135"/>
      <c r="B1977" s="135"/>
      <c r="C1977" s="135"/>
      <c r="D1977" s="245"/>
      <c r="E1977" s="245"/>
      <c r="F1977" s="405"/>
      <c r="G1977" s="291"/>
      <c r="H1977" s="291"/>
      <c r="AW1977" s="501"/>
      <c r="AY1977" s="450"/>
    </row>
    <row r="1978" spans="1:185" customHeight="1" ht="16.5" s="407" customFormat="1">
      <c r="A1978" s="135"/>
      <c r="B1978" s="135"/>
      <c r="C1978" s="135"/>
      <c r="D1978" s="245"/>
      <c r="E1978" s="245"/>
      <c r="F1978" s="405"/>
      <c r="G1978" s="291"/>
      <c r="H1978" s="291"/>
      <c r="AW1978" s="501"/>
      <c r="AY1978" s="450"/>
    </row>
    <row r="1979" spans="1:185" customHeight="1" ht="16.5" s="407" customFormat="1">
      <c r="A1979" s="135"/>
      <c r="B1979" s="135"/>
      <c r="C1979" s="135"/>
      <c r="D1979" s="245"/>
      <c r="E1979" s="245"/>
      <c r="F1979" s="405"/>
      <c r="G1979" s="291"/>
      <c r="H1979" s="291"/>
      <c r="AW1979" s="501"/>
      <c r="AY1979" s="450"/>
    </row>
    <row r="1980" spans="1:185" customHeight="1" ht="16.5" s="407" customFormat="1">
      <c r="A1980" s="135"/>
      <c r="B1980" s="135"/>
      <c r="C1980" s="135"/>
      <c r="D1980" s="245"/>
      <c r="E1980" s="245"/>
      <c r="F1980" s="405"/>
      <c r="G1980" s="291"/>
      <c r="H1980" s="291"/>
      <c r="AW1980" s="501"/>
      <c r="AY1980" s="450"/>
    </row>
    <row r="1981" spans="1:185" customHeight="1" ht="16.5" s="407" customFormat="1">
      <c r="A1981" s="135"/>
      <c r="B1981" s="135"/>
      <c r="C1981" s="135"/>
      <c r="D1981" s="245"/>
      <c r="E1981" s="245"/>
      <c r="F1981" s="405"/>
      <c r="G1981" s="291"/>
      <c r="H1981" s="291"/>
      <c r="AW1981" s="501"/>
      <c r="AY1981" s="450"/>
    </row>
    <row r="1982" spans="1:185" customHeight="1" ht="16.5" s="407" customFormat="1">
      <c r="A1982" s="135"/>
      <c r="B1982" s="135"/>
      <c r="C1982" s="135"/>
      <c r="D1982" s="245"/>
      <c r="E1982" s="245"/>
      <c r="F1982" s="405"/>
      <c r="G1982" s="291"/>
      <c r="H1982" s="291"/>
      <c r="AW1982" s="501"/>
      <c r="AY1982" s="450"/>
    </row>
    <row r="1983" spans="1:185" customHeight="1" ht="16.5" s="407" customFormat="1">
      <c r="A1983" s="135"/>
      <c r="B1983" s="135"/>
      <c r="C1983" s="135"/>
      <c r="D1983" s="245"/>
      <c r="E1983" s="245"/>
      <c r="F1983" s="405"/>
      <c r="G1983" s="291"/>
      <c r="H1983" s="291"/>
      <c r="AW1983" s="501"/>
      <c r="AY1983" s="450"/>
    </row>
    <row r="1984" spans="1:185" customHeight="1" ht="16.5" s="407" customFormat="1">
      <c r="A1984" s="135"/>
      <c r="B1984" s="135"/>
      <c r="C1984" s="135"/>
      <c r="D1984" s="245"/>
      <c r="E1984" s="245"/>
      <c r="F1984" s="405"/>
      <c r="G1984" s="291"/>
      <c r="H1984" s="291"/>
      <c r="AW1984" s="501"/>
      <c r="AY1984" s="450"/>
    </row>
    <row r="1985" spans="1:185" customHeight="1" ht="16.5" s="407" customFormat="1">
      <c r="A1985" s="135"/>
      <c r="B1985" s="135"/>
      <c r="C1985" s="135"/>
      <c r="D1985" s="245"/>
      <c r="E1985" s="245"/>
      <c r="F1985" s="405"/>
      <c r="G1985" s="291"/>
      <c r="H1985" s="291"/>
      <c r="AW1985" s="501"/>
      <c r="AY1985" s="450"/>
    </row>
    <row r="1986" spans="1:185" customHeight="1" ht="16.5" s="407" customFormat="1">
      <c r="A1986" s="135"/>
      <c r="B1986" s="135"/>
      <c r="C1986" s="135"/>
      <c r="D1986" s="245"/>
      <c r="E1986" s="245"/>
      <c r="F1986" s="405"/>
      <c r="G1986" s="291"/>
      <c r="H1986" s="291"/>
      <c r="AW1986" s="501"/>
      <c r="AY1986" s="450"/>
    </row>
    <row r="1987" spans="1:185" customHeight="1" ht="16.5" s="407" customFormat="1">
      <c r="A1987" s="135"/>
      <c r="B1987" s="135"/>
      <c r="C1987" s="135"/>
      <c r="D1987" s="245"/>
      <c r="E1987" s="245"/>
      <c r="F1987" s="405"/>
      <c r="G1987" s="291"/>
      <c r="H1987" s="291"/>
      <c r="AW1987" s="501"/>
      <c r="AY1987" s="450"/>
    </row>
    <row r="1988" spans="1:185" customHeight="1" ht="16.5" s="407" customFormat="1">
      <c r="A1988" s="135"/>
      <c r="B1988" s="135"/>
      <c r="C1988" s="135"/>
      <c r="D1988" s="245"/>
      <c r="E1988" s="245"/>
      <c r="F1988" s="405"/>
      <c r="G1988" s="291"/>
      <c r="H1988" s="291"/>
      <c r="AW1988" s="501"/>
      <c r="AY1988" s="450"/>
    </row>
    <row r="1989" spans="1:185" customHeight="1" ht="16.5" s="407" customFormat="1">
      <c r="A1989" s="135"/>
      <c r="B1989" s="135"/>
      <c r="C1989" s="135"/>
      <c r="D1989" s="245"/>
      <c r="E1989" s="245"/>
      <c r="F1989" s="405"/>
      <c r="G1989" s="291"/>
      <c r="H1989" s="291"/>
      <c r="AW1989" s="501"/>
      <c r="AY1989" s="450"/>
    </row>
    <row r="1990" spans="1:185" customHeight="1" ht="16.5" s="407" customFormat="1">
      <c r="A1990" s="135"/>
      <c r="B1990" s="135"/>
      <c r="C1990" s="135"/>
      <c r="D1990" s="245"/>
      <c r="E1990" s="245"/>
      <c r="F1990" s="405"/>
      <c r="G1990" s="291"/>
      <c r="H1990" s="291"/>
      <c r="AW1990" s="501"/>
      <c r="AY1990" s="450"/>
    </row>
    <row r="1991" spans="1:185" customHeight="1" ht="16.5" s="407" customFormat="1">
      <c r="A1991" s="135"/>
      <c r="B1991" s="135"/>
      <c r="C1991" s="135"/>
      <c r="D1991" s="245"/>
      <c r="E1991" s="245"/>
      <c r="F1991" s="405"/>
      <c r="G1991" s="291"/>
      <c r="H1991" s="291"/>
      <c r="AW1991" s="501"/>
      <c r="AY1991" s="450"/>
    </row>
    <row r="1992" spans="1:185" customHeight="1" ht="16.5" s="407" customFormat="1">
      <c r="A1992" s="135"/>
      <c r="B1992" s="135"/>
      <c r="C1992" s="135"/>
      <c r="D1992" s="245"/>
      <c r="E1992" s="245"/>
      <c r="F1992" s="405"/>
      <c r="G1992" s="291"/>
      <c r="H1992" s="291"/>
      <c r="AW1992" s="501"/>
      <c r="AY1992" s="450"/>
    </row>
    <row r="1993" spans="1:185" customHeight="1" ht="16.5" s="407" customFormat="1">
      <c r="A1993" s="135"/>
      <c r="B1993" s="135"/>
      <c r="C1993" s="135"/>
      <c r="D1993" s="245"/>
      <c r="E1993" s="245"/>
      <c r="F1993" s="405"/>
      <c r="G1993" s="291"/>
      <c r="H1993" s="291"/>
      <c r="AW1993" s="501"/>
      <c r="AY1993" s="450"/>
    </row>
    <row r="1994" spans="1:185" customHeight="1" ht="16.5" s="407" customFormat="1">
      <c r="A1994" s="135"/>
      <c r="B1994" s="135"/>
      <c r="C1994" s="135"/>
      <c r="D1994" s="245"/>
      <c r="E1994" s="245"/>
      <c r="F1994" s="405"/>
      <c r="G1994" s="291"/>
      <c r="H1994" s="291"/>
      <c r="AW1994" s="501"/>
      <c r="AY1994" s="450"/>
    </row>
    <row r="1995" spans="1:185" customHeight="1" ht="16.5" s="407" customFormat="1">
      <c r="A1995" s="135"/>
      <c r="B1995" s="135"/>
      <c r="C1995" s="135"/>
      <c r="D1995" s="245"/>
      <c r="E1995" s="245"/>
      <c r="F1995" s="405"/>
      <c r="G1995" s="291"/>
      <c r="H1995" s="291"/>
      <c r="AW1995" s="501"/>
      <c r="AY1995" s="450"/>
    </row>
    <row r="1996" spans="1:185" customHeight="1" ht="16.5" s="407" customFormat="1">
      <c r="A1996" s="135"/>
      <c r="B1996" s="135"/>
      <c r="C1996" s="135"/>
      <c r="D1996" s="245"/>
      <c r="E1996" s="245"/>
      <c r="F1996" s="405"/>
      <c r="G1996" s="291"/>
      <c r="H1996" s="291"/>
      <c r="AW1996" s="501"/>
      <c r="AY1996" s="450"/>
    </row>
    <row r="1997" spans="1:185" customHeight="1" ht="16.5" s="407" customFormat="1">
      <c r="A1997" s="135"/>
      <c r="B1997" s="135"/>
      <c r="C1997" s="135"/>
      <c r="D1997" s="245"/>
      <c r="E1997" s="245"/>
      <c r="F1997" s="405"/>
      <c r="G1997" s="291"/>
      <c r="H1997" s="291"/>
      <c r="AW1997" s="501"/>
      <c r="AY1997" s="450"/>
    </row>
    <row r="1998" spans="1:185" customHeight="1" ht="16.5" s="407" customFormat="1">
      <c r="A1998" s="135"/>
      <c r="B1998" s="135"/>
      <c r="C1998" s="135"/>
      <c r="D1998" s="245"/>
      <c r="E1998" s="245"/>
      <c r="F1998" s="405"/>
      <c r="G1998" s="291"/>
      <c r="H1998" s="291"/>
      <c r="AW1998" s="501"/>
      <c r="AY1998" s="450"/>
    </row>
    <row r="1999" spans="1:185" customHeight="1" ht="16.5" s="407" customFormat="1">
      <c r="A1999" s="135"/>
      <c r="B1999" s="135"/>
      <c r="C1999" s="135"/>
      <c r="D1999" s="245"/>
      <c r="E1999" s="245"/>
      <c r="F1999" s="405"/>
      <c r="G1999" s="291"/>
      <c r="H1999" s="291"/>
      <c r="AW1999" s="501"/>
      <c r="AY1999" s="450"/>
    </row>
    <row r="2000" spans="1:185" customHeight="1" ht="16.5" s="407" customFormat="1">
      <c r="A2000" s="135"/>
      <c r="B2000" s="135"/>
      <c r="C2000" s="135"/>
      <c r="D2000" s="245"/>
      <c r="E2000" s="245"/>
      <c r="F2000" s="405"/>
      <c r="G2000" s="291"/>
      <c r="H2000" s="291"/>
      <c r="AW2000" s="501"/>
      <c r="AY2000" s="450"/>
    </row>
    <row r="2001" spans="1:185" customHeight="1" ht="16.5" s="407" customFormat="1">
      <c r="A2001" s="135"/>
      <c r="B2001" s="135"/>
      <c r="C2001" s="135"/>
      <c r="D2001" s="245"/>
      <c r="E2001" s="245"/>
      <c r="F2001" s="405"/>
      <c r="G2001" s="291"/>
      <c r="H2001" s="291"/>
      <c r="AW2001" s="501"/>
      <c r="AY2001" s="450"/>
    </row>
    <row r="2002" spans="1:185" customHeight="1" ht="16.5" s="407" customFormat="1">
      <c r="A2002" s="135"/>
      <c r="B2002" s="135"/>
      <c r="C2002" s="135"/>
      <c r="D2002" s="245"/>
      <c r="E2002" s="245"/>
      <c r="F2002" s="405"/>
      <c r="G2002" s="291"/>
      <c r="H2002" s="291"/>
      <c r="AW2002" s="501"/>
      <c r="AY2002" s="450"/>
    </row>
    <row r="2003" spans="1:185" customHeight="1" ht="16.5" s="407" customFormat="1">
      <c r="A2003" s="135"/>
      <c r="B2003" s="135"/>
      <c r="C2003" s="135"/>
      <c r="D2003" s="245"/>
      <c r="E2003" s="245"/>
      <c r="F2003" s="405"/>
      <c r="G2003" s="291"/>
      <c r="H2003" s="291"/>
      <c r="AW2003" s="501"/>
      <c r="AY2003" s="450"/>
    </row>
    <row r="2004" spans="1:185" customHeight="1" ht="16.5" s="407" customFormat="1">
      <c r="A2004" s="135"/>
      <c r="B2004" s="135"/>
      <c r="C2004" s="135"/>
      <c r="D2004" s="245"/>
      <c r="E2004" s="245"/>
      <c r="F2004" s="405"/>
      <c r="G2004" s="291"/>
      <c r="H2004" s="291"/>
      <c r="AW2004" s="501"/>
      <c r="AY2004" s="450"/>
    </row>
    <row r="2005" spans="1:185" customHeight="1" ht="16.5" s="407" customFormat="1">
      <c r="A2005" s="135"/>
      <c r="B2005" s="135"/>
      <c r="C2005" s="135"/>
      <c r="D2005" s="245"/>
      <c r="E2005" s="245"/>
      <c r="F2005" s="405"/>
      <c r="G2005" s="291"/>
      <c r="H2005" s="291"/>
      <c r="AW2005" s="501"/>
      <c r="AY2005" s="450"/>
    </row>
    <row r="2006" spans="1:185" customHeight="1" ht="16.5" s="407" customFormat="1">
      <c r="A2006" s="135"/>
      <c r="B2006" s="135"/>
      <c r="C2006" s="135"/>
      <c r="D2006" s="245"/>
      <c r="E2006" s="245"/>
      <c r="F2006" s="405"/>
      <c r="G2006" s="291"/>
      <c r="H2006" s="291"/>
      <c r="AW2006" s="501"/>
      <c r="AY2006" s="450"/>
    </row>
    <row r="2007" spans="1:185" customHeight="1" ht="16.5" s="407" customFormat="1">
      <c r="A2007" s="135"/>
      <c r="B2007" s="135"/>
      <c r="C2007" s="135"/>
      <c r="D2007" s="245"/>
      <c r="E2007" s="245"/>
      <c r="F2007" s="405"/>
      <c r="G2007" s="291"/>
      <c r="H2007" s="291"/>
      <c r="AW2007" s="501"/>
      <c r="AY2007" s="450"/>
    </row>
    <row r="2008" spans="1:185" customHeight="1" ht="16.5" s="407" customFormat="1">
      <c r="A2008" s="135"/>
      <c r="B2008" s="135"/>
      <c r="C2008" s="135"/>
      <c r="D2008" s="245"/>
      <c r="E2008" s="245"/>
      <c r="F2008" s="405"/>
      <c r="G2008" s="291"/>
      <c r="H2008" s="291"/>
      <c r="AW2008" s="501"/>
      <c r="AY2008" s="450"/>
    </row>
    <row r="2009" spans="1:185" customHeight="1" ht="16.5" s="407" customFormat="1">
      <c r="A2009" s="135"/>
      <c r="B2009" s="135"/>
      <c r="C2009" s="135"/>
      <c r="D2009" s="245"/>
      <c r="E2009" s="245"/>
      <c r="F2009" s="405"/>
      <c r="G2009" s="291"/>
      <c r="H2009" s="291"/>
      <c r="AW2009" s="501"/>
      <c r="AY2009" s="450"/>
    </row>
    <row r="2010" spans="1:185" customHeight="1" ht="16.5" s="407" customFormat="1">
      <c r="A2010" s="135"/>
      <c r="B2010" s="135"/>
      <c r="C2010" s="135"/>
      <c r="D2010" s="245"/>
      <c r="E2010" s="245"/>
      <c r="F2010" s="405"/>
      <c r="G2010" s="291"/>
      <c r="H2010" s="291"/>
      <c r="AW2010" s="501"/>
      <c r="AY2010" s="450"/>
    </row>
    <row r="2011" spans="1:185" customHeight="1" ht="16.5" s="407" customFormat="1">
      <c r="A2011" s="135"/>
      <c r="B2011" s="135"/>
      <c r="C2011" s="135"/>
      <c r="D2011" s="245"/>
      <c r="E2011" s="245"/>
      <c r="F2011" s="405"/>
      <c r="G2011" s="291"/>
      <c r="H2011" s="291"/>
      <c r="AW2011" s="501"/>
      <c r="AY2011" s="450"/>
    </row>
    <row r="2012" spans="1:185" customHeight="1" ht="16.5" s="407" customFormat="1">
      <c r="A2012" s="135"/>
      <c r="B2012" s="135"/>
      <c r="C2012" s="135"/>
      <c r="D2012" s="245"/>
      <c r="E2012" s="245"/>
      <c r="F2012" s="405"/>
      <c r="G2012" s="291"/>
      <c r="H2012" s="291"/>
      <c r="AW2012" s="501"/>
      <c r="AY2012" s="450"/>
    </row>
    <row r="2013" spans="1:185" customHeight="1" ht="16.5" s="407" customFormat="1">
      <c r="A2013" s="135"/>
      <c r="B2013" s="135"/>
      <c r="C2013" s="135"/>
      <c r="D2013" s="245"/>
      <c r="E2013" s="245"/>
      <c r="F2013" s="405"/>
      <c r="G2013" s="291"/>
      <c r="H2013" s="291"/>
      <c r="AW2013" s="501"/>
      <c r="AY2013" s="450"/>
    </row>
    <row r="2014" spans="1:185" customHeight="1" ht="16.5" s="407" customFormat="1">
      <c r="A2014" s="135"/>
      <c r="B2014" s="135"/>
      <c r="C2014" s="135"/>
      <c r="D2014" s="245"/>
      <c r="E2014" s="245"/>
      <c r="F2014" s="405"/>
      <c r="G2014" s="291"/>
      <c r="H2014" s="291"/>
      <c r="AW2014" s="501"/>
      <c r="AY2014" s="450"/>
    </row>
    <row r="2015" spans="1:185" customHeight="1" ht="16.5" s="407" customFormat="1">
      <c r="A2015" s="135"/>
      <c r="B2015" s="135"/>
      <c r="C2015" s="135"/>
      <c r="D2015" s="245"/>
      <c r="E2015" s="245"/>
      <c r="F2015" s="405"/>
      <c r="G2015" s="291"/>
      <c r="H2015" s="291"/>
      <c r="AW2015" s="501"/>
      <c r="AY2015" s="450"/>
    </row>
    <row r="2016" spans="1:185" customHeight="1" ht="16.5" s="407" customFormat="1">
      <c r="A2016" s="135"/>
      <c r="B2016" s="135"/>
      <c r="C2016" s="135"/>
      <c r="D2016" s="245"/>
      <c r="E2016" s="245"/>
      <c r="F2016" s="405"/>
      <c r="G2016" s="291"/>
      <c r="H2016" s="291"/>
      <c r="AW2016" s="501"/>
      <c r="AY2016" s="450"/>
    </row>
    <row r="2017" spans="1:185" customHeight="1" ht="16.5" s="407" customFormat="1">
      <c r="A2017" s="135"/>
      <c r="B2017" s="135"/>
      <c r="C2017" s="135"/>
      <c r="D2017" s="245"/>
      <c r="E2017" s="245"/>
      <c r="F2017" s="405"/>
      <c r="G2017" s="291"/>
      <c r="H2017" s="291"/>
      <c r="AW2017" s="501"/>
      <c r="AY2017" s="450"/>
    </row>
    <row r="2018" spans="1:185" customHeight="1" ht="16.5" s="407" customFormat="1">
      <c r="A2018" s="135"/>
      <c r="B2018" s="135"/>
      <c r="C2018" s="135"/>
      <c r="D2018" s="245"/>
      <c r="E2018" s="245"/>
      <c r="F2018" s="405"/>
      <c r="G2018" s="291"/>
      <c r="H2018" s="291"/>
      <c r="AW2018" s="501"/>
      <c r="AY2018" s="450"/>
    </row>
    <row r="2019" spans="1:185" customHeight="1" ht="16.5" s="407" customFormat="1">
      <c r="A2019" s="135"/>
      <c r="B2019" s="135"/>
      <c r="C2019" s="135"/>
      <c r="D2019" s="245"/>
      <c r="E2019" s="245"/>
      <c r="F2019" s="405"/>
      <c r="G2019" s="291"/>
      <c r="H2019" s="291"/>
      <c r="AW2019" s="501"/>
      <c r="AY2019" s="450"/>
    </row>
    <row r="2020" spans="1:185" customHeight="1" ht="16.5" s="407" customFormat="1">
      <c r="A2020" s="135"/>
      <c r="B2020" s="135"/>
      <c r="C2020" s="135"/>
      <c r="D2020" s="245"/>
      <c r="E2020" s="245"/>
      <c r="F2020" s="405"/>
      <c r="G2020" s="291"/>
      <c r="H2020" s="291"/>
      <c r="AW2020" s="501"/>
      <c r="AY2020" s="450"/>
    </row>
    <row r="2021" spans="1:185" customHeight="1" ht="16.5" s="407" customFormat="1">
      <c r="A2021" s="135"/>
      <c r="B2021" s="135"/>
      <c r="C2021" s="135"/>
      <c r="D2021" s="245"/>
      <c r="E2021" s="245"/>
      <c r="F2021" s="405"/>
      <c r="G2021" s="291"/>
      <c r="H2021" s="291"/>
      <c r="AW2021" s="501"/>
      <c r="AY2021" s="450"/>
    </row>
    <row r="2022" spans="1:185" customHeight="1" ht="16.5" s="407" customFormat="1">
      <c r="A2022" s="135"/>
      <c r="B2022" s="135"/>
      <c r="C2022" s="135"/>
      <c r="D2022" s="245"/>
      <c r="E2022" s="245"/>
      <c r="F2022" s="405"/>
      <c r="G2022" s="291"/>
      <c r="H2022" s="291"/>
      <c r="AW2022" s="501"/>
      <c r="AY2022" s="450"/>
    </row>
    <row r="2023" spans="1:185" customHeight="1" ht="16.5" s="407" customFormat="1">
      <c r="A2023" s="135"/>
      <c r="B2023" s="135"/>
      <c r="C2023" s="135"/>
      <c r="D2023" s="245"/>
      <c r="E2023" s="245"/>
      <c r="F2023" s="405"/>
      <c r="G2023" s="291"/>
      <c r="H2023" s="291"/>
      <c r="AW2023" s="501"/>
      <c r="AY2023" s="450"/>
    </row>
    <row r="2024" spans="1:185" customHeight="1" ht="16.5" s="407" customFormat="1">
      <c r="A2024" s="135"/>
      <c r="B2024" s="135"/>
      <c r="C2024" s="135"/>
      <c r="D2024" s="245"/>
      <c r="E2024" s="245"/>
      <c r="F2024" s="405"/>
      <c r="G2024" s="291"/>
      <c r="H2024" s="291"/>
      <c r="AW2024" s="501"/>
      <c r="AY2024" s="450"/>
    </row>
    <row r="2025" spans="1:185" customHeight="1" ht="16.5" s="407" customFormat="1">
      <c r="A2025" s="135"/>
      <c r="B2025" s="135"/>
      <c r="C2025" s="135"/>
      <c r="D2025" s="245"/>
      <c r="E2025" s="245"/>
      <c r="F2025" s="405"/>
      <c r="G2025" s="291"/>
      <c r="H2025" s="291"/>
      <c r="AW2025" s="501"/>
      <c r="AY2025" s="450"/>
    </row>
    <row r="2026" spans="1:185" customHeight="1" ht="16.5" s="407" customFormat="1">
      <c r="A2026" s="135"/>
      <c r="B2026" s="135"/>
      <c r="C2026" s="135"/>
      <c r="D2026" s="245"/>
      <c r="E2026" s="245"/>
      <c r="F2026" s="405"/>
      <c r="G2026" s="291"/>
      <c r="H2026" s="291"/>
      <c r="AW2026" s="501"/>
      <c r="AY2026" s="450"/>
    </row>
    <row r="2027" spans="1:185" customHeight="1" ht="16.5" s="407" customFormat="1">
      <c r="A2027" s="135"/>
      <c r="B2027" s="135"/>
      <c r="C2027" s="135"/>
      <c r="D2027" s="245"/>
      <c r="E2027" s="245"/>
      <c r="F2027" s="405"/>
      <c r="G2027" s="291"/>
      <c r="H2027" s="291"/>
      <c r="AW2027" s="501"/>
      <c r="AY2027" s="450"/>
    </row>
    <row r="2028" spans="1:185" customHeight="1" ht="16.5" s="407" customFormat="1">
      <c r="A2028" s="135"/>
      <c r="B2028" s="135"/>
      <c r="C2028" s="135"/>
      <c r="D2028" s="245"/>
      <c r="E2028" s="245"/>
      <c r="F2028" s="405"/>
      <c r="G2028" s="291"/>
      <c r="H2028" s="291"/>
      <c r="AW2028" s="501"/>
      <c r="AY2028" s="450"/>
    </row>
    <row r="2029" spans="1:185" customHeight="1" ht="16.5" s="407" customFormat="1">
      <c r="A2029" s="135"/>
      <c r="B2029" s="135"/>
      <c r="C2029" s="135"/>
      <c r="D2029" s="245"/>
      <c r="E2029" s="245"/>
      <c r="F2029" s="405"/>
      <c r="G2029" s="291"/>
      <c r="H2029" s="291"/>
      <c r="AW2029" s="501"/>
      <c r="AY2029" s="450"/>
    </row>
    <row r="2030" spans="1:185" customHeight="1" ht="16.5" s="407" customFormat="1">
      <c r="A2030" s="135"/>
      <c r="B2030" s="135"/>
      <c r="C2030" s="135"/>
      <c r="D2030" s="245"/>
      <c r="E2030" s="245"/>
      <c r="F2030" s="405"/>
      <c r="G2030" s="291"/>
      <c r="H2030" s="291"/>
      <c r="AW2030" s="501"/>
      <c r="AY2030" s="450"/>
    </row>
    <row r="2031" spans="1:185" customHeight="1" ht="16.5" s="407" customFormat="1">
      <c r="A2031" s="135"/>
      <c r="B2031" s="135"/>
      <c r="C2031" s="135"/>
      <c r="D2031" s="245"/>
      <c r="E2031" s="245"/>
      <c r="F2031" s="405"/>
      <c r="G2031" s="291"/>
      <c r="H2031" s="291"/>
      <c r="AW2031" s="501"/>
      <c r="AY2031" s="450"/>
    </row>
    <row r="2032" spans="1:185" customHeight="1" ht="16.5" s="407" customFormat="1">
      <c r="A2032" s="135"/>
      <c r="B2032" s="135"/>
      <c r="C2032" s="135"/>
      <c r="D2032" s="245"/>
      <c r="E2032" s="245"/>
      <c r="F2032" s="405"/>
      <c r="G2032" s="291"/>
      <c r="H2032" s="291"/>
      <c r="AW2032" s="501"/>
      <c r="AY2032" s="450"/>
    </row>
    <row r="2033" spans="1:185" customHeight="1" ht="16.5" s="407" customFormat="1">
      <c r="A2033" s="135"/>
      <c r="B2033" s="135"/>
      <c r="C2033" s="135"/>
      <c r="D2033" s="245"/>
      <c r="E2033" s="245"/>
      <c r="F2033" s="405"/>
      <c r="G2033" s="291"/>
      <c r="H2033" s="291"/>
      <c r="AW2033" s="501"/>
      <c r="AY2033" s="450"/>
    </row>
    <row r="2034" spans="1:185" customHeight="1" ht="16.5" s="407" customFormat="1">
      <c r="A2034" s="135"/>
      <c r="B2034" s="135"/>
      <c r="C2034" s="135"/>
      <c r="D2034" s="245"/>
      <c r="E2034" s="245"/>
      <c r="F2034" s="405"/>
      <c r="G2034" s="291"/>
      <c r="H2034" s="291"/>
      <c r="AW2034" s="501"/>
      <c r="AY2034" s="450"/>
    </row>
    <row r="2035" spans="1:185" customHeight="1" ht="16.5" s="407" customFormat="1">
      <c r="A2035" s="135"/>
      <c r="B2035" s="135"/>
      <c r="C2035" s="135"/>
      <c r="D2035" s="245"/>
      <c r="E2035" s="245"/>
      <c r="F2035" s="405"/>
      <c r="G2035" s="291"/>
      <c r="H2035" s="291"/>
      <c r="AW2035" s="501"/>
      <c r="AY2035" s="450"/>
    </row>
    <row r="2036" spans="1:185" customHeight="1" ht="16.5" s="407" customFormat="1">
      <c r="A2036" s="135"/>
      <c r="B2036" s="135"/>
      <c r="C2036" s="135"/>
      <c r="D2036" s="245"/>
      <c r="E2036" s="245"/>
      <c r="F2036" s="405"/>
      <c r="G2036" s="291"/>
      <c r="H2036" s="291"/>
      <c r="AW2036" s="501"/>
      <c r="AY2036" s="450"/>
    </row>
    <row r="2037" spans="1:185" customHeight="1" ht="16.5" s="407" customFormat="1">
      <c r="A2037" s="135"/>
      <c r="B2037" s="135"/>
      <c r="C2037" s="135"/>
      <c r="D2037" s="245"/>
      <c r="E2037" s="245"/>
      <c r="F2037" s="405"/>
      <c r="G2037" s="291"/>
      <c r="H2037" s="291"/>
      <c r="AW2037" s="501"/>
      <c r="AY2037" s="450"/>
    </row>
    <row r="2038" spans="1:185" customHeight="1" ht="16.5" s="407" customFormat="1">
      <c r="A2038" s="135"/>
      <c r="B2038" s="135"/>
      <c r="C2038" s="135"/>
      <c r="D2038" s="245"/>
      <c r="E2038" s="245"/>
      <c r="F2038" s="405"/>
      <c r="G2038" s="291"/>
      <c r="H2038" s="291"/>
      <c r="AW2038" s="501"/>
      <c r="AY2038" s="450"/>
    </row>
    <row r="2039" spans="1:185" customHeight="1" ht="16.5" s="407" customFormat="1">
      <c r="A2039" s="135"/>
      <c r="B2039" s="135"/>
      <c r="C2039" s="135"/>
      <c r="D2039" s="245"/>
      <c r="E2039" s="245"/>
      <c r="F2039" s="405"/>
      <c r="G2039" s="291"/>
      <c r="H2039" s="291"/>
      <c r="AW2039" s="501"/>
      <c r="AY2039" s="450"/>
    </row>
    <row r="2040" spans="1:185" customHeight="1" ht="16.5" s="407" customFormat="1">
      <c r="A2040" s="135"/>
      <c r="B2040" s="135"/>
      <c r="C2040" s="135"/>
      <c r="D2040" s="245"/>
      <c r="E2040" s="245"/>
      <c r="F2040" s="405"/>
      <c r="G2040" s="291"/>
      <c r="H2040" s="291"/>
      <c r="AW2040" s="501"/>
      <c r="AY2040" s="450"/>
    </row>
    <row r="2041" spans="1:185" customHeight="1" ht="16.5" s="407" customFormat="1">
      <c r="A2041" s="135"/>
      <c r="B2041" s="135"/>
      <c r="C2041" s="135"/>
      <c r="D2041" s="245"/>
      <c r="E2041" s="245"/>
      <c r="F2041" s="405"/>
      <c r="G2041" s="291"/>
      <c r="H2041" s="291"/>
      <c r="AW2041" s="501"/>
      <c r="AY2041" s="450"/>
    </row>
    <row r="2042" spans="1:185" customHeight="1" ht="16.5" s="407" customFormat="1">
      <c r="A2042" s="135"/>
      <c r="B2042" s="135"/>
      <c r="C2042" s="135"/>
      <c r="D2042" s="245"/>
      <c r="E2042" s="245"/>
      <c r="F2042" s="405"/>
      <c r="G2042" s="291"/>
      <c r="H2042" s="291"/>
      <c r="AW2042" s="501"/>
      <c r="AY2042" s="450"/>
    </row>
    <row r="2043" spans="1:185" customHeight="1" ht="16.5" s="407" customFormat="1">
      <c r="A2043" s="135"/>
      <c r="B2043" s="135"/>
      <c r="C2043" s="135"/>
      <c r="D2043" s="245"/>
      <c r="E2043" s="245"/>
      <c r="F2043" s="405"/>
      <c r="G2043" s="291"/>
      <c r="H2043" s="291"/>
      <c r="AW2043" s="501"/>
      <c r="AY2043" s="450"/>
    </row>
    <row r="2044" spans="1:185" customHeight="1" ht="16.5" s="407" customFormat="1">
      <c r="A2044" s="135"/>
      <c r="B2044" s="135"/>
      <c r="C2044" s="135"/>
      <c r="D2044" s="245"/>
      <c r="E2044" s="245"/>
      <c r="F2044" s="405"/>
      <c r="G2044" s="291"/>
      <c r="H2044" s="291"/>
      <c r="AW2044" s="501"/>
      <c r="AY2044" s="450"/>
    </row>
    <row r="2045" spans="1:185" customHeight="1" ht="16.5" s="407" customFormat="1">
      <c r="A2045" s="135"/>
      <c r="B2045" s="135"/>
      <c r="C2045" s="135"/>
      <c r="D2045" s="245"/>
      <c r="E2045" s="245"/>
      <c r="F2045" s="405"/>
      <c r="G2045" s="291"/>
      <c r="H2045" s="291"/>
      <c r="AW2045" s="501"/>
      <c r="AY2045" s="450"/>
    </row>
    <row r="2046" spans="1:185" customHeight="1" ht="16.5" s="407" customFormat="1">
      <c r="A2046" s="135"/>
      <c r="B2046" s="135"/>
      <c r="C2046" s="135"/>
      <c r="D2046" s="245"/>
      <c r="E2046" s="245"/>
      <c r="F2046" s="405"/>
      <c r="G2046" s="291"/>
      <c r="H2046" s="291"/>
      <c r="AW2046" s="501"/>
      <c r="AY2046" s="450"/>
    </row>
    <row r="2047" spans="1:185" customHeight="1" ht="16.5" s="407" customFormat="1">
      <c r="A2047" s="135"/>
      <c r="B2047" s="135"/>
      <c r="C2047" s="135"/>
      <c r="D2047" s="245"/>
      <c r="E2047" s="245"/>
      <c r="F2047" s="405"/>
      <c r="G2047" s="291"/>
      <c r="H2047" s="291"/>
      <c r="AW2047" s="501"/>
      <c r="AY2047" s="450"/>
    </row>
    <row r="2048" spans="1:185" customHeight="1" ht="16.5" s="407" customFormat="1">
      <c r="A2048" s="135"/>
      <c r="B2048" s="135"/>
      <c r="C2048" s="135"/>
      <c r="D2048" s="245"/>
      <c r="E2048" s="245"/>
      <c r="F2048" s="405"/>
      <c r="G2048" s="291"/>
      <c r="H2048" s="291"/>
      <c r="AW2048" s="501"/>
      <c r="AY2048" s="450"/>
    </row>
    <row r="2049" spans="1:185" customHeight="1" ht="16.5" s="407" customFormat="1">
      <c r="A2049" s="135"/>
      <c r="B2049" s="135"/>
      <c r="C2049" s="135"/>
      <c r="D2049" s="245"/>
      <c r="E2049" s="245"/>
      <c r="F2049" s="405"/>
      <c r="G2049" s="291"/>
      <c r="H2049" s="291"/>
      <c r="AW2049" s="501"/>
      <c r="AY2049" s="450"/>
    </row>
    <row r="2050" spans="1:185" customHeight="1" ht="16.5" s="407" customFormat="1">
      <c r="A2050" s="135"/>
      <c r="B2050" s="135"/>
      <c r="C2050" s="135"/>
      <c r="D2050" s="245"/>
      <c r="E2050" s="245"/>
      <c r="F2050" s="405"/>
      <c r="G2050" s="291"/>
      <c r="H2050" s="291"/>
      <c r="AW2050" s="501"/>
      <c r="AY2050" s="450"/>
    </row>
    <row r="2051" spans="1:185" customHeight="1" ht="16.5" s="407" customFormat="1">
      <c r="A2051" s="135"/>
      <c r="B2051" s="135"/>
      <c r="C2051" s="135"/>
      <c r="D2051" s="245"/>
      <c r="E2051" s="245"/>
      <c r="F2051" s="405"/>
      <c r="G2051" s="291"/>
      <c r="H2051" s="291"/>
      <c r="AW2051" s="501"/>
      <c r="AY2051" s="450"/>
    </row>
    <row r="2052" spans="1:185" customHeight="1" ht="16.5" s="407" customFormat="1">
      <c r="A2052" s="135"/>
      <c r="B2052" s="135"/>
      <c r="C2052" s="135"/>
      <c r="D2052" s="245"/>
      <c r="E2052" s="245"/>
      <c r="F2052" s="405"/>
      <c r="G2052" s="291"/>
      <c r="H2052" s="291"/>
      <c r="AW2052" s="501"/>
      <c r="AY2052" s="450"/>
    </row>
    <row r="2053" spans="1:185" customHeight="1" ht="16.5" s="407" customFormat="1">
      <c r="A2053" s="135"/>
      <c r="B2053" s="135"/>
      <c r="C2053" s="135"/>
      <c r="D2053" s="245"/>
      <c r="E2053" s="245"/>
      <c r="F2053" s="405"/>
      <c r="G2053" s="291"/>
      <c r="H2053" s="291"/>
      <c r="AW2053" s="501"/>
      <c r="AY2053" s="450"/>
    </row>
    <row r="2054" spans="1:185" customHeight="1" ht="16.5" s="407" customFormat="1">
      <c r="A2054" s="135"/>
      <c r="B2054" s="135"/>
      <c r="C2054" s="135"/>
      <c r="D2054" s="245"/>
      <c r="E2054" s="245"/>
      <c r="F2054" s="405"/>
      <c r="G2054" s="291"/>
      <c r="H2054" s="291"/>
      <c r="AW2054" s="501"/>
      <c r="AY2054" s="450"/>
    </row>
    <row r="2055" spans="1:185" customHeight="1" ht="16.5" s="407" customFormat="1">
      <c r="A2055" s="135"/>
      <c r="B2055" s="135"/>
      <c r="C2055" s="135"/>
      <c r="D2055" s="245"/>
      <c r="E2055" s="245"/>
      <c r="F2055" s="405"/>
      <c r="G2055" s="291"/>
      <c r="H2055" s="291"/>
      <c r="AW2055" s="501"/>
      <c r="AY2055" s="450"/>
    </row>
    <row r="2056" spans="1:185" customHeight="1" ht="16.5" s="407" customFormat="1">
      <c r="A2056" s="135"/>
      <c r="B2056" s="135"/>
      <c r="C2056" s="135"/>
      <c r="D2056" s="245"/>
      <c r="E2056" s="245"/>
      <c r="F2056" s="405"/>
      <c r="G2056" s="291"/>
      <c r="H2056" s="291"/>
      <c r="AW2056" s="501"/>
      <c r="AY2056" s="450"/>
    </row>
    <row r="2057" spans="1:185" customHeight="1" ht="16.5" s="407" customFormat="1">
      <c r="A2057" s="135"/>
      <c r="B2057" s="135"/>
      <c r="C2057" s="135"/>
      <c r="D2057" s="245"/>
      <c r="E2057" s="245"/>
      <c r="F2057" s="405"/>
      <c r="G2057" s="291"/>
      <c r="H2057" s="291"/>
      <c r="AW2057" s="501"/>
      <c r="AY2057" s="450"/>
    </row>
    <row r="2058" spans="1:185" customHeight="1" ht="16.5" s="407" customFormat="1">
      <c r="A2058" s="135"/>
      <c r="B2058" s="135"/>
      <c r="C2058" s="135"/>
      <c r="D2058" s="245"/>
      <c r="E2058" s="245"/>
      <c r="F2058" s="405"/>
      <c r="G2058" s="291"/>
      <c r="H2058" s="291"/>
      <c r="AW2058" s="501"/>
      <c r="AY2058" s="450"/>
    </row>
    <row r="2059" spans="1:185" customHeight="1" ht="16.5" s="407" customFormat="1">
      <c r="A2059" s="135"/>
      <c r="B2059" s="135"/>
      <c r="C2059" s="135"/>
      <c r="D2059" s="245"/>
      <c r="E2059" s="245"/>
      <c r="F2059" s="405"/>
      <c r="G2059" s="291"/>
      <c r="H2059" s="291"/>
      <c r="AW2059" s="501"/>
      <c r="AY2059" s="450"/>
    </row>
    <row r="2060" spans="1:185" customHeight="1" ht="16.5" s="407" customFormat="1">
      <c r="A2060" s="135"/>
      <c r="B2060" s="135"/>
      <c r="C2060" s="135"/>
      <c r="D2060" s="245"/>
      <c r="E2060" s="245"/>
      <c r="F2060" s="405"/>
      <c r="G2060" s="291"/>
      <c r="H2060" s="291"/>
      <c r="AW2060" s="501"/>
      <c r="AY2060" s="450"/>
    </row>
    <row r="2061" spans="1:185" customHeight="1" ht="16.5" s="407" customFormat="1">
      <c r="A2061" s="135"/>
      <c r="B2061" s="135"/>
      <c r="C2061" s="135"/>
      <c r="D2061" s="245"/>
      <c r="E2061" s="245"/>
      <c r="F2061" s="405"/>
      <c r="G2061" s="291"/>
      <c r="H2061" s="291"/>
      <c r="AW2061" s="501"/>
      <c r="AY2061" s="450"/>
    </row>
    <row r="2062" spans="1:185" customHeight="1" ht="16.5" s="407" customFormat="1">
      <c r="A2062" s="135"/>
      <c r="B2062" s="135"/>
      <c r="C2062" s="135"/>
      <c r="D2062" s="245"/>
      <c r="E2062" s="245"/>
      <c r="F2062" s="405"/>
      <c r="G2062" s="291"/>
      <c r="H2062" s="291"/>
      <c r="AW2062" s="501"/>
      <c r="AY2062" s="450"/>
    </row>
    <row r="2063" spans="1:185" customHeight="1" ht="16.5" s="407" customFormat="1">
      <c r="A2063" s="135"/>
      <c r="B2063" s="135"/>
      <c r="C2063" s="135"/>
      <c r="D2063" s="245"/>
      <c r="E2063" s="245"/>
      <c r="F2063" s="405"/>
      <c r="G2063" s="291"/>
      <c r="H2063" s="291"/>
      <c r="AW2063" s="501"/>
      <c r="AY2063" s="450"/>
    </row>
    <row r="2064" spans="1:185" customHeight="1" ht="16.5" s="407" customFormat="1">
      <c r="A2064" s="135"/>
      <c r="B2064" s="135"/>
      <c r="C2064" s="135"/>
      <c r="D2064" s="245"/>
      <c r="E2064" s="245"/>
      <c r="F2064" s="405"/>
      <c r="G2064" s="291"/>
      <c r="H2064" s="291"/>
      <c r="AW2064" s="501"/>
      <c r="AY2064" s="450"/>
    </row>
    <row r="2065" spans="1:185" customHeight="1" ht="16.5" s="407" customFormat="1">
      <c r="A2065" s="135"/>
      <c r="B2065" s="135"/>
      <c r="C2065" s="135"/>
      <c r="D2065" s="245"/>
      <c r="E2065" s="245"/>
      <c r="F2065" s="405"/>
      <c r="G2065" s="291"/>
      <c r="H2065" s="291"/>
      <c r="AW2065" s="501"/>
      <c r="AY2065" s="450"/>
    </row>
    <row r="2066" spans="1:185" customHeight="1" ht="16.5" s="407" customFormat="1">
      <c r="A2066" s="135"/>
      <c r="B2066" s="135"/>
      <c r="C2066" s="135"/>
      <c r="D2066" s="245"/>
      <c r="E2066" s="245"/>
      <c r="F2066" s="405"/>
      <c r="G2066" s="291"/>
      <c r="H2066" s="291"/>
      <c r="AW2066" s="501"/>
      <c r="AY2066" s="450"/>
    </row>
    <row r="2067" spans="1:185" customHeight="1" ht="16.5" s="407" customFormat="1">
      <c r="A2067" s="135"/>
      <c r="B2067" s="135"/>
      <c r="C2067" s="135"/>
      <c r="D2067" s="245"/>
      <c r="E2067" s="245"/>
      <c r="F2067" s="405"/>
      <c r="G2067" s="291"/>
      <c r="H2067" s="291"/>
      <c r="AW2067" s="501"/>
      <c r="AY2067" s="450"/>
    </row>
    <row r="2068" spans="1:185" customHeight="1" ht="16.5" s="407" customFormat="1">
      <c r="A2068" s="135"/>
      <c r="B2068" s="135"/>
      <c r="C2068" s="135"/>
      <c r="D2068" s="245"/>
      <c r="E2068" s="245"/>
      <c r="F2068" s="405"/>
      <c r="G2068" s="291"/>
      <c r="H2068" s="291"/>
      <c r="AW2068" s="501"/>
      <c r="AY2068" s="450"/>
    </row>
    <row r="2069" spans="1:185" customHeight="1" ht="16.5" s="407" customFormat="1">
      <c r="A2069" s="135"/>
      <c r="B2069" s="135"/>
      <c r="C2069" s="135"/>
      <c r="D2069" s="245"/>
      <c r="E2069" s="245"/>
      <c r="F2069" s="405"/>
      <c r="G2069" s="291"/>
      <c r="H2069" s="291"/>
      <c r="AW2069" s="501"/>
      <c r="AY2069" s="450"/>
    </row>
    <row r="2070" spans="1:185" customHeight="1" ht="16.5" s="407" customFormat="1">
      <c r="A2070" s="135"/>
      <c r="B2070" s="135"/>
      <c r="C2070" s="135"/>
      <c r="D2070" s="245"/>
      <c r="E2070" s="245"/>
      <c r="F2070" s="405"/>
      <c r="G2070" s="291"/>
      <c r="H2070" s="291"/>
      <c r="AW2070" s="501"/>
      <c r="AY2070" s="450"/>
    </row>
    <row r="2071" spans="1:185" customHeight="1" ht="16.5" s="407" customFormat="1">
      <c r="A2071" s="135"/>
      <c r="B2071" s="135"/>
      <c r="C2071" s="135"/>
      <c r="D2071" s="245"/>
      <c r="E2071" s="245"/>
      <c r="F2071" s="405"/>
      <c r="G2071" s="291"/>
      <c r="H2071" s="291"/>
      <c r="AW2071" s="501"/>
      <c r="AY2071" s="450"/>
    </row>
    <row r="2072" spans="1:185" customHeight="1" ht="16.5" s="407" customFormat="1">
      <c r="A2072" s="135"/>
      <c r="B2072" s="135"/>
      <c r="C2072" s="135"/>
      <c r="D2072" s="245"/>
      <c r="E2072" s="245"/>
      <c r="F2072" s="405"/>
      <c r="G2072" s="291"/>
      <c r="H2072" s="291"/>
      <c r="AW2072" s="501"/>
      <c r="AY2072" s="450"/>
    </row>
    <row r="2073" spans="1:185" customHeight="1" ht="16.5" s="407" customFormat="1">
      <c r="A2073" s="135"/>
      <c r="B2073" s="135"/>
      <c r="C2073" s="135"/>
      <c r="D2073" s="245"/>
      <c r="E2073" s="245"/>
      <c r="F2073" s="405"/>
      <c r="G2073" s="291"/>
      <c r="H2073" s="291"/>
      <c r="AW2073" s="501"/>
      <c r="AY2073" s="450"/>
    </row>
    <row r="2074" spans="1:185" customHeight="1" ht="16.5" s="407" customFormat="1">
      <c r="A2074" s="135"/>
      <c r="B2074" s="135"/>
      <c r="C2074" s="135"/>
      <c r="D2074" s="245"/>
      <c r="E2074" s="245"/>
      <c r="F2074" s="405"/>
      <c r="G2074" s="291"/>
      <c r="H2074" s="291"/>
      <c r="AW2074" s="501"/>
      <c r="AY2074" s="450"/>
    </row>
    <row r="2075" spans="1:185" customHeight="1" ht="16.5" s="407" customFormat="1">
      <c r="A2075" s="135"/>
      <c r="B2075" s="135"/>
      <c r="C2075" s="135"/>
      <c r="D2075" s="245"/>
      <c r="E2075" s="245"/>
      <c r="F2075" s="405"/>
      <c r="G2075" s="291"/>
      <c r="H2075" s="291"/>
      <c r="AW2075" s="501"/>
      <c r="AY2075" s="450"/>
    </row>
    <row r="2076" spans="1:185" customHeight="1" ht="16.5" s="407" customFormat="1">
      <c r="A2076" s="135"/>
      <c r="B2076" s="135"/>
      <c r="C2076" s="135"/>
      <c r="D2076" s="245"/>
      <c r="E2076" s="245"/>
      <c r="F2076" s="405"/>
      <c r="G2076" s="291"/>
      <c r="H2076" s="291"/>
      <c r="AW2076" s="501"/>
      <c r="AY2076" s="450"/>
    </row>
    <row r="2077" spans="1:185" customHeight="1" ht="16.5" s="407" customFormat="1">
      <c r="A2077" s="135"/>
      <c r="B2077" s="135"/>
      <c r="C2077" s="135"/>
      <c r="D2077" s="245"/>
      <c r="E2077" s="245"/>
      <c r="F2077" s="405"/>
      <c r="G2077" s="291"/>
      <c r="H2077" s="291"/>
      <c r="AW2077" s="501"/>
      <c r="AY2077" s="450"/>
    </row>
    <row r="2078" spans="1:185" customHeight="1" ht="16.5" s="407" customFormat="1">
      <c r="A2078" s="135"/>
      <c r="B2078" s="135"/>
      <c r="C2078" s="135"/>
      <c r="D2078" s="245"/>
      <c r="E2078" s="245"/>
      <c r="F2078" s="405"/>
      <c r="G2078" s="291"/>
      <c r="H2078" s="291"/>
      <c r="AW2078" s="501"/>
      <c r="AY2078" s="450"/>
    </row>
    <row r="2079" spans="1:185" customHeight="1" ht="16.5" s="407" customFormat="1">
      <c r="A2079" s="135"/>
      <c r="B2079" s="135"/>
      <c r="C2079" s="135"/>
      <c r="D2079" s="245"/>
      <c r="E2079" s="245"/>
      <c r="F2079" s="405"/>
      <c r="G2079" s="291"/>
      <c r="H2079" s="291"/>
      <c r="AW2079" s="501"/>
      <c r="AY2079" s="450"/>
    </row>
    <row r="2080" spans="1:185" customHeight="1" ht="16.5" s="407" customFormat="1">
      <c r="A2080" s="135"/>
      <c r="B2080" s="135"/>
      <c r="C2080" s="135"/>
      <c r="D2080" s="245"/>
      <c r="E2080" s="245"/>
      <c r="F2080" s="405"/>
      <c r="G2080" s="291"/>
      <c r="H2080" s="291"/>
      <c r="AW2080" s="501"/>
      <c r="AY2080" s="450"/>
    </row>
    <row r="2081" spans="1:185" customHeight="1" ht="16.5" s="407" customFormat="1">
      <c r="A2081" s="135"/>
      <c r="B2081" s="135"/>
      <c r="C2081" s="135"/>
      <c r="D2081" s="245"/>
      <c r="E2081" s="245"/>
      <c r="F2081" s="405"/>
      <c r="G2081" s="291"/>
      <c r="H2081" s="291"/>
      <c r="AW2081" s="501"/>
      <c r="AY2081" s="450"/>
    </row>
    <row r="2082" spans="1:185" customHeight="1" ht="16.5" s="407" customFormat="1">
      <c r="A2082" s="135"/>
      <c r="B2082" s="135"/>
      <c r="C2082" s="135"/>
      <c r="D2082" s="245"/>
      <c r="E2082" s="245"/>
      <c r="F2082" s="405"/>
      <c r="G2082" s="291"/>
      <c r="H2082" s="291"/>
      <c r="AW2082" s="501"/>
      <c r="AY2082" s="450"/>
    </row>
    <row r="2083" spans="1:185" customHeight="1" ht="16.5" s="407" customFormat="1">
      <c r="A2083" s="135"/>
      <c r="B2083" s="135"/>
      <c r="C2083" s="135"/>
      <c r="D2083" s="245"/>
      <c r="E2083" s="245"/>
      <c r="F2083" s="405"/>
      <c r="G2083" s="291"/>
      <c r="H2083" s="291"/>
      <c r="AW2083" s="501"/>
      <c r="AY2083" s="450"/>
    </row>
    <row r="2084" spans="1:185" customHeight="1" ht="16.5" s="407" customFormat="1">
      <c r="A2084" s="135"/>
      <c r="B2084" s="135"/>
      <c r="C2084" s="135"/>
      <c r="D2084" s="245"/>
      <c r="E2084" s="245"/>
      <c r="F2084" s="405"/>
      <c r="G2084" s="291"/>
      <c r="H2084" s="291"/>
      <c r="AW2084" s="501"/>
      <c r="AY2084" s="450"/>
    </row>
    <row r="2085" spans="1:185" customHeight="1" ht="16.5" s="407" customFormat="1">
      <c r="A2085" s="135"/>
      <c r="B2085" s="135"/>
      <c r="C2085" s="135"/>
      <c r="D2085" s="245"/>
      <c r="E2085" s="245"/>
      <c r="F2085" s="405"/>
      <c r="G2085" s="291"/>
      <c r="H2085" s="291"/>
      <c r="AW2085" s="501"/>
      <c r="AY2085" s="450"/>
    </row>
    <row r="2086" spans="1:185" customHeight="1" ht="16.5" s="407" customFormat="1">
      <c r="A2086" s="135"/>
      <c r="B2086" s="135"/>
      <c r="C2086" s="135"/>
      <c r="D2086" s="245"/>
      <c r="E2086" s="245"/>
      <c r="F2086" s="405"/>
      <c r="G2086" s="291"/>
      <c r="H2086" s="291"/>
      <c r="AW2086" s="501"/>
      <c r="AY2086" s="450"/>
    </row>
    <row r="2087" spans="1:185" customHeight="1" ht="16.5" s="407" customFormat="1">
      <c r="A2087" s="135"/>
      <c r="B2087" s="135"/>
      <c r="C2087" s="135"/>
      <c r="D2087" s="245"/>
      <c r="E2087" s="245"/>
      <c r="F2087" s="405"/>
      <c r="G2087" s="291"/>
      <c r="H2087" s="291"/>
      <c r="AW2087" s="501"/>
      <c r="AY2087" s="450"/>
    </row>
    <row r="2088" spans="1:185" customHeight="1" ht="16.5" s="407" customFormat="1">
      <c r="A2088" s="135"/>
      <c r="B2088" s="135"/>
      <c r="C2088" s="135"/>
      <c r="D2088" s="245"/>
      <c r="E2088" s="245"/>
      <c r="F2088" s="405"/>
      <c r="G2088" s="291"/>
      <c r="H2088" s="291"/>
      <c r="AW2088" s="501"/>
      <c r="AY2088" s="450"/>
    </row>
    <row r="2089" spans="1:185" customHeight="1" ht="16.5" s="407" customFormat="1">
      <c r="A2089" s="135"/>
      <c r="B2089" s="135"/>
      <c r="C2089" s="135"/>
      <c r="D2089" s="245"/>
      <c r="E2089" s="245"/>
      <c r="F2089" s="405"/>
      <c r="G2089" s="291"/>
      <c r="H2089" s="291"/>
      <c r="AW2089" s="501"/>
      <c r="AY2089" s="450"/>
    </row>
    <row r="2090" spans="1:185" customHeight="1" ht="16.5" s="407" customFormat="1">
      <c r="A2090" s="135"/>
      <c r="B2090" s="135"/>
      <c r="C2090" s="135"/>
      <c r="D2090" s="245"/>
      <c r="E2090" s="245"/>
      <c r="F2090" s="405"/>
      <c r="G2090" s="291"/>
      <c r="H2090" s="291"/>
      <c r="AW2090" s="501"/>
      <c r="AY2090" s="450"/>
    </row>
    <row r="2091" spans="1:185" customHeight="1" ht="16.5" s="407" customFormat="1">
      <c r="A2091" s="135"/>
      <c r="B2091" s="135"/>
      <c r="C2091" s="135"/>
      <c r="D2091" s="245"/>
      <c r="E2091" s="245"/>
      <c r="F2091" s="405"/>
      <c r="G2091" s="291"/>
      <c r="H2091" s="291"/>
      <c r="AW2091" s="501"/>
      <c r="AY2091" s="450"/>
    </row>
    <row r="2092" spans="1:185" customHeight="1" ht="16.5" s="407" customFormat="1">
      <c r="A2092" s="135"/>
      <c r="B2092" s="135"/>
      <c r="C2092" s="135"/>
      <c r="D2092" s="245"/>
      <c r="E2092" s="245"/>
      <c r="F2092" s="405"/>
      <c r="G2092" s="291"/>
      <c r="H2092" s="291"/>
      <c r="AW2092" s="501"/>
      <c r="AY2092" s="450"/>
    </row>
    <row r="2093" spans="1:185" customHeight="1" ht="16.5" s="407" customFormat="1">
      <c r="A2093" s="135"/>
      <c r="B2093" s="135"/>
      <c r="C2093" s="135"/>
      <c r="D2093" s="245"/>
      <c r="E2093" s="245"/>
      <c r="F2093" s="405"/>
      <c r="G2093" s="291"/>
      <c r="H2093" s="291"/>
      <c r="AW2093" s="501"/>
      <c r="AY2093" s="450"/>
    </row>
    <row r="2094" spans="1:185" customHeight="1" ht="16.5" s="407" customFormat="1">
      <c r="A2094" s="135"/>
      <c r="B2094" s="135"/>
      <c r="C2094" s="135"/>
      <c r="D2094" s="245"/>
      <c r="E2094" s="245"/>
      <c r="F2094" s="405"/>
      <c r="G2094" s="291"/>
      <c r="H2094" s="291"/>
      <c r="AW2094" s="501"/>
      <c r="AY2094" s="450"/>
    </row>
    <row r="2095" spans="1:185" customHeight="1" ht="16.5" s="407" customFormat="1">
      <c r="A2095" s="135"/>
      <c r="B2095" s="135"/>
      <c r="C2095" s="135"/>
      <c r="D2095" s="245"/>
      <c r="E2095" s="245"/>
      <c r="F2095" s="405"/>
      <c r="G2095" s="291"/>
      <c r="H2095" s="291"/>
      <c r="AW2095" s="501"/>
      <c r="AY2095" s="450"/>
    </row>
    <row r="2096" spans="1:185" customHeight="1" ht="16.5" s="407" customFormat="1">
      <c r="A2096" s="135"/>
      <c r="B2096" s="135"/>
      <c r="C2096" s="135"/>
      <c r="D2096" s="245"/>
      <c r="E2096" s="245"/>
      <c r="F2096" s="405"/>
      <c r="G2096" s="291"/>
      <c r="H2096" s="291"/>
      <c r="AW2096" s="501"/>
      <c r="AY2096" s="450"/>
    </row>
    <row r="2097" spans="1:185" customHeight="1" ht="16.5" s="407" customFormat="1">
      <c r="A2097" s="135"/>
      <c r="B2097" s="135"/>
      <c r="C2097" s="135"/>
      <c r="D2097" s="245"/>
      <c r="E2097" s="245"/>
      <c r="F2097" s="405"/>
      <c r="G2097" s="291"/>
      <c r="H2097" s="291"/>
      <c r="AW2097" s="501"/>
      <c r="AY2097" s="450"/>
    </row>
    <row r="2098" spans="1:185" customHeight="1" ht="16.5" s="407" customFormat="1">
      <c r="A2098" s="135"/>
      <c r="B2098" s="135"/>
      <c r="C2098" s="135"/>
      <c r="D2098" s="245"/>
      <c r="E2098" s="245"/>
      <c r="F2098" s="405"/>
      <c r="G2098" s="291"/>
      <c r="H2098" s="291"/>
      <c r="AW2098" s="501"/>
      <c r="AY2098" s="450"/>
    </row>
    <row r="2099" spans="1:185" customHeight="1" ht="16.5" s="407" customFormat="1">
      <c r="A2099" s="135"/>
      <c r="B2099" s="135"/>
      <c r="C2099" s="135"/>
      <c r="D2099" s="245"/>
      <c r="E2099" s="245"/>
      <c r="F2099" s="405"/>
      <c r="G2099" s="291"/>
      <c r="H2099" s="291"/>
      <c r="AW2099" s="501"/>
      <c r="AY2099" s="450"/>
    </row>
    <row r="2100" spans="1:185" customHeight="1" ht="16.5" s="407" customFormat="1">
      <c r="A2100" s="135"/>
      <c r="B2100" s="135"/>
      <c r="C2100" s="135"/>
      <c r="D2100" s="245"/>
      <c r="E2100" s="245"/>
      <c r="F2100" s="405"/>
      <c r="G2100" s="291"/>
      <c r="H2100" s="291"/>
      <c r="AW2100" s="501"/>
      <c r="AY2100" s="450"/>
    </row>
    <row r="2101" spans="1:185" customHeight="1" ht="16.5" s="407" customFormat="1">
      <c r="A2101" s="135"/>
      <c r="B2101" s="135"/>
      <c r="C2101" s="135"/>
      <c r="D2101" s="245"/>
      <c r="E2101" s="245"/>
      <c r="F2101" s="405"/>
      <c r="G2101" s="291"/>
      <c r="H2101" s="291"/>
      <c r="AW2101" s="501"/>
      <c r="AY2101" s="450"/>
    </row>
    <row r="2102" spans="1:185" customHeight="1" ht="16.5" s="407" customFormat="1">
      <c r="A2102" s="135"/>
      <c r="B2102" s="135"/>
      <c r="C2102" s="135"/>
      <c r="D2102" s="245"/>
      <c r="E2102" s="245"/>
      <c r="F2102" s="405"/>
      <c r="G2102" s="291"/>
      <c r="H2102" s="291"/>
      <c r="AW2102" s="501"/>
      <c r="AY2102" s="450"/>
    </row>
    <row r="2103" spans="1:185" customHeight="1" ht="16.5" s="407" customFormat="1">
      <c r="A2103" s="135"/>
      <c r="B2103" s="135"/>
      <c r="C2103" s="135"/>
      <c r="D2103" s="245"/>
      <c r="E2103" s="245"/>
      <c r="F2103" s="405"/>
      <c r="G2103" s="291"/>
      <c r="H2103" s="291"/>
      <c r="AW2103" s="501"/>
      <c r="AY2103" s="450"/>
    </row>
    <row r="2104" spans="1:185" customHeight="1" ht="16.5" s="407" customFormat="1">
      <c r="A2104" s="135"/>
      <c r="B2104" s="135"/>
      <c r="C2104" s="135"/>
      <c r="D2104" s="245"/>
      <c r="E2104" s="245"/>
      <c r="F2104" s="405"/>
      <c r="G2104" s="291"/>
      <c r="H2104" s="291"/>
      <c r="AW2104" s="501"/>
      <c r="AY2104" s="450"/>
    </row>
    <row r="2105" spans="1:185" customHeight="1" ht="16.5" s="407" customFormat="1">
      <c r="A2105" s="135"/>
      <c r="B2105" s="135"/>
      <c r="C2105" s="135"/>
      <c r="D2105" s="245"/>
      <c r="E2105" s="245"/>
      <c r="F2105" s="405"/>
      <c r="G2105" s="291"/>
      <c r="H2105" s="291"/>
      <c r="AW2105" s="501"/>
      <c r="AY2105" s="450"/>
    </row>
    <row r="2106" spans="1:185" customHeight="1" ht="16.5" s="407" customFormat="1">
      <c r="A2106" s="135"/>
      <c r="B2106" s="135"/>
      <c r="C2106" s="135"/>
      <c r="D2106" s="245"/>
      <c r="E2106" s="245"/>
      <c r="F2106" s="405"/>
      <c r="G2106" s="291"/>
      <c r="H2106" s="291"/>
      <c r="AW2106" s="501"/>
      <c r="AY2106" s="450"/>
    </row>
    <row r="2107" spans="1:185" customHeight="1" ht="16.5" s="407" customFormat="1">
      <c r="A2107" s="135"/>
      <c r="B2107" s="135"/>
      <c r="C2107" s="135"/>
      <c r="D2107" s="245"/>
      <c r="E2107" s="245"/>
      <c r="F2107" s="405"/>
      <c r="G2107" s="291"/>
      <c r="H2107" s="291"/>
      <c r="AW2107" s="501"/>
      <c r="AY2107" s="450"/>
    </row>
    <row r="2108" spans="1:185" customHeight="1" ht="16.5" s="407" customFormat="1">
      <c r="A2108" s="135"/>
      <c r="B2108" s="135"/>
      <c r="C2108" s="135"/>
      <c r="D2108" s="245"/>
      <c r="E2108" s="245"/>
      <c r="F2108" s="405"/>
      <c r="G2108" s="291"/>
      <c r="H2108" s="291"/>
      <c r="AW2108" s="501"/>
      <c r="AY2108" s="450"/>
    </row>
    <row r="2109" spans="1:185" customHeight="1" ht="16.5" s="407" customFormat="1">
      <c r="A2109" s="135"/>
      <c r="B2109" s="135"/>
      <c r="C2109" s="135"/>
      <c r="D2109" s="245"/>
      <c r="E2109" s="245"/>
      <c r="F2109" s="405"/>
      <c r="G2109" s="291"/>
      <c r="H2109" s="291"/>
      <c r="AW2109" s="501"/>
      <c r="AY2109" s="450"/>
    </row>
    <row r="2110" spans="1:185" customHeight="1" ht="16.5" s="407" customFormat="1">
      <c r="A2110" s="135"/>
      <c r="B2110" s="135"/>
      <c r="C2110" s="135"/>
      <c r="D2110" s="245"/>
      <c r="E2110" s="245"/>
      <c r="F2110" s="405"/>
      <c r="G2110" s="291"/>
      <c r="H2110" s="291"/>
      <c r="AW2110" s="501"/>
      <c r="AY2110" s="450"/>
    </row>
    <row r="2111" spans="1:185" customHeight="1" ht="16.5" s="407" customFormat="1">
      <c r="A2111" s="135"/>
      <c r="B2111" s="135"/>
      <c r="C2111" s="135"/>
      <c r="D2111" s="245"/>
      <c r="E2111" s="245"/>
      <c r="F2111" s="405"/>
      <c r="G2111" s="291"/>
      <c r="H2111" s="291"/>
      <c r="AW2111" s="501"/>
      <c r="AY2111" s="450"/>
    </row>
    <row r="2112" spans="1:185" customHeight="1" ht="16.5" s="407" customFormat="1">
      <c r="A2112" s="135"/>
      <c r="B2112" s="135"/>
      <c r="C2112" s="135"/>
      <c r="D2112" s="245"/>
      <c r="E2112" s="245"/>
      <c r="F2112" s="405"/>
      <c r="G2112" s="291"/>
      <c r="H2112" s="291"/>
      <c r="AW2112" s="501"/>
      <c r="AY2112" s="450"/>
    </row>
    <row r="2113" spans="1:185" customHeight="1" ht="16.5" s="407" customFormat="1">
      <c r="A2113" s="135"/>
      <c r="B2113" s="135"/>
      <c r="C2113" s="135"/>
      <c r="D2113" s="245"/>
      <c r="E2113" s="245"/>
      <c r="F2113" s="405"/>
      <c r="G2113" s="291"/>
      <c r="H2113" s="291"/>
      <c r="AW2113" s="501"/>
      <c r="AY2113" s="450"/>
    </row>
    <row r="2114" spans="1:185" customHeight="1" ht="16.5" s="407" customFormat="1">
      <c r="A2114" s="135"/>
      <c r="B2114" s="135"/>
      <c r="C2114" s="135"/>
      <c r="D2114" s="245"/>
      <c r="E2114" s="245"/>
      <c r="F2114" s="405"/>
      <c r="G2114" s="291"/>
      <c r="H2114" s="291"/>
      <c r="AW2114" s="501"/>
      <c r="AY2114" s="450"/>
    </row>
    <row r="2115" spans="1:185" customHeight="1" ht="16.5" s="407" customFormat="1">
      <c r="A2115" s="135"/>
      <c r="B2115" s="135"/>
      <c r="C2115" s="135"/>
      <c r="D2115" s="245"/>
      <c r="E2115" s="245"/>
      <c r="F2115" s="405"/>
      <c r="G2115" s="291"/>
      <c r="H2115" s="291"/>
      <c r="AW2115" s="501"/>
      <c r="AY2115" s="450"/>
    </row>
    <row r="2116" spans="1:185" customHeight="1" ht="16.5" s="407" customFormat="1">
      <c r="A2116" s="135"/>
      <c r="B2116" s="135"/>
      <c r="C2116" s="135"/>
      <c r="D2116" s="245"/>
      <c r="E2116" s="245"/>
      <c r="F2116" s="405"/>
      <c r="G2116" s="291"/>
      <c r="H2116" s="291"/>
      <c r="AW2116" s="501"/>
      <c r="AY2116" s="450"/>
    </row>
    <row r="2117" spans="1:185" customHeight="1" ht="16.5" s="407" customFormat="1">
      <c r="A2117" s="135"/>
      <c r="B2117" s="135"/>
      <c r="C2117" s="135"/>
      <c r="D2117" s="245"/>
      <c r="E2117" s="245"/>
      <c r="F2117" s="405"/>
      <c r="G2117" s="291"/>
      <c r="H2117" s="291"/>
      <c r="AW2117" s="501"/>
      <c r="AY2117" s="450"/>
    </row>
    <row r="2118" spans="1:185" customHeight="1" ht="16.5" s="407" customFormat="1">
      <c r="A2118" s="135"/>
      <c r="B2118" s="135"/>
      <c r="C2118" s="135"/>
      <c r="D2118" s="245"/>
      <c r="E2118" s="245"/>
      <c r="F2118" s="405"/>
      <c r="G2118" s="291"/>
      <c r="H2118" s="291"/>
      <c r="AW2118" s="501"/>
      <c r="AY2118" s="450"/>
    </row>
    <row r="2119" spans="1:185" customHeight="1" ht="16.5" s="407" customFormat="1">
      <c r="A2119" s="135"/>
      <c r="B2119" s="135"/>
      <c r="C2119" s="135"/>
      <c r="D2119" s="245"/>
      <c r="E2119" s="245"/>
      <c r="F2119" s="405"/>
      <c r="G2119" s="291"/>
      <c r="H2119" s="291"/>
      <c r="AW2119" s="501"/>
      <c r="AY2119" s="450"/>
    </row>
    <row r="2120" spans="1:185" customHeight="1" ht="16.5" s="407" customFormat="1">
      <c r="A2120" s="135"/>
      <c r="B2120" s="135"/>
      <c r="C2120" s="135"/>
      <c r="D2120" s="245"/>
      <c r="E2120" s="245"/>
      <c r="F2120" s="405"/>
      <c r="G2120" s="291"/>
      <c r="H2120" s="291"/>
      <c r="AW2120" s="501"/>
      <c r="AY2120" s="450"/>
    </row>
    <row r="2121" spans="1:185" customHeight="1" ht="16.5" s="407" customFormat="1">
      <c r="A2121" s="135"/>
      <c r="B2121" s="135"/>
      <c r="C2121" s="135"/>
      <c r="D2121" s="245"/>
      <c r="E2121" s="245"/>
      <c r="F2121" s="405"/>
      <c r="G2121" s="291"/>
      <c r="H2121" s="291"/>
      <c r="AW2121" s="501"/>
      <c r="AY2121" s="450"/>
    </row>
    <row r="2122" spans="1:185" customHeight="1" ht="16.5" s="407" customFormat="1">
      <c r="A2122" s="135"/>
      <c r="B2122" s="135"/>
      <c r="C2122" s="135"/>
      <c r="D2122" s="245"/>
      <c r="E2122" s="245"/>
      <c r="F2122" s="405"/>
      <c r="G2122" s="291"/>
      <c r="H2122" s="291"/>
      <c r="AW2122" s="501"/>
      <c r="AY2122" s="450"/>
    </row>
    <row r="2123" spans="1:185" customHeight="1" ht="16.5" s="407" customFormat="1">
      <c r="A2123" s="135"/>
      <c r="B2123" s="135"/>
      <c r="C2123" s="135"/>
      <c r="D2123" s="245"/>
      <c r="E2123" s="245"/>
      <c r="F2123" s="405"/>
      <c r="G2123" s="291"/>
      <c r="H2123" s="291"/>
      <c r="AW2123" s="501"/>
      <c r="AY2123" s="450"/>
    </row>
    <row r="2124" spans="1:185" customHeight="1" ht="16.5" s="407" customFormat="1">
      <c r="A2124" s="135"/>
      <c r="B2124" s="135"/>
      <c r="C2124" s="135"/>
      <c r="D2124" s="245"/>
      <c r="E2124" s="245"/>
      <c r="F2124" s="405"/>
      <c r="G2124" s="291"/>
      <c r="H2124" s="291"/>
      <c r="AW2124" s="501"/>
      <c r="AY2124" s="450"/>
    </row>
    <row r="2125" spans="1:185" customHeight="1" ht="16.5" s="407" customFormat="1">
      <c r="A2125" s="135"/>
      <c r="B2125" s="135"/>
      <c r="C2125" s="135"/>
      <c r="D2125" s="245"/>
      <c r="E2125" s="245"/>
      <c r="F2125" s="405"/>
      <c r="G2125" s="291"/>
      <c r="H2125" s="291"/>
      <c r="AW2125" s="501"/>
      <c r="AY2125" s="450"/>
    </row>
    <row r="2126" spans="1:185" customHeight="1" ht="16.5" s="407" customFormat="1">
      <c r="A2126" s="135"/>
      <c r="B2126" s="135"/>
      <c r="C2126" s="135"/>
      <c r="D2126" s="245"/>
      <c r="E2126" s="245"/>
      <c r="F2126" s="405"/>
      <c r="G2126" s="291"/>
      <c r="H2126" s="291"/>
      <c r="AW2126" s="501"/>
      <c r="AY2126" s="450"/>
    </row>
    <row r="2127" spans="1:185" customHeight="1" ht="16.5" s="407" customFormat="1">
      <c r="A2127" s="135"/>
      <c r="B2127" s="135"/>
      <c r="C2127" s="135"/>
      <c r="D2127" s="245"/>
      <c r="E2127" s="245"/>
      <c r="F2127" s="405"/>
      <c r="G2127" s="291"/>
      <c r="H2127" s="291"/>
      <c r="AW2127" s="501"/>
      <c r="AY2127" s="450"/>
    </row>
    <row r="2128" spans="1:185" customHeight="1" ht="16.5" s="407" customFormat="1">
      <c r="A2128" s="135"/>
      <c r="B2128" s="135"/>
      <c r="C2128" s="135"/>
      <c r="D2128" s="245"/>
      <c r="E2128" s="245"/>
      <c r="F2128" s="405"/>
      <c r="G2128" s="291"/>
      <c r="H2128" s="291"/>
      <c r="AW2128" s="501"/>
      <c r="AY2128" s="450"/>
    </row>
    <row r="2129" spans="1:185" customHeight="1" ht="16.5" s="407" customFormat="1">
      <c r="A2129" s="135"/>
      <c r="B2129" s="135"/>
      <c r="C2129" s="135"/>
      <c r="D2129" s="245"/>
      <c r="E2129" s="245"/>
      <c r="F2129" s="405"/>
      <c r="G2129" s="291"/>
      <c r="H2129" s="291"/>
      <c r="AW2129" s="501"/>
      <c r="AY2129" s="450"/>
    </row>
    <row r="2130" spans="1:185" customHeight="1" ht="16.5" s="407" customFormat="1">
      <c r="A2130" s="135"/>
      <c r="B2130" s="135"/>
      <c r="C2130" s="135"/>
      <c r="D2130" s="245"/>
      <c r="E2130" s="245"/>
      <c r="F2130" s="405"/>
      <c r="G2130" s="291"/>
      <c r="H2130" s="291"/>
      <c r="AW2130" s="501"/>
      <c r="AY2130" s="450"/>
    </row>
    <row r="2131" spans="1:185" customHeight="1" ht="16.5" s="407" customFormat="1">
      <c r="A2131" s="135"/>
      <c r="B2131" s="135"/>
      <c r="C2131" s="135"/>
      <c r="D2131" s="245"/>
      <c r="E2131" s="245"/>
      <c r="F2131" s="405"/>
      <c r="G2131" s="291"/>
      <c r="H2131" s="291"/>
      <c r="AW2131" s="501"/>
      <c r="AY2131" s="450"/>
    </row>
    <row r="2132" spans="1:185" customHeight="1" ht="16.5" s="407" customFormat="1">
      <c r="A2132" s="135"/>
      <c r="B2132" s="135"/>
      <c r="C2132" s="135"/>
      <c r="D2132" s="245"/>
      <c r="E2132" s="245"/>
      <c r="F2132" s="405"/>
      <c r="G2132" s="291"/>
      <c r="H2132" s="291"/>
      <c r="AW2132" s="501"/>
      <c r="AY2132" s="450"/>
    </row>
    <row r="2133" spans="1:185" customHeight="1" ht="16.5" s="407" customFormat="1">
      <c r="A2133" s="135"/>
      <c r="B2133" s="135"/>
      <c r="C2133" s="135"/>
      <c r="D2133" s="245"/>
      <c r="E2133" s="245"/>
      <c r="F2133" s="405"/>
      <c r="G2133" s="291"/>
      <c r="H2133" s="291"/>
      <c r="AW2133" s="501"/>
      <c r="AY2133" s="450"/>
    </row>
    <row r="2134" spans="1:185" customHeight="1" ht="16.5" s="407" customFormat="1">
      <c r="A2134" s="135"/>
      <c r="B2134" s="135"/>
      <c r="C2134" s="135"/>
      <c r="D2134" s="245"/>
      <c r="E2134" s="245"/>
      <c r="F2134" s="405"/>
      <c r="G2134" s="291"/>
      <c r="H2134" s="291"/>
      <c r="AW2134" s="501"/>
      <c r="AY2134" s="450"/>
    </row>
    <row r="2135" spans="1:185" customHeight="1" ht="16.5" s="407" customFormat="1">
      <c r="A2135" s="135"/>
      <c r="B2135" s="135"/>
      <c r="C2135" s="135"/>
      <c r="D2135" s="245"/>
      <c r="E2135" s="245"/>
      <c r="F2135" s="405"/>
      <c r="G2135" s="291"/>
      <c r="H2135" s="291"/>
      <c r="AW2135" s="501"/>
      <c r="AY2135" s="450"/>
    </row>
    <row r="2136" spans="1:185" customHeight="1" ht="16.5" s="407" customFormat="1">
      <c r="A2136" s="135"/>
      <c r="B2136" s="135"/>
      <c r="C2136" s="135"/>
      <c r="D2136" s="245"/>
      <c r="E2136" s="245"/>
      <c r="F2136" s="405"/>
      <c r="G2136" s="291"/>
      <c r="H2136" s="291"/>
      <c r="AW2136" s="501"/>
      <c r="AY2136" s="450"/>
    </row>
    <row r="2137" spans="1:185" customHeight="1" ht="16.5" s="407" customFormat="1">
      <c r="A2137" s="135"/>
      <c r="B2137" s="135"/>
      <c r="C2137" s="135"/>
      <c r="D2137" s="245"/>
      <c r="E2137" s="245"/>
      <c r="F2137" s="405"/>
      <c r="G2137" s="291"/>
      <c r="H2137" s="291"/>
      <c r="AW2137" s="501"/>
      <c r="AY2137" s="450"/>
    </row>
    <row r="2138" spans="1:185" customHeight="1" ht="16.5" s="407" customFormat="1">
      <c r="A2138" s="135"/>
      <c r="B2138" s="135"/>
      <c r="C2138" s="135"/>
      <c r="D2138" s="245"/>
      <c r="E2138" s="245"/>
      <c r="F2138" s="405"/>
      <c r="G2138" s="291"/>
      <c r="H2138" s="291"/>
      <c r="AW2138" s="501"/>
      <c r="AY2138" s="450"/>
    </row>
    <row r="2139" spans="1:185" customHeight="1" ht="16.5" s="407" customFormat="1">
      <c r="A2139" s="135"/>
      <c r="B2139" s="135"/>
      <c r="C2139" s="135"/>
      <c r="D2139" s="245"/>
      <c r="E2139" s="245"/>
      <c r="F2139" s="405"/>
      <c r="G2139" s="291"/>
      <c r="H2139" s="291"/>
      <c r="AW2139" s="501"/>
      <c r="AY2139" s="450"/>
    </row>
    <row r="2140" spans="1:185" customHeight="1" ht="16.5" s="407" customFormat="1">
      <c r="A2140" s="135"/>
      <c r="B2140" s="135"/>
      <c r="C2140" s="135"/>
      <c r="D2140" s="245"/>
      <c r="E2140" s="245"/>
      <c r="F2140" s="405"/>
      <c r="G2140" s="291"/>
      <c r="H2140" s="291"/>
      <c r="AW2140" s="501"/>
      <c r="AY2140" s="450"/>
    </row>
    <row r="2141" spans="1:185" customHeight="1" ht="16.5" s="407" customFormat="1">
      <c r="A2141" s="135"/>
      <c r="B2141" s="135"/>
      <c r="C2141" s="135"/>
      <c r="D2141" s="245"/>
      <c r="E2141" s="245"/>
      <c r="F2141" s="405"/>
      <c r="G2141" s="291"/>
      <c r="H2141" s="291"/>
      <c r="AW2141" s="501"/>
      <c r="AY2141" s="450"/>
    </row>
    <row r="2142" spans="1:185" customHeight="1" ht="16.5" s="407" customFormat="1">
      <c r="A2142" s="135"/>
      <c r="B2142" s="135"/>
      <c r="C2142" s="135"/>
      <c r="D2142" s="245"/>
      <c r="E2142" s="245"/>
      <c r="F2142" s="405"/>
      <c r="G2142" s="291"/>
      <c r="H2142" s="291"/>
      <c r="AW2142" s="501"/>
      <c r="AY2142" s="450"/>
    </row>
    <row r="2143" spans="1:185" customHeight="1" ht="16.5" s="407" customFormat="1">
      <c r="A2143" s="135"/>
      <c r="B2143" s="135"/>
      <c r="C2143" s="135"/>
      <c r="D2143" s="245"/>
      <c r="E2143" s="245"/>
      <c r="F2143" s="405"/>
      <c r="G2143" s="291"/>
      <c r="H2143" s="291"/>
      <c r="AW2143" s="501"/>
      <c r="AY2143" s="450"/>
    </row>
    <row r="2144" spans="1:185" customHeight="1" ht="16.5" s="407" customFormat="1">
      <c r="A2144" s="135"/>
      <c r="B2144" s="135"/>
      <c r="C2144" s="135"/>
      <c r="D2144" s="245"/>
      <c r="E2144" s="245"/>
      <c r="F2144" s="405"/>
      <c r="G2144" s="291"/>
      <c r="H2144" s="291"/>
      <c r="AW2144" s="501"/>
      <c r="AY2144" s="450"/>
    </row>
    <row r="2145" spans="1:185" customHeight="1" ht="16.5" s="407" customFormat="1">
      <c r="A2145" s="135"/>
      <c r="B2145" s="135"/>
      <c r="C2145" s="135"/>
      <c r="D2145" s="245"/>
      <c r="E2145" s="245"/>
      <c r="F2145" s="405"/>
      <c r="G2145" s="291"/>
      <c r="H2145" s="291"/>
      <c r="AW2145" s="501"/>
      <c r="AY2145" s="450"/>
    </row>
    <row r="2146" spans="1:185" customHeight="1" ht="16.5" s="407" customFormat="1">
      <c r="A2146" s="135"/>
      <c r="B2146" s="135"/>
      <c r="C2146" s="135"/>
      <c r="D2146" s="245"/>
      <c r="E2146" s="245"/>
      <c r="F2146" s="405"/>
      <c r="G2146" s="291"/>
      <c r="H2146" s="291"/>
      <c r="AW2146" s="501"/>
      <c r="AY2146" s="450"/>
    </row>
    <row r="2147" spans="1:185" customHeight="1" ht="16.5" s="407" customFormat="1">
      <c r="A2147" s="135"/>
      <c r="B2147" s="135"/>
      <c r="C2147" s="135"/>
      <c r="D2147" s="245"/>
      <c r="E2147" s="245"/>
      <c r="F2147" s="405"/>
      <c r="G2147" s="291"/>
      <c r="H2147" s="291"/>
      <c r="AW2147" s="501"/>
      <c r="AY2147" s="450"/>
    </row>
    <row r="2148" spans="1:185" customHeight="1" ht="16.5" s="407" customFormat="1">
      <c r="A2148" s="135"/>
      <c r="B2148" s="135"/>
      <c r="C2148" s="135"/>
      <c r="D2148" s="245"/>
      <c r="E2148" s="245"/>
      <c r="F2148" s="405"/>
      <c r="G2148" s="291"/>
      <c r="H2148" s="291"/>
      <c r="AW2148" s="501"/>
      <c r="AY2148" s="450"/>
    </row>
    <row r="2149" spans="1:185" customHeight="1" ht="16.5" s="407" customFormat="1">
      <c r="A2149" s="135"/>
      <c r="B2149" s="135"/>
      <c r="C2149" s="135"/>
      <c r="D2149" s="245"/>
      <c r="E2149" s="245"/>
      <c r="F2149" s="405"/>
      <c r="G2149" s="291"/>
      <c r="H2149" s="291"/>
      <c r="AW2149" s="501"/>
      <c r="AY2149" s="450"/>
    </row>
    <row r="2150" spans="1:185" customHeight="1" ht="16.5" s="407" customFormat="1">
      <c r="A2150" s="135"/>
      <c r="B2150" s="135"/>
      <c r="C2150" s="135"/>
      <c r="D2150" s="245"/>
      <c r="E2150" s="245"/>
      <c r="F2150" s="405"/>
      <c r="G2150" s="291"/>
      <c r="H2150" s="291"/>
      <c r="AW2150" s="501"/>
      <c r="AY2150" s="450"/>
    </row>
    <row r="2151" spans="1:185" customHeight="1" ht="16.5" s="407" customFormat="1">
      <c r="A2151" s="135"/>
      <c r="B2151" s="135"/>
      <c r="C2151" s="135"/>
      <c r="D2151" s="245"/>
      <c r="E2151" s="245"/>
      <c r="F2151" s="405"/>
      <c r="G2151" s="291"/>
      <c r="H2151" s="291"/>
      <c r="AW2151" s="501"/>
      <c r="AY2151" s="450"/>
    </row>
    <row r="2152" spans="1:185" customHeight="1" ht="16.5" s="407" customFormat="1">
      <c r="A2152" s="135"/>
      <c r="B2152" s="135"/>
      <c r="C2152" s="135"/>
      <c r="D2152" s="245"/>
      <c r="E2152" s="245"/>
      <c r="F2152" s="405"/>
      <c r="G2152" s="291"/>
      <c r="H2152" s="291"/>
      <c r="AW2152" s="501"/>
      <c r="AY2152" s="450"/>
    </row>
    <row r="2153" spans="1:185" customHeight="1" ht="16.5" s="407" customFormat="1">
      <c r="A2153" s="135"/>
      <c r="B2153" s="135"/>
      <c r="C2153" s="135"/>
      <c r="D2153" s="245"/>
      <c r="E2153" s="245"/>
      <c r="F2153" s="405"/>
      <c r="G2153" s="291"/>
      <c r="H2153" s="291"/>
      <c r="AW2153" s="501"/>
      <c r="AY2153" s="450"/>
    </row>
    <row r="2154" spans="1:185" customHeight="1" ht="16.5" s="407" customFormat="1">
      <c r="A2154" s="135"/>
      <c r="B2154" s="135"/>
      <c r="C2154" s="135"/>
      <c r="D2154" s="245"/>
      <c r="E2154" s="245"/>
      <c r="F2154" s="405"/>
      <c r="G2154" s="291"/>
      <c r="H2154" s="291"/>
      <c r="AW2154" s="501"/>
      <c r="AY2154" s="450"/>
    </row>
    <row r="2155" spans="1:185" customHeight="1" ht="16.5" s="407" customFormat="1">
      <c r="A2155" s="135"/>
      <c r="B2155" s="135"/>
      <c r="C2155" s="135"/>
      <c r="D2155" s="245"/>
      <c r="E2155" s="245"/>
      <c r="F2155" s="405"/>
      <c r="G2155" s="291"/>
      <c r="H2155" s="291"/>
      <c r="AW2155" s="501"/>
      <c r="AY2155" s="450"/>
    </row>
    <row r="2156" spans="1:185" customHeight="1" ht="16.5" s="407" customFormat="1">
      <c r="A2156" s="135"/>
      <c r="B2156" s="135"/>
      <c r="C2156" s="135"/>
      <c r="D2156" s="245"/>
      <c r="E2156" s="245"/>
      <c r="F2156" s="405"/>
      <c r="G2156" s="291"/>
      <c r="H2156" s="291"/>
      <c r="AW2156" s="501"/>
      <c r="AY2156" s="450"/>
    </row>
    <row r="2157" spans="1:185" customHeight="1" ht="16.5" s="407" customFormat="1">
      <c r="A2157" s="135"/>
      <c r="B2157" s="135"/>
      <c r="C2157" s="135"/>
      <c r="D2157" s="245"/>
      <c r="E2157" s="245"/>
      <c r="F2157" s="405"/>
      <c r="G2157" s="291"/>
      <c r="H2157" s="291"/>
      <c r="AW2157" s="501"/>
      <c r="AY2157" s="450"/>
    </row>
    <row r="2158" spans="1:185" customHeight="1" ht="16.5" s="407" customFormat="1">
      <c r="A2158" s="135"/>
      <c r="B2158" s="135"/>
      <c r="C2158" s="135"/>
      <c r="D2158" s="245"/>
      <c r="E2158" s="245"/>
      <c r="F2158" s="405"/>
      <c r="G2158" s="291"/>
      <c r="H2158" s="291"/>
      <c r="AW2158" s="501"/>
      <c r="AY2158" s="450"/>
    </row>
    <row r="2159" spans="1:185" customHeight="1" ht="16.5" s="407" customFormat="1">
      <c r="A2159" s="135"/>
      <c r="B2159" s="135"/>
      <c r="C2159" s="135"/>
      <c r="D2159" s="245"/>
      <c r="E2159" s="245"/>
      <c r="F2159" s="405"/>
      <c r="G2159" s="291"/>
      <c r="H2159" s="291"/>
      <c r="AW2159" s="501"/>
      <c r="AY2159" s="450"/>
    </row>
    <row r="2160" spans="1:185" customHeight="1" ht="16.5" s="407" customFormat="1">
      <c r="A2160" s="135"/>
      <c r="B2160" s="135"/>
      <c r="C2160" s="135"/>
      <c r="D2160" s="245"/>
      <c r="E2160" s="245"/>
      <c r="F2160" s="405"/>
      <c r="G2160" s="291"/>
      <c r="H2160" s="291"/>
      <c r="AW2160" s="501"/>
      <c r="AY2160" s="450"/>
    </row>
    <row r="2161" spans="1:185" customHeight="1" ht="16.5" s="407" customFormat="1">
      <c r="A2161" s="135"/>
      <c r="B2161" s="135"/>
      <c r="C2161" s="135"/>
      <c r="D2161" s="245"/>
      <c r="E2161" s="245"/>
      <c r="F2161" s="405"/>
      <c r="G2161" s="291"/>
      <c r="H2161" s="291"/>
      <c r="AW2161" s="501"/>
      <c r="AY2161" s="450"/>
    </row>
    <row r="2162" spans="1:185" customHeight="1" ht="16.5" s="407" customFormat="1">
      <c r="A2162" s="135"/>
      <c r="B2162" s="135"/>
      <c r="C2162" s="135"/>
      <c r="D2162" s="245"/>
      <c r="E2162" s="245"/>
      <c r="F2162" s="405"/>
      <c r="G2162" s="291"/>
      <c r="H2162" s="291"/>
      <c r="AW2162" s="501"/>
      <c r="AY2162" s="450"/>
    </row>
    <row r="2163" spans="1:185" customHeight="1" ht="16.5" s="407" customFormat="1">
      <c r="A2163" s="135"/>
      <c r="B2163" s="135"/>
      <c r="C2163" s="135"/>
      <c r="D2163" s="245"/>
      <c r="E2163" s="245"/>
      <c r="F2163" s="405"/>
      <c r="G2163" s="291"/>
      <c r="H2163" s="291"/>
      <c r="AW2163" s="501"/>
      <c r="AY2163" s="450"/>
    </row>
    <row r="2164" spans="1:185" customHeight="1" ht="16.5" s="407" customFormat="1">
      <c r="A2164" s="135"/>
      <c r="B2164" s="135"/>
      <c r="C2164" s="135"/>
      <c r="D2164" s="245"/>
      <c r="E2164" s="245"/>
      <c r="F2164" s="405"/>
      <c r="G2164" s="291"/>
      <c r="H2164" s="291"/>
      <c r="AW2164" s="501"/>
      <c r="AY2164" s="450"/>
    </row>
    <row r="2165" spans="1:185" customHeight="1" ht="16.5" s="407" customFormat="1">
      <c r="A2165" s="135"/>
      <c r="B2165" s="135"/>
      <c r="C2165" s="135"/>
      <c r="D2165" s="245"/>
      <c r="E2165" s="245"/>
      <c r="F2165" s="405"/>
      <c r="G2165" s="291"/>
      <c r="H2165" s="291"/>
      <c r="AW2165" s="501"/>
      <c r="AY2165" s="450"/>
    </row>
    <row r="2166" spans="1:185" customHeight="1" ht="16.5" s="407" customFormat="1">
      <c r="A2166" s="135"/>
      <c r="B2166" s="135"/>
      <c r="C2166" s="135"/>
      <c r="D2166" s="245"/>
      <c r="E2166" s="245"/>
      <c r="F2166" s="405"/>
      <c r="G2166" s="291"/>
      <c r="H2166" s="291"/>
      <c r="AW2166" s="501"/>
      <c r="AY2166" s="450"/>
    </row>
    <row r="2167" spans="1:185" customHeight="1" ht="16.5" s="407" customFormat="1">
      <c r="A2167" s="135"/>
      <c r="B2167" s="135"/>
      <c r="C2167" s="135"/>
      <c r="D2167" s="245"/>
      <c r="E2167" s="245"/>
      <c r="F2167" s="405"/>
      <c r="G2167" s="291"/>
      <c r="H2167" s="291"/>
      <c r="AW2167" s="501"/>
      <c r="AY2167" s="450"/>
    </row>
    <row r="2168" spans="1:185" customHeight="1" ht="16.5" s="407" customFormat="1">
      <c r="A2168" s="135"/>
      <c r="B2168" s="135"/>
      <c r="C2168" s="135"/>
      <c r="D2168" s="245"/>
      <c r="E2168" s="245"/>
      <c r="F2168" s="405"/>
      <c r="G2168" s="291"/>
      <c r="H2168" s="291"/>
      <c r="AW2168" s="501"/>
      <c r="AY2168" s="450"/>
    </row>
    <row r="2169" spans="1:185" customHeight="1" ht="16.5" s="407" customFormat="1">
      <c r="A2169" s="135"/>
      <c r="B2169" s="135"/>
      <c r="C2169" s="135"/>
      <c r="D2169" s="245"/>
      <c r="E2169" s="245"/>
      <c r="F2169" s="405"/>
      <c r="G2169" s="291"/>
      <c r="H2169" s="291"/>
      <c r="AW2169" s="501"/>
      <c r="AY2169" s="450"/>
    </row>
    <row r="2170" spans="1:185" customHeight="1" ht="16.5" s="407" customFormat="1">
      <c r="A2170" s="135"/>
      <c r="B2170" s="135"/>
      <c r="C2170" s="135"/>
      <c r="D2170" s="245"/>
      <c r="E2170" s="245"/>
      <c r="F2170" s="405"/>
      <c r="G2170" s="291"/>
      <c r="H2170" s="291"/>
      <c r="AW2170" s="501"/>
      <c r="AY2170" s="450"/>
    </row>
    <row r="2171" spans="1:185" customHeight="1" ht="16.5" s="407" customFormat="1">
      <c r="A2171" s="135"/>
      <c r="B2171" s="135"/>
      <c r="C2171" s="135"/>
      <c r="D2171" s="245"/>
      <c r="E2171" s="245"/>
      <c r="F2171" s="405"/>
      <c r="G2171" s="291"/>
      <c r="H2171" s="291"/>
      <c r="AW2171" s="501"/>
      <c r="AY2171" s="450"/>
    </row>
    <row r="2172" spans="1:185" customHeight="1" ht="16.5" s="407" customFormat="1">
      <c r="A2172" s="135"/>
      <c r="B2172" s="135"/>
      <c r="C2172" s="135"/>
      <c r="D2172" s="245"/>
      <c r="E2172" s="245"/>
      <c r="F2172" s="405"/>
      <c r="G2172" s="291"/>
      <c r="H2172" s="291"/>
      <c r="AW2172" s="501"/>
      <c r="AY2172" s="450"/>
    </row>
    <row r="2173" spans="1:185" customHeight="1" ht="16.5" s="407" customFormat="1">
      <c r="A2173" s="135"/>
      <c r="B2173" s="135"/>
      <c r="C2173" s="135"/>
      <c r="D2173" s="245"/>
      <c r="E2173" s="245"/>
      <c r="F2173" s="405"/>
      <c r="G2173" s="291"/>
      <c r="H2173" s="291"/>
      <c r="AW2173" s="501"/>
      <c r="AY2173" s="450"/>
    </row>
    <row r="2174" spans="1:185" customHeight="1" ht="16.5" s="407" customFormat="1">
      <c r="A2174" s="135"/>
      <c r="B2174" s="135"/>
      <c r="C2174" s="135"/>
      <c r="D2174" s="245"/>
      <c r="E2174" s="245"/>
      <c r="F2174" s="405"/>
      <c r="G2174" s="291"/>
      <c r="H2174" s="291"/>
      <c r="AW2174" s="501"/>
      <c r="AY2174" s="450"/>
    </row>
    <row r="2175" spans="1:185" customHeight="1" ht="16.5" s="407" customFormat="1">
      <c r="A2175" s="135"/>
      <c r="B2175" s="135"/>
      <c r="C2175" s="135"/>
      <c r="D2175" s="245"/>
      <c r="E2175" s="245"/>
      <c r="F2175" s="405"/>
      <c r="G2175" s="291"/>
      <c r="H2175" s="291"/>
      <c r="AW2175" s="501"/>
      <c r="AY2175" s="450"/>
    </row>
    <row r="2176" spans="1:185" customHeight="1" ht="16.5" s="407" customFormat="1">
      <c r="A2176" s="135"/>
      <c r="B2176" s="135"/>
      <c r="C2176" s="135"/>
      <c r="D2176" s="245"/>
      <c r="E2176" s="245"/>
      <c r="F2176" s="405"/>
      <c r="G2176" s="291"/>
      <c r="H2176" s="291"/>
      <c r="AW2176" s="501"/>
      <c r="AY2176" s="450"/>
    </row>
    <row r="2177" spans="1:185" customHeight="1" ht="16.5" s="407" customFormat="1">
      <c r="A2177" s="135"/>
      <c r="B2177" s="135"/>
      <c r="C2177" s="135"/>
      <c r="D2177" s="245"/>
      <c r="E2177" s="245"/>
      <c r="F2177" s="405"/>
      <c r="G2177" s="291"/>
      <c r="H2177" s="291"/>
      <c r="AW2177" s="501"/>
      <c r="AY2177" s="450"/>
    </row>
    <row r="2178" spans="1:185" customHeight="1" ht="16.5" s="407" customFormat="1">
      <c r="A2178" s="135"/>
      <c r="B2178" s="135"/>
      <c r="C2178" s="135"/>
      <c r="D2178" s="245"/>
      <c r="E2178" s="245"/>
      <c r="F2178" s="405"/>
      <c r="G2178" s="291"/>
      <c r="H2178" s="291"/>
      <c r="AW2178" s="501"/>
      <c r="AY2178" s="450"/>
    </row>
    <row r="2179" spans="1:185" customHeight="1" ht="16.5" s="407" customFormat="1">
      <c r="A2179" s="135"/>
      <c r="B2179" s="135"/>
      <c r="C2179" s="135"/>
      <c r="D2179" s="245"/>
      <c r="E2179" s="245"/>
      <c r="F2179" s="405"/>
      <c r="G2179" s="291"/>
      <c r="H2179" s="291"/>
      <c r="AW2179" s="501"/>
      <c r="AY2179" s="450"/>
    </row>
    <row r="2180" spans="1:185" customHeight="1" ht="16.5" s="407" customFormat="1">
      <c r="A2180" s="135"/>
      <c r="B2180" s="135"/>
      <c r="C2180" s="135"/>
      <c r="D2180" s="245"/>
      <c r="E2180" s="245"/>
      <c r="F2180" s="405"/>
      <c r="G2180" s="291"/>
      <c r="H2180" s="291"/>
      <c r="AW2180" s="501"/>
      <c r="AY2180" s="450"/>
    </row>
    <row r="2181" spans="1:185" customHeight="1" ht="16.5" s="407" customFormat="1">
      <c r="A2181" s="135"/>
      <c r="B2181" s="135"/>
      <c r="C2181" s="135"/>
      <c r="D2181" s="245"/>
      <c r="E2181" s="245"/>
      <c r="F2181" s="405"/>
      <c r="G2181" s="291"/>
      <c r="H2181" s="291"/>
      <c r="AW2181" s="501"/>
      <c r="AY2181" s="450"/>
    </row>
    <row r="2182" spans="1:185" customHeight="1" ht="16.5" s="407" customFormat="1">
      <c r="A2182" s="135"/>
      <c r="B2182" s="135"/>
      <c r="C2182" s="135"/>
      <c r="D2182" s="245"/>
      <c r="E2182" s="245"/>
      <c r="F2182" s="405"/>
      <c r="G2182" s="291"/>
      <c r="H2182" s="291"/>
      <c r="AW2182" s="501"/>
      <c r="AY2182" s="450"/>
    </row>
    <row r="2183" spans="1:185" customHeight="1" ht="16.5" s="407" customFormat="1">
      <c r="A2183" s="135"/>
      <c r="B2183" s="135"/>
      <c r="C2183" s="135"/>
      <c r="D2183" s="245"/>
      <c r="E2183" s="245"/>
      <c r="F2183" s="405"/>
      <c r="G2183" s="291"/>
      <c r="H2183" s="291"/>
      <c r="AW2183" s="501"/>
      <c r="AY2183" s="450"/>
    </row>
    <row r="2184" spans="1:185" customHeight="1" ht="16.5" s="407" customFormat="1">
      <c r="A2184" s="135"/>
      <c r="B2184" s="135"/>
      <c r="C2184" s="135"/>
      <c r="D2184" s="245"/>
      <c r="E2184" s="245"/>
      <c r="F2184" s="405"/>
      <c r="G2184" s="291"/>
      <c r="H2184" s="291"/>
      <c r="AW2184" s="501"/>
      <c r="AY2184" s="450"/>
    </row>
    <row r="2185" spans="1:185" customHeight="1" ht="16.5" s="407" customFormat="1">
      <c r="A2185" s="135"/>
      <c r="B2185" s="135"/>
      <c r="C2185" s="135"/>
      <c r="D2185" s="245"/>
      <c r="E2185" s="245"/>
      <c r="F2185" s="405"/>
      <c r="G2185" s="291"/>
      <c r="H2185" s="291"/>
      <c r="AW2185" s="501"/>
      <c r="AY2185" s="450"/>
    </row>
    <row r="2186" spans="1:185" customHeight="1" ht="16.5" s="407" customFormat="1">
      <c r="A2186" s="135"/>
      <c r="B2186" s="135"/>
      <c r="C2186" s="135"/>
      <c r="D2186" s="245"/>
      <c r="E2186" s="245"/>
      <c r="F2186" s="405"/>
      <c r="G2186" s="291"/>
      <c r="H2186" s="291"/>
      <c r="AW2186" s="501"/>
      <c r="AY2186" s="450"/>
    </row>
    <row r="2187" spans="1:185" customHeight="1" ht="16.5" s="407" customFormat="1">
      <c r="A2187" s="135"/>
      <c r="B2187" s="135"/>
      <c r="C2187" s="135"/>
      <c r="D2187" s="245"/>
      <c r="E2187" s="245"/>
      <c r="F2187" s="405"/>
      <c r="G2187" s="291"/>
      <c r="H2187" s="291"/>
      <c r="AW2187" s="501"/>
      <c r="AY2187" s="450"/>
    </row>
    <row r="2188" spans="1:185" customHeight="1" ht="16.5" s="407" customFormat="1">
      <c r="A2188" s="135"/>
      <c r="B2188" s="135"/>
      <c r="C2188" s="135"/>
      <c r="D2188" s="245"/>
      <c r="E2188" s="245"/>
      <c r="F2188" s="405"/>
      <c r="G2188" s="291"/>
      <c r="H2188" s="291"/>
      <c r="AW2188" s="501"/>
      <c r="AY2188" s="450"/>
    </row>
    <row r="2189" spans="1:185" customHeight="1" ht="16.5" s="407" customFormat="1">
      <c r="A2189" s="135"/>
      <c r="B2189" s="135"/>
      <c r="C2189" s="135"/>
      <c r="D2189" s="245"/>
      <c r="E2189" s="245"/>
      <c r="F2189" s="405"/>
      <c r="G2189" s="291"/>
      <c r="H2189" s="291"/>
      <c r="AW2189" s="501"/>
      <c r="AY2189" s="450"/>
    </row>
    <row r="2190" spans="1:185" customHeight="1" ht="16.5" s="407" customFormat="1">
      <c r="A2190" s="135"/>
      <c r="B2190" s="135"/>
      <c r="C2190" s="135"/>
      <c r="D2190" s="245"/>
      <c r="E2190" s="245"/>
      <c r="F2190" s="405"/>
      <c r="G2190" s="291"/>
      <c r="H2190" s="291"/>
      <c r="AW2190" s="501"/>
      <c r="AY2190" s="450"/>
    </row>
    <row r="2191" spans="1:185" customHeight="1" ht="16.5" s="407" customFormat="1">
      <c r="A2191" s="135"/>
      <c r="B2191" s="135"/>
      <c r="C2191" s="135"/>
      <c r="D2191" s="245"/>
      <c r="E2191" s="245"/>
      <c r="F2191" s="405"/>
      <c r="G2191" s="291"/>
      <c r="H2191" s="291"/>
      <c r="AW2191" s="501"/>
      <c r="AY2191" s="450"/>
    </row>
    <row r="2192" spans="1:185" customHeight="1" ht="16.5" s="407" customFormat="1">
      <c r="A2192" s="135"/>
      <c r="B2192" s="135"/>
      <c r="C2192" s="135"/>
      <c r="D2192" s="245"/>
      <c r="E2192" s="245"/>
      <c r="F2192" s="405"/>
      <c r="G2192" s="291"/>
      <c r="H2192" s="291"/>
      <c r="AW2192" s="501"/>
      <c r="AY2192" s="450"/>
    </row>
    <row r="2193" spans="1:185" customHeight="1" ht="16.5" s="407" customFormat="1">
      <c r="A2193" s="135"/>
      <c r="B2193" s="135"/>
      <c r="C2193" s="135"/>
      <c r="D2193" s="245"/>
      <c r="E2193" s="245"/>
      <c r="F2193" s="405"/>
      <c r="G2193" s="291"/>
      <c r="H2193" s="291"/>
      <c r="AW2193" s="501"/>
      <c r="AY2193" s="450"/>
    </row>
    <row r="2194" spans="1:185" customHeight="1" ht="16.5" s="407" customFormat="1">
      <c r="A2194" s="135"/>
      <c r="B2194" s="135"/>
      <c r="C2194" s="135"/>
      <c r="D2194" s="245"/>
      <c r="E2194" s="245"/>
      <c r="F2194" s="405"/>
      <c r="G2194" s="291"/>
      <c r="H2194" s="291"/>
      <c r="AW2194" s="501"/>
      <c r="AY2194" s="450"/>
    </row>
    <row r="2195" spans="1:185" customHeight="1" ht="16.5" s="407" customFormat="1">
      <c r="A2195" s="135"/>
      <c r="B2195" s="135"/>
      <c r="C2195" s="135"/>
      <c r="D2195" s="245"/>
      <c r="E2195" s="245"/>
      <c r="F2195" s="405"/>
      <c r="G2195" s="291"/>
      <c r="H2195" s="291"/>
      <c r="AW2195" s="501"/>
      <c r="AY2195" s="450"/>
    </row>
    <row r="2196" spans="1:185" customHeight="1" ht="16.5" s="407" customFormat="1">
      <c r="A2196" s="135"/>
      <c r="B2196" s="135"/>
      <c r="C2196" s="135"/>
      <c r="D2196" s="245"/>
      <c r="E2196" s="245"/>
      <c r="F2196" s="405"/>
      <c r="G2196" s="291"/>
      <c r="H2196" s="291"/>
      <c r="AW2196" s="501"/>
      <c r="AY2196" s="450"/>
    </row>
    <row r="2197" spans="1:185" customHeight="1" ht="16.5" s="407" customFormat="1">
      <c r="A2197" s="135"/>
      <c r="B2197" s="135"/>
      <c r="C2197" s="135"/>
      <c r="D2197" s="245"/>
      <c r="E2197" s="245"/>
      <c r="F2197" s="405"/>
      <c r="G2197" s="291"/>
      <c r="H2197" s="291"/>
      <c r="AW2197" s="501"/>
      <c r="AY2197" s="450"/>
    </row>
    <row r="2198" spans="1:185" customHeight="1" ht="16.5" s="407" customFormat="1">
      <c r="A2198" s="135"/>
      <c r="B2198" s="135"/>
      <c r="C2198" s="135"/>
      <c r="D2198" s="245"/>
      <c r="E2198" s="245"/>
      <c r="F2198" s="405"/>
      <c r="G2198" s="291"/>
      <c r="H2198" s="291"/>
      <c r="AW2198" s="501"/>
      <c r="AY2198" s="450"/>
    </row>
    <row r="2199" spans="1:185" customHeight="1" ht="16.5" s="407" customFormat="1">
      <c r="A2199" s="135"/>
      <c r="B2199" s="135"/>
      <c r="C2199" s="135"/>
      <c r="D2199" s="245"/>
      <c r="E2199" s="245"/>
      <c r="F2199" s="405"/>
      <c r="G2199" s="291"/>
      <c r="H2199" s="291"/>
      <c r="AW2199" s="501"/>
      <c r="AY2199" s="450"/>
    </row>
    <row r="2200" spans="1:185" customHeight="1" ht="16.5" s="407" customFormat="1">
      <c r="A2200" s="135"/>
      <c r="B2200" s="135"/>
      <c r="C2200" s="135"/>
      <c r="D2200" s="245"/>
      <c r="E2200" s="245"/>
      <c r="F2200" s="405"/>
      <c r="G2200" s="291"/>
      <c r="H2200" s="291"/>
      <c r="AW2200" s="501"/>
      <c r="AY2200" s="450"/>
    </row>
    <row r="2201" spans="1:185" customHeight="1" ht="16.5" s="407" customFormat="1">
      <c r="A2201" s="135"/>
      <c r="B2201" s="135"/>
      <c r="C2201" s="135"/>
      <c r="D2201" s="245"/>
      <c r="E2201" s="245"/>
      <c r="F2201" s="405"/>
      <c r="G2201" s="291"/>
      <c r="H2201" s="291"/>
      <c r="AW2201" s="501"/>
      <c r="AY2201" s="450"/>
    </row>
    <row r="2202" spans="1:185" customHeight="1" ht="16.5" s="407" customFormat="1">
      <c r="A2202" s="135"/>
      <c r="B2202" s="135"/>
      <c r="C2202" s="135"/>
      <c r="D2202" s="245"/>
      <c r="E2202" s="245"/>
      <c r="F2202" s="405"/>
      <c r="G2202" s="291"/>
      <c r="H2202" s="291"/>
      <c r="AW2202" s="501"/>
      <c r="AY2202" s="450"/>
    </row>
    <row r="2203" spans="1:185" customHeight="1" ht="16.5" s="407" customFormat="1">
      <c r="A2203" s="135"/>
      <c r="B2203" s="135"/>
      <c r="C2203" s="135"/>
      <c r="D2203" s="245"/>
      <c r="E2203" s="245"/>
      <c r="F2203" s="405"/>
      <c r="G2203" s="291"/>
      <c r="H2203" s="291"/>
      <c r="AW2203" s="501"/>
      <c r="AY2203" s="450"/>
    </row>
    <row r="2204" spans="1:185" customHeight="1" ht="16.5" s="407" customFormat="1">
      <c r="A2204" s="135"/>
      <c r="B2204" s="135"/>
      <c r="C2204" s="135"/>
      <c r="D2204" s="245"/>
      <c r="E2204" s="245"/>
      <c r="F2204" s="405"/>
      <c r="G2204" s="291"/>
      <c r="H2204" s="291"/>
      <c r="AW2204" s="501"/>
      <c r="AY2204" s="450"/>
    </row>
    <row r="2205" spans="1:185" customHeight="1" ht="16.5" s="407" customFormat="1">
      <c r="A2205" s="135"/>
      <c r="B2205" s="135"/>
      <c r="C2205" s="135"/>
      <c r="D2205" s="245"/>
      <c r="E2205" s="245"/>
      <c r="F2205" s="405"/>
      <c r="G2205" s="291"/>
      <c r="H2205" s="291"/>
      <c r="AW2205" s="501"/>
      <c r="AY2205" s="450"/>
    </row>
    <row r="2206" spans="1:185" customHeight="1" ht="16.5" s="407" customFormat="1">
      <c r="A2206" s="135"/>
      <c r="B2206" s="135"/>
      <c r="C2206" s="135"/>
      <c r="D2206" s="245"/>
      <c r="E2206" s="245"/>
      <c r="F2206" s="405"/>
      <c r="G2206" s="291"/>
      <c r="H2206" s="291"/>
      <c r="AW2206" s="501"/>
      <c r="AY2206" s="450"/>
    </row>
    <row r="2207" spans="1:185" customHeight="1" ht="16.5" s="407" customFormat="1">
      <c r="A2207" s="135"/>
      <c r="B2207" s="135"/>
      <c r="C2207" s="135"/>
      <c r="D2207" s="245"/>
      <c r="E2207" s="245"/>
      <c r="F2207" s="405"/>
      <c r="G2207" s="291"/>
      <c r="H2207" s="291"/>
      <c r="AW2207" s="501"/>
      <c r="AY2207" s="450"/>
    </row>
    <row r="2208" spans="1:185" customHeight="1" ht="16.5" s="407" customFormat="1">
      <c r="A2208" s="135"/>
      <c r="B2208" s="135"/>
      <c r="C2208" s="135"/>
      <c r="D2208" s="245"/>
      <c r="E2208" s="245"/>
      <c r="F2208" s="405"/>
      <c r="G2208" s="291"/>
      <c r="H2208" s="291"/>
      <c r="AW2208" s="501"/>
      <c r="AY2208" s="450"/>
    </row>
    <row r="2209" spans="1:185" customHeight="1" ht="16.5" s="407" customFormat="1">
      <c r="A2209" s="135"/>
      <c r="B2209" s="135"/>
      <c r="C2209" s="135"/>
      <c r="D2209" s="245"/>
      <c r="E2209" s="245"/>
      <c r="F2209" s="405"/>
      <c r="G2209" s="291"/>
      <c r="H2209" s="291"/>
      <c r="AW2209" s="501"/>
      <c r="AY2209" s="450"/>
    </row>
    <row r="2210" spans="1:185" customHeight="1" ht="16.5" s="407" customFormat="1">
      <c r="A2210" s="135"/>
      <c r="B2210" s="135"/>
      <c r="C2210" s="135"/>
      <c r="D2210" s="245"/>
      <c r="E2210" s="245"/>
      <c r="F2210" s="405"/>
      <c r="G2210" s="291"/>
      <c r="H2210" s="291"/>
      <c r="AW2210" s="501"/>
      <c r="AY2210" s="450"/>
    </row>
    <row r="2211" spans="1:185" customHeight="1" ht="16.5" s="407" customFormat="1">
      <c r="A2211" s="135"/>
      <c r="B2211" s="135"/>
      <c r="C2211" s="135"/>
      <c r="D2211" s="245"/>
      <c r="E2211" s="245"/>
      <c r="F2211" s="405"/>
      <c r="G2211" s="291"/>
      <c r="H2211" s="291"/>
      <c r="AW2211" s="501"/>
      <c r="AY2211" s="450"/>
    </row>
    <row r="2212" spans="1:185" customHeight="1" ht="16.5" s="407" customFormat="1">
      <c r="A2212" s="135"/>
      <c r="B2212" s="135"/>
      <c r="C2212" s="135"/>
      <c r="D2212" s="245"/>
      <c r="E2212" s="245"/>
      <c r="F2212" s="405"/>
      <c r="G2212" s="291"/>
      <c r="H2212" s="291"/>
      <c r="AW2212" s="501"/>
      <c r="AY2212" s="450"/>
    </row>
    <row r="2213" spans="1:185" customHeight="1" ht="16.5" s="407" customFormat="1">
      <c r="A2213" s="135"/>
      <c r="B2213" s="135"/>
      <c r="C2213" s="135"/>
      <c r="D2213" s="245"/>
      <c r="E2213" s="245"/>
      <c r="F2213" s="405"/>
      <c r="G2213" s="291"/>
      <c r="H2213" s="291"/>
      <c r="AW2213" s="501"/>
      <c r="AY2213" s="450"/>
    </row>
    <row r="2214" spans="1:185" customHeight="1" ht="16.5" s="407" customFormat="1">
      <c r="A2214" s="135"/>
      <c r="B2214" s="135"/>
      <c r="C2214" s="135"/>
      <c r="D2214" s="245"/>
      <c r="E2214" s="245"/>
      <c r="F2214" s="405"/>
      <c r="G2214" s="291"/>
      <c r="H2214" s="291"/>
      <c r="AW2214" s="501"/>
      <c r="AY2214" s="450"/>
    </row>
    <row r="2215" spans="1:185" customHeight="1" ht="16.5" s="407" customFormat="1">
      <c r="A2215" s="135"/>
      <c r="B2215" s="135"/>
      <c r="C2215" s="135"/>
      <c r="D2215" s="245"/>
      <c r="E2215" s="245"/>
      <c r="F2215" s="405"/>
      <c r="G2215" s="291"/>
      <c r="H2215" s="291"/>
      <c r="AW2215" s="501"/>
      <c r="AY2215" s="450"/>
    </row>
    <row r="2216" spans="1:185" customHeight="1" ht="16.5" s="407" customFormat="1">
      <c r="A2216" s="135"/>
      <c r="B2216" s="135"/>
      <c r="C2216" s="135"/>
      <c r="D2216" s="245"/>
      <c r="E2216" s="245"/>
      <c r="F2216" s="405"/>
      <c r="G2216" s="291"/>
      <c r="H2216" s="291"/>
      <c r="AW2216" s="501"/>
      <c r="AY2216" s="450"/>
    </row>
    <row r="2217" spans="1:185" customHeight="1" ht="16.5" s="407" customFormat="1">
      <c r="A2217" s="135"/>
      <c r="B2217" s="135"/>
      <c r="C2217" s="135"/>
      <c r="D2217" s="245"/>
      <c r="E2217" s="245"/>
      <c r="F2217" s="405"/>
      <c r="G2217" s="291"/>
      <c r="H2217" s="291"/>
      <c r="AW2217" s="501"/>
      <c r="AY2217" s="450"/>
    </row>
    <row r="2218" spans="1:185" customHeight="1" ht="16.5" s="407" customFormat="1">
      <c r="A2218" s="135"/>
      <c r="B2218" s="135"/>
      <c r="C2218" s="135"/>
      <c r="D2218" s="245"/>
      <c r="E2218" s="245"/>
      <c r="F2218" s="405"/>
      <c r="G2218" s="291"/>
      <c r="H2218" s="291"/>
      <c r="AW2218" s="501"/>
      <c r="AY2218" s="450"/>
    </row>
    <row r="2219" spans="1:185" customHeight="1" ht="16.5" s="407" customFormat="1">
      <c r="A2219" s="135"/>
      <c r="B2219" s="135"/>
      <c r="C2219" s="135"/>
      <c r="D2219" s="245"/>
      <c r="E2219" s="245"/>
      <c r="F2219" s="405"/>
      <c r="G2219" s="291"/>
      <c r="H2219" s="291"/>
      <c r="AW2219" s="501"/>
      <c r="AY2219" s="450"/>
    </row>
    <row r="2220" spans="1:185" customHeight="1" ht="16.5" s="407" customFormat="1">
      <c r="A2220" s="135"/>
      <c r="B2220" s="135"/>
      <c r="C2220" s="135"/>
      <c r="D2220" s="245"/>
      <c r="E2220" s="245"/>
      <c r="F2220" s="405"/>
      <c r="G2220" s="291"/>
      <c r="H2220" s="291"/>
      <c r="AW2220" s="501"/>
      <c r="AY2220" s="450"/>
    </row>
    <row r="2221" spans="1:185" customHeight="1" ht="16.5" s="407" customFormat="1">
      <c r="A2221" s="135"/>
      <c r="B2221" s="135"/>
      <c r="C2221" s="135"/>
      <c r="D2221" s="245"/>
      <c r="E2221" s="245"/>
      <c r="F2221" s="405"/>
      <c r="G2221" s="291"/>
      <c r="H2221" s="291"/>
      <c r="AW2221" s="501"/>
      <c r="AY2221" s="450"/>
    </row>
    <row r="2222" spans="1:185" customHeight="1" ht="16.5" s="407" customFormat="1">
      <c r="A2222" s="135"/>
      <c r="B2222" s="135"/>
      <c r="C2222" s="135"/>
      <c r="D2222" s="245"/>
      <c r="E2222" s="245"/>
      <c r="F2222" s="405"/>
      <c r="G2222" s="291"/>
      <c r="H2222" s="291"/>
      <c r="AW2222" s="501"/>
      <c r="AY2222" s="450"/>
    </row>
    <row r="2223" spans="1:185" customHeight="1" ht="16.5" s="407" customFormat="1">
      <c r="A2223" s="135"/>
      <c r="B2223" s="135"/>
      <c r="C2223" s="135"/>
      <c r="D2223" s="245"/>
      <c r="E2223" s="245"/>
      <c r="F2223" s="405"/>
      <c r="G2223" s="291"/>
      <c r="H2223" s="291"/>
      <c r="AW2223" s="501"/>
      <c r="AY2223" s="450"/>
    </row>
    <row r="2224" spans="1:185" customHeight="1" ht="16.5" s="407" customFormat="1">
      <c r="A2224" s="135"/>
      <c r="B2224" s="135"/>
      <c r="C2224" s="135"/>
      <c r="D2224" s="245"/>
      <c r="E2224" s="245"/>
      <c r="F2224" s="405"/>
      <c r="G2224" s="291"/>
      <c r="H2224" s="291"/>
      <c r="AW2224" s="501"/>
      <c r="AY2224" s="450"/>
    </row>
    <row r="2225" spans="1:185" customHeight="1" ht="16.5" s="407" customFormat="1">
      <c r="A2225" s="135"/>
      <c r="B2225" s="135"/>
      <c r="C2225" s="135"/>
      <c r="D2225" s="245"/>
      <c r="E2225" s="245"/>
      <c r="F2225" s="405"/>
      <c r="G2225" s="291"/>
      <c r="H2225" s="291"/>
      <c r="AW2225" s="501"/>
      <c r="AY2225" s="450"/>
    </row>
    <row r="2226" spans="1:185" customHeight="1" ht="16.5" s="407" customFormat="1">
      <c r="A2226" s="135"/>
      <c r="B2226" s="135"/>
      <c r="C2226" s="135"/>
      <c r="D2226" s="245"/>
      <c r="E2226" s="245"/>
      <c r="F2226" s="405"/>
      <c r="G2226" s="291"/>
      <c r="H2226" s="291"/>
      <c r="AW2226" s="501"/>
      <c r="AY2226" s="450"/>
    </row>
    <row r="2227" spans="1:185" customHeight="1" ht="16.5" s="407" customFormat="1">
      <c r="A2227" s="135"/>
      <c r="B2227" s="135"/>
      <c r="C2227" s="135"/>
      <c r="D2227" s="245"/>
      <c r="E2227" s="245"/>
      <c r="F2227" s="405"/>
      <c r="G2227" s="291"/>
      <c r="H2227" s="291"/>
      <c r="AW2227" s="501"/>
      <c r="AY2227" s="450"/>
    </row>
    <row r="2228" spans="1:185" customHeight="1" ht="16.5" s="407" customFormat="1">
      <c r="A2228" s="135"/>
      <c r="B2228" s="135"/>
      <c r="C2228" s="135"/>
      <c r="D2228" s="245"/>
      <c r="E2228" s="245"/>
      <c r="F2228" s="405"/>
      <c r="G2228" s="291"/>
      <c r="H2228" s="291"/>
      <c r="AW2228" s="501"/>
      <c r="AY2228" s="450"/>
    </row>
    <row r="2229" spans="1:185" customHeight="1" ht="16.5" s="407" customFormat="1">
      <c r="A2229" s="135"/>
      <c r="B2229" s="135"/>
      <c r="C2229" s="135"/>
      <c r="D2229" s="245"/>
      <c r="E2229" s="245"/>
      <c r="F2229" s="405"/>
      <c r="G2229" s="291"/>
      <c r="H2229" s="291"/>
      <c r="AW2229" s="501"/>
      <c r="AY2229" s="450"/>
    </row>
    <row r="2230" spans="1:185" customHeight="1" ht="16.5" s="407" customFormat="1">
      <c r="A2230" s="135"/>
      <c r="B2230" s="135"/>
      <c r="C2230" s="135"/>
      <c r="D2230" s="245"/>
      <c r="E2230" s="245"/>
      <c r="F2230" s="405"/>
      <c r="G2230" s="291"/>
      <c r="H2230" s="291"/>
      <c r="AW2230" s="501"/>
      <c r="AY2230" s="450"/>
    </row>
    <row r="2231" spans="1:185" customHeight="1" ht="16.5" s="407" customFormat="1">
      <c r="A2231" s="135"/>
      <c r="B2231" s="135"/>
      <c r="C2231" s="135"/>
      <c r="D2231" s="245"/>
      <c r="E2231" s="245"/>
      <c r="F2231" s="405"/>
      <c r="G2231" s="291"/>
      <c r="H2231" s="291"/>
      <c r="AW2231" s="501"/>
      <c r="AY2231" s="450"/>
    </row>
    <row r="2232" spans="1:185" customHeight="1" ht="16.5" s="407" customFormat="1">
      <c r="A2232" s="135"/>
      <c r="B2232" s="135"/>
      <c r="C2232" s="135"/>
      <c r="D2232" s="245"/>
      <c r="E2232" s="245"/>
      <c r="F2232" s="405"/>
      <c r="G2232" s="291"/>
      <c r="H2232" s="291"/>
      <c r="AW2232" s="501"/>
      <c r="AY2232" s="450"/>
    </row>
    <row r="2233" spans="1:185" customHeight="1" ht="16.5" s="407" customFormat="1">
      <c r="A2233" s="135"/>
      <c r="B2233" s="135"/>
      <c r="C2233" s="135"/>
      <c r="D2233" s="245"/>
      <c r="E2233" s="245"/>
      <c r="F2233" s="405"/>
      <c r="G2233" s="291"/>
      <c r="H2233" s="291"/>
      <c r="AW2233" s="501"/>
      <c r="AY2233" s="450"/>
    </row>
    <row r="2234" spans="1:185" customHeight="1" ht="16.5" s="407" customFormat="1">
      <c r="A2234" s="135"/>
      <c r="B2234" s="135"/>
      <c r="C2234" s="135"/>
      <c r="D2234" s="245"/>
      <c r="E2234" s="245"/>
      <c r="F2234" s="405"/>
      <c r="G2234" s="291"/>
      <c r="H2234" s="291"/>
      <c r="AW2234" s="501"/>
      <c r="AY2234" s="450"/>
    </row>
    <row r="2235" spans="1:185" customHeight="1" ht="16.5" s="407" customFormat="1">
      <c r="A2235" s="135"/>
      <c r="B2235" s="135"/>
      <c r="C2235" s="135"/>
      <c r="D2235" s="245"/>
      <c r="E2235" s="245"/>
      <c r="F2235" s="405"/>
      <c r="G2235" s="291"/>
      <c r="H2235" s="291"/>
      <c r="AW2235" s="501"/>
      <c r="AY2235" s="450"/>
    </row>
    <row r="2236" spans="1:185" customHeight="1" ht="16.5" s="407" customFormat="1">
      <c r="A2236" s="135"/>
      <c r="B2236" s="135"/>
      <c r="C2236" s="135"/>
      <c r="D2236" s="245"/>
      <c r="E2236" s="245"/>
      <c r="F2236" s="405"/>
      <c r="G2236" s="291"/>
      <c r="H2236" s="291"/>
      <c r="AW2236" s="501"/>
      <c r="AY2236" s="450"/>
    </row>
    <row r="2237" spans="1:185" customHeight="1" ht="16.5" s="407" customFormat="1">
      <c r="A2237" s="135"/>
      <c r="B2237" s="135"/>
      <c r="C2237" s="135"/>
      <c r="D2237" s="245"/>
      <c r="E2237" s="245"/>
      <c r="F2237" s="405"/>
      <c r="G2237" s="291"/>
      <c r="H2237" s="291"/>
      <c r="AW2237" s="501"/>
      <c r="AY2237" s="450"/>
    </row>
    <row r="2238" spans="1:185" customHeight="1" ht="16.5" s="407" customFormat="1">
      <c r="A2238" s="135"/>
      <c r="B2238" s="135"/>
      <c r="C2238" s="135"/>
      <c r="D2238" s="245"/>
      <c r="E2238" s="245"/>
      <c r="F2238" s="405"/>
      <c r="G2238" s="291"/>
      <c r="H2238" s="291"/>
      <c r="AW2238" s="501"/>
      <c r="AY2238" s="450"/>
    </row>
    <row r="2239" spans="1:185" customHeight="1" ht="16.5" s="407" customFormat="1">
      <c r="A2239" s="135"/>
      <c r="B2239" s="135"/>
      <c r="C2239" s="135"/>
      <c r="D2239" s="245"/>
      <c r="E2239" s="245"/>
      <c r="F2239" s="405"/>
      <c r="G2239" s="291"/>
      <c r="H2239" s="291"/>
      <c r="AW2239" s="501"/>
      <c r="AY2239" s="450"/>
    </row>
    <row r="2240" spans="1:185" customHeight="1" ht="16.5" s="407" customFormat="1">
      <c r="A2240" s="135"/>
      <c r="B2240" s="135"/>
      <c r="C2240" s="135"/>
      <c r="D2240" s="245"/>
      <c r="E2240" s="245"/>
      <c r="F2240" s="405"/>
      <c r="G2240" s="291"/>
      <c r="H2240" s="291"/>
      <c r="AW2240" s="501"/>
      <c r="AY2240" s="450"/>
    </row>
    <row r="2241" spans="1:185" customHeight="1" ht="16.5" s="407" customFormat="1">
      <c r="A2241" s="135"/>
      <c r="B2241" s="135"/>
      <c r="C2241" s="135"/>
      <c r="D2241" s="245"/>
      <c r="E2241" s="245"/>
      <c r="F2241" s="405"/>
      <c r="G2241" s="291"/>
      <c r="H2241" s="291"/>
      <c r="AW2241" s="501"/>
      <c r="AY2241" s="450"/>
    </row>
    <row r="2242" spans="1:185" customHeight="1" ht="16.5" s="407" customFormat="1">
      <c r="A2242" s="135"/>
      <c r="B2242" s="135"/>
      <c r="C2242" s="135"/>
      <c r="D2242" s="245"/>
      <c r="E2242" s="245"/>
      <c r="F2242" s="405"/>
      <c r="G2242" s="291"/>
      <c r="H2242" s="291"/>
      <c r="AW2242" s="501"/>
      <c r="AY2242" s="450"/>
    </row>
    <row r="2243" spans="1:185" customHeight="1" ht="16.5" s="407" customFormat="1">
      <c r="A2243" s="135"/>
      <c r="B2243" s="135"/>
      <c r="C2243" s="135"/>
      <c r="D2243" s="245"/>
      <c r="E2243" s="245"/>
      <c r="F2243" s="405"/>
      <c r="G2243" s="291"/>
      <c r="H2243" s="291"/>
      <c r="AW2243" s="501"/>
      <c r="AY2243" s="450"/>
    </row>
    <row r="2244" spans="1:185" customHeight="1" ht="16.5" s="407" customFormat="1">
      <c r="A2244" s="135"/>
      <c r="B2244" s="135"/>
      <c r="C2244" s="135"/>
      <c r="D2244" s="245"/>
      <c r="E2244" s="245"/>
      <c r="F2244" s="405"/>
      <c r="G2244" s="291"/>
      <c r="H2244" s="291"/>
      <c r="AW2244" s="501"/>
      <c r="AY2244" s="450"/>
    </row>
    <row r="2245" spans="1:185" customHeight="1" ht="16.5" s="407" customFormat="1">
      <c r="A2245" s="135"/>
      <c r="B2245" s="135"/>
      <c r="C2245" s="135"/>
      <c r="D2245" s="245"/>
      <c r="E2245" s="245"/>
      <c r="F2245" s="405"/>
      <c r="G2245" s="291"/>
      <c r="H2245" s="291"/>
      <c r="AW2245" s="501"/>
      <c r="AY2245" s="450"/>
    </row>
    <row r="2246" spans="1:185" customHeight="1" ht="16.5" s="407" customFormat="1">
      <c r="A2246" s="135"/>
      <c r="B2246" s="135"/>
      <c r="C2246" s="135"/>
      <c r="D2246" s="245"/>
      <c r="E2246" s="245"/>
      <c r="F2246" s="405"/>
      <c r="G2246" s="291"/>
      <c r="H2246" s="291"/>
      <c r="AW2246" s="501"/>
      <c r="AY2246" s="450"/>
    </row>
    <row r="2247" spans="1:185" customHeight="1" ht="16.5" s="407" customFormat="1">
      <c r="A2247" s="135"/>
      <c r="B2247" s="135"/>
      <c r="C2247" s="135"/>
      <c r="D2247" s="245"/>
      <c r="E2247" s="245"/>
      <c r="F2247" s="405"/>
      <c r="G2247" s="291"/>
      <c r="H2247" s="291"/>
      <c r="AW2247" s="501"/>
      <c r="AY2247" s="450"/>
    </row>
    <row r="2248" spans="1:185" customHeight="1" ht="16.5" s="407" customFormat="1">
      <c r="A2248" s="135"/>
      <c r="B2248" s="135"/>
      <c r="C2248" s="135"/>
      <c r="D2248" s="245"/>
      <c r="E2248" s="245"/>
      <c r="F2248" s="405"/>
      <c r="G2248" s="291"/>
      <c r="H2248" s="291"/>
      <c r="AW2248" s="501"/>
      <c r="AY2248" s="450"/>
    </row>
    <row r="2249" spans="1:185" customHeight="1" ht="16.5" s="407" customFormat="1">
      <c r="A2249" s="135"/>
      <c r="B2249" s="135"/>
      <c r="C2249" s="135"/>
      <c r="D2249" s="245"/>
      <c r="E2249" s="245"/>
      <c r="F2249" s="405"/>
      <c r="G2249" s="291"/>
      <c r="H2249" s="291"/>
      <c r="AW2249" s="501"/>
      <c r="AY2249" s="450"/>
    </row>
    <row r="2250" spans="1:185" customHeight="1" ht="16.5" s="407" customFormat="1">
      <c r="A2250" s="135"/>
      <c r="B2250" s="135"/>
      <c r="C2250" s="135"/>
      <c r="D2250" s="245"/>
      <c r="E2250" s="245"/>
      <c r="F2250" s="405"/>
      <c r="G2250" s="291"/>
      <c r="H2250" s="291"/>
      <c r="AW2250" s="501"/>
      <c r="AY2250" s="450"/>
    </row>
    <row r="2251" spans="1:185" customHeight="1" ht="16.5" s="407" customFormat="1">
      <c r="A2251" s="135"/>
      <c r="B2251" s="135"/>
      <c r="C2251" s="135"/>
      <c r="D2251" s="245"/>
      <c r="E2251" s="245"/>
      <c r="F2251" s="405"/>
      <c r="G2251" s="291"/>
      <c r="H2251" s="291"/>
      <c r="AW2251" s="501"/>
      <c r="AY2251" s="450"/>
    </row>
    <row r="2252" spans="1:185" customHeight="1" ht="16.5" s="407" customFormat="1">
      <c r="A2252" s="135"/>
      <c r="B2252" s="135"/>
      <c r="C2252" s="135"/>
      <c r="D2252" s="245"/>
      <c r="E2252" s="245"/>
      <c r="F2252" s="405"/>
      <c r="G2252" s="291"/>
      <c r="H2252" s="291"/>
      <c r="AW2252" s="501"/>
      <c r="AY2252" s="450"/>
    </row>
    <row r="2253" spans="1:185" customHeight="1" ht="16.5" s="407" customFormat="1">
      <c r="A2253" s="135"/>
      <c r="B2253" s="135"/>
      <c r="C2253" s="135"/>
      <c r="D2253" s="245"/>
      <c r="E2253" s="245"/>
      <c r="F2253" s="405"/>
      <c r="G2253" s="291"/>
      <c r="H2253" s="291"/>
      <c r="AW2253" s="501"/>
      <c r="AY2253" s="450"/>
    </row>
    <row r="2254" spans="1:185" customHeight="1" ht="16.5" s="407" customFormat="1">
      <c r="A2254" s="135"/>
      <c r="B2254" s="135"/>
      <c r="C2254" s="135"/>
      <c r="D2254" s="245"/>
      <c r="E2254" s="245"/>
      <c r="F2254" s="405"/>
      <c r="G2254" s="291"/>
      <c r="H2254" s="291"/>
      <c r="AW2254" s="501"/>
      <c r="AY2254" s="450"/>
    </row>
    <row r="2255" spans="1:185" customHeight="1" ht="16.5" s="407" customFormat="1">
      <c r="A2255" s="135"/>
      <c r="B2255" s="135"/>
      <c r="C2255" s="135"/>
      <c r="D2255" s="245"/>
      <c r="E2255" s="245"/>
      <c r="F2255" s="405"/>
      <c r="G2255" s="291"/>
      <c r="H2255" s="291"/>
      <c r="AW2255" s="501"/>
      <c r="AY2255" s="450"/>
    </row>
    <row r="2256" spans="1:185" customHeight="1" ht="16.5" s="407" customFormat="1">
      <c r="A2256" s="135"/>
      <c r="B2256" s="135"/>
      <c r="C2256" s="135"/>
      <c r="D2256" s="245"/>
      <c r="E2256" s="245"/>
      <c r="F2256" s="405"/>
      <c r="G2256" s="291"/>
      <c r="H2256" s="291"/>
      <c r="AW2256" s="501"/>
      <c r="AY2256" s="450"/>
    </row>
    <row r="2257" spans="1:185" customHeight="1" ht="16.5" s="407" customFormat="1">
      <c r="A2257" s="135"/>
      <c r="B2257" s="135"/>
      <c r="C2257" s="135"/>
      <c r="D2257" s="245"/>
      <c r="E2257" s="245"/>
      <c r="F2257" s="405"/>
      <c r="G2257" s="291"/>
      <c r="H2257" s="291"/>
      <c r="AW2257" s="501"/>
      <c r="AY2257" s="450"/>
    </row>
    <row r="2258" spans="1:185" customHeight="1" ht="16.5" s="407" customFormat="1">
      <c r="A2258" s="135"/>
      <c r="B2258" s="135"/>
      <c r="C2258" s="135"/>
      <c r="D2258" s="245"/>
      <c r="E2258" s="245"/>
      <c r="F2258" s="405"/>
      <c r="G2258" s="291"/>
      <c r="H2258" s="291"/>
      <c r="AW2258" s="501"/>
      <c r="AY2258" s="450"/>
    </row>
    <row r="2259" spans="1:185" customHeight="1" ht="16.5" s="407" customFormat="1">
      <c r="A2259" s="135"/>
      <c r="B2259" s="135"/>
      <c r="C2259" s="135"/>
      <c r="D2259" s="245"/>
      <c r="E2259" s="245"/>
      <c r="F2259" s="405"/>
      <c r="G2259" s="291"/>
      <c r="H2259" s="291"/>
      <c r="AW2259" s="501"/>
      <c r="AY2259" s="450"/>
    </row>
    <row r="2260" spans="1:185" customHeight="1" ht="16.5" s="407" customFormat="1">
      <c r="A2260" s="135"/>
      <c r="B2260" s="135"/>
      <c r="C2260" s="135"/>
      <c r="D2260" s="245"/>
      <c r="E2260" s="245"/>
      <c r="F2260" s="405"/>
      <c r="G2260" s="291"/>
      <c r="H2260" s="291"/>
      <c r="AW2260" s="501"/>
      <c r="AY2260" s="450"/>
    </row>
    <row r="2261" spans="1:185" customHeight="1" ht="16.5" s="407" customFormat="1">
      <c r="A2261" s="135"/>
      <c r="B2261" s="135"/>
      <c r="C2261" s="135"/>
      <c r="D2261" s="245"/>
      <c r="E2261" s="245"/>
      <c r="F2261" s="405"/>
      <c r="G2261" s="291"/>
      <c r="H2261" s="291"/>
      <c r="AW2261" s="501"/>
      <c r="AY2261" s="450"/>
    </row>
    <row r="2262" spans="1:185" customHeight="1" ht="16.5" s="407" customFormat="1">
      <c r="A2262" s="135"/>
      <c r="B2262" s="135"/>
      <c r="C2262" s="135"/>
      <c r="D2262" s="245"/>
      <c r="E2262" s="245"/>
      <c r="F2262" s="405"/>
      <c r="G2262" s="291"/>
      <c r="H2262" s="291"/>
      <c r="AW2262" s="501"/>
      <c r="AY2262" s="450"/>
    </row>
    <row r="2263" spans="1:185" customHeight="1" ht="16.5" s="407" customFormat="1">
      <c r="A2263" s="135"/>
      <c r="B2263" s="135"/>
      <c r="C2263" s="135"/>
      <c r="D2263" s="245"/>
      <c r="E2263" s="245"/>
      <c r="F2263" s="405"/>
      <c r="G2263" s="291"/>
      <c r="H2263" s="291"/>
      <c r="AW2263" s="501"/>
      <c r="AY2263" s="450"/>
    </row>
    <row r="2264" spans="1:185" customHeight="1" ht="16.5" s="407" customFormat="1">
      <c r="A2264" s="135"/>
      <c r="B2264" s="135"/>
      <c r="C2264" s="135"/>
      <c r="D2264" s="245"/>
      <c r="E2264" s="245"/>
      <c r="F2264" s="405"/>
      <c r="G2264" s="291"/>
      <c r="H2264" s="291"/>
      <c r="AW2264" s="501"/>
      <c r="AY2264" s="450"/>
    </row>
    <row r="2265" spans="1:185" customHeight="1" ht="16.5" s="407" customFormat="1">
      <c r="A2265" s="135"/>
      <c r="B2265" s="135"/>
      <c r="C2265" s="135"/>
      <c r="D2265" s="245"/>
      <c r="E2265" s="245"/>
      <c r="F2265" s="405"/>
      <c r="G2265" s="291"/>
      <c r="H2265" s="291"/>
      <c r="AW2265" s="501"/>
      <c r="AY2265" s="450"/>
    </row>
    <row r="2266" spans="1:185" customHeight="1" ht="16.5" s="407" customFormat="1">
      <c r="A2266" s="135"/>
      <c r="B2266" s="135"/>
      <c r="C2266" s="135"/>
      <c r="D2266" s="245"/>
      <c r="E2266" s="245"/>
      <c r="F2266" s="405"/>
      <c r="G2266" s="291"/>
      <c r="H2266" s="291"/>
      <c r="AW2266" s="501"/>
      <c r="AY2266" s="450"/>
    </row>
    <row r="2267" spans="1:185" customHeight="1" ht="16.5" s="407" customFormat="1">
      <c r="A2267" s="135"/>
      <c r="B2267" s="135"/>
      <c r="C2267" s="135"/>
      <c r="D2267" s="245"/>
      <c r="E2267" s="245"/>
      <c r="F2267" s="405"/>
      <c r="G2267" s="291"/>
      <c r="H2267" s="291"/>
      <c r="AW2267" s="501"/>
      <c r="AY2267" s="450"/>
    </row>
    <row r="2268" spans="1:185" customHeight="1" ht="16.5" s="407" customFormat="1">
      <c r="A2268" s="135"/>
      <c r="B2268" s="135"/>
      <c r="C2268" s="135"/>
      <c r="D2268" s="245"/>
      <c r="E2268" s="245"/>
      <c r="F2268" s="405"/>
      <c r="G2268" s="291"/>
      <c r="H2268" s="291"/>
      <c r="AW2268" s="501"/>
      <c r="AY2268" s="450"/>
    </row>
    <row r="2269" spans="1:185" customHeight="1" ht="16.5" s="407" customFormat="1">
      <c r="A2269" s="135"/>
      <c r="B2269" s="135"/>
      <c r="C2269" s="135"/>
      <c r="D2269" s="245"/>
      <c r="E2269" s="245"/>
      <c r="F2269" s="405"/>
      <c r="G2269" s="291"/>
      <c r="H2269" s="291"/>
      <c r="AW2269" s="501"/>
      <c r="AY2269" s="450"/>
    </row>
    <row r="2270" spans="1:185" customHeight="1" ht="16.5" s="407" customFormat="1">
      <c r="A2270" s="135"/>
      <c r="B2270" s="135"/>
      <c r="C2270" s="135"/>
      <c r="D2270" s="245"/>
      <c r="E2270" s="245"/>
      <c r="F2270" s="405"/>
      <c r="G2270" s="291"/>
      <c r="H2270" s="291"/>
      <c r="AW2270" s="501"/>
      <c r="AY2270" s="450"/>
    </row>
    <row r="2271" spans="1:185" customHeight="1" ht="16.5" s="407" customFormat="1">
      <c r="A2271" s="135"/>
      <c r="B2271" s="135"/>
      <c r="C2271" s="135"/>
      <c r="D2271" s="245"/>
      <c r="E2271" s="245"/>
      <c r="F2271" s="405"/>
      <c r="G2271" s="291"/>
      <c r="H2271" s="291"/>
      <c r="AW2271" s="501"/>
      <c r="AY2271" s="450"/>
    </row>
    <row r="2272" spans="1:185" customHeight="1" ht="16.5" s="407" customFormat="1">
      <c r="A2272" s="135"/>
      <c r="B2272" s="135"/>
      <c r="C2272" s="135"/>
      <c r="D2272" s="245"/>
      <c r="E2272" s="245"/>
      <c r="F2272" s="405"/>
      <c r="G2272" s="291"/>
      <c r="H2272" s="291"/>
      <c r="AW2272" s="501"/>
      <c r="AY2272" s="450"/>
    </row>
    <row r="2273" spans="1:185" customHeight="1" ht="16.5" s="407" customFormat="1">
      <c r="A2273" s="135"/>
      <c r="B2273" s="135"/>
      <c r="C2273" s="135"/>
      <c r="D2273" s="245"/>
      <c r="E2273" s="245"/>
      <c r="F2273" s="405"/>
      <c r="G2273" s="291"/>
      <c r="H2273" s="291"/>
      <c r="AW2273" s="501"/>
      <c r="AY2273" s="450"/>
    </row>
    <row r="2274" spans="1:185" customHeight="1" ht="16.5" s="407" customFormat="1">
      <c r="A2274" s="135"/>
      <c r="B2274" s="135"/>
      <c r="C2274" s="135"/>
      <c r="D2274" s="245"/>
      <c r="E2274" s="245"/>
      <c r="F2274" s="405"/>
      <c r="G2274" s="291"/>
      <c r="H2274" s="291"/>
      <c r="AW2274" s="501"/>
      <c r="AY2274" s="450"/>
    </row>
    <row r="2275" spans="1:185" customHeight="1" ht="16.5" s="407" customFormat="1">
      <c r="A2275" s="135"/>
      <c r="B2275" s="135"/>
      <c r="C2275" s="135"/>
      <c r="D2275" s="245"/>
      <c r="E2275" s="245"/>
      <c r="F2275" s="405"/>
      <c r="G2275" s="291"/>
      <c r="H2275" s="291"/>
      <c r="AW2275" s="501"/>
      <c r="AY2275" s="450"/>
    </row>
    <row r="2276" spans="1:185" customHeight="1" ht="16.5" s="407" customFormat="1">
      <c r="A2276" s="135"/>
      <c r="B2276" s="135"/>
      <c r="C2276" s="135"/>
      <c r="D2276" s="245"/>
      <c r="E2276" s="245"/>
      <c r="F2276" s="405"/>
      <c r="G2276" s="291"/>
      <c r="H2276" s="291"/>
      <c r="AW2276" s="501"/>
      <c r="AY2276" s="450"/>
    </row>
    <row r="2277" spans="1:185" customHeight="1" ht="16.5" s="407" customFormat="1">
      <c r="A2277" s="135"/>
      <c r="B2277" s="135"/>
      <c r="C2277" s="135"/>
      <c r="D2277" s="245"/>
      <c r="E2277" s="245"/>
      <c r="F2277" s="405"/>
      <c r="G2277" s="291"/>
      <c r="H2277" s="291"/>
      <c r="AW2277" s="501"/>
      <c r="AY2277" s="450"/>
    </row>
    <row r="2278" spans="1:185" customHeight="1" ht="16.5" s="407" customFormat="1">
      <c r="A2278" s="135"/>
      <c r="B2278" s="135"/>
      <c r="C2278" s="135"/>
      <c r="D2278" s="245"/>
      <c r="E2278" s="245"/>
      <c r="F2278" s="405"/>
      <c r="G2278" s="291"/>
      <c r="H2278" s="291"/>
      <c r="AW2278" s="501"/>
      <c r="AY2278" s="450"/>
    </row>
    <row r="2279" spans="1:185" customHeight="1" ht="16.5" s="407" customFormat="1">
      <c r="A2279" s="135"/>
      <c r="B2279" s="135"/>
      <c r="C2279" s="135"/>
      <c r="D2279" s="245"/>
      <c r="E2279" s="245"/>
      <c r="F2279" s="405"/>
      <c r="G2279" s="291"/>
      <c r="H2279" s="291"/>
      <c r="AW2279" s="501"/>
      <c r="AY2279" s="450"/>
    </row>
    <row r="2280" spans="1:185" customHeight="1" ht="16.5" s="407" customFormat="1">
      <c r="A2280" s="135"/>
      <c r="B2280" s="135"/>
      <c r="C2280" s="135"/>
      <c r="D2280" s="245"/>
      <c r="E2280" s="245"/>
      <c r="F2280" s="405"/>
      <c r="G2280" s="291"/>
      <c r="H2280" s="291"/>
      <c r="AW2280" s="501"/>
      <c r="AY2280" s="450"/>
    </row>
    <row r="2281" spans="1:185" customHeight="1" ht="16.5" s="407" customFormat="1">
      <c r="A2281" s="135"/>
      <c r="B2281" s="135"/>
      <c r="C2281" s="135"/>
      <c r="D2281" s="245"/>
      <c r="E2281" s="245"/>
      <c r="F2281" s="405"/>
      <c r="G2281" s="291"/>
      <c r="H2281" s="291"/>
      <c r="AW2281" s="501"/>
      <c r="AY2281" s="450"/>
    </row>
    <row r="2282" spans="1:185" customHeight="1" ht="16.5" s="407" customFormat="1">
      <c r="A2282" s="135"/>
      <c r="B2282" s="135"/>
      <c r="C2282" s="135"/>
      <c r="D2282" s="245"/>
      <c r="E2282" s="245"/>
      <c r="F2282" s="405"/>
      <c r="G2282" s="291"/>
      <c r="H2282" s="291"/>
      <c r="AW2282" s="501"/>
      <c r="AY2282" s="450"/>
    </row>
    <row r="2283" spans="1:185" customHeight="1" ht="16.5" s="407" customFormat="1">
      <c r="A2283" s="135"/>
      <c r="B2283" s="135"/>
      <c r="C2283" s="135"/>
      <c r="D2283" s="245"/>
      <c r="E2283" s="245"/>
      <c r="F2283" s="405"/>
      <c r="G2283" s="291"/>
      <c r="H2283" s="291"/>
      <c r="AW2283" s="501"/>
      <c r="AY2283" s="450"/>
    </row>
    <row r="2284" spans="1:185" customHeight="1" ht="16.5" s="407" customFormat="1">
      <c r="A2284" s="135"/>
      <c r="B2284" s="135"/>
      <c r="C2284" s="135"/>
      <c r="D2284" s="245"/>
      <c r="E2284" s="245"/>
      <c r="F2284" s="405"/>
      <c r="G2284" s="291"/>
      <c r="H2284" s="291"/>
      <c r="AW2284" s="501"/>
      <c r="AY2284" s="450"/>
    </row>
    <row r="2285" spans="1:185" customHeight="1" ht="16.5" s="407" customFormat="1">
      <c r="A2285" s="135"/>
      <c r="B2285" s="135"/>
      <c r="C2285" s="135"/>
      <c r="D2285" s="245"/>
      <c r="E2285" s="245"/>
      <c r="F2285" s="405"/>
      <c r="G2285" s="291"/>
      <c r="H2285" s="291"/>
      <c r="AW2285" s="501"/>
      <c r="AY2285" s="450"/>
    </row>
    <row r="2286" spans="1:185" customHeight="1" ht="16.5" s="407" customFormat="1">
      <c r="A2286" s="135"/>
      <c r="B2286" s="135"/>
      <c r="C2286" s="135"/>
      <c r="D2286" s="245"/>
      <c r="E2286" s="245"/>
      <c r="F2286" s="405"/>
      <c r="G2286" s="291"/>
      <c r="H2286" s="291"/>
      <c r="AW2286" s="501"/>
      <c r="AY2286" s="450"/>
    </row>
    <row r="2287" spans="1:185" customHeight="1" ht="16.5" s="407" customFormat="1">
      <c r="A2287" s="135"/>
      <c r="B2287" s="135"/>
      <c r="C2287" s="135"/>
      <c r="D2287" s="245"/>
      <c r="E2287" s="245"/>
      <c r="F2287" s="405"/>
      <c r="G2287" s="291"/>
      <c r="H2287" s="291"/>
      <c r="AW2287" s="501"/>
      <c r="AY2287" s="450"/>
    </row>
    <row r="2288" spans="1:185" customHeight="1" ht="16.5" s="407" customFormat="1">
      <c r="A2288" s="135"/>
      <c r="B2288" s="135"/>
      <c r="C2288" s="135"/>
      <c r="D2288" s="245"/>
      <c r="E2288" s="245"/>
      <c r="F2288" s="405"/>
      <c r="G2288" s="291"/>
      <c r="H2288" s="291"/>
      <c r="AW2288" s="501"/>
      <c r="AY2288" s="450"/>
    </row>
    <row r="2289" spans="1:185" customHeight="1" ht="16.5" s="407" customFormat="1">
      <c r="A2289" s="135"/>
      <c r="B2289" s="135"/>
      <c r="C2289" s="135"/>
      <c r="D2289" s="245"/>
      <c r="E2289" s="245"/>
      <c r="F2289" s="405"/>
      <c r="G2289" s="291"/>
      <c r="H2289" s="291"/>
      <c r="AW2289" s="501"/>
      <c r="AY2289" s="450"/>
    </row>
    <row r="2290" spans="1:185" customHeight="1" ht="16.5" s="407" customFormat="1">
      <c r="A2290" s="135"/>
      <c r="B2290" s="135"/>
      <c r="C2290" s="135"/>
      <c r="D2290" s="245"/>
      <c r="E2290" s="245"/>
      <c r="F2290" s="405"/>
      <c r="G2290" s="291"/>
      <c r="H2290" s="291"/>
      <c r="AW2290" s="501"/>
      <c r="AY2290" s="450"/>
    </row>
    <row r="2291" spans="1:185" customHeight="1" ht="16.5" s="407" customFormat="1">
      <c r="A2291" s="135"/>
      <c r="B2291" s="135"/>
      <c r="C2291" s="135"/>
      <c r="D2291" s="245"/>
      <c r="E2291" s="245"/>
      <c r="F2291" s="405"/>
      <c r="G2291" s="291"/>
      <c r="H2291" s="291"/>
      <c r="AW2291" s="501"/>
      <c r="AY2291" s="450"/>
    </row>
    <row r="2292" spans="1:185" customHeight="1" ht="16.5" s="407" customFormat="1">
      <c r="A2292" s="135"/>
      <c r="B2292" s="135"/>
      <c r="C2292" s="135"/>
      <c r="D2292" s="245"/>
      <c r="E2292" s="245"/>
      <c r="F2292" s="405"/>
      <c r="G2292" s="291"/>
      <c r="H2292" s="291"/>
      <c r="AW2292" s="501"/>
      <c r="AY2292" s="450"/>
    </row>
    <row r="2293" spans="1:185" customHeight="1" ht="16.5" s="407" customFormat="1">
      <c r="A2293" s="135"/>
      <c r="B2293" s="135"/>
      <c r="C2293" s="135"/>
      <c r="D2293" s="245"/>
      <c r="E2293" s="245"/>
      <c r="F2293" s="405"/>
      <c r="G2293" s="291"/>
      <c r="H2293" s="291"/>
      <c r="AW2293" s="501"/>
      <c r="AY2293" s="450"/>
    </row>
    <row r="2294" spans="1:185" customHeight="1" ht="16.5" s="407" customFormat="1">
      <c r="A2294" s="135"/>
      <c r="B2294" s="135"/>
      <c r="C2294" s="135"/>
      <c r="D2294" s="245"/>
      <c r="E2294" s="245"/>
      <c r="F2294" s="405"/>
      <c r="G2294" s="291"/>
      <c r="H2294" s="291"/>
      <c r="AW2294" s="501"/>
      <c r="AY2294" s="450"/>
    </row>
    <row r="2295" spans="1:185" customHeight="1" ht="16.5" s="407" customFormat="1">
      <c r="A2295" s="135"/>
      <c r="B2295" s="135"/>
      <c r="C2295" s="135"/>
      <c r="D2295" s="245"/>
      <c r="E2295" s="245"/>
      <c r="F2295" s="405"/>
      <c r="G2295" s="291"/>
      <c r="H2295" s="291"/>
      <c r="AW2295" s="501"/>
      <c r="AY2295" s="450"/>
    </row>
    <row r="2296" spans="1:185" customHeight="1" ht="16.5" s="407" customFormat="1">
      <c r="A2296" s="135"/>
      <c r="B2296" s="135"/>
      <c r="C2296" s="135"/>
      <c r="D2296" s="245"/>
      <c r="E2296" s="245"/>
      <c r="F2296" s="405"/>
      <c r="G2296" s="291"/>
      <c r="H2296" s="291"/>
      <c r="AW2296" s="501"/>
      <c r="AY2296" s="450"/>
    </row>
    <row r="2297" spans="1:185" customHeight="1" ht="16.5" s="407" customFormat="1">
      <c r="A2297" s="135"/>
      <c r="B2297" s="135"/>
      <c r="C2297" s="135"/>
      <c r="D2297" s="245"/>
      <c r="E2297" s="245"/>
      <c r="F2297" s="405"/>
      <c r="G2297" s="291"/>
      <c r="H2297" s="291"/>
      <c r="AW2297" s="501"/>
      <c r="AY2297" s="450"/>
    </row>
    <row r="2298" spans="1:185" customHeight="1" ht="16.5" s="407" customFormat="1">
      <c r="A2298" s="135"/>
      <c r="B2298" s="135"/>
      <c r="C2298" s="135"/>
      <c r="D2298" s="245"/>
      <c r="E2298" s="245"/>
      <c r="F2298" s="405"/>
      <c r="G2298" s="291"/>
      <c r="H2298" s="291"/>
      <c r="AW2298" s="501"/>
      <c r="AY2298" s="450"/>
    </row>
    <row r="2299" spans="1:185" customHeight="1" ht="16.5" s="407" customFormat="1">
      <c r="A2299" s="135"/>
      <c r="B2299" s="135"/>
      <c r="C2299" s="135"/>
      <c r="D2299" s="245"/>
      <c r="E2299" s="245"/>
      <c r="F2299" s="405"/>
      <c r="G2299" s="291"/>
      <c r="H2299" s="291"/>
      <c r="AW2299" s="501"/>
      <c r="AY2299" s="450"/>
    </row>
    <row r="2300" spans="1:185" customHeight="1" ht="16.5" s="407" customFormat="1">
      <c r="A2300" s="135"/>
      <c r="B2300" s="135"/>
      <c r="C2300" s="135"/>
      <c r="D2300" s="245"/>
      <c r="E2300" s="245"/>
      <c r="F2300" s="405"/>
      <c r="G2300" s="291"/>
      <c r="H2300" s="291"/>
      <c r="AW2300" s="501"/>
      <c r="AY2300" s="450"/>
    </row>
    <row r="2301" spans="1:185" customHeight="1" ht="16.5" s="407" customFormat="1">
      <c r="A2301" s="135"/>
      <c r="B2301" s="135"/>
      <c r="C2301" s="135"/>
      <c r="D2301" s="245"/>
      <c r="E2301" s="245"/>
      <c r="F2301" s="405"/>
      <c r="G2301" s="291"/>
      <c r="H2301" s="291"/>
      <c r="AW2301" s="501"/>
      <c r="AY2301" s="450"/>
    </row>
    <row r="2302" spans="1:185" customHeight="1" ht="16.5" s="407" customFormat="1">
      <c r="A2302" s="135"/>
      <c r="B2302" s="135"/>
      <c r="C2302" s="135"/>
      <c r="D2302" s="245"/>
      <c r="E2302" s="245"/>
      <c r="F2302" s="405"/>
      <c r="G2302" s="291"/>
      <c r="H2302" s="291"/>
      <c r="AW2302" s="501"/>
      <c r="AY2302" s="450"/>
    </row>
    <row r="2303" spans="1:185" customHeight="1" ht="16.5" s="407" customFormat="1">
      <c r="A2303" s="135"/>
      <c r="B2303" s="135"/>
      <c r="C2303" s="135"/>
      <c r="D2303" s="245"/>
      <c r="E2303" s="245"/>
      <c r="F2303" s="405"/>
      <c r="G2303" s="291"/>
      <c r="H2303" s="291"/>
      <c r="AW2303" s="501"/>
      <c r="AY2303" s="450"/>
    </row>
    <row r="2304" spans="1:185" customHeight="1" ht="16.5" s="407" customFormat="1">
      <c r="A2304" s="135"/>
      <c r="B2304" s="135"/>
      <c r="C2304" s="135"/>
      <c r="D2304" s="245"/>
      <c r="E2304" s="245"/>
      <c r="F2304" s="405"/>
      <c r="G2304" s="291"/>
      <c r="H2304" s="291"/>
      <c r="AW2304" s="501"/>
      <c r="AY2304" s="450"/>
    </row>
    <row r="2305" spans="1:185" customHeight="1" ht="16.5" s="407" customFormat="1">
      <c r="A2305" s="135"/>
      <c r="B2305" s="135"/>
      <c r="C2305" s="135"/>
      <c r="D2305" s="245"/>
      <c r="E2305" s="245"/>
      <c r="F2305" s="405"/>
      <c r="G2305" s="291"/>
      <c r="H2305" s="291"/>
      <c r="AW2305" s="501"/>
      <c r="AY2305" s="450"/>
    </row>
    <row r="2306" spans="1:185" customHeight="1" ht="16.5" s="407" customFormat="1">
      <c r="A2306" s="135"/>
      <c r="B2306" s="135"/>
      <c r="C2306" s="135"/>
      <c r="D2306" s="245"/>
      <c r="E2306" s="245"/>
      <c r="F2306" s="405"/>
      <c r="G2306" s="291"/>
      <c r="H2306" s="291"/>
      <c r="AW2306" s="501"/>
      <c r="AY2306" s="450"/>
    </row>
    <row r="2307" spans="1:185" customHeight="1" ht="16.5" s="407" customFormat="1">
      <c r="A2307" s="135"/>
      <c r="B2307" s="135"/>
      <c r="C2307" s="135"/>
      <c r="D2307" s="245"/>
      <c r="E2307" s="245"/>
      <c r="F2307" s="405"/>
      <c r="G2307" s="291"/>
      <c r="H2307" s="291"/>
      <c r="AW2307" s="501"/>
      <c r="AY2307" s="450"/>
    </row>
    <row r="2308" spans="1:185" customHeight="1" ht="16.5" s="407" customFormat="1">
      <c r="A2308" s="135"/>
      <c r="B2308" s="135"/>
      <c r="C2308" s="135"/>
      <c r="D2308" s="245"/>
      <c r="E2308" s="245"/>
      <c r="F2308" s="405"/>
      <c r="G2308" s="291"/>
      <c r="H2308" s="291"/>
      <c r="AW2308" s="501"/>
      <c r="AY2308" s="450"/>
    </row>
    <row r="2309" spans="1:185" customHeight="1" ht="16.5" s="407" customFormat="1">
      <c r="A2309" s="135"/>
      <c r="B2309" s="135"/>
      <c r="C2309" s="135"/>
      <c r="D2309" s="245"/>
      <c r="E2309" s="245"/>
      <c r="F2309" s="405"/>
      <c r="G2309" s="291"/>
      <c r="H2309" s="291"/>
      <c r="AW2309" s="501"/>
      <c r="AY2309" s="450"/>
    </row>
    <row r="2310" spans="1:185" customHeight="1" ht="16.5" s="407" customFormat="1">
      <c r="A2310" s="135"/>
      <c r="B2310" s="135"/>
      <c r="C2310" s="135"/>
      <c r="D2310" s="245"/>
      <c r="E2310" s="245"/>
      <c r="F2310" s="405"/>
      <c r="G2310" s="291"/>
      <c r="H2310" s="291"/>
      <c r="AW2310" s="501"/>
      <c r="AY2310" s="450"/>
    </row>
    <row r="2311" spans="1:185" customHeight="1" ht="16.5" s="407" customFormat="1">
      <c r="A2311" s="135"/>
      <c r="B2311" s="135"/>
      <c r="C2311" s="135"/>
      <c r="D2311" s="245"/>
      <c r="E2311" s="245"/>
      <c r="F2311" s="405"/>
      <c r="G2311" s="291"/>
      <c r="H2311" s="291"/>
      <c r="AW2311" s="501"/>
      <c r="AY2311" s="450"/>
    </row>
    <row r="2312" spans="1:185" customHeight="1" ht="16.5" s="407" customFormat="1">
      <c r="A2312" s="135"/>
      <c r="B2312" s="135"/>
      <c r="C2312" s="135"/>
      <c r="D2312" s="245"/>
      <c r="E2312" s="245"/>
      <c r="F2312" s="405"/>
      <c r="G2312" s="291"/>
      <c r="H2312" s="291"/>
      <c r="AW2312" s="501"/>
      <c r="AY2312" s="450"/>
    </row>
    <row r="2313" spans="1:185" customHeight="1" ht="16.5" s="407" customFormat="1">
      <c r="A2313" s="135"/>
      <c r="B2313" s="135"/>
      <c r="C2313" s="135"/>
      <c r="D2313" s="245"/>
      <c r="E2313" s="245"/>
      <c r="F2313" s="405"/>
      <c r="G2313" s="291"/>
      <c r="H2313" s="291"/>
      <c r="AW2313" s="501"/>
      <c r="AY2313" s="450"/>
    </row>
    <row r="2314" spans="1:185" customHeight="1" ht="16.5" s="407" customFormat="1">
      <c r="A2314" s="135"/>
      <c r="B2314" s="135"/>
      <c r="C2314" s="135"/>
      <c r="D2314" s="245"/>
      <c r="E2314" s="245"/>
      <c r="F2314" s="405"/>
      <c r="G2314" s="291"/>
      <c r="H2314" s="291"/>
      <c r="AW2314" s="501"/>
      <c r="AY2314" s="450"/>
    </row>
    <row r="2315" spans="1:185" customHeight="1" ht="16.5" s="407" customFormat="1">
      <c r="A2315" s="135"/>
      <c r="B2315" s="135"/>
      <c r="C2315" s="135"/>
      <c r="D2315" s="245"/>
      <c r="E2315" s="245"/>
      <c r="F2315" s="405"/>
      <c r="G2315" s="291"/>
      <c r="H2315" s="291"/>
      <c r="AW2315" s="501"/>
      <c r="AY2315" s="450"/>
    </row>
    <row r="2316" spans="1:185" customHeight="1" ht="16.5" s="407" customFormat="1">
      <c r="A2316" s="135"/>
      <c r="B2316" s="135"/>
      <c r="C2316" s="135"/>
      <c r="D2316" s="245"/>
      <c r="E2316" s="245"/>
      <c r="F2316" s="405"/>
      <c r="G2316" s="291"/>
      <c r="H2316" s="291"/>
      <c r="AW2316" s="501"/>
      <c r="AY2316" s="450"/>
    </row>
    <row r="2317" spans="1:185" customHeight="1" ht="16.5" s="407" customFormat="1">
      <c r="A2317" s="135"/>
      <c r="B2317" s="135"/>
      <c r="C2317" s="135"/>
      <c r="D2317" s="245"/>
      <c r="E2317" s="245"/>
      <c r="F2317" s="405"/>
      <c r="G2317" s="291"/>
      <c r="H2317" s="291"/>
      <c r="AW2317" s="501"/>
      <c r="AY2317" s="450"/>
    </row>
    <row r="2318" spans="1:185" customHeight="1" ht="16.5" s="407" customFormat="1">
      <c r="A2318" s="135"/>
      <c r="B2318" s="135"/>
      <c r="C2318" s="135"/>
      <c r="D2318" s="245"/>
      <c r="E2318" s="245"/>
      <c r="F2318" s="405"/>
      <c r="G2318" s="291"/>
      <c r="H2318" s="291"/>
      <c r="AW2318" s="501"/>
      <c r="AY2318" s="450"/>
    </row>
    <row r="2319" spans="1:185" customHeight="1" ht="16.5" s="407" customFormat="1">
      <c r="A2319" s="135"/>
      <c r="B2319" s="135"/>
      <c r="C2319" s="135"/>
      <c r="D2319" s="245"/>
      <c r="E2319" s="245"/>
      <c r="F2319" s="405"/>
      <c r="G2319" s="291"/>
      <c r="H2319" s="291"/>
      <c r="AW2319" s="501"/>
      <c r="AY2319" s="450"/>
    </row>
    <row r="2320" spans="1:185" customHeight="1" ht="16.5" s="407" customFormat="1">
      <c r="A2320" s="135"/>
      <c r="B2320" s="135"/>
      <c r="C2320" s="135"/>
      <c r="D2320" s="245"/>
      <c r="E2320" s="245"/>
      <c r="F2320" s="405"/>
      <c r="G2320" s="291"/>
      <c r="H2320" s="291"/>
      <c r="AW2320" s="501"/>
      <c r="AY2320" s="450"/>
    </row>
    <row r="2321" spans="1:185" customHeight="1" ht="16.5" s="407" customFormat="1">
      <c r="A2321" s="135"/>
      <c r="B2321" s="135"/>
      <c r="C2321" s="135"/>
      <c r="D2321" s="245"/>
      <c r="E2321" s="245"/>
      <c r="F2321" s="405"/>
      <c r="G2321" s="291"/>
      <c r="H2321" s="291"/>
      <c r="AW2321" s="501"/>
      <c r="AY2321" s="450"/>
    </row>
    <row r="2322" spans="1:185" customHeight="1" ht="16.5" s="407" customFormat="1">
      <c r="A2322" s="135"/>
      <c r="B2322" s="135"/>
      <c r="C2322" s="135"/>
      <c r="D2322" s="245"/>
      <c r="E2322" s="245"/>
      <c r="F2322" s="405"/>
      <c r="G2322" s="291"/>
      <c r="H2322" s="291"/>
      <c r="AW2322" s="501"/>
      <c r="AY2322" s="450"/>
    </row>
    <row r="2323" spans="1:185" customHeight="1" ht="16.5" s="407" customFormat="1">
      <c r="A2323" s="135"/>
      <c r="B2323" s="135"/>
      <c r="C2323" s="135"/>
      <c r="D2323" s="245"/>
      <c r="E2323" s="245"/>
      <c r="F2323" s="405"/>
      <c r="G2323" s="291"/>
      <c r="H2323" s="291"/>
      <c r="AW2323" s="501"/>
      <c r="AY2323" s="450"/>
    </row>
    <row r="2324" spans="1:185" customHeight="1" ht="16.5" s="407" customFormat="1">
      <c r="A2324" s="135"/>
      <c r="B2324" s="135"/>
      <c r="C2324" s="135"/>
      <c r="D2324" s="245"/>
      <c r="E2324" s="245"/>
      <c r="F2324" s="405"/>
      <c r="G2324" s="291"/>
      <c r="H2324" s="291"/>
      <c r="AW2324" s="501"/>
      <c r="AY2324" s="450"/>
    </row>
    <row r="2325" spans="1:185" customHeight="1" ht="16.5" s="407" customFormat="1">
      <c r="A2325" s="135"/>
      <c r="B2325" s="135"/>
      <c r="C2325" s="135"/>
      <c r="D2325" s="245"/>
      <c r="E2325" s="245"/>
      <c r="F2325" s="405"/>
      <c r="G2325" s="291"/>
      <c r="H2325" s="291"/>
      <c r="AW2325" s="501"/>
      <c r="AY2325" s="450"/>
    </row>
    <row r="2326" spans="1:185" customHeight="1" ht="16.5" s="407" customFormat="1">
      <c r="A2326" s="135"/>
      <c r="B2326" s="135"/>
      <c r="C2326" s="135"/>
      <c r="D2326" s="245"/>
      <c r="E2326" s="245"/>
      <c r="F2326" s="405"/>
      <c r="G2326" s="291"/>
      <c r="H2326" s="291"/>
      <c r="AW2326" s="501"/>
      <c r="AY2326" s="450"/>
    </row>
    <row r="2327" spans="1:185" customHeight="1" ht="16.5" s="407" customFormat="1">
      <c r="A2327" s="135"/>
      <c r="B2327" s="135"/>
      <c r="C2327" s="135"/>
      <c r="D2327" s="245"/>
      <c r="E2327" s="245"/>
      <c r="F2327" s="405"/>
      <c r="G2327" s="291"/>
      <c r="H2327" s="291"/>
      <c r="AW2327" s="501"/>
      <c r="AY2327" s="450"/>
    </row>
    <row r="2328" spans="1:185" customHeight="1" ht="16.5" s="407" customFormat="1">
      <c r="A2328" s="135"/>
      <c r="B2328" s="135"/>
      <c r="C2328" s="135"/>
      <c r="D2328" s="245"/>
      <c r="E2328" s="245"/>
      <c r="F2328" s="405"/>
      <c r="G2328" s="291"/>
      <c r="H2328" s="291"/>
      <c r="AW2328" s="501"/>
      <c r="AY2328" s="450"/>
    </row>
    <row r="2329" spans="1:185" customHeight="1" ht="16.5" s="407" customFormat="1">
      <c r="A2329" s="135"/>
      <c r="B2329" s="135"/>
      <c r="C2329" s="135"/>
      <c r="D2329" s="245"/>
      <c r="E2329" s="245"/>
      <c r="F2329" s="405"/>
      <c r="G2329" s="291"/>
      <c r="H2329" s="291"/>
      <c r="AW2329" s="501"/>
      <c r="AY2329" s="450"/>
    </row>
    <row r="2330" spans="1:185" customHeight="1" ht="16.5" s="407" customFormat="1">
      <c r="A2330" s="135"/>
      <c r="B2330" s="135"/>
      <c r="C2330" s="135"/>
      <c r="D2330" s="245"/>
      <c r="E2330" s="245"/>
      <c r="F2330" s="405"/>
      <c r="G2330" s="291"/>
      <c r="H2330" s="291"/>
      <c r="AW2330" s="501"/>
      <c r="AY2330" s="450"/>
    </row>
    <row r="2331" spans="1:185" customHeight="1" ht="16.5" s="407" customFormat="1">
      <c r="A2331" s="135"/>
      <c r="B2331" s="135"/>
      <c r="C2331" s="135"/>
      <c r="D2331" s="245"/>
      <c r="E2331" s="245"/>
      <c r="F2331" s="405"/>
      <c r="G2331" s="291"/>
      <c r="H2331" s="291"/>
      <c r="AW2331" s="501"/>
      <c r="AY2331" s="450"/>
    </row>
    <row r="2332" spans="1:185" customHeight="1" ht="16.5" s="407" customFormat="1">
      <c r="A2332" s="135"/>
      <c r="B2332" s="135"/>
      <c r="C2332" s="135"/>
      <c r="D2332" s="245"/>
      <c r="E2332" s="245"/>
      <c r="F2332" s="405"/>
      <c r="G2332" s="291"/>
      <c r="H2332" s="291"/>
      <c r="AW2332" s="501"/>
      <c r="AY2332" s="450"/>
    </row>
    <row r="2333" spans="1:185" customHeight="1" ht="16.5" s="407" customFormat="1">
      <c r="A2333" s="135"/>
      <c r="B2333" s="135"/>
      <c r="C2333" s="135"/>
      <c r="D2333" s="245"/>
      <c r="E2333" s="245"/>
      <c r="F2333" s="405"/>
      <c r="G2333" s="291"/>
      <c r="H2333" s="291"/>
      <c r="AW2333" s="501"/>
      <c r="AY2333" s="450"/>
    </row>
    <row r="2334" spans="1:185" customHeight="1" ht="16.5" s="407" customFormat="1">
      <c r="A2334" s="135"/>
      <c r="B2334" s="135"/>
      <c r="C2334" s="135"/>
      <c r="D2334" s="245"/>
      <c r="E2334" s="245"/>
      <c r="F2334" s="405"/>
      <c r="G2334" s="291"/>
      <c r="H2334" s="291"/>
      <c r="AW2334" s="501"/>
      <c r="AY2334" s="450"/>
    </row>
    <row r="2335" spans="1:185" customHeight="1" ht="16.5" s="407" customFormat="1">
      <c r="A2335" s="135"/>
      <c r="B2335" s="135"/>
      <c r="C2335" s="135"/>
      <c r="D2335" s="245"/>
      <c r="E2335" s="245"/>
      <c r="F2335" s="405"/>
      <c r="G2335" s="291"/>
      <c r="H2335" s="291"/>
      <c r="AW2335" s="501"/>
      <c r="AY2335" s="450"/>
    </row>
    <row r="2336" spans="1:185" customHeight="1" ht="16.5" s="407" customFormat="1">
      <c r="A2336" s="135"/>
      <c r="B2336" s="135"/>
      <c r="C2336" s="135"/>
      <c r="D2336" s="245"/>
      <c r="E2336" s="245"/>
      <c r="F2336" s="405"/>
      <c r="G2336" s="291"/>
      <c r="H2336" s="291"/>
      <c r="AW2336" s="501"/>
      <c r="AY2336" s="450"/>
    </row>
    <row r="2337" spans="1:185" customHeight="1" ht="16.5" s="407" customFormat="1">
      <c r="A2337" s="135"/>
      <c r="B2337" s="135"/>
      <c r="C2337" s="135"/>
      <c r="D2337" s="245"/>
      <c r="E2337" s="245"/>
      <c r="F2337" s="405"/>
      <c r="G2337" s="291"/>
      <c r="H2337" s="291"/>
      <c r="AW2337" s="501"/>
      <c r="AY2337" s="450"/>
    </row>
    <row r="2338" spans="1:185" customHeight="1" ht="16.5" s="407" customFormat="1">
      <c r="A2338" s="135"/>
      <c r="B2338" s="135"/>
      <c r="C2338" s="135"/>
      <c r="D2338" s="245"/>
      <c r="E2338" s="245"/>
      <c r="F2338" s="405"/>
      <c r="G2338" s="291"/>
      <c r="H2338" s="291"/>
      <c r="AW2338" s="501"/>
      <c r="AY2338" s="450"/>
    </row>
    <row r="2339" spans="1:185" customHeight="1" ht="16.5" s="407" customFormat="1">
      <c r="A2339" s="135"/>
      <c r="B2339" s="135"/>
      <c r="C2339" s="135"/>
      <c r="D2339" s="245"/>
      <c r="E2339" s="245"/>
      <c r="F2339" s="405"/>
      <c r="G2339" s="291"/>
      <c r="H2339" s="291"/>
      <c r="AW2339" s="501"/>
      <c r="AY2339" s="450"/>
    </row>
    <row r="2340" spans="1:185" customHeight="1" ht="16.5" s="407" customFormat="1">
      <c r="A2340" s="135"/>
      <c r="B2340" s="135"/>
      <c r="C2340" s="135"/>
      <c r="D2340" s="245"/>
      <c r="E2340" s="245"/>
      <c r="F2340" s="405"/>
      <c r="G2340" s="291"/>
      <c r="H2340" s="291"/>
      <c r="AW2340" s="501"/>
      <c r="AY2340" s="450"/>
    </row>
    <row r="2341" spans="1:185" customHeight="1" ht="16.5" s="407" customFormat="1">
      <c r="A2341" s="135"/>
      <c r="B2341" s="135"/>
      <c r="C2341" s="135"/>
      <c r="D2341" s="245"/>
      <c r="E2341" s="245"/>
      <c r="F2341" s="405"/>
      <c r="G2341" s="291"/>
      <c r="H2341" s="291"/>
      <c r="AW2341" s="501"/>
      <c r="AY2341" s="450"/>
    </row>
    <row r="2342" spans="1:185" customHeight="1" ht="16.5" s="407" customFormat="1">
      <c r="A2342" s="135"/>
      <c r="B2342" s="135"/>
      <c r="C2342" s="135"/>
      <c r="D2342" s="245"/>
      <c r="E2342" s="245"/>
      <c r="F2342" s="405"/>
      <c r="G2342" s="291"/>
      <c r="H2342" s="291"/>
      <c r="AW2342" s="501"/>
      <c r="AY2342" s="450"/>
    </row>
    <row r="2343" spans="1:185" customHeight="1" ht="16.5" s="407" customFormat="1">
      <c r="A2343" s="135"/>
      <c r="B2343" s="135"/>
      <c r="C2343" s="135"/>
      <c r="D2343" s="245"/>
      <c r="E2343" s="245"/>
      <c r="F2343" s="405"/>
      <c r="G2343" s="291"/>
      <c r="H2343" s="291"/>
      <c r="AW2343" s="501"/>
      <c r="AY2343" s="450"/>
    </row>
    <row r="2344" spans="1:185" customHeight="1" ht="16.5" s="407" customFormat="1">
      <c r="A2344" s="135"/>
      <c r="B2344" s="135"/>
      <c r="C2344" s="135"/>
      <c r="D2344" s="245"/>
      <c r="E2344" s="245"/>
      <c r="F2344" s="405"/>
      <c r="G2344" s="291"/>
      <c r="H2344" s="291"/>
      <c r="AW2344" s="501"/>
      <c r="AY2344" s="450"/>
    </row>
    <row r="2345" spans="1:185" customHeight="1" ht="16.5" s="407" customFormat="1">
      <c r="A2345" s="135"/>
      <c r="B2345" s="135"/>
      <c r="C2345" s="135"/>
      <c r="D2345" s="245"/>
      <c r="E2345" s="245"/>
      <c r="F2345" s="405"/>
      <c r="G2345" s="291"/>
      <c r="H2345" s="291"/>
      <c r="AW2345" s="501"/>
      <c r="AY2345" s="450"/>
    </row>
    <row r="2346" spans="1:185" customHeight="1" ht="16.5" s="407" customFormat="1">
      <c r="A2346" s="135"/>
      <c r="B2346" s="135"/>
      <c r="C2346" s="135"/>
      <c r="D2346" s="245"/>
      <c r="E2346" s="245"/>
      <c r="F2346" s="405"/>
      <c r="G2346" s="291"/>
      <c r="H2346" s="291"/>
      <c r="AW2346" s="501"/>
      <c r="AY2346" s="450"/>
    </row>
    <row r="2347" spans="1:185" customHeight="1" ht="16.5" s="407" customFormat="1">
      <c r="A2347" s="135"/>
      <c r="B2347" s="135"/>
      <c r="C2347" s="135"/>
      <c r="D2347" s="245"/>
      <c r="E2347" s="245"/>
      <c r="F2347" s="405"/>
      <c r="G2347" s="291"/>
      <c r="H2347" s="291"/>
      <c r="AW2347" s="501"/>
      <c r="AY2347" s="450"/>
    </row>
    <row r="2348" spans="1:185" customHeight="1" ht="16.5" s="407" customFormat="1">
      <c r="A2348" s="135"/>
      <c r="B2348" s="135"/>
      <c r="C2348" s="135"/>
      <c r="D2348" s="245"/>
      <c r="E2348" s="245"/>
      <c r="F2348" s="405"/>
      <c r="G2348" s="291"/>
      <c r="H2348" s="291"/>
      <c r="AW2348" s="501"/>
      <c r="AY2348" s="450"/>
    </row>
    <row r="2349" spans="1:185" customHeight="1" ht="16.5" s="407" customFormat="1">
      <c r="A2349" s="135"/>
      <c r="B2349" s="135"/>
      <c r="C2349" s="135"/>
      <c r="D2349" s="245"/>
      <c r="E2349" s="245"/>
      <c r="F2349" s="405"/>
      <c r="G2349" s="291"/>
      <c r="H2349" s="291"/>
      <c r="AW2349" s="501"/>
      <c r="AY2349" s="450"/>
    </row>
    <row r="2350" spans="1:185" customHeight="1" ht="16.5" s="407" customFormat="1">
      <c r="A2350" s="135"/>
      <c r="B2350" s="135"/>
      <c r="C2350" s="135"/>
      <c r="D2350" s="245"/>
      <c r="E2350" s="245"/>
      <c r="F2350" s="405"/>
      <c r="G2350" s="291"/>
      <c r="H2350" s="291"/>
      <c r="AW2350" s="501"/>
      <c r="AY2350" s="450"/>
    </row>
    <row r="2351" spans="1:185" customHeight="1" ht="16.5" s="407" customFormat="1">
      <c r="A2351" s="135"/>
      <c r="B2351" s="135"/>
      <c r="C2351" s="135"/>
      <c r="D2351" s="245"/>
      <c r="E2351" s="245"/>
      <c r="F2351" s="405"/>
      <c r="G2351" s="291"/>
      <c r="H2351" s="291"/>
      <c r="AW2351" s="501"/>
      <c r="AY2351" s="450"/>
    </row>
    <row r="2352" spans="1:185" customHeight="1" ht="16.5" s="407" customFormat="1">
      <c r="A2352" s="135"/>
      <c r="B2352" s="135"/>
      <c r="C2352" s="135"/>
      <c r="D2352" s="245"/>
      <c r="E2352" s="245"/>
      <c r="F2352" s="405"/>
      <c r="G2352" s="291"/>
      <c r="H2352" s="291"/>
      <c r="AW2352" s="501"/>
      <c r="AY2352" s="450"/>
    </row>
    <row r="2353" spans="1:185" customHeight="1" ht="16.5" s="407" customFormat="1">
      <c r="A2353" s="135"/>
      <c r="B2353" s="135"/>
      <c r="C2353" s="135"/>
      <c r="D2353" s="245"/>
      <c r="E2353" s="245"/>
      <c r="F2353" s="405"/>
      <c r="G2353" s="291"/>
      <c r="H2353" s="291"/>
      <c r="AW2353" s="501"/>
      <c r="AY2353" s="450"/>
    </row>
    <row r="2354" spans="1:185" customHeight="1" ht="16.5" s="407" customFormat="1">
      <c r="A2354" s="135"/>
      <c r="B2354" s="135"/>
      <c r="C2354" s="135"/>
      <c r="D2354" s="245"/>
      <c r="E2354" s="245"/>
      <c r="F2354" s="405"/>
      <c r="G2354" s="291"/>
      <c r="H2354" s="291"/>
      <c r="AW2354" s="501"/>
      <c r="AY2354" s="450"/>
    </row>
    <row r="2355" spans="1:185" customHeight="1" ht="16.5" s="407" customFormat="1">
      <c r="A2355" s="135"/>
      <c r="B2355" s="135"/>
      <c r="C2355" s="135"/>
      <c r="D2355" s="245"/>
      <c r="E2355" s="245"/>
      <c r="F2355" s="405"/>
      <c r="G2355" s="291"/>
      <c r="H2355" s="291"/>
      <c r="AW2355" s="501"/>
      <c r="AY2355" s="450"/>
    </row>
    <row r="2356" spans="1:185" customHeight="1" ht="16.5" s="407" customFormat="1">
      <c r="A2356" s="135"/>
      <c r="B2356" s="135"/>
      <c r="C2356" s="135"/>
      <c r="D2356" s="245"/>
      <c r="E2356" s="245"/>
      <c r="F2356" s="405"/>
      <c r="G2356" s="291"/>
      <c r="H2356" s="291"/>
      <c r="AW2356" s="501"/>
      <c r="AY2356" s="450"/>
    </row>
    <row r="2357" spans="1:185" customHeight="1" ht="16.5" s="407" customFormat="1">
      <c r="A2357" s="135"/>
      <c r="B2357" s="135"/>
      <c r="C2357" s="135"/>
      <c r="D2357" s="245"/>
      <c r="E2357" s="245"/>
      <c r="F2357" s="405"/>
      <c r="G2357" s="291"/>
      <c r="H2357" s="291"/>
      <c r="AW2357" s="501"/>
      <c r="AY2357" s="450"/>
    </row>
    <row r="2358" spans="1:185" customHeight="1" ht="16.5" s="407" customFormat="1">
      <c r="A2358" s="135"/>
      <c r="B2358" s="135"/>
      <c r="C2358" s="135"/>
      <c r="D2358" s="245"/>
      <c r="E2358" s="245"/>
      <c r="F2358" s="405"/>
      <c r="G2358" s="291"/>
      <c r="H2358" s="291"/>
      <c r="AW2358" s="501"/>
      <c r="AY2358" s="450"/>
    </row>
    <row r="2359" spans="1:185" customHeight="1" ht="16.5" s="407" customFormat="1">
      <c r="A2359" s="135"/>
      <c r="B2359" s="135"/>
      <c r="C2359" s="135"/>
      <c r="D2359" s="245"/>
      <c r="E2359" s="245"/>
      <c r="F2359" s="405"/>
      <c r="G2359" s="291"/>
      <c r="H2359" s="291"/>
      <c r="AW2359" s="501"/>
      <c r="AY2359" s="450"/>
    </row>
    <row r="2360" spans="1:185" customHeight="1" ht="16.5" s="407" customFormat="1">
      <c r="A2360" s="135"/>
      <c r="B2360" s="135"/>
      <c r="C2360" s="135"/>
      <c r="D2360" s="245"/>
      <c r="E2360" s="245"/>
      <c r="F2360" s="405"/>
      <c r="G2360" s="291"/>
      <c r="H2360" s="291"/>
      <c r="AW2360" s="501"/>
      <c r="AY2360" s="450"/>
    </row>
    <row r="2361" spans="1:185" customHeight="1" ht="16.5" s="407" customFormat="1">
      <c r="A2361" s="135"/>
      <c r="B2361" s="135"/>
      <c r="C2361" s="135"/>
      <c r="D2361" s="245"/>
      <c r="E2361" s="245"/>
      <c r="F2361" s="405"/>
      <c r="G2361" s="291"/>
      <c r="H2361" s="291"/>
      <c r="AW2361" s="501"/>
      <c r="AY2361" s="450"/>
    </row>
    <row r="2362" spans="1:185" customHeight="1" ht="16.5" s="407" customFormat="1">
      <c r="A2362" s="135"/>
      <c r="B2362" s="135"/>
      <c r="C2362" s="135"/>
      <c r="D2362" s="245"/>
      <c r="E2362" s="245"/>
      <c r="F2362" s="405"/>
      <c r="G2362" s="291"/>
      <c r="H2362" s="291"/>
      <c r="AW2362" s="501"/>
      <c r="AY2362" s="450"/>
    </row>
    <row r="2363" spans="1:185" customHeight="1" ht="16.5" s="407" customFormat="1">
      <c r="A2363" s="135"/>
      <c r="B2363" s="135"/>
      <c r="C2363" s="135"/>
      <c r="D2363" s="245"/>
      <c r="E2363" s="245"/>
      <c r="F2363" s="405"/>
      <c r="G2363" s="291"/>
      <c r="H2363" s="291"/>
      <c r="AW2363" s="501"/>
      <c r="AY2363" s="450"/>
    </row>
    <row r="2364" spans="1:185" customHeight="1" ht="16.5" s="407" customFormat="1">
      <c r="A2364" s="135"/>
      <c r="B2364" s="135"/>
      <c r="C2364" s="135"/>
      <c r="D2364" s="245"/>
      <c r="E2364" s="245"/>
      <c r="F2364" s="405"/>
      <c r="G2364" s="291"/>
      <c r="H2364" s="291"/>
      <c r="AW2364" s="501"/>
      <c r="AY2364" s="450"/>
    </row>
    <row r="2365" spans="1:185" customHeight="1" ht="16.5" s="407" customFormat="1">
      <c r="A2365" s="135"/>
      <c r="B2365" s="135"/>
      <c r="C2365" s="135"/>
      <c r="D2365" s="245"/>
      <c r="E2365" s="245"/>
      <c r="F2365" s="405"/>
      <c r="G2365" s="291"/>
      <c r="H2365" s="291"/>
      <c r="AW2365" s="501"/>
      <c r="AY2365" s="450"/>
    </row>
    <row r="2366" spans="1:185" customHeight="1" ht="16.5" s="407" customFormat="1">
      <c r="A2366" s="135"/>
      <c r="B2366" s="135"/>
      <c r="C2366" s="135"/>
      <c r="D2366" s="245"/>
      <c r="E2366" s="245"/>
      <c r="F2366" s="405"/>
      <c r="G2366" s="291"/>
      <c r="H2366" s="291"/>
      <c r="AW2366" s="501"/>
      <c r="AY2366" s="450"/>
    </row>
    <row r="2367" spans="1:185" customHeight="1" ht="16.5" s="407" customFormat="1">
      <c r="A2367" s="135"/>
      <c r="B2367" s="135"/>
      <c r="C2367" s="135"/>
      <c r="D2367" s="245"/>
      <c r="E2367" s="245"/>
      <c r="F2367" s="405"/>
      <c r="G2367" s="291"/>
      <c r="H2367" s="291"/>
      <c r="AW2367" s="501"/>
      <c r="AY2367" s="450"/>
    </row>
    <row r="2368" spans="1:185" customHeight="1" ht="16.5" s="407" customFormat="1">
      <c r="A2368" s="135"/>
      <c r="B2368" s="135"/>
      <c r="C2368" s="135"/>
      <c r="D2368" s="245"/>
      <c r="E2368" s="245"/>
      <c r="F2368" s="405"/>
      <c r="G2368" s="291"/>
      <c r="H2368" s="291"/>
      <c r="AW2368" s="501"/>
      <c r="AY2368" s="450"/>
    </row>
    <row r="2369" spans="1:185" customHeight="1" ht="16.5" s="407" customFormat="1">
      <c r="A2369" s="135"/>
      <c r="B2369" s="135"/>
      <c r="C2369" s="135"/>
      <c r="D2369" s="245"/>
      <c r="E2369" s="245"/>
      <c r="F2369" s="405"/>
      <c r="G2369" s="291"/>
      <c r="H2369" s="291"/>
      <c r="AW2369" s="501"/>
      <c r="AY2369" s="450"/>
    </row>
    <row r="2370" spans="1:185" customHeight="1" ht="16.5" s="407" customFormat="1">
      <c r="A2370" s="135"/>
      <c r="B2370" s="135"/>
      <c r="C2370" s="135"/>
      <c r="D2370" s="245"/>
      <c r="E2370" s="245"/>
      <c r="F2370" s="405"/>
      <c r="G2370" s="291"/>
      <c r="H2370" s="291"/>
      <c r="AW2370" s="501"/>
      <c r="AY2370" s="450"/>
    </row>
    <row r="2371" spans="1:185" customHeight="1" ht="16.5" s="407" customFormat="1">
      <c r="A2371" s="135"/>
      <c r="B2371" s="135"/>
      <c r="C2371" s="135"/>
      <c r="D2371" s="245"/>
      <c r="E2371" s="245"/>
      <c r="F2371" s="405"/>
      <c r="G2371" s="291"/>
      <c r="H2371" s="291"/>
      <c r="AW2371" s="501"/>
      <c r="AY2371" s="450"/>
    </row>
    <row r="2372" spans="1:185" customHeight="1" ht="16.5" s="407" customFormat="1">
      <c r="A2372" s="135"/>
      <c r="B2372" s="135"/>
      <c r="C2372" s="135"/>
      <c r="D2372" s="245"/>
      <c r="E2372" s="245"/>
      <c r="F2372" s="405"/>
      <c r="G2372" s="291"/>
      <c r="H2372" s="291"/>
      <c r="AW2372" s="501"/>
      <c r="AY2372" s="450"/>
    </row>
    <row r="2373" spans="1:185" customHeight="1" ht="16.5" s="407" customFormat="1">
      <c r="A2373" s="135"/>
      <c r="B2373" s="135"/>
      <c r="C2373" s="135"/>
      <c r="D2373" s="245"/>
      <c r="E2373" s="245"/>
      <c r="F2373" s="405"/>
      <c r="G2373" s="291"/>
      <c r="H2373" s="291"/>
      <c r="AW2373" s="501"/>
      <c r="AY2373" s="450"/>
    </row>
    <row r="2374" spans="1:185" customHeight="1" ht="16.5" s="407" customFormat="1">
      <c r="A2374" s="135"/>
      <c r="B2374" s="135"/>
      <c r="C2374" s="135"/>
      <c r="D2374" s="245"/>
      <c r="E2374" s="245"/>
      <c r="F2374" s="405"/>
      <c r="G2374" s="291"/>
      <c r="H2374" s="291"/>
      <c r="AW2374" s="501"/>
      <c r="AY2374" s="450"/>
    </row>
    <row r="2375" spans="1:185" customHeight="1" ht="16.5" s="407" customFormat="1">
      <c r="A2375" s="135"/>
      <c r="B2375" s="135"/>
      <c r="C2375" s="135"/>
      <c r="D2375" s="245"/>
      <c r="E2375" s="245"/>
      <c r="F2375" s="405"/>
      <c r="G2375" s="291"/>
      <c r="H2375" s="291"/>
      <c r="AW2375" s="501"/>
      <c r="AY2375" s="450"/>
    </row>
    <row r="2376" spans="1:185" customHeight="1" ht="16.5" s="407" customFormat="1">
      <c r="A2376" s="135"/>
      <c r="B2376" s="135"/>
      <c r="C2376" s="135"/>
      <c r="D2376" s="245"/>
      <c r="E2376" s="245"/>
      <c r="F2376" s="405"/>
      <c r="G2376" s="291"/>
      <c r="H2376" s="291"/>
      <c r="AW2376" s="501"/>
      <c r="AY2376" s="450"/>
    </row>
    <row r="2377" spans="1:185" customHeight="1" ht="16.5" s="407" customFormat="1">
      <c r="A2377" s="135"/>
      <c r="B2377" s="135"/>
      <c r="C2377" s="135"/>
      <c r="D2377" s="245"/>
      <c r="E2377" s="245"/>
      <c r="F2377" s="405"/>
      <c r="G2377" s="291"/>
      <c r="H2377" s="291"/>
      <c r="AW2377" s="501"/>
      <c r="AY2377" s="450"/>
    </row>
    <row r="2378" spans="1:185" customHeight="1" ht="16.5" s="407" customFormat="1">
      <c r="A2378" s="135"/>
      <c r="B2378" s="135"/>
      <c r="C2378" s="135"/>
      <c r="D2378" s="245"/>
      <c r="E2378" s="245"/>
      <c r="F2378" s="405"/>
      <c r="G2378" s="291"/>
      <c r="H2378" s="291"/>
      <c r="AW2378" s="501"/>
      <c r="AY2378" s="450"/>
    </row>
    <row r="2379" spans="1:185" customHeight="1" ht="16.5" s="407" customFormat="1">
      <c r="A2379" s="135"/>
      <c r="B2379" s="135"/>
      <c r="C2379" s="135"/>
      <c r="D2379" s="245"/>
      <c r="E2379" s="245"/>
      <c r="F2379" s="405"/>
      <c r="G2379" s="291"/>
      <c r="H2379" s="291"/>
      <c r="AW2379" s="501"/>
      <c r="AY2379" s="450"/>
    </row>
    <row r="2380" spans="1:185" customHeight="1" ht="16.5" s="407" customFormat="1">
      <c r="A2380" s="135"/>
      <c r="B2380" s="135"/>
      <c r="C2380" s="135"/>
      <c r="D2380" s="245"/>
      <c r="E2380" s="245"/>
      <c r="F2380" s="405"/>
      <c r="G2380" s="291"/>
      <c r="H2380" s="291"/>
      <c r="AW2380" s="501"/>
      <c r="AY2380" s="450"/>
    </row>
    <row r="2381" spans="1:185" customHeight="1" ht="16.5" s="407" customFormat="1">
      <c r="A2381" s="135"/>
      <c r="B2381" s="135"/>
      <c r="C2381" s="135"/>
      <c r="D2381" s="245"/>
      <c r="E2381" s="245"/>
      <c r="F2381" s="405"/>
      <c r="G2381" s="291"/>
      <c r="H2381" s="291"/>
      <c r="AW2381" s="501"/>
      <c r="AY2381" s="450"/>
    </row>
    <row r="2382" spans="1:185" customHeight="1" ht="16.5" s="407" customFormat="1">
      <c r="A2382" s="135"/>
      <c r="B2382" s="135"/>
      <c r="C2382" s="135"/>
      <c r="D2382" s="245"/>
      <c r="E2382" s="245"/>
      <c r="F2382" s="405"/>
      <c r="G2382" s="291"/>
      <c r="H2382" s="291"/>
      <c r="AW2382" s="501"/>
      <c r="AY2382" s="450"/>
    </row>
    <row r="2383" spans="1:185" customHeight="1" ht="16.5" s="407" customFormat="1">
      <c r="A2383" s="135"/>
      <c r="B2383" s="135"/>
      <c r="C2383" s="135"/>
      <c r="D2383" s="245"/>
      <c r="E2383" s="245"/>
      <c r="F2383" s="405"/>
      <c r="G2383" s="291"/>
      <c r="H2383" s="291"/>
      <c r="AW2383" s="501"/>
      <c r="AY2383" s="450"/>
    </row>
    <row r="2384" spans="1:185" customHeight="1" ht="16.5" s="407" customFormat="1">
      <c r="A2384" s="135"/>
      <c r="B2384" s="135"/>
      <c r="C2384" s="135"/>
      <c r="D2384" s="245"/>
      <c r="E2384" s="245"/>
      <c r="F2384" s="405"/>
      <c r="G2384" s="291"/>
      <c r="H2384" s="291"/>
      <c r="AW2384" s="501"/>
      <c r="AY2384" s="450"/>
    </row>
    <row r="2385" spans="1:185" customHeight="1" ht="16.5" s="407" customFormat="1">
      <c r="A2385" s="135"/>
      <c r="B2385" s="135"/>
      <c r="C2385" s="135"/>
      <c r="D2385" s="245"/>
      <c r="E2385" s="245"/>
      <c r="F2385" s="405"/>
      <c r="G2385" s="291"/>
      <c r="H2385" s="291"/>
      <c r="AW2385" s="501"/>
      <c r="AY2385" s="450"/>
    </row>
    <row r="2386" spans="1:185" customHeight="1" ht="16.5" s="407" customFormat="1">
      <c r="A2386" s="135"/>
      <c r="B2386" s="135"/>
      <c r="C2386" s="135"/>
      <c r="D2386" s="245"/>
      <c r="E2386" s="245"/>
      <c r="F2386" s="405"/>
      <c r="G2386" s="291"/>
      <c r="H2386" s="291"/>
      <c r="AW2386" s="501"/>
      <c r="AY2386" s="450"/>
    </row>
    <row r="2387" spans="1:185" customHeight="1" ht="16.5" s="407" customFormat="1">
      <c r="A2387" s="135"/>
      <c r="B2387" s="135"/>
      <c r="C2387" s="135"/>
      <c r="D2387" s="245"/>
      <c r="E2387" s="245"/>
      <c r="F2387" s="405"/>
      <c r="G2387" s="291"/>
      <c r="H2387" s="291"/>
      <c r="AW2387" s="501"/>
      <c r="AY2387" s="450"/>
    </row>
    <row r="2388" spans="1:185" customHeight="1" ht="16.5" s="407" customFormat="1">
      <c r="A2388" s="135"/>
      <c r="B2388" s="135"/>
      <c r="C2388" s="135"/>
      <c r="D2388" s="245"/>
      <c r="E2388" s="245"/>
      <c r="F2388" s="405"/>
      <c r="G2388" s="291"/>
      <c r="H2388" s="291"/>
      <c r="AW2388" s="501"/>
      <c r="AY2388" s="450"/>
    </row>
    <row r="2389" spans="1:185" customHeight="1" ht="16.5" s="407" customFormat="1">
      <c r="A2389" s="135"/>
      <c r="B2389" s="135"/>
      <c r="C2389" s="135"/>
      <c r="D2389" s="245"/>
      <c r="E2389" s="245"/>
      <c r="F2389" s="405"/>
      <c r="G2389" s="291"/>
      <c r="H2389" s="291"/>
      <c r="AW2389" s="501"/>
      <c r="AY2389" s="450"/>
    </row>
    <row r="2390" spans="1:185" customHeight="1" ht="16.5" s="407" customFormat="1">
      <c r="A2390" s="135"/>
      <c r="B2390" s="135"/>
      <c r="C2390" s="135"/>
      <c r="D2390" s="245"/>
      <c r="E2390" s="245"/>
      <c r="F2390" s="405"/>
      <c r="G2390" s="291"/>
      <c r="H2390" s="291"/>
      <c r="AW2390" s="501"/>
      <c r="AY2390" s="450"/>
    </row>
    <row r="2391" spans="1:185" customHeight="1" ht="16.5" s="407" customFormat="1">
      <c r="A2391" s="135"/>
      <c r="B2391" s="135"/>
      <c r="C2391" s="135"/>
      <c r="D2391" s="245"/>
      <c r="E2391" s="245"/>
      <c r="F2391" s="405"/>
      <c r="G2391" s="291"/>
      <c r="H2391" s="291"/>
      <c r="AW2391" s="501"/>
      <c r="AY2391" s="450"/>
    </row>
    <row r="2392" spans="1:185" customHeight="1" ht="16.5" s="407" customFormat="1">
      <c r="A2392" s="135"/>
      <c r="B2392" s="135"/>
      <c r="C2392" s="135"/>
      <c r="D2392" s="245"/>
      <c r="E2392" s="245"/>
      <c r="F2392" s="405"/>
      <c r="G2392" s="291"/>
      <c r="H2392" s="291"/>
      <c r="AW2392" s="501"/>
      <c r="AY2392" s="450"/>
    </row>
    <row r="2393" spans="1:185" customHeight="1" ht="16.5" s="407" customFormat="1">
      <c r="A2393" s="135"/>
      <c r="B2393" s="135"/>
      <c r="C2393" s="135"/>
      <c r="D2393" s="245"/>
      <c r="E2393" s="245"/>
      <c r="F2393" s="405"/>
      <c r="G2393" s="291"/>
      <c r="H2393" s="291"/>
      <c r="AW2393" s="501"/>
      <c r="AY2393" s="450"/>
    </row>
    <row r="2394" spans="1:185" customHeight="1" ht="16.5" s="407" customFormat="1">
      <c r="A2394" s="135"/>
      <c r="B2394" s="135"/>
      <c r="C2394" s="135"/>
      <c r="D2394" s="245"/>
      <c r="E2394" s="245"/>
      <c r="F2394" s="405"/>
      <c r="G2394" s="291"/>
      <c r="H2394" s="291"/>
      <c r="AW2394" s="501"/>
      <c r="AY2394" s="450"/>
    </row>
    <row r="2395" spans="1:185" customHeight="1" ht="16.5" s="407" customFormat="1">
      <c r="A2395" s="135"/>
      <c r="B2395" s="135"/>
      <c r="C2395" s="135"/>
      <c r="D2395" s="245"/>
      <c r="E2395" s="245"/>
      <c r="F2395" s="405"/>
      <c r="G2395" s="291"/>
      <c r="H2395" s="291"/>
      <c r="AW2395" s="501"/>
      <c r="AY2395" s="450"/>
    </row>
    <row r="2396" spans="1:185" customHeight="1" ht="16.5" s="407" customFormat="1">
      <c r="A2396" s="135"/>
      <c r="B2396" s="135"/>
      <c r="C2396" s="135"/>
      <c r="D2396" s="245"/>
      <c r="E2396" s="245"/>
      <c r="F2396" s="405"/>
      <c r="G2396" s="291"/>
      <c r="H2396" s="291"/>
      <c r="AW2396" s="501"/>
      <c r="AY2396" s="450"/>
    </row>
    <row r="2397" spans="1:185" customHeight="1" ht="16.5" s="407" customFormat="1">
      <c r="A2397" s="135"/>
      <c r="B2397" s="135"/>
      <c r="C2397" s="135"/>
      <c r="D2397" s="245"/>
      <c r="E2397" s="245"/>
      <c r="F2397" s="405"/>
      <c r="G2397" s="291"/>
      <c r="H2397" s="291"/>
      <c r="AW2397" s="501"/>
      <c r="AY2397" s="450"/>
    </row>
    <row r="2398" spans="1:185" customHeight="1" ht="16.5" s="407" customFormat="1">
      <c r="A2398" s="135"/>
      <c r="B2398" s="135"/>
      <c r="C2398" s="135"/>
      <c r="D2398" s="245"/>
      <c r="E2398" s="245"/>
      <c r="F2398" s="405"/>
      <c r="G2398" s="291"/>
      <c r="H2398" s="291"/>
      <c r="AW2398" s="501"/>
      <c r="AY2398" s="450"/>
    </row>
    <row r="2399" spans="1:185" customHeight="1" ht="16.5" s="407" customFormat="1">
      <c r="A2399" s="135"/>
      <c r="B2399" s="135"/>
      <c r="C2399" s="135"/>
      <c r="D2399" s="245"/>
      <c r="E2399" s="245"/>
      <c r="F2399" s="405"/>
      <c r="G2399" s="291"/>
      <c r="H2399" s="291"/>
      <c r="AW2399" s="501"/>
      <c r="AY2399" s="450"/>
    </row>
    <row r="2400" spans="1:185" customHeight="1" ht="16.5" s="407" customFormat="1">
      <c r="A2400" s="135"/>
      <c r="B2400" s="135"/>
      <c r="C2400" s="135"/>
      <c r="D2400" s="245"/>
      <c r="E2400" s="245"/>
      <c r="F2400" s="405"/>
      <c r="G2400" s="291"/>
      <c r="H2400" s="291"/>
      <c r="AW2400" s="501"/>
      <c r="AY2400" s="450"/>
    </row>
    <row r="2401" spans="1:185" customHeight="1" ht="16.5" s="407" customFormat="1">
      <c r="A2401" s="135"/>
      <c r="B2401" s="135"/>
      <c r="C2401" s="135"/>
      <c r="D2401" s="245"/>
      <c r="E2401" s="245"/>
      <c r="F2401" s="405"/>
      <c r="G2401" s="291"/>
      <c r="H2401" s="291"/>
      <c r="AW2401" s="501"/>
      <c r="AY2401" s="450"/>
    </row>
    <row r="2402" spans="1:185" customHeight="1" ht="16.5" s="407" customFormat="1">
      <c r="A2402" s="135"/>
      <c r="B2402" s="135"/>
      <c r="C2402" s="135"/>
      <c r="D2402" s="245"/>
      <c r="E2402" s="245"/>
      <c r="F2402" s="405"/>
      <c r="G2402" s="291"/>
      <c r="H2402" s="291"/>
      <c r="AW2402" s="501"/>
      <c r="AY2402" s="450"/>
    </row>
    <row r="2403" spans="1:185" customHeight="1" ht="16.5" s="407" customFormat="1">
      <c r="A2403" s="135"/>
      <c r="B2403" s="135"/>
      <c r="C2403" s="135"/>
      <c r="D2403" s="245"/>
      <c r="E2403" s="245"/>
      <c r="F2403" s="405"/>
      <c r="G2403" s="291"/>
      <c r="H2403" s="291"/>
      <c r="AW2403" s="501"/>
      <c r="AY2403" s="450"/>
    </row>
    <row r="2404" spans="1:185" customHeight="1" ht="16.5" s="407" customFormat="1">
      <c r="A2404" s="135"/>
      <c r="B2404" s="135"/>
      <c r="C2404" s="135"/>
      <c r="D2404" s="245"/>
      <c r="E2404" s="245"/>
      <c r="F2404" s="405"/>
      <c r="G2404" s="291"/>
      <c r="H2404" s="291"/>
      <c r="AW2404" s="501"/>
      <c r="AY2404" s="450"/>
    </row>
    <row r="2405" spans="1:185" customHeight="1" ht="16.5" s="407" customFormat="1">
      <c r="A2405" s="135"/>
      <c r="B2405" s="135"/>
      <c r="C2405" s="135"/>
      <c r="D2405" s="245"/>
      <c r="E2405" s="245"/>
      <c r="F2405" s="405"/>
      <c r="G2405" s="291"/>
      <c r="H2405" s="291"/>
      <c r="AW2405" s="501"/>
      <c r="AY2405" s="450"/>
    </row>
    <row r="2406" spans="1:185" customHeight="1" ht="16.5" s="407" customFormat="1">
      <c r="A2406" s="135"/>
      <c r="B2406" s="135"/>
      <c r="C2406" s="135"/>
      <c r="D2406" s="245"/>
      <c r="E2406" s="245"/>
      <c r="F2406" s="405"/>
      <c r="G2406" s="291"/>
      <c r="H2406" s="291"/>
      <c r="AW2406" s="501"/>
      <c r="AY2406" s="450"/>
    </row>
    <row r="2407" spans="1:185" customHeight="1" ht="16.5" s="407" customFormat="1">
      <c r="A2407" s="135"/>
      <c r="B2407" s="135"/>
      <c r="C2407" s="135"/>
      <c r="D2407" s="245"/>
      <c r="E2407" s="245"/>
      <c r="F2407" s="405"/>
      <c r="G2407" s="291"/>
      <c r="H2407" s="291"/>
      <c r="AW2407" s="501"/>
      <c r="AY2407" s="450"/>
    </row>
    <row r="2408" spans="1:185" customHeight="1" ht="16.5" s="407" customFormat="1">
      <c r="A2408" s="135"/>
      <c r="B2408" s="135"/>
      <c r="C2408" s="135"/>
      <c r="D2408" s="245"/>
      <c r="E2408" s="245"/>
      <c r="F2408" s="405"/>
      <c r="G2408" s="291"/>
      <c r="H2408" s="291"/>
      <c r="AW2408" s="501"/>
      <c r="AY2408" s="450"/>
    </row>
    <row r="2409" spans="1:185" customHeight="1" ht="16.5" s="407" customFormat="1">
      <c r="A2409" s="135"/>
      <c r="B2409" s="135"/>
      <c r="C2409" s="135"/>
      <c r="D2409" s="245"/>
      <c r="E2409" s="245"/>
      <c r="F2409" s="405"/>
      <c r="G2409" s="291"/>
      <c r="H2409" s="291"/>
      <c r="AW2409" s="501"/>
      <c r="AY2409" s="450"/>
    </row>
    <row r="2410" spans="1:185" customHeight="1" ht="16.5" s="407" customFormat="1">
      <c r="A2410" s="135"/>
      <c r="B2410" s="135"/>
      <c r="C2410" s="135"/>
      <c r="D2410" s="245"/>
      <c r="E2410" s="245"/>
      <c r="F2410" s="405"/>
      <c r="G2410" s="291"/>
      <c r="H2410" s="291"/>
      <c r="AW2410" s="501"/>
      <c r="AY2410" s="450"/>
    </row>
    <row r="2411" spans="1:185" customHeight="1" ht="16.5" s="407" customFormat="1">
      <c r="A2411" s="135"/>
      <c r="B2411" s="135"/>
      <c r="C2411" s="135"/>
      <c r="D2411" s="245"/>
      <c r="E2411" s="245"/>
      <c r="F2411" s="405"/>
      <c r="G2411" s="291"/>
      <c r="H2411" s="291"/>
      <c r="AW2411" s="501"/>
      <c r="AY2411" s="450"/>
    </row>
    <row r="2412" spans="1:185" customHeight="1" ht="16.5" s="407" customFormat="1">
      <c r="A2412" s="135"/>
      <c r="B2412" s="135"/>
      <c r="C2412" s="135"/>
      <c r="D2412" s="245"/>
      <c r="E2412" s="245"/>
      <c r="F2412" s="405"/>
      <c r="G2412" s="291"/>
      <c r="H2412" s="291"/>
      <c r="AW2412" s="501"/>
      <c r="AY2412" s="450"/>
    </row>
    <row r="2413" spans="1:185" customHeight="1" ht="16.5" s="407" customFormat="1">
      <c r="A2413" s="135"/>
      <c r="B2413" s="135"/>
      <c r="C2413" s="135"/>
      <c r="D2413" s="245"/>
      <c r="E2413" s="245"/>
      <c r="F2413" s="405"/>
      <c r="G2413" s="291"/>
      <c r="H2413" s="291"/>
      <c r="AW2413" s="501"/>
      <c r="AY2413" s="450"/>
    </row>
    <row r="2414" spans="1:185" customHeight="1" ht="16.5" s="407" customFormat="1">
      <c r="A2414" s="135"/>
      <c r="B2414" s="135"/>
      <c r="C2414" s="135"/>
      <c r="D2414" s="245"/>
      <c r="E2414" s="245"/>
      <c r="F2414" s="405"/>
      <c r="G2414" s="291"/>
      <c r="H2414" s="291"/>
      <c r="AW2414" s="501"/>
      <c r="AY2414" s="450"/>
    </row>
    <row r="2415" spans="1:185" customHeight="1" ht="16.5" s="407" customFormat="1">
      <c r="A2415" s="135"/>
      <c r="B2415" s="135"/>
      <c r="C2415" s="135"/>
      <c r="D2415" s="245"/>
      <c r="E2415" s="245"/>
      <c r="F2415" s="405"/>
      <c r="G2415" s="291"/>
      <c r="H2415" s="291"/>
      <c r="AW2415" s="501"/>
      <c r="AY2415" s="450"/>
    </row>
    <row r="2416" spans="1:185" customHeight="1" ht="16.5" s="407" customFormat="1">
      <c r="A2416" s="135"/>
      <c r="B2416" s="135"/>
      <c r="C2416" s="135"/>
      <c r="D2416" s="245"/>
      <c r="E2416" s="245"/>
      <c r="F2416" s="405"/>
      <c r="G2416" s="291"/>
      <c r="H2416" s="291"/>
      <c r="AW2416" s="501"/>
      <c r="AY2416" s="450"/>
    </row>
    <row r="2417" spans="1:185" customHeight="1" ht="16.5" s="407" customFormat="1">
      <c r="A2417" s="135"/>
      <c r="B2417" s="135"/>
      <c r="C2417" s="135"/>
      <c r="D2417" s="245"/>
      <c r="E2417" s="245"/>
      <c r="F2417" s="405"/>
      <c r="G2417" s="291"/>
      <c r="H2417" s="291"/>
      <c r="AW2417" s="501"/>
      <c r="AY2417" s="450"/>
    </row>
    <row r="2418" spans="1:185" customHeight="1" ht="16.5" s="407" customFormat="1">
      <c r="A2418" s="135"/>
      <c r="B2418" s="135"/>
      <c r="C2418" s="135"/>
      <c r="D2418" s="245"/>
      <c r="E2418" s="245"/>
      <c r="F2418" s="405"/>
      <c r="G2418" s="291"/>
      <c r="H2418" s="291"/>
      <c r="AW2418" s="501"/>
      <c r="AY2418" s="450"/>
    </row>
    <row r="2419" spans="1:185" customHeight="1" ht="16.5" s="407" customFormat="1">
      <c r="A2419" s="135"/>
      <c r="B2419" s="135"/>
      <c r="C2419" s="135"/>
      <c r="D2419" s="245"/>
      <c r="E2419" s="245"/>
      <c r="F2419" s="405"/>
      <c r="G2419" s="291"/>
      <c r="H2419" s="291"/>
      <c r="AW2419" s="501"/>
      <c r="AY2419" s="450"/>
    </row>
    <row r="2420" spans="1:185" customHeight="1" ht="16.5" s="407" customFormat="1">
      <c r="A2420" s="135"/>
      <c r="B2420" s="135"/>
      <c r="C2420" s="135"/>
      <c r="D2420" s="245"/>
      <c r="E2420" s="245"/>
      <c r="F2420" s="405"/>
      <c r="G2420" s="291"/>
      <c r="H2420" s="291"/>
      <c r="AW2420" s="501"/>
      <c r="AY2420" s="450"/>
    </row>
    <row r="2421" spans="1:185" customHeight="1" ht="16.5" s="407" customFormat="1">
      <c r="A2421" s="135"/>
      <c r="B2421" s="135"/>
      <c r="C2421" s="135"/>
      <c r="D2421" s="245"/>
      <c r="E2421" s="245"/>
      <c r="F2421" s="405"/>
      <c r="G2421" s="291"/>
      <c r="H2421" s="291"/>
      <c r="AW2421" s="501"/>
      <c r="AY2421" s="450"/>
    </row>
    <row r="2422" spans="1:185" customHeight="1" ht="16.5" s="407" customFormat="1">
      <c r="A2422" s="135"/>
      <c r="B2422" s="135"/>
      <c r="C2422" s="135"/>
      <c r="D2422" s="245"/>
      <c r="E2422" s="245"/>
      <c r="F2422" s="405"/>
      <c r="G2422" s="291"/>
      <c r="H2422" s="291"/>
      <c r="AW2422" s="501"/>
      <c r="AY2422" s="450"/>
    </row>
    <row r="2423" spans="1:185" customHeight="1" ht="16.5" s="407" customFormat="1">
      <c r="A2423" s="135"/>
      <c r="B2423" s="135"/>
      <c r="C2423" s="135"/>
      <c r="D2423" s="245"/>
      <c r="E2423" s="245"/>
      <c r="F2423" s="405"/>
      <c r="G2423" s="291"/>
      <c r="H2423" s="291"/>
      <c r="AW2423" s="501"/>
      <c r="AY2423" s="450"/>
    </row>
    <row r="2424" spans="1:185" customHeight="1" ht="16.5" s="407" customFormat="1">
      <c r="A2424" s="135"/>
      <c r="B2424" s="135"/>
      <c r="C2424" s="135"/>
      <c r="D2424" s="245"/>
      <c r="E2424" s="245"/>
      <c r="F2424" s="405"/>
      <c r="G2424" s="291"/>
      <c r="H2424" s="291"/>
      <c r="AW2424" s="501"/>
      <c r="AY2424" s="450"/>
    </row>
    <row r="2425" spans="1:185" customHeight="1" ht="16.5" s="407" customFormat="1">
      <c r="A2425" s="135"/>
      <c r="B2425" s="135"/>
      <c r="C2425" s="135"/>
      <c r="D2425" s="245"/>
      <c r="E2425" s="245"/>
      <c r="F2425" s="405"/>
      <c r="G2425" s="291"/>
      <c r="H2425" s="291"/>
      <c r="AW2425" s="501"/>
      <c r="AY2425" s="450"/>
    </row>
    <row r="2426" spans="1:185" customHeight="1" ht="16.5" s="407" customFormat="1">
      <c r="A2426" s="135"/>
      <c r="B2426" s="135"/>
      <c r="C2426" s="135"/>
      <c r="D2426" s="245"/>
      <c r="E2426" s="245"/>
      <c r="F2426" s="405"/>
      <c r="G2426" s="291"/>
      <c r="H2426" s="291"/>
      <c r="AW2426" s="501"/>
      <c r="AY2426" s="450"/>
    </row>
    <row r="2427" spans="1:185" customHeight="1" ht="16.5" s="407" customFormat="1">
      <c r="A2427" s="135"/>
      <c r="B2427" s="135"/>
      <c r="C2427" s="135"/>
      <c r="D2427" s="245"/>
      <c r="E2427" s="245"/>
      <c r="F2427" s="405"/>
      <c r="G2427" s="291"/>
      <c r="H2427" s="291"/>
      <c r="AW2427" s="501"/>
      <c r="AY2427" s="450"/>
    </row>
    <row r="2428" spans="1:185" customHeight="1" ht="16.5" s="407" customFormat="1">
      <c r="A2428" s="135"/>
      <c r="B2428" s="135"/>
      <c r="C2428" s="135"/>
      <c r="D2428" s="245"/>
      <c r="E2428" s="245"/>
      <c r="F2428" s="405"/>
      <c r="G2428" s="291"/>
      <c r="H2428" s="291"/>
      <c r="AW2428" s="501"/>
      <c r="AY2428" s="450"/>
    </row>
    <row r="2429" spans="1:185" customHeight="1" ht="16.5" s="407" customFormat="1">
      <c r="A2429" s="135"/>
      <c r="B2429" s="135"/>
      <c r="C2429" s="135"/>
      <c r="D2429" s="245"/>
      <c r="E2429" s="245"/>
      <c r="F2429" s="405"/>
      <c r="G2429" s="291"/>
      <c r="H2429" s="291"/>
      <c r="AW2429" s="501"/>
      <c r="AY2429" s="450"/>
    </row>
    <row r="2430" spans="1:185" customHeight="1" ht="16.5" s="407" customFormat="1">
      <c r="A2430" s="135"/>
      <c r="B2430" s="135"/>
      <c r="C2430" s="135"/>
      <c r="D2430" s="245"/>
      <c r="E2430" s="245"/>
      <c r="F2430" s="405"/>
      <c r="G2430" s="291"/>
      <c r="H2430" s="291"/>
      <c r="AW2430" s="501"/>
      <c r="AY2430" s="450"/>
    </row>
    <row r="2431" spans="1:185" customHeight="1" ht="16.5" s="407" customFormat="1">
      <c r="A2431" s="135"/>
      <c r="B2431" s="135"/>
      <c r="C2431" s="135"/>
      <c r="D2431" s="245"/>
      <c r="E2431" s="245"/>
      <c r="F2431" s="405"/>
      <c r="G2431" s="291"/>
      <c r="H2431" s="291"/>
      <c r="AW2431" s="501"/>
      <c r="AY2431" s="450"/>
    </row>
    <row r="2432" spans="1:185" customHeight="1" ht="16.5" s="407" customFormat="1">
      <c r="A2432" s="135"/>
      <c r="B2432" s="135"/>
      <c r="C2432" s="135"/>
      <c r="D2432" s="245"/>
      <c r="E2432" s="245"/>
      <c r="F2432" s="405"/>
      <c r="G2432" s="291"/>
      <c r="H2432" s="291"/>
      <c r="AW2432" s="501"/>
      <c r="AY2432" s="450"/>
    </row>
    <row r="2433" spans="1:185" customHeight="1" ht="16.5" s="407" customFormat="1">
      <c r="A2433" s="135"/>
      <c r="B2433" s="135"/>
      <c r="C2433" s="135"/>
      <c r="D2433" s="245"/>
      <c r="E2433" s="245"/>
      <c r="F2433" s="405"/>
      <c r="G2433" s="291"/>
      <c r="H2433" s="291"/>
      <c r="AW2433" s="501"/>
      <c r="AY2433" s="450"/>
    </row>
    <row r="2434" spans="1:185" customHeight="1" ht="16.5" s="407" customFormat="1">
      <c r="A2434" s="135"/>
      <c r="B2434" s="135"/>
      <c r="C2434" s="135"/>
      <c r="D2434" s="245"/>
      <c r="E2434" s="245"/>
      <c r="F2434" s="405"/>
      <c r="G2434" s="291"/>
      <c r="H2434" s="291"/>
      <c r="AW2434" s="501"/>
      <c r="AY2434" s="450"/>
    </row>
    <row r="2435" spans="1:185" customHeight="1" ht="16.5" s="407" customFormat="1">
      <c r="A2435" s="135"/>
      <c r="B2435" s="135"/>
      <c r="C2435" s="135"/>
      <c r="D2435" s="245"/>
      <c r="E2435" s="245"/>
      <c r="F2435" s="405"/>
      <c r="G2435" s="291"/>
      <c r="H2435" s="291"/>
      <c r="AW2435" s="501"/>
      <c r="AY2435" s="450"/>
    </row>
    <row r="2436" spans="1:185" customHeight="1" ht="16.5" s="407" customFormat="1">
      <c r="A2436" s="135"/>
      <c r="B2436" s="135"/>
      <c r="C2436" s="135"/>
      <c r="D2436" s="245"/>
      <c r="E2436" s="245"/>
      <c r="F2436" s="405"/>
      <c r="G2436" s="291"/>
      <c r="H2436" s="291"/>
      <c r="AW2436" s="501"/>
      <c r="AY2436" s="450"/>
    </row>
    <row r="2437" spans="1:185" customHeight="1" ht="16.5" s="407" customFormat="1">
      <c r="A2437" s="135"/>
      <c r="B2437" s="135"/>
      <c r="C2437" s="135"/>
      <c r="D2437" s="245"/>
      <c r="E2437" s="245"/>
      <c r="F2437" s="405"/>
      <c r="G2437" s="291"/>
      <c r="H2437" s="291"/>
      <c r="AW2437" s="501"/>
      <c r="AY2437" s="450"/>
    </row>
    <row r="2438" spans="1:185" customHeight="1" ht="16.5" s="407" customFormat="1">
      <c r="A2438" s="135"/>
      <c r="B2438" s="135"/>
      <c r="C2438" s="135"/>
      <c r="D2438" s="245"/>
      <c r="E2438" s="245"/>
      <c r="F2438" s="405"/>
      <c r="G2438" s="291"/>
      <c r="H2438" s="291"/>
      <c r="AW2438" s="501"/>
      <c r="AY2438" s="450"/>
    </row>
    <row r="2439" spans="1:185" customHeight="1" ht="16.5" s="407" customFormat="1">
      <c r="A2439" s="135"/>
      <c r="B2439" s="135"/>
      <c r="C2439" s="135"/>
      <c r="D2439" s="245"/>
      <c r="E2439" s="245"/>
      <c r="F2439" s="405"/>
      <c r="G2439" s="291"/>
      <c r="H2439" s="291"/>
      <c r="AW2439" s="501"/>
      <c r="AY2439" s="450"/>
    </row>
    <row r="2440" spans="1:185" customHeight="1" ht="16.5" s="407" customFormat="1">
      <c r="A2440" s="135"/>
      <c r="B2440" s="135"/>
      <c r="C2440" s="135"/>
      <c r="D2440" s="245"/>
      <c r="E2440" s="245"/>
      <c r="F2440" s="405"/>
      <c r="G2440" s="291"/>
      <c r="H2440" s="291"/>
      <c r="AW2440" s="501"/>
      <c r="AY2440" s="450"/>
    </row>
    <row r="2441" spans="1:185" customHeight="1" ht="16.5" s="407" customFormat="1">
      <c r="A2441" s="135"/>
      <c r="B2441" s="135"/>
      <c r="C2441" s="135"/>
      <c r="D2441" s="245"/>
      <c r="E2441" s="245"/>
      <c r="F2441" s="405"/>
      <c r="G2441" s="291"/>
      <c r="H2441" s="291"/>
      <c r="AW2441" s="501"/>
      <c r="AY2441" s="450"/>
    </row>
    <row r="2442" spans="1:185" customHeight="1" ht="16.5" s="407" customFormat="1">
      <c r="A2442" s="135"/>
      <c r="B2442" s="135"/>
      <c r="C2442" s="135"/>
      <c r="D2442" s="245"/>
      <c r="E2442" s="245"/>
      <c r="F2442" s="405"/>
      <c r="G2442" s="291"/>
      <c r="H2442" s="291"/>
      <c r="AW2442" s="501"/>
      <c r="AY2442" s="450"/>
    </row>
    <row r="2443" spans="1:185" customHeight="1" ht="16.5" s="407" customFormat="1">
      <c r="A2443" s="135"/>
      <c r="B2443" s="135"/>
      <c r="C2443" s="135"/>
      <c r="D2443" s="245"/>
      <c r="E2443" s="245"/>
      <c r="F2443" s="405"/>
      <c r="G2443" s="291"/>
      <c r="H2443" s="291"/>
      <c r="AW2443" s="501"/>
      <c r="AY2443" s="450"/>
    </row>
    <row r="2444" spans="1:185" customHeight="1" ht="16.5" s="407" customFormat="1">
      <c r="A2444" s="135"/>
      <c r="B2444" s="135"/>
      <c r="C2444" s="135"/>
      <c r="D2444" s="245"/>
      <c r="E2444" s="245"/>
      <c r="F2444" s="405"/>
      <c r="G2444" s="291"/>
      <c r="H2444" s="291"/>
      <c r="AW2444" s="501"/>
      <c r="AY2444" s="450"/>
    </row>
    <row r="2445" spans="1:185" customHeight="1" ht="16.5" s="407" customFormat="1">
      <c r="A2445" s="135"/>
      <c r="B2445" s="135"/>
      <c r="C2445" s="135"/>
      <c r="D2445" s="245"/>
      <c r="E2445" s="245"/>
      <c r="F2445" s="405"/>
      <c r="G2445" s="291"/>
      <c r="H2445" s="291"/>
      <c r="AW2445" s="501"/>
      <c r="AY2445" s="450"/>
    </row>
    <row r="2446" spans="1:185" customHeight="1" ht="16.5" s="407" customFormat="1">
      <c r="A2446" s="135"/>
      <c r="B2446" s="135"/>
      <c r="C2446" s="135"/>
      <c r="D2446" s="245"/>
      <c r="E2446" s="245"/>
      <c r="F2446" s="405"/>
      <c r="G2446" s="291"/>
      <c r="H2446" s="291"/>
      <c r="AW2446" s="501"/>
      <c r="AY2446" s="450"/>
    </row>
    <row r="2447" spans="1:185" customHeight="1" ht="16.5" s="407" customFormat="1">
      <c r="A2447" s="135"/>
      <c r="B2447" s="135"/>
      <c r="C2447" s="135"/>
      <c r="D2447" s="245"/>
      <c r="E2447" s="245"/>
      <c r="F2447" s="405"/>
      <c r="G2447" s="291"/>
      <c r="H2447" s="291"/>
      <c r="AW2447" s="501"/>
      <c r="AY2447" s="450"/>
    </row>
    <row r="2448" spans="1:185" customHeight="1" ht="16.5" s="407" customFormat="1">
      <c r="A2448" s="135"/>
      <c r="B2448" s="135"/>
      <c r="C2448" s="135"/>
      <c r="D2448" s="245"/>
      <c r="E2448" s="245"/>
      <c r="F2448" s="405"/>
      <c r="G2448" s="291"/>
      <c r="H2448" s="291"/>
      <c r="AW2448" s="501"/>
      <c r="AY2448" s="450"/>
    </row>
    <row r="2449" spans="1:185" customHeight="1" ht="16.5" s="407" customFormat="1">
      <c r="A2449" s="135"/>
      <c r="B2449" s="135"/>
      <c r="C2449" s="135"/>
      <c r="D2449" s="245"/>
      <c r="E2449" s="245"/>
      <c r="F2449" s="405"/>
      <c r="G2449" s="291"/>
      <c r="H2449" s="291"/>
      <c r="AW2449" s="501"/>
      <c r="AY2449" s="450"/>
    </row>
    <row r="2450" spans="1:185" customHeight="1" ht="16.5" s="407" customFormat="1">
      <c r="A2450" s="135"/>
      <c r="B2450" s="135"/>
      <c r="C2450" s="135"/>
      <c r="D2450" s="245"/>
      <c r="E2450" s="245"/>
      <c r="F2450" s="405"/>
      <c r="G2450" s="291"/>
      <c r="H2450" s="291"/>
      <c r="AW2450" s="501"/>
      <c r="AY2450" s="450"/>
    </row>
    <row r="2451" spans="1:185" customHeight="1" ht="16.5" s="407" customFormat="1">
      <c r="A2451" s="135"/>
      <c r="B2451" s="135"/>
      <c r="C2451" s="135"/>
      <c r="D2451" s="245"/>
      <c r="E2451" s="245"/>
      <c r="F2451" s="405"/>
      <c r="G2451" s="291"/>
      <c r="H2451" s="291"/>
      <c r="AW2451" s="501"/>
      <c r="AY2451" s="450"/>
    </row>
    <row r="2452" spans="1:185" customHeight="1" ht="16.5" s="407" customFormat="1">
      <c r="A2452" s="135"/>
      <c r="B2452" s="135"/>
      <c r="C2452" s="135"/>
      <c r="D2452" s="245"/>
      <c r="E2452" s="245"/>
      <c r="F2452" s="405"/>
      <c r="G2452" s="291"/>
      <c r="H2452" s="291"/>
      <c r="AW2452" s="501"/>
      <c r="AY2452" s="450"/>
    </row>
    <row r="2453" spans="1:185" customHeight="1" ht="16.5" s="407" customFormat="1">
      <c r="A2453" s="135"/>
      <c r="B2453" s="135"/>
      <c r="C2453" s="135"/>
      <c r="D2453" s="245"/>
      <c r="E2453" s="245"/>
      <c r="F2453" s="405"/>
      <c r="G2453" s="291"/>
      <c r="H2453" s="291"/>
      <c r="AW2453" s="501"/>
      <c r="AY2453" s="450"/>
    </row>
    <row r="2454" spans="1:185" customHeight="1" ht="16.5" s="407" customFormat="1">
      <c r="A2454" s="135"/>
      <c r="B2454" s="135"/>
      <c r="C2454" s="135"/>
      <c r="D2454" s="245"/>
      <c r="E2454" s="245"/>
      <c r="F2454" s="405"/>
      <c r="G2454" s="291"/>
      <c r="H2454" s="291"/>
      <c r="AW2454" s="501"/>
      <c r="AY2454" s="450"/>
    </row>
    <row r="2455" spans="1:185" customHeight="1" ht="16.5" s="407" customFormat="1">
      <c r="A2455" s="135"/>
      <c r="B2455" s="135"/>
      <c r="C2455" s="135"/>
      <c r="D2455" s="245"/>
      <c r="E2455" s="245"/>
      <c r="F2455" s="405"/>
      <c r="G2455" s="291"/>
      <c r="H2455" s="291"/>
      <c r="AW2455" s="501"/>
      <c r="AY2455" s="450"/>
    </row>
    <row r="2456" spans="1:185" customHeight="1" ht="16.5" s="407" customFormat="1">
      <c r="A2456" s="135"/>
      <c r="B2456" s="135"/>
      <c r="C2456" s="135"/>
      <c r="D2456" s="245"/>
      <c r="E2456" s="245"/>
      <c r="F2456" s="405"/>
      <c r="G2456" s="291"/>
      <c r="H2456" s="291"/>
      <c r="AW2456" s="501"/>
      <c r="AY2456" s="450"/>
    </row>
    <row r="2457" spans="1:185" customHeight="1" ht="16.5" s="407" customFormat="1">
      <c r="A2457" s="135"/>
      <c r="B2457" s="135"/>
      <c r="C2457" s="135"/>
      <c r="D2457" s="245"/>
      <c r="E2457" s="245"/>
      <c r="F2457" s="405"/>
      <c r="G2457" s="291"/>
      <c r="H2457" s="291"/>
      <c r="AW2457" s="501"/>
      <c r="AY2457" s="450"/>
    </row>
    <row r="2458" spans="1:185" customHeight="1" ht="16.5" s="407" customFormat="1">
      <c r="A2458" s="135"/>
      <c r="B2458" s="135"/>
      <c r="C2458" s="135"/>
      <c r="D2458" s="245"/>
      <c r="E2458" s="245"/>
      <c r="F2458" s="405"/>
      <c r="G2458" s="291"/>
      <c r="H2458" s="291"/>
      <c r="AW2458" s="501"/>
      <c r="AY2458" s="450"/>
    </row>
    <row r="2459" spans="1:185" customHeight="1" ht="16.5" s="407" customFormat="1">
      <c r="A2459" s="135"/>
      <c r="B2459" s="135"/>
      <c r="C2459" s="135"/>
      <c r="D2459" s="245"/>
      <c r="E2459" s="245"/>
      <c r="F2459" s="405"/>
      <c r="G2459" s="291"/>
      <c r="H2459" s="291"/>
      <c r="AW2459" s="501"/>
      <c r="AY2459" s="450"/>
    </row>
    <row r="2460" spans="1:185" customHeight="1" ht="16.5" s="407" customFormat="1">
      <c r="A2460" s="135"/>
      <c r="B2460" s="135"/>
      <c r="C2460" s="135"/>
      <c r="D2460" s="245"/>
      <c r="E2460" s="245"/>
      <c r="F2460" s="405"/>
      <c r="G2460" s="291"/>
      <c r="H2460" s="291"/>
      <c r="AW2460" s="501"/>
      <c r="AY2460" s="450"/>
    </row>
    <row r="2461" spans="1:185" customHeight="1" ht="16.5" s="407" customFormat="1">
      <c r="A2461" s="135"/>
      <c r="B2461" s="135"/>
      <c r="C2461" s="135"/>
      <c r="D2461" s="245"/>
      <c r="E2461" s="245"/>
      <c r="F2461" s="405"/>
      <c r="G2461" s="291"/>
      <c r="H2461" s="291"/>
      <c r="AW2461" s="501"/>
      <c r="AY2461" s="450"/>
    </row>
    <row r="2462" spans="1:185" customHeight="1" ht="16.5" s="407" customFormat="1">
      <c r="A2462" s="135"/>
      <c r="B2462" s="135"/>
      <c r="C2462" s="135"/>
      <c r="D2462" s="245"/>
      <c r="E2462" s="245"/>
      <c r="F2462" s="405"/>
      <c r="G2462" s="291"/>
      <c r="H2462" s="291"/>
      <c r="AW2462" s="501"/>
      <c r="AY2462" s="450"/>
    </row>
    <row r="2463" spans="1:185" customHeight="1" ht="16.5" s="407" customFormat="1">
      <c r="A2463" s="135"/>
      <c r="B2463" s="135"/>
      <c r="C2463" s="135"/>
      <c r="D2463" s="245"/>
      <c r="E2463" s="245"/>
      <c r="F2463" s="405"/>
      <c r="G2463" s="291"/>
      <c r="H2463" s="291"/>
      <c r="AW2463" s="501"/>
      <c r="AY2463" s="450"/>
    </row>
    <row r="2464" spans="1:185" customHeight="1" ht="16.5" s="407" customFormat="1">
      <c r="A2464" s="135"/>
      <c r="B2464" s="135"/>
      <c r="C2464" s="135"/>
      <c r="D2464" s="245"/>
      <c r="E2464" s="245"/>
      <c r="F2464" s="405"/>
      <c r="G2464" s="291"/>
      <c r="H2464" s="291"/>
      <c r="AW2464" s="501"/>
      <c r="AY2464" s="450"/>
    </row>
    <row r="2465" spans="1:185" customHeight="1" ht="16.5" s="407" customFormat="1">
      <c r="A2465" s="135"/>
      <c r="B2465" s="135"/>
      <c r="C2465" s="135"/>
      <c r="D2465" s="245"/>
      <c r="E2465" s="245"/>
      <c r="F2465" s="405"/>
      <c r="G2465" s="291"/>
      <c r="H2465" s="291"/>
      <c r="AW2465" s="501"/>
      <c r="AY2465" s="450"/>
    </row>
    <row r="2466" spans="1:185" customHeight="1" ht="16.5" s="407" customFormat="1">
      <c r="A2466" s="135"/>
      <c r="B2466" s="135"/>
      <c r="C2466" s="135"/>
      <c r="D2466" s="245"/>
      <c r="E2466" s="245"/>
      <c r="F2466" s="405"/>
      <c r="G2466" s="291"/>
      <c r="H2466" s="291"/>
      <c r="AW2466" s="501"/>
      <c r="AY2466" s="450"/>
    </row>
    <row r="2467" spans="1:185" customHeight="1" ht="16.5" s="407" customFormat="1">
      <c r="A2467" s="135"/>
      <c r="B2467" s="135"/>
      <c r="C2467" s="135"/>
      <c r="D2467" s="245"/>
      <c r="E2467" s="245"/>
      <c r="F2467" s="405"/>
      <c r="G2467" s="291"/>
      <c r="H2467" s="291"/>
      <c r="AW2467" s="501"/>
      <c r="AY2467" s="450"/>
    </row>
    <row r="2468" spans="1:185" customHeight="1" ht="16.5" s="407" customFormat="1">
      <c r="A2468" s="135"/>
      <c r="B2468" s="135"/>
      <c r="C2468" s="135"/>
      <c r="D2468" s="245"/>
      <c r="E2468" s="245"/>
      <c r="F2468" s="405"/>
      <c r="G2468" s="291"/>
      <c r="H2468" s="291"/>
      <c r="AW2468" s="501"/>
      <c r="AY2468" s="450"/>
    </row>
    <row r="2469" spans="1:185" customHeight="1" ht="16.5" s="407" customFormat="1">
      <c r="A2469" s="135"/>
      <c r="B2469" s="135"/>
      <c r="C2469" s="135"/>
      <c r="D2469" s="245"/>
      <c r="E2469" s="245"/>
      <c r="F2469" s="405"/>
      <c r="G2469" s="291"/>
      <c r="H2469" s="291"/>
      <c r="AW2469" s="501"/>
      <c r="AY2469" s="450"/>
    </row>
    <row r="2470" spans="1:185" customHeight="1" ht="16.5" s="407" customFormat="1">
      <c r="A2470" s="135"/>
      <c r="B2470" s="135"/>
      <c r="C2470" s="135"/>
      <c r="D2470" s="245"/>
      <c r="E2470" s="245"/>
      <c r="F2470" s="405"/>
      <c r="G2470" s="291"/>
      <c r="H2470" s="291"/>
      <c r="AW2470" s="501"/>
      <c r="AY2470" s="450"/>
    </row>
    <row r="2471" spans="1:185" customHeight="1" ht="16.5" s="407" customFormat="1">
      <c r="A2471" s="135"/>
      <c r="B2471" s="135"/>
      <c r="C2471" s="135"/>
      <c r="D2471" s="245"/>
      <c r="E2471" s="245"/>
      <c r="F2471" s="405"/>
      <c r="G2471" s="291"/>
      <c r="H2471" s="291"/>
      <c r="AW2471" s="501"/>
      <c r="AY2471" s="450"/>
    </row>
    <row r="2472" spans="1:185" customHeight="1" ht="16.5" s="407" customFormat="1">
      <c r="A2472" s="135"/>
      <c r="B2472" s="135"/>
      <c r="C2472" s="135"/>
      <c r="D2472" s="245"/>
      <c r="E2472" s="245"/>
      <c r="F2472" s="405"/>
      <c r="G2472" s="291"/>
      <c r="H2472" s="291"/>
      <c r="AW2472" s="501"/>
      <c r="AY2472" s="450"/>
    </row>
    <row r="2473" spans="1:185" customHeight="1" ht="16.5" s="407" customFormat="1">
      <c r="A2473" s="135"/>
      <c r="B2473" s="135"/>
      <c r="C2473" s="135"/>
      <c r="D2473" s="245"/>
      <c r="E2473" s="245"/>
      <c r="F2473" s="405"/>
      <c r="G2473" s="291"/>
      <c r="H2473" s="291"/>
      <c r="AW2473" s="501"/>
      <c r="AY2473" s="450"/>
    </row>
    <row r="2474" spans="1:185" customHeight="1" ht="16.5" s="407" customFormat="1">
      <c r="A2474" s="135"/>
      <c r="B2474" s="135"/>
      <c r="C2474" s="135"/>
      <c r="D2474" s="245"/>
      <c r="E2474" s="245"/>
      <c r="F2474" s="405"/>
      <c r="G2474" s="291"/>
      <c r="H2474" s="291"/>
      <c r="AW2474" s="501"/>
      <c r="AY2474" s="450"/>
    </row>
    <row r="2475" spans="1:185" customHeight="1" ht="16.5" s="407" customFormat="1">
      <c r="A2475" s="135"/>
      <c r="B2475" s="135"/>
      <c r="C2475" s="135"/>
      <c r="D2475" s="245"/>
      <c r="E2475" s="245"/>
      <c r="F2475" s="405"/>
      <c r="G2475" s="291"/>
      <c r="H2475" s="291"/>
      <c r="AW2475" s="501"/>
      <c r="AY2475" s="450"/>
    </row>
    <row r="2476" spans="1:185" customHeight="1" ht="16.5" s="407" customFormat="1">
      <c r="A2476" s="135"/>
      <c r="B2476" s="135"/>
      <c r="C2476" s="135"/>
      <c r="D2476" s="245"/>
      <c r="E2476" s="245"/>
      <c r="F2476" s="405"/>
      <c r="G2476" s="291"/>
      <c r="H2476" s="291"/>
      <c r="AW2476" s="501"/>
      <c r="AY2476" s="450"/>
    </row>
    <row r="2477" spans="1:185" customHeight="1" ht="16.5" s="407" customFormat="1">
      <c r="A2477" s="135"/>
      <c r="B2477" s="135"/>
      <c r="C2477" s="135"/>
      <c r="D2477" s="245"/>
      <c r="E2477" s="245"/>
      <c r="F2477" s="405"/>
      <c r="G2477" s="291"/>
      <c r="H2477" s="291"/>
      <c r="AW2477" s="501"/>
      <c r="AY2477" s="450"/>
    </row>
    <row r="2478" spans="1:185" customHeight="1" ht="16.5" s="407" customFormat="1">
      <c r="A2478" s="135"/>
      <c r="B2478" s="135"/>
      <c r="C2478" s="135"/>
      <c r="D2478" s="245"/>
      <c r="E2478" s="245"/>
      <c r="F2478" s="405"/>
      <c r="G2478" s="291"/>
      <c r="H2478" s="291"/>
      <c r="AW2478" s="501"/>
      <c r="AY2478" s="450"/>
    </row>
    <row r="2479" spans="1:185" customHeight="1" ht="16.5" s="407" customFormat="1">
      <c r="A2479" s="135"/>
      <c r="B2479" s="135"/>
      <c r="C2479" s="135"/>
      <c r="D2479" s="245"/>
      <c r="E2479" s="245"/>
      <c r="F2479" s="405"/>
      <c r="G2479" s="291"/>
      <c r="H2479" s="291"/>
      <c r="AW2479" s="501"/>
      <c r="AY2479" s="450"/>
    </row>
    <row r="2480" spans="1:185" customHeight="1" ht="16.5" s="407" customFormat="1">
      <c r="A2480" s="135"/>
      <c r="B2480" s="135"/>
      <c r="C2480" s="135"/>
      <c r="D2480" s="245"/>
      <c r="E2480" s="245"/>
      <c r="F2480" s="405"/>
      <c r="G2480" s="291"/>
      <c r="H2480" s="291"/>
      <c r="AW2480" s="501"/>
      <c r="AY2480" s="450"/>
    </row>
    <row r="2481" spans="1:185" customHeight="1" ht="16.5" s="407" customFormat="1">
      <c r="A2481" s="135"/>
      <c r="B2481" s="135"/>
      <c r="C2481" s="135"/>
      <c r="D2481" s="245"/>
      <c r="E2481" s="245"/>
      <c r="F2481" s="405"/>
      <c r="G2481" s="291"/>
      <c r="H2481" s="291"/>
      <c r="AW2481" s="501"/>
      <c r="AY2481" s="450"/>
    </row>
    <row r="2482" spans="1:185" customHeight="1" ht="16.5" s="407" customFormat="1">
      <c r="A2482" s="135"/>
      <c r="B2482" s="135"/>
      <c r="C2482" s="135"/>
      <c r="D2482" s="245"/>
      <c r="E2482" s="245"/>
      <c r="F2482" s="405"/>
      <c r="G2482" s="291"/>
      <c r="H2482" s="291"/>
      <c r="AW2482" s="501"/>
      <c r="AY2482" s="450"/>
    </row>
    <row r="2483" spans="1:185" customHeight="1" ht="16.5" s="407" customFormat="1">
      <c r="A2483" s="135"/>
      <c r="B2483" s="135"/>
      <c r="C2483" s="135"/>
      <c r="D2483" s="245"/>
      <c r="E2483" s="245"/>
      <c r="F2483" s="405"/>
      <c r="G2483" s="291"/>
      <c r="H2483" s="291"/>
      <c r="AW2483" s="501"/>
      <c r="AY2483" s="450"/>
    </row>
    <row r="2484" spans="1:185" customHeight="1" ht="16.5" s="407" customFormat="1">
      <c r="A2484" s="135"/>
      <c r="B2484" s="135"/>
      <c r="C2484" s="135"/>
      <c r="D2484" s="245"/>
      <c r="E2484" s="245"/>
      <c r="F2484" s="405"/>
      <c r="G2484" s="291"/>
      <c r="H2484" s="291"/>
      <c r="AW2484" s="501"/>
      <c r="AY2484" s="450"/>
    </row>
    <row r="2485" spans="1:185" customHeight="1" ht="16.5" s="407" customFormat="1">
      <c r="A2485" s="135"/>
      <c r="B2485" s="135"/>
      <c r="C2485" s="135"/>
      <c r="D2485" s="245"/>
      <c r="E2485" s="245"/>
      <c r="F2485" s="405"/>
      <c r="G2485" s="291"/>
      <c r="H2485" s="291"/>
      <c r="AW2485" s="501"/>
      <c r="AY2485" s="450"/>
    </row>
    <row r="2486" spans="1:185" customHeight="1" ht="16.5" s="407" customFormat="1">
      <c r="A2486" s="135"/>
      <c r="B2486" s="135"/>
      <c r="C2486" s="135"/>
      <c r="D2486" s="245"/>
      <c r="E2486" s="245"/>
      <c r="F2486" s="405"/>
      <c r="G2486" s="291"/>
      <c r="H2486" s="291"/>
      <c r="AW2486" s="501"/>
      <c r="AY2486" s="450"/>
    </row>
    <row r="2487" spans="1:185" customHeight="1" ht="16.5" s="407" customFormat="1">
      <c r="A2487" s="135"/>
      <c r="B2487" s="135"/>
      <c r="C2487" s="135"/>
      <c r="D2487" s="245"/>
      <c r="E2487" s="245"/>
      <c r="F2487" s="405"/>
      <c r="G2487" s="291"/>
      <c r="H2487" s="291"/>
      <c r="AW2487" s="501"/>
      <c r="AY2487" s="450"/>
    </row>
    <row r="2488" spans="1:185" customHeight="1" ht="16.5" s="407" customFormat="1">
      <c r="A2488" s="135"/>
      <c r="B2488" s="135"/>
      <c r="C2488" s="135"/>
      <c r="D2488" s="245"/>
      <c r="E2488" s="245"/>
      <c r="F2488" s="405"/>
      <c r="G2488" s="291"/>
      <c r="H2488" s="291"/>
      <c r="AW2488" s="501"/>
      <c r="AY2488" s="450"/>
    </row>
    <row r="2489" spans="1:185" customHeight="1" ht="16.5" s="407" customFormat="1">
      <c r="A2489" s="135"/>
      <c r="B2489" s="135"/>
      <c r="C2489" s="135"/>
      <c r="D2489" s="245"/>
      <c r="E2489" s="245"/>
      <c r="F2489" s="405"/>
      <c r="G2489" s="291"/>
      <c r="H2489" s="291"/>
      <c r="AW2489" s="501"/>
      <c r="AY2489" s="450"/>
    </row>
    <row r="2490" spans="1:185" customHeight="1" ht="16.5" s="407" customFormat="1">
      <c r="A2490" s="135"/>
      <c r="B2490" s="135"/>
      <c r="C2490" s="135"/>
      <c r="D2490" s="245"/>
      <c r="E2490" s="245"/>
      <c r="F2490" s="405"/>
      <c r="G2490" s="291"/>
      <c r="H2490" s="291"/>
      <c r="AW2490" s="501"/>
      <c r="AY2490" s="450"/>
    </row>
    <row r="2491" spans="1:185" customHeight="1" ht="16.5" s="407" customFormat="1">
      <c r="A2491" s="135"/>
      <c r="B2491" s="135"/>
      <c r="C2491" s="135"/>
      <c r="D2491" s="245"/>
      <c r="E2491" s="245"/>
      <c r="F2491" s="405"/>
      <c r="G2491" s="291"/>
      <c r="H2491" s="291"/>
      <c r="AW2491" s="501"/>
      <c r="AY2491" s="450"/>
    </row>
    <row r="2492" spans="1:185" customHeight="1" ht="16.5" s="407" customFormat="1">
      <c r="A2492" s="135"/>
      <c r="B2492" s="135"/>
      <c r="C2492" s="135"/>
      <c r="D2492" s="245"/>
      <c r="E2492" s="245"/>
      <c r="F2492" s="405"/>
      <c r="G2492" s="291"/>
      <c r="H2492" s="291"/>
      <c r="AW2492" s="501"/>
      <c r="AY2492" s="450"/>
    </row>
    <row r="2493" spans="1:185" customHeight="1" ht="16.5" s="407" customFormat="1">
      <c r="A2493" s="135"/>
      <c r="B2493" s="135"/>
      <c r="C2493" s="135"/>
      <c r="D2493" s="245"/>
      <c r="E2493" s="245"/>
      <c r="F2493" s="405"/>
      <c r="G2493" s="291"/>
      <c r="H2493" s="291"/>
      <c r="AW2493" s="501"/>
      <c r="AY2493" s="450"/>
    </row>
    <row r="2494" spans="1:185" customHeight="1" ht="16.5" s="407" customFormat="1">
      <c r="A2494" s="135"/>
      <c r="B2494" s="135"/>
      <c r="C2494" s="135"/>
      <c r="D2494" s="245"/>
      <c r="E2494" s="245"/>
      <c r="F2494" s="405"/>
      <c r="G2494" s="291"/>
      <c r="H2494" s="291"/>
      <c r="AW2494" s="501"/>
      <c r="AY2494" s="450"/>
    </row>
    <row r="2495" spans="1:185" customHeight="1" ht="16.5" s="407" customFormat="1">
      <c r="A2495" s="135"/>
      <c r="B2495" s="135"/>
      <c r="C2495" s="135"/>
      <c r="D2495" s="245"/>
      <c r="E2495" s="245"/>
      <c r="F2495" s="405"/>
      <c r="G2495" s="291"/>
      <c r="H2495" s="291"/>
      <c r="AW2495" s="501"/>
      <c r="AY2495" s="450"/>
    </row>
    <row r="2496" spans="1:185" customHeight="1" ht="16.5" s="407" customFormat="1">
      <c r="A2496" s="135"/>
      <c r="B2496" s="135"/>
      <c r="C2496" s="135"/>
      <c r="D2496" s="245"/>
      <c r="E2496" s="245"/>
      <c r="F2496" s="405"/>
      <c r="G2496" s="291"/>
      <c r="H2496" s="291"/>
      <c r="AW2496" s="501"/>
      <c r="AY2496" s="450"/>
    </row>
    <row r="2497" spans="1:185" customHeight="1" ht="16.5" s="407" customFormat="1">
      <c r="A2497" s="135"/>
      <c r="B2497" s="135"/>
      <c r="C2497" s="135"/>
      <c r="D2497" s="245"/>
      <c r="E2497" s="245"/>
      <c r="F2497" s="405"/>
      <c r="G2497" s="291"/>
      <c r="H2497" s="291"/>
      <c r="AW2497" s="501"/>
      <c r="AY2497" s="450"/>
    </row>
    <row r="2498" spans="1:185" customHeight="1" ht="16.5" s="407" customFormat="1">
      <c r="A2498" s="135"/>
      <c r="B2498" s="135"/>
      <c r="C2498" s="135"/>
      <c r="D2498" s="245"/>
      <c r="E2498" s="245"/>
      <c r="F2498" s="405"/>
      <c r="G2498" s="291"/>
      <c r="H2498" s="291"/>
      <c r="AW2498" s="501"/>
      <c r="AY2498" s="450"/>
    </row>
    <row r="2499" spans="1:185" customHeight="1" ht="16.5" s="407" customFormat="1">
      <c r="A2499" s="135"/>
      <c r="B2499" s="135"/>
      <c r="C2499" s="135"/>
      <c r="D2499" s="245"/>
      <c r="E2499" s="245"/>
      <c r="F2499" s="405"/>
      <c r="G2499" s="291"/>
      <c r="H2499" s="291"/>
      <c r="AW2499" s="501"/>
      <c r="AY2499" s="450"/>
    </row>
    <row r="2500" spans="1:185" customHeight="1" ht="16.5" s="407" customFormat="1">
      <c r="A2500" s="135"/>
      <c r="B2500" s="135"/>
      <c r="C2500" s="135"/>
      <c r="D2500" s="245"/>
      <c r="E2500" s="245"/>
      <c r="F2500" s="405"/>
      <c r="G2500" s="291"/>
      <c r="H2500" s="291"/>
      <c r="AW2500" s="501"/>
      <c r="AY2500" s="450"/>
    </row>
    <row r="2501" spans="1:185" customHeight="1" ht="16.5" s="407" customFormat="1">
      <c r="A2501" s="135"/>
      <c r="B2501" s="135"/>
      <c r="C2501" s="135"/>
      <c r="D2501" s="245"/>
      <c r="E2501" s="245"/>
      <c r="F2501" s="405"/>
      <c r="G2501" s="291"/>
      <c r="H2501" s="291"/>
      <c r="AW2501" s="501"/>
      <c r="AY2501" s="450"/>
    </row>
    <row r="2502" spans="1:185" customHeight="1" ht="16.5" s="407" customFormat="1">
      <c r="A2502" s="135"/>
      <c r="B2502" s="135"/>
      <c r="C2502" s="135"/>
      <c r="D2502" s="245"/>
      <c r="E2502" s="245"/>
      <c r="F2502" s="405"/>
      <c r="G2502" s="291"/>
      <c r="H2502" s="291"/>
      <c r="AW2502" s="501"/>
      <c r="AY2502" s="450"/>
    </row>
    <row r="2503" spans="1:185" customHeight="1" ht="16.5" s="407" customFormat="1">
      <c r="A2503" s="135"/>
      <c r="B2503" s="135"/>
      <c r="C2503" s="135"/>
      <c r="D2503" s="245"/>
      <c r="E2503" s="245"/>
      <c r="F2503" s="405"/>
      <c r="G2503" s="291"/>
      <c r="H2503" s="291"/>
      <c r="AW2503" s="501"/>
      <c r="AY2503" s="450"/>
    </row>
    <row r="2504" spans="1:185" customHeight="1" ht="16.5" s="407" customFormat="1">
      <c r="A2504" s="135"/>
      <c r="B2504" s="135"/>
      <c r="C2504" s="135"/>
      <c r="D2504" s="245"/>
      <c r="E2504" s="245"/>
      <c r="F2504" s="405"/>
      <c r="G2504" s="291"/>
      <c r="H2504" s="291"/>
      <c r="AW2504" s="501"/>
      <c r="AY2504" s="450"/>
    </row>
    <row r="2505" spans="1:185" customHeight="1" ht="16.5" s="407" customFormat="1">
      <c r="A2505" s="135"/>
      <c r="B2505" s="135"/>
      <c r="C2505" s="135"/>
      <c r="D2505" s="245"/>
      <c r="E2505" s="245"/>
      <c r="F2505" s="405"/>
      <c r="G2505" s="291"/>
      <c r="H2505" s="291"/>
      <c r="AW2505" s="501"/>
      <c r="AY2505" s="450"/>
    </row>
    <row r="2506" spans="1:185" customHeight="1" ht="16.5" s="407" customFormat="1">
      <c r="A2506" s="135"/>
      <c r="B2506" s="135"/>
      <c r="C2506" s="135"/>
      <c r="D2506" s="245"/>
      <c r="E2506" s="245"/>
      <c r="F2506" s="405"/>
      <c r="G2506" s="291"/>
      <c r="H2506" s="291"/>
      <c r="AW2506" s="501"/>
      <c r="AY2506" s="450"/>
    </row>
    <row r="2507" spans="1:185" customHeight="1" ht="16.5" s="407" customFormat="1">
      <c r="A2507" s="135"/>
      <c r="B2507" s="135"/>
      <c r="C2507" s="135"/>
      <c r="D2507" s="245"/>
      <c r="E2507" s="245"/>
      <c r="F2507" s="405"/>
      <c r="G2507" s="291"/>
      <c r="H2507" s="291"/>
      <c r="AW2507" s="501"/>
      <c r="AY2507" s="450"/>
    </row>
    <row r="2508" spans="1:185" customHeight="1" ht="16.5" s="407" customFormat="1">
      <c r="A2508" s="135"/>
      <c r="B2508" s="135"/>
      <c r="C2508" s="135"/>
      <c r="D2508" s="245"/>
      <c r="E2508" s="245"/>
      <c r="F2508" s="405"/>
      <c r="G2508" s="291"/>
      <c r="H2508" s="291"/>
      <c r="AW2508" s="501"/>
      <c r="AY2508" s="450"/>
    </row>
    <row r="2509" spans="1:185" customHeight="1" ht="16.5" s="407" customFormat="1">
      <c r="A2509" s="135"/>
      <c r="B2509" s="135"/>
      <c r="C2509" s="135"/>
      <c r="D2509" s="245"/>
      <c r="E2509" s="245"/>
      <c r="F2509" s="405"/>
      <c r="G2509" s="291"/>
      <c r="H2509" s="291"/>
      <c r="AW2509" s="501"/>
      <c r="AY2509" s="450"/>
    </row>
    <row r="2510" spans="1:185" customHeight="1" ht="16.5" s="407" customFormat="1">
      <c r="A2510" s="135"/>
      <c r="B2510" s="135"/>
      <c r="C2510" s="135"/>
      <c r="D2510" s="245"/>
      <c r="E2510" s="245"/>
      <c r="F2510" s="405"/>
      <c r="G2510" s="291"/>
      <c r="H2510" s="291"/>
      <c r="AW2510" s="501"/>
      <c r="AY2510" s="450"/>
    </row>
    <row r="2511" spans="1:185" customHeight="1" ht="16.5" s="407" customFormat="1">
      <c r="A2511" s="135"/>
      <c r="B2511" s="135"/>
      <c r="C2511" s="135"/>
      <c r="D2511" s="245"/>
      <c r="E2511" s="245"/>
      <c r="F2511" s="405"/>
      <c r="G2511" s="291"/>
      <c r="H2511" s="291"/>
      <c r="AW2511" s="501"/>
      <c r="AY2511" s="450"/>
    </row>
    <row r="2512" spans="1:185" customHeight="1" ht="16.5" s="407" customFormat="1">
      <c r="A2512" s="135"/>
      <c r="B2512" s="135"/>
      <c r="C2512" s="135"/>
      <c r="D2512" s="245"/>
      <c r="E2512" s="245"/>
      <c r="F2512" s="405"/>
      <c r="G2512" s="291"/>
      <c r="H2512" s="291"/>
      <c r="AW2512" s="501"/>
      <c r="AY2512" s="450"/>
    </row>
    <row r="2513" spans="1:185" customHeight="1" ht="16.5" s="407" customFormat="1">
      <c r="A2513" s="135"/>
      <c r="B2513" s="135"/>
      <c r="C2513" s="135"/>
      <c r="D2513" s="245"/>
      <c r="E2513" s="245"/>
      <c r="F2513" s="405"/>
      <c r="G2513" s="291"/>
      <c r="H2513" s="291"/>
      <c r="AW2513" s="501"/>
      <c r="AY2513" s="450"/>
    </row>
    <row r="2514" spans="1:185" customHeight="1" ht="16.5" s="407" customFormat="1">
      <c r="A2514" s="135"/>
      <c r="B2514" s="135"/>
      <c r="C2514" s="135"/>
      <c r="D2514" s="245"/>
      <c r="E2514" s="245"/>
      <c r="F2514" s="405"/>
      <c r="G2514" s="291"/>
      <c r="H2514" s="291"/>
      <c r="AW2514" s="501"/>
      <c r="AY2514" s="450"/>
    </row>
    <row r="2515" spans="1:185" customHeight="1" ht="16.5" s="407" customFormat="1">
      <c r="A2515" s="135"/>
      <c r="B2515" s="135"/>
      <c r="C2515" s="135"/>
      <c r="D2515" s="245"/>
      <c r="E2515" s="245"/>
      <c r="F2515" s="405"/>
      <c r="G2515" s="291"/>
      <c r="H2515" s="291"/>
      <c r="AW2515" s="501"/>
      <c r="AY2515" s="450"/>
    </row>
    <row r="2516" spans="1:185" customHeight="1" ht="16.5" s="407" customFormat="1">
      <c r="A2516" s="135"/>
      <c r="B2516" s="135"/>
      <c r="C2516" s="135"/>
      <c r="D2516" s="245"/>
      <c r="E2516" s="245"/>
      <c r="F2516" s="405"/>
      <c r="G2516" s="291"/>
      <c r="H2516" s="291"/>
      <c r="AW2516" s="501"/>
      <c r="AY2516" s="450"/>
    </row>
    <row r="2517" spans="1:185" customHeight="1" ht="16.5" s="407" customFormat="1">
      <c r="A2517" s="135"/>
      <c r="B2517" s="135"/>
      <c r="C2517" s="135"/>
      <c r="D2517" s="245"/>
      <c r="E2517" s="245"/>
      <c r="F2517" s="405"/>
      <c r="G2517" s="291"/>
      <c r="H2517" s="291"/>
      <c r="AW2517" s="501"/>
      <c r="AY2517" s="450"/>
    </row>
    <row r="2518" spans="1:185" customHeight="1" ht="16.5" s="407" customFormat="1">
      <c r="A2518" s="135"/>
      <c r="B2518" s="135"/>
      <c r="C2518" s="135"/>
      <c r="D2518" s="245"/>
      <c r="E2518" s="245"/>
      <c r="F2518" s="405"/>
      <c r="G2518" s="291"/>
      <c r="H2518" s="291"/>
      <c r="AW2518" s="501"/>
      <c r="AY2518" s="450"/>
    </row>
    <row r="2519" spans="1:185" customHeight="1" ht="16.5" s="407" customFormat="1">
      <c r="A2519" s="135"/>
      <c r="B2519" s="135"/>
      <c r="C2519" s="135"/>
      <c r="D2519" s="245"/>
      <c r="E2519" s="245"/>
      <c r="F2519" s="405"/>
      <c r="G2519" s="291"/>
      <c r="H2519" s="291"/>
      <c r="AW2519" s="501"/>
      <c r="AY2519" s="450"/>
    </row>
    <row r="2520" spans="1:185" customHeight="1" ht="16.5" s="407" customFormat="1">
      <c r="A2520" s="135"/>
      <c r="B2520" s="135"/>
      <c r="C2520" s="135"/>
      <c r="D2520" s="245"/>
      <c r="E2520" s="245"/>
      <c r="F2520" s="405"/>
      <c r="G2520" s="291"/>
      <c r="H2520" s="291"/>
      <c r="AW2520" s="501"/>
      <c r="AY2520" s="450"/>
    </row>
    <row r="2521" spans="1:185" customHeight="1" ht="16.5" s="407" customFormat="1">
      <c r="A2521" s="135"/>
      <c r="B2521" s="135"/>
      <c r="C2521" s="135"/>
      <c r="D2521" s="245"/>
      <c r="E2521" s="245"/>
      <c r="F2521" s="405"/>
      <c r="G2521" s="291"/>
      <c r="H2521" s="291"/>
      <c r="AW2521" s="501"/>
      <c r="AY2521" s="450"/>
    </row>
    <row r="2522" spans="1:185" customHeight="1" ht="16.5" s="407" customFormat="1">
      <c r="A2522" s="135"/>
      <c r="B2522" s="135"/>
      <c r="C2522" s="135"/>
      <c r="D2522" s="245"/>
      <c r="E2522" s="245"/>
      <c r="F2522" s="405"/>
      <c r="G2522" s="291"/>
      <c r="H2522" s="291"/>
      <c r="AW2522" s="501"/>
      <c r="AY2522" s="450"/>
    </row>
    <row r="2523" spans="1:185" customHeight="1" ht="16.5" s="407" customFormat="1">
      <c r="A2523" s="135"/>
      <c r="B2523" s="135"/>
      <c r="C2523" s="135"/>
      <c r="D2523" s="245"/>
      <c r="E2523" s="245"/>
      <c r="F2523" s="405"/>
      <c r="G2523" s="291"/>
      <c r="H2523" s="291"/>
      <c r="AW2523" s="501"/>
      <c r="AY2523" s="450"/>
    </row>
    <row r="2524" spans="1:185" customHeight="1" ht="16.5" s="407" customFormat="1">
      <c r="A2524" s="135"/>
      <c r="B2524" s="135"/>
      <c r="C2524" s="135"/>
      <c r="D2524" s="245"/>
      <c r="E2524" s="245"/>
      <c r="F2524" s="405"/>
      <c r="G2524" s="291"/>
      <c r="H2524" s="291"/>
      <c r="AW2524" s="501"/>
      <c r="AY2524" s="450"/>
    </row>
    <row r="2525" spans="1:185" customHeight="1" ht="16.5" s="407" customFormat="1">
      <c r="A2525" s="135"/>
      <c r="B2525" s="135"/>
      <c r="C2525" s="135"/>
      <c r="D2525" s="245"/>
      <c r="E2525" s="245"/>
      <c r="F2525" s="405"/>
      <c r="G2525" s="291"/>
      <c r="H2525" s="291"/>
      <c r="AW2525" s="501"/>
      <c r="AY2525" s="450"/>
    </row>
    <row r="2526" spans="1:185" customHeight="1" ht="16.5" s="407" customFormat="1">
      <c r="A2526" s="135"/>
      <c r="B2526" s="135"/>
      <c r="C2526" s="135"/>
      <c r="D2526" s="245"/>
      <c r="E2526" s="245"/>
      <c r="F2526" s="405"/>
      <c r="G2526" s="291"/>
      <c r="H2526" s="291"/>
      <c r="AW2526" s="501"/>
      <c r="AY2526" s="450"/>
    </row>
    <row r="2527" spans="1:185" customHeight="1" ht="16.5" s="407" customFormat="1">
      <c r="A2527" s="135"/>
      <c r="B2527" s="135"/>
      <c r="C2527" s="135"/>
      <c r="D2527" s="245"/>
      <c r="E2527" s="245"/>
      <c r="F2527" s="405"/>
      <c r="G2527" s="291"/>
      <c r="H2527" s="291"/>
      <c r="AW2527" s="501"/>
      <c r="AY2527" s="450"/>
    </row>
    <row r="2528" spans="1:185" customHeight="1" ht="16.5" s="407" customFormat="1">
      <c r="A2528" s="135"/>
      <c r="B2528" s="135"/>
      <c r="C2528" s="135"/>
      <c r="D2528" s="245"/>
      <c r="E2528" s="245"/>
      <c r="F2528" s="405"/>
      <c r="G2528" s="291"/>
      <c r="H2528" s="291"/>
      <c r="AW2528" s="501"/>
      <c r="AY2528" s="450"/>
    </row>
    <row r="2529" spans="1:185" customHeight="1" ht="16.5" s="407" customFormat="1">
      <c r="A2529" s="135"/>
      <c r="B2529" s="135"/>
      <c r="C2529" s="135"/>
      <c r="D2529" s="245"/>
      <c r="E2529" s="245"/>
      <c r="F2529" s="405"/>
      <c r="G2529" s="291"/>
      <c r="H2529" s="291"/>
      <c r="AW2529" s="501"/>
      <c r="AY2529" s="450"/>
    </row>
    <row r="2530" spans="1:185" customHeight="1" ht="16.5" s="407" customFormat="1">
      <c r="A2530" s="135"/>
      <c r="B2530" s="135"/>
      <c r="C2530" s="135"/>
      <c r="D2530" s="245"/>
      <c r="E2530" s="245"/>
      <c r="F2530" s="405"/>
      <c r="G2530" s="291"/>
      <c r="H2530" s="291"/>
      <c r="AW2530" s="501"/>
      <c r="AY2530" s="450"/>
    </row>
    <row r="2531" spans="1:185" customHeight="1" ht="16.5" s="407" customFormat="1">
      <c r="A2531" s="135"/>
      <c r="B2531" s="135"/>
      <c r="C2531" s="135"/>
      <c r="D2531" s="245"/>
      <c r="E2531" s="245"/>
      <c r="F2531" s="405"/>
      <c r="G2531" s="291"/>
      <c r="H2531" s="291"/>
      <c r="AW2531" s="501"/>
      <c r="AY2531" s="450"/>
    </row>
    <row r="2532" spans="1:185" customHeight="1" ht="16.5" s="407" customFormat="1">
      <c r="A2532" s="135"/>
      <c r="B2532" s="135"/>
      <c r="C2532" s="135"/>
      <c r="D2532" s="245"/>
      <c r="E2532" s="245"/>
      <c r="F2532" s="405"/>
      <c r="G2532" s="291"/>
      <c r="H2532" s="291"/>
      <c r="AW2532" s="501"/>
      <c r="AY2532" s="450"/>
    </row>
    <row r="2533" spans="1:185" customHeight="1" ht="16.5" s="407" customFormat="1">
      <c r="A2533" s="135"/>
      <c r="B2533" s="135"/>
      <c r="C2533" s="135"/>
      <c r="D2533" s="245"/>
      <c r="E2533" s="245"/>
      <c r="F2533" s="405"/>
      <c r="G2533" s="291"/>
      <c r="H2533" s="291"/>
      <c r="AW2533" s="501"/>
      <c r="AY2533" s="450"/>
    </row>
    <row r="2534" spans="1:185" customHeight="1" ht="16.5" s="407" customFormat="1">
      <c r="A2534" s="135"/>
      <c r="B2534" s="135"/>
      <c r="C2534" s="135"/>
      <c r="D2534" s="245"/>
      <c r="E2534" s="245"/>
      <c r="F2534" s="405"/>
      <c r="G2534" s="291"/>
      <c r="H2534" s="291"/>
      <c r="AW2534" s="501"/>
      <c r="AY2534" s="450"/>
    </row>
    <row r="2535" spans="1:185" customHeight="1" ht="16.5" s="407" customFormat="1">
      <c r="A2535" s="135"/>
      <c r="B2535" s="135"/>
      <c r="C2535" s="135"/>
      <c r="D2535" s="245"/>
      <c r="E2535" s="245"/>
      <c r="F2535" s="405"/>
      <c r="G2535" s="291"/>
      <c r="H2535" s="291"/>
      <c r="AW2535" s="501"/>
      <c r="AY2535" s="450"/>
    </row>
    <row r="2536" spans="1:185" customHeight="1" ht="16.5" s="407" customFormat="1">
      <c r="A2536" s="135"/>
      <c r="B2536" s="135"/>
      <c r="C2536" s="135"/>
      <c r="D2536" s="245"/>
      <c r="E2536" s="245"/>
      <c r="F2536" s="405"/>
      <c r="G2536" s="291"/>
      <c r="H2536" s="291"/>
      <c r="AW2536" s="501"/>
      <c r="AY2536" s="450"/>
    </row>
    <row r="2537" spans="1:185" customHeight="1" ht="16.5" s="407" customFormat="1">
      <c r="A2537" s="135"/>
      <c r="B2537" s="135"/>
      <c r="C2537" s="135"/>
      <c r="D2537" s="245"/>
      <c r="E2537" s="245"/>
      <c r="F2537" s="405"/>
      <c r="G2537" s="291"/>
      <c r="H2537" s="291"/>
      <c r="AW2537" s="501"/>
      <c r="AY2537" s="450"/>
    </row>
    <row r="2538" spans="1:185" customHeight="1" ht="16.5" s="407" customFormat="1">
      <c r="A2538" s="135"/>
      <c r="B2538" s="135"/>
      <c r="C2538" s="135"/>
      <c r="D2538" s="245"/>
      <c r="E2538" s="245"/>
      <c r="F2538" s="405"/>
      <c r="G2538" s="291"/>
      <c r="H2538" s="291"/>
      <c r="AW2538" s="501"/>
      <c r="AY2538" s="450"/>
    </row>
    <row r="2539" spans="1:185" customHeight="1" ht="16.5" s="407" customFormat="1">
      <c r="A2539" s="135"/>
      <c r="B2539" s="135"/>
      <c r="C2539" s="135"/>
      <c r="D2539" s="245"/>
      <c r="E2539" s="245"/>
      <c r="F2539" s="405"/>
      <c r="G2539" s="291"/>
      <c r="H2539" s="291"/>
      <c r="AW2539" s="501"/>
      <c r="AY2539" s="450"/>
    </row>
    <row r="2540" spans="1:185" customHeight="1" ht="16.5" s="407" customFormat="1">
      <c r="A2540" s="135"/>
      <c r="B2540" s="135"/>
      <c r="C2540" s="135"/>
      <c r="D2540" s="245"/>
      <c r="E2540" s="245"/>
      <c r="F2540" s="405"/>
      <c r="G2540" s="291"/>
      <c r="H2540" s="291"/>
      <c r="AW2540" s="501"/>
      <c r="AY2540" s="450"/>
    </row>
    <row r="2541" spans="1:185" customHeight="1" ht="16.5" s="407" customFormat="1">
      <c r="A2541" s="135"/>
      <c r="B2541" s="135"/>
      <c r="C2541" s="135"/>
      <c r="D2541" s="245"/>
      <c r="E2541" s="245"/>
      <c r="F2541" s="405"/>
      <c r="G2541" s="291"/>
      <c r="H2541" s="291"/>
      <c r="AW2541" s="501"/>
      <c r="AY2541" s="450"/>
    </row>
    <row r="2542" spans="1:185" customHeight="1" ht="16.5" s="407" customFormat="1">
      <c r="A2542" s="135"/>
      <c r="B2542" s="135"/>
      <c r="C2542" s="135"/>
      <c r="D2542" s="245"/>
      <c r="E2542" s="245"/>
      <c r="F2542" s="405"/>
      <c r="G2542" s="291"/>
      <c r="H2542" s="291"/>
      <c r="AW2542" s="501"/>
      <c r="AY2542" s="450"/>
    </row>
    <row r="2543" spans="1:185" customHeight="1" ht="16.5" s="407" customFormat="1">
      <c r="A2543" s="135"/>
      <c r="B2543" s="135"/>
      <c r="C2543" s="135"/>
      <c r="D2543" s="245"/>
      <c r="E2543" s="245"/>
      <c r="F2543" s="405"/>
      <c r="G2543" s="291"/>
      <c r="H2543" s="291"/>
      <c r="AW2543" s="501"/>
      <c r="AY2543" s="450"/>
    </row>
    <row r="2544" spans="1:185" customHeight="1" ht="16.5" s="407" customFormat="1">
      <c r="A2544" s="135"/>
      <c r="B2544" s="135"/>
      <c r="C2544" s="135"/>
      <c r="D2544" s="245"/>
      <c r="E2544" s="245"/>
      <c r="F2544" s="405"/>
      <c r="G2544" s="291"/>
      <c r="H2544" s="291"/>
      <c r="AW2544" s="501"/>
      <c r="AY2544" s="450"/>
    </row>
    <row r="2545" spans="1:185" customHeight="1" ht="16.5" s="407" customFormat="1">
      <c r="A2545" s="135"/>
      <c r="B2545" s="135"/>
      <c r="C2545" s="135"/>
      <c r="D2545" s="245"/>
      <c r="E2545" s="245"/>
      <c r="F2545" s="405"/>
      <c r="G2545" s="291"/>
      <c r="H2545" s="291"/>
      <c r="AW2545" s="501"/>
      <c r="AY2545" s="450"/>
    </row>
    <row r="2546" spans="1:185" customHeight="1" ht="16.5" s="407" customFormat="1">
      <c r="A2546" s="135"/>
      <c r="B2546" s="135"/>
      <c r="C2546" s="135"/>
      <c r="D2546" s="245"/>
      <c r="E2546" s="245"/>
      <c r="F2546" s="405"/>
      <c r="G2546" s="291"/>
      <c r="H2546" s="291"/>
      <c r="AW2546" s="501"/>
      <c r="AY2546" s="450"/>
    </row>
    <row r="2547" spans="1:185" customHeight="1" ht="16.5" s="407" customFormat="1">
      <c r="A2547" s="135"/>
      <c r="B2547" s="135"/>
      <c r="C2547" s="135"/>
      <c r="D2547" s="245"/>
      <c r="E2547" s="245"/>
      <c r="F2547" s="405"/>
      <c r="G2547" s="291"/>
      <c r="H2547" s="291"/>
      <c r="AW2547" s="501"/>
      <c r="AY2547" s="450"/>
    </row>
    <row r="2548" spans="1:185" customHeight="1" ht="16.5" s="407" customFormat="1">
      <c r="A2548" s="135"/>
      <c r="B2548" s="135"/>
      <c r="C2548" s="135"/>
      <c r="D2548" s="245"/>
      <c r="E2548" s="245"/>
      <c r="F2548" s="405"/>
      <c r="G2548" s="291"/>
      <c r="H2548" s="291"/>
      <c r="AW2548" s="501"/>
      <c r="AY2548" s="450"/>
    </row>
    <row r="2549" spans="1:185" customHeight="1" ht="16.5" s="407" customFormat="1">
      <c r="A2549" s="135"/>
      <c r="B2549" s="135"/>
      <c r="C2549" s="135"/>
      <c r="D2549" s="245"/>
      <c r="E2549" s="245"/>
      <c r="F2549" s="405"/>
      <c r="G2549" s="291"/>
      <c r="H2549" s="291"/>
      <c r="AW2549" s="501"/>
      <c r="AY2549" s="450"/>
    </row>
    <row r="2550" spans="1:185" customHeight="1" ht="16.5" s="407" customFormat="1">
      <c r="A2550" s="135"/>
      <c r="B2550" s="135"/>
      <c r="C2550" s="135"/>
      <c r="D2550" s="245"/>
      <c r="E2550" s="245"/>
      <c r="F2550" s="405"/>
      <c r="G2550" s="291"/>
      <c r="H2550" s="291"/>
      <c r="AW2550" s="501"/>
      <c r="AY2550" s="450"/>
    </row>
    <row r="2551" spans="1:185" customHeight="1" ht="16.5" s="407" customFormat="1">
      <c r="A2551" s="135"/>
      <c r="B2551" s="135"/>
      <c r="C2551" s="135"/>
      <c r="D2551" s="245"/>
      <c r="E2551" s="245"/>
      <c r="F2551" s="405"/>
      <c r="G2551" s="291"/>
      <c r="H2551" s="291"/>
      <c r="AW2551" s="501"/>
      <c r="AY2551" s="450"/>
    </row>
    <row r="2552" spans="1:185" customHeight="1" ht="16.5" s="407" customFormat="1">
      <c r="A2552" s="135"/>
      <c r="B2552" s="135"/>
      <c r="C2552" s="135"/>
      <c r="D2552" s="245"/>
      <c r="E2552" s="245"/>
      <c r="F2552" s="405"/>
      <c r="G2552" s="291"/>
      <c r="H2552" s="291"/>
      <c r="AW2552" s="501"/>
      <c r="AY2552" s="450"/>
    </row>
    <row r="2553" spans="1:185" customHeight="1" ht="16.5" s="407" customFormat="1">
      <c r="A2553" s="135"/>
      <c r="B2553" s="135"/>
      <c r="C2553" s="135"/>
      <c r="D2553" s="245"/>
      <c r="E2553" s="245"/>
      <c r="F2553" s="405"/>
      <c r="G2553" s="291"/>
      <c r="H2553" s="291"/>
      <c r="AW2553" s="501"/>
      <c r="AY2553" s="450"/>
    </row>
    <row r="2554" spans="1:185" customHeight="1" ht="16.5" s="407" customFormat="1">
      <c r="A2554" s="135"/>
      <c r="B2554" s="135"/>
      <c r="C2554" s="135"/>
      <c r="D2554" s="245"/>
      <c r="E2554" s="245"/>
      <c r="F2554" s="405"/>
      <c r="G2554" s="291"/>
      <c r="H2554" s="291"/>
      <c r="AW2554" s="501"/>
      <c r="AY2554" s="450"/>
    </row>
    <row r="2555" spans="1:185" customHeight="1" ht="16.5" s="407" customFormat="1">
      <c r="A2555" s="135"/>
      <c r="B2555" s="135"/>
      <c r="C2555" s="135"/>
      <c r="D2555" s="245"/>
      <c r="E2555" s="245"/>
      <c r="F2555" s="405"/>
      <c r="G2555" s="291"/>
      <c r="H2555" s="291"/>
      <c r="AW2555" s="501"/>
      <c r="AY2555" s="450"/>
    </row>
    <row r="2556" spans="1:185" customHeight="1" ht="16.5" s="407" customFormat="1">
      <c r="A2556" s="135"/>
      <c r="B2556" s="135"/>
      <c r="C2556" s="135"/>
      <c r="D2556" s="245"/>
      <c r="E2556" s="245"/>
      <c r="F2556" s="405"/>
      <c r="G2556" s="291"/>
      <c r="H2556" s="291"/>
      <c r="AW2556" s="501"/>
      <c r="AY2556" s="450"/>
    </row>
    <row r="2557" spans="1:185" customHeight="1" ht="16.5" s="407" customFormat="1">
      <c r="A2557" s="135"/>
      <c r="B2557" s="135"/>
      <c r="C2557" s="135"/>
      <c r="D2557" s="245"/>
      <c r="E2557" s="245"/>
      <c r="F2557" s="405"/>
      <c r="G2557" s="291"/>
      <c r="H2557" s="291"/>
      <c r="AW2557" s="501"/>
      <c r="AY2557" s="450"/>
    </row>
    <row r="2558" spans="1:185" customHeight="1" ht="16.5" s="407" customFormat="1">
      <c r="A2558" s="135"/>
      <c r="B2558" s="135"/>
      <c r="C2558" s="135"/>
      <c r="D2558" s="245"/>
      <c r="E2558" s="245"/>
      <c r="F2558" s="405"/>
      <c r="G2558" s="291"/>
      <c r="H2558" s="291"/>
      <c r="AW2558" s="501"/>
      <c r="AY2558" s="450"/>
    </row>
    <row r="2559" spans="1:185" customHeight="1" ht="16.5" s="407" customFormat="1">
      <c r="A2559" s="135"/>
      <c r="B2559" s="135"/>
      <c r="C2559" s="135"/>
      <c r="D2559" s="245"/>
      <c r="E2559" s="245"/>
      <c r="F2559" s="405"/>
      <c r="G2559" s="291"/>
      <c r="H2559" s="291"/>
      <c r="AW2559" s="501"/>
      <c r="AY2559" s="450"/>
    </row>
    <row r="2560" spans="1:185" customHeight="1" ht="16.5" s="407" customFormat="1">
      <c r="A2560" s="135"/>
      <c r="B2560" s="135"/>
      <c r="C2560" s="135"/>
      <c r="D2560" s="245"/>
      <c r="E2560" s="245"/>
      <c r="F2560" s="405"/>
      <c r="G2560" s="291"/>
      <c r="H2560" s="291"/>
      <c r="AW2560" s="501"/>
      <c r="AY2560" s="450"/>
    </row>
    <row r="2561" spans="1:185" customHeight="1" ht="16.5" s="407" customFormat="1">
      <c r="A2561" s="135"/>
      <c r="B2561" s="135"/>
      <c r="C2561" s="135"/>
      <c r="D2561" s="245"/>
      <c r="E2561" s="245"/>
      <c r="F2561" s="405"/>
      <c r="G2561" s="291"/>
      <c r="H2561" s="291"/>
      <c r="AW2561" s="501"/>
      <c r="AY2561" s="450"/>
    </row>
    <row r="2562" spans="1:185" customHeight="1" ht="16.5" s="407" customFormat="1">
      <c r="A2562" s="135"/>
      <c r="B2562" s="135"/>
      <c r="C2562" s="135"/>
      <c r="D2562" s="245"/>
      <c r="E2562" s="245"/>
      <c r="F2562" s="405"/>
      <c r="G2562" s="291"/>
      <c r="H2562" s="291"/>
      <c r="AW2562" s="501"/>
      <c r="AY2562" s="450"/>
    </row>
    <row r="2563" spans="1:185" customHeight="1" ht="16.5" s="407" customFormat="1">
      <c r="A2563" s="135"/>
      <c r="B2563" s="135"/>
      <c r="C2563" s="135"/>
      <c r="D2563" s="245"/>
      <c r="E2563" s="245"/>
      <c r="F2563" s="405"/>
      <c r="G2563" s="291"/>
      <c r="H2563" s="291"/>
      <c r="AW2563" s="501"/>
      <c r="AY2563" s="450"/>
    </row>
    <row r="2564" spans="1:185" customHeight="1" ht="16.5" s="407" customFormat="1">
      <c r="A2564" s="135"/>
      <c r="B2564" s="135"/>
      <c r="C2564" s="135"/>
      <c r="D2564" s="245"/>
      <c r="E2564" s="245"/>
      <c r="F2564" s="405"/>
      <c r="G2564" s="291"/>
      <c r="H2564" s="291"/>
      <c r="AW2564" s="501"/>
      <c r="AY2564" s="450"/>
    </row>
    <row r="2565" spans="1:185" customHeight="1" ht="16.5" s="407" customFormat="1">
      <c r="A2565" s="135"/>
      <c r="B2565" s="135"/>
      <c r="C2565" s="135"/>
      <c r="D2565" s="245"/>
      <c r="E2565" s="245"/>
      <c r="F2565" s="405"/>
      <c r="G2565" s="291"/>
      <c r="H2565" s="291"/>
      <c r="AW2565" s="501"/>
      <c r="AY2565" s="450"/>
    </row>
    <row r="2566" spans="1:185" customHeight="1" ht="16.5" s="407" customFormat="1">
      <c r="A2566" s="135"/>
      <c r="B2566" s="135"/>
      <c r="C2566" s="135"/>
      <c r="D2566" s="245"/>
      <c r="E2566" s="245"/>
      <c r="F2566" s="405"/>
      <c r="G2566" s="291"/>
      <c r="H2566" s="291"/>
      <c r="AW2566" s="501"/>
      <c r="AY2566" s="450"/>
    </row>
    <row r="2567" spans="1:185" customHeight="1" ht="16.5" s="407" customFormat="1">
      <c r="A2567" s="135"/>
      <c r="B2567" s="135"/>
      <c r="C2567" s="135"/>
      <c r="D2567" s="245"/>
      <c r="E2567" s="245"/>
      <c r="F2567" s="405"/>
      <c r="G2567" s="291"/>
      <c r="H2567" s="291"/>
      <c r="AW2567" s="501"/>
      <c r="AY2567" s="450"/>
    </row>
    <row r="2568" spans="1:185" customHeight="1" ht="16.5" s="407" customFormat="1">
      <c r="A2568" s="135"/>
      <c r="B2568" s="135"/>
      <c r="C2568" s="135"/>
      <c r="D2568" s="245"/>
      <c r="E2568" s="245"/>
      <c r="F2568" s="405"/>
      <c r="G2568" s="291"/>
      <c r="H2568" s="291"/>
      <c r="AW2568" s="501"/>
      <c r="AY2568" s="450"/>
    </row>
    <row r="2569" spans="1:185" customHeight="1" ht="16.5" s="407" customFormat="1">
      <c r="A2569" s="135"/>
      <c r="B2569" s="135"/>
      <c r="C2569" s="135"/>
      <c r="D2569" s="245"/>
      <c r="E2569" s="245"/>
      <c r="F2569" s="405"/>
      <c r="G2569" s="291"/>
      <c r="H2569" s="291"/>
      <c r="AW2569" s="501"/>
      <c r="AY2569" s="450"/>
    </row>
    <row r="2570" spans="1:185" customHeight="1" ht="16.5" s="407" customFormat="1">
      <c r="A2570" s="135"/>
      <c r="B2570" s="135"/>
      <c r="C2570" s="135"/>
      <c r="D2570" s="245"/>
      <c r="E2570" s="245"/>
      <c r="F2570" s="405"/>
      <c r="G2570" s="291"/>
      <c r="H2570" s="291"/>
      <c r="AW2570" s="501"/>
      <c r="AY2570" s="450"/>
    </row>
    <row r="2571" spans="1:185" customHeight="1" ht="16.5" s="407" customFormat="1">
      <c r="A2571" s="135"/>
      <c r="B2571" s="135"/>
      <c r="C2571" s="135"/>
      <c r="D2571" s="245"/>
      <c r="E2571" s="245"/>
      <c r="F2571" s="405"/>
      <c r="G2571" s="291"/>
      <c r="H2571" s="291"/>
      <c r="AW2571" s="501"/>
      <c r="AY2571" s="450"/>
    </row>
    <row r="2572" spans="1:185" customHeight="1" ht="16.5" s="407" customFormat="1">
      <c r="A2572" s="135"/>
      <c r="B2572" s="135"/>
      <c r="C2572" s="135"/>
      <c r="D2572" s="245"/>
      <c r="E2572" s="245"/>
      <c r="F2572" s="405"/>
      <c r="G2572" s="291"/>
      <c r="H2572" s="291"/>
      <c r="AW2572" s="501"/>
      <c r="AY2572" s="450"/>
    </row>
    <row r="2573" spans="1:185" customHeight="1" ht="16.5" s="407" customFormat="1">
      <c r="A2573" s="135"/>
      <c r="B2573" s="135"/>
      <c r="C2573" s="135"/>
      <c r="D2573" s="245"/>
      <c r="E2573" s="245"/>
      <c r="F2573" s="405"/>
      <c r="G2573" s="291"/>
      <c r="H2573" s="291"/>
      <c r="AW2573" s="501"/>
      <c r="AY2573" s="450"/>
    </row>
    <row r="2574" spans="1:185" customHeight="1" ht="16.5" s="407" customFormat="1">
      <c r="A2574" s="135"/>
      <c r="B2574" s="135"/>
      <c r="C2574" s="135"/>
      <c r="D2574" s="245"/>
      <c r="E2574" s="245"/>
      <c r="F2574" s="405"/>
      <c r="G2574" s="291"/>
      <c r="H2574" s="291"/>
      <c r="AW2574" s="501"/>
      <c r="AY2574" s="450"/>
    </row>
    <row r="2575" spans="1:185" customHeight="1" ht="16.5" s="407" customFormat="1">
      <c r="A2575" s="135"/>
      <c r="B2575" s="135"/>
      <c r="C2575" s="135"/>
      <c r="D2575" s="245"/>
      <c r="E2575" s="245"/>
      <c r="F2575" s="405"/>
      <c r="G2575" s="291"/>
      <c r="H2575" s="291"/>
      <c r="AW2575" s="501"/>
      <c r="AY2575" s="450"/>
    </row>
    <row r="2576" spans="1:185" customHeight="1" ht="16.5" s="407" customFormat="1">
      <c r="A2576" s="135"/>
      <c r="B2576" s="135"/>
      <c r="C2576" s="135"/>
      <c r="D2576" s="245"/>
      <c r="E2576" s="245"/>
      <c r="F2576" s="405"/>
      <c r="G2576" s="291"/>
      <c r="H2576" s="291"/>
      <c r="AW2576" s="501"/>
      <c r="AY2576" s="450"/>
    </row>
    <row r="2577" spans="1:185" customHeight="1" ht="16.5" s="407" customFormat="1">
      <c r="A2577" s="135"/>
      <c r="B2577" s="135"/>
      <c r="C2577" s="135"/>
      <c r="D2577" s="245"/>
      <c r="E2577" s="245"/>
      <c r="F2577" s="405"/>
      <c r="G2577" s="291"/>
      <c r="H2577" s="291"/>
      <c r="AW2577" s="501"/>
      <c r="AY2577" s="450"/>
    </row>
    <row r="2578" spans="1:185" customHeight="1" ht="16.5" s="407" customFormat="1">
      <c r="A2578" s="135"/>
      <c r="B2578" s="135"/>
      <c r="C2578" s="135"/>
      <c r="D2578" s="245"/>
      <c r="E2578" s="245"/>
      <c r="F2578" s="405"/>
      <c r="G2578" s="291"/>
      <c r="H2578" s="291"/>
      <c r="AW2578" s="501"/>
      <c r="AY2578" s="450"/>
    </row>
    <row r="2579" spans="1:185" customHeight="1" ht="16.5" s="407" customFormat="1">
      <c r="A2579" s="135"/>
      <c r="B2579" s="135"/>
      <c r="C2579" s="135"/>
      <c r="D2579" s="245"/>
      <c r="E2579" s="245"/>
      <c r="F2579" s="405"/>
      <c r="G2579" s="291"/>
      <c r="H2579" s="291"/>
      <c r="AW2579" s="501"/>
      <c r="AY2579" s="450"/>
    </row>
    <row r="2580" spans="1:185" customHeight="1" ht="16.5" s="407" customFormat="1">
      <c r="A2580" s="135"/>
      <c r="B2580" s="135"/>
      <c r="C2580" s="135"/>
      <c r="D2580" s="245"/>
      <c r="E2580" s="245"/>
      <c r="F2580" s="405"/>
      <c r="G2580" s="291"/>
      <c r="H2580" s="291"/>
      <c r="AW2580" s="501"/>
      <c r="AY2580" s="450"/>
    </row>
    <row r="2581" spans="1:185" customHeight="1" ht="16.5" s="407" customFormat="1">
      <c r="A2581" s="135"/>
      <c r="B2581" s="135"/>
      <c r="C2581" s="135"/>
      <c r="D2581" s="245"/>
      <c r="E2581" s="245"/>
      <c r="F2581" s="405"/>
      <c r="G2581" s="291"/>
      <c r="H2581" s="291"/>
      <c r="AW2581" s="501"/>
      <c r="AY2581" s="450"/>
    </row>
    <row r="2582" spans="1:185" customHeight="1" ht="16.5" s="407" customFormat="1">
      <c r="A2582" s="135"/>
      <c r="B2582" s="135"/>
      <c r="C2582" s="135"/>
      <c r="D2582" s="245"/>
      <c r="E2582" s="245"/>
      <c r="F2582" s="405"/>
      <c r="G2582" s="291"/>
      <c r="H2582" s="291"/>
      <c r="AW2582" s="501"/>
      <c r="AY2582" s="450"/>
    </row>
    <row r="2583" spans="1:185" customHeight="1" ht="16.5" s="407" customFormat="1">
      <c r="A2583" s="135"/>
      <c r="B2583" s="135"/>
      <c r="C2583" s="135"/>
      <c r="D2583" s="245"/>
      <c r="E2583" s="245"/>
      <c r="F2583" s="405"/>
      <c r="G2583" s="291"/>
      <c r="H2583" s="291"/>
      <c r="AW2583" s="501"/>
      <c r="AY2583" s="450"/>
    </row>
    <row r="2584" spans="1:185" customHeight="1" ht="16.5" s="407" customFormat="1">
      <c r="A2584" s="135"/>
      <c r="B2584" s="135"/>
      <c r="C2584" s="135"/>
      <c r="D2584" s="245"/>
      <c r="E2584" s="245"/>
      <c r="F2584" s="405"/>
      <c r="G2584" s="291"/>
      <c r="H2584" s="291"/>
      <c r="AW2584" s="501"/>
      <c r="AY2584" s="450"/>
    </row>
    <row r="2585" spans="1:185" customHeight="1" ht="16.5" s="407" customFormat="1">
      <c r="A2585" s="135"/>
      <c r="B2585" s="135"/>
      <c r="C2585" s="135"/>
      <c r="D2585" s="245"/>
      <c r="E2585" s="245"/>
      <c r="F2585" s="405"/>
      <c r="G2585" s="291"/>
      <c r="H2585" s="291"/>
      <c r="AW2585" s="501"/>
      <c r="AY2585" s="450"/>
    </row>
    <row r="2586" spans="1:185" customHeight="1" ht="16.5" s="407" customFormat="1">
      <c r="A2586" s="135"/>
      <c r="B2586" s="135"/>
      <c r="C2586" s="135"/>
      <c r="D2586" s="245"/>
      <c r="E2586" s="245"/>
      <c r="F2586" s="405"/>
      <c r="G2586" s="291"/>
      <c r="H2586" s="291"/>
      <c r="AW2586" s="501"/>
      <c r="AY2586" s="450"/>
    </row>
    <row r="2587" spans="1:185" customHeight="1" ht="16.5" s="407" customFormat="1">
      <c r="A2587" s="135"/>
      <c r="B2587" s="135"/>
      <c r="C2587" s="135"/>
      <c r="D2587" s="245"/>
      <c r="E2587" s="245"/>
      <c r="F2587" s="405"/>
      <c r="G2587" s="291"/>
      <c r="H2587" s="291"/>
      <c r="AW2587" s="501"/>
      <c r="AY2587" s="450"/>
    </row>
    <row r="2588" spans="1:185" customHeight="1" ht="16.5" s="407" customFormat="1">
      <c r="A2588" s="135"/>
      <c r="B2588" s="135"/>
      <c r="C2588" s="135"/>
      <c r="D2588" s="245"/>
      <c r="E2588" s="245"/>
      <c r="F2588" s="405"/>
      <c r="G2588" s="291"/>
      <c r="H2588" s="291"/>
      <c r="AW2588" s="501"/>
      <c r="AY2588" s="450"/>
    </row>
    <row r="2589" spans="1:185" customHeight="1" ht="16.5" s="407" customFormat="1">
      <c r="A2589" s="135"/>
      <c r="B2589" s="135"/>
      <c r="C2589" s="135"/>
      <c r="D2589" s="245"/>
      <c r="E2589" s="245"/>
      <c r="F2589" s="405"/>
      <c r="G2589" s="291"/>
      <c r="H2589" s="291"/>
      <c r="AW2589" s="501"/>
      <c r="AY2589" s="450"/>
    </row>
    <row r="2590" spans="1:185" customHeight="1" ht="16.5" s="407" customFormat="1">
      <c r="A2590" s="135"/>
      <c r="B2590" s="135"/>
      <c r="C2590" s="135"/>
      <c r="D2590" s="245"/>
      <c r="E2590" s="245"/>
      <c r="F2590" s="405"/>
      <c r="G2590" s="291"/>
      <c r="H2590" s="291"/>
      <c r="AW2590" s="501"/>
      <c r="AY2590" s="450"/>
    </row>
    <row r="2591" spans="1:185" customHeight="1" ht="16.5" s="407" customFormat="1">
      <c r="A2591" s="135"/>
      <c r="B2591" s="135"/>
      <c r="C2591" s="135"/>
      <c r="D2591" s="245"/>
      <c r="E2591" s="245"/>
      <c r="F2591" s="405"/>
      <c r="G2591" s="291"/>
      <c r="H2591" s="291"/>
      <c r="AW2591" s="501"/>
      <c r="AY2591" s="450"/>
    </row>
    <row r="2592" spans="1:185" customHeight="1" ht="16.5" s="407" customFormat="1">
      <c r="A2592" s="135"/>
      <c r="B2592" s="135"/>
      <c r="C2592" s="135"/>
      <c r="D2592" s="245"/>
      <c r="E2592" s="245"/>
      <c r="F2592" s="405"/>
      <c r="G2592" s="291"/>
      <c r="H2592" s="291"/>
      <c r="AW2592" s="501"/>
      <c r="AY2592" s="450"/>
    </row>
    <row r="2593" spans="1:185" customHeight="1" ht="16.5" s="407" customFormat="1">
      <c r="A2593" s="135"/>
      <c r="B2593" s="135"/>
      <c r="C2593" s="135"/>
      <c r="D2593" s="245"/>
      <c r="E2593" s="245"/>
      <c r="F2593" s="405"/>
      <c r="G2593" s="291"/>
      <c r="H2593" s="291"/>
      <c r="AW2593" s="501"/>
      <c r="AY2593" s="450"/>
    </row>
    <row r="2594" spans="1:185" customHeight="1" ht="16.5" s="407" customFormat="1">
      <c r="A2594" s="135"/>
      <c r="B2594" s="135"/>
      <c r="C2594" s="135"/>
      <c r="D2594" s="245"/>
      <c r="E2594" s="245"/>
      <c r="F2594" s="405"/>
      <c r="G2594" s="291"/>
      <c r="H2594" s="291"/>
      <c r="AW2594" s="501"/>
      <c r="AY2594" s="450"/>
    </row>
    <row r="2595" spans="1:185" customHeight="1" ht="16.5" s="407" customFormat="1">
      <c r="A2595" s="135"/>
      <c r="B2595" s="135"/>
      <c r="C2595" s="135"/>
      <c r="D2595" s="245"/>
      <c r="E2595" s="245"/>
      <c r="F2595" s="405"/>
      <c r="G2595" s="291"/>
      <c r="H2595" s="291"/>
      <c r="AW2595" s="501"/>
      <c r="AY2595" s="450"/>
    </row>
    <row r="2596" spans="1:185" customHeight="1" ht="16.5" s="407" customFormat="1">
      <c r="A2596" s="135"/>
      <c r="B2596" s="135"/>
      <c r="C2596" s="135"/>
      <c r="D2596" s="245"/>
      <c r="E2596" s="245"/>
      <c r="F2596" s="405"/>
      <c r="G2596" s="291"/>
      <c r="H2596" s="291"/>
      <c r="AW2596" s="501"/>
      <c r="AY2596" s="450"/>
    </row>
    <row r="2597" spans="1:185" customHeight="1" ht="16.5" s="407" customFormat="1">
      <c r="A2597" s="135"/>
      <c r="B2597" s="135"/>
      <c r="C2597" s="135"/>
      <c r="D2597" s="245"/>
      <c r="E2597" s="245"/>
      <c r="F2597" s="405"/>
      <c r="G2597" s="291"/>
      <c r="H2597" s="291"/>
      <c r="AW2597" s="501"/>
      <c r="AY2597" s="450"/>
    </row>
    <row r="2598" spans="1:185" customHeight="1" ht="16.5" s="407" customFormat="1">
      <c r="A2598" s="135"/>
      <c r="B2598" s="135"/>
      <c r="C2598" s="135"/>
      <c r="D2598" s="245"/>
      <c r="E2598" s="245"/>
      <c r="F2598" s="405"/>
      <c r="G2598" s="291"/>
      <c r="H2598" s="291"/>
      <c r="AW2598" s="501"/>
      <c r="AY2598" s="450"/>
    </row>
    <row r="2599" spans="1:185" customHeight="1" ht="16.5" s="407" customFormat="1">
      <c r="A2599" s="135"/>
      <c r="B2599" s="135"/>
      <c r="C2599" s="135"/>
      <c r="D2599" s="245"/>
      <c r="E2599" s="245"/>
      <c r="F2599" s="405"/>
      <c r="G2599" s="291"/>
      <c r="H2599" s="291"/>
      <c r="AW2599" s="501"/>
      <c r="AY2599" s="450"/>
    </row>
    <row r="2600" spans="1:185" customHeight="1" ht="16.5" s="407" customFormat="1">
      <c r="A2600" s="135"/>
      <c r="B2600" s="135"/>
      <c r="C2600" s="135"/>
      <c r="D2600" s="245"/>
      <c r="E2600" s="245"/>
      <c r="F2600" s="405"/>
      <c r="G2600" s="291"/>
      <c r="H2600" s="291"/>
      <c r="AW2600" s="501"/>
      <c r="AY2600" s="450"/>
    </row>
    <row r="2601" spans="1:185" customHeight="1" ht="16.5" s="407" customFormat="1">
      <c r="A2601" s="135"/>
      <c r="B2601" s="135"/>
      <c r="C2601" s="135"/>
      <c r="D2601" s="245"/>
      <c r="E2601" s="245"/>
      <c r="F2601" s="405"/>
      <c r="G2601" s="291"/>
      <c r="H2601" s="291"/>
      <c r="AW2601" s="501"/>
      <c r="AY2601" s="450"/>
    </row>
    <row r="2602" spans="1:185" customHeight="1" ht="16.5" s="407" customFormat="1">
      <c r="A2602" s="135"/>
      <c r="B2602" s="135"/>
      <c r="C2602" s="135"/>
      <c r="D2602" s="245"/>
      <c r="E2602" s="245"/>
      <c r="F2602" s="405"/>
      <c r="G2602" s="291"/>
      <c r="H2602" s="291"/>
      <c r="AW2602" s="501"/>
      <c r="AY2602" s="450"/>
    </row>
    <row r="2603" spans="1:185" customHeight="1" ht="16.5" s="407" customFormat="1">
      <c r="A2603" s="135"/>
      <c r="B2603" s="135"/>
      <c r="C2603" s="135"/>
      <c r="D2603" s="245"/>
      <c r="E2603" s="245"/>
      <c r="F2603" s="405"/>
      <c r="G2603" s="291"/>
      <c r="H2603" s="291"/>
      <c r="AW2603" s="501"/>
      <c r="AY2603" s="450"/>
    </row>
    <row r="2604" spans="1:185" customHeight="1" ht="16.5" s="407" customFormat="1">
      <c r="A2604" s="135"/>
      <c r="B2604" s="135"/>
      <c r="C2604" s="135"/>
      <c r="D2604" s="245"/>
      <c r="E2604" s="245"/>
      <c r="F2604" s="405"/>
      <c r="G2604" s="291"/>
      <c r="H2604" s="291"/>
      <c r="AW2604" s="501"/>
      <c r="AY2604" s="450"/>
    </row>
    <row r="2605" spans="1:185" customHeight="1" ht="16.5" s="407" customFormat="1">
      <c r="A2605" s="135"/>
      <c r="B2605" s="135"/>
      <c r="C2605" s="135"/>
      <c r="D2605" s="245"/>
      <c r="E2605" s="245"/>
      <c r="F2605" s="405"/>
      <c r="G2605" s="291"/>
      <c r="H2605" s="291"/>
      <c r="AW2605" s="501"/>
      <c r="AY2605" s="450"/>
    </row>
    <row r="2606" spans="1:185" customHeight="1" ht="16.5" s="407" customFormat="1">
      <c r="A2606" s="135"/>
      <c r="B2606" s="135"/>
      <c r="C2606" s="135"/>
      <c r="D2606" s="245"/>
      <c r="E2606" s="245"/>
      <c r="F2606" s="405"/>
      <c r="G2606" s="291"/>
      <c r="H2606" s="291"/>
      <c r="AW2606" s="501"/>
      <c r="AY2606" s="450"/>
    </row>
    <row r="2607" spans="1:185" customHeight="1" ht="16.5" s="407" customFormat="1">
      <c r="A2607" s="135"/>
      <c r="B2607" s="135"/>
      <c r="C2607" s="135"/>
      <c r="D2607" s="245"/>
      <c r="E2607" s="245"/>
      <c r="F2607" s="405"/>
      <c r="G2607" s="291"/>
      <c r="H2607" s="291"/>
      <c r="AW2607" s="501"/>
      <c r="AY2607" s="450"/>
    </row>
    <row r="2608" spans="1:185" customHeight="1" ht="16.5" s="407" customFormat="1">
      <c r="A2608" s="135"/>
      <c r="B2608" s="135"/>
      <c r="C2608" s="135"/>
      <c r="D2608" s="245"/>
      <c r="E2608" s="245"/>
      <c r="F2608" s="405"/>
      <c r="G2608" s="291"/>
      <c r="H2608" s="291"/>
      <c r="AW2608" s="501"/>
      <c r="AY2608" s="450"/>
    </row>
    <row r="2609" spans="1:185" customHeight="1" ht="16.5" s="407" customFormat="1">
      <c r="A2609" s="135"/>
      <c r="B2609" s="135"/>
      <c r="C2609" s="135"/>
      <c r="D2609" s="245"/>
      <c r="E2609" s="245"/>
      <c r="F2609" s="405"/>
      <c r="G2609" s="291"/>
      <c r="H2609" s="291"/>
      <c r="AW2609" s="501"/>
      <c r="AY2609" s="450"/>
    </row>
    <row r="2610" spans="1:185" customHeight="1" ht="16.5" s="407" customFormat="1">
      <c r="A2610" s="135"/>
      <c r="B2610" s="135"/>
      <c r="C2610" s="135"/>
      <c r="D2610" s="245"/>
      <c r="E2610" s="245"/>
      <c r="F2610" s="405"/>
      <c r="G2610" s="291"/>
      <c r="H2610" s="291"/>
      <c r="AW2610" s="501"/>
      <c r="AY2610" s="450"/>
    </row>
    <row r="2611" spans="1:185" customHeight="1" ht="16.5" s="407" customFormat="1">
      <c r="A2611" s="135"/>
      <c r="B2611" s="135"/>
      <c r="C2611" s="135"/>
      <c r="D2611" s="245"/>
      <c r="E2611" s="245"/>
      <c r="F2611" s="405"/>
      <c r="G2611" s="291"/>
      <c r="H2611" s="291"/>
      <c r="AW2611" s="501"/>
      <c r="AY2611" s="450"/>
    </row>
    <row r="2612" spans="1:185" customHeight="1" ht="16.5" s="407" customFormat="1">
      <c r="A2612" s="135"/>
      <c r="B2612" s="135"/>
      <c r="C2612" s="135"/>
      <c r="D2612" s="245"/>
      <c r="E2612" s="245"/>
      <c r="F2612" s="405"/>
      <c r="G2612" s="291"/>
      <c r="H2612" s="291"/>
      <c r="AW2612" s="501"/>
      <c r="AY2612" s="450"/>
    </row>
    <row r="2613" spans="1:185" customHeight="1" ht="16.5" s="407" customFormat="1">
      <c r="A2613" s="135"/>
      <c r="B2613" s="135"/>
      <c r="C2613" s="135"/>
      <c r="D2613" s="245"/>
      <c r="E2613" s="245"/>
      <c r="F2613" s="405"/>
      <c r="G2613" s="291"/>
      <c r="H2613" s="291"/>
      <c r="AW2613" s="501"/>
      <c r="AY2613" s="450"/>
    </row>
    <row r="2614" spans="1:185" customHeight="1" ht="16.5" s="407" customFormat="1">
      <c r="A2614" s="135"/>
      <c r="B2614" s="135"/>
      <c r="C2614" s="135"/>
      <c r="D2614" s="245"/>
      <c r="E2614" s="245"/>
      <c r="F2614" s="405"/>
      <c r="G2614" s="291"/>
      <c r="H2614" s="291"/>
      <c r="AW2614" s="501"/>
      <c r="AY2614" s="450"/>
    </row>
    <row r="2615" spans="1:185" customHeight="1" ht="16.5" s="407" customFormat="1">
      <c r="A2615" s="135"/>
      <c r="B2615" s="135"/>
      <c r="C2615" s="135"/>
      <c r="D2615" s="245"/>
      <c r="E2615" s="245"/>
      <c r="F2615" s="405"/>
      <c r="G2615" s="291"/>
      <c r="H2615" s="291"/>
      <c r="AW2615" s="501"/>
      <c r="AY2615" s="450"/>
    </row>
    <row r="2616" spans="1:185" customHeight="1" ht="16.5" s="407" customFormat="1">
      <c r="A2616" s="135"/>
      <c r="B2616" s="135"/>
      <c r="C2616" s="135"/>
      <c r="D2616" s="245"/>
      <c r="E2616" s="245"/>
      <c r="F2616" s="405"/>
      <c r="G2616" s="291"/>
      <c r="H2616" s="291"/>
      <c r="AW2616" s="501"/>
      <c r="AY2616" s="450"/>
    </row>
    <row r="2617" spans="1:185" customHeight="1" ht="16.5" s="407" customFormat="1">
      <c r="A2617" s="135"/>
      <c r="B2617" s="135"/>
      <c r="C2617" s="135"/>
      <c r="D2617" s="245"/>
      <c r="E2617" s="245"/>
      <c r="F2617" s="405"/>
      <c r="G2617" s="291"/>
      <c r="H2617" s="291"/>
      <c r="AW2617" s="501"/>
      <c r="AY2617" s="450"/>
    </row>
    <row r="2618" spans="1:185" customHeight="1" ht="16.5" s="407" customFormat="1">
      <c r="A2618" s="135"/>
      <c r="B2618" s="135"/>
      <c r="C2618" s="135"/>
      <c r="D2618" s="245"/>
      <c r="E2618" s="245"/>
      <c r="F2618" s="405"/>
      <c r="G2618" s="291"/>
      <c r="H2618" s="291"/>
      <c r="AW2618" s="501"/>
      <c r="AY2618" s="450"/>
    </row>
    <row r="2619" spans="1:185" customHeight="1" ht="16.5" s="407" customFormat="1">
      <c r="A2619" s="135"/>
      <c r="B2619" s="135"/>
      <c r="C2619" s="135"/>
      <c r="D2619" s="245"/>
      <c r="E2619" s="245"/>
      <c r="F2619" s="405"/>
      <c r="G2619" s="291"/>
      <c r="H2619" s="291"/>
      <c r="AW2619" s="501"/>
      <c r="AY2619" s="450"/>
    </row>
    <row r="2620" spans="1:185" customHeight="1" ht="16.5" s="407" customFormat="1">
      <c r="A2620" s="135"/>
      <c r="B2620" s="135"/>
      <c r="C2620" s="135"/>
      <c r="D2620" s="245"/>
      <c r="E2620" s="245"/>
      <c r="F2620" s="405"/>
      <c r="G2620" s="291"/>
      <c r="H2620" s="291"/>
      <c r="AW2620" s="501"/>
      <c r="AY2620" s="450"/>
    </row>
    <row r="2621" spans="1:185" customHeight="1" ht="16.5" s="407" customFormat="1">
      <c r="A2621" s="135"/>
      <c r="B2621" s="135"/>
      <c r="C2621" s="135"/>
      <c r="D2621" s="245"/>
      <c r="E2621" s="245"/>
      <c r="F2621" s="405"/>
      <c r="G2621" s="291"/>
      <c r="H2621" s="291"/>
      <c r="AW2621" s="501"/>
      <c r="AY2621" s="450"/>
    </row>
    <row r="2622" spans="1:185" customHeight="1" ht="16.5" s="407" customFormat="1">
      <c r="A2622" s="135"/>
      <c r="B2622" s="135"/>
      <c r="C2622" s="135"/>
      <c r="D2622" s="245"/>
      <c r="E2622" s="245"/>
      <c r="F2622" s="405"/>
      <c r="G2622" s="291"/>
      <c r="H2622" s="291"/>
      <c r="AW2622" s="501"/>
      <c r="AY2622" s="450"/>
    </row>
    <row r="2623" spans="1:185" customHeight="1" ht="16.5" s="407" customFormat="1">
      <c r="A2623" s="135"/>
      <c r="B2623" s="135"/>
      <c r="C2623" s="135"/>
      <c r="D2623" s="245"/>
      <c r="E2623" s="245"/>
      <c r="F2623" s="405"/>
      <c r="G2623" s="291"/>
      <c r="H2623" s="291"/>
      <c r="AW2623" s="501"/>
      <c r="AY2623" s="450"/>
    </row>
    <row r="2624" spans="1:185" customHeight="1" ht="16.5" s="407" customFormat="1">
      <c r="A2624" s="135"/>
      <c r="B2624" s="135"/>
      <c r="C2624" s="135"/>
      <c r="D2624" s="245"/>
      <c r="E2624" s="245"/>
      <c r="F2624" s="405"/>
      <c r="G2624" s="291"/>
      <c r="H2624" s="291"/>
      <c r="AW2624" s="501"/>
      <c r="AY2624" s="450"/>
    </row>
    <row r="2625" spans="1:185" customHeight="1" ht="16.5" s="407" customFormat="1">
      <c r="A2625" s="135"/>
      <c r="B2625" s="135"/>
      <c r="C2625" s="135"/>
      <c r="D2625" s="245"/>
      <c r="E2625" s="245"/>
      <c r="F2625" s="405"/>
      <c r="G2625" s="291"/>
      <c r="H2625" s="291"/>
      <c r="AW2625" s="501"/>
      <c r="AY2625" s="450"/>
    </row>
    <row r="2626" spans="1:185" customHeight="1" ht="16.5" s="407" customFormat="1">
      <c r="A2626" s="135"/>
      <c r="B2626" s="135"/>
      <c r="C2626" s="135"/>
      <c r="D2626" s="245"/>
      <c r="E2626" s="245"/>
      <c r="F2626" s="405"/>
      <c r="G2626" s="291"/>
      <c r="H2626" s="291"/>
      <c r="AW2626" s="501"/>
      <c r="AY2626" s="450"/>
    </row>
    <row r="2627" spans="1:185" customHeight="1" ht="16.5" s="407" customFormat="1">
      <c r="A2627" s="135"/>
      <c r="B2627" s="135"/>
      <c r="C2627" s="135"/>
      <c r="D2627" s="245"/>
      <c r="E2627" s="245"/>
      <c r="F2627" s="405"/>
      <c r="G2627" s="291"/>
      <c r="H2627" s="291"/>
      <c r="AW2627" s="501"/>
      <c r="AY2627" s="450"/>
    </row>
    <row r="2628" spans="1:185" customHeight="1" ht="16.5" s="407" customFormat="1">
      <c r="A2628" s="135"/>
      <c r="B2628" s="135"/>
      <c r="C2628" s="135"/>
      <c r="D2628" s="245"/>
      <c r="E2628" s="245"/>
      <c r="F2628" s="405"/>
      <c r="G2628" s="291"/>
      <c r="H2628" s="291"/>
      <c r="AW2628" s="501"/>
      <c r="AY2628" s="450"/>
    </row>
    <row r="2629" spans="1:185" customHeight="1" ht="16.5" s="407" customFormat="1">
      <c r="A2629" s="135"/>
      <c r="B2629" s="135"/>
      <c r="C2629" s="135"/>
      <c r="D2629" s="245"/>
      <c r="E2629" s="245"/>
      <c r="F2629" s="405"/>
      <c r="G2629" s="291"/>
      <c r="H2629" s="291"/>
      <c r="AW2629" s="501"/>
      <c r="AY2629" s="450"/>
    </row>
    <row r="2630" spans="1:185" customHeight="1" ht="16.5" s="407" customFormat="1">
      <c r="A2630" s="135"/>
      <c r="B2630" s="135"/>
      <c r="C2630" s="135"/>
      <c r="D2630" s="245"/>
      <c r="E2630" s="245"/>
      <c r="F2630" s="405"/>
      <c r="G2630" s="291"/>
      <c r="H2630" s="291"/>
      <c r="AW2630" s="501"/>
      <c r="AY2630" s="450"/>
    </row>
    <row r="2631" spans="1:185" customHeight="1" ht="16.5" s="407" customFormat="1">
      <c r="A2631" s="135"/>
      <c r="B2631" s="135"/>
      <c r="C2631" s="135"/>
      <c r="D2631" s="245"/>
      <c r="E2631" s="245"/>
      <c r="F2631" s="405"/>
      <c r="G2631" s="291"/>
      <c r="H2631" s="291"/>
      <c r="AW2631" s="501"/>
      <c r="AY2631" s="450"/>
    </row>
    <row r="2632" spans="1:185" customHeight="1" ht="16.5" s="407" customFormat="1">
      <c r="A2632" s="135"/>
      <c r="B2632" s="135"/>
      <c r="C2632" s="135"/>
      <c r="D2632" s="245"/>
      <c r="E2632" s="245"/>
      <c r="F2632" s="405"/>
      <c r="G2632" s="291"/>
      <c r="H2632" s="291"/>
      <c r="AW2632" s="501"/>
      <c r="AY2632" s="450"/>
    </row>
    <row r="2633" spans="1:185" customHeight="1" ht="16.5" s="407" customFormat="1">
      <c r="A2633" s="135"/>
      <c r="B2633" s="135"/>
      <c r="C2633" s="135"/>
      <c r="D2633" s="245"/>
      <c r="E2633" s="245"/>
      <c r="F2633" s="405"/>
      <c r="G2633" s="291"/>
      <c r="H2633" s="291"/>
      <c r="AW2633" s="501"/>
      <c r="AY2633" s="450"/>
    </row>
    <row r="2634" spans="1:185" customHeight="1" ht="16.5" s="407" customFormat="1">
      <c r="A2634" s="135"/>
      <c r="B2634" s="135"/>
      <c r="C2634" s="135"/>
      <c r="D2634" s="245"/>
      <c r="E2634" s="245"/>
      <c r="F2634" s="405"/>
      <c r="G2634" s="291"/>
      <c r="H2634" s="291"/>
      <c r="AW2634" s="501"/>
      <c r="AY2634" s="450"/>
    </row>
    <row r="2635" spans="1:185" customHeight="1" ht="16.5" s="407" customFormat="1">
      <c r="A2635" s="135"/>
      <c r="B2635" s="135"/>
      <c r="C2635" s="135"/>
      <c r="D2635" s="245"/>
      <c r="E2635" s="245"/>
      <c r="F2635" s="405"/>
      <c r="G2635" s="291"/>
      <c r="H2635" s="291"/>
      <c r="AW2635" s="501"/>
      <c r="AY2635" s="450"/>
    </row>
    <row r="2636" spans="1:185" customHeight="1" ht="16.5" s="407" customFormat="1">
      <c r="A2636" s="135"/>
      <c r="B2636" s="135"/>
      <c r="C2636" s="135"/>
      <c r="D2636" s="245"/>
      <c r="E2636" s="245"/>
      <c r="F2636" s="405"/>
      <c r="G2636" s="291"/>
      <c r="H2636" s="291"/>
      <c r="AW2636" s="501"/>
      <c r="AY2636" s="450"/>
    </row>
    <row r="2637" spans="1:185" customHeight="1" ht="16.5" s="407" customFormat="1">
      <c r="A2637" s="135"/>
      <c r="B2637" s="135"/>
      <c r="C2637" s="135"/>
      <c r="D2637" s="245"/>
      <c r="E2637" s="245"/>
      <c r="F2637" s="405"/>
      <c r="G2637" s="291"/>
      <c r="H2637" s="291"/>
      <c r="AW2637" s="501"/>
      <c r="AY2637" s="450"/>
    </row>
    <row r="2638" spans="1:185" customHeight="1" ht="16.5" s="407" customFormat="1">
      <c r="A2638" s="135"/>
      <c r="B2638" s="135"/>
      <c r="C2638" s="135"/>
      <c r="D2638" s="245"/>
      <c r="E2638" s="245"/>
      <c r="F2638" s="405"/>
      <c r="G2638" s="291"/>
      <c r="H2638" s="291"/>
      <c r="AW2638" s="501"/>
      <c r="AY2638" s="450"/>
    </row>
    <row r="2639" spans="1:185" customHeight="1" ht="16.5" s="407" customFormat="1">
      <c r="A2639" s="135"/>
      <c r="B2639" s="135"/>
      <c r="C2639" s="135"/>
      <c r="D2639" s="245"/>
      <c r="E2639" s="245"/>
      <c r="F2639" s="405"/>
      <c r="G2639" s="291"/>
      <c r="H2639" s="291"/>
      <c r="AW2639" s="501"/>
      <c r="AY2639" s="450"/>
    </row>
    <row r="2640" spans="1:185" customHeight="1" ht="16.5" s="407" customFormat="1">
      <c r="A2640" s="135"/>
      <c r="B2640" s="135"/>
      <c r="C2640" s="135"/>
      <c r="D2640" s="245"/>
      <c r="E2640" s="245"/>
      <c r="F2640" s="405"/>
      <c r="G2640" s="291"/>
      <c r="H2640" s="291"/>
      <c r="AW2640" s="501"/>
      <c r="AY2640" s="450"/>
    </row>
    <row r="2641" spans="1:185" customHeight="1" ht="16.5" s="407" customFormat="1">
      <c r="A2641" s="135"/>
      <c r="B2641" s="135"/>
      <c r="C2641" s="135"/>
      <c r="D2641" s="245"/>
      <c r="E2641" s="245"/>
      <c r="F2641" s="405"/>
      <c r="G2641" s="291"/>
      <c r="H2641" s="291"/>
      <c r="AW2641" s="501"/>
      <c r="AY2641" s="450"/>
    </row>
    <row r="2642" spans="1:185" customHeight="1" ht="16.5" s="407" customFormat="1">
      <c r="A2642" s="135"/>
      <c r="B2642" s="135"/>
      <c r="C2642" s="135"/>
      <c r="D2642" s="245"/>
      <c r="E2642" s="245"/>
      <c r="F2642" s="405"/>
      <c r="G2642" s="291"/>
      <c r="H2642" s="291"/>
      <c r="AW2642" s="501"/>
      <c r="AY2642" s="450"/>
    </row>
    <row r="2643" spans="1:185" customHeight="1" ht="16.5" s="407" customFormat="1">
      <c r="A2643" s="135"/>
      <c r="B2643" s="135"/>
      <c r="C2643" s="135"/>
      <c r="D2643" s="245"/>
      <c r="E2643" s="245"/>
      <c r="F2643" s="405"/>
      <c r="G2643" s="291"/>
      <c r="H2643" s="291"/>
      <c r="AW2643" s="501"/>
      <c r="AY2643" s="450"/>
    </row>
    <row r="2644" spans="1:185" customHeight="1" ht="16.5" s="407" customFormat="1">
      <c r="A2644" s="135"/>
      <c r="B2644" s="135"/>
      <c r="C2644" s="135"/>
      <c r="D2644" s="245"/>
      <c r="E2644" s="245"/>
      <c r="F2644" s="405"/>
      <c r="G2644" s="291"/>
      <c r="H2644" s="291"/>
      <c r="AW2644" s="501"/>
      <c r="AY2644" s="450"/>
    </row>
    <row r="2645" spans="1:185" customHeight="1" ht="16.5" s="407" customFormat="1">
      <c r="A2645" s="135"/>
      <c r="B2645" s="135"/>
      <c r="C2645" s="135"/>
      <c r="D2645" s="245"/>
      <c r="E2645" s="245"/>
      <c r="F2645" s="405"/>
      <c r="G2645" s="291"/>
      <c r="H2645" s="291"/>
      <c r="AW2645" s="501"/>
      <c r="AY2645" s="450"/>
    </row>
    <row r="2646" spans="1:185" customHeight="1" ht="16.5" s="407" customFormat="1">
      <c r="A2646" s="135"/>
      <c r="B2646" s="135"/>
      <c r="C2646" s="135"/>
      <c r="D2646" s="245"/>
      <c r="E2646" s="245"/>
      <c r="F2646" s="405"/>
      <c r="G2646" s="291"/>
      <c r="H2646" s="291"/>
      <c r="AW2646" s="501"/>
      <c r="AY2646" s="450"/>
    </row>
    <row r="2647" spans="1:185" customHeight="1" ht="16.5" s="407" customFormat="1">
      <c r="A2647" s="135"/>
      <c r="B2647" s="135"/>
      <c r="C2647" s="135"/>
      <c r="D2647" s="245"/>
      <c r="E2647" s="245"/>
      <c r="F2647" s="405"/>
      <c r="G2647" s="291"/>
      <c r="H2647" s="291"/>
      <c r="AW2647" s="501"/>
      <c r="AY2647" s="450"/>
    </row>
    <row r="2648" spans="1:185" customHeight="1" ht="16.5" s="407" customFormat="1">
      <c r="A2648" s="135"/>
      <c r="B2648" s="135"/>
      <c r="C2648" s="135"/>
      <c r="D2648" s="245"/>
      <c r="E2648" s="245"/>
      <c r="F2648" s="405"/>
      <c r="G2648" s="291"/>
      <c r="H2648" s="291"/>
      <c r="AW2648" s="501"/>
      <c r="AY2648" s="450"/>
    </row>
    <row r="2649" spans="1:185" customHeight="1" ht="16.5" s="407" customFormat="1">
      <c r="A2649" s="135"/>
      <c r="B2649" s="135"/>
      <c r="C2649" s="135"/>
      <c r="D2649" s="245"/>
      <c r="E2649" s="245"/>
      <c r="F2649" s="405"/>
      <c r="G2649" s="291"/>
      <c r="H2649" s="291"/>
      <c r="AW2649" s="501"/>
      <c r="AY2649" s="450"/>
    </row>
    <row r="2650" spans="1:185" customHeight="1" ht="16.5" s="407" customFormat="1">
      <c r="A2650" s="135"/>
      <c r="B2650" s="135"/>
      <c r="C2650" s="135"/>
      <c r="D2650" s="245"/>
      <c r="E2650" s="245"/>
      <c r="F2650" s="405"/>
      <c r="G2650" s="291"/>
      <c r="H2650" s="291"/>
      <c r="AW2650" s="501"/>
      <c r="AY2650" s="450"/>
    </row>
    <row r="2651" spans="1:185" customHeight="1" ht="16.5" s="407" customFormat="1">
      <c r="A2651" s="135"/>
      <c r="B2651" s="135"/>
      <c r="C2651" s="135"/>
      <c r="D2651" s="245"/>
      <c r="E2651" s="245"/>
      <c r="F2651" s="405"/>
      <c r="G2651" s="291"/>
      <c r="H2651" s="291"/>
      <c r="AW2651" s="501"/>
      <c r="AY2651" s="450"/>
    </row>
    <row r="2652" spans="1:185" customHeight="1" ht="16.5" s="407" customFormat="1">
      <c r="A2652" s="135"/>
      <c r="B2652" s="135"/>
      <c r="C2652" s="135"/>
      <c r="D2652" s="245"/>
      <c r="E2652" s="245"/>
      <c r="F2652" s="405"/>
      <c r="G2652" s="291"/>
      <c r="H2652" s="291"/>
      <c r="AW2652" s="501"/>
      <c r="AY2652" s="450"/>
    </row>
    <row r="2653" spans="1:185" customHeight="1" ht="16.5" s="407" customFormat="1">
      <c r="A2653" s="135"/>
      <c r="B2653" s="135"/>
      <c r="C2653" s="135"/>
      <c r="D2653" s="245"/>
      <c r="E2653" s="245"/>
      <c r="F2653" s="405"/>
      <c r="G2653" s="291"/>
      <c r="H2653" s="291"/>
      <c r="AW2653" s="501"/>
      <c r="AY2653" s="450"/>
    </row>
    <row r="2654" spans="1:185" customHeight="1" ht="16.5" s="407" customFormat="1">
      <c r="A2654" s="135"/>
      <c r="B2654" s="135"/>
      <c r="C2654" s="135"/>
      <c r="D2654" s="245"/>
      <c r="E2654" s="245"/>
      <c r="F2654" s="405"/>
      <c r="G2654" s="291"/>
      <c r="H2654" s="291"/>
      <c r="AW2654" s="501"/>
      <c r="AY2654" s="450"/>
    </row>
    <row r="2655" spans="1:185" customHeight="1" ht="16.5" s="407" customFormat="1">
      <c r="A2655" s="135"/>
      <c r="B2655" s="135"/>
      <c r="C2655" s="135"/>
      <c r="D2655" s="245"/>
      <c r="E2655" s="245"/>
      <c r="F2655" s="405"/>
      <c r="G2655" s="291"/>
      <c r="H2655" s="291"/>
      <c r="AW2655" s="501"/>
      <c r="AY2655" s="450"/>
    </row>
    <row r="2656" spans="1:185" customHeight="1" ht="16.5" s="407" customFormat="1">
      <c r="A2656" s="135"/>
      <c r="B2656" s="135"/>
      <c r="C2656" s="135"/>
      <c r="D2656" s="245"/>
      <c r="E2656" s="245"/>
      <c r="F2656" s="405"/>
      <c r="G2656" s="291"/>
      <c r="H2656" s="291"/>
      <c r="AW2656" s="501"/>
      <c r="AY2656" s="450"/>
    </row>
    <row r="2657" spans="1:185" customHeight="1" ht="16.5" s="407" customFormat="1">
      <c r="A2657" s="135"/>
      <c r="B2657" s="135"/>
      <c r="C2657" s="135"/>
      <c r="D2657" s="245"/>
      <c r="E2657" s="245"/>
      <c r="F2657" s="405"/>
      <c r="G2657" s="291"/>
      <c r="H2657" s="291"/>
      <c r="AW2657" s="501"/>
      <c r="AY2657" s="450"/>
    </row>
    <row r="2658" spans="1:185" customHeight="1" ht="16.5" s="407" customFormat="1">
      <c r="A2658" s="135"/>
      <c r="B2658" s="135"/>
      <c r="C2658" s="135"/>
      <c r="D2658" s="245"/>
      <c r="E2658" s="245"/>
      <c r="F2658" s="405"/>
      <c r="G2658" s="291"/>
      <c r="H2658" s="291"/>
      <c r="AW2658" s="501"/>
      <c r="AY2658" s="450"/>
    </row>
    <row r="2659" spans="1:185" customHeight="1" ht="16.5" s="407" customFormat="1">
      <c r="A2659" s="135"/>
      <c r="B2659" s="135"/>
      <c r="C2659" s="135"/>
      <c r="D2659" s="245"/>
      <c r="E2659" s="245"/>
      <c r="F2659" s="405"/>
      <c r="G2659" s="291"/>
      <c r="H2659" s="291"/>
      <c r="AW2659" s="501"/>
      <c r="AY2659" s="450"/>
    </row>
    <row r="2660" spans="1:185" customHeight="1" ht="16.5" s="407" customFormat="1">
      <c r="A2660" s="135"/>
      <c r="B2660" s="135"/>
      <c r="C2660" s="135"/>
      <c r="D2660" s="245"/>
      <c r="E2660" s="245"/>
      <c r="F2660" s="405"/>
      <c r="G2660" s="291"/>
      <c r="H2660" s="291"/>
      <c r="AW2660" s="501"/>
      <c r="AY2660" s="450"/>
    </row>
    <row r="2661" spans="1:185" customHeight="1" ht="16.5" s="407" customFormat="1">
      <c r="A2661" s="135"/>
      <c r="B2661" s="135"/>
      <c r="C2661" s="135"/>
      <c r="D2661" s="245"/>
      <c r="E2661" s="245"/>
      <c r="F2661" s="405"/>
      <c r="G2661" s="291"/>
      <c r="H2661" s="291"/>
      <c r="AW2661" s="501"/>
      <c r="AY2661" s="450"/>
    </row>
    <row r="2662" spans="1:185" customHeight="1" ht="16.5" s="407" customFormat="1">
      <c r="A2662" s="135"/>
      <c r="B2662" s="135"/>
      <c r="C2662" s="135"/>
      <c r="D2662" s="245"/>
      <c r="E2662" s="245"/>
      <c r="F2662" s="405"/>
      <c r="G2662" s="291"/>
      <c r="H2662" s="291"/>
      <c r="AW2662" s="501"/>
      <c r="AY2662" s="450"/>
    </row>
    <row r="2663" spans="1:185" customHeight="1" ht="16.5" s="407" customFormat="1">
      <c r="A2663" s="135"/>
      <c r="B2663" s="135"/>
      <c r="C2663" s="135"/>
      <c r="D2663" s="245"/>
      <c r="E2663" s="245"/>
      <c r="F2663" s="405"/>
      <c r="G2663" s="291"/>
      <c r="H2663" s="291"/>
      <c r="AW2663" s="501"/>
      <c r="AY2663" s="450"/>
    </row>
    <row r="2664" spans="1:185" customHeight="1" ht="16.5" s="407" customFormat="1">
      <c r="A2664" s="135"/>
      <c r="B2664" s="135"/>
      <c r="C2664" s="135"/>
      <c r="D2664" s="245"/>
      <c r="E2664" s="245"/>
      <c r="F2664" s="405"/>
      <c r="G2664" s="291"/>
      <c r="H2664" s="291"/>
      <c r="AW2664" s="501"/>
      <c r="AY2664" s="450"/>
    </row>
    <row r="2665" spans="1:185" customHeight="1" ht="16.5" s="407" customFormat="1">
      <c r="A2665" s="135"/>
      <c r="B2665" s="135"/>
      <c r="C2665" s="135"/>
      <c r="D2665" s="245"/>
      <c r="E2665" s="245"/>
      <c r="F2665" s="405"/>
      <c r="G2665" s="291"/>
      <c r="H2665" s="291"/>
      <c r="AW2665" s="501"/>
      <c r="AY2665" s="450"/>
    </row>
    <row r="2666" spans="1:185" customHeight="1" ht="16.5" s="407" customFormat="1">
      <c r="A2666" s="135"/>
      <c r="B2666" s="135"/>
      <c r="C2666" s="135"/>
      <c r="D2666" s="245"/>
      <c r="E2666" s="245"/>
      <c r="F2666" s="405"/>
      <c r="G2666" s="291"/>
      <c r="H2666" s="291"/>
      <c r="AW2666" s="501"/>
      <c r="AY2666" s="450"/>
    </row>
    <row r="2667" spans="1:185" customHeight="1" ht="16.5" s="407" customFormat="1">
      <c r="A2667" s="135"/>
      <c r="B2667" s="135"/>
      <c r="C2667" s="135"/>
      <c r="D2667" s="245"/>
      <c r="E2667" s="245"/>
      <c r="F2667" s="405"/>
      <c r="G2667" s="291"/>
      <c r="H2667" s="291"/>
      <c r="AW2667" s="501"/>
      <c r="AY2667" s="450"/>
    </row>
    <row r="2668" spans="1:185" customHeight="1" ht="16.5" s="407" customFormat="1">
      <c r="A2668" s="135"/>
      <c r="B2668" s="135"/>
      <c r="C2668" s="135"/>
      <c r="D2668" s="245"/>
      <c r="E2668" s="245"/>
      <c r="F2668" s="405"/>
      <c r="G2668" s="291"/>
      <c r="H2668" s="291"/>
      <c r="AW2668" s="501"/>
      <c r="AY2668" s="450"/>
    </row>
    <row r="2669" spans="1:185" customHeight="1" ht="16.5" s="407" customFormat="1">
      <c r="A2669" s="135"/>
      <c r="B2669" s="135"/>
      <c r="C2669" s="135"/>
      <c r="D2669" s="245"/>
      <c r="E2669" s="245"/>
      <c r="F2669" s="405"/>
      <c r="G2669" s="291"/>
      <c r="H2669" s="291"/>
      <c r="AW2669" s="501"/>
      <c r="AY2669" s="450"/>
    </row>
    <row r="2670" spans="1:185" customHeight="1" ht="16.5" s="407" customFormat="1">
      <c r="A2670" s="135"/>
      <c r="B2670" s="135"/>
      <c r="C2670" s="135"/>
      <c r="D2670" s="245"/>
      <c r="E2670" s="245"/>
      <c r="F2670" s="405"/>
      <c r="G2670" s="291"/>
      <c r="H2670" s="291"/>
      <c r="AW2670" s="501"/>
      <c r="AY2670" s="450"/>
    </row>
    <row r="2671" spans="1:185" customHeight="1" ht="16.5" s="407" customFormat="1">
      <c r="A2671" s="135"/>
      <c r="B2671" s="135"/>
      <c r="C2671" s="135"/>
      <c r="D2671" s="245"/>
      <c r="E2671" s="245"/>
      <c r="F2671" s="405"/>
      <c r="G2671" s="291"/>
      <c r="H2671" s="291"/>
      <c r="AW2671" s="501"/>
      <c r="AY2671" s="450"/>
    </row>
    <row r="2672" spans="1:185" customHeight="1" ht="16.5" s="407" customFormat="1">
      <c r="A2672" s="135"/>
      <c r="B2672" s="135"/>
      <c r="C2672" s="135"/>
      <c r="D2672" s="245"/>
      <c r="E2672" s="245"/>
      <c r="F2672" s="405"/>
      <c r="G2672" s="291"/>
      <c r="H2672" s="291"/>
      <c r="AW2672" s="501"/>
      <c r="AY2672" s="450"/>
    </row>
    <row r="2673" spans="1:185" customHeight="1" ht="16.5" s="407" customFormat="1">
      <c r="A2673" s="135"/>
      <c r="B2673" s="135"/>
      <c r="C2673" s="135"/>
      <c r="D2673" s="245"/>
      <c r="E2673" s="245"/>
      <c r="F2673" s="405"/>
      <c r="G2673" s="291"/>
      <c r="H2673" s="291"/>
      <c r="AW2673" s="501"/>
      <c r="AY2673" s="450"/>
    </row>
    <row r="2674" spans="1:185" customHeight="1" ht="16.5" s="407" customFormat="1">
      <c r="A2674" s="135"/>
      <c r="B2674" s="135"/>
      <c r="C2674" s="135"/>
      <c r="D2674" s="245"/>
      <c r="E2674" s="245"/>
      <c r="F2674" s="405"/>
      <c r="G2674" s="291"/>
      <c r="H2674" s="291"/>
      <c r="AW2674" s="501"/>
      <c r="AY2674" s="450"/>
    </row>
    <row r="2675" spans="1:185" customHeight="1" ht="16.5" s="407" customFormat="1">
      <c r="A2675" s="135"/>
      <c r="B2675" s="135"/>
      <c r="C2675" s="135"/>
      <c r="D2675" s="245"/>
      <c r="E2675" s="245"/>
      <c r="F2675" s="405"/>
      <c r="G2675" s="291"/>
      <c r="H2675" s="291"/>
      <c r="AW2675" s="501"/>
      <c r="AY2675" s="450"/>
    </row>
    <row r="2676" spans="1:185" customHeight="1" ht="16.5" s="407" customFormat="1">
      <c r="A2676" s="135"/>
      <c r="B2676" s="135"/>
      <c r="C2676" s="135"/>
      <c r="D2676" s="245"/>
      <c r="E2676" s="245"/>
      <c r="F2676" s="405"/>
      <c r="G2676" s="291"/>
      <c r="H2676" s="291"/>
      <c r="AW2676" s="501"/>
      <c r="AY2676" s="450"/>
    </row>
    <row r="2677" spans="1:185" customHeight="1" ht="16.5" s="407" customFormat="1">
      <c r="A2677" s="135"/>
      <c r="B2677" s="135"/>
      <c r="C2677" s="135"/>
      <c r="D2677" s="245"/>
      <c r="E2677" s="245"/>
      <c r="F2677" s="405"/>
      <c r="G2677" s="291"/>
      <c r="H2677" s="291"/>
      <c r="AW2677" s="501"/>
      <c r="AY2677" s="450"/>
    </row>
    <row r="2678" spans="1:185" customHeight="1" ht="16.5" s="407" customFormat="1">
      <c r="A2678" s="135"/>
      <c r="B2678" s="135"/>
      <c r="C2678" s="135"/>
      <c r="D2678" s="245"/>
      <c r="E2678" s="245"/>
      <c r="F2678" s="405"/>
      <c r="G2678" s="291"/>
      <c r="H2678" s="291"/>
      <c r="AW2678" s="501"/>
      <c r="AY2678" s="450"/>
    </row>
    <row r="2679" spans="1:185" customHeight="1" ht="16.5" s="407" customFormat="1">
      <c r="A2679" s="135"/>
      <c r="B2679" s="135"/>
      <c r="C2679" s="135"/>
      <c r="D2679" s="245"/>
      <c r="E2679" s="245"/>
      <c r="F2679" s="405"/>
      <c r="G2679" s="291"/>
      <c r="H2679" s="291"/>
      <c r="AW2679" s="501"/>
      <c r="AY2679" s="450"/>
    </row>
    <row r="2680" spans="1:185" customHeight="1" ht="16.5" s="407" customFormat="1">
      <c r="A2680" s="135"/>
      <c r="B2680" s="135"/>
      <c r="C2680" s="135"/>
      <c r="D2680" s="245"/>
      <c r="E2680" s="245"/>
      <c r="F2680" s="405"/>
      <c r="G2680" s="291"/>
      <c r="H2680" s="291"/>
      <c r="AW2680" s="501"/>
      <c r="AY2680" s="450"/>
    </row>
    <row r="2681" spans="1:185" customHeight="1" ht="16.5" s="407" customFormat="1">
      <c r="A2681" s="135"/>
      <c r="B2681" s="135"/>
      <c r="C2681" s="135"/>
      <c r="D2681" s="245"/>
      <c r="E2681" s="245"/>
      <c r="F2681" s="405"/>
      <c r="G2681" s="291"/>
      <c r="H2681" s="291"/>
      <c r="AW2681" s="501"/>
      <c r="AY2681" s="450"/>
    </row>
    <row r="2682" spans="1:185" customHeight="1" ht="16.5" s="407" customFormat="1">
      <c r="A2682" s="135"/>
      <c r="B2682" s="135"/>
      <c r="C2682" s="135"/>
      <c r="D2682" s="245"/>
      <c r="E2682" s="245"/>
      <c r="F2682" s="405"/>
      <c r="G2682" s="291"/>
      <c r="H2682" s="291"/>
      <c r="AW2682" s="501"/>
      <c r="AY2682" s="450"/>
    </row>
    <row r="2683" spans="1:185" customHeight="1" ht="16.5" s="407" customFormat="1">
      <c r="A2683" s="135"/>
      <c r="B2683" s="135"/>
      <c r="C2683" s="135"/>
      <c r="D2683" s="245"/>
      <c r="E2683" s="245"/>
      <c r="F2683" s="405"/>
      <c r="G2683" s="291"/>
      <c r="H2683" s="291"/>
      <c r="AW2683" s="501"/>
      <c r="AY2683" s="450"/>
    </row>
    <row r="2684" spans="1:185" customHeight="1" ht="16.5" s="407" customFormat="1">
      <c r="A2684" s="135"/>
      <c r="B2684" s="135"/>
      <c r="C2684" s="135"/>
      <c r="D2684" s="245"/>
      <c r="E2684" s="245"/>
      <c r="F2684" s="405"/>
      <c r="G2684" s="291"/>
      <c r="H2684" s="291"/>
      <c r="AW2684" s="501"/>
      <c r="AY2684" s="450"/>
    </row>
    <row r="2685" spans="1:185" customHeight="1" ht="16.5" s="407" customFormat="1">
      <c r="A2685" s="135"/>
      <c r="B2685" s="135"/>
      <c r="C2685" s="135"/>
      <c r="D2685" s="245"/>
      <c r="E2685" s="245"/>
      <c r="F2685" s="405"/>
      <c r="G2685" s="291"/>
      <c r="H2685" s="291"/>
      <c r="AW2685" s="501"/>
      <c r="AY2685" s="450"/>
    </row>
    <row r="2686" spans="1:185" customHeight="1" ht="16.5" s="407" customFormat="1">
      <c r="A2686" s="135"/>
      <c r="B2686" s="135"/>
      <c r="C2686" s="135"/>
      <c r="D2686" s="245"/>
      <c r="E2686" s="245"/>
      <c r="F2686" s="405"/>
      <c r="G2686" s="291"/>
      <c r="H2686" s="291"/>
      <c r="AW2686" s="501"/>
      <c r="AY2686" s="450"/>
    </row>
    <row r="2687" spans="1:185" customHeight="1" ht="16.5" s="407" customFormat="1">
      <c r="A2687" s="135"/>
      <c r="B2687" s="135"/>
      <c r="C2687" s="135"/>
      <c r="D2687" s="245"/>
      <c r="E2687" s="245"/>
      <c r="F2687" s="405"/>
      <c r="G2687" s="291"/>
      <c r="H2687" s="291"/>
      <c r="AW2687" s="501"/>
      <c r="AY2687" s="450"/>
    </row>
    <row r="2688" spans="1:185" customHeight="1" ht="16.5" s="407" customFormat="1">
      <c r="A2688" s="135"/>
      <c r="B2688" s="135"/>
      <c r="C2688" s="135"/>
      <c r="D2688" s="245"/>
      <c r="E2688" s="245"/>
      <c r="F2688" s="405"/>
      <c r="G2688" s="291"/>
      <c r="H2688" s="291"/>
      <c r="AW2688" s="501"/>
      <c r="AY2688" s="450"/>
    </row>
    <row r="2689" spans="1:185" customHeight="1" ht="16.5" s="407" customFormat="1">
      <c r="A2689" s="135"/>
      <c r="B2689" s="135"/>
      <c r="C2689" s="135"/>
      <c r="D2689" s="245"/>
      <c r="E2689" s="245"/>
      <c r="F2689" s="405"/>
      <c r="G2689" s="291"/>
      <c r="H2689" s="291"/>
      <c r="AW2689" s="501"/>
      <c r="AY2689" s="450"/>
    </row>
    <row r="2690" spans="1:185" customHeight="1" ht="16.5" s="407" customFormat="1">
      <c r="A2690" s="135"/>
      <c r="B2690" s="135"/>
      <c r="C2690" s="135"/>
      <c r="D2690" s="245"/>
      <c r="E2690" s="245"/>
      <c r="F2690" s="405"/>
      <c r="G2690" s="291"/>
      <c r="H2690" s="291"/>
      <c r="AW2690" s="501"/>
      <c r="AY2690" s="450"/>
    </row>
    <row r="2691" spans="1:185" customHeight="1" ht="16.5" s="407" customFormat="1">
      <c r="A2691" s="135"/>
      <c r="B2691" s="135"/>
      <c r="C2691" s="135"/>
      <c r="D2691" s="245"/>
      <c r="E2691" s="245"/>
      <c r="F2691" s="405"/>
      <c r="G2691" s="291"/>
      <c r="H2691" s="291"/>
      <c r="AW2691" s="501"/>
      <c r="AY2691" s="450"/>
    </row>
    <row r="2692" spans="1:185" customHeight="1" ht="16.5" s="407" customFormat="1">
      <c r="A2692" s="135"/>
      <c r="B2692" s="135"/>
      <c r="C2692" s="135"/>
      <c r="D2692" s="245"/>
      <c r="E2692" s="245"/>
      <c r="F2692" s="405"/>
      <c r="G2692" s="291"/>
      <c r="H2692" s="291"/>
      <c r="AW2692" s="501"/>
      <c r="AY2692" s="450"/>
    </row>
    <row r="2693" spans="1:185" customHeight="1" ht="16.5" s="407" customFormat="1">
      <c r="A2693" s="135"/>
      <c r="B2693" s="135"/>
      <c r="C2693" s="135"/>
      <c r="D2693" s="245"/>
      <c r="E2693" s="245"/>
      <c r="F2693" s="405"/>
      <c r="G2693" s="291"/>
      <c r="H2693" s="291"/>
      <c r="AW2693" s="501"/>
      <c r="AY2693" s="450"/>
    </row>
    <row r="2694" spans="1:185" customHeight="1" ht="16.5" s="407" customFormat="1">
      <c r="A2694" s="135"/>
      <c r="B2694" s="135"/>
      <c r="C2694" s="135"/>
      <c r="D2694" s="245"/>
      <c r="E2694" s="245"/>
      <c r="F2694" s="405"/>
      <c r="G2694" s="291"/>
      <c r="H2694" s="291"/>
      <c r="AW2694" s="501"/>
      <c r="AY2694" s="450"/>
    </row>
    <row r="2695" spans="1:185" customHeight="1" ht="16.5" s="407" customFormat="1">
      <c r="A2695" s="135"/>
      <c r="B2695" s="135"/>
      <c r="C2695" s="135"/>
      <c r="D2695" s="245"/>
      <c r="E2695" s="245"/>
      <c r="F2695" s="405"/>
      <c r="G2695" s="291"/>
      <c r="H2695" s="291"/>
      <c r="AW2695" s="501"/>
      <c r="AY2695" s="450"/>
    </row>
    <row r="2696" spans="1:185" customHeight="1" ht="16.5" s="407" customFormat="1">
      <c r="A2696" s="135"/>
      <c r="B2696" s="135"/>
      <c r="C2696" s="135"/>
      <c r="D2696" s="245"/>
      <c r="E2696" s="245"/>
      <c r="F2696" s="405"/>
      <c r="G2696" s="291"/>
      <c r="H2696" s="291"/>
      <c r="AW2696" s="501"/>
      <c r="AY2696" s="450"/>
    </row>
    <row r="2697" spans="1:185" customHeight="1" ht="16.5" s="407" customFormat="1">
      <c r="A2697" s="135"/>
      <c r="B2697" s="135"/>
      <c r="C2697" s="135"/>
      <c r="D2697" s="245"/>
      <c r="E2697" s="245"/>
      <c r="F2697" s="405"/>
      <c r="G2697" s="291"/>
      <c r="H2697" s="291"/>
      <c r="AW2697" s="501"/>
      <c r="AY2697" s="450"/>
    </row>
    <row r="2698" spans="1:185" customHeight="1" ht="16.5" s="407" customFormat="1">
      <c r="A2698" s="135"/>
      <c r="B2698" s="135"/>
      <c r="C2698" s="135"/>
      <c r="D2698" s="245"/>
      <c r="E2698" s="245"/>
      <c r="F2698" s="405"/>
      <c r="G2698" s="291"/>
      <c r="H2698" s="291"/>
      <c r="AW2698" s="501"/>
      <c r="AY2698" s="450"/>
    </row>
    <row r="2699" spans="1:185" customHeight="1" ht="16.5" s="407" customFormat="1">
      <c r="A2699" s="135"/>
      <c r="B2699" s="135"/>
      <c r="C2699" s="135"/>
      <c r="D2699" s="245"/>
      <c r="E2699" s="245"/>
      <c r="F2699" s="405"/>
      <c r="G2699" s="291"/>
      <c r="H2699" s="291"/>
      <c r="AW2699" s="501"/>
      <c r="AY2699" s="450"/>
    </row>
    <row r="2700" spans="1:185" customHeight="1" ht="16.5" s="407" customFormat="1">
      <c r="A2700" s="135"/>
      <c r="B2700" s="135"/>
      <c r="C2700" s="135"/>
      <c r="D2700" s="245"/>
      <c r="E2700" s="245"/>
      <c r="F2700" s="405"/>
      <c r="G2700" s="291"/>
      <c r="H2700" s="291"/>
      <c r="AW2700" s="501"/>
      <c r="AY2700" s="450"/>
    </row>
    <row r="2701" spans="1:185" customHeight="1" ht="16.5" s="407" customFormat="1">
      <c r="A2701" s="135"/>
      <c r="B2701" s="135"/>
      <c r="C2701" s="135"/>
      <c r="D2701" s="245"/>
      <c r="E2701" s="245"/>
      <c r="F2701" s="405"/>
      <c r="G2701" s="291"/>
      <c r="H2701" s="291"/>
      <c r="AW2701" s="501"/>
      <c r="AY2701" s="450"/>
    </row>
    <row r="2702" spans="1:185" customHeight="1" ht="16.5" s="407" customFormat="1">
      <c r="A2702" s="135"/>
      <c r="B2702" s="135"/>
      <c r="C2702" s="135"/>
      <c r="D2702" s="245"/>
      <c r="E2702" s="245"/>
      <c r="F2702" s="405"/>
      <c r="G2702" s="291"/>
      <c r="H2702" s="291"/>
      <c r="AW2702" s="501"/>
      <c r="AY2702" s="450"/>
    </row>
    <row r="2703" spans="1:185" customHeight="1" ht="16.5" s="407" customFormat="1">
      <c r="A2703" s="135"/>
      <c r="B2703" s="135"/>
      <c r="C2703" s="135"/>
      <c r="D2703" s="245"/>
      <c r="E2703" s="245"/>
      <c r="F2703" s="405"/>
      <c r="G2703" s="291"/>
      <c r="H2703" s="291"/>
      <c r="AW2703" s="501"/>
      <c r="AY2703" s="450"/>
    </row>
    <row r="2704" spans="1:185" customHeight="1" ht="16.5" s="407" customFormat="1">
      <c r="A2704" s="135"/>
      <c r="B2704" s="135"/>
      <c r="C2704" s="135"/>
      <c r="D2704" s="245"/>
      <c r="E2704" s="245"/>
      <c r="F2704" s="405"/>
      <c r="G2704" s="291"/>
      <c r="H2704" s="291"/>
      <c r="AW2704" s="501"/>
      <c r="AY2704" s="450"/>
    </row>
    <row r="2705" spans="1:185" customHeight="1" ht="16.5" s="407" customFormat="1">
      <c r="A2705" s="135"/>
      <c r="B2705" s="135"/>
      <c r="C2705" s="135"/>
      <c r="D2705" s="245"/>
      <c r="E2705" s="245"/>
      <c r="F2705" s="405"/>
      <c r="G2705" s="291"/>
      <c r="H2705" s="291"/>
      <c r="AW2705" s="501"/>
      <c r="AY2705" s="450"/>
    </row>
    <row r="2706" spans="1:185" customHeight="1" ht="16.5" s="407" customFormat="1">
      <c r="A2706" s="135"/>
      <c r="B2706" s="135"/>
      <c r="C2706" s="135"/>
      <c r="D2706" s="245"/>
      <c r="E2706" s="245"/>
      <c r="F2706" s="405"/>
      <c r="G2706" s="291"/>
      <c r="H2706" s="291"/>
      <c r="AW2706" s="501"/>
      <c r="AY2706" s="450"/>
    </row>
    <row r="2707" spans="1:185" customHeight="1" ht="16.5" s="407" customFormat="1">
      <c r="A2707" s="135"/>
      <c r="B2707" s="135"/>
      <c r="C2707" s="135"/>
      <c r="D2707" s="245"/>
      <c r="E2707" s="245"/>
      <c r="F2707" s="405"/>
      <c r="G2707" s="291"/>
      <c r="H2707" s="291"/>
      <c r="AW2707" s="501"/>
      <c r="AY2707" s="450"/>
    </row>
    <row r="2708" spans="1:185" customHeight="1" ht="16.5" s="407" customFormat="1">
      <c r="A2708" s="135"/>
      <c r="B2708" s="135"/>
      <c r="C2708" s="135"/>
      <c r="D2708" s="245"/>
      <c r="E2708" s="245"/>
      <c r="F2708" s="405"/>
      <c r="G2708" s="291"/>
      <c r="H2708" s="291"/>
      <c r="AW2708" s="501"/>
      <c r="AY2708" s="450"/>
    </row>
    <row r="2709" spans="1:185" customHeight="1" ht="16.5" s="407" customFormat="1">
      <c r="A2709" s="135"/>
      <c r="B2709" s="135"/>
      <c r="C2709" s="135"/>
      <c r="D2709" s="245"/>
      <c r="E2709" s="245"/>
      <c r="F2709" s="405"/>
      <c r="G2709" s="291"/>
      <c r="H2709" s="291"/>
      <c r="AW2709" s="501"/>
      <c r="AY2709" s="450"/>
    </row>
    <row r="2710" spans="1:185" customHeight="1" ht="16.5" s="407" customFormat="1">
      <c r="A2710" s="135"/>
      <c r="B2710" s="135"/>
      <c r="C2710" s="135"/>
      <c r="D2710" s="245"/>
      <c r="E2710" s="245"/>
      <c r="F2710" s="405"/>
      <c r="G2710" s="291"/>
      <c r="H2710" s="291"/>
      <c r="AW2710" s="501"/>
      <c r="AY2710" s="450"/>
    </row>
    <row r="2711" spans="1:185" customHeight="1" ht="16.5" s="407" customFormat="1">
      <c r="A2711" s="135"/>
      <c r="B2711" s="135"/>
      <c r="C2711" s="135"/>
      <c r="D2711" s="245"/>
      <c r="E2711" s="245"/>
      <c r="F2711" s="405"/>
      <c r="G2711" s="291"/>
      <c r="H2711" s="291"/>
      <c r="AW2711" s="501"/>
      <c r="AY2711" s="450"/>
    </row>
    <row r="2712" spans="1:185" customHeight="1" ht="16.5" s="407" customFormat="1">
      <c r="A2712" s="135"/>
      <c r="B2712" s="135"/>
      <c r="C2712" s="135"/>
      <c r="D2712" s="245"/>
      <c r="E2712" s="245"/>
      <c r="F2712" s="405"/>
      <c r="G2712" s="291"/>
      <c r="H2712" s="291"/>
      <c r="AW2712" s="501"/>
      <c r="AY2712" s="450"/>
    </row>
    <row r="2713" spans="1:185" customHeight="1" ht="16.5" s="407" customFormat="1">
      <c r="A2713" s="135"/>
      <c r="B2713" s="135"/>
      <c r="C2713" s="135"/>
      <c r="D2713" s="245"/>
      <c r="E2713" s="245"/>
      <c r="F2713" s="405"/>
      <c r="G2713" s="291"/>
      <c r="H2713" s="291"/>
      <c r="AW2713" s="501"/>
      <c r="AY2713" s="450"/>
    </row>
    <row r="2714" spans="1:185" customHeight="1" ht="16.5" s="407" customFormat="1">
      <c r="A2714" s="135"/>
      <c r="B2714" s="135"/>
      <c r="C2714" s="135"/>
      <c r="D2714" s="245"/>
      <c r="E2714" s="245"/>
      <c r="F2714" s="405"/>
      <c r="G2714" s="291"/>
      <c r="H2714" s="291"/>
      <c r="AW2714" s="501"/>
      <c r="AY2714" s="450"/>
    </row>
    <row r="2715" spans="1:185" customHeight="1" ht="16.5" s="407" customFormat="1">
      <c r="A2715" s="135"/>
      <c r="B2715" s="135"/>
      <c r="C2715" s="135"/>
      <c r="D2715" s="245"/>
      <c r="E2715" s="245"/>
      <c r="F2715" s="405"/>
      <c r="G2715" s="291"/>
      <c r="H2715" s="291"/>
      <c r="AW2715" s="501"/>
      <c r="AY2715" s="450"/>
    </row>
    <row r="2716" spans="1:185" customHeight="1" ht="16.5" s="407" customFormat="1">
      <c r="A2716" s="135"/>
      <c r="B2716" s="135"/>
      <c r="C2716" s="135"/>
      <c r="D2716" s="245"/>
      <c r="E2716" s="245"/>
      <c r="F2716" s="405"/>
      <c r="G2716" s="291"/>
      <c r="H2716" s="291"/>
      <c r="AW2716" s="501"/>
      <c r="AY2716" s="450"/>
    </row>
    <row r="2717" spans="1:185" customHeight="1" ht="16.5" s="407" customFormat="1">
      <c r="A2717" s="135"/>
      <c r="B2717" s="135"/>
      <c r="C2717" s="135"/>
      <c r="D2717" s="245"/>
      <c r="E2717" s="245"/>
      <c r="F2717" s="405"/>
      <c r="G2717" s="291"/>
      <c r="H2717" s="291"/>
      <c r="AW2717" s="501"/>
      <c r="AY2717" s="450"/>
    </row>
    <row r="2718" spans="1:185" customHeight="1" ht="16.5" s="407" customFormat="1">
      <c r="A2718" s="135"/>
      <c r="B2718" s="135"/>
      <c r="C2718" s="135"/>
      <c r="D2718" s="245"/>
      <c r="E2718" s="245"/>
      <c r="F2718" s="405"/>
      <c r="G2718" s="291"/>
      <c r="H2718" s="291"/>
      <c r="AW2718" s="501"/>
      <c r="AY2718" s="450"/>
    </row>
    <row r="2719" spans="1:185" customHeight="1" ht="16.5" s="407" customFormat="1">
      <c r="A2719" s="135"/>
      <c r="B2719" s="135"/>
      <c r="C2719" s="135"/>
      <c r="D2719" s="245"/>
      <c r="E2719" s="245"/>
      <c r="F2719" s="405"/>
      <c r="G2719" s="291"/>
      <c r="H2719" s="291"/>
      <c r="AW2719" s="501"/>
      <c r="AY2719" s="450"/>
    </row>
    <row r="2720" spans="1:185" customHeight="1" ht="16.5" s="407" customFormat="1">
      <c r="A2720" s="135"/>
      <c r="B2720" s="135"/>
      <c r="C2720" s="135"/>
      <c r="D2720" s="245"/>
      <c r="E2720" s="245"/>
      <c r="F2720" s="405"/>
      <c r="G2720" s="291"/>
      <c r="H2720" s="291"/>
      <c r="AW2720" s="501"/>
      <c r="AY2720" s="450"/>
    </row>
    <row r="2721" spans="1:185" customHeight="1" ht="16.5" s="407" customFormat="1">
      <c r="A2721" s="135"/>
      <c r="B2721" s="135"/>
      <c r="C2721" s="135"/>
      <c r="D2721" s="245"/>
      <c r="E2721" s="245"/>
      <c r="F2721" s="405"/>
      <c r="G2721" s="291"/>
      <c r="H2721" s="291"/>
      <c r="AW2721" s="501"/>
      <c r="AY2721" s="450"/>
    </row>
    <row r="2722" spans="1:185" customHeight="1" ht="16.5" s="407" customFormat="1">
      <c r="A2722" s="135"/>
      <c r="B2722" s="135"/>
      <c r="C2722" s="135"/>
      <c r="D2722" s="245"/>
      <c r="E2722" s="245"/>
      <c r="F2722" s="405"/>
      <c r="G2722" s="291"/>
      <c r="H2722" s="291"/>
      <c r="AW2722" s="501"/>
      <c r="AY2722" s="450"/>
    </row>
    <row r="2723" spans="1:185" customHeight="1" ht="16.5" s="407" customFormat="1">
      <c r="A2723" s="135"/>
      <c r="B2723" s="135"/>
      <c r="C2723" s="135"/>
      <c r="D2723" s="245"/>
      <c r="E2723" s="245"/>
      <c r="F2723" s="405"/>
      <c r="G2723" s="291"/>
      <c r="H2723" s="291"/>
      <c r="AW2723" s="501"/>
      <c r="AY2723" s="450"/>
    </row>
    <row r="2724" spans="1:185" customHeight="1" ht="16.5" s="407" customFormat="1">
      <c r="A2724" s="135"/>
      <c r="B2724" s="135"/>
      <c r="C2724" s="135"/>
      <c r="D2724" s="245"/>
      <c r="E2724" s="245"/>
      <c r="F2724" s="405"/>
      <c r="G2724" s="291"/>
      <c r="H2724" s="291"/>
      <c r="AW2724" s="501"/>
      <c r="AY2724" s="450"/>
    </row>
    <row r="2725" spans="1:185" customHeight="1" ht="16.5" s="407" customFormat="1">
      <c r="A2725" s="135"/>
      <c r="B2725" s="135"/>
      <c r="C2725" s="135"/>
      <c r="D2725" s="245"/>
      <c r="E2725" s="245"/>
      <c r="F2725" s="405"/>
      <c r="G2725" s="291"/>
      <c r="H2725" s="291"/>
      <c r="AW2725" s="501"/>
      <c r="AY2725" s="450"/>
    </row>
    <row r="2726" spans="1:185" customHeight="1" ht="16.5" s="407" customFormat="1">
      <c r="A2726" s="135"/>
      <c r="B2726" s="135"/>
      <c r="C2726" s="135"/>
      <c r="D2726" s="245"/>
      <c r="E2726" s="245"/>
      <c r="F2726" s="405"/>
      <c r="G2726" s="291"/>
      <c r="H2726" s="291"/>
      <c r="AW2726" s="501"/>
      <c r="AY2726" s="450"/>
    </row>
    <row r="2727" spans="1:185" customHeight="1" ht="16.5" s="407" customFormat="1">
      <c r="A2727" s="135"/>
      <c r="B2727" s="135"/>
      <c r="C2727" s="135"/>
      <c r="D2727" s="245"/>
      <c r="E2727" s="245"/>
      <c r="F2727" s="405"/>
      <c r="G2727" s="291"/>
      <c r="H2727" s="291"/>
      <c r="AW2727" s="501"/>
      <c r="AY2727" s="450"/>
    </row>
    <row r="2728" spans="1:185" customHeight="1" ht="16.5" s="407" customFormat="1">
      <c r="A2728" s="135"/>
      <c r="B2728" s="135"/>
      <c r="C2728" s="135"/>
      <c r="D2728" s="245"/>
      <c r="E2728" s="245"/>
      <c r="F2728" s="405"/>
      <c r="G2728" s="291"/>
      <c r="H2728" s="291"/>
      <c r="AW2728" s="501"/>
      <c r="AY2728" s="450"/>
    </row>
    <row r="2729" spans="1:185" customHeight="1" ht="16.5" s="407" customFormat="1">
      <c r="A2729" s="135"/>
      <c r="B2729" s="135"/>
      <c r="C2729" s="135"/>
      <c r="D2729" s="245"/>
      <c r="E2729" s="245"/>
      <c r="F2729" s="405"/>
      <c r="G2729" s="291"/>
      <c r="H2729" s="291"/>
      <c r="AW2729" s="501"/>
      <c r="AY2729" s="450"/>
    </row>
    <row r="2730" spans="1:185" customHeight="1" ht="16.5" s="407" customFormat="1">
      <c r="A2730" s="135"/>
      <c r="B2730" s="135"/>
      <c r="C2730" s="135"/>
      <c r="D2730" s="245"/>
      <c r="E2730" s="245"/>
      <c r="F2730" s="405"/>
      <c r="G2730" s="291"/>
      <c r="H2730" s="291"/>
      <c r="AW2730" s="501"/>
      <c r="AY2730" s="450"/>
    </row>
    <row r="2731" spans="1:185" customHeight="1" ht="16.5" s="407" customFormat="1">
      <c r="A2731" s="135"/>
      <c r="B2731" s="135"/>
      <c r="C2731" s="135"/>
      <c r="D2731" s="245"/>
      <c r="E2731" s="245"/>
      <c r="F2731" s="405"/>
      <c r="G2731" s="291"/>
      <c r="H2731" s="291"/>
      <c r="AW2731" s="501"/>
      <c r="AY2731" s="450"/>
    </row>
    <row r="2732" spans="1:185" customHeight="1" ht="16.5" s="407" customFormat="1">
      <c r="A2732" s="135"/>
      <c r="B2732" s="135"/>
      <c r="C2732" s="135"/>
      <c r="D2732" s="245"/>
      <c r="E2732" s="245"/>
      <c r="F2732" s="405"/>
      <c r="G2732" s="291"/>
      <c r="H2732" s="291"/>
      <c r="AW2732" s="501"/>
      <c r="AY2732" s="450"/>
    </row>
    <row r="2733" spans="1:185" customHeight="1" ht="16.5" s="407" customFormat="1">
      <c r="A2733" s="135"/>
      <c r="B2733" s="135"/>
      <c r="C2733" s="135"/>
      <c r="D2733" s="245"/>
      <c r="E2733" s="245"/>
      <c r="F2733" s="405"/>
      <c r="G2733" s="291"/>
      <c r="H2733" s="291"/>
      <c r="AW2733" s="501"/>
      <c r="AY2733" s="450"/>
    </row>
    <row r="2734" spans="1:185" customHeight="1" ht="16.5" s="407" customFormat="1">
      <c r="A2734" s="135"/>
      <c r="B2734" s="135"/>
      <c r="C2734" s="135"/>
      <c r="D2734" s="245"/>
      <c r="E2734" s="245"/>
      <c r="F2734" s="405"/>
      <c r="G2734" s="291"/>
      <c r="H2734" s="291"/>
      <c r="AW2734" s="501"/>
      <c r="AY2734" s="450"/>
    </row>
    <row r="2735" spans="1:185" customHeight="1" ht="16.5" s="407" customFormat="1">
      <c r="A2735" s="135"/>
      <c r="B2735" s="135"/>
      <c r="C2735" s="135"/>
      <c r="D2735" s="245"/>
      <c r="E2735" s="245"/>
      <c r="F2735" s="405"/>
      <c r="G2735" s="291"/>
      <c r="H2735" s="291"/>
      <c r="AW2735" s="501"/>
      <c r="AY2735" s="450"/>
    </row>
    <row r="2736" spans="1:185" customHeight="1" ht="16.5" s="407" customFormat="1">
      <c r="A2736" s="135"/>
      <c r="B2736" s="135"/>
      <c r="C2736" s="135"/>
      <c r="D2736" s="245"/>
      <c r="E2736" s="245"/>
      <c r="F2736" s="405"/>
      <c r="G2736" s="291"/>
      <c r="H2736" s="291"/>
      <c r="AW2736" s="501"/>
      <c r="AY2736" s="450"/>
    </row>
    <row r="2737" spans="1:185" customHeight="1" ht="16.5" s="407" customFormat="1">
      <c r="A2737" s="135"/>
      <c r="B2737" s="135"/>
      <c r="C2737" s="135"/>
      <c r="D2737" s="245"/>
      <c r="E2737" s="245"/>
      <c r="F2737" s="405"/>
      <c r="G2737" s="291"/>
      <c r="H2737" s="291"/>
      <c r="AW2737" s="501"/>
      <c r="AY2737" s="450"/>
    </row>
    <row r="2738" spans="1:185" customHeight="1" ht="16.5" s="407" customFormat="1">
      <c r="A2738" s="135"/>
      <c r="B2738" s="135"/>
      <c r="C2738" s="135"/>
      <c r="D2738" s="245"/>
      <c r="E2738" s="245"/>
      <c r="F2738" s="405"/>
      <c r="G2738" s="291"/>
      <c r="H2738" s="291"/>
      <c r="AW2738" s="501"/>
      <c r="AY2738" s="450"/>
    </row>
    <row r="2739" spans="1:185" customHeight="1" ht="16.5" s="407" customFormat="1">
      <c r="A2739" s="135"/>
      <c r="B2739" s="135"/>
      <c r="C2739" s="135"/>
      <c r="D2739" s="245"/>
      <c r="E2739" s="245"/>
      <c r="F2739" s="405"/>
      <c r="G2739" s="291"/>
      <c r="H2739" s="291"/>
      <c r="AW2739" s="501"/>
      <c r="AY2739" s="450"/>
    </row>
    <row r="2740" spans="1:185" customHeight="1" ht="16.5" s="407" customFormat="1">
      <c r="A2740" s="135"/>
      <c r="B2740" s="135"/>
      <c r="C2740" s="135"/>
      <c r="D2740" s="245"/>
      <c r="E2740" s="245"/>
      <c r="F2740" s="405"/>
      <c r="G2740" s="291"/>
      <c r="H2740" s="291"/>
      <c r="AW2740" s="501"/>
      <c r="AY2740" s="450"/>
    </row>
    <row r="2741" spans="1:185" customHeight="1" ht="16.5" s="407" customFormat="1">
      <c r="A2741" s="135"/>
      <c r="B2741" s="135"/>
      <c r="C2741" s="135"/>
      <c r="D2741" s="245"/>
      <c r="E2741" s="245"/>
      <c r="F2741" s="405"/>
      <c r="G2741" s="291"/>
      <c r="H2741" s="291"/>
      <c r="AW2741" s="501"/>
      <c r="AY2741" s="450"/>
    </row>
    <row r="2742" spans="1:185" customHeight="1" ht="16.5" s="407" customFormat="1">
      <c r="A2742" s="135"/>
      <c r="B2742" s="135"/>
      <c r="C2742" s="135"/>
      <c r="D2742" s="245"/>
      <c r="E2742" s="245"/>
      <c r="F2742" s="405"/>
      <c r="G2742" s="291"/>
      <c r="H2742" s="291"/>
      <c r="AW2742" s="501"/>
      <c r="AY2742" s="450"/>
    </row>
    <row r="2743" spans="1:185" customHeight="1" ht="16.5" s="407" customFormat="1">
      <c r="A2743" s="135"/>
      <c r="B2743" s="135"/>
      <c r="C2743" s="135"/>
      <c r="D2743" s="245"/>
      <c r="E2743" s="245"/>
      <c r="F2743" s="405"/>
      <c r="G2743" s="291"/>
      <c r="H2743" s="291"/>
      <c r="AW2743" s="501"/>
      <c r="AY2743" s="450"/>
    </row>
    <row r="2744" spans="1:185" customHeight="1" ht="16.5" s="407" customFormat="1">
      <c r="A2744" s="135"/>
      <c r="B2744" s="135"/>
      <c r="C2744" s="135"/>
      <c r="D2744" s="245"/>
      <c r="E2744" s="245"/>
      <c r="F2744" s="405"/>
      <c r="G2744" s="291"/>
      <c r="H2744" s="291"/>
      <c r="AW2744" s="501"/>
      <c r="AY2744" s="450"/>
    </row>
    <row r="2745" spans="1:185" customHeight="1" ht="16.5" s="407" customFormat="1">
      <c r="A2745" s="135"/>
      <c r="B2745" s="135"/>
      <c r="C2745" s="135"/>
      <c r="D2745" s="245"/>
      <c r="E2745" s="245"/>
      <c r="F2745" s="405"/>
      <c r="G2745" s="291"/>
      <c r="H2745" s="291"/>
      <c r="AW2745" s="501"/>
      <c r="AY2745" s="450"/>
    </row>
    <row r="2746" spans="1:185" customHeight="1" ht="16.5" s="407" customFormat="1">
      <c r="A2746" s="135"/>
      <c r="B2746" s="135"/>
      <c r="C2746" s="135"/>
      <c r="D2746" s="245"/>
      <c r="E2746" s="245"/>
      <c r="F2746" s="405"/>
      <c r="G2746" s="291"/>
      <c r="H2746" s="291"/>
      <c r="AW2746" s="501"/>
      <c r="AY2746" s="450"/>
    </row>
    <row r="2747" spans="1:185" customHeight="1" ht="16.5" s="407" customFormat="1">
      <c r="A2747" s="135"/>
      <c r="B2747" s="135"/>
      <c r="C2747" s="135"/>
      <c r="D2747" s="245"/>
      <c r="E2747" s="245"/>
      <c r="F2747" s="405"/>
      <c r="G2747" s="291"/>
      <c r="H2747" s="291"/>
      <c r="AW2747" s="501"/>
      <c r="AY2747" s="450"/>
    </row>
    <row r="2748" spans="1:185" customHeight="1" ht="16.5" s="407" customFormat="1">
      <c r="A2748" s="135"/>
      <c r="B2748" s="135"/>
      <c r="C2748" s="135"/>
      <c r="D2748" s="245"/>
      <c r="E2748" s="245"/>
      <c r="F2748" s="405"/>
      <c r="G2748" s="291"/>
      <c r="H2748" s="291"/>
      <c r="AW2748" s="501"/>
      <c r="AY2748" s="450"/>
    </row>
    <row r="2749" spans="1:185" customHeight="1" ht="16.5" s="407" customFormat="1">
      <c r="A2749" s="135"/>
      <c r="B2749" s="135"/>
      <c r="C2749" s="135"/>
      <c r="D2749" s="245"/>
      <c r="E2749" s="245"/>
      <c r="F2749" s="405"/>
      <c r="G2749" s="291"/>
      <c r="H2749" s="291"/>
      <c r="AW2749" s="501"/>
      <c r="AY2749" s="450"/>
    </row>
    <row r="2750" spans="1:185" customHeight="1" ht="16.5" s="407" customFormat="1">
      <c r="A2750" s="135"/>
      <c r="B2750" s="135"/>
      <c r="C2750" s="135"/>
      <c r="D2750" s="245"/>
      <c r="E2750" s="245"/>
      <c r="F2750" s="405"/>
      <c r="G2750" s="291"/>
      <c r="H2750" s="291"/>
      <c r="AW2750" s="501"/>
      <c r="AY2750" s="450"/>
    </row>
    <row r="2751" spans="1:185" customHeight="1" ht="16.5" s="407" customFormat="1">
      <c r="A2751" s="135"/>
      <c r="B2751" s="135"/>
      <c r="C2751" s="135"/>
      <c r="D2751" s="245"/>
      <c r="E2751" s="245"/>
      <c r="F2751" s="405"/>
      <c r="G2751" s="291"/>
      <c r="H2751" s="291"/>
      <c r="AW2751" s="501"/>
      <c r="AY2751" s="450"/>
    </row>
    <row r="2752" spans="1:185" customHeight="1" ht="16.5" s="407" customFormat="1">
      <c r="A2752" s="135"/>
      <c r="B2752" s="135"/>
      <c r="C2752" s="135"/>
      <c r="D2752" s="245"/>
      <c r="E2752" s="245"/>
      <c r="F2752" s="405"/>
      <c r="G2752" s="291"/>
      <c r="H2752" s="291"/>
      <c r="AW2752" s="501"/>
      <c r="AY2752" s="450"/>
    </row>
    <row r="2753" spans="1:185" customHeight="1" ht="16.5" s="407" customFormat="1">
      <c r="A2753" s="135"/>
      <c r="B2753" s="135"/>
      <c r="C2753" s="135"/>
      <c r="D2753" s="245"/>
      <c r="E2753" s="245"/>
      <c r="F2753" s="405"/>
      <c r="G2753" s="291"/>
      <c r="H2753" s="291"/>
      <c r="AW2753" s="501"/>
      <c r="AY2753" s="450"/>
    </row>
    <row r="2754" spans="1:185" customHeight="1" ht="16.5" s="407" customFormat="1">
      <c r="A2754" s="135"/>
      <c r="B2754" s="135"/>
      <c r="C2754" s="135"/>
      <c r="D2754" s="245"/>
      <c r="E2754" s="245"/>
      <c r="F2754" s="405"/>
      <c r="G2754" s="291"/>
      <c r="H2754" s="291"/>
      <c r="AW2754" s="501"/>
      <c r="AY2754" s="450"/>
    </row>
    <row r="2755" spans="1:185" customHeight="1" ht="16.5" s="407" customFormat="1">
      <c r="A2755" s="135"/>
      <c r="B2755" s="135"/>
      <c r="C2755" s="135"/>
      <c r="D2755" s="245"/>
      <c r="E2755" s="245"/>
      <c r="F2755" s="405"/>
      <c r="G2755" s="291"/>
      <c r="H2755" s="291"/>
      <c r="AW2755" s="501"/>
      <c r="AY2755" s="450"/>
    </row>
    <row r="2756" spans="1:185" customHeight="1" ht="16.5" s="407" customFormat="1">
      <c r="A2756" s="135"/>
      <c r="B2756" s="135"/>
      <c r="C2756" s="135"/>
      <c r="D2756" s="245"/>
      <c r="E2756" s="245"/>
      <c r="F2756" s="405"/>
      <c r="G2756" s="291"/>
      <c r="H2756" s="291"/>
      <c r="AW2756" s="501"/>
      <c r="AY2756" s="450"/>
    </row>
    <row r="2757" spans="1:185" customHeight="1" ht="16.5" s="407" customFormat="1">
      <c r="A2757" s="135"/>
      <c r="B2757" s="135"/>
      <c r="C2757" s="135"/>
      <c r="D2757" s="245"/>
      <c r="E2757" s="245"/>
      <c r="F2757" s="405"/>
      <c r="G2757" s="291"/>
      <c r="H2757" s="291"/>
      <c r="AW2757" s="501"/>
      <c r="AY2757" s="450"/>
    </row>
    <row r="2758" spans="1:185" customHeight="1" ht="16.5" s="407" customFormat="1">
      <c r="A2758" s="135"/>
      <c r="B2758" s="135"/>
      <c r="C2758" s="135"/>
      <c r="D2758" s="245"/>
      <c r="E2758" s="245"/>
      <c r="F2758" s="405"/>
      <c r="G2758" s="291"/>
      <c r="H2758" s="291"/>
      <c r="AW2758" s="501"/>
      <c r="AY2758" s="450"/>
    </row>
    <row r="2759" spans="1:185" customHeight="1" ht="16.5" s="407" customFormat="1">
      <c r="A2759" s="135"/>
      <c r="B2759" s="135"/>
      <c r="C2759" s="135"/>
      <c r="D2759" s="245"/>
      <c r="E2759" s="245"/>
      <c r="F2759" s="405"/>
      <c r="G2759" s="291"/>
      <c r="H2759" s="291"/>
      <c r="AW2759" s="501"/>
      <c r="AY2759" s="450"/>
    </row>
    <row r="2760" spans="1:185" customHeight="1" ht="16.5" s="407" customFormat="1">
      <c r="A2760" s="135"/>
      <c r="B2760" s="135"/>
      <c r="C2760" s="135"/>
      <c r="D2760" s="245"/>
      <c r="E2760" s="245"/>
      <c r="F2760" s="405"/>
      <c r="G2760" s="291"/>
      <c r="H2760" s="291"/>
      <c r="AW2760" s="501"/>
      <c r="AY2760" s="450"/>
    </row>
    <row r="2761" spans="1:185" customHeight="1" ht="16.5" s="407" customFormat="1">
      <c r="A2761" s="135"/>
      <c r="B2761" s="135"/>
      <c r="C2761" s="135"/>
      <c r="D2761" s="245"/>
      <c r="E2761" s="245"/>
      <c r="F2761" s="405"/>
      <c r="G2761" s="291"/>
      <c r="H2761" s="291"/>
      <c r="AW2761" s="501"/>
      <c r="AY2761" s="450"/>
    </row>
    <row r="2762" spans="1:185" customHeight="1" ht="16.5" s="407" customFormat="1">
      <c r="A2762" s="135"/>
      <c r="B2762" s="135"/>
      <c r="C2762" s="135"/>
      <c r="D2762" s="245"/>
      <c r="E2762" s="245"/>
      <c r="F2762" s="405"/>
      <c r="G2762" s="291"/>
      <c r="H2762" s="291"/>
      <c r="AW2762" s="501"/>
      <c r="AY2762" s="450"/>
    </row>
    <row r="2763" spans="1:185" customHeight="1" ht="16.5" s="407" customFormat="1">
      <c r="A2763" s="135"/>
      <c r="B2763" s="135"/>
      <c r="C2763" s="135"/>
      <c r="D2763" s="245"/>
      <c r="E2763" s="245"/>
      <c r="F2763" s="405"/>
      <c r="G2763" s="291"/>
      <c r="H2763" s="291"/>
      <c r="AW2763" s="501"/>
      <c r="AY2763" s="450"/>
    </row>
    <row r="2764" spans="1:185" customHeight="1" ht="16.5" s="407" customFormat="1">
      <c r="A2764" s="135"/>
      <c r="B2764" s="135"/>
      <c r="C2764" s="135"/>
      <c r="D2764" s="245"/>
      <c r="E2764" s="245"/>
      <c r="F2764" s="405"/>
      <c r="G2764" s="291"/>
      <c r="H2764" s="291"/>
      <c r="AW2764" s="501"/>
      <c r="AY2764" s="450"/>
    </row>
    <row r="2765" spans="1:185" customHeight="1" ht="16.5" s="407" customFormat="1">
      <c r="A2765" s="135"/>
      <c r="B2765" s="135"/>
      <c r="C2765" s="135"/>
      <c r="D2765" s="245"/>
      <c r="E2765" s="245"/>
      <c r="F2765" s="405"/>
      <c r="G2765" s="291"/>
      <c r="H2765" s="291"/>
      <c r="AW2765" s="501"/>
      <c r="AY2765" s="450"/>
    </row>
    <row r="2766" spans="1:185" customHeight="1" ht="16.5" s="407" customFormat="1">
      <c r="A2766" s="135"/>
      <c r="B2766" s="135"/>
      <c r="C2766" s="135"/>
      <c r="D2766" s="245"/>
      <c r="E2766" s="245"/>
      <c r="F2766" s="405"/>
      <c r="G2766" s="291"/>
      <c r="H2766" s="291"/>
      <c r="AW2766" s="501"/>
      <c r="AY2766" s="450"/>
    </row>
    <row r="2767" spans="1:185" customHeight="1" ht="16.5" s="407" customFormat="1">
      <c r="A2767" s="135"/>
      <c r="B2767" s="135"/>
      <c r="C2767" s="135"/>
      <c r="D2767" s="245"/>
      <c r="E2767" s="245"/>
      <c r="F2767" s="405"/>
      <c r="G2767" s="291"/>
      <c r="H2767" s="291"/>
      <c r="AW2767" s="501"/>
      <c r="AY2767" s="450"/>
    </row>
    <row r="2768" spans="1:185" customHeight="1" ht="16.5" s="407" customFormat="1">
      <c r="A2768" s="135"/>
      <c r="B2768" s="135"/>
      <c r="C2768" s="135"/>
      <c r="D2768" s="245"/>
      <c r="E2768" s="245"/>
      <c r="F2768" s="405"/>
      <c r="G2768" s="291"/>
      <c r="H2768" s="291"/>
      <c r="AW2768" s="501"/>
      <c r="AY2768" s="450"/>
    </row>
    <row r="2769" spans="1:185" customHeight="1" ht="16.5" s="407" customFormat="1">
      <c r="A2769" s="135"/>
      <c r="B2769" s="135"/>
      <c r="C2769" s="135"/>
      <c r="D2769" s="245"/>
      <c r="E2769" s="245"/>
      <c r="F2769" s="405"/>
      <c r="G2769" s="291"/>
      <c r="H2769" s="291"/>
      <c r="AW2769" s="501"/>
      <c r="AY2769" s="450"/>
    </row>
    <row r="2770" spans="1:185" customHeight="1" ht="16.5" s="407" customFormat="1">
      <c r="A2770" s="135"/>
      <c r="B2770" s="135"/>
      <c r="C2770" s="135"/>
      <c r="D2770" s="245"/>
      <c r="E2770" s="245"/>
      <c r="F2770" s="405"/>
      <c r="G2770" s="291"/>
      <c r="H2770" s="291"/>
      <c r="AW2770" s="501"/>
      <c r="AY2770" s="450"/>
    </row>
    <row r="2771" spans="1:185" customHeight="1" ht="16.5" s="407" customFormat="1">
      <c r="A2771" s="135"/>
      <c r="B2771" s="135"/>
      <c r="C2771" s="135"/>
      <c r="D2771" s="245"/>
      <c r="E2771" s="245"/>
      <c r="F2771" s="405"/>
      <c r="G2771" s="291"/>
      <c r="H2771" s="291"/>
      <c r="AW2771" s="501"/>
      <c r="AY2771" s="450"/>
    </row>
    <row r="2772" spans="1:185" customHeight="1" ht="16.5" s="407" customFormat="1">
      <c r="A2772" s="135"/>
      <c r="B2772" s="135"/>
      <c r="C2772" s="135"/>
      <c r="D2772" s="245"/>
      <c r="E2772" s="245"/>
      <c r="F2772" s="405"/>
      <c r="G2772" s="291"/>
      <c r="H2772" s="291"/>
      <c r="AW2772" s="501"/>
      <c r="AY2772" s="450"/>
    </row>
    <row r="2773" spans="1:185" customHeight="1" ht="16.5" s="407" customFormat="1">
      <c r="A2773" s="135"/>
      <c r="B2773" s="135"/>
      <c r="C2773" s="135"/>
      <c r="D2773" s="245"/>
      <c r="E2773" s="245"/>
      <c r="F2773" s="405"/>
      <c r="G2773" s="291"/>
      <c r="H2773" s="291"/>
      <c r="AW2773" s="501"/>
      <c r="AY2773" s="450"/>
    </row>
    <row r="2774" spans="1:185" customHeight="1" ht="16.5" s="407" customFormat="1">
      <c r="A2774" s="135"/>
      <c r="B2774" s="135"/>
      <c r="C2774" s="135"/>
      <c r="D2774" s="245"/>
      <c r="E2774" s="245"/>
      <c r="F2774" s="405"/>
      <c r="G2774" s="291"/>
      <c r="H2774" s="291"/>
      <c r="AW2774" s="501"/>
      <c r="AY2774" s="450"/>
    </row>
    <row r="2775" spans="1:185" customHeight="1" ht="16.5" s="407" customFormat="1">
      <c r="A2775" s="135"/>
      <c r="B2775" s="135"/>
      <c r="C2775" s="135"/>
      <c r="D2775" s="245"/>
      <c r="E2775" s="245"/>
      <c r="F2775" s="405"/>
      <c r="G2775" s="291"/>
      <c r="H2775" s="291"/>
      <c r="AW2775" s="501"/>
      <c r="AY2775" s="450"/>
    </row>
    <row r="2776" spans="1:185" customHeight="1" ht="16.5" s="407" customFormat="1">
      <c r="A2776" s="135"/>
      <c r="B2776" s="135"/>
      <c r="C2776" s="135"/>
      <c r="D2776" s="245"/>
      <c r="E2776" s="245"/>
      <c r="F2776" s="405"/>
      <c r="G2776" s="291"/>
      <c r="H2776" s="291"/>
      <c r="AW2776" s="501"/>
      <c r="AY2776" s="450"/>
    </row>
    <row r="2777" spans="1:185" customHeight="1" ht="16.5" s="407" customFormat="1">
      <c r="A2777" s="135"/>
      <c r="B2777" s="135"/>
      <c r="C2777" s="135"/>
      <c r="D2777" s="245"/>
      <c r="E2777" s="245"/>
      <c r="F2777" s="405"/>
      <c r="G2777" s="291"/>
      <c r="H2777" s="291"/>
      <c r="AW2777" s="501"/>
      <c r="AY2777" s="450"/>
    </row>
    <row r="2778" spans="1:185" customHeight="1" ht="16.5" s="407" customFormat="1">
      <c r="A2778" s="135"/>
      <c r="B2778" s="135"/>
      <c r="C2778" s="135"/>
      <c r="D2778" s="245"/>
      <c r="E2778" s="245"/>
      <c r="F2778" s="405"/>
      <c r="G2778" s="291"/>
      <c r="H2778" s="291"/>
      <c r="AW2778" s="501"/>
      <c r="AY2778" s="450"/>
    </row>
    <row r="2779" spans="1:185" customHeight="1" ht="16.5" s="407" customFormat="1">
      <c r="A2779" s="135"/>
      <c r="B2779" s="135"/>
      <c r="C2779" s="135"/>
      <c r="D2779" s="245"/>
      <c r="E2779" s="245"/>
      <c r="F2779" s="405"/>
      <c r="G2779" s="291"/>
      <c r="H2779" s="291"/>
      <c r="AW2779" s="501"/>
      <c r="AY2779" s="450"/>
    </row>
    <row r="2780" spans="1:185" customHeight="1" ht="16.5" s="407" customFormat="1">
      <c r="A2780" s="135"/>
      <c r="B2780" s="135"/>
      <c r="C2780" s="135"/>
      <c r="D2780" s="245"/>
      <c r="E2780" s="245"/>
      <c r="F2780" s="405"/>
      <c r="G2780" s="291"/>
      <c r="H2780" s="291"/>
      <c r="AW2780" s="501"/>
      <c r="AY2780" s="450"/>
    </row>
    <row r="2781" spans="1:185" customHeight="1" ht="16.5" s="407" customFormat="1">
      <c r="A2781" s="135"/>
      <c r="B2781" s="135"/>
      <c r="C2781" s="135"/>
      <c r="D2781" s="245"/>
      <c r="E2781" s="245"/>
      <c r="F2781" s="405"/>
      <c r="G2781" s="291"/>
      <c r="H2781" s="291"/>
      <c r="AW2781" s="501"/>
      <c r="AY2781" s="450"/>
    </row>
    <row r="2782" spans="1:185" customHeight="1" ht="16.5" s="407" customFormat="1">
      <c r="A2782" s="135"/>
      <c r="B2782" s="135"/>
      <c r="C2782" s="135"/>
      <c r="D2782" s="245"/>
      <c r="E2782" s="245"/>
      <c r="F2782" s="405"/>
      <c r="G2782" s="291"/>
      <c r="H2782" s="291"/>
      <c r="AW2782" s="501"/>
      <c r="AY2782" s="450"/>
    </row>
    <row r="2783" spans="1:185" customHeight="1" ht="16.5" s="407" customFormat="1">
      <c r="A2783" s="135"/>
      <c r="B2783" s="135"/>
      <c r="C2783" s="135"/>
      <c r="D2783" s="245"/>
      <c r="E2783" s="245"/>
      <c r="F2783" s="405"/>
      <c r="G2783" s="291"/>
      <c r="H2783" s="291"/>
      <c r="AW2783" s="501"/>
      <c r="AY2783" s="450"/>
    </row>
    <row r="2784" spans="1:185" customHeight="1" ht="16.5" s="407" customFormat="1">
      <c r="A2784" s="135"/>
      <c r="B2784" s="135"/>
      <c r="C2784" s="135"/>
      <c r="D2784" s="245"/>
      <c r="E2784" s="245"/>
      <c r="F2784" s="405"/>
      <c r="G2784" s="291"/>
      <c r="H2784" s="291"/>
      <c r="AW2784" s="501"/>
      <c r="AY2784" s="450"/>
    </row>
    <row r="2785" spans="1:185" customHeight="1" ht="16.5" s="407" customFormat="1">
      <c r="A2785" s="135"/>
      <c r="B2785" s="135"/>
      <c r="C2785" s="135"/>
      <c r="D2785" s="245"/>
      <c r="E2785" s="245"/>
      <c r="F2785" s="405"/>
      <c r="G2785" s="291"/>
      <c r="H2785" s="291"/>
      <c r="AW2785" s="501"/>
      <c r="AY2785" s="450"/>
    </row>
    <row r="2786" spans="1:185" customHeight="1" ht="16.5" s="407" customFormat="1">
      <c r="A2786" s="135"/>
      <c r="B2786" s="135"/>
      <c r="C2786" s="135"/>
      <c r="D2786" s="245"/>
      <c r="E2786" s="245"/>
      <c r="F2786" s="405"/>
      <c r="G2786" s="291"/>
      <c r="H2786" s="291"/>
      <c r="AW2786" s="501"/>
      <c r="AY2786" s="450"/>
    </row>
    <row r="2787" spans="1:185" customHeight="1" ht="16.5" s="407" customFormat="1">
      <c r="A2787" s="135"/>
      <c r="B2787" s="135"/>
      <c r="C2787" s="135"/>
      <c r="D2787" s="245"/>
      <c r="E2787" s="245"/>
      <c r="F2787" s="405"/>
      <c r="G2787" s="291"/>
      <c r="H2787" s="291"/>
      <c r="AW2787" s="501"/>
      <c r="AY2787" s="450"/>
    </row>
    <row r="2788" spans="1:185" customHeight="1" ht="16.5" s="407" customFormat="1">
      <c r="A2788" s="135"/>
      <c r="B2788" s="135"/>
      <c r="C2788" s="135"/>
      <c r="D2788" s="245"/>
      <c r="E2788" s="245"/>
      <c r="F2788" s="405"/>
      <c r="G2788" s="291"/>
      <c r="H2788" s="291"/>
      <c r="AW2788" s="501"/>
      <c r="AY2788" s="450"/>
    </row>
    <row r="2789" spans="1:185" customHeight="1" ht="16.5" s="407" customFormat="1">
      <c r="A2789" s="135"/>
      <c r="B2789" s="135"/>
      <c r="C2789" s="135"/>
      <c r="D2789" s="245"/>
      <c r="E2789" s="245"/>
      <c r="F2789" s="405"/>
      <c r="G2789" s="291"/>
      <c r="H2789" s="291"/>
      <c r="AW2789" s="501"/>
      <c r="AY2789" s="450"/>
    </row>
    <row r="2790" spans="1:185" customHeight="1" ht="16.5" s="407" customFormat="1">
      <c r="A2790" s="135"/>
      <c r="B2790" s="135"/>
      <c r="C2790" s="135"/>
      <c r="D2790" s="245"/>
      <c r="E2790" s="245"/>
      <c r="F2790" s="405"/>
      <c r="G2790" s="291"/>
      <c r="H2790" s="291"/>
      <c r="AW2790" s="501"/>
      <c r="AY2790" s="450"/>
    </row>
    <row r="2791" spans="1:185" customHeight="1" ht="16.5" s="407" customFormat="1">
      <c r="A2791" s="135"/>
      <c r="B2791" s="135"/>
      <c r="C2791" s="135"/>
      <c r="D2791" s="245"/>
      <c r="E2791" s="245"/>
      <c r="F2791" s="405"/>
      <c r="G2791" s="291"/>
      <c r="H2791" s="291"/>
      <c r="AW2791" s="501"/>
      <c r="AY2791" s="450"/>
    </row>
    <row r="2792" spans="1:185" customHeight="1" ht="16.5" s="407" customFormat="1">
      <c r="A2792" s="135"/>
      <c r="B2792" s="135"/>
      <c r="C2792" s="135"/>
      <c r="D2792" s="245"/>
      <c r="E2792" s="245"/>
      <c r="F2792" s="405"/>
      <c r="G2792" s="291"/>
      <c r="H2792" s="291"/>
      <c r="AW2792" s="501"/>
      <c r="AY2792" s="450"/>
    </row>
    <row r="2793" spans="1:185" customHeight="1" ht="16.5" s="407" customFormat="1">
      <c r="A2793" s="135"/>
      <c r="B2793" s="135"/>
      <c r="C2793" s="135"/>
      <c r="D2793" s="245"/>
      <c r="E2793" s="245"/>
      <c r="F2793" s="405"/>
      <c r="G2793" s="291"/>
      <c r="H2793" s="291"/>
      <c r="AW2793" s="501"/>
      <c r="AY2793" s="450"/>
    </row>
    <row r="2794" spans="1:185" customHeight="1" ht="16.5" s="407" customFormat="1">
      <c r="A2794" s="135"/>
      <c r="B2794" s="135"/>
      <c r="C2794" s="135"/>
      <c r="D2794" s="245"/>
      <c r="E2794" s="245"/>
      <c r="F2794" s="405"/>
      <c r="G2794" s="291"/>
      <c r="H2794" s="291"/>
      <c r="AW2794" s="501"/>
      <c r="AY2794" s="450"/>
    </row>
    <row r="2795" spans="1:185" customHeight="1" ht="16.5" s="407" customFormat="1">
      <c r="A2795" s="135"/>
      <c r="B2795" s="135"/>
      <c r="C2795" s="135"/>
      <c r="D2795" s="245"/>
      <c r="E2795" s="245"/>
      <c r="F2795" s="405"/>
      <c r="G2795" s="291"/>
      <c r="H2795" s="291"/>
      <c r="AW2795" s="501"/>
      <c r="AY2795" s="450"/>
    </row>
    <row r="2796" spans="1:185" customHeight="1" ht="16.5" s="407" customFormat="1">
      <c r="A2796" s="135"/>
      <c r="B2796" s="135"/>
      <c r="C2796" s="135"/>
      <c r="D2796" s="245"/>
      <c r="E2796" s="245"/>
      <c r="F2796" s="405"/>
      <c r="G2796" s="291"/>
      <c r="H2796" s="291"/>
      <c r="AW2796" s="501"/>
      <c r="AY2796" s="450"/>
    </row>
    <row r="2797" spans="1:185" customHeight="1" ht="16.5" s="407" customFormat="1">
      <c r="A2797" s="135"/>
      <c r="B2797" s="135"/>
      <c r="C2797" s="135"/>
      <c r="D2797" s="245"/>
      <c r="E2797" s="245"/>
      <c r="F2797" s="405"/>
      <c r="G2797" s="291"/>
      <c r="H2797" s="291"/>
      <c r="AW2797" s="501"/>
      <c r="AY2797" s="450"/>
    </row>
    <row r="2798" spans="1:185" customHeight="1" ht="16.5" s="407" customFormat="1">
      <c r="A2798" s="135"/>
      <c r="B2798" s="135"/>
      <c r="C2798" s="135"/>
      <c r="D2798" s="245"/>
      <c r="E2798" s="245"/>
      <c r="F2798" s="405"/>
      <c r="G2798" s="291"/>
      <c r="H2798" s="291"/>
      <c r="AW2798" s="501"/>
      <c r="AY2798" s="450"/>
    </row>
    <row r="2799" spans="1:185" customHeight="1" ht="16.5" s="407" customFormat="1">
      <c r="A2799" s="135"/>
      <c r="B2799" s="135"/>
      <c r="C2799" s="135"/>
      <c r="D2799" s="245"/>
      <c r="E2799" s="245"/>
      <c r="F2799" s="405"/>
      <c r="G2799" s="291"/>
      <c r="H2799" s="291"/>
      <c r="AW2799" s="501"/>
      <c r="AY2799" s="450"/>
    </row>
    <row r="2800" spans="1:185" customHeight="1" ht="16.5" s="407" customFormat="1">
      <c r="A2800" s="135"/>
      <c r="B2800" s="135"/>
      <c r="C2800" s="135"/>
      <c r="D2800" s="245"/>
      <c r="E2800" s="245"/>
      <c r="F2800" s="405"/>
      <c r="G2800" s="291"/>
      <c r="H2800" s="291"/>
      <c r="AW2800" s="501"/>
      <c r="AY2800" s="450"/>
    </row>
    <row r="2801" spans="1:185" customHeight="1" ht="16.5" s="407" customFormat="1">
      <c r="A2801" s="135"/>
      <c r="B2801" s="135"/>
      <c r="C2801" s="135"/>
      <c r="D2801" s="245"/>
      <c r="E2801" s="245"/>
      <c r="F2801" s="405"/>
      <c r="G2801" s="291"/>
      <c r="H2801" s="291"/>
      <c r="AW2801" s="501"/>
      <c r="AY2801" s="450"/>
    </row>
    <row r="2802" spans="1:185" customHeight="1" ht="16.5" s="407" customFormat="1">
      <c r="A2802" s="135"/>
      <c r="B2802" s="135"/>
      <c r="C2802" s="135"/>
      <c r="D2802" s="245"/>
      <c r="E2802" s="245"/>
      <c r="F2802" s="405"/>
      <c r="G2802" s="291"/>
      <c r="H2802" s="291"/>
      <c r="AW2802" s="501"/>
      <c r="AY2802" s="450"/>
    </row>
    <row r="2803" spans="1:185" customHeight="1" ht="16.5" s="407" customFormat="1">
      <c r="A2803" s="135"/>
      <c r="B2803" s="135"/>
      <c r="C2803" s="135"/>
      <c r="D2803" s="245"/>
      <c r="E2803" s="245"/>
      <c r="F2803" s="405"/>
      <c r="G2803" s="291"/>
      <c r="H2803" s="291"/>
      <c r="AW2803" s="501"/>
      <c r="AY2803" s="450"/>
    </row>
    <row r="2804" spans="1:185" customHeight="1" ht="16.5" s="407" customFormat="1">
      <c r="A2804" s="135"/>
      <c r="B2804" s="135"/>
      <c r="C2804" s="135"/>
      <c r="D2804" s="245"/>
      <c r="E2804" s="245"/>
      <c r="F2804" s="405"/>
      <c r="G2804" s="291"/>
      <c r="H2804" s="291"/>
      <c r="AW2804" s="501"/>
      <c r="AY2804" s="450"/>
    </row>
    <row r="2805" spans="1:185" customHeight="1" ht="16.5" s="407" customFormat="1">
      <c r="A2805" s="135"/>
      <c r="B2805" s="135"/>
      <c r="C2805" s="135"/>
      <c r="D2805" s="245"/>
      <c r="E2805" s="245"/>
      <c r="F2805" s="405"/>
      <c r="G2805" s="291"/>
      <c r="H2805" s="291"/>
      <c r="AW2805" s="501"/>
      <c r="AY2805" s="450"/>
    </row>
    <row r="2806" spans="1:185" customHeight="1" ht="16.5" s="407" customFormat="1">
      <c r="A2806" s="135"/>
      <c r="B2806" s="135"/>
      <c r="C2806" s="135"/>
      <c r="D2806" s="245"/>
      <c r="E2806" s="245"/>
      <c r="F2806" s="405"/>
      <c r="G2806" s="291"/>
      <c r="H2806" s="291"/>
      <c r="AW2806" s="501"/>
      <c r="AY2806" s="450"/>
    </row>
    <row r="2807" spans="1:185" customHeight="1" ht="16.5" s="407" customFormat="1">
      <c r="A2807" s="135"/>
      <c r="B2807" s="135"/>
      <c r="C2807" s="135"/>
      <c r="D2807" s="245"/>
      <c r="E2807" s="245"/>
      <c r="F2807" s="405"/>
      <c r="G2807" s="291"/>
      <c r="H2807" s="291"/>
      <c r="AW2807" s="501"/>
      <c r="AY2807" s="450"/>
    </row>
    <row r="2808" spans="1:185" customHeight="1" ht="16.5" s="407" customFormat="1">
      <c r="A2808" s="135"/>
      <c r="B2808" s="135"/>
      <c r="C2808" s="135"/>
      <c r="D2808" s="245"/>
      <c r="E2808" s="245"/>
      <c r="F2808" s="405"/>
      <c r="G2808" s="291"/>
      <c r="H2808" s="291"/>
      <c r="AW2808" s="501"/>
      <c r="AY2808" s="450"/>
    </row>
    <row r="2809" spans="1:185" customHeight="1" ht="16.5" s="407" customFormat="1">
      <c r="A2809" s="135"/>
      <c r="B2809" s="135"/>
      <c r="C2809" s="135"/>
      <c r="D2809" s="245"/>
      <c r="E2809" s="245"/>
      <c r="F2809" s="405"/>
      <c r="G2809" s="291"/>
      <c r="H2809" s="291"/>
      <c r="AW2809" s="501"/>
      <c r="AY2809" s="450"/>
    </row>
    <row r="2810" spans="1:185" customHeight="1" ht="16.5" s="407" customFormat="1">
      <c r="A2810" s="135"/>
      <c r="B2810" s="135"/>
      <c r="C2810" s="135"/>
      <c r="D2810" s="245"/>
      <c r="E2810" s="245"/>
      <c r="F2810" s="405"/>
      <c r="G2810" s="291"/>
      <c r="H2810" s="291"/>
      <c r="AW2810" s="501"/>
      <c r="AY2810" s="450"/>
    </row>
    <row r="2811" spans="1:185" customHeight="1" ht="16.5" s="407" customFormat="1">
      <c r="A2811" s="135"/>
      <c r="B2811" s="135"/>
      <c r="C2811" s="135"/>
      <c r="D2811" s="245"/>
      <c r="E2811" s="245"/>
      <c r="F2811" s="405"/>
      <c r="G2811" s="291"/>
      <c r="H2811" s="291"/>
      <c r="AW2811" s="501"/>
      <c r="AY2811" s="450"/>
    </row>
    <row r="2812" spans="1:185" customHeight="1" ht="16.5" s="407" customFormat="1">
      <c r="A2812" s="135"/>
      <c r="B2812" s="135"/>
      <c r="C2812" s="135"/>
      <c r="D2812" s="245"/>
      <c r="E2812" s="245"/>
      <c r="F2812" s="405"/>
      <c r="G2812" s="291"/>
      <c r="H2812" s="291"/>
      <c r="AW2812" s="501"/>
      <c r="AY2812" s="450"/>
    </row>
    <row r="2813" spans="1:185" customHeight="1" ht="16.5" s="407" customFormat="1">
      <c r="A2813" s="135"/>
      <c r="B2813" s="135"/>
      <c r="C2813" s="135"/>
      <c r="D2813" s="245"/>
      <c r="E2813" s="245"/>
      <c r="F2813" s="405"/>
      <c r="G2813" s="291"/>
      <c r="H2813" s="291"/>
      <c r="AW2813" s="501"/>
      <c r="AY2813" s="450"/>
    </row>
    <row r="2814" spans="1:185" customHeight="1" ht="16.5" s="407" customFormat="1">
      <c r="A2814" s="135"/>
      <c r="B2814" s="135"/>
      <c r="C2814" s="135"/>
      <c r="D2814" s="245"/>
      <c r="E2814" s="245"/>
      <c r="F2814" s="405"/>
      <c r="G2814" s="291"/>
      <c r="H2814" s="291"/>
      <c r="AW2814" s="501"/>
      <c r="AY2814" s="450"/>
    </row>
    <row r="2815" spans="1:185" customHeight="1" ht="16.5" s="407" customFormat="1">
      <c r="A2815" s="135"/>
      <c r="B2815" s="135"/>
      <c r="C2815" s="135"/>
      <c r="D2815" s="245"/>
      <c r="E2815" s="245"/>
      <c r="F2815" s="405"/>
      <c r="G2815" s="291"/>
      <c r="H2815" s="291"/>
      <c r="AW2815" s="501"/>
      <c r="AY2815" s="450"/>
    </row>
    <row r="2816" spans="1:185" customHeight="1" ht="16.5" s="407" customFormat="1">
      <c r="A2816" s="135"/>
      <c r="B2816" s="135"/>
      <c r="C2816" s="135"/>
      <c r="D2816" s="245"/>
      <c r="E2816" s="245"/>
      <c r="F2816" s="405"/>
      <c r="G2816" s="291"/>
      <c r="H2816" s="291"/>
      <c r="AW2816" s="501"/>
      <c r="AY2816" s="450"/>
    </row>
    <row r="2817" spans="1:185" customHeight="1" ht="16.5" s="407" customFormat="1">
      <c r="A2817" s="135"/>
      <c r="B2817" s="135"/>
      <c r="C2817" s="135"/>
      <c r="D2817" s="245"/>
      <c r="E2817" s="245"/>
      <c r="F2817" s="405"/>
      <c r="G2817" s="291"/>
      <c r="H2817" s="291"/>
      <c r="AW2817" s="501"/>
      <c r="AY2817" s="450"/>
    </row>
    <row r="2818" spans="1:185" customHeight="1" ht="16.5" s="407" customFormat="1">
      <c r="A2818" s="135"/>
      <c r="B2818" s="135"/>
      <c r="C2818" s="135"/>
      <c r="D2818" s="245"/>
      <c r="E2818" s="245"/>
      <c r="F2818" s="405"/>
      <c r="G2818" s="291"/>
      <c r="H2818" s="291"/>
      <c r="AW2818" s="501"/>
      <c r="AY2818" s="450"/>
    </row>
    <row r="2819" spans="1:185" customHeight="1" ht="16.5" s="407" customFormat="1">
      <c r="A2819" s="135"/>
      <c r="B2819" s="135"/>
      <c r="C2819" s="135"/>
      <c r="D2819" s="245"/>
      <c r="E2819" s="245"/>
      <c r="F2819" s="405"/>
      <c r="G2819" s="291"/>
      <c r="H2819" s="291"/>
      <c r="AW2819" s="501"/>
      <c r="AY2819" s="450"/>
    </row>
    <row r="2820" spans="1:185" customHeight="1" ht="16.5" s="407" customFormat="1">
      <c r="A2820" s="135"/>
      <c r="B2820" s="135"/>
      <c r="C2820" s="135"/>
      <c r="D2820" s="245"/>
      <c r="E2820" s="245"/>
      <c r="F2820" s="405"/>
      <c r="G2820" s="291"/>
      <c r="H2820" s="291"/>
      <c r="AW2820" s="501"/>
      <c r="AY2820" s="450"/>
    </row>
    <row r="2821" spans="1:185" customHeight="1" ht="16.5" s="407" customFormat="1">
      <c r="A2821" s="135"/>
      <c r="B2821" s="135"/>
      <c r="C2821" s="135"/>
      <c r="D2821" s="245"/>
      <c r="E2821" s="245"/>
      <c r="F2821" s="405"/>
      <c r="G2821" s="291"/>
      <c r="H2821" s="291"/>
      <c r="AW2821" s="501"/>
      <c r="AY2821" s="450"/>
    </row>
    <row r="2822" spans="1:185" customHeight="1" ht="16.5" s="407" customFormat="1">
      <c r="A2822" s="135"/>
      <c r="B2822" s="135"/>
      <c r="C2822" s="135"/>
      <c r="D2822" s="245"/>
      <c r="E2822" s="245"/>
      <c r="F2822" s="405"/>
      <c r="G2822" s="291"/>
      <c r="H2822" s="291"/>
      <c r="AW2822" s="501"/>
      <c r="AY2822" s="450"/>
    </row>
    <row r="2823" spans="1:185" customHeight="1" ht="16.5" s="407" customFormat="1">
      <c r="A2823" s="135"/>
      <c r="B2823" s="135"/>
      <c r="C2823" s="135"/>
      <c r="D2823" s="245"/>
      <c r="E2823" s="245"/>
      <c r="F2823" s="405"/>
      <c r="G2823" s="291"/>
      <c r="H2823" s="291"/>
      <c r="AW2823" s="501"/>
      <c r="AY2823" s="450"/>
    </row>
    <row r="2824" spans="1:185" customHeight="1" ht="16.5" s="407" customFormat="1">
      <c r="A2824" s="135"/>
      <c r="B2824" s="135"/>
      <c r="C2824" s="135"/>
      <c r="D2824" s="245"/>
      <c r="E2824" s="245"/>
      <c r="F2824" s="405"/>
      <c r="G2824" s="291"/>
      <c r="H2824" s="291"/>
      <c r="AW2824" s="501"/>
      <c r="AY2824" s="450"/>
    </row>
    <row r="2825" spans="1:185" customHeight="1" ht="16.5" s="407" customFormat="1">
      <c r="A2825" s="135"/>
      <c r="B2825" s="135"/>
      <c r="C2825" s="135"/>
      <c r="D2825" s="245"/>
      <c r="E2825" s="245"/>
      <c r="F2825" s="405"/>
      <c r="G2825" s="291"/>
      <c r="H2825" s="291"/>
      <c r="AW2825" s="501"/>
      <c r="AY2825" s="450"/>
    </row>
    <row r="2826" spans="1:185" customHeight="1" ht="16.5" s="407" customFormat="1">
      <c r="A2826" s="135"/>
      <c r="B2826" s="135"/>
      <c r="C2826" s="135"/>
      <c r="D2826" s="245"/>
      <c r="E2826" s="245"/>
      <c r="F2826" s="405"/>
      <c r="G2826" s="291"/>
      <c r="H2826" s="291"/>
      <c r="AW2826" s="501"/>
      <c r="AY2826" s="450"/>
    </row>
    <row r="2827" spans="1:185" customHeight="1" ht="16.5" s="407" customFormat="1">
      <c r="A2827" s="135"/>
      <c r="B2827" s="135"/>
      <c r="C2827" s="135"/>
      <c r="D2827" s="245"/>
      <c r="E2827" s="245"/>
      <c r="F2827" s="405"/>
      <c r="G2827" s="291"/>
      <c r="H2827" s="291"/>
      <c r="AW2827" s="501"/>
      <c r="AY2827" s="450"/>
    </row>
    <row r="2828" spans="1:185" customHeight="1" ht="16.5" s="407" customFormat="1">
      <c r="A2828" s="135"/>
      <c r="B2828" s="135"/>
      <c r="C2828" s="135"/>
      <c r="D2828" s="245"/>
      <c r="E2828" s="245"/>
      <c r="F2828" s="405"/>
      <c r="G2828" s="291"/>
      <c r="H2828" s="291"/>
      <c r="AW2828" s="501"/>
      <c r="AY2828" s="450"/>
    </row>
    <row r="2829" spans="1:185" customHeight="1" ht="16.5" s="407" customFormat="1">
      <c r="A2829" s="135"/>
      <c r="B2829" s="135"/>
      <c r="C2829" s="135"/>
      <c r="D2829" s="245"/>
      <c r="E2829" s="245"/>
      <c r="F2829" s="405"/>
      <c r="G2829" s="291"/>
      <c r="H2829" s="291"/>
      <c r="AW2829" s="501"/>
      <c r="AY2829" s="450"/>
    </row>
    <row r="2830" spans="1:185" customHeight="1" ht="16.5" s="407" customFormat="1">
      <c r="A2830" s="135"/>
      <c r="B2830" s="135"/>
      <c r="C2830" s="135"/>
      <c r="D2830" s="245"/>
      <c r="E2830" s="245"/>
      <c r="F2830" s="405"/>
      <c r="G2830" s="291"/>
      <c r="H2830" s="291"/>
      <c r="AW2830" s="501"/>
      <c r="AY2830" s="450"/>
    </row>
    <row r="2831" spans="1:185" customHeight="1" ht="16.5" s="407" customFormat="1">
      <c r="A2831" s="135"/>
      <c r="B2831" s="135"/>
      <c r="C2831" s="135"/>
      <c r="D2831" s="245"/>
      <c r="E2831" s="245"/>
      <c r="F2831" s="405"/>
      <c r="G2831" s="291"/>
      <c r="H2831" s="291"/>
      <c r="AW2831" s="501"/>
      <c r="AY2831" s="450"/>
    </row>
    <row r="2832" spans="1:185" customHeight="1" ht="16.5" s="407" customFormat="1">
      <c r="A2832" s="135"/>
      <c r="B2832" s="135"/>
      <c r="C2832" s="135"/>
      <c r="D2832" s="245"/>
      <c r="E2832" s="245"/>
      <c r="F2832" s="405"/>
      <c r="G2832" s="291"/>
      <c r="H2832" s="291"/>
      <c r="AW2832" s="501"/>
      <c r="AY2832" s="450"/>
    </row>
    <row r="2833" spans="1:185" customHeight="1" ht="16.5" s="407" customFormat="1">
      <c r="A2833" s="135"/>
      <c r="B2833" s="135"/>
      <c r="C2833" s="135"/>
      <c r="D2833" s="245"/>
      <c r="E2833" s="245"/>
      <c r="F2833" s="405"/>
      <c r="G2833" s="291"/>
      <c r="H2833" s="291"/>
      <c r="AW2833" s="501"/>
      <c r="AY2833" s="450"/>
    </row>
    <row r="2834" spans="1:185" customHeight="1" ht="16.5" s="407" customFormat="1">
      <c r="A2834" s="135"/>
      <c r="B2834" s="135"/>
      <c r="C2834" s="135"/>
      <c r="D2834" s="245"/>
      <c r="E2834" s="245"/>
      <c r="F2834" s="405"/>
      <c r="G2834" s="291"/>
      <c r="H2834" s="291"/>
      <c r="AW2834" s="501"/>
      <c r="AY2834" s="450"/>
    </row>
    <row r="2835" spans="1:185" customHeight="1" ht="16.5" s="407" customFormat="1">
      <c r="A2835" s="135"/>
      <c r="B2835" s="135"/>
      <c r="C2835" s="135"/>
      <c r="D2835" s="245"/>
      <c r="E2835" s="245"/>
      <c r="F2835" s="405"/>
      <c r="G2835" s="291"/>
      <c r="H2835" s="291"/>
      <c r="AW2835" s="501"/>
      <c r="AY2835" s="450"/>
    </row>
    <row r="2836" spans="1:185" customHeight="1" ht="16.5" s="407" customFormat="1">
      <c r="A2836" s="135"/>
      <c r="B2836" s="135"/>
      <c r="C2836" s="135"/>
      <c r="D2836" s="245"/>
      <c r="E2836" s="245"/>
      <c r="F2836" s="405"/>
      <c r="G2836" s="291"/>
      <c r="H2836" s="291"/>
      <c r="AW2836" s="501"/>
      <c r="AY2836" s="450"/>
    </row>
    <row r="2837" spans="1:185" customHeight="1" ht="16.5" s="407" customFormat="1">
      <c r="A2837" s="135"/>
      <c r="B2837" s="135"/>
      <c r="C2837" s="135"/>
      <c r="D2837" s="245"/>
      <c r="E2837" s="245"/>
      <c r="F2837" s="405"/>
      <c r="G2837" s="291"/>
      <c r="H2837" s="291"/>
      <c r="AW2837" s="501"/>
      <c r="AY2837" s="450"/>
    </row>
    <row r="2838" spans="1:185" customHeight="1" ht="16.5" s="407" customFormat="1">
      <c r="A2838" s="135"/>
      <c r="B2838" s="135"/>
      <c r="C2838" s="135"/>
      <c r="D2838" s="245"/>
      <c r="E2838" s="245"/>
      <c r="F2838" s="405"/>
      <c r="G2838" s="291"/>
      <c r="H2838" s="291"/>
      <c r="AW2838" s="501"/>
      <c r="AY2838" s="450"/>
    </row>
    <row r="2839" spans="1:185" customHeight="1" ht="16.5" s="407" customFormat="1">
      <c r="A2839" s="135"/>
      <c r="B2839" s="135"/>
      <c r="C2839" s="135"/>
      <c r="D2839" s="245"/>
      <c r="E2839" s="245"/>
      <c r="F2839" s="405"/>
      <c r="G2839" s="291"/>
      <c r="H2839" s="291"/>
      <c r="AW2839" s="501"/>
      <c r="AY2839" s="450"/>
    </row>
    <row r="2840" spans="1:185" customHeight="1" ht="16.5" s="407" customFormat="1">
      <c r="A2840" s="135"/>
      <c r="B2840" s="135"/>
      <c r="C2840" s="135"/>
      <c r="D2840" s="245"/>
      <c r="E2840" s="245"/>
      <c r="F2840" s="405"/>
      <c r="G2840" s="291"/>
      <c r="H2840" s="291"/>
      <c r="AW2840" s="501"/>
      <c r="AY2840" s="450"/>
    </row>
    <row r="2841" spans="1:185" customHeight="1" ht="16.5" s="407" customFormat="1">
      <c r="A2841" s="135"/>
      <c r="B2841" s="135"/>
      <c r="C2841" s="135"/>
      <c r="D2841" s="245"/>
      <c r="E2841" s="245"/>
      <c r="F2841" s="405"/>
      <c r="G2841" s="291"/>
      <c r="H2841" s="291"/>
      <c r="AW2841" s="501"/>
      <c r="AY2841" s="450"/>
    </row>
    <row r="2842" spans="1:185" customHeight="1" ht="16.5" s="407" customFormat="1">
      <c r="A2842" s="135"/>
      <c r="B2842" s="135"/>
      <c r="C2842" s="135"/>
      <c r="D2842" s="245"/>
      <c r="E2842" s="245"/>
      <c r="F2842" s="405"/>
      <c r="G2842" s="291"/>
      <c r="H2842" s="291"/>
      <c r="AW2842" s="501"/>
      <c r="AY2842" s="450"/>
    </row>
    <row r="2843" spans="1:185" customHeight="1" ht="16.5" s="407" customFormat="1">
      <c r="A2843" s="135"/>
      <c r="B2843" s="135"/>
      <c r="C2843" s="135"/>
      <c r="D2843" s="245"/>
      <c r="E2843" s="245"/>
      <c r="F2843" s="405"/>
      <c r="G2843" s="291"/>
      <c r="H2843" s="291"/>
      <c r="AW2843" s="501"/>
      <c r="AY2843" s="450"/>
    </row>
    <row r="2844" spans="1:185" customHeight="1" ht="16.5" s="407" customFormat="1">
      <c r="A2844" s="135"/>
      <c r="B2844" s="135"/>
      <c r="C2844" s="135"/>
      <c r="D2844" s="245"/>
      <c r="E2844" s="245"/>
      <c r="F2844" s="405"/>
      <c r="G2844" s="291"/>
      <c r="H2844" s="291"/>
      <c r="AW2844" s="501"/>
      <c r="AY2844" s="450"/>
    </row>
    <row r="2845" spans="1:185" customHeight="1" ht="16.5" s="407" customFormat="1">
      <c r="A2845" s="135"/>
      <c r="B2845" s="135"/>
      <c r="C2845" s="135"/>
      <c r="D2845" s="245"/>
      <c r="E2845" s="245"/>
      <c r="F2845" s="405"/>
      <c r="G2845" s="291"/>
      <c r="H2845" s="291"/>
      <c r="AW2845" s="501"/>
      <c r="AY2845" s="450"/>
    </row>
    <row r="2846" spans="1:185" customHeight="1" ht="16.5" s="407" customFormat="1">
      <c r="A2846" s="135"/>
      <c r="B2846" s="135"/>
      <c r="C2846" s="135"/>
      <c r="D2846" s="245"/>
      <c r="E2846" s="245"/>
      <c r="F2846" s="405"/>
      <c r="G2846" s="291"/>
      <c r="H2846" s="291"/>
      <c r="AW2846" s="501"/>
      <c r="AY2846" s="450"/>
    </row>
    <row r="2847" spans="1:185" customHeight="1" ht="16.5" s="407" customFormat="1">
      <c r="A2847" s="135"/>
      <c r="B2847" s="135"/>
      <c r="C2847" s="135"/>
      <c r="D2847" s="245"/>
      <c r="E2847" s="245"/>
      <c r="F2847" s="405"/>
      <c r="G2847" s="291"/>
      <c r="H2847" s="291"/>
      <c r="AW2847" s="501"/>
      <c r="AY2847" s="450"/>
    </row>
    <row r="2848" spans="1:185" customHeight="1" ht="16.5" s="407" customFormat="1">
      <c r="A2848" s="135"/>
      <c r="B2848" s="135"/>
      <c r="C2848" s="135"/>
      <c r="D2848" s="245"/>
      <c r="E2848" s="245"/>
      <c r="F2848" s="405"/>
      <c r="G2848" s="291"/>
      <c r="H2848" s="291"/>
      <c r="AW2848" s="501"/>
      <c r="AY2848" s="450"/>
    </row>
    <row r="2849" spans="1:185" customHeight="1" ht="16.5" s="407" customFormat="1">
      <c r="A2849" s="135"/>
      <c r="B2849" s="135"/>
      <c r="C2849" s="135"/>
      <c r="D2849" s="245"/>
      <c r="E2849" s="245"/>
      <c r="F2849" s="405"/>
      <c r="G2849" s="291"/>
      <c r="H2849" s="291"/>
      <c r="AW2849" s="501"/>
      <c r="AY2849" s="450"/>
    </row>
    <row r="2850" spans="1:185" customHeight="1" ht="16.5" s="407" customFormat="1">
      <c r="A2850" s="135"/>
      <c r="B2850" s="135"/>
      <c r="C2850" s="135"/>
      <c r="D2850" s="245"/>
      <c r="E2850" s="245"/>
      <c r="F2850" s="405"/>
      <c r="G2850" s="291"/>
      <c r="H2850" s="291"/>
      <c r="AW2850" s="501"/>
      <c r="AY2850" s="450"/>
    </row>
    <row r="2851" spans="1:185" customHeight="1" ht="16.5" s="407" customFormat="1">
      <c r="A2851" s="135"/>
      <c r="B2851" s="135"/>
      <c r="C2851" s="135"/>
      <c r="D2851" s="245"/>
      <c r="E2851" s="245"/>
      <c r="F2851" s="405"/>
      <c r="G2851" s="291"/>
      <c r="H2851" s="291"/>
      <c r="AW2851" s="501"/>
      <c r="AY2851" s="450"/>
    </row>
    <row r="2852" spans="1:185" customHeight="1" ht="16.5" s="407" customFormat="1">
      <c r="A2852" s="135"/>
      <c r="B2852" s="135"/>
      <c r="C2852" s="135"/>
      <c r="D2852" s="245"/>
      <c r="E2852" s="245"/>
      <c r="F2852" s="405"/>
      <c r="G2852" s="291"/>
      <c r="H2852" s="291"/>
      <c r="AW2852" s="501"/>
      <c r="AY2852" s="450"/>
    </row>
    <row r="2853" spans="1:185" customHeight="1" ht="16.5" s="407" customFormat="1">
      <c r="A2853" s="135"/>
      <c r="B2853" s="135"/>
      <c r="C2853" s="135"/>
      <c r="D2853" s="245"/>
      <c r="E2853" s="245"/>
      <c r="F2853" s="405"/>
      <c r="G2853" s="291"/>
      <c r="H2853" s="291"/>
      <c r="AW2853" s="501"/>
      <c r="AY2853" s="450"/>
    </row>
    <row r="2854" spans="1:185" customHeight="1" ht="16.5" s="407" customFormat="1">
      <c r="A2854" s="135"/>
      <c r="B2854" s="135"/>
      <c r="C2854" s="135"/>
      <c r="D2854" s="245"/>
      <c r="E2854" s="245"/>
      <c r="F2854" s="405"/>
      <c r="G2854" s="291"/>
      <c r="H2854" s="291"/>
      <c r="AW2854" s="501"/>
      <c r="AY2854" s="450"/>
    </row>
    <row r="2855" spans="1:185" customHeight="1" ht="16.5" s="407" customFormat="1">
      <c r="A2855" s="135"/>
      <c r="B2855" s="135"/>
      <c r="C2855" s="135"/>
      <c r="D2855" s="245"/>
      <c r="E2855" s="245"/>
      <c r="F2855" s="405"/>
      <c r="G2855" s="291"/>
      <c r="H2855" s="291"/>
      <c r="AW2855" s="501"/>
      <c r="AY2855" s="450"/>
    </row>
    <row r="2856" spans="1:185" customHeight="1" ht="16.5" s="407" customFormat="1">
      <c r="A2856" s="135"/>
      <c r="B2856" s="135"/>
      <c r="C2856" s="135"/>
      <c r="D2856" s="245"/>
      <c r="E2856" s="245"/>
      <c r="F2856" s="405"/>
      <c r="G2856" s="291"/>
      <c r="H2856" s="291"/>
      <c r="AW2856" s="501"/>
      <c r="AY2856" s="450"/>
    </row>
    <row r="2857" spans="1:185" customHeight="1" ht="16.5" s="407" customFormat="1">
      <c r="A2857" s="135"/>
      <c r="B2857" s="135"/>
      <c r="C2857" s="135"/>
      <c r="D2857" s="245"/>
      <c r="E2857" s="245"/>
      <c r="F2857" s="405"/>
      <c r="G2857" s="291"/>
      <c r="H2857" s="291"/>
      <c r="AW2857" s="501"/>
      <c r="AY2857" s="450"/>
    </row>
    <row r="2858" spans="1:185" customHeight="1" ht="16.5" s="407" customFormat="1">
      <c r="A2858" s="135"/>
      <c r="B2858" s="135"/>
      <c r="C2858" s="135"/>
      <c r="D2858" s="245"/>
      <c r="E2858" s="245"/>
      <c r="F2858" s="405"/>
      <c r="G2858" s="291"/>
      <c r="H2858" s="291"/>
      <c r="AW2858" s="501"/>
      <c r="AY2858" s="450"/>
    </row>
    <row r="2859" spans="1:185" customHeight="1" ht="16.5" s="407" customFormat="1">
      <c r="A2859" s="135"/>
      <c r="B2859" s="135"/>
      <c r="C2859" s="135"/>
      <c r="D2859" s="245"/>
      <c r="E2859" s="245"/>
      <c r="F2859" s="405"/>
      <c r="G2859" s="291"/>
      <c r="H2859" s="291"/>
      <c r="AW2859" s="501"/>
      <c r="AY2859" s="450"/>
    </row>
    <row r="2860" spans="1:185" customHeight="1" ht="16.5" s="407" customFormat="1">
      <c r="A2860" s="135"/>
      <c r="B2860" s="135"/>
      <c r="C2860" s="135"/>
      <c r="D2860" s="245"/>
      <c r="E2860" s="245"/>
      <c r="F2860" s="405"/>
      <c r="G2860" s="291"/>
      <c r="H2860" s="291"/>
      <c r="AW2860" s="501"/>
      <c r="AY2860" s="450"/>
    </row>
    <row r="2861" spans="1:185" customHeight="1" ht="16.5" s="407" customFormat="1">
      <c r="A2861" s="135"/>
      <c r="B2861" s="135"/>
      <c r="C2861" s="135"/>
      <c r="D2861" s="245"/>
      <c r="E2861" s="245"/>
      <c r="F2861" s="405"/>
      <c r="G2861" s="291"/>
      <c r="H2861" s="291"/>
      <c r="AW2861" s="501"/>
      <c r="AY2861" s="450"/>
    </row>
    <row r="2862" spans="1:185" customHeight="1" ht="16.5" s="407" customFormat="1">
      <c r="A2862" s="135"/>
      <c r="B2862" s="135"/>
      <c r="C2862" s="135"/>
      <c r="D2862" s="245"/>
      <c r="E2862" s="245"/>
      <c r="F2862" s="405"/>
      <c r="G2862" s="291"/>
      <c r="H2862" s="291"/>
      <c r="AW2862" s="501"/>
      <c r="AY2862" s="450"/>
    </row>
    <row r="2863" spans="1:185" customHeight="1" ht="16.5" s="407" customFormat="1">
      <c r="A2863" s="135"/>
      <c r="B2863" s="135"/>
      <c r="C2863" s="135"/>
      <c r="D2863" s="245"/>
      <c r="E2863" s="245"/>
      <c r="F2863" s="405"/>
      <c r="G2863" s="291"/>
      <c r="H2863" s="291"/>
      <c r="AW2863" s="501"/>
      <c r="AY2863" s="450"/>
    </row>
    <row r="2864" spans="1:185" customHeight="1" ht="16.5" s="407" customFormat="1">
      <c r="A2864" s="135"/>
      <c r="B2864" s="135"/>
      <c r="C2864" s="135"/>
      <c r="D2864" s="245"/>
      <c r="E2864" s="245"/>
      <c r="F2864" s="405"/>
      <c r="G2864" s="291"/>
      <c r="H2864" s="291"/>
      <c r="AW2864" s="501"/>
      <c r="AY2864" s="450"/>
    </row>
    <row r="2865" spans="1:185" customHeight="1" ht="16.5" s="407" customFormat="1">
      <c r="A2865" s="135"/>
      <c r="B2865" s="135"/>
      <c r="C2865" s="135"/>
      <c r="D2865" s="245"/>
      <c r="E2865" s="245"/>
      <c r="F2865" s="405"/>
      <c r="G2865" s="291"/>
      <c r="H2865" s="291"/>
      <c r="AW2865" s="501"/>
      <c r="AY2865" s="450"/>
    </row>
    <row r="2866" spans="1:185" customHeight="1" ht="16.5" s="407" customFormat="1">
      <c r="A2866" s="135"/>
      <c r="B2866" s="135"/>
      <c r="C2866" s="135"/>
      <c r="D2866" s="245"/>
      <c r="E2866" s="245"/>
      <c r="F2866" s="405"/>
      <c r="G2866" s="291"/>
      <c r="H2866" s="291"/>
      <c r="AW2866" s="501"/>
      <c r="AY2866" s="450"/>
    </row>
    <row r="2867" spans="1:185" customHeight="1" ht="16.5" s="407" customFormat="1">
      <c r="A2867" s="135"/>
      <c r="B2867" s="135"/>
      <c r="C2867" s="135"/>
      <c r="D2867" s="245"/>
      <c r="E2867" s="245"/>
      <c r="F2867" s="405"/>
      <c r="G2867" s="291"/>
      <c r="H2867" s="291"/>
      <c r="AW2867" s="501"/>
      <c r="AY2867" s="450"/>
    </row>
    <row r="2868" spans="1:185" customHeight="1" ht="16.5" s="407" customFormat="1">
      <c r="A2868" s="135"/>
      <c r="B2868" s="135"/>
      <c r="C2868" s="135"/>
      <c r="D2868" s="245"/>
      <c r="E2868" s="245"/>
      <c r="F2868" s="405"/>
      <c r="G2868" s="291"/>
      <c r="H2868" s="291"/>
      <c r="AW2868" s="501"/>
      <c r="AY2868" s="450"/>
    </row>
    <row r="2869" spans="1:185" customHeight="1" ht="16.5" s="407" customFormat="1">
      <c r="A2869" s="135"/>
      <c r="B2869" s="135"/>
      <c r="C2869" s="135"/>
      <c r="D2869" s="245"/>
      <c r="E2869" s="245"/>
      <c r="F2869" s="405"/>
      <c r="G2869" s="291"/>
      <c r="H2869" s="291"/>
      <c r="AW2869" s="501"/>
      <c r="AY2869" s="450"/>
    </row>
    <row r="2870" spans="1:185" customHeight="1" ht="16.5" s="407" customFormat="1">
      <c r="A2870" s="135"/>
      <c r="B2870" s="135"/>
      <c r="C2870" s="135"/>
      <c r="D2870" s="245"/>
      <c r="E2870" s="245"/>
      <c r="F2870" s="405"/>
      <c r="G2870" s="291"/>
      <c r="H2870" s="291"/>
      <c r="AW2870" s="501"/>
      <c r="AY2870" s="450"/>
    </row>
    <row r="2871" spans="1:185" customHeight="1" ht="16.5" s="407" customFormat="1">
      <c r="A2871" s="135"/>
      <c r="B2871" s="135"/>
      <c r="C2871" s="135"/>
      <c r="D2871" s="245"/>
      <c r="E2871" s="245"/>
      <c r="F2871" s="405"/>
      <c r="G2871" s="291"/>
      <c r="H2871" s="291"/>
      <c r="AW2871" s="501"/>
      <c r="AY2871" s="450"/>
    </row>
    <row r="2872" spans="1:185" customHeight="1" ht="16.5" s="407" customFormat="1">
      <c r="A2872" s="135"/>
      <c r="B2872" s="135"/>
      <c r="C2872" s="135"/>
      <c r="D2872" s="245"/>
      <c r="E2872" s="245"/>
      <c r="F2872" s="405"/>
      <c r="G2872" s="291"/>
      <c r="H2872" s="291"/>
      <c r="AW2872" s="501"/>
      <c r="AY2872" s="450"/>
    </row>
    <row r="2873" spans="1:185" customHeight="1" ht="16.5" s="407" customFormat="1">
      <c r="A2873" s="135"/>
      <c r="B2873" s="135"/>
      <c r="C2873" s="135"/>
      <c r="D2873" s="245"/>
      <c r="E2873" s="245"/>
      <c r="F2873" s="405"/>
      <c r="G2873" s="291"/>
      <c r="H2873" s="291"/>
      <c r="AW2873" s="501"/>
      <c r="AY2873" s="450"/>
    </row>
    <row r="2874" spans="1:185" customHeight="1" ht="16.5" s="407" customFormat="1">
      <c r="A2874" s="135"/>
      <c r="B2874" s="135"/>
      <c r="C2874" s="135"/>
      <c r="D2874" s="245"/>
      <c r="E2874" s="245"/>
      <c r="F2874" s="405"/>
      <c r="G2874" s="291"/>
      <c r="H2874" s="291"/>
      <c r="AW2874" s="501"/>
      <c r="AY2874" s="450"/>
    </row>
    <row r="2875" spans="1:185" customHeight="1" ht="16.5" s="407" customFormat="1">
      <c r="A2875" s="135"/>
      <c r="B2875" s="135"/>
      <c r="C2875" s="135"/>
      <c r="D2875" s="245"/>
      <c r="E2875" s="245"/>
      <c r="F2875" s="405"/>
      <c r="G2875" s="291"/>
      <c r="H2875" s="291"/>
      <c r="AW2875" s="501"/>
      <c r="AY2875" s="450"/>
    </row>
    <row r="2876" spans="1:185" customHeight="1" ht="16.5" s="407" customFormat="1">
      <c r="A2876" s="135"/>
      <c r="B2876" s="135"/>
      <c r="C2876" s="135"/>
      <c r="D2876" s="245"/>
      <c r="E2876" s="245"/>
      <c r="F2876" s="405"/>
      <c r="G2876" s="291"/>
      <c r="H2876" s="291"/>
      <c r="AW2876" s="501"/>
      <c r="AY2876" s="450"/>
    </row>
    <row r="2877" spans="1:185" customHeight="1" ht="16.5" s="407" customFormat="1">
      <c r="A2877" s="135"/>
      <c r="B2877" s="135"/>
      <c r="C2877" s="135"/>
      <c r="D2877" s="245"/>
      <c r="E2877" s="245"/>
      <c r="F2877" s="405"/>
      <c r="G2877" s="291"/>
      <c r="H2877" s="291"/>
      <c r="AW2877" s="501"/>
      <c r="AY2877" s="450"/>
    </row>
    <row r="2878" spans="1:185" customHeight="1" ht="16.5" s="407" customFormat="1">
      <c r="A2878" s="135"/>
      <c r="B2878" s="135"/>
      <c r="C2878" s="135"/>
      <c r="D2878" s="245"/>
      <c r="E2878" s="245"/>
      <c r="F2878" s="405"/>
      <c r="G2878" s="291"/>
      <c r="H2878" s="291"/>
      <c r="AW2878" s="501"/>
      <c r="AY2878" s="450"/>
    </row>
    <row r="2879" spans="1:185" customHeight="1" ht="16.5" s="407" customFormat="1">
      <c r="A2879" s="135"/>
      <c r="B2879" s="135"/>
      <c r="C2879" s="135"/>
      <c r="D2879" s="245"/>
      <c r="E2879" s="245"/>
      <c r="F2879" s="405"/>
      <c r="G2879" s="291"/>
      <c r="H2879" s="291"/>
      <c r="AW2879" s="501"/>
      <c r="AY2879" s="450"/>
    </row>
    <row r="2880" spans="1:185" customHeight="1" ht="16.5" s="407" customFormat="1">
      <c r="A2880" s="135"/>
      <c r="B2880" s="135"/>
      <c r="C2880" s="135"/>
      <c r="D2880" s="245"/>
      <c r="E2880" s="245"/>
      <c r="F2880" s="405"/>
      <c r="G2880" s="291"/>
      <c r="H2880" s="291"/>
      <c r="AW2880" s="501"/>
      <c r="AY2880" s="450"/>
    </row>
    <row r="2881" spans="1:185" customHeight="1" ht="16.5" s="407" customFormat="1">
      <c r="A2881" s="135"/>
      <c r="B2881" s="135"/>
      <c r="C2881" s="135"/>
      <c r="D2881" s="245"/>
      <c r="E2881" s="245"/>
      <c r="F2881" s="405"/>
      <c r="G2881" s="291"/>
      <c r="H2881" s="291"/>
      <c r="AW2881" s="501"/>
      <c r="AY2881" s="450"/>
    </row>
    <row r="2882" spans="1:185" customHeight="1" ht="16.5" s="407" customFormat="1">
      <c r="A2882" s="135"/>
      <c r="B2882" s="135"/>
      <c r="C2882" s="135"/>
      <c r="D2882" s="245"/>
      <c r="E2882" s="245"/>
      <c r="F2882" s="405"/>
      <c r="G2882" s="291"/>
      <c r="H2882" s="291"/>
      <c r="AW2882" s="501"/>
      <c r="AY2882" s="450"/>
    </row>
    <row r="2883" spans="1:185" customHeight="1" ht="16.5" s="407" customFormat="1">
      <c r="A2883" s="135"/>
      <c r="B2883" s="135"/>
      <c r="C2883" s="135"/>
      <c r="D2883" s="245"/>
      <c r="E2883" s="245"/>
      <c r="F2883" s="405"/>
      <c r="G2883" s="291"/>
      <c r="H2883" s="291"/>
      <c r="AW2883" s="501"/>
      <c r="AY2883" s="450"/>
    </row>
    <row r="2884" spans="1:185" customHeight="1" ht="16.5" s="407" customFormat="1">
      <c r="A2884" s="135"/>
      <c r="B2884" s="135"/>
      <c r="C2884" s="135"/>
      <c r="D2884" s="245"/>
      <c r="E2884" s="245"/>
      <c r="F2884" s="405"/>
      <c r="G2884" s="291"/>
      <c r="H2884" s="291"/>
      <c r="AW2884" s="501"/>
      <c r="AY2884" s="450"/>
    </row>
    <row r="2885" spans="1:185" customHeight="1" ht="16.5" s="407" customFormat="1">
      <c r="A2885" s="135"/>
      <c r="B2885" s="135"/>
      <c r="C2885" s="135"/>
      <c r="D2885" s="245"/>
      <c r="E2885" s="245"/>
      <c r="F2885" s="405"/>
      <c r="G2885" s="291"/>
      <c r="H2885" s="291"/>
      <c r="AW2885" s="501"/>
      <c r="AY2885" s="450"/>
    </row>
    <row r="2886" spans="1:185" customHeight="1" ht="16.5" s="407" customFormat="1">
      <c r="A2886" s="135"/>
      <c r="B2886" s="135"/>
      <c r="C2886" s="135"/>
      <c r="D2886" s="245"/>
      <c r="E2886" s="245"/>
      <c r="F2886" s="405"/>
      <c r="G2886" s="291"/>
      <c r="H2886" s="291"/>
      <c r="AW2886" s="501"/>
      <c r="AY2886" s="450"/>
    </row>
    <row r="2887" spans="1:185" customHeight="1" ht="16.5" s="407" customFormat="1">
      <c r="A2887" s="135"/>
      <c r="B2887" s="135"/>
      <c r="C2887" s="135"/>
      <c r="D2887" s="245"/>
      <c r="E2887" s="245"/>
      <c r="F2887" s="405"/>
      <c r="G2887" s="291"/>
      <c r="H2887" s="291"/>
      <c r="AW2887" s="501"/>
      <c r="AY2887" s="450"/>
    </row>
    <row r="2888" spans="1:185" customHeight="1" ht="16.5" s="407" customFormat="1">
      <c r="A2888" s="135"/>
      <c r="B2888" s="135"/>
      <c r="C2888" s="135"/>
      <c r="D2888" s="245"/>
      <c r="E2888" s="245"/>
      <c r="F2888" s="405"/>
      <c r="G2888" s="291"/>
      <c r="H2888" s="291"/>
      <c r="AW2888" s="501"/>
      <c r="AY2888" s="450"/>
    </row>
    <row r="2889" spans="1:185" customHeight="1" ht="16.5" s="407" customFormat="1">
      <c r="A2889" s="135"/>
      <c r="B2889" s="135"/>
      <c r="C2889" s="135"/>
      <c r="D2889" s="245"/>
      <c r="E2889" s="245"/>
      <c r="F2889" s="405"/>
      <c r="G2889" s="291"/>
      <c r="H2889" s="291"/>
      <c r="AW2889" s="501"/>
      <c r="AY2889" s="450"/>
    </row>
    <row r="2890" spans="1:185" customHeight="1" ht="16.5" s="407" customFormat="1">
      <c r="A2890" s="135"/>
      <c r="B2890" s="135"/>
      <c r="C2890" s="135"/>
      <c r="D2890" s="245"/>
      <c r="E2890" s="245"/>
      <c r="F2890" s="405"/>
      <c r="G2890" s="291"/>
      <c r="H2890" s="291"/>
      <c r="AW2890" s="501"/>
      <c r="AY2890" s="450"/>
    </row>
    <row r="2891" spans="1:185" customHeight="1" ht="16.5" s="407" customFormat="1">
      <c r="A2891" s="135"/>
      <c r="B2891" s="135"/>
      <c r="C2891" s="135"/>
      <c r="D2891" s="245"/>
      <c r="E2891" s="245"/>
      <c r="F2891" s="405"/>
      <c r="G2891" s="291"/>
      <c r="H2891" s="291"/>
      <c r="AW2891" s="501"/>
      <c r="AY2891" s="450"/>
    </row>
    <row r="2892" spans="1:185" customHeight="1" ht="16.5" s="407" customFormat="1">
      <c r="A2892" s="135"/>
      <c r="B2892" s="135"/>
      <c r="C2892" s="135"/>
      <c r="D2892" s="245"/>
      <c r="E2892" s="245"/>
      <c r="F2892" s="405"/>
      <c r="G2892" s="291"/>
      <c r="H2892" s="291"/>
      <c r="AW2892" s="501"/>
      <c r="AY2892" s="450"/>
    </row>
    <row r="2893" spans="1:185" customHeight="1" ht="16.5" s="407" customFormat="1">
      <c r="A2893" s="135"/>
      <c r="B2893" s="135"/>
      <c r="C2893" s="135"/>
      <c r="D2893" s="245"/>
      <c r="E2893" s="245"/>
      <c r="F2893" s="405"/>
      <c r="G2893" s="291"/>
      <c r="H2893" s="291"/>
      <c r="AW2893" s="501"/>
      <c r="AY2893" s="450"/>
    </row>
    <row r="2894" spans="1:185" customHeight="1" ht="16.5" s="407" customFormat="1">
      <c r="A2894" s="135"/>
      <c r="B2894" s="135"/>
      <c r="C2894" s="135"/>
      <c r="D2894" s="245"/>
      <c r="E2894" s="245"/>
      <c r="F2894" s="405"/>
      <c r="G2894" s="291"/>
      <c r="H2894" s="291"/>
      <c r="AW2894" s="501"/>
      <c r="AY2894" s="450"/>
    </row>
    <row r="2895" spans="1:185" customHeight="1" ht="16.5" s="407" customFormat="1">
      <c r="A2895" s="135"/>
      <c r="B2895" s="135"/>
      <c r="C2895" s="135"/>
      <c r="D2895" s="245"/>
      <c r="E2895" s="245"/>
      <c r="F2895" s="405"/>
      <c r="G2895" s="291"/>
      <c r="H2895" s="291"/>
      <c r="AW2895" s="501"/>
      <c r="AY2895" s="450"/>
    </row>
    <row r="2896" spans="1:185" customHeight="1" ht="16.5" s="407" customFormat="1">
      <c r="A2896" s="135"/>
      <c r="B2896" s="135"/>
      <c r="C2896" s="135"/>
      <c r="D2896" s="245"/>
      <c r="E2896" s="245"/>
      <c r="F2896" s="405"/>
      <c r="G2896" s="291"/>
      <c r="H2896" s="291"/>
      <c r="AW2896" s="501"/>
      <c r="AY2896" s="450"/>
    </row>
    <row r="2897" spans="1:185" customHeight="1" ht="16.5" s="407" customFormat="1">
      <c r="A2897" s="135"/>
      <c r="B2897" s="135"/>
      <c r="C2897" s="135"/>
      <c r="D2897" s="245"/>
      <c r="E2897" s="245"/>
      <c r="F2897" s="405"/>
      <c r="G2897" s="291"/>
      <c r="H2897" s="291"/>
      <c r="AW2897" s="501"/>
      <c r="AY2897" s="450"/>
    </row>
    <row r="2898" spans="1:185" customHeight="1" ht="16.5" s="407" customFormat="1">
      <c r="A2898" s="135"/>
      <c r="B2898" s="135"/>
      <c r="C2898" s="135"/>
      <c r="D2898" s="245"/>
      <c r="E2898" s="245"/>
      <c r="F2898" s="405"/>
      <c r="G2898" s="291"/>
      <c r="H2898" s="291"/>
      <c r="AW2898" s="501"/>
      <c r="AY2898" s="450"/>
    </row>
    <row r="2899" spans="1:185" customHeight="1" ht="16.5" s="407" customFormat="1">
      <c r="A2899" s="135"/>
      <c r="B2899" s="135"/>
      <c r="C2899" s="135"/>
      <c r="D2899" s="245"/>
      <c r="E2899" s="245"/>
      <c r="F2899" s="405"/>
      <c r="G2899" s="291"/>
      <c r="H2899" s="291"/>
      <c r="AW2899" s="501"/>
      <c r="AY2899" s="450"/>
    </row>
    <row r="2900" spans="1:185" customHeight="1" ht="16.5" s="407" customFormat="1">
      <c r="A2900" s="135"/>
      <c r="B2900" s="135"/>
      <c r="C2900" s="135"/>
      <c r="D2900" s="245"/>
      <c r="E2900" s="245"/>
      <c r="F2900" s="405"/>
      <c r="G2900" s="291"/>
      <c r="H2900" s="291"/>
      <c r="AW2900" s="501"/>
      <c r="AY2900" s="450"/>
    </row>
    <row r="2901" spans="1:185" customHeight="1" ht="16.5" s="407" customFormat="1">
      <c r="A2901" s="135"/>
      <c r="B2901" s="135"/>
      <c r="C2901" s="135"/>
      <c r="D2901" s="245"/>
      <c r="E2901" s="245"/>
      <c r="F2901" s="405"/>
      <c r="G2901" s="291"/>
      <c r="H2901" s="291"/>
      <c r="AW2901" s="501"/>
      <c r="AY2901" s="450"/>
    </row>
    <row r="2902" spans="1:185" customHeight="1" ht="16.5" s="407" customFormat="1">
      <c r="A2902" s="135"/>
      <c r="B2902" s="135"/>
      <c r="C2902" s="135"/>
      <c r="D2902" s="245"/>
      <c r="E2902" s="245"/>
      <c r="F2902" s="405"/>
      <c r="G2902" s="291"/>
      <c r="H2902" s="291"/>
      <c r="AW2902" s="501"/>
      <c r="AY2902" s="450"/>
    </row>
    <row r="2903" spans="1:185" customHeight="1" ht="16.5" s="407" customFormat="1">
      <c r="A2903" s="135"/>
      <c r="B2903" s="135"/>
      <c r="C2903" s="135"/>
      <c r="D2903" s="245"/>
      <c r="E2903" s="245"/>
      <c r="F2903" s="405"/>
      <c r="G2903" s="291"/>
      <c r="H2903" s="291"/>
      <c r="AW2903" s="501"/>
      <c r="AY2903" s="450"/>
    </row>
    <row r="2904" spans="1:185" customHeight="1" ht="16.5" s="407" customFormat="1">
      <c r="A2904" s="135"/>
      <c r="B2904" s="135"/>
      <c r="C2904" s="135"/>
      <c r="D2904" s="245"/>
      <c r="E2904" s="245"/>
      <c r="F2904" s="405"/>
      <c r="G2904" s="291"/>
      <c r="H2904" s="291"/>
      <c r="AW2904" s="501"/>
      <c r="AY2904" s="450"/>
    </row>
    <row r="2905" spans="1:185" customHeight="1" ht="16.5" s="407" customFormat="1">
      <c r="A2905" s="135"/>
      <c r="B2905" s="135"/>
      <c r="C2905" s="135"/>
      <c r="D2905" s="245"/>
      <c r="E2905" s="245"/>
      <c r="F2905" s="405"/>
      <c r="G2905" s="291"/>
      <c r="H2905" s="291"/>
      <c r="AW2905" s="501"/>
      <c r="AY2905" s="450"/>
    </row>
    <row r="2906" spans="1:185" customHeight="1" ht="16.5" s="407" customFormat="1">
      <c r="A2906" s="135"/>
      <c r="B2906" s="135"/>
      <c r="C2906" s="135"/>
      <c r="D2906" s="245"/>
      <c r="E2906" s="245"/>
      <c r="F2906" s="405"/>
      <c r="G2906" s="291"/>
      <c r="H2906" s="291"/>
      <c r="AW2906" s="501"/>
      <c r="AY2906" s="450"/>
    </row>
    <row r="2907" spans="1:185" customHeight="1" ht="16.5" s="407" customFormat="1">
      <c r="A2907" s="135"/>
      <c r="B2907" s="135"/>
      <c r="C2907" s="135"/>
      <c r="D2907" s="245"/>
      <c r="E2907" s="245"/>
      <c r="F2907" s="405"/>
      <c r="G2907" s="291"/>
      <c r="H2907" s="291"/>
      <c r="AW2907" s="501"/>
      <c r="AY2907" s="450"/>
    </row>
    <row r="2908" spans="1:185" customHeight="1" ht="16.5" s="407" customFormat="1">
      <c r="A2908" s="135"/>
      <c r="B2908" s="135"/>
      <c r="C2908" s="135"/>
      <c r="D2908" s="245"/>
      <c r="E2908" s="245"/>
      <c r="F2908" s="405"/>
      <c r="G2908" s="291"/>
      <c r="H2908" s="291"/>
      <c r="AW2908" s="501"/>
      <c r="AY2908" s="450"/>
    </row>
    <row r="2909" spans="1:185" customHeight="1" ht="16.5" s="407" customFormat="1">
      <c r="A2909" s="135"/>
      <c r="B2909" s="135"/>
      <c r="C2909" s="135"/>
      <c r="D2909" s="245"/>
      <c r="E2909" s="245"/>
      <c r="F2909" s="405"/>
      <c r="G2909" s="291"/>
      <c r="H2909" s="291"/>
      <c r="AW2909" s="501"/>
      <c r="AY2909" s="450"/>
    </row>
    <row r="2910" spans="1:185" customHeight="1" ht="16.5" s="407" customFormat="1">
      <c r="A2910" s="135"/>
      <c r="B2910" s="135"/>
      <c r="C2910" s="135"/>
      <c r="D2910" s="245"/>
      <c r="E2910" s="245"/>
      <c r="F2910" s="405"/>
      <c r="G2910" s="291"/>
      <c r="H2910" s="291"/>
      <c r="AW2910" s="501"/>
      <c r="AY2910" s="450"/>
    </row>
    <row r="2911" spans="1:185" customHeight="1" ht="16.5" s="407" customFormat="1">
      <c r="A2911" s="135"/>
      <c r="B2911" s="135"/>
      <c r="C2911" s="135"/>
      <c r="D2911" s="245"/>
      <c r="E2911" s="245"/>
      <c r="F2911" s="405"/>
      <c r="G2911" s="291"/>
      <c r="H2911" s="291"/>
      <c r="AW2911" s="501"/>
      <c r="AY2911" s="450"/>
    </row>
    <row r="2912" spans="1:185" customHeight="1" ht="16.5" s="407" customFormat="1">
      <c r="A2912" s="135"/>
      <c r="B2912" s="135"/>
      <c r="C2912" s="135"/>
      <c r="D2912" s="245"/>
      <c r="E2912" s="245"/>
      <c r="F2912" s="405"/>
      <c r="G2912" s="291"/>
      <c r="H2912" s="291"/>
      <c r="AW2912" s="501"/>
      <c r="AY2912" s="450"/>
    </row>
    <row r="2913" spans="1:185" customHeight="1" ht="16.5" s="407" customFormat="1">
      <c r="A2913" s="135"/>
      <c r="B2913" s="135"/>
      <c r="C2913" s="135"/>
      <c r="D2913" s="245"/>
      <c r="E2913" s="245"/>
      <c r="F2913" s="405"/>
      <c r="G2913" s="291"/>
      <c r="H2913" s="291"/>
      <c r="AW2913" s="501"/>
      <c r="AY2913" s="450"/>
    </row>
    <row r="2914" spans="1:185" customHeight="1" ht="16.5" s="407" customFormat="1">
      <c r="A2914" s="135"/>
      <c r="B2914" s="135"/>
      <c r="C2914" s="135"/>
      <c r="D2914" s="245"/>
      <c r="E2914" s="245"/>
      <c r="F2914" s="405"/>
      <c r="G2914" s="291"/>
      <c r="H2914" s="291"/>
      <c r="AW2914" s="501"/>
      <c r="AY2914" s="450"/>
    </row>
    <row r="2915" spans="1:185" customHeight="1" ht="16.5" s="407" customFormat="1">
      <c r="A2915" s="135"/>
      <c r="B2915" s="135"/>
      <c r="C2915" s="135"/>
      <c r="D2915" s="245"/>
      <c r="E2915" s="245"/>
      <c r="F2915" s="405"/>
      <c r="G2915" s="291"/>
      <c r="H2915" s="291"/>
      <c r="AW2915" s="501"/>
      <c r="AY2915" s="450"/>
    </row>
    <row r="2916" spans="1:185" customHeight="1" ht="16.5" s="407" customFormat="1">
      <c r="A2916" s="135"/>
      <c r="B2916" s="135"/>
      <c r="C2916" s="135"/>
      <c r="D2916" s="245"/>
      <c r="E2916" s="245"/>
      <c r="F2916" s="405"/>
      <c r="G2916" s="291"/>
      <c r="H2916" s="291"/>
      <c r="AW2916" s="501"/>
      <c r="AY2916" s="450"/>
    </row>
    <row r="2917" spans="1:185" customHeight="1" ht="16.5" s="407" customFormat="1">
      <c r="A2917" s="135"/>
      <c r="B2917" s="135"/>
      <c r="C2917" s="135"/>
      <c r="D2917" s="245"/>
      <c r="E2917" s="245"/>
      <c r="F2917" s="405"/>
      <c r="G2917" s="291"/>
      <c r="H2917" s="291"/>
      <c r="AW2917" s="501"/>
      <c r="AY2917" s="450"/>
    </row>
    <row r="2918" spans="1:185" customHeight="1" ht="16.5" s="407" customFormat="1">
      <c r="A2918" s="135"/>
      <c r="B2918" s="135"/>
      <c r="C2918" s="135"/>
      <c r="D2918" s="245"/>
      <c r="E2918" s="245"/>
      <c r="F2918" s="405"/>
      <c r="G2918" s="291"/>
      <c r="H2918" s="291"/>
      <c r="AW2918" s="501"/>
      <c r="AY2918" s="450"/>
    </row>
    <row r="2919" spans="1:185" customHeight="1" ht="16.5" s="407" customFormat="1">
      <c r="A2919" s="135"/>
      <c r="B2919" s="135"/>
      <c r="C2919" s="135"/>
      <c r="D2919" s="245"/>
      <c r="E2919" s="245"/>
      <c r="F2919" s="405"/>
      <c r="G2919" s="291"/>
      <c r="H2919" s="291"/>
      <c r="AW2919" s="501"/>
      <c r="AY2919" s="450"/>
    </row>
    <row r="2920" spans="1:185" customHeight="1" ht="16.5" s="407" customFormat="1">
      <c r="A2920" s="135"/>
      <c r="B2920" s="135"/>
      <c r="C2920" s="135"/>
      <c r="D2920" s="245"/>
      <c r="E2920" s="245"/>
      <c r="F2920" s="405"/>
      <c r="G2920" s="291"/>
      <c r="H2920" s="291"/>
      <c r="AW2920" s="501"/>
      <c r="AY2920" s="450"/>
    </row>
    <row r="2921" spans="1:185" customHeight="1" ht="16.5" s="407" customFormat="1">
      <c r="A2921" s="135"/>
      <c r="B2921" s="135"/>
      <c r="C2921" s="135"/>
      <c r="D2921" s="245"/>
      <c r="E2921" s="245"/>
      <c r="F2921" s="405"/>
      <c r="G2921" s="291"/>
      <c r="H2921" s="291"/>
      <c r="AW2921" s="501"/>
      <c r="AY2921" s="450"/>
    </row>
    <row r="2922" spans="1:185" customHeight="1" ht="16.5" s="407" customFormat="1">
      <c r="A2922" s="135"/>
      <c r="B2922" s="135"/>
      <c r="C2922" s="135"/>
      <c r="D2922" s="245"/>
      <c r="E2922" s="245"/>
      <c r="F2922" s="405"/>
      <c r="G2922" s="291"/>
      <c r="H2922" s="291"/>
      <c r="AW2922" s="501"/>
      <c r="AY2922" s="450"/>
    </row>
    <row r="2923" spans="1:185" customHeight="1" ht="16.5" s="407" customFormat="1">
      <c r="A2923" s="135"/>
      <c r="B2923" s="135"/>
      <c r="C2923" s="135"/>
      <c r="D2923" s="245"/>
      <c r="E2923" s="245"/>
      <c r="F2923" s="405"/>
      <c r="G2923" s="291"/>
      <c r="H2923" s="291"/>
      <c r="AW2923" s="501"/>
      <c r="AY2923" s="450"/>
    </row>
    <row r="2924" spans="1:185" customHeight="1" ht="16.5" s="407" customFormat="1">
      <c r="A2924" s="135"/>
      <c r="B2924" s="135"/>
      <c r="C2924" s="135"/>
      <c r="D2924" s="245"/>
      <c r="E2924" s="245"/>
      <c r="F2924" s="405"/>
      <c r="G2924" s="291"/>
      <c r="H2924" s="291"/>
      <c r="AW2924" s="501"/>
      <c r="AY2924" s="450"/>
    </row>
    <row r="2925" spans="1:185" customHeight="1" ht="16.5" s="407" customFormat="1">
      <c r="A2925" s="135"/>
      <c r="B2925" s="135"/>
      <c r="C2925" s="135"/>
      <c r="D2925" s="245"/>
      <c r="E2925" s="245"/>
      <c r="F2925" s="405"/>
      <c r="G2925" s="291"/>
      <c r="H2925" s="291"/>
      <c r="AW2925" s="501"/>
      <c r="AY2925" s="450"/>
    </row>
    <row r="2926" spans="1:185" customHeight="1" ht="16.5" s="407" customFormat="1">
      <c r="A2926" s="135"/>
      <c r="B2926" s="135"/>
      <c r="C2926" s="135"/>
      <c r="D2926" s="245"/>
      <c r="E2926" s="245"/>
      <c r="F2926" s="405"/>
      <c r="G2926" s="291"/>
      <c r="H2926" s="291"/>
      <c r="AW2926" s="501"/>
      <c r="AY2926" s="450"/>
    </row>
    <row r="2927" spans="1:185" customHeight="1" ht="16.5" s="407" customFormat="1">
      <c r="A2927" s="135"/>
      <c r="B2927" s="135"/>
      <c r="C2927" s="135"/>
      <c r="D2927" s="245"/>
      <c r="E2927" s="245"/>
      <c r="F2927" s="405"/>
      <c r="G2927" s="291"/>
      <c r="H2927" s="291"/>
      <c r="AW2927" s="501"/>
      <c r="AY2927" s="450"/>
    </row>
    <row r="2928" spans="1:185" customHeight="1" ht="16.5" s="407" customFormat="1">
      <c r="A2928" s="135"/>
      <c r="B2928" s="135"/>
      <c r="C2928" s="135"/>
      <c r="D2928" s="245"/>
      <c r="E2928" s="245"/>
      <c r="F2928" s="405"/>
      <c r="G2928" s="291"/>
      <c r="H2928" s="291"/>
      <c r="AW2928" s="501"/>
      <c r="AY2928" s="450"/>
    </row>
    <row r="2929" spans="1:185" customHeight="1" ht="16.5" s="407" customFormat="1">
      <c r="A2929" s="135"/>
      <c r="B2929" s="135"/>
      <c r="C2929" s="135"/>
      <c r="D2929" s="245"/>
      <c r="E2929" s="245"/>
      <c r="F2929" s="405"/>
      <c r="G2929" s="291"/>
      <c r="H2929" s="291"/>
      <c r="AW2929" s="501"/>
      <c r="AY2929" s="450"/>
    </row>
    <row r="2930" spans="1:185" customHeight="1" ht="16.5" s="407" customFormat="1">
      <c r="A2930" s="135"/>
      <c r="B2930" s="135"/>
      <c r="C2930" s="135"/>
      <c r="D2930" s="245"/>
      <c r="E2930" s="245"/>
      <c r="F2930" s="405"/>
      <c r="G2930" s="291"/>
      <c r="H2930" s="291"/>
      <c r="AW2930" s="501"/>
      <c r="AY2930" s="450"/>
    </row>
    <row r="2931" spans="1:185" customHeight="1" ht="16.5" s="407" customFormat="1">
      <c r="A2931" s="135"/>
      <c r="B2931" s="135"/>
      <c r="C2931" s="135"/>
      <c r="D2931" s="245"/>
      <c r="E2931" s="245"/>
      <c r="F2931" s="405"/>
      <c r="G2931" s="291"/>
      <c r="H2931" s="291"/>
      <c r="AW2931" s="501"/>
      <c r="AY2931" s="450"/>
    </row>
    <row r="2932" spans="1:185" customHeight="1" ht="16.5" s="407" customFormat="1">
      <c r="A2932" s="135"/>
      <c r="B2932" s="135"/>
      <c r="C2932" s="135"/>
      <c r="D2932" s="245"/>
      <c r="E2932" s="245"/>
      <c r="F2932" s="405"/>
      <c r="G2932" s="291"/>
      <c r="H2932" s="291"/>
      <c r="AW2932" s="501"/>
      <c r="AY2932" s="450"/>
    </row>
    <row r="2933" spans="1:185" customHeight="1" ht="16.5" s="407" customFormat="1">
      <c r="A2933" s="135"/>
      <c r="B2933" s="135"/>
      <c r="C2933" s="135"/>
      <c r="D2933" s="245"/>
      <c r="E2933" s="245"/>
      <c r="F2933" s="405"/>
      <c r="G2933" s="291"/>
      <c r="H2933" s="291"/>
      <c r="AW2933" s="501"/>
      <c r="AY2933" s="450"/>
    </row>
    <row r="2934" spans="1:185" customHeight="1" ht="16.5" s="407" customFormat="1">
      <c r="A2934" s="135"/>
      <c r="B2934" s="135"/>
      <c r="C2934" s="135"/>
      <c r="D2934" s="245"/>
      <c r="E2934" s="245"/>
      <c r="F2934" s="405"/>
      <c r="G2934" s="291"/>
      <c r="H2934" s="291"/>
      <c r="AW2934" s="501"/>
      <c r="AY2934" s="450"/>
    </row>
    <row r="2935" spans="1:185" customHeight="1" ht="16.5" s="407" customFormat="1">
      <c r="A2935" s="135"/>
      <c r="B2935" s="135"/>
      <c r="C2935" s="135"/>
      <c r="D2935" s="245"/>
      <c r="E2935" s="245"/>
      <c r="F2935" s="405"/>
      <c r="G2935" s="291"/>
      <c r="H2935" s="291"/>
      <c r="AW2935" s="501"/>
      <c r="AY2935" s="450"/>
    </row>
    <row r="2936" spans="1:185" customHeight="1" ht="16.5" s="407" customFormat="1">
      <c r="A2936" s="135"/>
      <c r="B2936" s="135"/>
      <c r="C2936" s="135"/>
      <c r="D2936" s="245"/>
      <c r="E2936" s="245"/>
      <c r="F2936" s="405"/>
      <c r="G2936" s="291"/>
      <c r="H2936" s="291"/>
      <c r="AW2936" s="501"/>
      <c r="AY2936" s="450"/>
    </row>
    <row r="2937" spans="1:185" customHeight="1" ht="16.5" s="407" customFormat="1">
      <c r="A2937" s="135"/>
      <c r="B2937" s="135"/>
      <c r="C2937" s="135"/>
      <c r="D2937" s="245"/>
      <c r="E2937" s="245"/>
      <c r="F2937" s="405"/>
      <c r="G2937" s="291"/>
      <c r="H2937" s="291"/>
      <c r="AW2937" s="501"/>
      <c r="AY2937" s="450"/>
    </row>
    <row r="2938" spans="1:185" customHeight="1" ht="16.5" s="407" customFormat="1">
      <c r="A2938" s="135"/>
      <c r="B2938" s="135"/>
      <c r="C2938" s="135"/>
      <c r="D2938" s="245"/>
      <c r="E2938" s="245"/>
      <c r="F2938" s="405"/>
      <c r="G2938" s="291"/>
      <c r="H2938" s="291"/>
      <c r="AW2938" s="501"/>
      <c r="AY2938" s="450"/>
    </row>
    <row r="2939" spans="1:185" customHeight="1" ht="16.5" s="407" customFormat="1">
      <c r="A2939" s="135"/>
      <c r="B2939" s="135"/>
      <c r="C2939" s="135"/>
      <c r="D2939" s="245"/>
      <c r="E2939" s="245"/>
      <c r="F2939" s="405"/>
      <c r="G2939" s="291"/>
      <c r="H2939" s="291"/>
      <c r="AW2939" s="501"/>
      <c r="AY2939" s="450"/>
    </row>
    <row r="2940" spans="1:185" customHeight="1" ht="16.5" s="407" customFormat="1">
      <c r="A2940" s="135"/>
      <c r="B2940" s="135"/>
      <c r="C2940" s="135"/>
      <c r="D2940" s="245"/>
      <c r="E2940" s="245"/>
      <c r="F2940" s="405"/>
      <c r="G2940" s="291"/>
      <c r="H2940" s="291"/>
      <c r="AW2940" s="501"/>
      <c r="AY2940" s="450"/>
    </row>
    <row r="2941" spans="1:185" customHeight="1" ht="16.5" s="407" customFormat="1">
      <c r="A2941" s="135"/>
      <c r="B2941" s="135"/>
      <c r="C2941" s="135"/>
      <c r="D2941" s="245"/>
      <c r="E2941" s="245"/>
      <c r="F2941" s="405"/>
      <c r="G2941" s="291"/>
      <c r="H2941" s="291"/>
      <c r="AW2941" s="501"/>
      <c r="AY2941" s="450"/>
    </row>
    <row r="2942" spans="1:185" customHeight="1" ht="16.5" s="407" customFormat="1">
      <c r="A2942" s="135"/>
      <c r="B2942" s="135"/>
      <c r="C2942" s="135"/>
      <c r="D2942" s="245"/>
      <c r="E2942" s="245"/>
      <c r="F2942" s="405"/>
      <c r="G2942" s="291"/>
      <c r="H2942" s="291"/>
      <c r="AW2942" s="501"/>
      <c r="AY2942" s="450"/>
    </row>
    <row r="2943" spans="1:185" customHeight="1" ht="16.5" s="407" customFormat="1">
      <c r="A2943" s="135"/>
      <c r="B2943" s="135"/>
      <c r="C2943" s="135"/>
      <c r="D2943" s="245"/>
      <c r="E2943" s="245"/>
      <c r="F2943" s="405"/>
      <c r="G2943" s="291"/>
      <c r="H2943" s="291"/>
      <c r="AW2943" s="501"/>
      <c r="AY2943" s="450"/>
    </row>
    <row r="2944" spans="1:185" customHeight="1" ht="16.5" s="407" customFormat="1">
      <c r="A2944" s="135"/>
      <c r="B2944" s="135"/>
      <c r="C2944" s="135"/>
      <c r="D2944" s="245"/>
      <c r="E2944" s="245"/>
      <c r="F2944" s="405"/>
      <c r="G2944" s="291"/>
      <c r="H2944" s="291"/>
      <c r="AW2944" s="501"/>
      <c r="AY2944" s="450"/>
    </row>
    <row r="2945" spans="1:185" customHeight="1" ht="16.5" s="407" customFormat="1">
      <c r="A2945" s="135"/>
      <c r="B2945" s="135"/>
      <c r="C2945" s="135"/>
      <c r="D2945" s="245"/>
      <c r="E2945" s="245"/>
      <c r="F2945" s="405"/>
      <c r="G2945" s="291"/>
      <c r="H2945" s="291"/>
      <c r="AW2945" s="501"/>
      <c r="AY2945" s="450"/>
    </row>
    <row r="2946" spans="1:185" customHeight="1" ht="16.5" s="407" customFormat="1">
      <c r="A2946" s="135"/>
      <c r="B2946" s="135"/>
      <c r="C2946" s="135"/>
      <c r="D2946" s="245"/>
      <c r="E2946" s="245"/>
      <c r="F2946" s="405"/>
      <c r="G2946" s="291"/>
      <c r="H2946" s="291"/>
      <c r="AW2946" s="501"/>
      <c r="AY2946" s="450"/>
    </row>
    <row r="2947" spans="1:185" customHeight="1" ht="16.5" s="407" customFormat="1">
      <c r="A2947" s="135"/>
      <c r="B2947" s="135"/>
      <c r="C2947" s="135"/>
      <c r="D2947" s="245"/>
      <c r="E2947" s="245"/>
      <c r="F2947" s="405"/>
      <c r="G2947" s="291"/>
      <c r="H2947" s="291"/>
      <c r="AW2947" s="501"/>
      <c r="AY2947" s="450"/>
    </row>
    <row r="2948" spans="1:185" customHeight="1" ht="16.5" s="407" customFormat="1">
      <c r="A2948" s="135"/>
      <c r="B2948" s="135"/>
      <c r="C2948" s="135"/>
      <c r="D2948" s="245"/>
      <c r="E2948" s="245"/>
      <c r="F2948" s="405"/>
      <c r="G2948" s="291"/>
      <c r="H2948" s="291"/>
      <c r="AW2948" s="501"/>
      <c r="AY2948" s="450"/>
    </row>
    <row r="2949" spans="1:185" customHeight="1" ht="16.5" s="407" customFormat="1">
      <c r="A2949" s="135"/>
      <c r="B2949" s="135"/>
      <c r="C2949" s="135"/>
      <c r="D2949" s="245"/>
      <c r="E2949" s="245"/>
      <c r="F2949" s="405"/>
      <c r="G2949" s="291"/>
      <c r="H2949" s="291"/>
      <c r="AW2949" s="501"/>
      <c r="AY2949" s="450"/>
    </row>
    <row r="2950" spans="1:185" customHeight="1" ht="16.5" s="407" customFormat="1">
      <c r="A2950" s="135"/>
      <c r="B2950" s="135"/>
      <c r="C2950" s="135"/>
      <c r="D2950" s="245"/>
      <c r="E2950" s="245"/>
      <c r="F2950" s="405"/>
      <c r="G2950" s="291"/>
      <c r="H2950" s="291"/>
      <c r="AW2950" s="501"/>
      <c r="AY2950" s="450"/>
    </row>
    <row r="2951" spans="1:185" customHeight="1" ht="16.5" s="407" customFormat="1">
      <c r="A2951" s="135"/>
      <c r="B2951" s="135"/>
      <c r="C2951" s="135"/>
      <c r="D2951" s="245"/>
      <c r="E2951" s="245"/>
      <c r="F2951" s="405"/>
      <c r="G2951" s="291"/>
      <c r="H2951" s="291"/>
      <c r="AW2951" s="501"/>
      <c r="AY2951" s="450"/>
    </row>
    <row r="2952" spans="1:185" customHeight="1" ht="16.5" s="407" customFormat="1">
      <c r="A2952" s="135"/>
      <c r="B2952" s="135"/>
      <c r="C2952" s="135"/>
      <c r="D2952" s="245"/>
      <c r="E2952" s="245"/>
      <c r="F2952" s="405"/>
      <c r="G2952" s="291"/>
      <c r="H2952" s="291"/>
      <c r="AW2952" s="501"/>
      <c r="AY2952" s="450"/>
    </row>
    <row r="2953" spans="1:185" customHeight="1" ht="16.5" s="407" customFormat="1">
      <c r="A2953" s="135"/>
      <c r="B2953" s="135"/>
      <c r="C2953" s="135"/>
      <c r="D2953" s="245"/>
      <c r="E2953" s="245"/>
      <c r="F2953" s="405"/>
      <c r="G2953" s="291"/>
      <c r="H2953" s="291"/>
      <c r="AW2953" s="501"/>
      <c r="AY2953" s="450"/>
    </row>
    <row r="2954" spans="1:185" customHeight="1" ht="16.5" s="407" customFormat="1">
      <c r="A2954" s="135"/>
      <c r="B2954" s="135"/>
      <c r="C2954" s="135"/>
      <c r="D2954" s="245"/>
      <c r="E2954" s="245"/>
      <c r="F2954" s="405"/>
      <c r="G2954" s="291"/>
      <c r="H2954" s="291"/>
      <c r="AW2954" s="501"/>
      <c r="AY2954" s="450"/>
    </row>
    <row r="2955" spans="1:185" customHeight="1" ht="16.5" s="407" customFormat="1">
      <c r="A2955" s="135"/>
      <c r="B2955" s="135"/>
      <c r="C2955" s="135"/>
      <c r="D2955" s="245"/>
      <c r="E2955" s="245"/>
      <c r="F2955" s="405"/>
      <c r="G2955" s="291"/>
      <c r="H2955" s="291"/>
      <c r="AW2955" s="501"/>
      <c r="AY2955" s="450"/>
    </row>
    <row r="2956" spans="1:185" customHeight="1" ht="16.5" s="407" customFormat="1">
      <c r="A2956" s="135"/>
      <c r="B2956" s="135"/>
      <c r="C2956" s="135"/>
      <c r="D2956" s="245"/>
      <c r="E2956" s="245"/>
      <c r="F2956" s="405"/>
      <c r="G2956" s="291"/>
      <c r="H2956" s="291"/>
      <c r="AW2956" s="501"/>
      <c r="AY2956" s="450"/>
    </row>
    <row r="2957" spans="1:185" customHeight="1" ht="16.5" s="407" customFormat="1">
      <c r="A2957" s="135"/>
      <c r="B2957" s="135"/>
      <c r="C2957" s="135"/>
      <c r="D2957" s="245"/>
      <c r="E2957" s="245"/>
      <c r="F2957" s="405"/>
      <c r="G2957" s="291"/>
      <c r="H2957" s="291"/>
      <c r="AW2957" s="501"/>
      <c r="AY2957" s="450"/>
    </row>
    <row r="2958" spans="1:185" customHeight="1" ht="16.5" s="407" customFormat="1">
      <c r="A2958" s="135"/>
      <c r="B2958" s="135"/>
      <c r="C2958" s="135"/>
      <c r="D2958" s="245"/>
      <c r="E2958" s="245"/>
      <c r="F2958" s="405"/>
      <c r="G2958" s="291"/>
      <c r="H2958" s="291"/>
      <c r="AW2958" s="501"/>
      <c r="AY2958" s="450"/>
    </row>
    <row r="2959" spans="1:185" customHeight="1" ht="16.5" s="407" customFormat="1">
      <c r="A2959" s="135"/>
      <c r="B2959" s="135"/>
      <c r="C2959" s="135"/>
      <c r="D2959" s="245"/>
      <c r="E2959" s="245"/>
      <c r="F2959" s="405"/>
      <c r="G2959" s="291"/>
      <c r="H2959" s="291"/>
      <c r="AW2959" s="501"/>
      <c r="AY2959" s="450"/>
    </row>
    <row r="2960" spans="1:185" customHeight="1" ht="16.5" s="407" customFormat="1">
      <c r="A2960" s="135"/>
      <c r="B2960" s="135"/>
      <c r="C2960" s="135"/>
      <c r="D2960" s="245"/>
      <c r="E2960" s="245"/>
      <c r="F2960" s="405"/>
      <c r="G2960" s="291"/>
      <c r="H2960" s="291"/>
      <c r="AW2960" s="501"/>
      <c r="AY2960" s="450"/>
    </row>
    <row r="2961" spans="1:185" customHeight="1" ht="16.5" s="407" customFormat="1">
      <c r="A2961" s="135"/>
      <c r="B2961" s="135"/>
      <c r="C2961" s="135"/>
      <c r="D2961" s="245"/>
      <c r="E2961" s="245"/>
      <c r="F2961" s="405"/>
      <c r="G2961" s="291"/>
      <c r="H2961" s="291"/>
      <c r="AW2961" s="501"/>
      <c r="AY2961" s="450"/>
    </row>
    <row r="2962" spans="1:185" customHeight="1" ht="16.5" s="407" customFormat="1">
      <c r="A2962" s="135"/>
      <c r="B2962" s="135"/>
      <c r="C2962" s="135"/>
      <c r="D2962" s="245"/>
      <c r="E2962" s="245"/>
      <c r="F2962" s="405"/>
      <c r="G2962" s="291"/>
      <c r="H2962" s="291"/>
      <c r="AW2962" s="501"/>
      <c r="AY2962" s="450"/>
    </row>
    <row r="2963" spans="1:185" customHeight="1" ht="16.5" s="407" customFormat="1">
      <c r="A2963" s="135"/>
      <c r="B2963" s="135"/>
      <c r="C2963" s="135"/>
      <c r="D2963" s="245"/>
      <c r="E2963" s="245"/>
      <c r="F2963" s="405"/>
      <c r="G2963" s="291"/>
      <c r="H2963" s="291"/>
      <c r="AW2963" s="501"/>
      <c r="AY2963" s="450"/>
    </row>
    <row r="2964" spans="1:185" customHeight="1" ht="16.5" s="407" customFormat="1">
      <c r="A2964" s="135"/>
      <c r="B2964" s="135"/>
      <c r="C2964" s="135"/>
      <c r="D2964" s="245"/>
      <c r="E2964" s="245"/>
      <c r="F2964" s="405"/>
      <c r="G2964" s="291"/>
      <c r="H2964" s="291"/>
      <c r="AW2964" s="501"/>
      <c r="AY2964" s="450"/>
    </row>
    <row r="2965" spans="1:185" customHeight="1" ht="16.5" s="407" customFormat="1">
      <c r="A2965" s="135"/>
      <c r="B2965" s="135"/>
      <c r="C2965" s="135"/>
      <c r="D2965" s="245"/>
      <c r="E2965" s="245"/>
      <c r="F2965" s="405"/>
      <c r="G2965" s="291"/>
      <c r="H2965" s="291"/>
      <c r="AW2965" s="501"/>
      <c r="AY2965" s="450"/>
    </row>
    <row r="2966" spans="1:185" customHeight="1" ht="16.5" s="407" customFormat="1">
      <c r="A2966" s="135"/>
      <c r="B2966" s="135"/>
      <c r="C2966" s="135"/>
      <c r="D2966" s="245"/>
      <c r="E2966" s="245"/>
      <c r="F2966" s="405"/>
      <c r="G2966" s="291"/>
      <c r="H2966" s="291"/>
      <c r="AW2966" s="501"/>
      <c r="AY2966" s="450"/>
    </row>
    <row r="2967" spans="1:185" customHeight="1" ht="16.5" s="407" customFormat="1">
      <c r="A2967" s="135"/>
      <c r="B2967" s="135"/>
      <c r="C2967" s="135"/>
      <c r="D2967" s="245"/>
      <c r="E2967" s="245"/>
      <c r="F2967" s="405"/>
      <c r="G2967" s="291"/>
      <c r="H2967" s="291"/>
      <c r="AW2967" s="501"/>
      <c r="AY2967" s="450"/>
    </row>
    <row r="2968" spans="1:185" customHeight="1" ht="16.5" s="407" customFormat="1">
      <c r="A2968" s="135"/>
      <c r="B2968" s="135"/>
      <c r="C2968" s="135"/>
      <c r="D2968" s="245"/>
      <c r="E2968" s="245"/>
      <c r="F2968" s="405"/>
      <c r="G2968" s="291"/>
      <c r="H2968" s="291"/>
      <c r="AW2968" s="501"/>
      <c r="AY2968" s="450"/>
    </row>
    <row r="2969" spans="1:185" customHeight="1" ht="16.5" s="407" customFormat="1">
      <c r="A2969" s="135"/>
      <c r="B2969" s="135"/>
      <c r="C2969" s="135"/>
      <c r="D2969" s="245"/>
      <c r="E2969" s="245"/>
      <c r="F2969" s="405"/>
      <c r="G2969" s="291"/>
      <c r="H2969" s="291"/>
      <c r="AW2969" s="501"/>
      <c r="AY2969" s="450"/>
    </row>
    <row r="2970" spans="1:185" customHeight="1" ht="16.5" s="407" customFormat="1">
      <c r="A2970" s="135"/>
      <c r="B2970" s="135"/>
      <c r="C2970" s="135"/>
      <c r="D2970" s="245"/>
      <c r="E2970" s="245"/>
      <c r="F2970" s="405"/>
      <c r="G2970" s="291"/>
      <c r="H2970" s="291"/>
      <c r="AW2970" s="501"/>
      <c r="AY2970" s="450"/>
    </row>
    <row r="2971" spans="1:185" customHeight="1" ht="16.5" s="407" customFormat="1">
      <c r="A2971" s="135"/>
      <c r="B2971" s="135"/>
      <c r="C2971" s="135"/>
      <c r="D2971" s="245"/>
      <c r="E2971" s="245"/>
      <c r="F2971" s="405"/>
      <c r="G2971" s="291"/>
      <c r="H2971" s="291"/>
      <c r="AW2971" s="501"/>
      <c r="AY2971" s="450"/>
    </row>
    <row r="2972" spans="1:185" customHeight="1" ht="16.5" s="407" customFormat="1">
      <c r="A2972" s="135"/>
      <c r="B2972" s="135"/>
      <c r="C2972" s="135"/>
      <c r="D2972" s="245"/>
      <c r="E2972" s="245"/>
      <c r="F2972" s="405"/>
      <c r="G2972" s="291"/>
      <c r="H2972" s="291"/>
      <c r="AW2972" s="501"/>
      <c r="AY2972" s="450"/>
    </row>
    <row r="2973" spans="1:185" customHeight="1" ht="16.5" s="407" customFormat="1">
      <c r="A2973" s="135"/>
      <c r="B2973" s="135"/>
      <c r="C2973" s="135"/>
      <c r="D2973" s="245"/>
      <c r="E2973" s="245"/>
      <c r="F2973" s="405"/>
      <c r="G2973" s="291"/>
      <c r="H2973" s="291"/>
      <c r="AW2973" s="501"/>
      <c r="AY2973" s="450"/>
    </row>
    <row r="2974" spans="1:185" customHeight="1" ht="16.5" s="407" customFormat="1">
      <c r="A2974" s="135"/>
      <c r="B2974" s="135"/>
      <c r="C2974" s="135"/>
      <c r="D2974" s="245"/>
      <c r="E2974" s="245"/>
      <c r="F2974" s="405"/>
      <c r="G2974" s="291"/>
      <c r="H2974" s="291"/>
      <c r="AW2974" s="501"/>
      <c r="AY2974" s="450"/>
    </row>
    <row r="2975" spans="1:185" customHeight="1" ht="16.5" s="407" customFormat="1">
      <c r="A2975" s="135"/>
      <c r="B2975" s="135"/>
      <c r="C2975" s="135"/>
      <c r="D2975" s="245"/>
      <c r="E2975" s="245"/>
      <c r="F2975" s="405"/>
      <c r="G2975" s="291"/>
      <c r="H2975" s="291"/>
      <c r="AW2975" s="501"/>
      <c r="AY2975" s="450"/>
    </row>
    <row r="2976" spans="1:185" customHeight="1" ht="16.5" s="407" customFormat="1">
      <c r="A2976" s="135"/>
      <c r="B2976" s="135"/>
      <c r="C2976" s="135"/>
      <c r="D2976" s="245"/>
      <c r="E2976" s="245"/>
      <c r="F2976" s="405"/>
      <c r="G2976" s="291"/>
      <c r="H2976" s="291"/>
      <c r="AW2976" s="501"/>
      <c r="AY2976" s="450"/>
    </row>
    <row r="2977" spans="1:185" customHeight="1" ht="16.5" s="407" customFormat="1">
      <c r="A2977" s="135"/>
      <c r="B2977" s="135"/>
      <c r="C2977" s="135"/>
      <c r="D2977" s="245"/>
      <c r="E2977" s="245"/>
      <c r="F2977" s="405"/>
      <c r="G2977" s="291"/>
      <c r="H2977" s="291"/>
      <c r="AW2977" s="501"/>
      <c r="AY2977" s="450"/>
    </row>
    <row r="2978" spans="1:185" customHeight="1" ht="16.5" s="407" customFormat="1">
      <c r="A2978" s="135"/>
      <c r="B2978" s="135"/>
      <c r="C2978" s="135"/>
      <c r="D2978" s="245"/>
      <c r="E2978" s="245"/>
      <c r="F2978" s="405"/>
      <c r="G2978" s="291"/>
      <c r="H2978" s="291"/>
      <c r="AW2978" s="501"/>
      <c r="AY2978" s="450"/>
    </row>
    <row r="2979" spans="1:185" customHeight="1" ht="16.5" s="407" customFormat="1">
      <c r="A2979" s="135"/>
      <c r="B2979" s="135"/>
      <c r="C2979" s="135"/>
      <c r="D2979" s="245"/>
      <c r="E2979" s="245"/>
      <c r="F2979" s="405"/>
      <c r="G2979" s="291"/>
      <c r="H2979" s="291"/>
      <c r="AW2979" s="501"/>
      <c r="AY2979" s="450"/>
    </row>
    <row r="2980" spans="1:185" customHeight="1" ht="16.5" s="407" customFormat="1">
      <c r="A2980" s="135"/>
      <c r="B2980" s="135"/>
      <c r="C2980" s="135"/>
      <c r="D2980" s="245"/>
      <c r="E2980" s="245"/>
      <c r="F2980" s="405"/>
      <c r="G2980" s="291"/>
      <c r="H2980" s="291"/>
      <c r="AW2980" s="501"/>
      <c r="AY2980" s="450"/>
    </row>
    <row r="2981" spans="1:185" customHeight="1" ht="16.5" s="407" customFormat="1">
      <c r="A2981" s="135"/>
      <c r="B2981" s="135"/>
      <c r="C2981" s="135"/>
      <c r="D2981" s="245"/>
      <c r="E2981" s="245"/>
      <c r="F2981" s="405"/>
      <c r="G2981" s="291"/>
      <c r="H2981" s="291"/>
      <c r="AW2981" s="501"/>
      <c r="AY2981" s="450"/>
    </row>
    <row r="2982" spans="1:185" customHeight="1" ht="16.5" s="407" customFormat="1">
      <c r="A2982" s="135"/>
      <c r="B2982" s="135"/>
      <c r="C2982" s="135"/>
      <c r="D2982" s="245"/>
      <c r="E2982" s="245"/>
      <c r="F2982" s="405"/>
      <c r="G2982" s="291"/>
      <c r="H2982" s="291"/>
      <c r="AW2982" s="501"/>
      <c r="AY2982" s="450"/>
    </row>
    <row r="2983" spans="1:185" customHeight="1" ht="16.5" s="407" customFormat="1">
      <c r="A2983" s="135"/>
      <c r="B2983" s="135"/>
      <c r="C2983" s="135"/>
      <c r="D2983" s="245"/>
      <c r="E2983" s="245"/>
      <c r="F2983" s="405"/>
      <c r="G2983" s="291"/>
      <c r="H2983" s="291"/>
      <c r="AW2983" s="501"/>
      <c r="AY2983" s="450"/>
    </row>
    <row r="2984" spans="1:185" customHeight="1" ht="16.5" s="407" customFormat="1">
      <c r="A2984" s="135"/>
      <c r="B2984" s="135"/>
      <c r="C2984" s="135"/>
      <c r="D2984" s="245"/>
      <c r="E2984" s="245"/>
      <c r="F2984" s="405"/>
      <c r="G2984" s="291"/>
      <c r="H2984" s="291"/>
      <c r="AW2984" s="501"/>
      <c r="AY2984" s="450"/>
    </row>
    <row r="2985" spans="1:185" customHeight="1" ht="16.5" s="407" customFormat="1">
      <c r="A2985" s="135"/>
      <c r="B2985" s="135"/>
      <c r="C2985" s="135"/>
      <c r="D2985" s="245"/>
      <c r="E2985" s="245"/>
      <c r="F2985" s="405"/>
      <c r="G2985" s="291"/>
      <c r="H2985" s="291"/>
      <c r="AW2985" s="501"/>
      <c r="AY2985" s="450"/>
    </row>
    <row r="2986" spans="1:185" customHeight="1" ht="16.5" s="407" customFormat="1">
      <c r="A2986" s="135"/>
      <c r="B2986" s="135"/>
      <c r="C2986" s="135"/>
      <c r="D2986" s="245"/>
      <c r="E2986" s="245"/>
      <c r="F2986" s="405"/>
      <c r="G2986" s="291"/>
      <c r="H2986" s="291"/>
      <c r="AW2986" s="501"/>
      <c r="AY2986" s="450"/>
    </row>
    <row r="2987" spans="1:185" customHeight="1" ht="16.5" s="407" customFormat="1">
      <c r="A2987" s="135"/>
      <c r="B2987" s="135"/>
      <c r="C2987" s="135"/>
      <c r="D2987" s="245"/>
      <c r="E2987" s="245"/>
      <c r="F2987" s="405"/>
      <c r="G2987" s="291"/>
      <c r="H2987" s="291"/>
      <c r="AW2987" s="501"/>
      <c r="AY2987" s="450"/>
    </row>
    <row r="2988" spans="1:185" customHeight="1" ht="16.5" s="407" customFormat="1">
      <c r="A2988" s="135"/>
      <c r="B2988" s="135"/>
      <c r="C2988" s="135"/>
      <c r="D2988" s="245"/>
      <c r="E2988" s="245"/>
      <c r="F2988" s="405"/>
      <c r="G2988" s="291"/>
      <c r="H2988" s="291"/>
      <c r="AW2988" s="501"/>
      <c r="AY2988" s="450"/>
    </row>
    <row r="2989" spans="1:185" customHeight="1" ht="16.5" s="407" customFormat="1">
      <c r="A2989" s="135"/>
      <c r="B2989" s="135"/>
      <c r="C2989" s="135"/>
      <c r="D2989" s="245"/>
      <c r="E2989" s="245"/>
      <c r="F2989" s="405"/>
      <c r="G2989" s="291"/>
      <c r="H2989" s="291"/>
      <c r="AW2989" s="501"/>
      <c r="AY2989" s="450"/>
    </row>
    <row r="2990" spans="1:185" customHeight="1" ht="16.5" s="407" customFormat="1">
      <c r="A2990" s="135"/>
      <c r="B2990" s="135"/>
      <c r="C2990" s="135"/>
      <c r="D2990" s="245"/>
      <c r="E2990" s="245"/>
      <c r="F2990" s="405"/>
      <c r="G2990" s="291"/>
      <c r="H2990" s="291"/>
      <c r="AW2990" s="501"/>
      <c r="AY2990" s="450"/>
    </row>
    <row r="2991" spans="1:185" customHeight="1" ht="16.5" s="407" customFormat="1">
      <c r="A2991" s="135"/>
      <c r="B2991" s="135"/>
      <c r="C2991" s="135"/>
      <c r="D2991" s="245"/>
      <c r="E2991" s="245"/>
      <c r="F2991" s="405"/>
      <c r="G2991" s="291"/>
      <c r="H2991" s="291"/>
      <c r="AW2991" s="501"/>
      <c r="AY2991" s="450"/>
    </row>
    <row r="2992" spans="1:185" customHeight="1" ht="16.5" s="407" customFormat="1">
      <c r="A2992" s="135"/>
      <c r="B2992" s="135"/>
      <c r="C2992" s="135"/>
      <c r="D2992" s="245"/>
      <c r="E2992" s="245"/>
      <c r="F2992" s="405"/>
      <c r="G2992" s="291"/>
      <c r="H2992" s="291"/>
      <c r="AW2992" s="501"/>
      <c r="AY2992" s="450"/>
    </row>
    <row r="2993" spans="1:185" customHeight="1" ht="16.5" s="407" customFormat="1">
      <c r="A2993" s="135"/>
      <c r="B2993" s="135"/>
      <c r="C2993" s="135"/>
      <c r="D2993" s="245"/>
      <c r="E2993" s="245"/>
      <c r="F2993" s="405"/>
      <c r="G2993" s="291"/>
      <c r="H2993" s="291"/>
      <c r="AW2993" s="501"/>
      <c r="AY2993" s="450"/>
    </row>
    <row r="2994" spans="1:185" customHeight="1" ht="16.5" s="407" customFormat="1">
      <c r="A2994" s="135"/>
      <c r="B2994" s="135"/>
      <c r="C2994" s="135"/>
      <c r="D2994" s="245"/>
      <c r="E2994" s="245"/>
      <c r="F2994" s="405"/>
      <c r="G2994" s="291"/>
      <c r="H2994" s="291"/>
      <c r="AW2994" s="501"/>
      <c r="AY2994" s="450"/>
    </row>
    <row r="2995" spans="1:185" customHeight="1" ht="16.5" s="407" customFormat="1">
      <c r="A2995" s="135"/>
      <c r="B2995" s="135"/>
      <c r="C2995" s="135"/>
      <c r="D2995" s="245"/>
      <c r="E2995" s="245"/>
      <c r="F2995" s="405"/>
      <c r="G2995" s="291"/>
      <c r="H2995" s="291"/>
      <c r="AW2995" s="501"/>
      <c r="AY2995" s="450"/>
    </row>
    <row r="2996" spans="1:185" customHeight="1" ht="16.5" s="407" customFormat="1">
      <c r="A2996" s="135"/>
      <c r="B2996" s="135"/>
      <c r="C2996" s="135"/>
      <c r="D2996" s="245"/>
      <c r="E2996" s="245"/>
      <c r="F2996" s="405"/>
      <c r="G2996" s="291"/>
      <c r="H2996" s="291"/>
      <c r="AW2996" s="501"/>
      <c r="AY2996" s="450"/>
    </row>
    <row r="2997" spans="1:185" customHeight="1" ht="16.5" s="407" customFormat="1">
      <c r="A2997" s="135"/>
      <c r="B2997" s="135"/>
      <c r="C2997" s="135"/>
      <c r="D2997" s="245"/>
      <c r="E2997" s="245"/>
      <c r="F2997" s="405"/>
      <c r="G2997" s="291"/>
      <c r="H2997" s="291"/>
      <c r="AW2997" s="501"/>
      <c r="AY2997" s="450"/>
    </row>
    <row r="2998" spans="1:185" customHeight="1" ht="16.5" s="407" customFormat="1">
      <c r="A2998" s="135"/>
      <c r="B2998" s="135"/>
      <c r="C2998" s="135"/>
      <c r="D2998" s="245"/>
      <c r="E2998" s="245"/>
      <c r="F2998" s="405"/>
      <c r="G2998" s="291"/>
      <c r="H2998" s="291"/>
      <c r="AW2998" s="501"/>
      <c r="AY2998" s="450"/>
    </row>
    <row r="2999" spans="1:185" customHeight="1" ht="16.5" s="407" customFormat="1">
      <c r="A2999" s="135"/>
      <c r="B2999" s="135"/>
      <c r="C2999" s="135"/>
      <c r="D2999" s="245"/>
      <c r="E2999" s="245"/>
      <c r="F2999" s="405"/>
      <c r="G2999" s="291"/>
      <c r="H2999" s="291"/>
      <c r="AW2999" s="501"/>
      <c r="AY2999" s="450"/>
    </row>
    <row r="3000" spans="1:185" customHeight="1" ht="16.5" s="407" customFormat="1">
      <c r="A3000" s="135"/>
      <c r="B3000" s="135"/>
      <c r="C3000" s="135"/>
      <c r="D3000" s="245"/>
      <c r="E3000" s="245"/>
      <c r="F3000" s="405"/>
      <c r="G3000" s="291"/>
      <c r="H3000" s="291"/>
      <c r="AW3000" s="501"/>
      <c r="AY3000" s="450"/>
    </row>
    <row r="3001" spans="1:185" customHeight="1" ht="16.5" s="407" customFormat="1">
      <c r="A3001" s="135"/>
      <c r="B3001" s="135"/>
      <c r="C3001" s="135"/>
      <c r="D3001" s="245"/>
      <c r="E3001" s="245"/>
      <c r="F3001" s="405"/>
      <c r="G3001" s="291"/>
      <c r="H3001" s="291"/>
      <c r="AW3001" s="501"/>
      <c r="AY3001" s="450"/>
    </row>
    <row r="3002" spans="1:185" customHeight="1" ht="16.5" s="407" customFormat="1">
      <c r="A3002" s="135"/>
      <c r="B3002" s="135"/>
      <c r="C3002" s="135"/>
      <c r="D3002" s="245"/>
      <c r="E3002" s="245"/>
      <c r="F3002" s="405"/>
      <c r="G3002" s="291"/>
      <c r="H3002" s="291"/>
      <c r="AW3002" s="501"/>
      <c r="AY3002" s="450"/>
    </row>
    <row r="3003" spans="1:185" customHeight="1" ht="16.5" s="407" customFormat="1">
      <c r="A3003" s="135"/>
      <c r="B3003" s="135"/>
      <c r="C3003" s="135"/>
      <c r="D3003" s="245"/>
      <c r="E3003" s="245"/>
      <c r="F3003" s="405"/>
      <c r="G3003" s="291"/>
      <c r="H3003" s="291"/>
      <c r="AW3003" s="501"/>
      <c r="AY3003" s="450"/>
    </row>
    <row r="3004" spans="1:185" customHeight="1" ht="16.5" s="407" customFormat="1">
      <c r="A3004" s="135"/>
      <c r="B3004" s="135"/>
      <c r="C3004" s="135"/>
      <c r="D3004" s="245"/>
      <c r="E3004" s="245"/>
      <c r="F3004" s="405"/>
      <c r="G3004" s="291"/>
      <c r="H3004" s="291"/>
      <c r="AW3004" s="501"/>
      <c r="AY3004" s="450"/>
    </row>
    <row r="3005" spans="1:185" customHeight="1" ht="16.5" s="407" customFormat="1">
      <c r="A3005" s="135"/>
      <c r="B3005" s="135"/>
      <c r="C3005" s="135"/>
      <c r="D3005" s="245"/>
      <c r="E3005" s="245"/>
      <c r="F3005" s="405"/>
      <c r="G3005" s="291"/>
      <c r="H3005" s="291"/>
      <c r="AW3005" s="501"/>
      <c r="AY3005" s="450"/>
    </row>
    <row r="3006" spans="1:185" customHeight="1" ht="16.5" s="407" customFormat="1">
      <c r="A3006" s="135"/>
      <c r="B3006" s="135"/>
      <c r="C3006" s="135"/>
      <c r="D3006" s="245"/>
      <c r="E3006" s="245"/>
      <c r="F3006" s="405"/>
      <c r="G3006" s="291"/>
      <c r="H3006" s="291"/>
      <c r="AW3006" s="501"/>
      <c r="AY3006" s="450"/>
    </row>
    <row r="3007" spans="1:185" customHeight="1" ht="16.5" s="407" customFormat="1">
      <c r="A3007" s="135"/>
      <c r="B3007" s="135"/>
      <c r="C3007" s="135"/>
      <c r="D3007" s="245"/>
      <c r="E3007" s="245"/>
      <c r="F3007" s="405"/>
      <c r="G3007" s="291"/>
      <c r="H3007" s="291"/>
      <c r="AW3007" s="501"/>
      <c r="AY3007" s="450"/>
    </row>
    <row r="3008" spans="1:185" customHeight="1" ht="16.5" s="407" customFormat="1">
      <c r="A3008" s="135"/>
      <c r="B3008" s="135"/>
      <c r="C3008" s="135"/>
      <c r="D3008" s="245"/>
      <c r="E3008" s="245"/>
      <c r="F3008" s="405"/>
      <c r="G3008" s="291"/>
      <c r="H3008" s="291"/>
      <c r="AW3008" s="501"/>
      <c r="AY3008" s="450"/>
    </row>
    <row r="3009" spans="1:185" customHeight="1" ht="16.5" s="407" customFormat="1">
      <c r="A3009" s="135"/>
      <c r="B3009" s="135"/>
      <c r="C3009" s="135"/>
      <c r="D3009" s="245"/>
      <c r="E3009" s="245"/>
      <c r="F3009" s="405"/>
      <c r="G3009" s="291"/>
      <c r="H3009" s="291"/>
      <c r="AW3009" s="501"/>
      <c r="AY3009" s="450"/>
    </row>
    <row r="3010" spans="1:185" customHeight="1" ht="16.5" s="407" customFormat="1">
      <c r="A3010" s="135"/>
      <c r="B3010" s="135"/>
      <c r="C3010" s="135"/>
      <c r="D3010" s="245"/>
      <c r="E3010" s="245"/>
      <c r="F3010" s="405"/>
      <c r="G3010" s="291"/>
      <c r="H3010" s="291"/>
      <c r="AW3010" s="501"/>
      <c r="AY3010" s="450"/>
    </row>
    <row r="3011" spans="1:185" customHeight="1" ht="16.5" s="407" customFormat="1">
      <c r="A3011" s="135"/>
      <c r="B3011" s="135"/>
      <c r="C3011" s="135"/>
      <c r="D3011" s="245"/>
      <c r="E3011" s="245"/>
      <c r="F3011" s="405"/>
      <c r="G3011" s="291"/>
      <c r="H3011" s="291"/>
      <c r="AW3011" s="501"/>
      <c r="AY3011" s="450"/>
    </row>
    <row r="3012" spans="1:185" customHeight="1" ht="16.5" s="407" customFormat="1">
      <c r="A3012" s="135"/>
      <c r="B3012" s="135"/>
      <c r="C3012" s="135"/>
      <c r="D3012" s="245"/>
      <c r="E3012" s="245"/>
      <c r="F3012" s="405"/>
      <c r="G3012" s="291"/>
      <c r="H3012" s="291"/>
      <c r="AW3012" s="501"/>
      <c r="AY3012" s="450"/>
    </row>
    <row r="3013" spans="1:185" customHeight="1" ht="16.5" s="407" customFormat="1">
      <c r="A3013" s="135"/>
      <c r="B3013" s="135"/>
      <c r="C3013" s="135"/>
      <c r="D3013" s="245"/>
      <c r="E3013" s="245"/>
      <c r="F3013" s="405"/>
      <c r="G3013" s="291"/>
      <c r="H3013" s="291"/>
      <c r="AW3013" s="501"/>
      <c r="AY3013" s="450"/>
    </row>
    <row r="3014" spans="1:185" customHeight="1" ht="16.5" s="407" customFormat="1">
      <c r="A3014" s="135"/>
      <c r="B3014" s="135"/>
      <c r="C3014" s="135"/>
      <c r="D3014" s="245"/>
      <c r="E3014" s="245"/>
      <c r="F3014" s="405"/>
      <c r="G3014" s="291"/>
      <c r="H3014" s="291"/>
      <c r="AW3014" s="501"/>
      <c r="AY3014" s="450"/>
    </row>
    <row r="3015" spans="1:185" customHeight="1" ht="16.5" s="407" customFormat="1">
      <c r="A3015" s="135"/>
      <c r="B3015" s="135"/>
      <c r="C3015" s="135"/>
      <c r="D3015" s="245"/>
      <c r="E3015" s="245"/>
      <c r="F3015" s="405"/>
      <c r="G3015" s="291"/>
      <c r="H3015" s="291"/>
      <c r="AW3015" s="501"/>
      <c r="AY3015" s="450"/>
    </row>
    <row r="3016" spans="1:185" customHeight="1" ht="16.5" s="407" customFormat="1">
      <c r="A3016" s="135"/>
      <c r="B3016" s="135"/>
      <c r="C3016" s="135"/>
      <c r="D3016" s="245"/>
      <c r="E3016" s="245"/>
      <c r="F3016" s="405"/>
      <c r="G3016" s="291"/>
      <c r="H3016" s="291"/>
      <c r="AW3016" s="501"/>
      <c r="AY3016" s="450"/>
    </row>
    <row r="3017" spans="1:185" customHeight="1" ht="16.5" s="407" customFormat="1">
      <c r="A3017" s="135"/>
      <c r="B3017" s="135"/>
      <c r="C3017" s="135"/>
      <c r="D3017" s="245"/>
      <c r="E3017" s="245"/>
      <c r="F3017" s="405"/>
      <c r="G3017" s="291"/>
      <c r="H3017" s="291"/>
      <c r="AW3017" s="501"/>
      <c r="AY3017" s="450"/>
    </row>
    <row r="3018" spans="1:185" customHeight="1" ht="16.5" s="407" customFormat="1">
      <c r="A3018" s="135"/>
      <c r="B3018" s="135"/>
      <c r="C3018" s="135"/>
      <c r="D3018" s="245"/>
      <c r="E3018" s="245"/>
      <c r="F3018" s="405"/>
      <c r="G3018" s="291"/>
      <c r="H3018" s="291"/>
      <c r="AW3018" s="501"/>
      <c r="AY3018" s="450"/>
    </row>
    <row r="3019" spans="1:185" customHeight="1" ht="16.5" s="407" customFormat="1">
      <c r="A3019" s="135"/>
      <c r="B3019" s="135"/>
      <c r="C3019" s="135"/>
      <c r="D3019" s="245"/>
      <c r="E3019" s="245"/>
      <c r="F3019" s="405"/>
      <c r="G3019" s="291"/>
      <c r="H3019" s="291"/>
      <c r="AW3019" s="501"/>
      <c r="AY3019" s="450"/>
    </row>
    <row r="3020" spans="1:185" customHeight="1" ht="16.5" s="407" customFormat="1">
      <c r="A3020" s="135"/>
      <c r="B3020" s="135"/>
      <c r="C3020" s="135"/>
      <c r="D3020" s="245"/>
      <c r="E3020" s="245"/>
      <c r="F3020" s="405"/>
      <c r="G3020" s="291"/>
      <c r="H3020" s="291"/>
      <c r="AW3020" s="501"/>
      <c r="AY3020" s="450"/>
    </row>
    <row r="3021" spans="1:185" customHeight="1" ht="16.5" s="407" customFormat="1">
      <c r="A3021" s="135"/>
      <c r="B3021" s="135"/>
      <c r="C3021" s="135"/>
      <c r="D3021" s="245"/>
      <c r="E3021" s="245"/>
      <c r="F3021" s="405"/>
      <c r="G3021" s="291"/>
      <c r="H3021" s="291"/>
      <c r="AW3021" s="501"/>
      <c r="AY3021" s="450"/>
    </row>
    <row r="3022" spans="1:185" customHeight="1" ht="16.5" s="407" customFormat="1">
      <c r="A3022" s="135"/>
      <c r="B3022" s="135"/>
      <c r="C3022" s="135"/>
      <c r="D3022" s="245"/>
      <c r="E3022" s="245"/>
      <c r="F3022" s="405"/>
      <c r="G3022" s="291"/>
      <c r="H3022" s="291"/>
      <c r="AW3022" s="501"/>
      <c r="AY3022" s="450"/>
    </row>
    <row r="3023" spans="1:185" customHeight="1" ht="16.5" s="407" customFormat="1">
      <c r="A3023" s="135"/>
      <c r="B3023" s="135"/>
      <c r="C3023" s="135"/>
      <c r="D3023" s="245"/>
      <c r="E3023" s="245"/>
      <c r="F3023" s="405"/>
      <c r="G3023" s="291"/>
      <c r="H3023" s="291"/>
      <c r="AW3023" s="501"/>
      <c r="AY3023" s="450"/>
    </row>
    <row r="3024" spans="1:185" customHeight="1" ht="16.5" s="407" customFormat="1">
      <c r="A3024" s="135"/>
      <c r="B3024" s="135"/>
      <c r="C3024" s="135"/>
      <c r="D3024" s="245"/>
      <c r="E3024" s="245"/>
      <c r="F3024" s="405"/>
      <c r="G3024" s="291"/>
      <c r="H3024" s="291"/>
      <c r="AW3024" s="501"/>
      <c r="AY3024" s="450"/>
    </row>
    <row r="3025" spans="1:185" customHeight="1" ht="16.5" s="407" customFormat="1">
      <c r="A3025" s="135"/>
      <c r="B3025" s="135"/>
      <c r="C3025" s="135"/>
      <c r="D3025" s="245"/>
      <c r="E3025" s="245"/>
      <c r="F3025" s="405"/>
      <c r="G3025" s="291"/>
      <c r="H3025" s="291"/>
      <c r="AW3025" s="501"/>
      <c r="AY3025" s="450"/>
    </row>
    <row r="3026" spans="1:185" customHeight="1" ht="16.5" s="407" customFormat="1">
      <c r="A3026" s="135"/>
      <c r="B3026" s="135"/>
      <c r="C3026" s="135"/>
      <c r="D3026" s="245"/>
      <c r="E3026" s="245"/>
      <c r="F3026" s="405"/>
      <c r="G3026" s="291"/>
      <c r="H3026" s="291"/>
      <c r="AW3026" s="501"/>
      <c r="AY3026" s="450"/>
    </row>
    <row r="3027" spans="1:185" customHeight="1" ht="16.5" s="407" customFormat="1">
      <c r="A3027" s="135"/>
      <c r="B3027" s="135"/>
      <c r="C3027" s="135"/>
      <c r="D3027" s="245"/>
      <c r="E3027" s="245"/>
      <c r="F3027" s="405"/>
      <c r="G3027" s="291"/>
      <c r="H3027" s="291"/>
      <c r="AW3027" s="501"/>
      <c r="AY3027" s="450"/>
    </row>
    <row r="3028" spans="1:185" customHeight="1" ht="16.5" s="407" customFormat="1">
      <c r="A3028" s="135"/>
      <c r="B3028" s="135"/>
      <c r="C3028" s="135"/>
      <c r="D3028" s="245"/>
      <c r="E3028" s="245"/>
      <c r="F3028" s="405"/>
      <c r="G3028" s="291"/>
      <c r="H3028" s="291"/>
      <c r="AW3028" s="501"/>
      <c r="AY3028" s="450"/>
    </row>
    <row r="3029" spans="1:185" customHeight="1" ht="16.5" s="407" customFormat="1">
      <c r="A3029" s="135"/>
      <c r="B3029" s="135"/>
      <c r="C3029" s="135"/>
      <c r="D3029" s="245"/>
      <c r="E3029" s="245"/>
      <c r="F3029" s="405"/>
      <c r="G3029" s="291"/>
      <c r="H3029" s="291"/>
      <c r="AW3029" s="501"/>
      <c r="AY3029" s="450"/>
    </row>
    <row r="3030" spans="1:185" customHeight="1" ht="16.5" s="407" customFormat="1">
      <c r="A3030" s="135"/>
      <c r="B3030" s="135"/>
      <c r="C3030" s="135"/>
      <c r="D3030" s="245"/>
      <c r="E3030" s="245"/>
      <c r="F3030" s="405"/>
      <c r="G3030" s="291"/>
      <c r="H3030" s="291"/>
      <c r="AW3030" s="501"/>
      <c r="AY3030" s="450"/>
    </row>
    <row r="3031" spans="1:185" customHeight="1" ht="16.5" s="407" customFormat="1">
      <c r="A3031" s="135"/>
      <c r="B3031" s="135"/>
      <c r="C3031" s="135"/>
      <c r="D3031" s="245"/>
      <c r="E3031" s="245"/>
      <c r="F3031" s="405"/>
      <c r="G3031" s="291"/>
      <c r="H3031" s="291"/>
      <c r="AW3031" s="501"/>
      <c r="AY3031" s="450"/>
    </row>
    <row r="3032" spans="1:185" customHeight="1" ht="16.5" s="407" customFormat="1">
      <c r="A3032" s="135"/>
      <c r="B3032" s="135"/>
      <c r="C3032" s="135"/>
      <c r="D3032" s="245"/>
      <c r="E3032" s="245"/>
      <c r="F3032" s="405"/>
      <c r="G3032" s="291"/>
      <c r="H3032" s="291"/>
      <c r="AW3032" s="501"/>
      <c r="AY3032" s="450"/>
    </row>
    <row r="3033" spans="1:185" customHeight="1" ht="16.5" s="407" customFormat="1">
      <c r="A3033" s="135"/>
      <c r="B3033" s="135"/>
      <c r="C3033" s="135"/>
      <c r="D3033" s="245"/>
      <c r="E3033" s="245"/>
      <c r="F3033" s="405"/>
      <c r="G3033" s="291"/>
      <c r="H3033" s="291"/>
      <c r="AW3033" s="501"/>
      <c r="AY3033" s="450"/>
    </row>
    <row r="3034" spans="1:185" customHeight="1" ht="16.5" s="407" customFormat="1">
      <c r="A3034" s="135"/>
      <c r="B3034" s="135"/>
      <c r="C3034" s="135"/>
      <c r="D3034" s="245"/>
      <c r="E3034" s="245"/>
      <c r="F3034" s="405"/>
      <c r="G3034" s="291"/>
      <c r="H3034" s="291"/>
      <c r="AW3034" s="501"/>
      <c r="AY3034" s="450"/>
    </row>
    <row r="3035" spans="1:185" customHeight="1" ht="16.5" s="407" customFormat="1">
      <c r="A3035" s="135"/>
      <c r="B3035" s="135"/>
      <c r="C3035" s="135"/>
      <c r="D3035" s="245"/>
      <c r="E3035" s="245"/>
      <c r="F3035" s="405"/>
      <c r="G3035" s="291"/>
      <c r="H3035" s="291"/>
      <c r="AW3035" s="501"/>
      <c r="AY3035" s="450"/>
    </row>
    <row r="3036" spans="1:185" customHeight="1" ht="16.5" s="407" customFormat="1">
      <c r="A3036" s="135"/>
      <c r="B3036" s="135"/>
      <c r="C3036" s="135"/>
      <c r="D3036" s="245"/>
      <c r="E3036" s="245"/>
      <c r="F3036" s="405"/>
      <c r="G3036" s="291"/>
      <c r="H3036" s="291"/>
      <c r="AW3036" s="501"/>
      <c r="AY3036" s="450"/>
    </row>
    <row r="3037" spans="1:185" customHeight="1" ht="16.5" s="407" customFormat="1">
      <c r="A3037" s="135"/>
      <c r="B3037" s="135"/>
      <c r="C3037" s="135"/>
      <c r="D3037" s="245"/>
      <c r="E3037" s="245"/>
      <c r="F3037" s="405"/>
      <c r="G3037" s="291"/>
      <c r="H3037" s="291"/>
      <c r="AW3037" s="501"/>
      <c r="AY3037" s="450"/>
    </row>
    <row r="3038" spans="1:185" customHeight="1" ht="16.5" s="407" customFormat="1">
      <c r="A3038" s="135"/>
      <c r="B3038" s="135"/>
      <c r="C3038" s="135"/>
      <c r="D3038" s="245"/>
      <c r="E3038" s="245"/>
      <c r="F3038" s="405"/>
      <c r="G3038" s="291"/>
      <c r="H3038" s="291"/>
      <c r="AW3038" s="501"/>
      <c r="AY3038" s="450"/>
    </row>
    <row r="3039" spans="1:185" customHeight="1" ht="16.5" s="407" customFormat="1">
      <c r="A3039" s="135"/>
      <c r="B3039" s="135"/>
      <c r="C3039" s="135"/>
      <c r="D3039" s="245"/>
      <c r="E3039" s="245"/>
      <c r="F3039" s="405"/>
      <c r="G3039" s="291"/>
      <c r="H3039" s="291"/>
      <c r="AW3039" s="501"/>
      <c r="AY3039" s="450"/>
    </row>
    <row r="3040" spans="1:185" customHeight="1" ht="16.5" s="407" customFormat="1">
      <c r="A3040" s="135"/>
      <c r="B3040" s="135"/>
      <c r="C3040" s="135"/>
      <c r="D3040" s="245"/>
      <c r="E3040" s="245"/>
      <c r="F3040" s="405"/>
      <c r="G3040" s="291"/>
      <c r="H3040" s="291"/>
      <c r="AW3040" s="501"/>
      <c r="AY3040" s="450"/>
    </row>
    <row r="3041" spans="1:185" customHeight="1" ht="16.5" s="407" customFormat="1">
      <c r="A3041" s="135"/>
      <c r="B3041" s="135"/>
      <c r="C3041" s="135"/>
      <c r="D3041" s="245"/>
      <c r="E3041" s="245"/>
      <c r="F3041" s="405"/>
      <c r="G3041" s="291"/>
      <c r="H3041" s="291"/>
      <c r="AW3041" s="501"/>
      <c r="AY3041" s="450"/>
    </row>
    <row r="3042" spans="1:185" customHeight="1" ht="16.5" s="407" customFormat="1">
      <c r="A3042" s="135"/>
      <c r="B3042" s="135"/>
      <c r="C3042" s="135"/>
      <c r="D3042" s="245"/>
      <c r="E3042" s="245"/>
      <c r="F3042" s="405"/>
      <c r="G3042" s="291"/>
      <c r="H3042" s="291"/>
      <c r="AW3042" s="501"/>
      <c r="AY3042" s="450"/>
    </row>
    <row r="3043" spans="1:185" customHeight="1" ht="16.5" s="407" customFormat="1">
      <c r="A3043" s="135"/>
      <c r="B3043" s="135"/>
      <c r="C3043" s="135"/>
      <c r="D3043" s="245"/>
      <c r="E3043" s="245"/>
      <c r="F3043" s="405"/>
      <c r="G3043" s="291"/>
      <c r="H3043" s="291"/>
      <c r="AW3043" s="501"/>
      <c r="AY3043" s="450"/>
    </row>
    <row r="3044" spans="1:185" customHeight="1" ht="16.5" s="407" customFormat="1">
      <c r="A3044" s="135"/>
      <c r="B3044" s="135"/>
      <c r="C3044" s="135"/>
      <c r="D3044" s="245"/>
      <c r="E3044" s="245"/>
      <c r="F3044" s="405"/>
      <c r="G3044" s="291"/>
      <c r="H3044" s="291"/>
      <c r="AW3044" s="501"/>
      <c r="AY3044" s="450"/>
    </row>
    <row r="3045" spans="1:185" customHeight="1" ht="16.5" s="407" customFormat="1">
      <c r="A3045" s="135"/>
      <c r="B3045" s="135"/>
      <c r="C3045" s="135"/>
      <c r="D3045" s="245"/>
      <c r="E3045" s="245"/>
      <c r="F3045" s="405"/>
      <c r="G3045" s="291"/>
      <c r="H3045" s="291"/>
      <c r="AW3045" s="501"/>
      <c r="AY3045" s="450"/>
    </row>
    <row r="3046" spans="1:185" customHeight="1" ht="16.5" s="407" customFormat="1">
      <c r="A3046" s="135"/>
      <c r="B3046" s="135"/>
      <c r="C3046" s="135"/>
      <c r="D3046" s="245"/>
      <c r="E3046" s="245"/>
      <c r="F3046" s="405"/>
      <c r="G3046" s="291"/>
      <c r="H3046" s="291"/>
      <c r="AW3046" s="501"/>
      <c r="AY3046" s="450"/>
    </row>
    <row r="3047" spans="1:185" customHeight="1" ht="16.5" s="407" customFormat="1">
      <c r="A3047" s="135"/>
      <c r="B3047" s="135"/>
      <c r="C3047" s="135"/>
      <c r="D3047" s="245"/>
      <c r="E3047" s="245"/>
      <c r="F3047" s="405"/>
      <c r="G3047" s="291"/>
      <c r="H3047" s="291"/>
      <c r="AW3047" s="501"/>
      <c r="AY3047" s="450"/>
    </row>
    <row r="3048" spans="1:185" customHeight="1" ht="16.5" s="407" customFormat="1">
      <c r="A3048" s="135"/>
      <c r="B3048" s="135"/>
      <c r="C3048" s="135"/>
      <c r="D3048" s="245"/>
      <c r="E3048" s="245"/>
      <c r="F3048" s="405"/>
      <c r="G3048" s="291"/>
      <c r="H3048" s="291"/>
      <c r="AW3048" s="501"/>
      <c r="AY3048" s="450"/>
    </row>
    <row r="3049" spans="1:185" customHeight="1" ht="16.5" s="407" customFormat="1">
      <c r="A3049" s="135"/>
      <c r="B3049" s="135"/>
      <c r="C3049" s="135"/>
      <c r="D3049" s="245"/>
      <c r="E3049" s="245"/>
      <c r="F3049" s="405"/>
      <c r="G3049" s="291"/>
      <c r="H3049" s="291"/>
      <c r="AW3049" s="501"/>
      <c r="AY3049" s="450"/>
    </row>
    <row r="3050" spans="1:185" customHeight="1" ht="16.5" s="407" customFormat="1">
      <c r="A3050" s="135"/>
      <c r="B3050" s="135"/>
      <c r="C3050" s="135"/>
      <c r="D3050" s="245"/>
      <c r="E3050" s="245"/>
      <c r="F3050" s="405"/>
      <c r="G3050" s="291"/>
      <c r="H3050" s="291"/>
      <c r="AW3050" s="501"/>
      <c r="AY3050" s="450"/>
    </row>
    <row r="3051" spans="1:185" customHeight="1" ht="16.5" s="407" customFormat="1">
      <c r="A3051" s="135"/>
      <c r="B3051" s="135"/>
      <c r="C3051" s="135"/>
      <c r="D3051" s="245"/>
      <c r="E3051" s="245"/>
      <c r="F3051" s="405"/>
      <c r="G3051" s="291"/>
      <c r="H3051" s="291"/>
      <c r="AW3051" s="501"/>
      <c r="AY3051" s="450"/>
    </row>
    <row r="3052" spans="1:185" customHeight="1" ht="16.5" s="407" customFormat="1">
      <c r="A3052" s="135"/>
      <c r="B3052" s="135"/>
      <c r="C3052" s="135"/>
      <c r="D3052" s="245"/>
      <c r="E3052" s="245"/>
      <c r="F3052" s="405"/>
      <c r="G3052" s="291"/>
      <c r="H3052" s="291"/>
      <c r="AW3052" s="501"/>
      <c r="AY3052" s="450"/>
    </row>
    <row r="3053" spans="1:185" customHeight="1" ht="16.5" s="407" customFormat="1">
      <c r="A3053" s="135"/>
      <c r="B3053" s="135"/>
      <c r="C3053" s="135"/>
      <c r="D3053" s="245"/>
      <c r="E3053" s="245"/>
      <c r="F3053" s="405"/>
      <c r="G3053" s="291"/>
      <c r="H3053" s="291"/>
      <c r="AW3053" s="501"/>
      <c r="AY3053" s="450"/>
    </row>
    <row r="3054" spans="1:185" customHeight="1" ht="16.5" s="407" customFormat="1">
      <c r="A3054" s="135"/>
      <c r="B3054" s="135"/>
      <c r="C3054" s="135"/>
      <c r="D3054" s="245"/>
      <c r="E3054" s="245"/>
      <c r="F3054" s="405"/>
      <c r="G3054" s="291"/>
      <c r="H3054" s="291"/>
      <c r="AW3054" s="501"/>
      <c r="AY3054" s="450"/>
    </row>
    <row r="3055" spans="1:185" customHeight="1" ht="16.5" s="407" customFormat="1">
      <c r="A3055" s="135"/>
      <c r="B3055" s="135"/>
      <c r="C3055" s="135"/>
      <c r="D3055" s="245"/>
      <c r="E3055" s="245"/>
      <c r="F3055" s="405"/>
      <c r="G3055" s="291"/>
      <c r="H3055" s="291"/>
      <c r="AW3055" s="501"/>
      <c r="AY3055" s="450"/>
    </row>
    <row r="3056" spans="1:185" customHeight="1" ht="16.5" s="407" customFormat="1">
      <c r="A3056" s="135"/>
      <c r="B3056" s="135"/>
      <c r="C3056" s="135"/>
      <c r="D3056" s="245"/>
      <c r="E3056" s="245"/>
      <c r="F3056" s="405"/>
      <c r="G3056" s="291"/>
      <c r="H3056" s="291"/>
      <c r="AW3056" s="501"/>
      <c r="AY3056" s="450"/>
    </row>
    <row r="3057" spans="1:185" customHeight="1" ht="16.5" s="407" customFormat="1">
      <c r="A3057" s="135"/>
      <c r="B3057" s="135"/>
      <c r="C3057" s="135"/>
      <c r="D3057" s="245"/>
      <c r="E3057" s="245"/>
      <c r="F3057" s="405"/>
      <c r="G3057" s="291"/>
      <c r="H3057" s="291"/>
      <c r="AW3057" s="501"/>
      <c r="AY3057" s="450"/>
    </row>
    <row r="3058" spans="1:185" customHeight="1" ht="16.5" s="407" customFormat="1">
      <c r="A3058" s="135"/>
      <c r="B3058" s="135"/>
      <c r="C3058" s="135"/>
      <c r="D3058" s="245"/>
      <c r="E3058" s="245"/>
      <c r="F3058" s="405"/>
      <c r="G3058" s="291"/>
      <c r="H3058" s="291"/>
      <c r="AW3058" s="501"/>
      <c r="AY3058" s="450"/>
    </row>
    <row r="3059" spans="1:185" customHeight="1" ht="16.5" s="407" customFormat="1">
      <c r="A3059" s="135"/>
      <c r="B3059" s="135"/>
      <c r="C3059" s="135"/>
      <c r="D3059" s="245"/>
      <c r="E3059" s="245"/>
      <c r="F3059" s="405"/>
      <c r="G3059" s="291"/>
      <c r="H3059" s="291"/>
      <c r="AW3059" s="501"/>
      <c r="AY3059" s="450"/>
    </row>
    <row r="3060" spans="1:185" customHeight="1" ht="16.5" s="407" customFormat="1">
      <c r="A3060" s="135"/>
      <c r="B3060" s="135"/>
      <c r="C3060" s="135"/>
      <c r="D3060" s="245"/>
      <c r="E3060" s="245"/>
      <c r="F3060" s="405"/>
      <c r="G3060" s="291"/>
      <c r="H3060" s="291"/>
      <c r="AW3060" s="501"/>
      <c r="AY3060" s="450"/>
    </row>
    <row r="3061" spans="1:185" customHeight="1" ht="16.5" s="407" customFormat="1">
      <c r="A3061" s="135"/>
      <c r="B3061" s="135"/>
      <c r="C3061" s="135"/>
      <c r="D3061" s="245"/>
      <c r="E3061" s="245"/>
      <c r="F3061" s="405"/>
      <c r="G3061" s="291"/>
      <c r="H3061" s="291"/>
      <c r="AW3061" s="501"/>
      <c r="AY3061" s="450"/>
    </row>
    <row r="3062" spans="1:185" customHeight="1" ht="16.5" s="407" customFormat="1">
      <c r="A3062" s="135"/>
      <c r="B3062" s="135"/>
      <c r="C3062" s="135"/>
      <c r="D3062" s="245"/>
      <c r="E3062" s="245"/>
      <c r="F3062" s="405"/>
      <c r="G3062" s="291"/>
      <c r="H3062" s="291"/>
      <c r="AW3062" s="501"/>
      <c r="AY3062" s="450"/>
    </row>
    <row r="3063" spans="1:185" customHeight="1" ht="16.5" s="407" customFormat="1">
      <c r="A3063" s="135"/>
      <c r="B3063" s="135"/>
      <c r="C3063" s="135"/>
      <c r="D3063" s="245"/>
      <c r="E3063" s="245"/>
      <c r="F3063" s="405"/>
      <c r="G3063" s="291"/>
      <c r="H3063" s="291"/>
      <c r="AW3063" s="501"/>
      <c r="AY3063" s="450"/>
    </row>
    <row r="3064" spans="1:185" customHeight="1" ht="16.5" s="407" customFormat="1">
      <c r="A3064" s="135"/>
      <c r="B3064" s="135"/>
      <c r="C3064" s="135"/>
      <c r="D3064" s="245"/>
      <c r="E3064" s="245"/>
      <c r="F3064" s="405"/>
      <c r="G3064" s="291"/>
      <c r="H3064" s="291"/>
      <c r="AW3064" s="501"/>
      <c r="AY3064" s="450"/>
    </row>
    <row r="3065" spans="1:185" customHeight="1" ht="16.5" s="407" customFormat="1">
      <c r="A3065" s="135"/>
      <c r="B3065" s="135"/>
      <c r="C3065" s="135"/>
      <c r="D3065" s="245"/>
      <c r="E3065" s="245"/>
      <c r="F3065" s="405"/>
      <c r="G3065" s="291"/>
      <c r="H3065" s="291"/>
      <c r="AW3065" s="501"/>
      <c r="AY3065" s="450"/>
    </row>
    <row r="3066" spans="1:185" customHeight="1" ht="16.5" s="407" customFormat="1">
      <c r="A3066" s="135"/>
      <c r="B3066" s="135"/>
      <c r="C3066" s="135"/>
      <c r="D3066" s="245"/>
      <c r="E3066" s="245"/>
      <c r="F3066" s="405"/>
      <c r="G3066" s="291"/>
      <c r="H3066" s="291"/>
      <c r="AW3066" s="501"/>
      <c r="AY3066" s="450"/>
    </row>
    <row r="3067" spans="1:185" customHeight="1" ht="16.5" s="407" customFormat="1">
      <c r="A3067" s="135"/>
      <c r="B3067" s="135"/>
      <c r="C3067" s="135"/>
      <c r="D3067" s="245"/>
      <c r="E3067" s="245"/>
      <c r="F3067" s="405"/>
      <c r="G3067" s="291"/>
      <c r="H3067" s="291"/>
      <c r="AW3067" s="501"/>
      <c r="AY3067" s="450"/>
    </row>
    <row r="3068" spans="1:185" customHeight="1" ht="16.5" s="407" customFormat="1">
      <c r="A3068" s="135"/>
      <c r="B3068" s="135"/>
      <c r="C3068" s="135"/>
      <c r="D3068" s="245"/>
      <c r="E3068" s="245"/>
      <c r="F3068" s="405"/>
      <c r="G3068" s="291"/>
      <c r="H3068" s="291"/>
      <c r="AW3068" s="501"/>
      <c r="AY3068" s="450"/>
    </row>
    <row r="3069" spans="1:185" customHeight="1" ht="16.5" s="407" customFormat="1">
      <c r="A3069" s="135"/>
      <c r="B3069" s="135"/>
      <c r="C3069" s="135"/>
      <c r="D3069" s="245"/>
      <c r="E3069" s="245"/>
      <c r="F3069" s="405"/>
      <c r="G3069" s="291"/>
      <c r="H3069" s="291"/>
      <c r="AW3069" s="501"/>
      <c r="AY3069" s="450"/>
    </row>
    <row r="3070" spans="1:185" customHeight="1" ht="16.5" s="407" customFormat="1">
      <c r="A3070" s="135"/>
      <c r="B3070" s="135"/>
      <c r="C3070" s="135"/>
      <c r="D3070" s="245"/>
      <c r="E3070" s="245"/>
      <c r="F3070" s="405"/>
      <c r="G3070" s="291"/>
      <c r="H3070" s="291"/>
      <c r="AW3070" s="501"/>
      <c r="AY3070" s="450"/>
    </row>
    <row r="3071" spans="1:185" customHeight="1" ht="16.5" s="407" customFormat="1">
      <c r="A3071" s="135"/>
      <c r="B3071" s="135"/>
      <c r="C3071" s="135"/>
      <c r="D3071" s="245"/>
      <c r="E3071" s="245"/>
      <c r="F3071" s="405"/>
      <c r="G3071" s="291"/>
      <c r="H3071" s="291"/>
      <c r="AW3071" s="501"/>
      <c r="AY3071" s="450"/>
    </row>
    <row r="3072" spans="1:185" customHeight="1" ht="16.5" s="407" customFormat="1">
      <c r="A3072" s="135"/>
      <c r="B3072" s="135"/>
      <c r="C3072" s="135"/>
      <c r="D3072" s="245"/>
      <c r="E3072" s="245"/>
      <c r="F3072" s="405"/>
      <c r="G3072" s="291"/>
      <c r="H3072" s="291"/>
      <c r="AW3072" s="501"/>
      <c r="AY3072" s="450"/>
    </row>
    <row r="3073" spans="1:185" customHeight="1" ht="16.5" s="407" customFormat="1">
      <c r="A3073" s="135"/>
      <c r="B3073" s="135"/>
      <c r="C3073" s="135"/>
      <c r="D3073" s="245"/>
      <c r="E3073" s="245"/>
      <c r="F3073" s="405"/>
      <c r="G3073" s="291"/>
      <c r="H3073" s="291"/>
      <c r="AW3073" s="501"/>
      <c r="AY3073" s="450"/>
    </row>
    <row r="3074" spans="1:185" customHeight="1" ht="16.5" s="407" customFormat="1">
      <c r="A3074" s="135"/>
      <c r="B3074" s="135"/>
      <c r="C3074" s="135"/>
      <c r="D3074" s="245"/>
      <c r="E3074" s="245"/>
      <c r="F3074" s="405"/>
      <c r="G3074" s="291"/>
      <c r="H3074" s="291"/>
      <c r="AW3074" s="501"/>
      <c r="AY3074" s="450"/>
    </row>
    <row r="3075" spans="1:185" customHeight="1" ht="16.5" s="407" customFormat="1">
      <c r="A3075" s="135"/>
      <c r="B3075" s="135"/>
      <c r="C3075" s="135"/>
      <c r="D3075" s="245"/>
      <c r="E3075" s="245"/>
      <c r="F3075" s="405"/>
      <c r="G3075" s="291"/>
      <c r="H3075" s="291"/>
      <c r="AW3075" s="501"/>
      <c r="AY3075" s="450"/>
    </row>
    <row r="3076" spans="1:185" customHeight="1" ht="16.5" s="407" customFormat="1">
      <c r="A3076" s="135"/>
      <c r="B3076" s="135"/>
      <c r="C3076" s="135"/>
      <c r="D3076" s="245"/>
      <c r="E3076" s="245"/>
      <c r="F3076" s="405"/>
      <c r="G3076" s="291"/>
      <c r="H3076" s="291"/>
      <c r="AW3076" s="501"/>
      <c r="AY3076" s="450"/>
    </row>
    <row r="3077" spans="1:185" customHeight="1" ht="16.5" s="407" customFormat="1">
      <c r="A3077" s="135"/>
      <c r="B3077" s="135"/>
      <c r="C3077" s="135"/>
      <c r="D3077" s="245"/>
      <c r="E3077" s="245"/>
      <c r="F3077" s="405"/>
      <c r="G3077" s="291"/>
      <c r="H3077" s="291"/>
      <c r="AW3077" s="501"/>
      <c r="AY3077" s="450"/>
    </row>
    <row r="3078" spans="1:185" customHeight="1" ht="16.5" s="407" customFormat="1">
      <c r="A3078" s="135"/>
      <c r="B3078" s="135"/>
      <c r="C3078" s="135"/>
      <c r="D3078" s="245"/>
      <c r="E3078" s="245"/>
      <c r="F3078" s="405"/>
      <c r="G3078" s="291"/>
      <c r="H3078" s="291"/>
      <c r="AW3078" s="501"/>
      <c r="AY3078" s="450"/>
    </row>
    <row r="3079" spans="1:185" customHeight="1" ht="16.5" s="407" customFormat="1">
      <c r="A3079" s="135"/>
      <c r="B3079" s="135"/>
      <c r="C3079" s="135"/>
      <c r="D3079" s="245"/>
      <c r="E3079" s="245"/>
      <c r="F3079" s="405"/>
      <c r="G3079" s="291"/>
      <c r="H3079" s="291"/>
      <c r="AW3079" s="501"/>
      <c r="AY3079" s="450"/>
    </row>
    <row r="3080" spans="1:185" customHeight="1" ht="16.5" s="407" customFormat="1">
      <c r="A3080" s="135"/>
      <c r="B3080" s="135"/>
      <c r="C3080" s="135"/>
      <c r="D3080" s="245"/>
      <c r="E3080" s="245"/>
      <c r="F3080" s="405"/>
      <c r="G3080" s="291"/>
      <c r="H3080" s="291"/>
      <c r="AW3080" s="501"/>
      <c r="AY3080" s="450"/>
    </row>
    <row r="3081" spans="1:185" customHeight="1" ht="16.5" s="407" customFormat="1">
      <c r="A3081" s="135"/>
      <c r="B3081" s="135"/>
      <c r="C3081" s="135"/>
      <c r="D3081" s="245"/>
      <c r="E3081" s="245"/>
      <c r="F3081" s="405"/>
      <c r="G3081" s="291"/>
      <c r="H3081" s="291"/>
      <c r="AW3081" s="501"/>
      <c r="AY3081" s="450"/>
    </row>
    <row r="3082" spans="1:185" customHeight="1" ht="16.5" s="407" customFormat="1">
      <c r="A3082" s="135"/>
      <c r="B3082" s="135"/>
      <c r="C3082" s="135"/>
      <c r="D3082" s="245"/>
      <c r="E3082" s="245"/>
      <c r="F3082" s="405"/>
      <c r="G3082" s="291"/>
      <c r="H3082" s="291"/>
      <c r="AW3082" s="501"/>
      <c r="AY3082" s="450"/>
    </row>
    <row r="3083" spans="1:185" customHeight="1" ht="16.5" s="407" customFormat="1">
      <c r="A3083" s="135"/>
      <c r="B3083" s="135"/>
      <c r="C3083" s="135"/>
      <c r="D3083" s="245"/>
      <c r="E3083" s="245"/>
      <c r="F3083" s="405"/>
      <c r="G3083" s="291"/>
      <c r="H3083" s="291"/>
      <c r="AW3083" s="501"/>
      <c r="AY3083" s="450"/>
    </row>
    <row r="3084" spans="1:185" customHeight="1" ht="16.5" s="407" customFormat="1">
      <c r="A3084" s="135"/>
      <c r="B3084" s="135"/>
      <c r="C3084" s="135"/>
      <c r="D3084" s="245"/>
      <c r="E3084" s="245"/>
      <c r="F3084" s="405"/>
      <c r="G3084" s="291"/>
      <c r="H3084" s="291"/>
      <c r="AW3084" s="501"/>
      <c r="AY3084" s="450"/>
    </row>
    <row r="3085" spans="1:185" customHeight="1" ht="16.5" s="407" customFormat="1">
      <c r="A3085" s="135"/>
      <c r="B3085" s="135"/>
      <c r="C3085" s="135"/>
      <c r="D3085" s="245"/>
      <c r="E3085" s="245"/>
      <c r="F3085" s="405"/>
      <c r="G3085" s="291"/>
      <c r="H3085" s="291"/>
      <c r="AW3085" s="501"/>
      <c r="AY3085" s="450"/>
    </row>
    <row r="3086" spans="1:185" customHeight="1" ht="16.5" s="407" customFormat="1">
      <c r="A3086" s="135"/>
      <c r="B3086" s="135"/>
      <c r="C3086" s="135"/>
      <c r="D3086" s="245"/>
      <c r="E3086" s="245"/>
      <c r="F3086" s="405"/>
      <c r="G3086" s="291"/>
      <c r="H3086" s="291"/>
      <c r="AW3086" s="501"/>
      <c r="AY3086" s="450"/>
    </row>
    <row r="3087" spans="1:185" customHeight="1" ht="16.5" s="407" customFormat="1">
      <c r="A3087" s="135"/>
      <c r="B3087" s="135"/>
      <c r="C3087" s="135"/>
      <c r="D3087" s="245"/>
      <c r="E3087" s="245"/>
      <c r="F3087" s="405"/>
      <c r="G3087" s="291"/>
      <c r="H3087" s="291"/>
      <c r="AW3087" s="501"/>
      <c r="AY3087" s="450"/>
    </row>
    <row r="3088" spans="1:185" customHeight="1" ht="16.5" s="407" customFormat="1">
      <c r="A3088" s="135"/>
      <c r="B3088" s="135"/>
      <c r="C3088" s="135"/>
      <c r="D3088" s="245"/>
      <c r="E3088" s="245"/>
      <c r="F3088" s="405"/>
      <c r="G3088" s="291"/>
      <c r="H3088" s="291"/>
      <c r="AW3088" s="501"/>
      <c r="AY3088" s="450"/>
    </row>
    <row r="3089" spans="1:185" customHeight="1" ht="16.5" s="407" customFormat="1">
      <c r="A3089" s="135"/>
      <c r="B3089" s="135"/>
      <c r="C3089" s="135"/>
      <c r="D3089" s="245"/>
      <c r="E3089" s="245"/>
      <c r="F3089" s="405"/>
      <c r="G3089" s="291"/>
      <c r="H3089" s="291"/>
      <c r="AW3089" s="501"/>
      <c r="AY3089" s="450"/>
    </row>
    <row r="3090" spans="1:185" customHeight="1" ht="16.5" s="407" customFormat="1">
      <c r="A3090" s="135"/>
      <c r="B3090" s="135"/>
      <c r="C3090" s="135"/>
      <c r="D3090" s="245"/>
      <c r="E3090" s="245"/>
      <c r="F3090" s="405"/>
      <c r="G3090" s="291"/>
      <c r="H3090" s="291"/>
      <c r="AW3090" s="501"/>
      <c r="AY3090" s="450"/>
    </row>
    <row r="3091" spans="1:185" customHeight="1" ht="16.5" s="407" customFormat="1">
      <c r="A3091" s="135"/>
      <c r="B3091" s="135"/>
      <c r="C3091" s="135"/>
      <c r="D3091" s="245"/>
      <c r="E3091" s="245"/>
      <c r="F3091" s="405"/>
      <c r="G3091" s="291"/>
      <c r="H3091" s="291"/>
      <c r="AW3091" s="501"/>
      <c r="AY3091" s="450"/>
    </row>
    <row r="3092" spans="1:185" customHeight="1" ht="16.5" s="407" customFormat="1">
      <c r="A3092" s="135"/>
      <c r="B3092" s="135"/>
      <c r="C3092" s="135"/>
      <c r="D3092" s="245"/>
      <c r="E3092" s="245"/>
      <c r="F3092" s="405"/>
      <c r="G3092" s="291"/>
      <c r="H3092" s="291"/>
      <c r="AW3092" s="501"/>
      <c r="AY3092" s="450"/>
    </row>
    <row r="3093" spans="1:185" customHeight="1" ht="16.5" s="407" customFormat="1">
      <c r="A3093" s="135"/>
      <c r="B3093" s="135"/>
      <c r="C3093" s="135"/>
      <c r="D3093" s="245"/>
      <c r="E3093" s="245"/>
      <c r="F3093" s="405"/>
      <c r="G3093" s="291"/>
      <c r="H3093" s="291"/>
      <c r="AW3093" s="501"/>
      <c r="AY3093" s="450"/>
    </row>
    <row r="3094" spans="1:185" customHeight="1" ht="16.5" s="407" customFormat="1">
      <c r="A3094" s="135"/>
      <c r="B3094" s="135"/>
      <c r="C3094" s="135"/>
      <c r="D3094" s="245"/>
      <c r="E3094" s="245"/>
      <c r="F3094" s="405"/>
      <c r="G3094" s="291"/>
      <c r="H3094" s="291"/>
      <c r="AW3094" s="501"/>
      <c r="AY3094" s="450"/>
    </row>
    <row r="3095" spans="1:185" customHeight="1" ht="16.5" s="407" customFormat="1">
      <c r="A3095" s="135"/>
      <c r="B3095" s="135"/>
      <c r="C3095" s="135"/>
      <c r="D3095" s="245"/>
      <c r="E3095" s="245"/>
      <c r="F3095" s="405"/>
      <c r="G3095" s="291"/>
      <c r="H3095" s="291"/>
      <c r="AW3095" s="501"/>
      <c r="AY3095" s="450"/>
    </row>
    <row r="3096" spans="1:185" customHeight="1" ht="16.5" s="407" customFormat="1">
      <c r="A3096" s="135"/>
      <c r="B3096" s="135"/>
      <c r="C3096" s="135"/>
      <c r="D3096" s="245"/>
      <c r="E3096" s="245"/>
      <c r="F3096" s="405"/>
      <c r="G3096" s="291"/>
      <c r="H3096" s="291"/>
      <c r="AW3096" s="501"/>
      <c r="AY3096" s="450"/>
    </row>
    <row r="3097" spans="1:185" customHeight="1" ht="16.5" s="407" customFormat="1">
      <c r="A3097" s="135"/>
      <c r="B3097" s="135"/>
      <c r="C3097" s="135"/>
      <c r="D3097" s="245"/>
      <c r="E3097" s="245"/>
      <c r="F3097" s="405"/>
      <c r="G3097" s="291"/>
      <c r="H3097" s="291"/>
      <c r="AW3097" s="501"/>
      <c r="AY3097" s="450"/>
    </row>
    <row r="3098" spans="1:185" customHeight="1" ht="16.5" s="407" customFormat="1">
      <c r="A3098" s="135"/>
      <c r="B3098" s="135"/>
      <c r="C3098" s="135"/>
      <c r="D3098" s="245"/>
      <c r="E3098" s="245"/>
      <c r="F3098" s="405"/>
      <c r="G3098" s="291"/>
      <c r="H3098" s="291"/>
      <c r="AW3098" s="501"/>
      <c r="AY3098" s="450"/>
    </row>
    <row r="3099" spans="1:185" customHeight="1" ht="16.5" s="407" customFormat="1">
      <c r="A3099" s="135"/>
      <c r="B3099" s="135"/>
      <c r="C3099" s="135"/>
      <c r="D3099" s="245"/>
      <c r="E3099" s="245"/>
      <c r="F3099" s="405"/>
      <c r="G3099" s="291"/>
      <c r="H3099" s="291"/>
      <c r="AW3099" s="501"/>
      <c r="AY3099" s="450"/>
    </row>
    <row r="3100" spans="1:185" customHeight="1" ht="16.5" s="407" customFormat="1">
      <c r="A3100" s="135"/>
      <c r="B3100" s="135"/>
      <c r="C3100" s="135"/>
      <c r="D3100" s="245"/>
      <c r="E3100" s="245"/>
      <c r="F3100" s="405"/>
      <c r="G3100" s="291"/>
      <c r="H3100" s="291"/>
      <c r="AW3100" s="501"/>
      <c r="AY3100" s="450"/>
    </row>
    <row r="3101" spans="1:185" customHeight="1" ht="16.5" s="407" customFormat="1">
      <c r="A3101" s="135"/>
      <c r="B3101" s="135"/>
      <c r="C3101" s="135"/>
      <c r="D3101" s="245"/>
      <c r="E3101" s="245"/>
      <c r="F3101" s="405"/>
      <c r="G3101" s="291"/>
      <c r="H3101" s="291"/>
      <c r="AW3101" s="501"/>
      <c r="AY3101" s="450"/>
    </row>
    <row r="3102" spans="1:185" customHeight="1" ht="16.5" s="407" customFormat="1">
      <c r="A3102" s="135"/>
      <c r="B3102" s="135"/>
      <c r="C3102" s="135"/>
      <c r="D3102" s="245"/>
      <c r="E3102" s="245"/>
      <c r="F3102" s="405"/>
      <c r="G3102" s="291"/>
      <c r="H3102" s="291"/>
      <c r="AW3102" s="501"/>
      <c r="AY3102" s="450"/>
    </row>
    <row r="3103" spans="1:185" customHeight="1" ht="16.5" s="407" customFormat="1">
      <c r="A3103" s="135"/>
      <c r="B3103" s="135"/>
      <c r="C3103" s="135"/>
      <c r="D3103" s="245"/>
      <c r="E3103" s="245"/>
      <c r="F3103" s="405"/>
      <c r="G3103" s="291"/>
      <c r="H3103" s="291"/>
      <c r="AW3103" s="501"/>
      <c r="AY3103" s="450"/>
    </row>
    <row r="3104" spans="1:185" customHeight="1" ht="16.5" s="407" customFormat="1">
      <c r="A3104" s="135"/>
      <c r="B3104" s="135"/>
      <c r="C3104" s="135"/>
      <c r="D3104" s="245"/>
      <c r="E3104" s="245"/>
      <c r="F3104" s="405"/>
      <c r="G3104" s="291"/>
      <c r="H3104" s="291"/>
      <c r="AW3104" s="501"/>
      <c r="AY3104" s="450"/>
    </row>
    <row r="3105" spans="1:185" customHeight="1" ht="16.5" s="407" customFormat="1">
      <c r="A3105" s="135"/>
      <c r="B3105" s="135"/>
      <c r="C3105" s="135"/>
      <c r="D3105" s="245"/>
      <c r="E3105" s="245"/>
      <c r="F3105" s="405"/>
      <c r="G3105" s="291"/>
      <c r="H3105" s="291"/>
      <c r="AW3105" s="501"/>
      <c r="AY3105" s="450"/>
    </row>
    <row r="3106" spans="1:185" customHeight="1" ht="16.5" s="407" customFormat="1">
      <c r="A3106" s="135"/>
      <c r="B3106" s="135"/>
      <c r="C3106" s="135"/>
      <c r="D3106" s="245"/>
      <c r="E3106" s="245"/>
      <c r="F3106" s="405"/>
      <c r="G3106" s="291"/>
      <c r="H3106" s="291"/>
      <c r="AW3106" s="501"/>
      <c r="AY3106" s="450"/>
    </row>
    <row r="3107" spans="1:185" customHeight="1" ht="16.5" s="407" customFormat="1">
      <c r="A3107" s="135"/>
      <c r="B3107" s="135"/>
      <c r="C3107" s="135"/>
      <c r="D3107" s="245"/>
      <c r="E3107" s="245"/>
      <c r="F3107" s="405"/>
      <c r="G3107" s="291"/>
      <c r="H3107" s="291"/>
      <c r="AW3107" s="501"/>
      <c r="AY3107" s="450"/>
    </row>
    <row r="3108" spans="1:185" customHeight="1" ht="16.5" s="407" customFormat="1">
      <c r="A3108" s="135"/>
      <c r="B3108" s="135"/>
      <c r="C3108" s="135"/>
      <c r="D3108" s="245"/>
      <c r="E3108" s="245"/>
      <c r="F3108" s="405"/>
      <c r="G3108" s="291"/>
      <c r="H3108" s="291"/>
      <c r="AW3108" s="501"/>
      <c r="AY3108" s="450"/>
    </row>
    <row r="3109" spans="1:185" customHeight="1" ht="16.5" s="407" customFormat="1">
      <c r="A3109" s="135"/>
      <c r="B3109" s="135"/>
      <c r="C3109" s="135"/>
      <c r="D3109" s="245"/>
      <c r="E3109" s="245"/>
      <c r="F3109" s="405"/>
      <c r="G3109" s="291"/>
      <c r="H3109" s="291"/>
      <c r="AW3109" s="501"/>
      <c r="AY3109" s="450"/>
    </row>
    <row r="3110" spans="1:185" customHeight="1" ht="16.5" s="407" customFormat="1">
      <c r="A3110" s="135"/>
      <c r="B3110" s="135"/>
      <c r="C3110" s="135"/>
      <c r="D3110" s="245"/>
      <c r="E3110" s="245"/>
      <c r="F3110" s="405"/>
      <c r="G3110" s="291"/>
      <c r="H3110" s="291"/>
      <c r="AW3110" s="501"/>
      <c r="AY3110" s="450"/>
    </row>
    <row r="3111" spans="1:185" customHeight="1" ht="16.5" s="407" customFormat="1">
      <c r="A3111" s="135"/>
      <c r="B3111" s="135"/>
      <c r="C3111" s="135"/>
      <c r="D3111" s="245"/>
      <c r="E3111" s="245"/>
      <c r="F3111" s="405"/>
      <c r="G3111" s="291"/>
      <c r="H3111" s="291"/>
      <c r="AW3111" s="501"/>
      <c r="AY3111" s="450"/>
    </row>
    <row r="3112" spans="1:185" customHeight="1" ht="16.5" s="407" customFormat="1">
      <c r="A3112" s="135"/>
      <c r="B3112" s="135"/>
      <c r="C3112" s="135"/>
      <c r="D3112" s="245"/>
      <c r="E3112" s="245"/>
      <c r="F3112" s="405"/>
      <c r="G3112" s="291"/>
      <c r="H3112" s="291"/>
      <c r="AW3112" s="501"/>
      <c r="AY3112" s="450"/>
    </row>
    <row r="3113" spans="1:185" customHeight="1" ht="16.5" s="407" customFormat="1">
      <c r="A3113" s="135"/>
      <c r="B3113" s="135"/>
      <c r="C3113" s="135"/>
      <c r="D3113" s="245"/>
      <c r="E3113" s="245"/>
      <c r="F3113" s="405"/>
      <c r="G3113" s="291"/>
      <c r="H3113" s="291"/>
      <c r="AW3113" s="501"/>
      <c r="AY3113" s="450"/>
    </row>
    <row r="3114" spans="1:185" customHeight="1" ht="16.5" s="407" customFormat="1">
      <c r="A3114" s="135"/>
      <c r="B3114" s="135"/>
      <c r="C3114" s="135"/>
      <c r="D3114" s="245"/>
      <c r="E3114" s="245"/>
      <c r="F3114" s="405"/>
      <c r="G3114" s="291"/>
      <c r="H3114" s="291"/>
      <c r="AW3114" s="501"/>
      <c r="AY3114" s="450"/>
    </row>
    <row r="3115" spans="1:185" customHeight="1" ht="16.5" s="407" customFormat="1">
      <c r="A3115" s="135"/>
      <c r="B3115" s="135"/>
      <c r="C3115" s="135"/>
      <c r="D3115" s="245"/>
      <c r="E3115" s="245"/>
      <c r="F3115" s="405"/>
      <c r="G3115" s="291"/>
      <c r="H3115" s="291"/>
      <c r="AW3115" s="501"/>
      <c r="AY3115" s="450"/>
    </row>
    <row r="3116" spans="1:185" customHeight="1" ht="16.5" s="407" customFormat="1">
      <c r="A3116" s="135"/>
      <c r="B3116" s="135"/>
      <c r="C3116" s="135"/>
      <c r="D3116" s="245"/>
      <c r="E3116" s="245"/>
      <c r="F3116" s="405"/>
      <c r="G3116" s="291"/>
      <c r="H3116" s="291"/>
      <c r="AW3116" s="501"/>
      <c r="AY3116" s="450"/>
    </row>
    <row r="3117" spans="1:185" customHeight="1" ht="16.5" s="407" customFormat="1">
      <c r="A3117" s="135"/>
      <c r="B3117" s="135"/>
      <c r="C3117" s="135"/>
      <c r="D3117" s="245"/>
      <c r="E3117" s="245"/>
      <c r="F3117" s="405"/>
      <c r="G3117" s="291"/>
      <c r="H3117" s="291"/>
      <c r="AW3117" s="501"/>
      <c r="AY3117" s="450"/>
    </row>
    <row r="3118" spans="1:185" customHeight="1" ht="16.5" s="407" customFormat="1">
      <c r="A3118" s="135"/>
      <c r="B3118" s="135"/>
      <c r="C3118" s="135"/>
      <c r="D3118" s="245"/>
      <c r="E3118" s="245"/>
      <c r="F3118" s="405"/>
      <c r="G3118" s="291"/>
      <c r="H3118" s="291"/>
      <c r="AW3118" s="501"/>
      <c r="AY3118" s="450"/>
    </row>
    <row r="3119" spans="1:185" customHeight="1" ht="16.5" s="407" customFormat="1">
      <c r="A3119" s="135"/>
      <c r="B3119" s="135"/>
      <c r="C3119" s="135"/>
      <c r="D3119" s="245"/>
      <c r="E3119" s="245"/>
      <c r="F3119" s="405"/>
      <c r="G3119" s="291"/>
      <c r="H3119" s="291"/>
      <c r="AW3119" s="501"/>
      <c r="AY3119" s="450"/>
    </row>
    <row r="3120" spans="1:185" customHeight="1" ht="16.5" s="407" customFormat="1">
      <c r="A3120" s="135"/>
      <c r="B3120" s="135"/>
      <c r="C3120" s="135"/>
      <c r="D3120" s="245"/>
      <c r="E3120" s="245"/>
      <c r="F3120" s="405"/>
      <c r="G3120" s="291"/>
      <c r="H3120" s="291"/>
      <c r="AW3120" s="501"/>
      <c r="AY3120" s="450"/>
    </row>
    <row r="3121" spans="1:185" customHeight="1" ht="16.5" s="407" customFormat="1">
      <c r="A3121" s="135"/>
      <c r="B3121" s="135"/>
      <c r="C3121" s="135"/>
      <c r="D3121" s="245"/>
      <c r="E3121" s="245"/>
      <c r="F3121" s="405"/>
      <c r="G3121" s="291"/>
      <c r="H3121" s="291"/>
      <c r="AW3121" s="501"/>
      <c r="AY3121" s="450"/>
    </row>
    <row r="3122" spans="1:185" customHeight="1" ht="16.5" s="407" customFormat="1">
      <c r="A3122" s="135"/>
      <c r="B3122" s="135"/>
      <c r="C3122" s="135"/>
      <c r="D3122" s="245"/>
      <c r="E3122" s="245"/>
      <c r="F3122" s="405"/>
      <c r="G3122" s="291"/>
      <c r="H3122" s="291"/>
      <c r="AW3122" s="501"/>
      <c r="AY3122" s="450"/>
    </row>
    <row r="3123" spans="1:185" customHeight="1" ht="16.5" s="407" customFormat="1">
      <c r="A3123" s="135"/>
      <c r="B3123" s="135"/>
      <c r="C3123" s="135"/>
      <c r="D3123" s="245"/>
      <c r="E3123" s="245"/>
      <c r="F3123" s="405"/>
      <c r="G3123" s="291"/>
      <c r="H3123" s="291"/>
      <c r="AW3123" s="501"/>
      <c r="AY3123" s="450"/>
    </row>
    <row r="3124" spans="1:185" customHeight="1" ht="16.5" s="407" customFormat="1">
      <c r="A3124" s="135"/>
      <c r="B3124" s="135"/>
      <c r="C3124" s="135"/>
      <c r="D3124" s="245"/>
      <c r="E3124" s="245"/>
      <c r="F3124" s="405"/>
      <c r="G3124" s="291"/>
      <c r="H3124" s="291"/>
      <c r="AW3124" s="501"/>
      <c r="AY3124" s="450"/>
    </row>
    <row r="3125" spans="1:185" customHeight="1" ht="16.5" s="407" customFormat="1">
      <c r="A3125" s="135"/>
      <c r="B3125" s="135"/>
      <c r="C3125" s="135"/>
      <c r="D3125" s="245"/>
      <c r="E3125" s="245"/>
      <c r="F3125" s="405"/>
      <c r="G3125" s="291"/>
      <c r="H3125" s="291"/>
      <c r="AW3125" s="501"/>
      <c r="AY3125" s="450"/>
    </row>
    <row r="3126" spans="1:185" customHeight="1" ht="16.5" s="407" customFormat="1">
      <c r="A3126" s="135"/>
      <c r="B3126" s="135"/>
      <c r="C3126" s="135"/>
      <c r="D3126" s="245"/>
      <c r="E3126" s="245"/>
      <c r="F3126" s="405"/>
      <c r="G3126" s="291"/>
      <c r="H3126" s="291"/>
      <c r="AW3126" s="501"/>
      <c r="AY3126" s="450"/>
    </row>
    <row r="3127" spans="1:185" customHeight="1" ht="16.5" s="407" customFormat="1">
      <c r="A3127" s="135"/>
      <c r="B3127" s="135"/>
      <c r="C3127" s="135"/>
      <c r="D3127" s="245"/>
      <c r="E3127" s="245"/>
      <c r="F3127" s="405"/>
      <c r="G3127" s="291"/>
      <c r="H3127" s="291"/>
      <c r="AW3127" s="501"/>
      <c r="AY3127" s="450"/>
    </row>
    <row r="3128" spans="1:185" customHeight="1" ht="16.5" s="407" customFormat="1">
      <c r="A3128" s="135"/>
      <c r="B3128" s="135"/>
      <c r="C3128" s="135"/>
      <c r="D3128" s="245"/>
      <c r="E3128" s="245"/>
      <c r="F3128" s="405"/>
      <c r="G3128" s="291"/>
      <c r="H3128" s="291"/>
      <c r="AW3128" s="501"/>
      <c r="AY3128" s="450"/>
    </row>
    <row r="3129" spans="1:185" customHeight="1" ht="16.5" s="407" customFormat="1">
      <c r="A3129" s="135"/>
      <c r="B3129" s="135"/>
      <c r="C3129" s="135"/>
      <c r="D3129" s="245"/>
      <c r="E3129" s="245"/>
      <c r="F3129" s="405"/>
      <c r="G3129" s="291"/>
      <c r="H3129" s="291"/>
      <c r="AW3129" s="501"/>
      <c r="AY3129" s="450"/>
    </row>
    <row r="3130" spans="1:185" customHeight="1" ht="16.5" s="407" customFormat="1">
      <c r="A3130" s="135"/>
      <c r="B3130" s="135"/>
      <c r="C3130" s="135"/>
      <c r="D3130" s="245"/>
      <c r="E3130" s="245"/>
      <c r="F3130" s="405"/>
      <c r="G3130" s="291"/>
      <c r="H3130" s="291"/>
      <c r="AW3130" s="501"/>
      <c r="AY3130" s="450"/>
    </row>
    <row r="3131" spans="1:185" customHeight="1" ht="16.5" s="407" customFormat="1">
      <c r="A3131" s="135"/>
      <c r="B3131" s="135"/>
      <c r="C3131" s="135"/>
      <c r="D3131" s="245"/>
      <c r="E3131" s="245"/>
      <c r="F3131" s="405"/>
      <c r="G3131" s="291"/>
      <c r="H3131" s="291"/>
      <c r="AW3131" s="501"/>
      <c r="AY3131" s="450"/>
    </row>
    <row r="3132" spans="1:185" customHeight="1" ht="16.5" s="407" customFormat="1">
      <c r="A3132" s="135"/>
      <c r="B3132" s="135"/>
      <c r="C3132" s="135"/>
      <c r="D3132" s="245"/>
      <c r="E3132" s="245"/>
      <c r="F3132" s="405"/>
      <c r="G3132" s="291"/>
      <c r="H3132" s="291"/>
      <c r="AW3132" s="501"/>
      <c r="AY3132" s="450"/>
    </row>
    <row r="3133" spans="1:185" customHeight="1" ht="16.5" s="407" customFormat="1">
      <c r="A3133" s="135"/>
      <c r="B3133" s="135"/>
      <c r="C3133" s="135"/>
      <c r="D3133" s="245"/>
      <c r="E3133" s="245"/>
      <c r="F3133" s="405"/>
      <c r="G3133" s="291"/>
      <c r="H3133" s="291"/>
      <c r="AW3133" s="501"/>
      <c r="AY3133" s="450"/>
    </row>
    <row r="3134" spans="1:185" customHeight="1" ht="16.5" s="407" customFormat="1">
      <c r="A3134" s="135"/>
      <c r="B3134" s="135"/>
      <c r="C3134" s="135"/>
      <c r="D3134" s="245"/>
      <c r="E3134" s="245"/>
      <c r="F3134" s="405"/>
      <c r="G3134" s="291"/>
      <c r="H3134" s="291"/>
      <c r="AW3134" s="501"/>
      <c r="AY3134" s="450"/>
    </row>
    <row r="3135" spans="1:185" customHeight="1" ht="16.5" s="407" customFormat="1">
      <c r="A3135" s="135"/>
      <c r="B3135" s="135"/>
      <c r="C3135" s="135"/>
      <c r="D3135" s="245"/>
      <c r="E3135" s="245"/>
      <c r="F3135" s="405"/>
      <c r="G3135" s="291"/>
      <c r="H3135" s="291"/>
      <c r="AW3135" s="501"/>
      <c r="AY3135" s="450"/>
    </row>
    <row r="3136" spans="1:185" customHeight="1" ht="16.5" s="407" customFormat="1">
      <c r="A3136" s="135"/>
      <c r="B3136" s="135"/>
      <c r="C3136" s="135"/>
      <c r="D3136" s="245"/>
      <c r="E3136" s="245"/>
      <c r="F3136" s="405"/>
      <c r="G3136" s="291"/>
      <c r="H3136" s="291"/>
      <c r="AW3136" s="501"/>
      <c r="AY3136" s="450"/>
    </row>
    <row r="3137" spans="1:185" customHeight="1" ht="16.5" s="407" customFormat="1">
      <c r="A3137" s="135"/>
      <c r="B3137" s="135"/>
      <c r="C3137" s="135"/>
      <c r="D3137" s="245"/>
      <c r="E3137" s="245"/>
      <c r="F3137" s="405"/>
      <c r="G3137" s="291"/>
      <c r="H3137" s="291"/>
      <c r="AW3137" s="501"/>
      <c r="AY3137" s="450"/>
    </row>
    <row r="3138" spans="1:185" customHeight="1" ht="16.5" s="407" customFormat="1">
      <c r="A3138" s="135"/>
      <c r="B3138" s="135"/>
      <c r="C3138" s="135"/>
      <c r="D3138" s="245"/>
      <c r="E3138" s="245"/>
      <c r="F3138" s="405"/>
      <c r="G3138" s="291"/>
      <c r="H3138" s="291"/>
      <c r="AW3138" s="501"/>
      <c r="AY3138" s="450"/>
    </row>
    <row r="3139" spans="1:185" customHeight="1" ht="16.5" s="407" customFormat="1">
      <c r="A3139" s="135"/>
      <c r="B3139" s="135"/>
      <c r="C3139" s="135"/>
      <c r="D3139" s="245"/>
      <c r="E3139" s="245"/>
      <c r="F3139" s="405"/>
      <c r="G3139" s="291"/>
      <c r="H3139" s="291"/>
      <c r="AW3139" s="501"/>
      <c r="AY3139" s="450"/>
    </row>
    <row r="3140" spans="1:185" customHeight="1" ht="16.5" s="407" customFormat="1">
      <c r="A3140" s="135"/>
      <c r="B3140" s="135"/>
      <c r="C3140" s="135"/>
      <c r="D3140" s="245"/>
      <c r="E3140" s="245"/>
      <c r="F3140" s="405"/>
      <c r="G3140" s="291"/>
      <c r="H3140" s="291"/>
      <c r="AW3140" s="501"/>
      <c r="AY3140" s="450"/>
    </row>
    <row r="3141" spans="1:185" customHeight="1" ht="16.5" s="407" customFormat="1">
      <c r="A3141" s="135"/>
      <c r="B3141" s="135"/>
      <c r="C3141" s="135"/>
      <c r="D3141" s="245"/>
      <c r="E3141" s="245"/>
      <c r="F3141" s="405"/>
      <c r="G3141" s="291"/>
      <c r="H3141" s="291"/>
      <c r="AW3141" s="501"/>
      <c r="AY3141" s="450"/>
    </row>
    <row r="3142" spans="1:185" customHeight="1" ht="16.5" s="407" customFormat="1">
      <c r="A3142" s="135"/>
      <c r="B3142" s="135"/>
      <c r="C3142" s="135"/>
      <c r="D3142" s="245"/>
      <c r="E3142" s="245"/>
      <c r="F3142" s="405"/>
      <c r="G3142" s="291"/>
      <c r="H3142" s="291"/>
      <c r="AW3142" s="501"/>
      <c r="AY3142" s="450"/>
    </row>
    <row r="3143" spans="1:185" customHeight="1" ht="16.5" s="407" customFormat="1">
      <c r="A3143" s="135"/>
      <c r="B3143" s="135"/>
      <c r="C3143" s="135"/>
      <c r="D3143" s="245"/>
      <c r="E3143" s="245"/>
      <c r="F3143" s="405"/>
      <c r="G3143" s="291"/>
      <c r="H3143" s="291"/>
      <c r="AW3143" s="501"/>
      <c r="AY3143" s="450"/>
    </row>
    <row r="3144" spans="1:185" customHeight="1" ht="16.5" s="407" customFormat="1">
      <c r="A3144" s="135"/>
      <c r="B3144" s="135"/>
      <c r="C3144" s="135"/>
      <c r="D3144" s="245"/>
      <c r="E3144" s="245"/>
      <c r="F3144" s="405"/>
      <c r="G3144" s="291"/>
      <c r="H3144" s="291"/>
      <c r="AW3144" s="501"/>
      <c r="AY3144" s="450"/>
    </row>
    <row r="3145" spans="1:185" customHeight="1" ht="16.5" s="407" customFormat="1">
      <c r="A3145" s="135"/>
      <c r="B3145" s="135"/>
      <c r="C3145" s="135"/>
      <c r="D3145" s="245"/>
      <c r="E3145" s="245"/>
      <c r="F3145" s="405"/>
      <c r="G3145" s="291"/>
      <c r="H3145" s="291"/>
      <c r="AW3145" s="501"/>
      <c r="AY3145" s="450"/>
    </row>
    <row r="3146" spans="1:185" customHeight="1" ht="16.5" s="407" customFormat="1">
      <c r="A3146" s="135"/>
      <c r="B3146" s="135"/>
      <c r="C3146" s="135"/>
      <c r="D3146" s="245"/>
      <c r="E3146" s="245"/>
      <c r="F3146" s="405"/>
      <c r="G3146" s="291"/>
      <c r="H3146" s="291"/>
      <c r="AW3146" s="501"/>
      <c r="AY3146" s="450"/>
    </row>
    <row r="3147" spans="1:185" customHeight="1" ht="16.5" s="407" customFormat="1">
      <c r="A3147" s="135"/>
      <c r="B3147" s="135"/>
      <c r="C3147" s="135"/>
      <c r="D3147" s="245"/>
      <c r="E3147" s="245"/>
      <c r="F3147" s="405"/>
      <c r="G3147" s="291"/>
      <c r="H3147" s="291"/>
      <c r="AW3147" s="501"/>
      <c r="AY3147" s="450"/>
    </row>
    <row r="3148" spans="1:185" customHeight="1" ht="16.5" s="407" customFormat="1">
      <c r="A3148" s="135"/>
      <c r="B3148" s="135"/>
      <c r="C3148" s="135"/>
      <c r="D3148" s="245"/>
      <c r="E3148" s="245"/>
      <c r="F3148" s="405"/>
      <c r="G3148" s="291"/>
      <c r="H3148" s="291"/>
      <c r="AW3148" s="501"/>
      <c r="AY3148" s="450"/>
    </row>
    <row r="3149" spans="1:185" customHeight="1" ht="16.5" s="407" customFormat="1">
      <c r="A3149" s="135"/>
      <c r="B3149" s="135"/>
      <c r="C3149" s="135"/>
      <c r="D3149" s="245"/>
      <c r="E3149" s="245"/>
      <c r="F3149" s="405"/>
      <c r="G3149" s="291"/>
      <c r="H3149" s="291"/>
      <c r="AW3149" s="501"/>
      <c r="AY3149" s="450"/>
    </row>
    <row r="3150" spans="1:185" customHeight="1" ht="16.5" s="407" customFormat="1">
      <c r="A3150" s="135"/>
      <c r="B3150" s="135"/>
      <c r="C3150" s="135"/>
      <c r="D3150" s="245"/>
      <c r="E3150" s="245"/>
      <c r="F3150" s="405"/>
      <c r="G3150" s="291"/>
      <c r="H3150" s="291"/>
      <c r="AW3150" s="501"/>
      <c r="AY3150" s="450"/>
    </row>
    <row r="3151" spans="1:185" customHeight="1" ht="16.5" s="407" customFormat="1">
      <c r="A3151" s="135"/>
      <c r="B3151" s="135"/>
      <c r="C3151" s="135"/>
      <c r="D3151" s="245"/>
      <c r="E3151" s="245"/>
      <c r="F3151" s="405"/>
      <c r="G3151" s="291"/>
      <c r="H3151" s="291"/>
      <c r="AW3151" s="501"/>
      <c r="AY3151" s="450"/>
    </row>
    <row r="3152" spans="1:185" customHeight="1" ht="16.5" s="407" customFormat="1">
      <c r="A3152" s="135"/>
      <c r="B3152" s="135"/>
      <c r="C3152" s="135"/>
      <c r="D3152" s="245"/>
      <c r="E3152" s="245"/>
      <c r="F3152" s="405"/>
      <c r="G3152" s="291"/>
      <c r="H3152" s="291"/>
      <c r="AW3152" s="501"/>
      <c r="AY3152" s="450"/>
    </row>
    <row r="3153" spans="1:185" customHeight="1" ht="16.5" s="407" customFormat="1">
      <c r="A3153" s="135"/>
      <c r="B3153" s="135"/>
      <c r="C3153" s="135"/>
      <c r="D3153" s="245"/>
      <c r="E3153" s="245"/>
      <c r="F3153" s="405"/>
      <c r="G3153" s="291"/>
      <c r="H3153" s="291"/>
      <c r="AW3153" s="501"/>
      <c r="AY3153" s="450"/>
    </row>
    <row r="3154" spans="1:185" customHeight="1" ht="16.5" s="407" customFormat="1">
      <c r="A3154" s="135"/>
      <c r="B3154" s="135"/>
      <c r="C3154" s="135"/>
      <c r="D3154" s="245"/>
      <c r="E3154" s="245"/>
      <c r="F3154" s="405"/>
      <c r="G3154" s="291"/>
      <c r="H3154" s="291"/>
      <c r="AW3154" s="501"/>
      <c r="AY3154" s="450"/>
    </row>
    <row r="3155" spans="1:185" customHeight="1" ht="16.5" s="407" customFormat="1">
      <c r="A3155" s="135"/>
      <c r="B3155" s="135"/>
      <c r="C3155" s="135"/>
      <c r="D3155" s="245"/>
      <c r="E3155" s="245"/>
      <c r="F3155" s="405"/>
      <c r="G3155" s="291"/>
      <c r="H3155" s="291"/>
      <c r="AW3155" s="501"/>
      <c r="AY3155" s="450"/>
    </row>
    <row r="3156" spans="1:185" customHeight="1" ht="16.5" s="407" customFormat="1">
      <c r="A3156" s="135"/>
      <c r="B3156" s="135"/>
      <c r="C3156" s="135"/>
      <c r="D3156" s="245"/>
      <c r="E3156" s="245"/>
      <c r="F3156" s="405"/>
      <c r="G3156" s="291"/>
      <c r="H3156" s="291"/>
      <c r="AW3156" s="501"/>
      <c r="AY3156" s="450"/>
    </row>
    <row r="3157" spans="1:185" customHeight="1" ht="16.5" s="407" customFormat="1">
      <c r="A3157" s="135"/>
      <c r="B3157" s="135"/>
      <c r="C3157" s="135"/>
      <c r="D3157" s="245"/>
      <c r="E3157" s="245"/>
      <c r="F3157" s="405"/>
      <c r="G3157" s="291"/>
      <c r="H3157" s="291"/>
      <c r="AW3157" s="501"/>
      <c r="AY3157" s="450"/>
    </row>
    <row r="3158" spans="1:185" customHeight="1" ht="16.5" s="407" customFormat="1">
      <c r="A3158" s="135"/>
      <c r="B3158" s="135"/>
      <c r="C3158" s="135"/>
      <c r="D3158" s="245"/>
      <c r="E3158" s="245"/>
      <c r="F3158" s="405"/>
      <c r="G3158" s="291"/>
      <c r="H3158" s="291"/>
      <c r="AW3158" s="501"/>
      <c r="AY3158" s="450"/>
    </row>
    <row r="3159" spans="1:185" customHeight="1" ht="16.5" s="407" customFormat="1">
      <c r="A3159" s="135"/>
      <c r="B3159" s="135"/>
      <c r="C3159" s="135"/>
      <c r="D3159" s="245"/>
      <c r="E3159" s="245"/>
      <c r="F3159" s="405"/>
      <c r="G3159" s="291"/>
      <c r="H3159" s="291"/>
      <c r="AW3159" s="501"/>
      <c r="AY3159" s="450"/>
    </row>
    <row r="3160" spans="1:185" customHeight="1" ht="16.5" s="407" customFormat="1">
      <c r="A3160" s="135"/>
      <c r="B3160" s="135"/>
      <c r="C3160" s="135"/>
      <c r="D3160" s="245"/>
      <c r="E3160" s="245"/>
      <c r="F3160" s="405"/>
      <c r="G3160" s="291"/>
      <c r="H3160" s="291"/>
      <c r="AW3160" s="501"/>
      <c r="AY3160" s="450"/>
    </row>
    <row r="3161" spans="1:185" customHeight="1" ht="16.5" s="407" customFormat="1">
      <c r="A3161" s="135"/>
      <c r="B3161" s="135"/>
      <c r="C3161" s="135"/>
      <c r="D3161" s="245"/>
      <c r="E3161" s="245"/>
      <c r="F3161" s="405"/>
      <c r="G3161" s="291"/>
      <c r="H3161" s="291"/>
      <c r="AW3161" s="501"/>
      <c r="AY3161" s="450"/>
    </row>
    <row r="3162" spans="1:185" customHeight="1" ht="16.5" s="407" customFormat="1">
      <c r="A3162" s="135"/>
      <c r="B3162" s="135"/>
      <c r="C3162" s="135"/>
      <c r="D3162" s="245"/>
      <c r="E3162" s="245"/>
      <c r="F3162" s="405"/>
      <c r="G3162" s="291"/>
      <c r="H3162" s="291"/>
      <c r="AW3162" s="501"/>
      <c r="AY3162" s="450"/>
    </row>
    <row r="3163" spans="1:185" customHeight="1" ht="16.5" s="407" customFormat="1">
      <c r="A3163" s="135"/>
      <c r="B3163" s="135"/>
      <c r="C3163" s="135"/>
      <c r="D3163" s="245"/>
      <c r="E3163" s="245"/>
      <c r="F3163" s="405"/>
      <c r="G3163" s="291"/>
      <c r="H3163" s="291"/>
      <c r="AW3163" s="501"/>
      <c r="AY3163" s="450"/>
    </row>
    <row r="3164" spans="1:185" customHeight="1" ht="16.5" s="407" customFormat="1">
      <c r="A3164" s="135"/>
      <c r="B3164" s="135"/>
      <c r="C3164" s="135"/>
      <c r="D3164" s="245"/>
      <c r="E3164" s="245"/>
      <c r="F3164" s="405"/>
      <c r="G3164" s="291"/>
      <c r="H3164" s="291"/>
      <c r="AW3164" s="501"/>
      <c r="AY3164" s="450"/>
    </row>
    <row r="3165" spans="1:185" customHeight="1" ht="16.5" s="407" customFormat="1">
      <c r="A3165" s="135"/>
      <c r="B3165" s="135"/>
      <c r="C3165" s="135"/>
      <c r="D3165" s="245"/>
      <c r="E3165" s="245"/>
      <c r="F3165" s="405"/>
      <c r="G3165" s="291"/>
      <c r="H3165" s="291"/>
      <c r="AW3165" s="501"/>
      <c r="AY3165" s="450"/>
    </row>
    <row r="3166" spans="1:185" customHeight="1" ht="16.5" s="407" customFormat="1">
      <c r="A3166" s="135"/>
      <c r="B3166" s="135"/>
      <c r="C3166" s="135"/>
      <c r="D3166" s="245"/>
      <c r="E3166" s="245"/>
      <c r="F3166" s="405"/>
      <c r="G3166" s="291"/>
      <c r="H3166" s="291"/>
      <c r="AW3166" s="501"/>
      <c r="AY3166" s="450"/>
    </row>
    <row r="3167" spans="1:185" customHeight="1" ht="16.5" s="407" customFormat="1">
      <c r="A3167" s="135"/>
      <c r="B3167" s="135"/>
      <c r="C3167" s="135"/>
      <c r="D3167" s="245"/>
      <c r="E3167" s="245"/>
      <c r="F3167" s="405"/>
      <c r="G3167" s="291"/>
      <c r="H3167" s="291"/>
      <c r="AW3167" s="501"/>
      <c r="AY3167" s="450"/>
    </row>
    <row r="3168" spans="1:185" customHeight="1" ht="16.5" s="407" customFormat="1">
      <c r="A3168" s="135"/>
      <c r="B3168" s="135"/>
      <c r="C3168" s="135"/>
      <c r="D3168" s="245"/>
      <c r="E3168" s="245"/>
      <c r="F3168" s="405"/>
      <c r="G3168" s="291"/>
      <c r="H3168" s="291"/>
      <c r="AW3168" s="501"/>
      <c r="AY3168" s="450"/>
    </row>
    <row r="3169" spans="1:185" customHeight="1" ht="16.5" s="407" customFormat="1">
      <c r="A3169" s="135"/>
      <c r="B3169" s="135"/>
      <c r="C3169" s="135"/>
      <c r="D3169" s="245"/>
      <c r="E3169" s="245"/>
      <c r="F3169" s="405"/>
      <c r="G3169" s="291"/>
      <c r="H3169" s="291"/>
      <c r="AW3169" s="501"/>
      <c r="AY3169" s="450"/>
    </row>
    <row r="3170" spans="1:185" customHeight="1" ht="16.5" s="407" customFormat="1">
      <c r="A3170" s="135"/>
      <c r="B3170" s="135"/>
      <c r="C3170" s="135"/>
      <c r="D3170" s="245"/>
      <c r="E3170" s="245"/>
      <c r="F3170" s="405"/>
      <c r="G3170" s="291"/>
      <c r="H3170" s="291"/>
      <c r="AW3170" s="501"/>
      <c r="AY3170" s="450"/>
    </row>
    <row r="3171" spans="1:185" customHeight="1" ht="16.5" s="407" customFormat="1">
      <c r="A3171" s="135"/>
      <c r="B3171" s="135"/>
      <c r="C3171" s="135"/>
      <c r="D3171" s="245"/>
      <c r="E3171" s="245"/>
      <c r="F3171" s="405"/>
      <c r="G3171" s="291"/>
      <c r="H3171" s="291"/>
      <c r="AW3171" s="501"/>
      <c r="AY3171" s="450"/>
    </row>
    <row r="3172" spans="1:185" customHeight="1" ht="16.5" s="407" customFormat="1">
      <c r="A3172" s="135"/>
      <c r="B3172" s="135"/>
      <c r="C3172" s="135"/>
      <c r="D3172" s="245"/>
      <c r="E3172" s="245"/>
      <c r="F3172" s="405"/>
      <c r="G3172" s="291"/>
      <c r="H3172" s="291"/>
      <c r="AW3172" s="501"/>
      <c r="AY3172" s="450"/>
    </row>
    <row r="3173" spans="1:185" customHeight="1" ht="16.5" s="407" customFormat="1">
      <c r="A3173" s="135"/>
      <c r="B3173" s="135"/>
      <c r="C3173" s="135"/>
      <c r="D3173" s="245"/>
      <c r="E3173" s="245"/>
      <c r="F3173" s="405"/>
      <c r="G3173" s="291"/>
      <c r="H3173" s="291"/>
      <c r="AW3173" s="501"/>
      <c r="AY3173" s="450"/>
    </row>
    <row r="3174" spans="1:185" customHeight="1" ht="16.5" s="407" customFormat="1">
      <c r="A3174" s="135"/>
      <c r="B3174" s="135"/>
      <c r="C3174" s="135"/>
      <c r="D3174" s="245"/>
      <c r="E3174" s="245"/>
      <c r="F3174" s="405"/>
      <c r="G3174" s="291"/>
      <c r="H3174" s="291"/>
      <c r="AW3174" s="501"/>
      <c r="AY3174" s="450"/>
    </row>
    <row r="3175" spans="1:185" customHeight="1" ht="16.5" s="407" customFormat="1">
      <c r="A3175" s="135"/>
      <c r="B3175" s="135"/>
      <c r="C3175" s="135"/>
      <c r="D3175" s="245"/>
      <c r="E3175" s="245"/>
      <c r="F3175" s="405"/>
      <c r="G3175" s="291"/>
      <c r="H3175" s="291"/>
      <c r="AW3175" s="501"/>
      <c r="AY3175" s="450"/>
    </row>
    <row r="3176" spans="1:185" customHeight="1" ht="16.5" s="407" customFormat="1">
      <c r="A3176" s="135"/>
      <c r="B3176" s="135"/>
      <c r="C3176" s="135"/>
      <c r="D3176" s="245"/>
      <c r="E3176" s="245"/>
      <c r="F3176" s="405"/>
      <c r="G3176" s="291"/>
      <c r="H3176" s="291"/>
      <c r="AW3176" s="501"/>
      <c r="AY3176" s="450"/>
    </row>
    <row r="3177" spans="1:185" customHeight="1" ht="16.5" s="407" customFormat="1">
      <c r="A3177" s="135"/>
      <c r="B3177" s="135"/>
      <c r="C3177" s="135"/>
      <c r="D3177" s="245"/>
      <c r="E3177" s="245"/>
      <c r="F3177" s="405"/>
      <c r="G3177" s="291"/>
      <c r="H3177" s="291"/>
      <c r="AW3177" s="501"/>
      <c r="AY3177" s="450"/>
    </row>
    <row r="3178" spans="1:185" customHeight="1" ht="16.5" s="407" customFormat="1">
      <c r="A3178" s="135"/>
      <c r="B3178" s="135"/>
      <c r="C3178" s="135"/>
      <c r="D3178" s="245"/>
      <c r="E3178" s="245"/>
      <c r="F3178" s="405"/>
      <c r="G3178" s="291"/>
      <c r="H3178" s="291"/>
      <c r="AW3178" s="501"/>
      <c r="AY3178" s="450"/>
    </row>
    <row r="3179" spans="1:185" customHeight="1" ht="16.5" s="407" customFormat="1">
      <c r="A3179" s="135"/>
      <c r="B3179" s="135"/>
      <c r="C3179" s="135"/>
      <c r="D3179" s="245"/>
      <c r="E3179" s="245"/>
      <c r="F3179" s="405"/>
      <c r="G3179" s="291"/>
      <c r="H3179" s="291"/>
      <c r="AW3179" s="501"/>
      <c r="AY3179" s="450"/>
    </row>
    <row r="3180" spans="1:185" customHeight="1" ht="16.5" s="407" customFormat="1">
      <c r="A3180" s="135"/>
      <c r="B3180" s="135"/>
      <c r="C3180" s="135"/>
      <c r="D3180" s="245"/>
      <c r="E3180" s="245"/>
      <c r="F3180" s="405"/>
      <c r="G3180" s="291"/>
      <c r="H3180" s="291"/>
      <c r="AW3180" s="501"/>
      <c r="AY3180" s="450"/>
    </row>
    <row r="3181" spans="1:185" customHeight="1" ht="16.5" s="407" customFormat="1">
      <c r="A3181" s="135"/>
      <c r="B3181" s="135"/>
      <c r="C3181" s="135"/>
      <c r="D3181" s="245"/>
      <c r="E3181" s="245"/>
      <c r="F3181" s="405"/>
      <c r="G3181" s="291"/>
      <c r="H3181" s="291"/>
      <c r="AW3181" s="501"/>
      <c r="AY3181" s="450"/>
    </row>
    <row r="3182" spans="1:185" customHeight="1" ht="16.5" s="407" customFormat="1">
      <c r="A3182" s="135"/>
      <c r="B3182" s="135"/>
      <c r="C3182" s="135"/>
      <c r="D3182" s="245"/>
      <c r="E3182" s="245"/>
      <c r="F3182" s="405"/>
      <c r="G3182" s="291"/>
      <c r="H3182" s="291"/>
      <c r="AW3182" s="501"/>
      <c r="AY3182" s="450"/>
    </row>
    <row r="3183" spans="1:185" customHeight="1" ht="16.5" s="407" customFormat="1">
      <c r="A3183" s="135"/>
      <c r="B3183" s="135"/>
      <c r="C3183" s="135"/>
      <c r="D3183" s="245"/>
      <c r="E3183" s="245"/>
      <c r="F3183" s="405"/>
      <c r="G3183" s="291"/>
      <c r="H3183" s="291"/>
      <c r="AW3183" s="501"/>
      <c r="AY3183" s="450"/>
    </row>
    <row r="3184" spans="1:185" customHeight="1" ht="16.5" s="407" customFormat="1">
      <c r="A3184" s="135"/>
      <c r="B3184" s="135"/>
      <c r="C3184" s="135"/>
      <c r="D3184" s="245"/>
      <c r="E3184" s="245"/>
      <c r="F3184" s="405"/>
      <c r="G3184" s="291"/>
      <c r="H3184" s="291"/>
      <c r="AW3184" s="501"/>
      <c r="AY3184" s="450"/>
    </row>
    <row r="3185" spans="1:185" customHeight="1" ht="16.5" s="407" customFormat="1">
      <c r="A3185" s="135"/>
      <c r="B3185" s="135"/>
      <c r="C3185" s="135"/>
      <c r="D3185" s="245"/>
      <c r="E3185" s="245"/>
      <c r="F3185" s="405"/>
      <c r="G3185" s="291"/>
      <c r="H3185" s="291"/>
      <c r="AW3185" s="501"/>
      <c r="AY3185" s="450"/>
    </row>
    <row r="3186" spans="1:185" customHeight="1" ht="16.5" s="407" customFormat="1">
      <c r="A3186" s="135"/>
      <c r="B3186" s="135"/>
      <c r="C3186" s="135"/>
      <c r="D3186" s="245"/>
      <c r="E3186" s="245"/>
      <c r="F3186" s="405"/>
      <c r="G3186" s="291"/>
      <c r="H3186" s="291"/>
      <c r="AW3186" s="501"/>
      <c r="AY3186" s="450"/>
    </row>
    <row r="3187" spans="1:185" customHeight="1" ht="16.5" s="407" customFormat="1">
      <c r="A3187" s="135"/>
      <c r="B3187" s="135"/>
      <c r="C3187" s="135"/>
      <c r="D3187" s="245"/>
      <c r="E3187" s="245"/>
      <c r="F3187" s="405"/>
      <c r="G3187" s="291"/>
      <c r="H3187" s="291"/>
      <c r="AW3187" s="501"/>
      <c r="AY3187" s="450"/>
    </row>
    <row r="3188" spans="1:185" customHeight="1" ht="16.5" s="407" customFormat="1">
      <c r="A3188" s="135"/>
      <c r="B3188" s="135"/>
      <c r="C3188" s="135"/>
      <c r="D3188" s="245"/>
      <c r="E3188" s="245"/>
      <c r="F3188" s="405"/>
      <c r="G3188" s="291"/>
      <c r="H3188" s="291"/>
      <c r="AW3188" s="501"/>
      <c r="AY3188" s="450"/>
    </row>
    <row r="3189" spans="1:185" customHeight="1" ht="16.5" s="407" customFormat="1">
      <c r="A3189" s="135"/>
      <c r="B3189" s="135"/>
      <c r="C3189" s="135"/>
      <c r="D3189" s="245"/>
      <c r="E3189" s="245"/>
      <c r="F3189" s="405"/>
      <c r="G3189" s="291"/>
      <c r="H3189" s="291"/>
      <c r="AW3189" s="501"/>
      <c r="AY3189" s="450"/>
    </row>
    <row r="3190" spans="1:185" customHeight="1" ht="16.5" s="407" customFormat="1">
      <c r="A3190" s="135"/>
      <c r="B3190" s="135"/>
      <c r="C3190" s="135"/>
      <c r="D3190" s="245"/>
      <c r="E3190" s="245"/>
      <c r="F3190" s="405"/>
      <c r="G3190" s="291"/>
      <c r="H3190" s="291"/>
      <c r="AW3190" s="501"/>
      <c r="AY3190" s="450"/>
    </row>
    <row r="3191" spans="1:185" customHeight="1" ht="16.5" s="407" customFormat="1">
      <c r="A3191" s="135"/>
      <c r="B3191" s="135"/>
      <c r="C3191" s="135"/>
      <c r="D3191" s="245"/>
      <c r="E3191" s="245"/>
      <c r="F3191" s="405"/>
      <c r="G3191" s="291"/>
      <c r="H3191" s="291"/>
      <c r="AW3191" s="501"/>
      <c r="AY3191" s="450"/>
    </row>
    <row r="3192" spans="1:185" customHeight="1" ht="16.5" s="407" customFormat="1">
      <c r="A3192" s="135"/>
      <c r="B3192" s="135"/>
      <c r="C3192" s="135"/>
      <c r="D3192" s="245"/>
      <c r="E3192" s="245"/>
      <c r="F3192" s="405"/>
      <c r="G3192" s="291"/>
      <c r="H3192" s="291"/>
      <c r="AW3192" s="501"/>
      <c r="AY3192" s="450"/>
    </row>
    <row r="3193" spans="1:185" customHeight="1" ht="16.5" s="407" customFormat="1">
      <c r="A3193" s="135"/>
      <c r="B3193" s="135"/>
      <c r="C3193" s="135"/>
      <c r="D3193" s="245"/>
      <c r="E3193" s="245"/>
      <c r="F3193" s="405"/>
      <c r="G3193" s="291"/>
      <c r="H3193" s="291"/>
      <c r="AW3193" s="501"/>
      <c r="AY3193" s="450"/>
    </row>
    <row r="3194" spans="1:185" customHeight="1" ht="16.5" s="407" customFormat="1">
      <c r="A3194" s="135"/>
      <c r="B3194" s="135"/>
      <c r="C3194" s="135"/>
      <c r="D3194" s="245"/>
      <c r="E3194" s="245"/>
      <c r="F3194" s="405"/>
      <c r="G3194" s="291"/>
      <c r="H3194" s="291"/>
      <c r="AW3194" s="501"/>
      <c r="AY3194" s="450"/>
    </row>
    <row r="3195" spans="1:185" customHeight="1" ht="16.5" s="407" customFormat="1">
      <c r="A3195" s="135"/>
      <c r="B3195" s="135"/>
      <c r="C3195" s="135"/>
      <c r="D3195" s="245"/>
      <c r="E3195" s="245"/>
      <c r="F3195" s="405"/>
      <c r="G3195" s="291"/>
      <c r="H3195" s="291"/>
      <c r="AW3195" s="501"/>
      <c r="AY3195" s="450"/>
    </row>
    <row r="3196" spans="1:185" customHeight="1" ht="16.5" s="407" customFormat="1">
      <c r="A3196" s="135"/>
      <c r="B3196" s="135"/>
      <c r="C3196" s="135"/>
      <c r="D3196" s="245"/>
      <c r="E3196" s="245"/>
      <c r="F3196" s="405"/>
      <c r="G3196" s="291"/>
      <c r="H3196" s="291"/>
      <c r="AW3196" s="501"/>
      <c r="AY3196" s="450"/>
    </row>
    <row r="3197" spans="1:185" customHeight="1" ht="16.5" s="407" customFormat="1">
      <c r="A3197" s="135"/>
      <c r="B3197" s="135"/>
      <c r="C3197" s="135"/>
      <c r="D3197" s="245"/>
      <c r="E3197" s="245"/>
      <c r="F3197" s="405"/>
      <c r="G3197" s="291"/>
      <c r="H3197" s="291"/>
      <c r="AW3197" s="501"/>
      <c r="AY3197" s="450"/>
    </row>
    <row r="3198" spans="1:185" customHeight="1" ht="16.5" s="407" customFormat="1">
      <c r="A3198" s="135"/>
      <c r="B3198" s="135"/>
      <c r="C3198" s="135"/>
      <c r="D3198" s="245"/>
      <c r="E3198" s="245"/>
      <c r="F3198" s="405"/>
      <c r="G3198" s="291"/>
      <c r="H3198" s="291"/>
      <c r="AW3198" s="501"/>
      <c r="AY3198" s="450"/>
    </row>
    <row r="3199" spans="1:185" customHeight="1" ht="16.5" s="407" customFormat="1">
      <c r="A3199" s="135"/>
      <c r="B3199" s="135"/>
      <c r="C3199" s="135"/>
      <c r="D3199" s="245"/>
      <c r="E3199" s="245"/>
      <c r="F3199" s="405"/>
      <c r="G3199" s="291"/>
      <c r="H3199" s="291"/>
      <c r="AW3199" s="501"/>
      <c r="AY3199" s="450"/>
    </row>
    <row r="3200" spans="1:185" customHeight="1" ht="16.5" s="407" customFormat="1">
      <c r="A3200" s="135"/>
      <c r="B3200" s="135"/>
      <c r="C3200" s="135"/>
      <c r="D3200" s="245"/>
      <c r="E3200" s="245"/>
      <c r="F3200" s="405"/>
      <c r="G3200" s="291"/>
      <c r="H3200" s="291"/>
      <c r="AW3200" s="501"/>
      <c r="AY3200" s="450"/>
    </row>
    <row r="3201" spans="1:185" customHeight="1" ht="16.5" s="407" customFormat="1">
      <c r="A3201" s="135"/>
      <c r="B3201" s="135"/>
      <c r="C3201" s="135"/>
      <c r="D3201" s="245"/>
      <c r="E3201" s="245"/>
      <c r="F3201" s="405"/>
      <c r="G3201" s="291"/>
      <c r="H3201" s="291"/>
      <c r="AW3201" s="501"/>
      <c r="AY3201" s="450"/>
    </row>
    <row r="3202" spans="1:185" customHeight="1" ht="16.5" s="407" customFormat="1">
      <c r="A3202" s="135"/>
      <c r="B3202" s="135"/>
      <c r="C3202" s="135"/>
      <c r="D3202" s="245"/>
      <c r="E3202" s="245"/>
      <c r="F3202" s="405"/>
      <c r="G3202" s="291"/>
      <c r="H3202" s="291"/>
      <c r="AW3202" s="501"/>
      <c r="AY3202" s="450"/>
    </row>
    <row r="3203" spans="1:185" customHeight="1" ht="16.5" s="407" customFormat="1">
      <c r="A3203" s="135"/>
      <c r="B3203" s="135"/>
      <c r="C3203" s="135"/>
      <c r="D3203" s="245"/>
      <c r="E3203" s="245"/>
      <c r="F3203" s="405"/>
      <c r="G3203" s="291"/>
      <c r="H3203" s="291"/>
      <c r="AW3203" s="501"/>
      <c r="AY3203" s="450"/>
    </row>
    <row r="3204" spans="1:185" customHeight="1" ht="16.5" s="407" customFormat="1">
      <c r="A3204" s="135"/>
      <c r="B3204" s="135"/>
      <c r="C3204" s="135"/>
      <c r="D3204" s="245"/>
      <c r="E3204" s="245"/>
      <c r="F3204" s="405"/>
      <c r="G3204" s="291"/>
      <c r="H3204" s="291"/>
      <c r="AW3204" s="501"/>
      <c r="AY3204" s="450"/>
    </row>
    <row r="3205" spans="1:185" customHeight="1" ht="16.5" s="407" customFormat="1">
      <c r="A3205" s="135"/>
      <c r="B3205" s="135"/>
      <c r="C3205" s="135"/>
      <c r="D3205" s="245"/>
      <c r="E3205" s="245"/>
      <c r="F3205" s="405"/>
      <c r="G3205" s="291"/>
      <c r="H3205" s="291"/>
      <c r="AW3205" s="501"/>
      <c r="AY3205" s="450"/>
    </row>
    <row r="3206" spans="1:185" customHeight="1" ht="16.5" s="407" customFormat="1">
      <c r="A3206" s="135"/>
      <c r="B3206" s="135"/>
      <c r="C3206" s="135"/>
      <c r="D3206" s="245"/>
      <c r="E3206" s="245"/>
      <c r="F3206" s="405"/>
      <c r="G3206" s="291"/>
      <c r="H3206" s="291"/>
      <c r="AW3206" s="501"/>
      <c r="AY3206" s="450"/>
    </row>
    <row r="3207" spans="1:185" customHeight="1" ht="16.5" s="407" customFormat="1">
      <c r="A3207" s="135"/>
      <c r="B3207" s="135"/>
      <c r="C3207" s="135"/>
      <c r="D3207" s="245"/>
      <c r="E3207" s="245"/>
      <c r="F3207" s="405"/>
      <c r="G3207" s="291"/>
      <c r="H3207" s="291"/>
      <c r="AW3207" s="501"/>
      <c r="AY3207" s="450"/>
    </row>
    <row r="3208" spans="1:185" customHeight="1" ht="16.5" s="407" customFormat="1">
      <c r="A3208" s="135"/>
      <c r="B3208" s="135"/>
      <c r="C3208" s="135"/>
      <c r="D3208" s="245"/>
      <c r="E3208" s="245"/>
      <c r="F3208" s="405"/>
      <c r="G3208" s="291"/>
      <c r="H3208" s="291"/>
      <c r="AW3208" s="501"/>
      <c r="AY3208" s="450"/>
    </row>
    <row r="3209" spans="1:185" customHeight="1" ht="16.5" s="407" customFormat="1">
      <c r="A3209" s="135"/>
      <c r="B3209" s="135"/>
      <c r="C3209" s="135"/>
      <c r="D3209" s="245"/>
      <c r="E3209" s="245"/>
      <c r="F3209" s="405"/>
      <c r="G3209" s="291"/>
      <c r="H3209" s="291"/>
      <c r="AW3209" s="501"/>
      <c r="AY3209" s="450"/>
    </row>
    <row r="3210" spans="1:185" customHeight="1" ht="16.5" s="407" customFormat="1">
      <c r="A3210" s="135"/>
      <c r="B3210" s="135"/>
      <c r="C3210" s="135"/>
      <c r="D3210" s="245"/>
      <c r="E3210" s="245"/>
      <c r="F3210" s="405"/>
      <c r="G3210" s="291"/>
      <c r="H3210" s="291"/>
      <c r="AW3210" s="501"/>
      <c r="AY3210" s="450"/>
    </row>
    <row r="3211" spans="1:185" customHeight="1" ht="16.5" s="407" customFormat="1">
      <c r="A3211" s="135"/>
      <c r="B3211" s="135"/>
      <c r="C3211" s="135"/>
      <c r="D3211" s="245"/>
      <c r="E3211" s="245"/>
      <c r="F3211" s="405"/>
      <c r="G3211" s="291"/>
      <c r="H3211" s="291"/>
      <c r="AW3211" s="501"/>
      <c r="AY3211" s="450"/>
    </row>
    <row r="3212" spans="1:185" customHeight="1" ht="16.5" s="407" customFormat="1">
      <c r="A3212" s="135"/>
      <c r="B3212" s="135"/>
      <c r="C3212" s="135"/>
      <c r="D3212" s="245"/>
      <c r="E3212" s="245"/>
      <c r="F3212" s="405"/>
      <c r="G3212" s="291"/>
      <c r="H3212" s="291"/>
      <c r="AW3212" s="501"/>
      <c r="AY3212" s="450"/>
    </row>
    <row r="3213" spans="1:185" customHeight="1" ht="16.5" s="407" customFormat="1">
      <c r="A3213" s="135"/>
      <c r="B3213" s="135"/>
      <c r="C3213" s="135"/>
      <c r="D3213" s="245"/>
      <c r="E3213" s="245"/>
      <c r="F3213" s="405"/>
      <c r="G3213" s="291"/>
      <c r="H3213" s="291"/>
      <c r="AW3213" s="501"/>
      <c r="AY3213" s="450"/>
    </row>
    <row r="3214" spans="1:185" customHeight="1" ht="16.5" s="407" customFormat="1">
      <c r="A3214" s="135"/>
      <c r="B3214" s="135"/>
      <c r="C3214" s="135"/>
      <c r="D3214" s="245"/>
      <c r="E3214" s="245"/>
      <c r="F3214" s="405"/>
      <c r="G3214" s="291"/>
      <c r="H3214" s="291"/>
      <c r="AW3214" s="501"/>
      <c r="AY3214" s="450"/>
    </row>
    <row r="3215" spans="1:185" customHeight="1" ht="16.5" s="407" customFormat="1">
      <c r="A3215" s="135"/>
      <c r="B3215" s="135"/>
      <c r="C3215" s="135"/>
      <c r="D3215" s="245"/>
      <c r="E3215" s="245"/>
      <c r="F3215" s="405"/>
      <c r="G3215" s="291"/>
      <c r="H3215" s="291"/>
      <c r="AW3215" s="501"/>
      <c r="AY3215" s="450"/>
    </row>
    <row r="3216" spans="1:185" customHeight="1" ht="16.5" s="407" customFormat="1">
      <c r="A3216" s="135"/>
      <c r="B3216" s="135"/>
      <c r="C3216" s="135"/>
      <c r="D3216" s="245"/>
      <c r="E3216" s="245"/>
      <c r="F3216" s="405"/>
      <c r="G3216" s="291"/>
      <c r="H3216" s="291"/>
      <c r="AW3216" s="501"/>
      <c r="AY3216" s="450"/>
    </row>
    <row r="3217" spans="1:185" customHeight="1" ht="16.5" s="407" customFormat="1">
      <c r="A3217" s="135"/>
      <c r="B3217" s="135"/>
      <c r="C3217" s="135"/>
      <c r="D3217" s="245"/>
      <c r="E3217" s="245"/>
      <c r="F3217" s="405"/>
      <c r="G3217" s="291"/>
      <c r="H3217" s="291"/>
      <c r="AW3217" s="501"/>
      <c r="AY3217" s="450"/>
    </row>
    <row r="3218" spans="1:185" customHeight="1" ht="16.5" s="407" customFormat="1">
      <c r="A3218" s="135"/>
      <c r="B3218" s="135"/>
      <c r="C3218" s="135"/>
      <c r="D3218" s="245"/>
      <c r="E3218" s="245"/>
      <c r="F3218" s="405"/>
      <c r="G3218" s="291"/>
      <c r="H3218" s="291"/>
      <c r="AW3218" s="501"/>
      <c r="AY3218" s="450"/>
    </row>
    <row r="3219" spans="1:185" customHeight="1" ht="16.5" s="407" customFormat="1">
      <c r="A3219" s="135"/>
      <c r="B3219" s="135"/>
      <c r="C3219" s="135"/>
      <c r="D3219" s="245"/>
      <c r="E3219" s="245"/>
      <c r="F3219" s="405"/>
      <c r="G3219" s="291"/>
      <c r="H3219" s="291"/>
      <c r="AW3219" s="501"/>
      <c r="AY3219" s="450"/>
    </row>
    <row r="3220" spans="1:185" customHeight="1" ht="16.5" s="407" customFormat="1">
      <c r="A3220" s="135"/>
      <c r="B3220" s="135"/>
      <c r="C3220" s="135"/>
      <c r="D3220" s="245"/>
      <c r="E3220" s="245"/>
      <c r="F3220" s="405"/>
      <c r="G3220" s="291"/>
      <c r="H3220" s="291"/>
      <c r="AW3220" s="501"/>
      <c r="AY3220" s="450"/>
    </row>
    <row r="3221" spans="1:185" customHeight="1" ht="16.5" s="407" customFormat="1">
      <c r="A3221" s="135"/>
      <c r="B3221" s="135"/>
      <c r="C3221" s="135"/>
      <c r="D3221" s="245"/>
      <c r="E3221" s="245"/>
      <c r="F3221" s="405"/>
      <c r="G3221" s="291"/>
      <c r="H3221" s="291"/>
      <c r="AW3221" s="501"/>
      <c r="AY3221" s="450"/>
    </row>
    <row r="3222" spans="1:185" customHeight="1" ht="16.5" s="407" customFormat="1">
      <c r="A3222" s="135"/>
      <c r="B3222" s="135"/>
      <c r="C3222" s="135"/>
      <c r="D3222" s="245"/>
      <c r="E3222" s="245"/>
      <c r="F3222" s="405"/>
      <c r="G3222" s="291"/>
      <c r="H3222" s="291"/>
      <c r="AW3222" s="501"/>
      <c r="AY3222" s="450"/>
    </row>
    <row r="3223" spans="1:185" customHeight="1" ht="16.5" s="407" customFormat="1">
      <c r="A3223" s="135"/>
      <c r="B3223" s="135"/>
      <c r="C3223" s="135"/>
      <c r="D3223" s="245"/>
      <c r="E3223" s="245"/>
      <c r="F3223" s="405"/>
      <c r="G3223" s="291"/>
      <c r="H3223" s="291"/>
      <c r="AW3223" s="501"/>
      <c r="AY3223" s="450"/>
    </row>
    <row r="3224" spans="1:185" customHeight="1" ht="16.5" s="407" customFormat="1">
      <c r="A3224" s="135"/>
      <c r="B3224" s="135"/>
      <c r="C3224" s="135"/>
      <c r="D3224" s="245"/>
      <c r="E3224" s="245"/>
      <c r="F3224" s="405"/>
      <c r="G3224" s="291"/>
      <c r="H3224" s="291"/>
      <c r="AW3224" s="501"/>
      <c r="AY3224" s="450"/>
    </row>
    <row r="3225" spans="1:185" customHeight="1" ht="16.5" s="407" customFormat="1">
      <c r="A3225" s="135"/>
      <c r="B3225" s="135"/>
      <c r="C3225" s="135"/>
      <c r="D3225" s="245"/>
      <c r="E3225" s="245"/>
      <c r="F3225" s="405"/>
      <c r="G3225" s="291"/>
      <c r="H3225" s="291"/>
      <c r="AW3225" s="501"/>
      <c r="AY3225" s="450"/>
    </row>
    <row r="3226" spans="1:185" customHeight="1" ht="16.5" s="407" customFormat="1">
      <c r="A3226" s="135"/>
      <c r="B3226" s="135"/>
      <c r="C3226" s="135"/>
      <c r="D3226" s="245"/>
      <c r="E3226" s="245"/>
      <c r="F3226" s="405"/>
      <c r="G3226" s="291"/>
      <c r="H3226" s="291"/>
      <c r="AW3226" s="501"/>
      <c r="AY3226" s="450"/>
    </row>
    <row r="3227" spans="1:185" customHeight="1" ht="16.5" s="407" customFormat="1">
      <c r="A3227" s="135"/>
      <c r="B3227" s="135"/>
      <c r="C3227" s="135"/>
      <c r="D3227" s="245"/>
      <c r="E3227" s="245"/>
      <c r="F3227" s="405"/>
      <c r="G3227" s="291"/>
      <c r="H3227" s="291"/>
      <c r="AW3227" s="501"/>
      <c r="AY3227" s="450"/>
    </row>
    <row r="3228" spans="1:185" customHeight="1" ht="16.5" s="407" customFormat="1">
      <c r="A3228" s="135"/>
      <c r="B3228" s="135"/>
      <c r="C3228" s="135"/>
      <c r="D3228" s="245"/>
      <c r="E3228" s="245"/>
      <c r="F3228" s="405"/>
      <c r="G3228" s="291"/>
      <c r="H3228" s="291"/>
      <c r="AW3228" s="501"/>
      <c r="AY3228" s="450"/>
    </row>
    <row r="3229" spans="1:185" customHeight="1" ht="16.5" s="407" customFormat="1">
      <c r="A3229" s="135"/>
      <c r="B3229" s="135"/>
      <c r="C3229" s="135"/>
      <c r="D3229" s="245"/>
      <c r="E3229" s="245"/>
      <c r="F3229" s="405"/>
      <c r="G3229" s="291"/>
      <c r="H3229" s="291"/>
      <c r="AW3229" s="501"/>
      <c r="AY3229" s="450"/>
    </row>
    <row r="3230" spans="1:185" customHeight="1" ht="16.5" s="407" customFormat="1">
      <c r="A3230" s="135"/>
      <c r="B3230" s="135"/>
      <c r="C3230" s="135"/>
      <c r="D3230" s="245"/>
      <c r="E3230" s="245"/>
      <c r="F3230" s="405"/>
      <c r="G3230" s="291"/>
      <c r="H3230" s="291"/>
      <c r="AW3230" s="501"/>
      <c r="AY3230" s="450"/>
    </row>
    <row r="3231" spans="1:185" customHeight="1" ht="16.5" s="407" customFormat="1">
      <c r="A3231" s="135"/>
      <c r="B3231" s="135"/>
      <c r="C3231" s="135"/>
      <c r="D3231" s="245"/>
      <c r="E3231" s="245"/>
      <c r="F3231" s="405"/>
      <c r="G3231" s="291"/>
      <c r="H3231" s="291"/>
      <c r="AW3231" s="501"/>
      <c r="AY3231" s="450"/>
    </row>
    <row r="3232" spans="1:185" customHeight="1" ht="16.5" s="407" customFormat="1">
      <c r="A3232" s="135"/>
      <c r="B3232" s="135"/>
      <c r="C3232" s="135"/>
      <c r="D3232" s="245"/>
      <c r="E3232" s="245"/>
      <c r="F3232" s="405"/>
      <c r="G3232" s="291"/>
      <c r="H3232" s="291"/>
      <c r="AW3232" s="501"/>
      <c r="AY3232" s="450"/>
    </row>
    <row r="3233" spans="1:185" customHeight="1" ht="16.5" s="407" customFormat="1">
      <c r="A3233" s="135"/>
      <c r="B3233" s="135"/>
      <c r="C3233" s="135"/>
      <c r="D3233" s="245"/>
      <c r="E3233" s="245"/>
      <c r="F3233" s="405"/>
      <c r="G3233" s="291"/>
      <c r="H3233" s="291"/>
      <c r="AW3233" s="501"/>
      <c r="AY3233" s="450"/>
    </row>
    <row r="3234" spans="1:185" customHeight="1" ht="16.5" s="407" customFormat="1">
      <c r="A3234" s="135"/>
      <c r="B3234" s="135"/>
      <c r="C3234" s="135"/>
      <c r="D3234" s="245"/>
      <c r="E3234" s="245"/>
      <c r="F3234" s="405"/>
      <c r="G3234" s="291"/>
      <c r="H3234" s="291"/>
      <c r="AW3234" s="501"/>
      <c r="AY3234" s="450"/>
    </row>
    <row r="3235" spans="1:185" customHeight="1" ht="16.5" s="407" customFormat="1">
      <c r="A3235" s="135"/>
      <c r="B3235" s="135"/>
      <c r="C3235" s="135"/>
      <c r="D3235" s="245"/>
      <c r="E3235" s="245"/>
      <c r="F3235" s="405"/>
      <c r="G3235" s="291"/>
      <c r="H3235" s="291"/>
      <c r="AW3235" s="501"/>
      <c r="AY3235" s="450"/>
    </row>
    <row r="3236" spans="1:185" customHeight="1" ht="16.5" s="407" customFormat="1">
      <c r="A3236" s="135"/>
      <c r="B3236" s="135"/>
      <c r="C3236" s="135"/>
      <c r="D3236" s="245"/>
      <c r="E3236" s="245"/>
      <c r="F3236" s="405"/>
      <c r="G3236" s="291"/>
      <c r="H3236" s="291"/>
      <c r="AW3236" s="501"/>
      <c r="AY3236" s="450"/>
    </row>
    <row r="3237" spans="1:185" customHeight="1" ht="16.5" s="407" customFormat="1">
      <c r="A3237" s="135"/>
      <c r="B3237" s="135"/>
      <c r="C3237" s="135"/>
      <c r="D3237" s="245"/>
      <c r="E3237" s="245"/>
      <c r="F3237" s="405"/>
      <c r="G3237" s="291"/>
      <c r="H3237" s="291"/>
      <c r="AW3237" s="501"/>
      <c r="AY3237" s="450"/>
    </row>
    <row r="3238" spans="1:185" customHeight="1" ht="16.5" s="407" customFormat="1">
      <c r="A3238" s="135"/>
      <c r="B3238" s="135"/>
      <c r="C3238" s="135"/>
      <c r="D3238" s="245"/>
      <c r="E3238" s="245"/>
      <c r="F3238" s="405"/>
      <c r="G3238" s="291"/>
      <c r="H3238" s="291"/>
      <c r="AW3238" s="501"/>
      <c r="AY3238" s="450"/>
    </row>
    <row r="3239" spans="1:185" customHeight="1" ht="16.5" s="407" customFormat="1">
      <c r="A3239" s="135"/>
      <c r="B3239" s="135"/>
      <c r="C3239" s="135"/>
      <c r="D3239" s="245"/>
      <c r="E3239" s="245"/>
      <c r="F3239" s="405"/>
      <c r="G3239" s="291"/>
      <c r="H3239" s="291"/>
      <c r="AW3239" s="501"/>
      <c r="AY3239" s="450"/>
    </row>
    <row r="3240" spans="1:185" customHeight="1" ht="16.5" s="407" customFormat="1">
      <c r="A3240" s="135"/>
      <c r="B3240" s="135"/>
      <c r="C3240" s="135"/>
      <c r="D3240" s="245"/>
      <c r="E3240" s="245"/>
      <c r="F3240" s="405"/>
      <c r="G3240" s="291"/>
      <c r="H3240" s="291"/>
      <c r="AW3240" s="501"/>
      <c r="AY3240" s="450"/>
    </row>
    <row r="3241" spans="1:185" customHeight="1" ht="16.5" s="407" customFormat="1">
      <c r="A3241" s="135"/>
      <c r="B3241" s="135"/>
      <c r="C3241" s="135"/>
      <c r="D3241" s="245"/>
      <c r="E3241" s="245"/>
      <c r="F3241" s="405"/>
      <c r="G3241" s="291"/>
      <c r="H3241" s="291"/>
      <c r="AW3241" s="501"/>
      <c r="AY3241" s="450"/>
    </row>
    <row r="3242" spans="1:185" customHeight="1" ht="16.5" s="407" customFormat="1">
      <c r="A3242" s="135"/>
      <c r="B3242" s="135"/>
      <c r="C3242" s="135"/>
      <c r="D3242" s="245"/>
      <c r="E3242" s="245"/>
      <c r="F3242" s="405"/>
      <c r="G3242" s="291"/>
      <c r="H3242" s="291"/>
      <c r="AW3242" s="501"/>
      <c r="AY3242" s="450"/>
    </row>
    <row r="3243" spans="1:185" customHeight="1" ht="16.5" s="407" customFormat="1">
      <c r="A3243" s="135"/>
      <c r="B3243" s="135"/>
      <c r="C3243" s="135"/>
      <c r="D3243" s="245"/>
      <c r="E3243" s="245"/>
      <c r="F3243" s="405"/>
      <c r="G3243" s="291"/>
      <c r="H3243" s="291"/>
      <c r="AW3243" s="501"/>
      <c r="AY3243" s="450"/>
    </row>
    <row r="3244" spans="1:185" customHeight="1" ht="16.5" s="407" customFormat="1">
      <c r="A3244" s="135"/>
      <c r="B3244" s="135"/>
      <c r="C3244" s="135"/>
      <c r="D3244" s="245"/>
      <c r="E3244" s="245"/>
      <c r="F3244" s="405"/>
      <c r="G3244" s="291"/>
      <c r="H3244" s="291"/>
      <c r="AW3244" s="501"/>
      <c r="AY3244" s="450"/>
    </row>
    <row r="3245" spans="1:185" customHeight="1" ht="16.5" s="407" customFormat="1">
      <c r="A3245" s="135"/>
      <c r="B3245" s="135"/>
      <c r="C3245" s="135"/>
      <c r="D3245" s="245"/>
      <c r="E3245" s="245"/>
      <c r="F3245" s="405"/>
      <c r="G3245" s="291"/>
      <c r="H3245" s="291"/>
      <c r="AW3245" s="501"/>
      <c r="AY3245" s="450"/>
    </row>
    <row r="3246" spans="1:185" customHeight="1" ht="16.5" s="407" customFormat="1">
      <c r="A3246" s="135"/>
      <c r="B3246" s="135"/>
      <c r="C3246" s="135"/>
      <c r="D3246" s="245"/>
      <c r="E3246" s="245"/>
      <c r="F3246" s="405"/>
      <c r="G3246" s="291"/>
      <c r="H3246" s="291"/>
      <c r="AW3246" s="501"/>
      <c r="AY3246" s="450"/>
    </row>
    <row r="3247" spans="1:185" customHeight="1" ht="16.5" s="407" customFormat="1">
      <c r="A3247" s="135"/>
      <c r="B3247" s="135"/>
      <c r="C3247" s="135"/>
      <c r="D3247" s="245"/>
      <c r="E3247" s="245"/>
      <c r="F3247" s="405"/>
      <c r="G3247" s="291"/>
      <c r="H3247" s="291"/>
      <c r="AW3247" s="501"/>
      <c r="AY3247" s="450"/>
    </row>
    <row r="3248" spans="1:185" customHeight="1" ht="16.5" s="407" customFormat="1">
      <c r="A3248" s="135"/>
      <c r="B3248" s="135"/>
      <c r="C3248" s="135"/>
      <c r="D3248" s="245"/>
      <c r="E3248" s="245"/>
      <c r="F3248" s="405"/>
      <c r="G3248" s="291"/>
      <c r="H3248" s="291"/>
      <c r="AW3248" s="501"/>
      <c r="AY3248" s="450"/>
    </row>
    <row r="3249" spans="1:185" customHeight="1" ht="16.5" s="407" customFormat="1">
      <c r="A3249" s="135"/>
      <c r="B3249" s="135"/>
      <c r="C3249" s="135"/>
      <c r="D3249" s="245"/>
      <c r="E3249" s="245"/>
      <c r="F3249" s="405"/>
      <c r="G3249" s="291"/>
      <c r="H3249" s="291"/>
      <c r="AW3249" s="501"/>
      <c r="AY3249" s="450"/>
    </row>
    <row r="3250" spans="1:185" customHeight="1" ht="16.5" s="407" customFormat="1">
      <c r="A3250" s="135"/>
      <c r="B3250" s="135"/>
      <c r="C3250" s="135"/>
      <c r="D3250" s="245"/>
      <c r="E3250" s="245"/>
      <c r="F3250" s="405"/>
      <c r="G3250" s="291"/>
      <c r="H3250" s="291"/>
      <c r="AW3250" s="501"/>
      <c r="AY3250" s="450"/>
    </row>
    <row r="3251" spans="1:185" customHeight="1" ht="16.5" s="407" customFormat="1">
      <c r="A3251" s="135"/>
      <c r="B3251" s="135"/>
      <c r="C3251" s="135"/>
      <c r="D3251" s="245"/>
      <c r="E3251" s="245"/>
      <c r="F3251" s="405"/>
      <c r="G3251" s="291"/>
      <c r="H3251" s="291"/>
      <c r="AW3251" s="501"/>
      <c r="AY3251" s="450"/>
    </row>
    <row r="3252" spans="1:185" customHeight="1" ht="16.5" s="407" customFormat="1">
      <c r="A3252" s="135"/>
      <c r="B3252" s="135"/>
      <c r="C3252" s="135"/>
      <c r="D3252" s="245"/>
      <c r="E3252" s="245"/>
      <c r="F3252" s="405"/>
      <c r="G3252" s="291"/>
      <c r="H3252" s="291"/>
      <c r="AW3252" s="501"/>
      <c r="AY3252" s="450"/>
    </row>
    <row r="3253" spans="1:185" customHeight="1" ht="16.5" s="407" customFormat="1">
      <c r="A3253" s="135"/>
      <c r="B3253" s="135"/>
      <c r="C3253" s="135"/>
      <c r="D3253" s="245"/>
      <c r="E3253" s="245"/>
      <c r="F3253" s="405"/>
      <c r="G3253" s="291"/>
      <c r="H3253" s="291"/>
      <c r="AW3253" s="501"/>
      <c r="AY3253" s="450"/>
    </row>
    <row r="3254" spans="1:185" customHeight="1" ht="16.5" s="407" customFormat="1">
      <c r="A3254" s="135"/>
      <c r="B3254" s="135"/>
      <c r="C3254" s="135"/>
      <c r="D3254" s="245"/>
      <c r="E3254" s="245"/>
      <c r="F3254" s="405"/>
      <c r="G3254" s="291"/>
      <c r="H3254" s="291"/>
      <c r="AW3254" s="501"/>
      <c r="AY3254" s="450"/>
    </row>
    <row r="3255" spans="1:185" customHeight="1" ht="16.5" s="407" customFormat="1">
      <c r="A3255" s="135"/>
      <c r="B3255" s="135"/>
      <c r="C3255" s="135"/>
      <c r="D3255" s="245"/>
      <c r="E3255" s="245"/>
      <c r="F3255" s="405"/>
      <c r="G3255" s="291"/>
      <c r="H3255" s="291"/>
      <c r="AW3255" s="501"/>
      <c r="AY3255" s="450"/>
    </row>
    <row r="3256" spans="1:185" customHeight="1" ht="16.5" s="407" customFormat="1">
      <c r="A3256" s="135"/>
      <c r="B3256" s="135"/>
      <c r="C3256" s="135"/>
      <c r="D3256" s="245"/>
      <c r="E3256" s="245"/>
      <c r="F3256" s="405"/>
      <c r="G3256" s="291"/>
      <c r="H3256" s="291"/>
      <c r="AW3256" s="501"/>
      <c r="AY3256" s="450"/>
    </row>
    <row r="3257" spans="1:185" customHeight="1" ht="16.5" s="407" customFormat="1">
      <c r="A3257" s="135"/>
      <c r="B3257" s="135"/>
      <c r="C3257" s="135"/>
      <c r="D3257" s="245"/>
      <c r="E3257" s="245"/>
      <c r="F3257" s="405"/>
      <c r="G3257" s="291"/>
      <c r="H3257" s="291"/>
      <c r="AW3257" s="501"/>
      <c r="AY3257" s="450"/>
    </row>
    <row r="3258" spans="1:185" customHeight="1" ht="16.5" s="407" customFormat="1">
      <c r="A3258" s="135"/>
      <c r="B3258" s="135"/>
      <c r="C3258" s="135"/>
      <c r="D3258" s="245"/>
      <c r="E3258" s="245"/>
      <c r="F3258" s="405"/>
      <c r="G3258" s="291"/>
      <c r="H3258" s="291"/>
      <c r="AW3258" s="501"/>
      <c r="AY3258" s="450"/>
    </row>
    <row r="3259" spans="1:185" customHeight="1" ht="16.5" s="407" customFormat="1">
      <c r="A3259" s="135"/>
      <c r="B3259" s="135"/>
      <c r="C3259" s="135"/>
      <c r="D3259" s="245"/>
      <c r="E3259" s="245"/>
      <c r="F3259" s="405"/>
      <c r="G3259" s="291"/>
      <c r="H3259" s="291"/>
      <c r="AW3259" s="501"/>
      <c r="AY3259" s="450"/>
    </row>
    <row r="3260" spans="1:185" customHeight="1" ht="16.5" s="407" customFormat="1">
      <c r="A3260" s="135"/>
      <c r="B3260" s="135"/>
      <c r="C3260" s="135"/>
      <c r="D3260" s="245"/>
      <c r="E3260" s="245"/>
      <c r="F3260" s="405"/>
      <c r="G3260" s="291"/>
      <c r="H3260" s="291"/>
      <c r="AW3260" s="501"/>
      <c r="AY3260" s="450"/>
    </row>
    <row r="3261" spans="1:185" customHeight="1" ht="16.5" s="407" customFormat="1">
      <c r="A3261" s="135"/>
      <c r="B3261" s="135"/>
      <c r="C3261" s="135"/>
      <c r="D3261" s="245"/>
      <c r="E3261" s="245"/>
      <c r="F3261" s="405"/>
      <c r="G3261" s="291"/>
      <c r="H3261" s="291"/>
      <c r="AW3261" s="501"/>
      <c r="AY3261" s="450"/>
    </row>
    <row r="3262" spans="1:185" customHeight="1" ht="16.5" s="407" customFormat="1">
      <c r="A3262" s="135"/>
      <c r="B3262" s="135"/>
      <c r="C3262" s="135"/>
      <c r="D3262" s="245"/>
      <c r="E3262" s="245"/>
      <c r="F3262" s="405"/>
      <c r="G3262" s="291"/>
      <c r="H3262" s="291"/>
      <c r="AW3262" s="501"/>
      <c r="AY3262" s="450"/>
    </row>
    <row r="3263" spans="1:185" customHeight="1" ht="16.5" s="407" customFormat="1">
      <c r="A3263" s="135"/>
      <c r="B3263" s="135"/>
      <c r="C3263" s="135"/>
      <c r="D3263" s="245"/>
      <c r="E3263" s="245"/>
      <c r="F3263" s="405"/>
      <c r="G3263" s="291"/>
      <c r="H3263" s="291"/>
      <c r="AW3263" s="501"/>
      <c r="AY3263" s="450"/>
    </row>
    <row r="3264" spans="1:185" customHeight="1" ht="16.5" s="407" customFormat="1">
      <c r="A3264" s="135"/>
      <c r="B3264" s="135"/>
      <c r="C3264" s="135"/>
      <c r="D3264" s="245"/>
      <c r="E3264" s="245"/>
      <c r="F3264" s="405"/>
      <c r="G3264" s="291"/>
      <c r="H3264" s="291"/>
      <c r="AW3264" s="501"/>
      <c r="AY3264" s="450"/>
    </row>
    <row r="3265" spans="1:185" customHeight="1" ht="16.5" s="407" customFormat="1">
      <c r="A3265" s="135"/>
      <c r="B3265" s="135"/>
      <c r="C3265" s="135"/>
      <c r="D3265" s="245"/>
      <c r="E3265" s="245"/>
      <c r="F3265" s="405"/>
      <c r="G3265" s="291"/>
      <c r="H3265" s="291"/>
      <c r="AW3265" s="501"/>
      <c r="AY3265" s="450"/>
    </row>
    <row r="3266" spans="1:185" customHeight="1" ht="16.5" s="407" customFormat="1">
      <c r="A3266" s="135"/>
      <c r="B3266" s="135"/>
      <c r="C3266" s="135"/>
      <c r="D3266" s="245"/>
      <c r="E3266" s="245"/>
      <c r="F3266" s="405"/>
      <c r="G3266" s="291"/>
      <c r="H3266" s="291"/>
      <c r="AW3266" s="501"/>
      <c r="AY3266" s="450"/>
    </row>
    <row r="3267" spans="1:185" customHeight="1" ht="16.5" s="407" customFormat="1">
      <c r="A3267" s="135"/>
      <c r="B3267" s="135"/>
      <c r="C3267" s="135"/>
      <c r="D3267" s="245"/>
      <c r="E3267" s="245"/>
      <c r="F3267" s="405"/>
      <c r="G3267" s="291"/>
      <c r="H3267" s="291"/>
      <c r="AW3267" s="501"/>
      <c r="AY3267" s="450"/>
    </row>
    <row r="3268" spans="1:185" customHeight="1" ht="16.5" s="407" customFormat="1">
      <c r="A3268" s="135"/>
      <c r="B3268" s="135"/>
      <c r="C3268" s="135"/>
      <c r="D3268" s="245"/>
      <c r="E3268" s="245"/>
      <c r="F3268" s="405"/>
      <c r="G3268" s="291"/>
      <c r="H3268" s="291"/>
      <c r="AW3268" s="501"/>
      <c r="AY3268" s="450"/>
    </row>
    <row r="3269" spans="1:185" customHeight="1" ht="16.5" s="407" customFormat="1">
      <c r="A3269" s="135"/>
      <c r="B3269" s="135"/>
      <c r="C3269" s="135"/>
      <c r="D3269" s="245"/>
      <c r="E3269" s="245"/>
      <c r="F3269" s="405"/>
      <c r="G3269" s="291"/>
      <c r="H3269" s="291"/>
      <c r="AW3269" s="501"/>
      <c r="AY3269" s="450"/>
    </row>
    <row r="3270" spans="1:185" customHeight="1" ht="16.5" s="407" customFormat="1">
      <c r="A3270" s="135"/>
      <c r="B3270" s="135"/>
      <c r="C3270" s="135"/>
      <c r="D3270" s="245"/>
      <c r="E3270" s="245"/>
      <c r="F3270" s="405"/>
      <c r="G3270" s="291"/>
      <c r="H3270" s="291"/>
      <c r="AW3270" s="501"/>
      <c r="AY3270" s="450"/>
    </row>
    <row r="3271" spans="1:185" customHeight="1" ht="16.5" s="407" customFormat="1">
      <c r="A3271" s="135"/>
      <c r="B3271" s="135"/>
      <c r="C3271" s="135"/>
      <c r="D3271" s="245"/>
      <c r="E3271" s="245"/>
      <c r="F3271" s="405"/>
      <c r="G3271" s="291"/>
      <c r="H3271" s="291"/>
      <c r="AW3271" s="501"/>
      <c r="AY3271" s="450"/>
    </row>
    <row r="3272" spans="1:185" customHeight="1" ht="16.5" s="407" customFormat="1">
      <c r="A3272" s="135"/>
      <c r="B3272" s="135"/>
      <c r="C3272" s="135"/>
      <c r="D3272" s="245"/>
      <c r="E3272" s="245"/>
      <c r="F3272" s="405"/>
      <c r="G3272" s="291"/>
      <c r="H3272" s="291"/>
      <c r="AW3272" s="501"/>
      <c r="AY3272" s="450"/>
    </row>
    <row r="3273" spans="1:185" customHeight="1" ht="16.5" s="407" customFormat="1">
      <c r="A3273" s="135"/>
      <c r="B3273" s="135"/>
      <c r="C3273" s="135"/>
      <c r="D3273" s="245"/>
      <c r="E3273" s="245"/>
      <c r="F3273" s="405"/>
      <c r="G3273" s="291"/>
      <c r="H3273" s="291"/>
      <c r="AW3273" s="501"/>
      <c r="AY3273" s="450"/>
    </row>
    <row r="3274" spans="1:185" customHeight="1" ht="16.5" s="407" customFormat="1">
      <c r="A3274" s="135"/>
      <c r="B3274" s="135"/>
      <c r="C3274" s="135"/>
      <c r="D3274" s="245"/>
      <c r="E3274" s="245"/>
      <c r="F3274" s="405"/>
      <c r="G3274" s="291"/>
      <c r="H3274" s="291"/>
      <c r="AW3274" s="501"/>
      <c r="AY3274" s="450"/>
    </row>
    <row r="3275" spans="1:185" customHeight="1" ht="16.5" s="407" customFormat="1">
      <c r="A3275" s="135"/>
      <c r="B3275" s="135"/>
      <c r="C3275" s="135"/>
      <c r="D3275" s="245"/>
      <c r="E3275" s="245"/>
      <c r="F3275" s="405"/>
      <c r="G3275" s="291"/>
      <c r="H3275" s="291"/>
      <c r="AW3275" s="501"/>
      <c r="AY3275" s="450"/>
    </row>
    <row r="3276" spans="1:185" customHeight="1" ht="16.5" s="407" customFormat="1">
      <c r="A3276" s="135"/>
      <c r="B3276" s="135"/>
      <c r="C3276" s="135"/>
      <c r="D3276" s="245"/>
      <c r="E3276" s="245"/>
      <c r="F3276" s="405"/>
      <c r="G3276" s="291"/>
      <c r="H3276" s="291"/>
      <c r="AW3276" s="501"/>
      <c r="AY3276" s="450"/>
    </row>
    <row r="3277" spans="1:185" customHeight="1" ht="16.5" s="407" customFormat="1">
      <c r="A3277" s="135"/>
      <c r="B3277" s="135"/>
      <c r="C3277" s="135"/>
      <c r="D3277" s="245"/>
      <c r="E3277" s="245"/>
      <c r="F3277" s="405"/>
      <c r="G3277" s="291"/>
      <c r="H3277" s="291"/>
      <c r="AW3277" s="501"/>
      <c r="AY3277" s="450"/>
    </row>
    <row r="3278" spans="1:185" customHeight="1" ht="16.5" s="407" customFormat="1">
      <c r="A3278" s="135"/>
      <c r="B3278" s="135"/>
      <c r="C3278" s="135"/>
      <c r="D3278" s="245"/>
      <c r="E3278" s="245"/>
      <c r="F3278" s="405"/>
      <c r="G3278" s="291"/>
      <c r="H3278" s="291"/>
      <c r="AW3278" s="501"/>
      <c r="AY3278" s="450"/>
    </row>
    <row r="3279" spans="1:185" customHeight="1" ht="16.5" s="407" customFormat="1">
      <c r="A3279" s="135"/>
      <c r="B3279" s="135"/>
      <c r="C3279" s="135"/>
      <c r="D3279" s="245"/>
      <c r="E3279" s="245"/>
      <c r="F3279" s="405"/>
      <c r="G3279" s="291"/>
      <c r="H3279" s="291"/>
      <c r="AW3279" s="501"/>
      <c r="AY3279" s="450"/>
    </row>
    <row r="3280" spans="1:185" customHeight="1" ht="16.5" s="407" customFormat="1">
      <c r="A3280" s="135"/>
      <c r="B3280" s="135"/>
      <c r="C3280" s="135"/>
      <c r="D3280" s="245"/>
      <c r="E3280" s="245"/>
      <c r="F3280" s="405"/>
      <c r="G3280" s="291"/>
      <c r="H3280" s="291"/>
      <c r="AW3280" s="501"/>
      <c r="AY3280" s="450"/>
    </row>
    <row r="3281" spans="1:185" customHeight="1" ht="16.5" s="407" customFormat="1">
      <c r="A3281" s="135"/>
      <c r="B3281" s="135"/>
      <c r="C3281" s="135"/>
      <c r="D3281" s="245"/>
      <c r="E3281" s="245"/>
      <c r="F3281" s="405"/>
      <c r="G3281" s="291"/>
      <c r="H3281" s="291"/>
      <c r="AW3281" s="501"/>
      <c r="AY3281" s="450"/>
    </row>
    <row r="3282" spans="1:185" customHeight="1" ht="16.5" s="407" customFormat="1">
      <c r="A3282" s="135"/>
      <c r="B3282" s="135"/>
      <c r="C3282" s="135"/>
      <c r="D3282" s="245"/>
      <c r="E3282" s="245"/>
      <c r="F3282" s="405"/>
      <c r="G3282" s="291"/>
      <c r="H3282" s="291"/>
      <c r="AW3282" s="501"/>
      <c r="AY3282" s="450"/>
    </row>
    <row r="3283" spans="1:185" customHeight="1" ht="16.5" s="407" customFormat="1">
      <c r="A3283" s="135"/>
      <c r="B3283" s="135"/>
      <c r="C3283" s="135"/>
      <c r="D3283" s="245"/>
      <c r="E3283" s="245"/>
      <c r="F3283" s="405"/>
      <c r="G3283" s="291"/>
      <c r="H3283" s="291"/>
      <c r="AW3283" s="501"/>
      <c r="AY3283" s="450"/>
    </row>
    <row r="3284" spans="1:185" customHeight="1" ht="16.5" s="407" customFormat="1">
      <c r="A3284" s="135"/>
      <c r="B3284" s="135"/>
      <c r="C3284" s="135"/>
      <c r="D3284" s="245"/>
      <c r="E3284" s="245"/>
      <c r="F3284" s="405"/>
      <c r="G3284" s="291"/>
      <c r="H3284" s="291"/>
      <c r="AW3284" s="501"/>
      <c r="AY3284" s="450"/>
    </row>
    <row r="3285" spans="1:185" customHeight="1" ht="16.5" s="407" customFormat="1">
      <c r="A3285" s="135"/>
      <c r="B3285" s="135"/>
      <c r="C3285" s="135"/>
      <c r="D3285" s="245"/>
      <c r="E3285" s="245"/>
      <c r="F3285" s="405"/>
      <c r="G3285" s="291"/>
      <c r="H3285" s="291"/>
      <c r="AW3285" s="501"/>
      <c r="AY3285" s="450"/>
    </row>
    <row r="3286" spans="1:185" customHeight="1" ht="16.5" s="407" customFormat="1">
      <c r="A3286" s="135"/>
      <c r="B3286" s="135"/>
      <c r="C3286" s="135"/>
      <c r="D3286" s="245"/>
      <c r="E3286" s="245"/>
      <c r="F3286" s="405"/>
      <c r="G3286" s="291"/>
      <c r="H3286" s="291"/>
      <c r="AW3286" s="501"/>
      <c r="AY3286" s="450"/>
    </row>
    <row r="3287" spans="1:185" customHeight="1" ht="16.5" s="407" customFormat="1">
      <c r="A3287" s="135"/>
      <c r="B3287" s="135"/>
      <c r="C3287" s="135"/>
      <c r="D3287" s="245"/>
      <c r="E3287" s="245"/>
      <c r="F3287" s="405"/>
      <c r="G3287" s="291"/>
      <c r="H3287" s="291"/>
      <c r="AW3287" s="501"/>
      <c r="AY3287" s="450"/>
    </row>
    <row r="3288" spans="1:185" customHeight="1" ht="16.5" s="407" customFormat="1">
      <c r="A3288" s="135"/>
      <c r="B3288" s="135"/>
      <c r="C3288" s="135"/>
      <c r="D3288" s="245"/>
      <c r="E3288" s="245"/>
      <c r="F3288" s="405"/>
      <c r="G3288" s="291"/>
      <c r="H3288" s="291"/>
      <c r="AW3288" s="501"/>
      <c r="AY3288" s="450"/>
    </row>
    <row r="3289" spans="1:185" customHeight="1" ht="16.5" s="407" customFormat="1">
      <c r="A3289" s="135"/>
      <c r="B3289" s="135"/>
      <c r="C3289" s="135"/>
      <c r="D3289" s="245"/>
      <c r="E3289" s="245"/>
      <c r="F3289" s="405"/>
      <c r="G3289" s="291"/>
      <c r="H3289" s="291"/>
      <c r="AW3289" s="501"/>
      <c r="AY3289" s="450"/>
    </row>
    <row r="3290" spans="1:185" customHeight="1" ht="16.5" s="407" customFormat="1">
      <c r="A3290" s="135"/>
      <c r="B3290" s="135"/>
      <c r="C3290" s="135"/>
      <c r="D3290" s="245"/>
      <c r="E3290" s="245"/>
      <c r="F3290" s="405"/>
      <c r="G3290" s="291"/>
      <c r="H3290" s="291"/>
      <c r="AW3290" s="501"/>
      <c r="AY3290" s="450"/>
    </row>
    <row r="3291" spans="1:185" customHeight="1" ht="16.5" s="407" customFormat="1">
      <c r="A3291" s="135"/>
      <c r="B3291" s="135"/>
      <c r="C3291" s="135"/>
      <c r="D3291" s="245"/>
      <c r="E3291" s="245"/>
      <c r="F3291" s="405"/>
      <c r="G3291" s="291"/>
      <c r="H3291" s="291"/>
      <c r="AW3291" s="501"/>
      <c r="AY3291" s="450"/>
    </row>
    <row r="3292" spans="1:185" customHeight="1" ht="16.5" s="407" customFormat="1">
      <c r="A3292" s="135"/>
      <c r="B3292" s="135"/>
      <c r="C3292" s="135"/>
      <c r="D3292" s="245"/>
      <c r="E3292" s="245"/>
      <c r="F3292" s="405"/>
      <c r="G3292" s="291"/>
      <c r="H3292" s="291"/>
      <c r="AW3292" s="501"/>
      <c r="AY3292" s="450"/>
    </row>
    <row r="3293" spans="1:185" customHeight="1" ht="16.5" s="407" customFormat="1">
      <c r="A3293" s="135"/>
      <c r="B3293" s="135"/>
      <c r="C3293" s="135"/>
      <c r="D3293" s="245"/>
      <c r="E3293" s="245"/>
      <c r="F3293" s="405"/>
      <c r="G3293" s="291"/>
      <c r="H3293" s="291"/>
      <c r="AW3293" s="501"/>
      <c r="AY3293" s="450"/>
    </row>
    <row r="3294" spans="1:185" customHeight="1" ht="16.5" s="407" customFormat="1">
      <c r="A3294" s="135"/>
      <c r="B3294" s="135"/>
      <c r="C3294" s="135"/>
      <c r="D3294" s="245"/>
      <c r="E3294" s="245"/>
      <c r="F3294" s="405"/>
      <c r="G3294" s="291"/>
      <c r="H3294" s="291"/>
      <c r="AW3294" s="501"/>
      <c r="AY3294" s="450"/>
    </row>
    <row r="3295" spans="1:185" customHeight="1" ht="16.5" s="407" customFormat="1">
      <c r="A3295" s="135"/>
      <c r="B3295" s="135"/>
      <c r="C3295" s="135"/>
      <c r="D3295" s="245"/>
      <c r="E3295" s="245"/>
      <c r="F3295" s="405"/>
      <c r="G3295" s="291"/>
      <c r="H3295" s="291"/>
      <c r="AW3295" s="501"/>
      <c r="AY3295" s="450"/>
    </row>
    <row r="3296" spans="1:185" customHeight="1" ht="16.5" s="407" customFormat="1">
      <c r="A3296" s="135"/>
      <c r="B3296" s="135"/>
      <c r="C3296" s="135"/>
      <c r="D3296" s="245"/>
      <c r="E3296" s="245"/>
      <c r="F3296" s="405"/>
      <c r="G3296" s="291"/>
      <c r="H3296" s="291"/>
      <c r="AW3296" s="501"/>
      <c r="AY3296" s="450"/>
    </row>
    <row r="3297" spans="1:185" customHeight="1" ht="16.5" s="407" customFormat="1">
      <c r="A3297" s="135"/>
      <c r="B3297" s="135"/>
      <c r="C3297" s="135"/>
      <c r="D3297" s="245"/>
      <c r="E3297" s="245"/>
      <c r="F3297" s="405"/>
      <c r="G3297" s="291"/>
      <c r="H3297" s="291"/>
      <c r="AW3297" s="501"/>
      <c r="AY3297" s="450"/>
    </row>
    <row r="3298" spans="1:185" customHeight="1" ht="16.5" s="407" customFormat="1">
      <c r="A3298" s="135"/>
      <c r="B3298" s="135"/>
      <c r="C3298" s="135"/>
      <c r="D3298" s="245"/>
      <c r="E3298" s="245"/>
      <c r="F3298" s="405"/>
      <c r="G3298" s="291"/>
      <c r="H3298" s="291"/>
      <c r="AW3298" s="501"/>
      <c r="AY3298" s="450"/>
    </row>
    <row r="3299" spans="1:185" customHeight="1" ht="16.5" s="407" customFormat="1">
      <c r="A3299" s="135"/>
      <c r="B3299" s="135"/>
      <c r="C3299" s="135"/>
      <c r="D3299" s="245"/>
      <c r="E3299" s="245"/>
      <c r="F3299" s="405"/>
      <c r="G3299" s="291"/>
      <c r="H3299" s="291"/>
      <c r="AW3299" s="501"/>
      <c r="AY3299" s="450"/>
    </row>
    <row r="3300" spans="1:185" customHeight="1" ht="16.5" s="407" customFormat="1">
      <c r="A3300" s="135"/>
      <c r="B3300" s="135"/>
      <c r="C3300" s="135"/>
      <c r="D3300" s="245"/>
      <c r="E3300" s="245"/>
      <c r="F3300" s="405"/>
      <c r="G3300" s="291"/>
      <c r="H3300" s="291"/>
      <c r="AW3300" s="501"/>
      <c r="AY3300" s="450"/>
    </row>
    <row r="3301" spans="1:185" customHeight="1" ht="16.5" s="407" customFormat="1">
      <c r="A3301" s="135"/>
      <c r="B3301" s="135"/>
      <c r="C3301" s="135"/>
      <c r="D3301" s="245"/>
      <c r="E3301" s="245"/>
      <c r="F3301" s="405"/>
      <c r="G3301" s="291"/>
      <c r="H3301" s="291"/>
      <c r="AW3301" s="501"/>
      <c r="AY3301" s="450"/>
    </row>
    <row r="3302" spans="1:185" customHeight="1" ht="16.5" s="407" customFormat="1">
      <c r="A3302" s="135"/>
      <c r="B3302" s="135"/>
      <c r="C3302" s="135"/>
      <c r="D3302" s="245"/>
      <c r="E3302" s="245"/>
      <c r="F3302" s="405"/>
      <c r="G3302" s="291"/>
      <c r="H3302" s="291"/>
      <c r="AW3302" s="501"/>
      <c r="AY3302" s="450"/>
    </row>
    <row r="3303" spans="1:185" customHeight="1" ht="16.5" s="407" customFormat="1">
      <c r="A3303" s="135"/>
      <c r="B3303" s="135"/>
      <c r="C3303" s="135"/>
      <c r="D3303" s="245"/>
      <c r="E3303" s="245"/>
      <c r="F3303" s="405"/>
      <c r="G3303" s="291"/>
      <c r="H3303" s="291"/>
      <c r="AW3303" s="501"/>
      <c r="AY3303" s="450"/>
    </row>
    <row r="3304" spans="1:185" customHeight="1" ht="16.5" s="407" customFormat="1">
      <c r="A3304" s="135"/>
      <c r="B3304" s="135"/>
      <c r="C3304" s="135"/>
      <c r="D3304" s="245"/>
      <c r="E3304" s="245"/>
      <c r="F3304" s="405"/>
      <c r="G3304" s="291"/>
      <c r="H3304" s="291"/>
      <c r="AW3304" s="501"/>
      <c r="AY3304" s="450"/>
    </row>
    <row r="3305" spans="1:185" customHeight="1" ht="16.5" s="407" customFormat="1">
      <c r="A3305" s="135"/>
      <c r="B3305" s="135"/>
      <c r="C3305" s="135"/>
      <c r="D3305" s="245"/>
      <c r="E3305" s="245"/>
      <c r="F3305" s="405"/>
      <c r="G3305" s="291"/>
      <c r="H3305" s="291"/>
      <c r="AW3305" s="501"/>
      <c r="AY3305" s="450"/>
    </row>
    <row r="3306" spans="1:185" customHeight="1" ht="16.5" s="407" customFormat="1">
      <c r="A3306" s="135"/>
      <c r="B3306" s="135"/>
      <c r="C3306" s="135"/>
      <c r="D3306" s="245"/>
      <c r="E3306" s="245"/>
      <c r="F3306" s="405"/>
      <c r="G3306" s="291"/>
      <c r="H3306" s="291"/>
      <c r="AW3306" s="501"/>
      <c r="AY3306" s="450"/>
    </row>
    <row r="3307" spans="1:185" customHeight="1" ht="16.5" s="407" customFormat="1">
      <c r="A3307" s="135"/>
      <c r="B3307" s="135"/>
      <c r="C3307" s="135"/>
      <c r="D3307" s="245"/>
      <c r="E3307" s="245"/>
      <c r="F3307" s="405"/>
      <c r="G3307" s="291"/>
      <c r="H3307" s="291"/>
      <c r="AW3307" s="501"/>
      <c r="AY3307" s="450"/>
    </row>
    <row r="3308" spans="1:185" customHeight="1" ht="16.5" s="407" customFormat="1">
      <c r="A3308" s="135"/>
      <c r="B3308" s="135"/>
      <c r="C3308" s="135"/>
      <c r="D3308" s="245"/>
      <c r="E3308" s="245"/>
      <c r="F3308" s="405"/>
      <c r="G3308" s="291"/>
      <c r="H3308" s="291"/>
      <c r="AW3308" s="501"/>
      <c r="AY3308" s="450"/>
    </row>
    <row r="3309" spans="1:185" customHeight="1" ht="16.5" s="407" customFormat="1">
      <c r="A3309" s="135"/>
      <c r="B3309" s="135"/>
      <c r="C3309" s="135"/>
      <c r="D3309" s="245"/>
      <c r="E3309" s="245"/>
      <c r="F3309" s="405"/>
      <c r="G3309" s="291"/>
      <c r="H3309" s="291"/>
      <c r="AW3309" s="501"/>
      <c r="AY3309" s="450"/>
    </row>
    <row r="3310" spans="1:185" customHeight="1" ht="16.5" s="407" customFormat="1">
      <c r="A3310" s="135"/>
      <c r="B3310" s="135"/>
      <c r="C3310" s="135"/>
      <c r="D3310" s="245"/>
      <c r="E3310" s="245"/>
      <c r="F3310" s="405"/>
      <c r="G3310" s="291"/>
      <c r="H3310" s="291"/>
      <c r="AW3310" s="501"/>
      <c r="AY3310" s="450"/>
    </row>
    <row r="3311" spans="1:185" customHeight="1" ht="16.5" s="407" customFormat="1">
      <c r="A3311" s="135"/>
      <c r="B3311" s="135"/>
      <c r="C3311" s="135"/>
      <c r="D3311" s="245"/>
      <c r="E3311" s="245"/>
      <c r="F3311" s="405"/>
      <c r="G3311" s="291"/>
      <c r="H3311" s="291"/>
      <c r="AW3311" s="501"/>
      <c r="AY3311" s="450"/>
    </row>
    <row r="3312" spans="1:185" customHeight="1" ht="16.5" s="407" customFormat="1">
      <c r="A3312" s="135"/>
      <c r="B3312" s="135"/>
      <c r="C3312" s="135"/>
      <c r="D3312" s="245"/>
      <c r="E3312" s="245"/>
      <c r="F3312" s="405"/>
      <c r="G3312" s="291"/>
      <c r="H3312" s="291"/>
      <c r="AW3312" s="501"/>
      <c r="AY3312" s="450"/>
    </row>
    <row r="3313" spans="1:185" customHeight="1" ht="16.5" s="407" customFormat="1">
      <c r="A3313" s="135"/>
      <c r="B3313" s="135"/>
      <c r="C3313" s="135"/>
      <c r="D3313" s="245"/>
      <c r="E3313" s="245"/>
      <c r="F3313" s="405"/>
      <c r="G3313" s="291"/>
      <c r="H3313" s="291"/>
      <c r="AW3313" s="501"/>
      <c r="AY3313" s="450"/>
    </row>
    <row r="3314" spans="1:185" customHeight="1" ht="16.5" s="407" customFormat="1">
      <c r="A3314" s="135"/>
      <c r="B3314" s="135"/>
      <c r="C3314" s="135"/>
      <c r="D3314" s="245"/>
      <c r="E3314" s="245"/>
      <c r="F3314" s="405"/>
      <c r="G3314" s="291"/>
      <c r="H3314" s="291"/>
      <c r="AW3314" s="501"/>
      <c r="AY3314" s="450"/>
    </row>
    <row r="3315" spans="1:185" customHeight="1" ht="16.5" s="407" customFormat="1">
      <c r="A3315" s="135"/>
      <c r="B3315" s="135"/>
      <c r="C3315" s="135"/>
      <c r="D3315" s="245"/>
      <c r="E3315" s="245"/>
      <c r="F3315" s="405"/>
      <c r="G3315" s="291"/>
      <c r="H3315" s="291"/>
      <c r="AW3315" s="501"/>
      <c r="AY3315" s="450"/>
    </row>
    <row r="3316" spans="1:185" customHeight="1" ht="16.5" s="407" customFormat="1">
      <c r="A3316" s="135"/>
      <c r="B3316" s="135"/>
      <c r="C3316" s="135"/>
      <c r="D3316" s="245"/>
      <c r="E3316" s="245"/>
      <c r="F3316" s="405"/>
      <c r="G3316" s="291"/>
      <c r="H3316" s="291"/>
      <c r="AW3316" s="501"/>
      <c r="AY3316" s="450"/>
    </row>
    <row r="3317" spans="1:185" customHeight="1" ht="16.5" s="407" customFormat="1">
      <c r="A3317" s="135"/>
      <c r="B3317" s="135"/>
      <c r="C3317" s="135"/>
      <c r="D3317" s="245"/>
      <c r="E3317" s="245"/>
      <c r="F3317" s="405"/>
      <c r="G3317" s="291"/>
      <c r="H3317" s="291"/>
      <c r="AW3317" s="501"/>
      <c r="AY3317" s="450"/>
    </row>
    <row r="3318" spans="1:185" customHeight="1" ht="16.5" s="407" customFormat="1">
      <c r="A3318" s="135"/>
      <c r="B3318" s="135"/>
      <c r="C3318" s="135"/>
      <c r="D3318" s="245"/>
      <c r="E3318" s="245"/>
      <c r="F3318" s="405"/>
      <c r="G3318" s="291"/>
      <c r="H3318" s="291"/>
      <c r="AW3318" s="501"/>
      <c r="AY3318" s="450"/>
    </row>
    <row r="3319" spans="1:185" customHeight="1" ht="16.5" s="407" customFormat="1">
      <c r="A3319" s="135"/>
      <c r="B3319" s="135"/>
      <c r="C3319" s="135"/>
      <c r="D3319" s="245"/>
      <c r="E3319" s="245"/>
      <c r="F3319" s="405"/>
      <c r="G3319" s="291"/>
      <c r="H3319" s="291"/>
      <c r="AW3319" s="501"/>
      <c r="AY3319" s="450"/>
    </row>
    <row r="3320" spans="1:185" customHeight="1" ht="16.5" s="407" customFormat="1">
      <c r="A3320" s="135"/>
      <c r="B3320" s="135"/>
      <c r="C3320" s="135"/>
      <c r="D3320" s="245"/>
      <c r="E3320" s="245"/>
      <c r="F3320" s="405"/>
      <c r="G3320" s="291"/>
      <c r="H3320" s="291"/>
      <c r="AW3320" s="501"/>
      <c r="AY3320" s="450"/>
    </row>
    <row r="3321" spans="1:185" customHeight="1" ht="16.5" s="407" customFormat="1">
      <c r="A3321" s="135"/>
      <c r="B3321" s="135"/>
      <c r="C3321" s="135"/>
      <c r="D3321" s="245"/>
      <c r="E3321" s="245"/>
      <c r="F3321" s="405"/>
      <c r="G3321" s="291"/>
      <c r="H3321" s="291"/>
      <c r="AW3321" s="501"/>
      <c r="AY3321" s="450"/>
    </row>
    <row r="3322" spans="1:185" customHeight="1" ht="16.5" s="407" customFormat="1">
      <c r="A3322" s="135"/>
      <c r="B3322" s="135"/>
      <c r="C3322" s="135"/>
      <c r="D3322" s="245"/>
      <c r="E3322" s="245"/>
      <c r="F3322" s="405"/>
      <c r="G3322" s="291"/>
      <c r="H3322" s="291"/>
      <c r="AW3322" s="501"/>
      <c r="AY3322" s="450"/>
    </row>
    <row r="3323" spans="1:185" customHeight="1" ht="16.5" s="407" customFormat="1">
      <c r="A3323" s="135"/>
      <c r="B3323" s="135"/>
      <c r="C3323" s="135"/>
      <c r="D3323" s="245"/>
      <c r="E3323" s="245"/>
      <c r="F3323" s="405"/>
      <c r="G3323" s="291"/>
      <c r="H3323" s="291"/>
      <c r="AW3323" s="501"/>
      <c r="AY3323" s="450"/>
    </row>
    <row r="3324" spans="1:185" customHeight="1" ht="16.5" s="407" customFormat="1">
      <c r="A3324" s="135"/>
      <c r="B3324" s="135"/>
      <c r="C3324" s="135"/>
      <c r="D3324" s="245"/>
      <c r="E3324" s="245"/>
      <c r="F3324" s="405"/>
      <c r="G3324" s="291"/>
      <c r="H3324" s="291"/>
      <c r="AW3324" s="501"/>
      <c r="AY3324" s="450"/>
    </row>
    <row r="3325" spans="1:185" customHeight="1" ht="16.5" s="407" customFormat="1">
      <c r="A3325" s="135"/>
      <c r="B3325" s="135"/>
      <c r="C3325" s="135"/>
      <c r="D3325" s="245"/>
      <c r="E3325" s="245"/>
      <c r="F3325" s="405"/>
      <c r="G3325" s="291"/>
      <c r="H3325" s="291"/>
      <c r="AW3325" s="501"/>
      <c r="AY3325" s="450"/>
    </row>
    <row r="3326" spans="1:185" customHeight="1" ht="16.5" s="407" customFormat="1">
      <c r="A3326" s="135"/>
      <c r="B3326" s="135"/>
      <c r="C3326" s="135"/>
      <c r="D3326" s="245"/>
      <c r="E3326" s="245"/>
      <c r="F3326" s="405"/>
      <c r="G3326" s="291"/>
      <c r="H3326" s="291"/>
      <c r="AW3326" s="501"/>
      <c r="AY3326" s="450"/>
    </row>
    <row r="3327" spans="1:185" customHeight="1" ht="16.5" s="407" customFormat="1">
      <c r="A3327" s="135"/>
      <c r="B3327" s="135"/>
      <c r="C3327" s="135"/>
      <c r="D3327" s="245"/>
      <c r="E3327" s="245"/>
      <c r="F3327" s="405"/>
      <c r="G3327" s="291"/>
      <c r="H3327" s="291"/>
      <c r="AW3327" s="501"/>
      <c r="AY3327" s="450"/>
    </row>
    <row r="3328" spans="1:185" customHeight="1" ht="16.5" s="407" customFormat="1">
      <c r="A3328" s="135"/>
      <c r="B3328" s="135"/>
      <c r="C3328" s="135"/>
      <c r="D3328" s="245"/>
      <c r="E3328" s="245"/>
      <c r="F3328" s="405"/>
      <c r="G3328" s="291"/>
      <c r="H3328" s="291"/>
      <c r="AW3328" s="501"/>
      <c r="AY3328" s="450"/>
    </row>
    <row r="3329" spans="1:185" customHeight="1" ht="16.5" s="407" customFormat="1">
      <c r="A3329" s="135"/>
      <c r="B3329" s="135"/>
      <c r="C3329" s="135"/>
      <c r="D3329" s="245"/>
      <c r="E3329" s="245"/>
      <c r="F3329" s="405"/>
      <c r="G3329" s="291"/>
      <c r="H3329" s="291"/>
      <c r="AW3329" s="501"/>
      <c r="AY3329" s="450"/>
    </row>
    <row r="3330" spans="1:185" customHeight="1" ht="16.5" s="407" customFormat="1">
      <c r="A3330" s="135"/>
      <c r="B3330" s="135"/>
      <c r="C3330" s="135"/>
      <c r="D3330" s="245"/>
      <c r="E3330" s="245"/>
      <c r="F3330" s="405"/>
      <c r="G3330" s="291"/>
      <c r="H3330" s="291"/>
      <c r="AW3330" s="501"/>
      <c r="AY3330" s="450"/>
    </row>
    <row r="3331" spans="1:185" customHeight="1" ht="16.5" s="407" customFormat="1">
      <c r="A3331" s="135"/>
      <c r="B3331" s="135"/>
      <c r="C3331" s="135"/>
      <c r="D3331" s="245"/>
      <c r="E3331" s="245"/>
      <c r="F3331" s="405"/>
      <c r="G3331" s="291"/>
      <c r="H3331" s="291"/>
      <c r="AW3331" s="501"/>
      <c r="AY3331" s="450"/>
    </row>
    <row r="3332" spans="1:185" customHeight="1" ht="16.5" s="407" customFormat="1">
      <c r="A3332" s="135"/>
      <c r="B3332" s="135"/>
      <c r="C3332" s="135"/>
      <c r="D3332" s="245"/>
      <c r="E3332" s="245"/>
      <c r="F3332" s="405"/>
      <c r="G3332" s="291"/>
      <c r="H3332" s="291"/>
      <c r="AW3332" s="501"/>
      <c r="AY3332" s="450"/>
    </row>
    <row r="3333" spans="1:185" customHeight="1" ht="16.5" s="407" customFormat="1">
      <c r="A3333" s="135"/>
      <c r="B3333" s="135"/>
      <c r="C3333" s="135"/>
      <c r="D3333" s="245"/>
      <c r="E3333" s="245"/>
      <c r="F3333" s="405"/>
      <c r="G3333" s="291"/>
      <c r="H3333" s="291"/>
      <c r="AW3333" s="501"/>
      <c r="AY3333" s="450"/>
    </row>
    <row r="3334" spans="1:185" customHeight="1" ht="16.5" s="407" customFormat="1">
      <c r="A3334" s="135"/>
      <c r="B3334" s="135"/>
      <c r="C3334" s="135"/>
      <c r="D3334" s="245"/>
      <c r="E3334" s="245"/>
      <c r="F3334" s="405"/>
      <c r="G3334" s="291"/>
      <c r="H3334" s="291"/>
      <c r="AW3334" s="501"/>
      <c r="AY3334" s="450"/>
    </row>
    <row r="3335" spans="1:185" customHeight="1" ht="16.5" s="407" customFormat="1">
      <c r="A3335" s="135"/>
      <c r="B3335" s="135"/>
      <c r="C3335" s="135"/>
      <c r="D3335" s="245"/>
      <c r="E3335" s="245"/>
      <c r="F3335" s="405"/>
      <c r="G3335" s="291"/>
      <c r="H3335" s="291"/>
      <c r="AW3335" s="501"/>
      <c r="AY3335" s="450"/>
    </row>
    <row r="3336" spans="1:185" customHeight="1" ht="16.5" s="407" customFormat="1">
      <c r="A3336" s="135"/>
      <c r="B3336" s="135"/>
      <c r="C3336" s="135"/>
      <c r="D3336" s="245"/>
      <c r="E3336" s="245"/>
      <c r="F3336" s="405"/>
      <c r="G3336" s="291"/>
      <c r="H3336" s="291"/>
      <c r="AW3336" s="501"/>
      <c r="AY3336" s="450"/>
    </row>
    <row r="3337" spans="1:185" customHeight="1" ht="16.5" s="407" customFormat="1">
      <c r="A3337" s="135"/>
      <c r="B3337" s="135"/>
      <c r="C3337" s="135"/>
      <c r="D3337" s="245"/>
      <c r="E3337" s="245"/>
      <c r="F3337" s="405"/>
      <c r="G3337" s="291"/>
      <c r="H3337" s="291"/>
      <c r="AW3337" s="501"/>
      <c r="AY3337" s="450"/>
    </row>
    <row r="3338" spans="1:185" customHeight="1" ht="16.5" s="407" customFormat="1">
      <c r="A3338" s="135"/>
      <c r="B3338" s="135"/>
      <c r="C3338" s="135"/>
      <c r="D3338" s="245"/>
      <c r="E3338" s="245"/>
      <c r="F3338" s="405"/>
      <c r="G3338" s="291"/>
      <c r="H3338" s="291"/>
      <c r="AW3338" s="501"/>
      <c r="AY3338" s="450"/>
    </row>
    <row r="3339" spans="1:185" customHeight="1" ht="16.5" s="407" customFormat="1">
      <c r="A3339" s="135"/>
      <c r="B3339" s="135"/>
      <c r="C3339" s="135"/>
      <c r="D3339" s="245"/>
      <c r="E3339" s="245"/>
      <c r="F3339" s="405"/>
      <c r="G3339" s="291"/>
      <c r="H3339" s="291"/>
      <c r="AW3339" s="501"/>
      <c r="AY3339" s="450"/>
    </row>
    <row r="3340" spans="1:185" customHeight="1" ht="16.5" s="407" customFormat="1">
      <c r="A3340" s="135"/>
      <c r="B3340" s="135"/>
      <c r="C3340" s="135"/>
      <c r="D3340" s="245"/>
      <c r="E3340" s="245"/>
      <c r="F3340" s="405"/>
      <c r="G3340" s="291"/>
      <c r="H3340" s="291"/>
      <c r="AW3340" s="501"/>
      <c r="AY3340" s="450"/>
    </row>
    <row r="3341" spans="1:185" customHeight="1" ht="16.5" s="407" customFormat="1">
      <c r="A3341" s="135"/>
      <c r="B3341" s="135"/>
      <c r="C3341" s="135"/>
      <c r="D3341" s="245"/>
      <c r="E3341" s="245"/>
      <c r="F3341" s="405"/>
      <c r="G3341" s="291"/>
      <c r="H3341" s="291"/>
      <c r="AW3341" s="501"/>
      <c r="AY3341" s="450"/>
    </row>
    <row r="3342" spans="1:185" customHeight="1" ht="16.5" s="407" customFormat="1">
      <c r="A3342" s="135"/>
      <c r="B3342" s="135"/>
      <c r="C3342" s="135"/>
      <c r="D3342" s="245"/>
      <c r="E3342" s="245"/>
      <c r="F3342" s="405"/>
      <c r="G3342" s="291"/>
      <c r="H3342" s="291"/>
      <c r="AW3342" s="501"/>
      <c r="AY3342" s="450"/>
    </row>
    <row r="3343" spans="1:185" customHeight="1" ht="16.5" s="407" customFormat="1">
      <c r="A3343" s="135"/>
      <c r="B3343" s="135"/>
      <c r="C3343" s="135"/>
      <c r="D3343" s="245"/>
      <c r="E3343" s="245"/>
      <c r="F3343" s="405"/>
      <c r="G3343" s="291"/>
      <c r="H3343" s="291"/>
      <c r="AW3343" s="501"/>
      <c r="AY3343" s="450"/>
    </row>
    <row r="3344" spans="1:185" customHeight="1" ht="16.5" s="407" customFormat="1">
      <c r="A3344" s="135"/>
      <c r="B3344" s="135"/>
      <c r="C3344" s="135"/>
      <c r="D3344" s="245"/>
      <c r="E3344" s="245"/>
      <c r="F3344" s="405"/>
      <c r="G3344" s="291"/>
      <c r="H3344" s="291"/>
      <c r="AW3344" s="501"/>
      <c r="AY3344" s="450"/>
    </row>
    <row r="3345" spans="1:185" customHeight="1" ht="16.5" s="407" customFormat="1">
      <c r="A3345" s="135"/>
      <c r="B3345" s="135"/>
      <c r="C3345" s="135"/>
      <c r="D3345" s="245"/>
      <c r="E3345" s="245"/>
      <c r="F3345" s="405"/>
      <c r="G3345" s="291"/>
      <c r="H3345" s="291"/>
      <c r="AW3345" s="501"/>
      <c r="AY3345" s="450"/>
    </row>
    <row r="3346" spans="1:185" customHeight="1" ht="16.5" s="407" customFormat="1">
      <c r="A3346" s="135"/>
      <c r="B3346" s="135"/>
      <c r="C3346" s="135"/>
      <c r="D3346" s="245"/>
      <c r="E3346" s="245"/>
      <c r="F3346" s="405"/>
      <c r="G3346" s="291"/>
      <c r="H3346" s="291"/>
      <c r="AW3346" s="501"/>
      <c r="AY3346" s="450"/>
    </row>
    <row r="3347" spans="1:185" customHeight="1" ht="16.5" s="407" customFormat="1">
      <c r="A3347" s="135"/>
      <c r="B3347" s="135"/>
      <c r="C3347" s="135"/>
      <c r="D3347" s="245"/>
      <c r="E3347" s="245"/>
      <c r="F3347" s="405"/>
      <c r="G3347" s="291"/>
      <c r="H3347" s="291"/>
      <c r="AW3347" s="501"/>
      <c r="AY3347" s="450"/>
    </row>
    <row r="3348" spans="1:185" customHeight="1" ht="16.5" s="407" customFormat="1">
      <c r="A3348" s="135"/>
      <c r="B3348" s="135"/>
      <c r="C3348" s="135"/>
      <c r="D3348" s="245"/>
      <c r="E3348" s="245"/>
      <c r="F3348" s="405"/>
      <c r="G3348" s="291"/>
      <c r="H3348" s="291"/>
      <c r="AW3348" s="501"/>
      <c r="AY3348" s="450"/>
    </row>
    <row r="3349" spans="1:185" customHeight="1" ht="16.5" s="407" customFormat="1">
      <c r="A3349" s="135"/>
      <c r="B3349" s="135"/>
      <c r="C3349" s="135"/>
      <c r="D3349" s="245"/>
      <c r="E3349" s="245"/>
      <c r="F3349" s="405"/>
      <c r="G3349" s="291"/>
      <c r="H3349" s="291"/>
      <c r="AW3349" s="501"/>
      <c r="AY3349" s="450"/>
    </row>
    <row r="3350" spans="1:185" customHeight="1" ht="16.5" s="407" customFormat="1">
      <c r="A3350" s="135"/>
      <c r="B3350" s="135"/>
      <c r="C3350" s="135"/>
      <c r="D3350" s="245"/>
      <c r="E3350" s="245"/>
      <c r="F3350" s="405"/>
      <c r="G3350" s="291"/>
      <c r="H3350" s="291"/>
      <c r="AW3350" s="501"/>
      <c r="AY3350" s="450"/>
    </row>
    <row r="3351" spans="1:185" customHeight="1" ht="16.5" s="407" customFormat="1">
      <c r="A3351" s="135"/>
      <c r="B3351" s="135"/>
      <c r="C3351" s="135"/>
      <c r="D3351" s="245"/>
      <c r="E3351" s="245"/>
      <c r="F3351" s="405"/>
      <c r="G3351" s="291"/>
      <c r="H3351" s="291"/>
      <c r="AW3351" s="501"/>
      <c r="AY3351" s="450"/>
    </row>
    <row r="3352" spans="1:185" customHeight="1" ht="16.5" s="407" customFormat="1">
      <c r="A3352" s="135"/>
      <c r="B3352" s="135"/>
      <c r="C3352" s="135"/>
      <c r="D3352" s="245"/>
      <c r="E3352" s="245"/>
      <c r="F3352" s="405"/>
      <c r="G3352" s="291"/>
      <c r="H3352" s="291"/>
      <c r="AW3352" s="501"/>
      <c r="AY3352" s="450"/>
    </row>
    <row r="3353" spans="1:185" customHeight="1" ht="16.5" s="407" customFormat="1">
      <c r="A3353" s="135"/>
      <c r="B3353" s="135"/>
      <c r="C3353" s="135"/>
      <c r="D3353" s="245"/>
      <c r="E3353" s="245"/>
      <c r="F3353" s="405"/>
      <c r="G3353" s="291"/>
      <c r="H3353" s="291"/>
      <c r="AW3353" s="501"/>
      <c r="AY3353" s="450"/>
    </row>
    <row r="3354" spans="1:185" customHeight="1" ht="16.5" s="407" customFormat="1">
      <c r="A3354" s="135"/>
      <c r="B3354" s="135"/>
      <c r="C3354" s="135"/>
      <c r="D3354" s="245"/>
      <c r="E3354" s="245"/>
      <c r="F3354" s="405"/>
      <c r="G3354" s="291"/>
      <c r="H3354" s="291"/>
      <c r="AW3354" s="501"/>
      <c r="AY3354" s="450"/>
    </row>
    <row r="3355" spans="1:185" customHeight="1" ht="16.5" s="407" customFormat="1">
      <c r="A3355" s="135"/>
      <c r="B3355" s="135"/>
      <c r="C3355" s="135"/>
      <c r="D3355" s="245"/>
      <c r="E3355" s="245"/>
      <c r="F3355" s="405"/>
      <c r="G3355" s="291"/>
      <c r="H3355" s="291"/>
      <c r="AW3355" s="501"/>
      <c r="AY3355" s="450"/>
    </row>
    <row r="3356" spans="1:185" customHeight="1" ht="16.5" s="407" customFormat="1">
      <c r="A3356" s="135"/>
      <c r="B3356" s="135"/>
      <c r="C3356" s="135"/>
      <c r="D3356" s="245"/>
      <c r="E3356" s="245"/>
      <c r="F3356" s="405"/>
      <c r="G3356" s="291"/>
      <c r="H3356" s="291"/>
      <c r="AW3356" s="501"/>
      <c r="AY3356" s="450"/>
    </row>
    <row r="3357" spans="1:185" customHeight="1" ht="16.5" s="407" customFormat="1">
      <c r="A3357" s="135"/>
      <c r="B3357" s="135"/>
      <c r="C3357" s="135"/>
      <c r="D3357" s="245"/>
      <c r="E3357" s="245"/>
      <c r="F3357" s="405"/>
      <c r="G3357" s="291"/>
      <c r="H3357" s="291"/>
      <c r="AW3357" s="501"/>
      <c r="AY3357" s="450"/>
    </row>
    <row r="3358" spans="1:185" customHeight="1" ht="16.5" s="407" customFormat="1">
      <c r="A3358" s="135"/>
      <c r="B3358" s="135"/>
      <c r="C3358" s="135"/>
      <c r="D3358" s="245"/>
      <c r="E3358" s="245"/>
      <c r="F3358" s="405"/>
      <c r="G3358" s="291"/>
      <c r="H3358" s="291"/>
      <c r="AW3358" s="501"/>
      <c r="AY3358" s="450"/>
    </row>
    <row r="3359" spans="1:185" customHeight="1" ht="16.5" s="407" customFormat="1">
      <c r="A3359" s="135"/>
      <c r="B3359" s="135"/>
      <c r="C3359" s="135"/>
      <c r="D3359" s="245"/>
      <c r="E3359" s="245"/>
      <c r="F3359" s="405"/>
      <c r="G3359" s="291"/>
      <c r="H3359" s="291"/>
      <c r="AW3359" s="501"/>
      <c r="AY3359" s="450"/>
    </row>
    <row r="3360" spans="1:185" customHeight="1" ht="16.5" s="407" customFormat="1">
      <c r="A3360" s="135"/>
      <c r="B3360" s="135"/>
      <c r="C3360" s="135"/>
      <c r="D3360" s="245"/>
      <c r="E3360" s="245"/>
      <c r="F3360" s="405"/>
      <c r="G3360" s="291"/>
      <c r="H3360" s="291"/>
      <c r="AW3360" s="501"/>
      <c r="AY3360" s="450"/>
    </row>
    <row r="3361" spans="1:185" customHeight="1" ht="16.5" s="407" customFormat="1">
      <c r="A3361" s="135"/>
      <c r="B3361" s="135"/>
      <c r="C3361" s="135"/>
      <c r="D3361" s="245"/>
      <c r="E3361" s="245"/>
      <c r="F3361" s="405"/>
      <c r="G3361" s="291"/>
      <c r="H3361" s="291"/>
      <c r="AW3361" s="501"/>
      <c r="AY3361" s="450"/>
    </row>
    <row r="3362" spans="1:185" customHeight="1" ht="16.5" s="407" customFormat="1">
      <c r="A3362" s="135"/>
      <c r="B3362" s="135"/>
      <c r="C3362" s="135"/>
      <c r="D3362" s="245"/>
      <c r="E3362" s="245"/>
      <c r="F3362" s="405"/>
      <c r="G3362" s="291"/>
      <c r="H3362" s="291"/>
      <c r="AW3362" s="501"/>
      <c r="AY3362" s="450"/>
    </row>
    <row r="3363" spans="1:185" customHeight="1" ht="16.5" s="407" customFormat="1">
      <c r="A3363" s="135"/>
      <c r="B3363" s="135"/>
      <c r="C3363" s="135"/>
      <c r="D3363" s="245"/>
      <c r="E3363" s="245"/>
      <c r="F3363" s="405"/>
      <c r="G3363" s="291"/>
      <c r="H3363" s="291"/>
      <c r="AW3363" s="501"/>
      <c r="AY3363" s="450"/>
    </row>
    <row r="3364" spans="1:185" customHeight="1" ht="16.5" s="407" customFormat="1">
      <c r="A3364" s="135"/>
      <c r="B3364" s="135"/>
      <c r="C3364" s="135"/>
      <c r="D3364" s="245"/>
      <c r="E3364" s="245"/>
      <c r="F3364" s="405"/>
      <c r="G3364" s="291"/>
      <c r="H3364" s="291"/>
      <c r="AW3364" s="501"/>
      <c r="AY3364" s="450"/>
    </row>
    <row r="3365" spans="1:185" customHeight="1" ht="16.5" s="407" customFormat="1">
      <c r="A3365" s="135"/>
      <c r="B3365" s="135"/>
      <c r="C3365" s="135"/>
      <c r="D3365" s="245"/>
      <c r="E3365" s="245"/>
      <c r="F3365" s="405"/>
      <c r="G3365" s="291"/>
      <c r="H3365" s="291"/>
      <c r="AW3365" s="501"/>
      <c r="AY3365" s="450"/>
    </row>
    <row r="3366" spans="1:185" customHeight="1" ht="16.5" s="407" customFormat="1">
      <c r="A3366" s="135"/>
      <c r="B3366" s="135"/>
      <c r="C3366" s="135"/>
      <c r="D3366" s="245"/>
      <c r="E3366" s="245"/>
      <c r="F3366" s="405"/>
      <c r="G3366" s="291"/>
      <c r="H3366" s="291"/>
      <c r="AW3366" s="501"/>
      <c r="AY3366" s="450"/>
    </row>
    <row r="3367" spans="1:185" customHeight="1" ht="16.5" s="407" customFormat="1">
      <c r="A3367" s="135"/>
      <c r="B3367" s="135"/>
      <c r="C3367" s="135"/>
      <c r="D3367" s="245"/>
      <c r="E3367" s="245"/>
      <c r="F3367" s="405"/>
      <c r="G3367" s="291"/>
      <c r="H3367" s="291"/>
      <c r="AW3367" s="501"/>
      <c r="AY3367" s="450"/>
    </row>
    <row r="3368" spans="1:185" customHeight="1" ht="16.5" s="407" customFormat="1">
      <c r="A3368" s="135"/>
      <c r="B3368" s="135"/>
      <c r="C3368" s="135"/>
      <c r="D3368" s="245"/>
      <c r="E3368" s="245"/>
      <c r="F3368" s="405"/>
      <c r="G3368" s="291"/>
      <c r="H3368" s="291"/>
      <c r="AW3368" s="501"/>
      <c r="AY3368" s="450"/>
    </row>
    <row r="3369" spans="1:185" customHeight="1" ht="16.5" s="407" customFormat="1">
      <c r="A3369" s="135"/>
      <c r="B3369" s="135"/>
      <c r="C3369" s="135"/>
      <c r="D3369" s="245"/>
      <c r="E3369" s="245"/>
      <c r="F3369" s="405"/>
      <c r="G3369" s="291"/>
      <c r="H3369" s="291"/>
      <c r="AW3369" s="501"/>
      <c r="AY3369" s="450"/>
    </row>
    <row r="3370" spans="1:185" customHeight="1" ht="16.5" s="407" customFormat="1">
      <c r="A3370" s="135"/>
      <c r="B3370" s="135"/>
      <c r="C3370" s="135"/>
      <c r="D3370" s="245"/>
      <c r="E3370" s="245"/>
      <c r="F3370" s="405"/>
      <c r="G3370" s="291"/>
      <c r="H3370" s="291"/>
      <c r="AW3370" s="501"/>
      <c r="AY3370" s="450"/>
    </row>
    <row r="3371" spans="1:185" customHeight="1" ht="16.5" s="407" customFormat="1">
      <c r="A3371" s="135"/>
      <c r="B3371" s="135"/>
      <c r="C3371" s="135"/>
      <c r="D3371" s="245"/>
      <c r="E3371" s="245"/>
      <c r="F3371" s="405"/>
      <c r="G3371" s="291"/>
      <c r="H3371" s="291"/>
      <c r="AW3371" s="501"/>
      <c r="AY3371" s="450"/>
    </row>
    <row r="3372" spans="1:185" customHeight="1" ht="16.5" s="407" customFormat="1">
      <c r="A3372" s="135"/>
      <c r="B3372" s="135"/>
      <c r="C3372" s="135"/>
      <c r="D3372" s="245"/>
      <c r="E3372" s="245"/>
      <c r="F3372" s="405"/>
      <c r="G3372" s="291"/>
      <c r="H3372" s="291"/>
      <c r="AW3372" s="501"/>
      <c r="AY3372" s="450"/>
    </row>
    <row r="3373" spans="1:185" customHeight="1" ht="16.5" s="407" customFormat="1">
      <c r="A3373" s="135"/>
      <c r="B3373" s="135"/>
      <c r="C3373" s="135"/>
      <c r="D3373" s="245"/>
      <c r="E3373" s="245"/>
      <c r="F3373" s="405"/>
      <c r="G3373" s="291"/>
      <c r="H3373" s="291"/>
      <c r="AW3373" s="501"/>
      <c r="AY3373" s="450"/>
    </row>
    <row r="3374" spans="1:185" customHeight="1" ht="16.5" s="407" customFormat="1">
      <c r="A3374" s="135"/>
      <c r="B3374" s="135"/>
      <c r="C3374" s="135"/>
      <c r="D3374" s="245"/>
      <c r="E3374" s="245"/>
      <c r="F3374" s="405"/>
      <c r="G3374" s="291"/>
      <c r="H3374" s="291"/>
      <c r="AW3374" s="501"/>
      <c r="AY3374" s="450"/>
    </row>
    <row r="3375" spans="1:185" customHeight="1" ht="16.5" s="407" customFormat="1">
      <c r="A3375" s="135"/>
      <c r="B3375" s="135"/>
      <c r="C3375" s="135"/>
      <c r="D3375" s="245"/>
      <c r="E3375" s="245"/>
      <c r="F3375" s="405"/>
      <c r="G3375" s="291"/>
      <c r="H3375" s="291"/>
      <c r="AW3375" s="501"/>
      <c r="AY3375" s="450"/>
    </row>
    <row r="3376" spans="1:185" customHeight="1" ht="16.5" s="407" customFormat="1">
      <c r="A3376" s="135"/>
      <c r="B3376" s="135"/>
      <c r="C3376" s="135"/>
      <c r="D3376" s="245"/>
      <c r="E3376" s="245"/>
      <c r="F3376" s="405"/>
      <c r="G3376" s="291"/>
      <c r="H3376" s="291"/>
      <c r="AW3376" s="501"/>
      <c r="AY3376" s="450"/>
    </row>
    <row r="3377" spans="1:185" customHeight="1" ht="16.5" s="407" customFormat="1">
      <c r="A3377" s="135"/>
      <c r="B3377" s="135"/>
      <c r="C3377" s="135"/>
      <c r="D3377" s="245"/>
      <c r="E3377" s="245"/>
      <c r="F3377" s="405"/>
      <c r="G3377" s="291"/>
      <c r="H3377" s="291"/>
      <c r="AW3377" s="501"/>
      <c r="AY3377" s="450"/>
    </row>
    <row r="3378" spans="1:185" customHeight="1" ht="16.5" s="407" customFormat="1">
      <c r="A3378" s="135"/>
      <c r="B3378" s="135"/>
      <c r="C3378" s="135"/>
      <c r="D3378" s="245"/>
      <c r="E3378" s="245"/>
      <c r="F3378" s="405"/>
      <c r="G3378" s="291"/>
      <c r="H3378" s="291"/>
      <c r="AW3378" s="501"/>
      <c r="AY3378" s="450"/>
    </row>
    <row r="3379" spans="1:185" customHeight="1" ht="16.5" s="407" customFormat="1">
      <c r="A3379" s="135"/>
      <c r="B3379" s="135"/>
      <c r="C3379" s="135"/>
      <c r="D3379" s="245"/>
      <c r="E3379" s="245"/>
      <c r="F3379" s="405"/>
      <c r="G3379" s="291"/>
      <c r="H3379" s="291"/>
      <c r="AW3379" s="501"/>
      <c r="AY3379" s="450"/>
    </row>
    <row r="3380" spans="1:185" customHeight="1" ht="16.5" s="407" customFormat="1">
      <c r="A3380" s="135"/>
      <c r="B3380" s="135"/>
      <c r="C3380" s="135"/>
      <c r="D3380" s="245"/>
      <c r="E3380" s="245"/>
      <c r="F3380" s="405"/>
      <c r="G3380" s="291"/>
      <c r="H3380" s="291"/>
      <c r="AW3380" s="501"/>
      <c r="AY3380" s="450"/>
    </row>
    <row r="3381" spans="1:185" customHeight="1" ht="16.5" s="407" customFormat="1">
      <c r="A3381" s="135"/>
      <c r="B3381" s="135"/>
      <c r="C3381" s="135"/>
      <c r="D3381" s="245"/>
      <c r="E3381" s="245"/>
      <c r="F3381" s="405"/>
      <c r="G3381" s="291"/>
      <c r="H3381" s="291"/>
      <c r="AW3381" s="501"/>
      <c r="AY3381" s="450"/>
    </row>
    <row r="3382" spans="1:185" customHeight="1" ht="16.5" s="407" customFormat="1">
      <c r="A3382" s="135"/>
      <c r="B3382" s="135"/>
      <c r="C3382" s="135"/>
      <c r="D3382" s="245"/>
      <c r="E3382" s="245"/>
      <c r="F3382" s="405"/>
      <c r="G3382" s="291"/>
      <c r="H3382" s="291"/>
      <c r="AW3382" s="501"/>
      <c r="AY3382" s="450"/>
    </row>
    <row r="3383" spans="1:185" customHeight="1" ht="16.5" s="407" customFormat="1">
      <c r="A3383" s="135"/>
      <c r="B3383" s="135"/>
      <c r="C3383" s="135"/>
      <c r="D3383" s="245"/>
      <c r="E3383" s="245"/>
      <c r="F3383" s="405"/>
      <c r="G3383" s="291"/>
      <c r="H3383" s="291"/>
      <c r="AW3383" s="501"/>
      <c r="AY3383" s="450"/>
    </row>
    <row r="3384" spans="1:185" customHeight="1" ht="16.5" s="407" customFormat="1">
      <c r="A3384" s="135"/>
      <c r="B3384" s="135"/>
      <c r="C3384" s="135"/>
      <c r="D3384" s="245"/>
      <c r="E3384" s="245"/>
      <c r="F3384" s="405"/>
      <c r="G3384" s="291"/>
      <c r="H3384" s="291"/>
      <c r="AW3384" s="501"/>
      <c r="AY3384" s="450"/>
    </row>
    <row r="3385" spans="1:185" customHeight="1" ht="16.5" s="407" customFormat="1">
      <c r="A3385" s="135"/>
      <c r="B3385" s="135"/>
      <c r="C3385" s="135"/>
      <c r="D3385" s="245"/>
      <c r="E3385" s="245"/>
      <c r="F3385" s="405"/>
      <c r="G3385" s="291"/>
      <c r="H3385" s="291"/>
      <c r="AW3385" s="501"/>
      <c r="AY3385" s="450"/>
    </row>
    <row r="3386" spans="1:185" customHeight="1" ht="16.5" s="407" customFormat="1">
      <c r="A3386" s="135"/>
      <c r="B3386" s="135"/>
      <c r="C3386" s="135"/>
      <c r="D3386" s="245"/>
      <c r="E3386" s="245"/>
      <c r="F3386" s="405"/>
      <c r="G3386" s="291"/>
      <c r="H3386" s="291"/>
      <c r="AW3386" s="501"/>
      <c r="AY3386" s="450"/>
    </row>
    <row r="3387" spans="1:185" customHeight="1" ht="16.5" s="407" customFormat="1">
      <c r="A3387" s="135"/>
      <c r="B3387" s="135"/>
      <c r="C3387" s="135"/>
      <c r="D3387" s="245"/>
      <c r="E3387" s="245"/>
      <c r="F3387" s="405"/>
      <c r="G3387" s="291"/>
      <c r="H3387" s="291"/>
      <c r="AW3387" s="501"/>
      <c r="AY3387" s="450"/>
    </row>
    <row r="3388" spans="1:185" customHeight="1" ht="16.5" s="407" customFormat="1">
      <c r="A3388" s="135"/>
      <c r="B3388" s="135"/>
      <c r="C3388" s="135"/>
      <c r="D3388" s="245"/>
      <c r="E3388" s="245"/>
      <c r="F3388" s="405"/>
      <c r="G3388" s="291"/>
      <c r="H3388" s="291"/>
      <c r="AW3388" s="501"/>
      <c r="AY3388" s="450"/>
    </row>
    <row r="3389" spans="1:185" customHeight="1" ht="16.5" s="407" customFormat="1">
      <c r="A3389" s="135"/>
      <c r="B3389" s="135"/>
      <c r="C3389" s="135"/>
      <c r="D3389" s="245"/>
      <c r="E3389" s="245"/>
      <c r="F3389" s="405"/>
      <c r="G3389" s="291"/>
      <c r="H3389" s="291"/>
      <c r="AW3389" s="501"/>
      <c r="AY3389" s="450"/>
    </row>
    <row r="3390" spans="1:185" customHeight="1" ht="16.5" s="407" customFormat="1">
      <c r="A3390" s="135"/>
      <c r="B3390" s="135"/>
      <c r="C3390" s="135"/>
      <c r="D3390" s="245"/>
      <c r="E3390" s="245"/>
      <c r="F3390" s="405"/>
      <c r="G3390" s="291"/>
      <c r="H3390" s="291"/>
      <c r="AW3390" s="501"/>
      <c r="AY3390" s="450"/>
    </row>
    <row r="3391" spans="1:185" customHeight="1" ht="16.5" s="407" customFormat="1">
      <c r="A3391" s="135"/>
      <c r="B3391" s="135"/>
      <c r="C3391" s="135"/>
      <c r="D3391" s="245"/>
      <c r="E3391" s="245"/>
      <c r="F3391" s="405"/>
      <c r="G3391" s="291"/>
      <c r="H3391" s="291"/>
      <c r="AW3391" s="501"/>
      <c r="AY3391" s="450"/>
    </row>
    <row r="3392" spans="1:185" customHeight="1" ht="16.5" s="407" customFormat="1">
      <c r="A3392" s="135"/>
      <c r="B3392" s="135"/>
      <c r="C3392" s="135"/>
      <c r="D3392" s="245"/>
      <c r="E3392" s="245"/>
      <c r="F3392" s="405"/>
      <c r="G3392" s="291"/>
      <c r="H3392" s="291"/>
      <c r="AW3392" s="501"/>
      <c r="AY3392" s="450"/>
    </row>
    <row r="3393" spans="1:185" customHeight="1" ht="16.5" s="407" customFormat="1">
      <c r="A3393" s="135"/>
      <c r="B3393" s="135"/>
      <c r="C3393" s="135"/>
      <c r="D3393" s="245"/>
      <c r="E3393" s="245"/>
      <c r="F3393" s="405"/>
      <c r="G3393" s="291"/>
      <c r="H3393" s="291"/>
      <c r="AW3393" s="501"/>
      <c r="AY3393" s="450"/>
    </row>
    <row r="3394" spans="1:185" customHeight="1" ht="16.5" s="407" customFormat="1">
      <c r="A3394" s="135"/>
      <c r="B3394" s="135"/>
      <c r="C3394" s="135"/>
      <c r="D3394" s="245"/>
      <c r="E3394" s="245"/>
      <c r="F3394" s="405"/>
      <c r="G3394" s="291"/>
      <c r="H3394" s="291"/>
      <c r="AW3394" s="501"/>
      <c r="AY3394" s="450"/>
    </row>
    <row r="3395" spans="1:185" customHeight="1" ht="16.5" s="407" customFormat="1">
      <c r="A3395" s="135"/>
      <c r="B3395" s="135"/>
      <c r="C3395" s="135"/>
      <c r="D3395" s="245"/>
      <c r="E3395" s="245"/>
      <c r="F3395" s="405"/>
      <c r="G3395" s="291"/>
      <c r="H3395" s="291"/>
      <c r="AW3395" s="501"/>
      <c r="AY3395" s="450"/>
    </row>
    <row r="3396" spans="1:185" customHeight="1" ht="16.5" s="407" customFormat="1">
      <c r="A3396" s="135"/>
      <c r="B3396" s="135"/>
      <c r="C3396" s="135"/>
      <c r="D3396" s="245"/>
      <c r="E3396" s="245"/>
      <c r="F3396" s="405"/>
      <c r="G3396" s="291"/>
      <c r="H3396" s="291"/>
      <c r="AW3396" s="501"/>
      <c r="AY3396" s="450"/>
    </row>
    <row r="3397" spans="1:185" customHeight="1" ht="16.5" s="407" customFormat="1">
      <c r="A3397" s="135"/>
      <c r="B3397" s="135"/>
      <c r="C3397" s="135"/>
      <c r="D3397" s="245"/>
      <c r="E3397" s="245"/>
      <c r="F3397" s="405"/>
      <c r="G3397" s="291"/>
      <c r="H3397" s="291"/>
      <c r="AW3397" s="501"/>
      <c r="AY3397" s="450"/>
    </row>
    <row r="3398" spans="1:185" customHeight="1" ht="16.5" s="407" customFormat="1">
      <c r="A3398" s="135"/>
      <c r="B3398" s="135"/>
      <c r="C3398" s="135"/>
      <c r="D3398" s="245"/>
      <c r="E3398" s="245"/>
      <c r="F3398" s="405"/>
      <c r="G3398" s="291"/>
      <c r="H3398" s="291"/>
      <c r="AW3398" s="501"/>
      <c r="AY3398" s="450"/>
    </row>
    <row r="3399" spans="1:185" customHeight="1" ht="16.5" s="407" customFormat="1">
      <c r="A3399" s="135"/>
      <c r="B3399" s="135"/>
      <c r="C3399" s="135"/>
      <c r="D3399" s="245"/>
      <c r="E3399" s="245"/>
      <c r="F3399" s="405"/>
      <c r="G3399" s="291"/>
      <c r="H3399" s="291"/>
      <c r="AW3399" s="501"/>
      <c r="AY3399" s="450"/>
    </row>
    <row r="3400" spans="1:185" customHeight="1" ht="16.5" s="407" customFormat="1">
      <c r="A3400" s="135"/>
      <c r="B3400" s="135"/>
      <c r="C3400" s="135"/>
      <c r="D3400" s="245"/>
      <c r="E3400" s="245"/>
      <c r="F3400" s="405"/>
      <c r="G3400" s="291"/>
      <c r="H3400" s="291"/>
      <c r="AW3400" s="501"/>
      <c r="AY3400" s="450"/>
    </row>
    <row r="3401" spans="1:185" customHeight="1" ht="16.5" s="407" customFormat="1">
      <c r="A3401" s="135"/>
      <c r="B3401" s="135"/>
      <c r="C3401" s="135"/>
      <c r="D3401" s="245"/>
      <c r="E3401" s="245"/>
      <c r="F3401" s="405"/>
      <c r="G3401" s="291"/>
      <c r="H3401" s="291"/>
      <c r="AW3401" s="501"/>
      <c r="AY3401" s="450"/>
    </row>
    <row r="3402" spans="1:185" customHeight="1" ht="16.5" s="407" customFormat="1">
      <c r="A3402" s="135"/>
      <c r="B3402" s="135"/>
      <c r="C3402" s="135"/>
      <c r="D3402" s="245"/>
      <c r="E3402" s="245"/>
      <c r="F3402" s="405"/>
      <c r="G3402" s="291"/>
      <c r="H3402" s="291"/>
      <c r="AW3402" s="501"/>
      <c r="AY3402" s="450"/>
    </row>
    <row r="3403" spans="1:185" customHeight="1" ht="16.5" s="407" customFormat="1">
      <c r="A3403" s="135"/>
      <c r="B3403" s="135"/>
      <c r="C3403" s="135"/>
      <c r="D3403" s="245"/>
      <c r="E3403" s="245"/>
      <c r="F3403" s="405"/>
      <c r="G3403" s="291"/>
      <c r="H3403" s="291"/>
      <c r="AW3403" s="501"/>
      <c r="AY3403" s="450"/>
    </row>
    <row r="3404" spans="1:185" customHeight="1" ht="16.5" s="407" customFormat="1">
      <c r="A3404" s="135"/>
      <c r="B3404" s="135"/>
      <c r="C3404" s="135"/>
      <c r="D3404" s="245"/>
      <c r="E3404" s="245"/>
      <c r="F3404" s="405"/>
      <c r="G3404" s="291"/>
      <c r="H3404" s="291"/>
      <c r="AW3404" s="501"/>
      <c r="AY3404" s="450"/>
    </row>
    <row r="3405" spans="1:185" customHeight="1" ht="16.5" s="407" customFormat="1">
      <c r="A3405" s="135"/>
      <c r="B3405" s="135"/>
      <c r="C3405" s="135"/>
      <c r="D3405" s="245"/>
      <c r="E3405" s="245"/>
      <c r="F3405" s="405"/>
      <c r="G3405" s="291"/>
      <c r="H3405" s="291"/>
      <c r="AW3405" s="501"/>
      <c r="AY3405" s="450"/>
    </row>
    <row r="3406" spans="1:185" customHeight="1" ht="16.5" s="407" customFormat="1">
      <c r="A3406" s="135"/>
      <c r="B3406" s="135"/>
      <c r="C3406" s="135"/>
      <c r="D3406" s="245"/>
      <c r="E3406" s="245"/>
      <c r="F3406" s="405"/>
      <c r="G3406" s="291"/>
      <c r="H3406" s="291"/>
      <c r="AW3406" s="501"/>
      <c r="AY3406" s="450"/>
    </row>
    <row r="3407" spans="1:185" customHeight="1" ht="16.5" s="407" customFormat="1">
      <c r="A3407" s="135"/>
      <c r="B3407" s="135"/>
      <c r="C3407" s="135"/>
      <c r="D3407" s="245"/>
      <c r="E3407" s="245"/>
      <c r="F3407" s="405"/>
      <c r="G3407" s="291"/>
      <c r="H3407" s="291"/>
      <c r="AW3407" s="501"/>
      <c r="AY3407" s="450"/>
    </row>
    <row r="3408" spans="1:185" customHeight="1" ht="16.5" s="407" customFormat="1">
      <c r="A3408" s="135"/>
      <c r="B3408" s="135"/>
      <c r="C3408" s="135"/>
      <c r="D3408" s="245"/>
      <c r="E3408" s="245"/>
      <c r="F3408" s="405"/>
      <c r="G3408" s="291"/>
      <c r="H3408" s="291"/>
      <c r="AW3408" s="501"/>
      <c r="AY3408" s="450"/>
    </row>
    <row r="3409" spans="1:185" customHeight="1" ht="16.5" s="407" customFormat="1">
      <c r="A3409" s="135"/>
      <c r="B3409" s="135"/>
      <c r="C3409" s="135"/>
      <c r="D3409" s="245"/>
      <c r="E3409" s="245"/>
      <c r="F3409" s="405"/>
      <c r="G3409" s="291"/>
      <c r="H3409" s="291"/>
      <c r="AW3409" s="501"/>
      <c r="AY3409" s="450"/>
    </row>
    <row r="3410" spans="1:185" customHeight="1" ht="16.5" s="407" customFormat="1">
      <c r="A3410" s="135"/>
      <c r="B3410" s="135"/>
      <c r="C3410" s="135"/>
      <c r="D3410" s="245"/>
      <c r="E3410" s="245"/>
      <c r="F3410" s="405"/>
      <c r="G3410" s="291"/>
      <c r="H3410" s="291"/>
      <c r="AW3410" s="501"/>
      <c r="AY3410" s="450"/>
    </row>
    <row r="3411" spans="1:185" customHeight="1" ht="16.5" s="407" customFormat="1">
      <c r="A3411" s="135"/>
      <c r="B3411" s="135"/>
      <c r="C3411" s="135"/>
      <c r="D3411" s="245"/>
      <c r="E3411" s="245"/>
      <c r="F3411" s="405"/>
      <c r="G3411" s="291"/>
      <c r="H3411" s="291"/>
      <c r="AW3411" s="501"/>
      <c r="AY3411" s="450"/>
    </row>
    <row r="3412" spans="1:185" customHeight="1" ht="16.5" s="407" customFormat="1">
      <c r="A3412" s="135"/>
      <c r="B3412" s="135"/>
      <c r="C3412" s="135"/>
      <c r="D3412" s="245"/>
      <c r="E3412" s="245"/>
      <c r="F3412" s="405"/>
      <c r="G3412" s="291"/>
      <c r="H3412" s="291"/>
      <c r="AW3412" s="501"/>
      <c r="AY3412" s="450"/>
    </row>
    <row r="3413" spans="1:185" customHeight="1" ht="16.5" s="407" customFormat="1">
      <c r="A3413" s="135"/>
      <c r="B3413" s="135"/>
      <c r="C3413" s="135"/>
      <c r="D3413" s="245"/>
      <c r="E3413" s="245"/>
      <c r="F3413" s="405"/>
      <c r="G3413" s="291"/>
      <c r="H3413" s="291"/>
      <c r="AW3413" s="501"/>
      <c r="AY3413" s="450"/>
    </row>
    <row r="3414" spans="1:185" customHeight="1" ht="16.5" s="407" customFormat="1">
      <c r="A3414" s="135"/>
      <c r="B3414" s="135"/>
      <c r="C3414" s="135"/>
      <c r="D3414" s="245"/>
      <c r="E3414" s="245"/>
      <c r="F3414" s="405"/>
      <c r="G3414" s="291"/>
      <c r="H3414" s="291"/>
      <c r="AW3414" s="501"/>
      <c r="AY3414" s="450"/>
    </row>
    <row r="3415" spans="1:185" customHeight="1" ht="16.5" s="407" customFormat="1">
      <c r="A3415" s="135"/>
      <c r="B3415" s="135"/>
      <c r="C3415" s="135"/>
      <c r="D3415" s="245"/>
      <c r="E3415" s="245"/>
      <c r="F3415" s="405"/>
      <c r="G3415" s="291"/>
      <c r="H3415" s="291"/>
      <c r="AW3415" s="501"/>
      <c r="AY3415" s="450"/>
    </row>
    <row r="3416" spans="1:185" customHeight="1" ht="16.5" s="407" customFormat="1">
      <c r="A3416" s="135"/>
      <c r="B3416" s="135"/>
      <c r="C3416" s="135"/>
      <c r="D3416" s="245"/>
      <c r="E3416" s="245"/>
      <c r="F3416" s="405"/>
      <c r="G3416" s="291"/>
      <c r="H3416" s="291"/>
      <c r="AW3416" s="501"/>
      <c r="AY3416" s="450"/>
    </row>
    <row r="3417" spans="1:185" customHeight="1" ht="16.5" s="407" customFormat="1">
      <c r="A3417" s="135"/>
      <c r="B3417" s="135"/>
      <c r="C3417" s="135"/>
      <c r="D3417" s="245"/>
      <c r="E3417" s="245"/>
      <c r="F3417" s="405"/>
      <c r="G3417" s="291"/>
      <c r="H3417" s="291"/>
      <c r="AW3417" s="501"/>
      <c r="AY3417" s="450"/>
    </row>
    <row r="3418" spans="1:185" customHeight="1" ht="16.5" s="407" customFormat="1">
      <c r="A3418" s="135"/>
      <c r="B3418" s="135"/>
      <c r="C3418" s="135"/>
      <c r="D3418" s="245"/>
      <c r="E3418" s="245"/>
      <c r="F3418" s="405"/>
      <c r="G3418" s="291"/>
      <c r="H3418" s="291"/>
      <c r="AW3418" s="501"/>
      <c r="AY3418" s="450"/>
    </row>
    <row r="3419" spans="1:185" customHeight="1" ht="16.5" s="407" customFormat="1">
      <c r="A3419" s="135"/>
      <c r="B3419" s="135"/>
      <c r="C3419" s="135"/>
      <c r="D3419" s="245"/>
      <c r="E3419" s="245"/>
      <c r="F3419" s="405"/>
      <c r="G3419" s="291"/>
      <c r="H3419" s="291"/>
      <c r="AW3419" s="501"/>
      <c r="AY3419" s="450"/>
    </row>
    <row r="3420" spans="1:185" customHeight="1" ht="16.5" s="407" customFormat="1">
      <c r="A3420" s="135"/>
      <c r="B3420" s="135"/>
      <c r="C3420" s="135"/>
      <c r="D3420" s="245"/>
      <c r="E3420" s="245"/>
      <c r="F3420" s="405"/>
      <c r="G3420" s="291"/>
      <c r="H3420" s="291"/>
      <c r="AW3420" s="501"/>
      <c r="AY3420" s="450"/>
    </row>
    <row r="3421" spans="1:185" customHeight="1" ht="16.5" s="407" customFormat="1">
      <c r="A3421" s="135"/>
      <c r="B3421" s="135"/>
      <c r="C3421" s="135"/>
      <c r="D3421" s="245"/>
      <c r="E3421" s="245"/>
      <c r="F3421" s="405"/>
      <c r="G3421" s="291"/>
      <c r="H3421" s="291"/>
      <c r="AW3421" s="501"/>
      <c r="AY3421" s="450"/>
    </row>
    <row r="3422" spans="1:185" customHeight="1" ht="16.5" s="407" customFormat="1">
      <c r="A3422" s="135"/>
      <c r="B3422" s="135"/>
      <c r="C3422" s="135"/>
      <c r="D3422" s="245"/>
      <c r="E3422" s="245"/>
      <c r="F3422" s="405"/>
      <c r="G3422" s="291"/>
      <c r="H3422" s="291"/>
      <c r="AW3422" s="501"/>
      <c r="AY3422" s="450"/>
    </row>
    <row r="3423" spans="1:185" customHeight="1" ht="16.5" s="407" customFormat="1">
      <c r="A3423" s="135"/>
      <c r="B3423" s="135"/>
      <c r="C3423" s="135"/>
      <c r="D3423" s="245"/>
      <c r="E3423" s="245"/>
      <c r="F3423" s="405"/>
      <c r="G3423" s="291"/>
      <c r="H3423" s="291"/>
      <c r="AW3423" s="501"/>
      <c r="AY3423" s="450"/>
    </row>
    <row r="3424" spans="1:185" customHeight="1" ht="16.5" s="407" customFormat="1">
      <c r="A3424" s="135"/>
      <c r="B3424" s="135"/>
      <c r="C3424" s="135"/>
      <c r="D3424" s="245"/>
      <c r="E3424" s="245"/>
      <c r="F3424" s="405"/>
      <c r="G3424" s="291"/>
      <c r="H3424" s="291"/>
      <c r="AW3424" s="501"/>
      <c r="AY3424" s="450"/>
    </row>
    <row r="3425" spans="1:185" customHeight="1" ht="16.5" s="407" customFormat="1">
      <c r="A3425" s="135"/>
      <c r="B3425" s="135"/>
      <c r="C3425" s="135"/>
      <c r="D3425" s="245"/>
      <c r="E3425" s="245"/>
      <c r="F3425" s="405"/>
      <c r="G3425" s="291"/>
      <c r="H3425" s="291"/>
      <c r="AW3425" s="501"/>
      <c r="AY3425" s="450"/>
    </row>
    <row r="3426" spans="1:185" customHeight="1" ht="16.5" s="407" customFormat="1">
      <c r="A3426" s="135"/>
      <c r="B3426" s="135"/>
      <c r="C3426" s="135"/>
      <c r="D3426" s="245"/>
      <c r="E3426" s="245"/>
      <c r="F3426" s="405"/>
      <c r="G3426" s="291"/>
      <c r="H3426" s="291"/>
      <c r="AW3426" s="501"/>
      <c r="AY3426" s="450"/>
    </row>
    <row r="3427" spans="1:185" customHeight="1" ht="16.5" s="407" customFormat="1">
      <c r="A3427" s="135"/>
      <c r="B3427" s="135"/>
      <c r="C3427" s="135"/>
      <c r="D3427" s="245"/>
      <c r="E3427" s="245"/>
      <c r="F3427" s="405"/>
      <c r="G3427" s="291"/>
      <c r="H3427" s="291"/>
      <c r="AW3427" s="501"/>
      <c r="AY3427" s="450"/>
    </row>
    <row r="3428" spans="1:185" customHeight="1" ht="16.5" s="407" customFormat="1">
      <c r="A3428" s="135"/>
      <c r="B3428" s="135"/>
      <c r="C3428" s="135"/>
      <c r="D3428" s="245"/>
      <c r="E3428" s="245"/>
      <c r="F3428" s="405"/>
      <c r="G3428" s="291"/>
      <c r="H3428" s="291"/>
      <c r="AW3428" s="501"/>
      <c r="AY3428" s="450"/>
    </row>
    <row r="3429" spans="1:185" customHeight="1" ht="16.5" s="407" customFormat="1">
      <c r="A3429" s="135"/>
      <c r="B3429" s="135"/>
      <c r="C3429" s="135"/>
      <c r="D3429" s="245"/>
      <c r="E3429" s="245"/>
      <c r="F3429" s="405"/>
      <c r="G3429" s="291"/>
      <c r="H3429" s="291"/>
      <c r="AW3429" s="501"/>
      <c r="AY3429" s="450"/>
    </row>
    <row r="3430" spans="1:185" customHeight="1" ht="16.5" s="407" customFormat="1">
      <c r="A3430" s="135"/>
      <c r="B3430" s="135"/>
      <c r="C3430" s="135"/>
      <c r="D3430" s="245"/>
      <c r="E3430" s="245"/>
      <c r="F3430" s="405"/>
      <c r="G3430" s="291"/>
      <c r="H3430" s="291"/>
      <c r="AW3430" s="501"/>
      <c r="AY3430" s="450"/>
    </row>
    <row r="3431" spans="1:185" customHeight="1" ht="16.5" s="407" customFormat="1">
      <c r="A3431" s="135"/>
      <c r="B3431" s="135"/>
      <c r="C3431" s="135"/>
      <c r="D3431" s="245"/>
      <c r="E3431" s="245"/>
      <c r="F3431" s="405"/>
      <c r="G3431" s="291"/>
      <c r="H3431" s="291"/>
      <c r="AW3431" s="501"/>
      <c r="AY3431" s="450"/>
    </row>
    <row r="3432" spans="1:185" customHeight="1" ht="16.5" s="407" customFormat="1">
      <c r="A3432" s="135"/>
      <c r="B3432" s="135"/>
      <c r="C3432" s="135"/>
      <c r="D3432" s="245"/>
      <c r="E3432" s="245"/>
      <c r="F3432" s="405"/>
      <c r="G3432" s="291"/>
      <c r="H3432" s="291"/>
      <c r="AW3432" s="501"/>
      <c r="AY3432" s="450"/>
    </row>
    <row r="3433" spans="1:185" customHeight="1" ht="16.5" s="407" customFormat="1">
      <c r="A3433" s="135"/>
      <c r="B3433" s="135"/>
      <c r="C3433" s="135"/>
      <c r="D3433" s="245"/>
      <c r="E3433" s="245"/>
      <c r="F3433" s="405"/>
      <c r="G3433" s="291"/>
      <c r="H3433" s="291"/>
      <c r="AW3433" s="501"/>
      <c r="AY3433" s="450"/>
    </row>
    <row r="3434" spans="1:185" customHeight="1" ht="16.5" s="407" customFormat="1">
      <c r="A3434" s="135"/>
      <c r="B3434" s="135"/>
      <c r="C3434" s="135"/>
      <c r="D3434" s="245"/>
      <c r="E3434" s="245"/>
      <c r="F3434" s="405"/>
      <c r="G3434" s="291"/>
      <c r="H3434" s="291"/>
      <c r="AW3434" s="501"/>
      <c r="AY3434" s="450"/>
    </row>
    <row r="3435" spans="1:185" customHeight="1" ht="16.5" s="407" customFormat="1">
      <c r="A3435" s="135"/>
      <c r="B3435" s="135"/>
      <c r="C3435" s="135"/>
      <c r="D3435" s="245"/>
      <c r="E3435" s="245"/>
      <c r="F3435" s="405"/>
      <c r="G3435" s="291"/>
      <c r="H3435" s="291"/>
      <c r="AW3435" s="501"/>
      <c r="AY3435" s="450"/>
    </row>
    <row r="3436" spans="1:185" customHeight="1" ht="16.5" s="407" customFormat="1">
      <c r="A3436" s="135"/>
      <c r="B3436" s="135"/>
      <c r="C3436" s="135"/>
      <c r="D3436" s="245"/>
      <c r="E3436" s="245"/>
      <c r="F3436" s="405"/>
      <c r="G3436" s="291"/>
      <c r="H3436" s="291"/>
      <c r="AW3436" s="501"/>
      <c r="AY3436" s="450"/>
    </row>
    <row r="3437" spans="1:185" customHeight="1" ht="16.5" s="407" customFormat="1">
      <c r="A3437" s="135"/>
      <c r="B3437" s="135"/>
      <c r="C3437" s="135"/>
      <c r="D3437" s="245"/>
      <c r="E3437" s="245"/>
      <c r="F3437" s="405"/>
      <c r="G3437" s="291"/>
      <c r="H3437" s="291"/>
      <c r="AW3437" s="501"/>
      <c r="AY3437" s="450"/>
    </row>
    <row r="3438" spans="1:185" customHeight="1" ht="16.5" s="407" customFormat="1">
      <c r="A3438" s="135"/>
      <c r="B3438" s="135"/>
      <c r="C3438" s="135"/>
      <c r="D3438" s="245"/>
      <c r="E3438" s="245"/>
      <c r="F3438" s="405"/>
      <c r="G3438" s="291"/>
      <c r="H3438" s="291"/>
      <c r="AW3438" s="501"/>
      <c r="AY3438" s="450"/>
    </row>
    <row r="3439" spans="1:185" customHeight="1" ht="16.5" s="407" customFormat="1">
      <c r="A3439" s="135"/>
      <c r="B3439" s="135"/>
      <c r="C3439" s="135"/>
      <c r="D3439" s="245"/>
      <c r="E3439" s="245"/>
      <c r="F3439" s="405"/>
      <c r="G3439" s="291"/>
      <c r="H3439" s="291"/>
      <c r="AW3439" s="501"/>
      <c r="AY3439" s="450"/>
    </row>
    <row r="3440" spans="1:185" customHeight="1" ht="16.5" s="407" customFormat="1">
      <c r="A3440" s="135"/>
      <c r="B3440" s="135"/>
      <c r="C3440" s="135"/>
      <c r="D3440" s="245"/>
      <c r="E3440" s="245"/>
      <c r="F3440" s="405"/>
      <c r="G3440" s="291"/>
      <c r="H3440" s="291"/>
      <c r="AW3440" s="501"/>
      <c r="AY3440" s="450"/>
    </row>
    <row r="3441" spans="1:185" customHeight="1" ht="16.5" s="407" customFormat="1">
      <c r="A3441" s="135"/>
      <c r="B3441" s="135"/>
      <c r="C3441" s="135"/>
      <c r="D3441" s="245"/>
      <c r="E3441" s="245"/>
      <c r="F3441" s="405"/>
      <c r="G3441" s="291"/>
      <c r="H3441" s="291"/>
      <c r="AW3441" s="501"/>
      <c r="AY3441" s="450"/>
    </row>
    <row r="3442" spans="1:185" customHeight="1" ht="16.5" s="407" customFormat="1">
      <c r="A3442" s="135"/>
      <c r="B3442" s="135"/>
      <c r="C3442" s="135"/>
      <c r="D3442" s="245"/>
      <c r="E3442" s="245"/>
      <c r="F3442" s="405"/>
      <c r="G3442" s="291"/>
      <c r="H3442" s="291"/>
      <c r="AW3442" s="501"/>
      <c r="AY3442" s="450"/>
    </row>
    <row r="3443" spans="1:185" customHeight="1" ht="16.5" s="407" customFormat="1">
      <c r="A3443" s="135"/>
      <c r="B3443" s="135"/>
      <c r="C3443" s="135"/>
      <c r="D3443" s="245"/>
      <c r="E3443" s="245"/>
      <c r="F3443" s="405"/>
      <c r="G3443" s="291"/>
      <c r="H3443" s="291"/>
      <c r="AW3443" s="501"/>
      <c r="AY3443" s="450"/>
    </row>
    <row r="3444" spans="1:185" customHeight="1" ht="16.5" s="407" customFormat="1">
      <c r="A3444" s="135"/>
      <c r="B3444" s="135"/>
      <c r="C3444" s="135"/>
      <c r="D3444" s="245"/>
      <c r="E3444" s="245"/>
      <c r="F3444" s="405"/>
      <c r="G3444" s="291"/>
      <c r="H3444" s="291"/>
      <c r="AW3444" s="501"/>
      <c r="AY3444" s="450"/>
    </row>
    <row r="3445" spans="1:185" customHeight="1" ht="16.5" s="407" customFormat="1">
      <c r="A3445" s="135"/>
      <c r="B3445" s="135"/>
      <c r="C3445" s="135"/>
      <c r="D3445" s="245"/>
      <c r="E3445" s="245"/>
      <c r="F3445" s="405"/>
      <c r="G3445" s="291"/>
      <c r="H3445" s="291"/>
      <c r="AW3445" s="501"/>
      <c r="AY3445" s="450"/>
    </row>
    <row r="3446" spans="1:185" customHeight="1" ht="16.5" s="407" customFormat="1">
      <c r="A3446" s="135"/>
      <c r="B3446" s="135"/>
      <c r="C3446" s="135"/>
      <c r="D3446" s="245"/>
      <c r="E3446" s="245"/>
      <c r="F3446" s="405"/>
      <c r="G3446" s="291"/>
      <c r="H3446" s="291"/>
      <c r="AW3446" s="501"/>
      <c r="AY3446" s="450"/>
    </row>
    <row r="3447" spans="1:185" customHeight="1" ht="16.5" s="407" customFormat="1">
      <c r="A3447" s="135"/>
      <c r="B3447" s="135"/>
      <c r="C3447" s="135"/>
      <c r="D3447" s="245"/>
      <c r="E3447" s="245"/>
      <c r="F3447" s="405"/>
      <c r="G3447" s="291"/>
      <c r="H3447" s="291"/>
      <c r="AW3447" s="501"/>
      <c r="AY3447" s="450"/>
    </row>
    <row r="3448" spans="1:185" customHeight="1" ht="16.5" s="407" customFormat="1">
      <c r="A3448" s="135"/>
      <c r="B3448" s="135"/>
      <c r="C3448" s="135"/>
      <c r="D3448" s="245"/>
      <c r="E3448" s="245"/>
      <c r="F3448" s="405"/>
      <c r="G3448" s="291"/>
      <c r="H3448" s="291"/>
      <c r="AW3448" s="501"/>
      <c r="AY3448" s="450"/>
    </row>
    <row r="3449" spans="1:185" customHeight="1" ht="16.5" s="407" customFormat="1">
      <c r="A3449" s="135"/>
      <c r="B3449" s="135"/>
      <c r="C3449" s="135"/>
      <c r="D3449" s="245"/>
      <c r="E3449" s="245"/>
      <c r="F3449" s="405"/>
      <c r="G3449" s="291"/>
      <c r="H3449" s="291"/>
      <c r="AW3449" s="501"/>
      <c r="AY3449" s="450"/>
    </row>
    <row r="3450" spans="1:185" customHeight="1" ht="16.5" s="407" customFormat="1">
      <c r="A3450" s="135"/>
      <c r="B3450" s="135"/>
      <c r="C3450" s="135"/>
      <c r="D3450" s="245"/>
      <c r="E3450" s="245"/>
      <c r="F3450" s="405"/>
      <c r="G3450" s="291"/>
      <c r="H3450" s="291"/>
      <c r="AW3450" s="501"/>
      <c r="AY3450" s="450"/>
    </row>
    <row r="3451" spans="1:185" customHeight="1" ht="16.5" s="407" customFormat="1">
      <c r="A3451" s="135"/>
      <c r="B3451" s="135"/>
      <c r="C3451" s="135"/>
      <c r="D3451" s="245"/>
      <c r="E3451" s="245"/>
      <c r="F3451" s="405"/>
      <c r="G3451" s="291"/>
      <c r="H3451" s="291"/>
      <c r="AW3451" s="501"/>
      <c r="AY3451" s="450"/>
    </row>
    <row r="3452" spans="1:185" customHeight="1" ht="16.5" s="407" customFormat="1">
      <c r="A3452" s="135"/>
      <c r="B3452" s="135"/>
      <c r="C3452" s="135"/>
      <c r="D3452" s="245"/>
      <c r="E3452" s="245"/>
      <c r="F3452" s="405"/>
      <c r="G3452" s="291"/>
      <c r="H3452" s="291"/>
      <c r="AW3452" s="501"/>
      <c r="AY3452" s="450"/>
    </row>
    <row r="3453" spans="1:185" customHeight="1" ht="16.5" s="407" customFormat="1">
      <c r="A3453" s="135"/>
      <c r="B3453" s="135"/>
      <c r="C3453" s="135"/>
      <c r="D3453" s="245"/>
      <c r="E3453" s="245"/>
      <c r="F3453" s="405"/>
      <c r="G3453" s="291"/>
      <c r="H3453" s="291"/>
      <c r="AW3453" s="501"/>
      <c r="AY3453" s="450"/>
    </row>
    <row r="3454" spans="1:185" customHeight="1" ht="16.5" s="407" customFormat="1">
      <c r="A3454" s="135"/>
      <c r="B3454" s="135"/>
      <c r="C3454" s="135"/>
      <c r="D3454" s="245"/>
      <c r="E3454" s="245"/>
      <c r="F3454" s="405"/>
      <c r="G3454" s="291"/>
      <c r="H3454" s="291"/>
      <c r="AW3454" s="501"/>
      <c r="AY3454" s="450"/>
    </row>
    <row r="3455" spans="1:185" customHeight="1" ht="16.5" s="407" customFormat="1">
      <c r="A3455" s="135"/>
      <c r="B3455" s="135"/>
      <c r="C3455" s="135"/>
      <c r="D3455" s="245"/>
      <c r="E3455" s="245"/>
      <c r="F3455" s="405"/>
      <c r="G3455" s="291"/>
      <c r="H3455" s="291"/>
      <c r="AW3455" s="501"/>
      <c r="AY3455" s="450"/>
    </row>
    <row r="3456" spans="1:185" customHeight="1" ht="16.5" s="407" customFormat="1">
      <c r="A3456" s="135"/>
      <c r="B3456" s="135"/>
      <c r="C3456" s="135"/>
      <c r="D3456" s="245"/>
      <c r="E3456" s="245"/>
      <c r="F3456" s="405"/>
      <c r="G3456" s="291"/>
      <c r="H3456" s="291"/>
      <c r="AW3456" s="501"/>
      <c r="AY3456" s="450"/>
    </row>
    <row r="3457" spans="1:185" customHeight="1" ht="16.5" s="407" customFormat="1">
      <c r="A3457" s="135"/>
      <c r="B3457" s="135"/>
      <c r="C3457" s="135"/>
      <c r="D3457" s="245"/>
      <c r="E3457" s="245"/>
      <c r="F3457" s="405"/>
      <c r="G3457" s="291"/>
      <c r="H3457" s="291"/>
      <c r="AW3457" s="501"/>
      <c r="AY3457" s="450"/>
    </row>
    <row r="3458" spans="1:185" customHeight="1" ht="16.5" s="407" customFormat="1">
      <c r="A3458" s="135"/>
      <c r="B3458" s="135"/>
      <c r="C3458" s="135"/>
      <c r="D3458" s="245"/>
      <c r="E3458" s="245"/>
      <c r="F3458" s="405"/>
      <c r="G3458" s="291"/>
      <c r="H3458" s="291"/>
      <c r="AW3458" s="501"/>
      <c r="AY3458" s="450"/>
    </row>
    <row r="3459" spans="1:185" customHeight="1" ht="16.5" s="407" customFormat="1">
      <c r="A3459" s="135"/>
      <c r="B3459" s="135"/>
      <c r="C3459" s="135"/>
      <c r="D3459" s="245"/>
      <c r="E3459" s="245"/>
      <c r="F3459" s="405"/>
      <c r="G3459" s="291"/>
      <c r="H3459" s="291"/>
      <c r="AW3459" s="501"/>
      <c r="AY3459" s="450"/>
    </row>
    <row r="3460" spans="1:185" customHeight="1" ht="16.5" s="407" customFormat="1">
      <c r="A3460" s="135"/>
      <c r="B3460" s="135"/>
      <c r="C3460" s="135"/>
      <c r="D3460" s="245"/>
      <c r="E3460" s="245"/>
      <c r="F3460" s="405"/>
      <c r="G3460" s="291"/>
      <c r="H3460" s="291"/>
      <c r="AW3460" s="501"/>
      <c r="AY3460" s="450"/>
    </row>
    <row r="3461" spans="1:185" customHeight="1" ht="16.5" s="407" customFormat="1">
      <c r="A3461" s="135"/>
      <c r="B3461" s="135"/>
      <c r="C3461" s="135"/>
      <c r="D3461" s="245"/>
      <c r="E3461" s="245"/>
      <c r="F3461" s="405"/>
      <c r="G3461" s="291"/>
      <c r="H3461" s="291"/>
      <c r="AW3461" s="501"/>
      <c r="AY3461" s="450"/>
    </row>
    <row r="3462" spans="1:185" customHeight="1" ht="16.5" s="407" customFormat="1">
      <c r="A3462" s="135"/>
      <c r="B3462" s="135"/>
      <c r="C3462" s="135"/>
      <c r="D3462" s="245"/>
      <c r="E3462" s="245"/>
      <c r="F3462" s="405"/>
      <c r="G3462" s="291"/>
      <c r="H3462" s="291"/>
      <c r="AW3462" s="501"/>
      <c r="AY3462" s="450"/>
    </row>
    <row r="3463" spans="1:185" customHeight="1" ht="16.5" s="407" customFormat="1">
      <c r="A3463" s="135"/>
      <c r="B3463" s="135"/>
      <c r="C3463" s="135"/>
      <c r="D3463" s="245"/>
      <c r="E3463" s="245"/>
      <c r="F3463" s="405"/>
      <c r="G3463" s="291"/>
      <c r="H3463" s="291"/>
      <c r="AW3463" s="501"/>
      <c r="AY3463" s="450"/>
    </row>
    <row r="3464" spans="1:185" customHeight="1" ht="16.5" s="407" customFormat="1">
      <c r="A3464" s="135"/>
      <c r="B3464" s="135"/>
      <c r="C3464" s="135"/>
      <c r="D3464" s="245"/>
      <c r="E3464" s="245"/>
      <c r="F3464" s="405"/>
      <c r="G3464" s="291"/>
      <c r="H3464" s="291"/>
      <c r="AW3464" s="501"/>
      <c r="AY3464" s="450"/>
    </row>
    <row r="3465" spans="1:185" customHeight="1" ht="16.5" s="407" customFormat="1">
      <c r="A3465" s="135"/>
      <c r="B3465" s="135"/>
      <c r="C3465" s="135"/>
      <c r="D3465" s="245"/>
      <c r="E3465" s="245"/>
      <c r="F3465" s="405"/>
      <c r="G3465" s="291"/>
      <c r="H3465" s="291"/>
      <c r="AW3465" s="501"/>
      <c r="AY3465" s="450"/>
    </row>
    <row r="3466" spans="1:185" customHeight="1" ht="16.5" s="407" customFormat="1">
      <c r="A3466" s="135"/>
      <c r="B3466" s="135"/>
      <c r="C3466" s="135"/>
      <c r="D3466" s="245"/>
      <c r="E3466" s="245"/>
      <c r="F3466" s="405"/>
      <c r="G3466" s="291"/>
      <c r="H3466" s="291"/>
      <c r="AW3466" s="501"/>
      <c r="AY3466" s="450"/>
    </row>
    <row r="3467" spans="1:185" customHeight="1" ht="16.5" s="407" customFormat="1">
      <c r="A3467" s="135"/>
      <c r="B3467" s="135"/>
      <c r="C3467" s="135"/>
      <c r="D3467" s="245"/>
      <c r="E3467" s="245"/>
      <c r="F3467" s="405"/>
      <c r="G3467" s="291"/>
      <c r="H3467" s="291"/>
      <c r="AW3467" s="501"/>
      <c r="AY3467" s="450"/>
    </row>
    <row r="3468" spans="1:185" customHeight="1" ht="16.5" s="407" customFormat="1">
      <c r="A3468" s="135"/>
      <c r="B3468" s="135"/>
      <c r="C3468" s="135"/>
      <c r="D3468" s="245"/>
      <c r="E3468" s="245"/>
      <c r="F3468" s="405"/>
      <c r="G3468" s="291"/>
      <c r="H3468" s="291"/>
      <c r="AW3468" s="501"/>
      <c r="AY3468" s="450"/>
    </row>
    <row r="3469" spans="1:185" customHeight="1" ht="16.5" s="407" customFormat="1">
      <c r="A3469" s="135"/>
      <c r="B3469" s="135"/>
      <c r="C3469" s="135"/>
      <c r="D3469" s="245"/>
      <c r="E3469" s="245"/>
      <c r="F3469" s="405"/>
      <c r="G3469" s="291"/>
      <c r="H3469" s="291"/>
      <c r="AW3469" s="501"/>
      <c r="AY3469" s="450"/>
    </row>
    <row r="3470" spans="1:185" customHeight="1" ht="16.5" s="407" customFormat="1">
      <c r="A3470" s="135"/>
      <c r="B3470" s="135"/>
      <c r="C3470" s="135"/>
      <c r="D3470" s="245"/>
      <c r="E3470" s="245"/>
      <c r="F3470" s="405"/>
      <c r="G3470" s="291"/>
      <c r="H3470" s="291"/>
      <c r="AW3470" s="501"/>
      <c r="AY3470" s="450"/>
    </row>
    <row r="3471" spans="1:185" customHeight="1" ht="16.5" s="407" customFormat="1">
      <c r="A3471" s="135"/>
      <c r="B3471" s="135"/>
      <c r="C3471" s="135"/>
      <c r="D3471" s="245"/>
      <c r="E3471" s="245"/>
      <c r="F3471" s="405"/>
      <c r="G3471" s="291"/>
      <c r="H3471" s="291"/>
      <c r="AW3471" s="501"/>
      <c r="AY3471" s="450"/>
    </row>
    <row r="3472" spans="1:185" customHeight="1" ht="16.5" s="407" customFormat="1">
      <c r="A3472" s="135"/>
      <c r="B3472" s="135"/>
      <c r="C3472" s="135"/>
      <c r="D3472" s="245"/>
      <c r="E3472" s="245"/>
      <c r="F3472" s="405"/>
      <c r="G3472" s="291"/>
      <c r="H3472" s="291"/>
      <c r="AW3472" s="501"/>
      <c r="AY3472" s="450"/>
    </row>
    <row r="3473" spans="1:185" customHeight="1" ht="16.5" s="407" customFormat="1">
      <c r="A3473" s="135"/>
      <c r="B3473" s="135"/>
      <c r="C3473" s="135"/>
      <c r="D3473" s="245"/>
      <c r="E3473" s="245"/>
      <c r="F3473" s="405"/>
      <c r="G3473" s="291"/>
      <c r="H3473" s="291"/>
      <c r="AW3473" s="501"/>
      <c r="AY3473" s="450"/>
    </row>
    <row r="3474" spans="1:185" customHeight="1" ht="16.5" s="407" customFormat="1">
      <c r="A3474" s="135"/>
      <c r="B3474" s="135"/>
      <c r="C3474" s="135"/>
      <c r="D3474" s="245"/>
      <c r="E3474" s="245"/>
      <c r="F3474" s="405"/>
      <c r="G3474" s="291"/>
      <c r="H3474" s="291"/>
      <c r="AW3474" s="501"/>
      <c r="AY3474" s="450"/>
    </row>
    <row r="3475" spans="1:185" customHeight="1" ht="16.5" s="407" customFormat="1">
      <c r="A3475" s="135"/>
      <c r="B3475" s="135"/>
      <c r="C3475" s="135"/>
      <c r="D3475" s="245"/>
      <c r="E3475" s="245"/>
      <c r="F3475" s="405"/>
      <c r="G3475" s="291"/>
      <c r="H3475" s="291"/>
      <c r="AW3475" s="501"/>
      <c r="AY3475" s="450"/>
    </row>
    <row r="3476" spans="1:185" customHeight="1" ht="16.5" s="407" customFormat="1">
      <c r="A3476" s="135"/>
      <c r="B3476" s="135"/>
      <c r="C3476" s="135"/>
      <c r="D3476" s="245"/>
      <c r="E3476" s="245"/>
      <c r="F3476" s="405"/>
      <c r="G3476" s="291"/>
      <c r="H3476" s="291"/>
      <c r="AW3476" s="501"/>
      <c r="AY3476" s="450"/>
    </row>
    <row r="3477" spans="1:185" customHeight="1" ht="16.5" s="407" customFormat="1">
      <c r="A3477" s="135"/>
      <c r="B3477" s="135"/>
      <c r="C3477" s="135"/>
      <c r="D3477" s="245"/>
      <c r="E3477" s="245"/>
      <c r="F3477" s="405"/>
      <c r="G3477" s="291"/>
      <c r="H3477" s="291"/>
      <c r="AW3477" s="501"/>
      <c r="AY3477" s="450"/>
    </row>
    <row r="3478" spans="1:185" customHeight="1" ht="16.5" s="407" customFormat="1">
      <c r="A3478" s="135"/>
      <c r="B3478" s="135"/>
      <c r="C3478" s="135"/>
      <c r="D3478" s="245"/>
      <c r="E3478" s="245"/>
      <c r="F3478" s="405"/>
      <c r="G3478" s="291"/>
      <c r="H3478" s="291"/>
      <c r="AW3478" s="501"/>
      <c r="AY3478" s="450"/>
    </row>
    <row r="3479" spans="1:185" customHeight="1" ht="16.5" s="407" customFormat="1">
      <c r="A3479" s="135"/>
      <c r="B3479" s="135"/>
      <c r="C3479" s="135"/>
      <c r="D3479" s="245"/>
      <c r="E3479" s="245"/>
      <c r="F3479" s="405"/>
      <c r="G3479" s="291"/>
      <c r="H3479" s="291"/>
      <c r="AW3479" s="501"/>
      <c r="AY3479" s="450"/>
    </row>
    <row r="3480" spans="1:185" customHeight="1" ht="16.5" s="407" customFormat="1">
      <c r="A3480" s="135"/>
      <c r="B3480" s="135"/>
      <c r="C3480" s="135"/>
      <c r="D3480" s="245"/>
      <c r="E3480" s="245"/>
      <c r="F3480" s="405"/>
      <c r="G3480" s="291"/>
      <c r="H3480" s="291"/>
      <c r="AW3480" s="501"/>
      <c r="AY3480" s="450"/>
    </row>
    <row r="3481" spans="1:185" customHeight="1" ht="16.5" s="407" customFormat="1">
      <c r="A3481" s="135"/>
      <c r="B3481" s="135"/>
      <c r="C3481" s="135"/>
      <c r="D3481" s="245"/>
      <c r="E3481" s="245"/>
      <c r="F3481" s="405"/>
      <c r="G3481" s="291"/>
      <c r="H3481" s="291"/>
      <c r="AW3481" s="501"/>
      <c r="AY3481" s="450"/>
    </row>
    <row r="3482" spans="1:185" customHeight="1" ht="16.5" s="407" customFormat="1">
      <c r="A3482" s="135"/>
      <c r="B3482" s="135"/>
      <c r="C3482" s="135"/>
      <c r="D3482" s="245"/>
      <c r="E3482" s="245"/>
      <c r="F3482" s="405"/>
      <c r="G3482" s="291"/>
      <c r="H3482" s="291"/>
      <c r="AW3482" s="501"/>
      <c r="AY3482" s="450"/>
    </row>
    <row r="3483" spans="1:185" customHeight="1" ht="16.5" s="407" customFormat="1">
      <c r="A3483" s="135"/>
      <c r="B3483" s="135"/>
      <c r="C3483" s="135"/>
      <c r="D3483" s="245"/>
      <c r="E3483" s="245"/>
      <c r="F3483" s="405"/>
      <c r="G3483" s="291"/>
      <c r="H3483" s="291"/>
      <c r="AW3483" s="501"/>
      <c r="AY3483" s="450"/>
    </row>
    <row r="3484" spans="1:185" customHeight="1" ht="16.5" s="407" customFormat="1">
      <c r="A3484" s="135"/>
      <c r="B3484" s="135"/>
      <c r="C3484" s="135"/>
      <c r="D3484" s="245"/>
      <c r="E3484" s="245"/>
      <c r="F3484" s="405"/>
      <c r="G3484" s="291"/>
      <c r="H3484" s="291"/>
      <c r="AW3484" s="501"/>
      <c r="AY3484" s="450"/>
    </row>
    <row r="3485" spans="1:185" customHeight="1" ht="16.5" s="407" customFormat="1">
      <c r="A3485" s="135"/>
      <c r="B3485" s="135"/>
      <c r="C3485" s="135"/>
      <c r="D3485" s="245"/>
      <c r="E3485" s="245"/>
      <c r="F3485" s="405"/>
      <c r="G3485" s="291"/>
      <c r="H3485" s="291"/>
      <c r="AW3485" s="501"/>
      <c r="AY3485" s="450"/>
    </row>
    <row r="3486" spans="1:185" customHeight="1" ht="16.5" s="407" customFormat="1">
      <c r="A3486" s="135"/>
      <c r="B3486" s="135"/>
      <c r="C3486" s="135"/>
      <c r="D3486" s="245"/>
      <c r="E3486" s="245"/>
      <c r="F3486" s="405"/>
      <c r="G3486" s="291"/>
      <c r="H3486" s="291"/>
      <c r="AW3486" s="501"/>
      <c r="AY3486" s="450"/>
    </row>
    <row r="3487" spans="1:185" customHeight="1" ht="16.5" s="407" customFormat="1">
      <c r="A3487" s="135"/>
      <c r="B3487" s="135"/>
      <c r="C3487" s="135"/>
      <c r="D3487" s="245"/>
      <c r="E3487" s="245"/>
      <c r="F3487" s="405"/>
      <c r="G3487" s="291"/>
      <c r="H3487" s="291"/>
      <c r="AW3487" s="501"/>
      <c r="AY3487" s="450"/>
    </row>
    <row r="3488" spans="1:185" customHeight="1" ht="16.5" s="407" customFormat="1">
      <c r="A3488" s="135"/>
      <c r="B3488" s="135"/>
      <c r="C3488" s="135"/>
      <c r="D3488" s="245"/>
      <c r="E3488" s="245"/>
      <c r="F3488" s="405"/>
      <c r="G3488" s="291"/>
      <c r="H3488" s="291"/>
      <c r="AW3488" s="501"/>
      <c r="AY3488" s="450"/>
    </row>
    <row r="3489" spans="1:185" customHeight="1" ht="16.5" s="407" customFormat="1">
      <c r="A3489" s="135"/>
      <c r="B3489" s="135"/>
      <c r="C3489" s="135"/>
      <c r="D3489" s="245"/>
      <c r="E3489" s="245"/>
      <c r="F3489" s="405"/>
      <c r="G3489" s="291"/>
      <c r="H3489" s="291"/>
      <c r="AW3489" s="501"/>
      <c r="AY3489" s="450"/>
    </row>
    <row r="3490" spans="1:185" customHeight="1" ht="16.5" s="407" customFormat="1">
      <c r="A3490" s="135"/>
      <c r="B3490" s="135"/>
      <c r="C3490" s="135"/>
      <c r="D3490" s="245"/>
      <c r="E3490" s="245"/>
      <c r="F3490" s="405"/>
      <c r="G3490" s="291"/>
      <c r="H3490" s="291"/>
      <c r="AW3490" s="501"/>
      <c r="AY3490" s="450"/>
    </row>
    <row r="3491" spans="1:185" customHeight="1" ht="16.5" s="407" customFormat="1">
      <c r="A3491" s="135"/>
      <c r="B3491" s="135"/>
      <c r="C3491" s="135"/>
      <c r="D3491" s="245"/>
      <c r="E3491" s="245"/>
      <c r="F3491" s="405"/>
      <c r="G3491" s="291"/>
      <c r="H3491" s="291"/>
      <c r="AW3491" s="501"/>
      <c r="AY3491" s="450"/>
    </row>
    <row r="3492" spans="1:185" customHeight="1" ht="16.5" s="407" customFormat="1">
      <c r="A3492" s="135"/>
      <c r="B3492" s="135"/>
      <c r="C3492" s="135"/>
      <c r="D3492" s="245"/>
      <c r="E3492" s="245"/>
      <c r="F3492" s="405"/>
      <c r="G3492" s="291"/>
      <c r="H3492" s="291"/>
      <c r="AW3492" s="501"/>
      <c r="AY3492" s="450"/>
    </row>
    <row r="3493" spans="1:185" customHeight="1" ht="16.5" s="407" customFormat="1">
      <c r="A3493" s="135"/>
      <c r="B3493" s="135"/>
      <c r="C3493" s="135"/>
      <c r="D3493" s="245"/>
      <c r="E3493" s="245"/>
      <c r="F3493" s="405"/>
      <c r="G3493" s="291"/>
      <c r="H3493" s="291"/>
      <c r="AW3493" s="501"/>
      <c r="AY3493" s="450"/>
    </row>
    <row r="3494" spans="1:185" customHeight="1" ht="16.5" s="407" customFormat="1">
      <c r="A3494" s="135"/>
      <c r="B3494" s="135"/>
      <c r="C3494" s="135"/>
      <c r="D3494" s="245"/>
      <c r="E3494" s="245"/>
      <c r="F3494" s="405"/>
      <c r="G3494" s="291"/>
      <c r="H3494" s="291"/>
      <c r="AW3494" s="501"/>
      <c r="AY3494" s="450"/>
    </row>
    <row r="3495" spans="1:185" customHeight="1" ht="16.5" s="407" customFormat="1">
      <c r="A3495" s="135"/>
      <c r="B3495" s="135"/>
      <c r="C3495" s="135"/>
      <c r="D3495" s="245"/>
      <c r="E3495" s="245"/>
      <c r="F3495" s="405"/>
      <c r="G3495" s="291"/>
      <c r="H3495" s="291"/>
      <c r="AW3495" s="501"/>
      <c r="AY3495" s="450"/>
    </row>
    <row r="3496" spans="1:185" customHeight="1" ht="16.5" s="407" customFormat="1">
      <c r="A3496" s="135"/>
      <c r="B3496" s="135"/>
      <c r="C3496" s="135"/>
      <c r="D3496" s="245"/>
      <c r="E3496" s="245"/>
      <c r="F3496" s="405"/>
      <c r="G3496" s="291"/>
      <c r="H3496" s="291"/>
      <c r="AW3496" s="501"/>
      <c r="AY3496" s="450"/>
    </row>
    <row r="3497" spans="1:185" customHeight="1" ht="16.5" s="407" customFormat="1">
      <c r="A3497" s="135"/>
      <c r="B3497" s="135"/>
      <c r="C3497" s="135"/>
      <c r="D3497" s="245"/>
      <c r="E3497" s="245"/>
      <c r="F3497" s="405"/>
      <c r="G3497" s="291"/>
      <c r="H3497" s="291"/>
      <c r="AW3497" s="501"/>
      <c r="AY3497" s="450"/>
    </row>
    <row r="3498" spans="1:185" customHeight="1" ht="16.5" s="407" customFormat="1">
      <c r="A3498" s="135"/>
      <c r="B3498" s="135"/>
      <c r="C3498" s="135"/>
      <c r="D3498" s="245"/>
      <c r="E3498" s="245"/>
      <c r="F3498" s="405"/>
      <c r="G3498" s="291"/>
      <c r="H3498" s="291"/>
      <c r="AW3498" s="501"/>
      <c r="AY3498" s="450"/>
    </row>
    <row r="3499" spans="1:185" customHeight="1" ht="16.5" s="407" customFormat="1">
      <c r="A3499" s="135"/>
      <c r="B3499" s="135"/>
      <c r="C3499" s="135"/>
      <c r="D3499" s="245"/>
      <c r="E3499" s="245"/>
      <c r="F3499" s="405"/>
      <c r="G3499" s="291"/>
      <c r="H3499" s="291"/>
      <c r="AW3499" s="501"/>
      <c r="AY3499" s="450"/>
    </row>
    <row r="3500" spans="1:185" customHeight="1" ht="16.5" s="407" customFormat="1">
      <c r="A3500" s="135"/>
      <c r="B3500" s="135"/>
      <c r="C3500" s="135"/>
      <c r="D3500" s="245"/>
      <c r="E3500" s="245"/>
      <c r="F3500" s="405"/>
      <c r="G3500" s="291"/>
      <c r="H3500" s="291"/>
      <c r="AW3500" s="501"/>
      <c r="AY3500" s="450"/>
    </row>
    <row r="3501" spans="1:185" customHeight="1" ht="16.5" s="407" customFormat="1">
      <c r="A3501" s="135"/>
      <c r="B3501" s="135"/>
      <c r="C3501" s="135"/>
      <c r="D3501" s="245"/>
      <c r="E3501" s="245"/>
      <c r="F3501" s="405"/>
      <c r="G3501" s="291"/>
      <c r="H3501" s="291"/>
      <c r="AW3501" s="501"/>
      <c r="AY3501" s="450"/>
    </row>
    <row r="3502" spans="1:185" customHeight="1" ht="16.5" s="407" customFormat="1">
      <c r="A3502" s="135"/>
      <c r="B3502" s="135"/>
      <c r="C3502" s="135"/>
      <c r="D3502" s="245"/>
      <c r="E3502" s="245"/>
      <c r="F3502" s="405"/>
      <c r="G3502" s="291"/>
      <c r="H3502" s="291"/>
      <c r="AW3502" s="501"/>
      <c r="AY3502" s="450"/>
    </row>
    <row r="3503" spans="1:185" customHeight="1" ht="16.5" s="407" customFormat="1">
      <c r="A3503" s="135"/>
      <c r="B3503" s="135"/>
      <c r="C3503" s="135"/>
      <c r="D3503" s="245"/>
      <c r="E3503" s="245"/>
      <c r="F3503" s="405"/>
      <c r="G3503" s="291"/>
      <c r="H3503" s="291"/>
      <c r="AW3503" s="501"/>
      <c r="AY3503" s="450"/>
    </row>
    <row r="3504" spans="1:185" customHeight="1" ht="16.5" s="407" customFormat="1">
      <c r="A3504" s="135"/>
      <c r="B3504" s="135"/>
      <c r="C3504" s="135"/>
      <c r="D3504" s="245"/>
      <c r="E3504" s="245"/>
      <c r="F3504" s="405"/>
      <c r="G3504" s="291"/>
      <c r="H3504" s="291"/>
      <c r="AW3504" s="501"/>
      <c r="AY3504" s="450"/>
    </row>
    <row r="3505" spans="1:185" customHeight="1" ht="16.5" s="407" customFormat="1">
      <c r="A3505" s="135"/>
      <c r="B3505" s="135"/>
      <c r="C3505" s="135"/>
      <c r="D3505" s="245"/>
      <c r="E3505" s="245"/>
      <c r="F3505" s="405"/>
      <c r="G3505" s="291"/>
      <c r="H3505" s="291"/>
      <c r="AW3505" s="501"/>
      <c r="AY3505" s="450"/>
    </row>
    <row r="3506" spans="1:185" customHeight="1" ht="16.5" s="407" customFormat="1">
      <c r="A3506" s="135"/>
      <c r="B3506" s="135"/>
      <c r="C3506" s="135"/>
      <c r="D3506" s="245"/>
      <c r="E3506" s="245"/>
      <c r="F3506" s="405"/>
      <c r="G3506" s="291"/>
      <c r="H3506" s="291"/>
      <c r="AW3506" s="501"/>
      <c r="AY3506" s="450"/>
    </row>
    <row r="3507" spans="1:185" customHeight="1" ht="16.5" s="407" customFormat="1">
      <c r="A3507" s="135"/>
      <c r="B3507" s="135"/>
      <c r="C3507" s="135"/>
      <c r="D3507" s="245"/>
      <c r="E3507" s="245"/>
      <c r="F3507" s="405"/>
      <c r="G3507" s="291"/>
      <c r="H3507" s="291"/>
      <c r="AW3507" s="501"/>
      <c r="AY3507" s="450"/>
    </row>
    <row r="3508" spans="1:185" customHeight="1" ht="16.5" s="407" customFormat="1">
      <c r="A3508" s="135"/>
      <c r="B3508" s="135"/>
      <c r="C3508" s="135"/>
      <c r="D3508" s="245"/>
      <c r="E3508" s="245"/>
      <c r="F3508" s="405"/>
      <c r="G3508" s="291"/>
      <c r="H3508" s="291"/>
      <c r="AW3508" s="501"/>
      <c r="AY3508" s="450"/>
    </row>
    <row r="3509" spans="1:185" customHeight="1" ht="16.5" s="407" customFormat="1">
      <c r="A3509" s="135"/>
      <c r="B3509" s="135"/>
      <c r="C3509" s="135"/>
      <c r="D3509" s="245"/>
      <c r="E3509" s="245"/>
      <c r="F3509" s="405"/>
      <c r="G3509" s="291"/>
      <c r="H3509" s="291"/>
      <c r="AW3509" s="501"/>
      <c r="AY3509" s="450"/>
    </row>
    <row r="3510" spans="1:185" customHeight="1" ht="16.5" s="407" customFormat="1">
      <c r="A3510" s="135"/>
      <c r="B3510" s="135"/>
      <c r="C3510" s="135"/>
      <c r="D3510" s="245"/>
      <c r="E3510" s="245"/>
      <c r="F3510" s="405"/>
      <c r="G3510" s="291"/>
      <c r="H3510" s="291"/>
      <c r="AW3510" s="501"/>
      <c r="AY3510" s="450"/>
    </row>
    <row r="3511" spans="1:185" customHeight="1" ht="16.5" s="407" customFormat="1">
      <c r="A3511" s="135"/>
      <c r="B3511" s="135"/>
      <c r="C3511" s="135"/>
      <c r="D3511" s="245"/>
      <c r="E3511" s="245"/>
      <c r="F3511" s="405"/>
      <c r="G3511" s="291"/>
      <c r="H3511" s="291"/>
      <c r="AW3511" s="501"/>
      <c r="AY3511" s="450"/>
    </row>
    <row r="3512" spans="1:185" customHeight="1" ht="16.5" s="407" customFormat="1">
      <c r="A3512" s="135"/>
      <c r="B3512" s="135"/>
      <c r="C3512" s="135"/>
      <c r="D3512" s="245"/>
      <c r="E3512" s="245"/>
      <c r="F3512" s="405"/>
      <c r="G3512" s="291"/>
      <c r="H3512" s="291"/>
      <c r="AW3512" s="501"/>
      <c r="AY3512" s="450"/>
    </row>
    <row r="3513" spans="1:185" customHeight="1" ht="16.5" s="407" customFormat="1">
      <c r="A3513" s="135"/>
      <c r="B3513" s="135"/>
      <c r="C3513" s="135"/>
      <c r="D3513" s="245"/>
      <c r="E3513" s="245"/>
      <c r="F3513" s="405"/>
      <c r="G3513" s="291"/>
      <c r="H3513" s="291"/>
      <c r="AW3513" s="501"/>
      <c r="AY3513" s="450"/>
    </row>
    <row r="3514" spans="1:185" customHeight="1" ht="16.5" s="407" customFormat="1">
      <c r="A3514" s="135"/>
      <c r="B3514" s="135"/>
      <c r="C3514" s="135"/>
      <c r="D3514" s="245"/>
      <c r="E3514" s="245"/>
      <c r="F3514" s="405"/>
      <c r="G3514" s="291"/>
      <c r="H3514" s="291"/>
      <c r="AW3514" s="501"/>
      <c r="AY3514" s="450"/>
    </row>
    <row r="3515" spans="1:185" customHeight="1" ht="16.5" s="407" customFormat="1">
      <c r="A3515" s="135"/>
      <c r="B3515" s="135"/>
      <c r="C3515" s="135"/>
      <c r="D3515" s="245"/>
      <c r="E3515" s="245"/>
      <c r="F3515" s="405"/>
      <c r="G3515" s="291"/>
      <c r="H3515" s="291"/>
      <c r="AW3515" s="501"/>
      <c r="AY3515" s="450"/>
    </row>
    <row r="3516" spans="1:185" customHeight="1" ht="16.5" s="407" customFormat="1">
      <c r="A3516" s="135"/>
      <c r="B3516" s="135"/>
      <c r="C3516" s="135"/>
      <c r="D3516" s="245"/>
      <c r="E3516" s="245"/>
      <c r="F3516" s="405"/>
      <c r="G3516" s="291"/>
      <c r="H3516" s="291"/>
      <c r="AW3516" s="501"/>
      <c r="AY3516" s="450"/>
    </row>
    <row r="3517" spans="1:185" customHeight="1" ht="16.5" s="407" customFormat="1">
      <c r="A3517" s="135"/>
      <c r="B3517" s="135"/>
      <c r="C3517" s="135"/>
      <c r="D3517" s="245"/>
      <c r="E3517" s="245"/>
      <c r="F3517" s="405"/>
      <c r="G3517" s="291"/>
      <c r="H3517" s="291"/>
      <c r="AW3517" s="501"/>
      <c r="AY3517" s="450"/>
    </row>
    <row r="3518" spans="1:185" customHeight="1" ht="16.5" s="407" customFormat="1">
      <c r="A3518" s="135"/>
      <c r="B3518" s="135"/>
      <c r="C3518" s="135"/>
      <c r="D3518" s="245"/>
      <c r="E3518" s="245"/>
      <c r="F3518" s="405"/>
      <c r="G3518" s="291"/>
      <c r="H3518" s="291"/>
      <c r="AW3518" s="501"/>
      <c r="AY3518" s="450"/>
    </row>
    <row r="3519" spans="1:185" customHeight="1" ht="16.5" s="407" customFormat="1">
      <c r="A3519" s="135"/>
      <c r="B3519" s="135"/>
      <c r="C3519" s="135"/>
      <c r="D3519" s="245"/>
      <c r="E3519" s="245"/>
      <c r="F3519" s="405"/>
      <c r="G3519" s="291"/>
      <c r="H3519" s="291"/>
      <c r="AW3519" s="501"/>
      <c r="AY3519" s="450"/>
    </row>
    <row r="3520" spans="1:185" customHeight="1" ht="16.5" s="407" customFormat="1">
      <c r="A3520" s="135"/>
      <c r="B3520" s="135"/>
      <c r="C3520" s="135"/>
      <c r="D3520" s="245"/>
      <c r="E3520" s="245"/>
      <c r="F3520" s="405"/>
      <c r="G3520" s="291"/>
      <c r="H3520" s="291"/>
      <c r="AW3520" s="501"/>
      <c r="AY3520" s="450"/>
    </row>
    <row r="3521" spans="1:185" customHeight="1" ht="16.5" s="407" customFormat="1">
      <c r="A3521" s="135"/>
      <c r="B3521" s="135"/>
      <c r="C3521" s="135"/>
      <c r="D3521" s="245"/>
      <c r="E3521" s="245"/>
      <c r="F3521" s="405"/>
      <c r="G3521" s="291"/>
      <c r="H3521" s="291"/>
      <c r="AW3521" s="501"/>
      <c r="AY3521" s="450"/>
    </row>
    <row r="3522" spans="1:185" customHeight="1" ht="16.5" s="407" customFormat="1">
      <c r="A3522" s="135"/>
      <c r="B3522" s="135"/>
      <c r="C3522" s="135"/>
      <c r="D3522" s="245"/>
      <c r="E3522" s="245"/>
      <c r="F3522" s="405"/>
      <c r="G3522" s="291"/>
      <c r="H3522" s="291"/>
      <c r="AW3522" s="501"/>
      <c r="AY3522" s="450"/>
    </row>
    <row r="3523" spans="1:185" customHeight="1" ht="16.5" s="407" customFormat="1">
      <c r="A3523" s="135"/>
      <c r="B3523" s="135"/>
      <c r="C3523" s="135"/>
      <c r="D3523" s="245"/>
      <c r="E3523" s="245"/>
      <c r="F3523" s="405"/>
      <c r="G3523" s="291"/>
      <c r="H3523" s="291"/>
      <c r="AW3523" s="501"/>
      <c r="AY3523" s="450"/>
    </row>
    <row r="3524" spans="1:185" customHeight="1" ht="16.5" s="407" customFormat="1">
      <c r="A3524" s="135"/>
      <c r="B3524" s="135"/>
      <c r="C3524" s="135"/>
      <c r="D3524" s="245"/>
      <c r="E3524" s="245"/>
      <c r="F3524" s="405"/>
      <c r="G3524" s="291"/>
      <c r="H3524" s="291"/>
      <c r="AW3524" s="501"/>
      <c r="AY3524" s="450"/>
    </row>
    <row r="3525" spans="1:185" customHeight="1" ht="16.5" s="407" customFormat="1">
      <c r="A3525" s="135"/>
      <c r="B3525" s="135"/>
      <c r="C3525" s="135"/>
      <c r="D3525" s="245"/>
      <c r="E3525" s="245"/>
      <c r="F3525" s="405"/>
      <c r="G3525" s="291"/>
      <c r="H3525" s="291"/>
      <c r="AW3525" s="501"/>
      <c r="AY3525" s="450"/>
    </row>
    <row r="3526" spans="1:185" customHeight="1" ht="16.5" s="407" customFormat="1">
      <c r="A3526" s="135"/>
      <c r="B3526" s="135"/>
      <c r="C3526" s="135"/>
      <c r="D3526" s="245"/>
      <c r="E3526" s="245"/>
      <c r="F3526" s="405"/>
      <c r="G3526" s="291"/>
      <c r="H3526" s="291"/>
      <c r="AW3526" s="501"/>
      <c r="AY3526" s="450"/>
    </row>
    <row r="3527" spans="1:185" customHeight="1" ht="16.5" s="407" customFormat="1">
      <c r="A3527" s="135"/>
      <c r="B3527" s="135"/>
      <c r="C3527" s="135"/>
      <c r="D3527" s="245"/>
      <c r="E3527" s="245"/>
      <c r="F3527" s="405"/>
      <c r="G3527" s="291"/>
      <c r="H3527" s="291"/>
      <c r="AW3527" s="501"/>
      <c r="AY3527" s="450"/>
    </row>
    <row r="3528" spans="1:185" customHeight="1" ht="16.5" s="407" customFormat="1">
      <c r="A3528" s="135"/>
      <c r="B3528" s="135"/>
      <c r="C3528" s="135"/>
      <c r="D3528" s="245"/>
      <c r="E3528" s="245"/>
      <c r="F3528" s="405"/>
      <c r="G3528" s="291"/>
      <c r="H3528" s="291"/>
      <c r="AW3528" s="501"/>
      <c r="AY3528" s="450"/>
    </row>
    <row r="3529" spans="1:185" customHeight="1" ht="16.5" s="407" customFormat="1">
      <c r="A3529" s="135"/>
      <c r="B3529" s="135"/>
      <c r="C3529" s="135"/>
      <c r="D3529" s="245"/>
      <c r="E3529" s="245"/>
      <c r="F3529" s="405"/>
      <c r="G3529" s="291"/>
      <c r="H3529" s="291"/>
      <c r="AW3529" s="501"/>
      <c r="AY3529" s="450"/>
    </row>
    <row r="3530" spans="1:185" customHeight="1" ht="16.5" s="407" customFormat="1">
      <c r="A3530" s="135"/>
      <c r="B3530" s="135"/>
      <c r="C3530" s="135"/>
      <c r="D3530" s="245"/>
      <c r="E3530" s="245"/>
      <c r="F3530" s="405"/>
      <c r="G3530" s="291"/>
      <c r="H3530" s="291"/>
      <c r="AW3530" s="501"/>
      <c r="AY3530" s="450"/>
    </row>
    <row r="3531" spans="1:185" customHeight="1" ht="16.5" s="407" customFormat="1">
      <c r="A3531" s="135"/>
      <c r="B3531" s="135"/>
      <c r="C3531" s="135"/>
      <c r="D3531" s="245"/>
      <c r="E3531" s="245"/>
      <c r="F3531" s="405"/>
      <c r="G3531" s="291"/>
      <c r="H3531" s="291"/>
      <c r="AW3531" s="501"/>
      <c r="AY3531" s="450"/>
    </row>
    <row r="3532" spans="1:185" customHeight="1" ht="16.5" s="407" customFormat="1">
      <c r="A3532" s="135"/>
      <c r="B3532" s="135"/>
      <c r="C3532" s="135"/>
      <c r="D3532" s="245"/>
      <c r="E3532" s="245"/>
      <c r="F3532" s="405"/>
      <c r="G3532" s="291"/>
      <c r="H3532" s="291"/>
      <c r="AW3532" s="501"/>
      <c r="AY3532" s="450"/>
    </row>
    <row r="3533" spans="1:185" customHeight="1" ht="16.5" s="407" customFormat="1">
      <c r="A3533" s="135"/>
      <c r="B3533" s="135"/>
      <c r="C3533" s="135"/>
      <c r="D3533" s="245"/>
      <c r="E3533" s="245"/>
      <c r="F3533" s="405"/>
      <c r="G3533" s="291"/>
      <c r="H3533" s="291"/>
      <c r="AW3533" s="501"/>
      <c r="AY3533" s="450"/>
    </row>
    <row r="3534" spans="1:185" customHeight="1" ht="16.5" s="407" customFormat="1">
      <c r="A3534" s="135"/>
      <c r="B3534" s="135"/>
      <c r="C3534" s="135"/>
      <c r="D3534" s="245"/>
      <c r="E3534" s="245"/>
      <c r="F3534" s="405"/>
      <c r="G3534" s="291"/>
      <c r="H3534" s="291"/>
      <c r="AW3534" s="501"/>
      <c r="AY3534" s="450"/>
    </row>
    <row r="3535" spans="1:185" customHeight="1" ht="16.5" s="407" customFormat="1">
      <c r="A3535" s="135"/>
      <c r="B3535" s="135"/>
      <c r="C3535" s="135"/>
      <c r="D3535" s="245"/>
      <c r="E3535" s="245"/>
      <c r="F3535" s="405"/>
      <c r="G3535" s="291"/>
      <c r="H3535" s="291"/>
      <c r="AW3535" s="501"/>
      <c r="AY3535" s="450"/>
    </row>
    <row r="3536" spans="1:185" customHeight="1" ht="16.5" s="407" customFormat="1">
      <c r="A3536" s="135"/>
      <c r="B3536" s="135"/>
      <c r="C3536" s="135"/>
      <c r="D3536" s="245"/>
      <c r="E3536" s="245"/>
      <c r="F3536" s="405"/>
      <c r="G3536" s="291"/>
      <c r="H3536" s="291"/>
      <c r="AW3536" s="501"/>
      <c r="AY3536" s="450"/>
    </row>
    <row r="3537" spans="1:185" customHeight="1" ht="16.5" s="407" customFormat="1">
      <c r="A3537" s="135"/>
      <c r="B3537" s="135"/>
      <c r="C3537" s="135"/>
      <c r="D3537" s="245"/>
      <c r="E3537" s="245"/>
      <c r="F3537" s="405"/>
      <c r="G3537" s="291"/>
      <c r="H3537" s="291"/>
      <c r="AW3537" s="501"/>
      <c r="AY3537" s="450"/>
    </row>
    <row r="3538" spans="1:185" customHeight="1" ht="16.5" s="407" customFormat="1">
      <c r="A3538" s="135"/>
      <c r="B3538" s="135"/>
      <c r="C3538" s="135"/>
      <c r="D3538" s="245"/>
      <c r="E3538" s="245"/>
      <c r="F3538" s="405"/>
      <c r="G3538" s="291"/>
      <c r="H3538" s="291"/>
      <c r="AW3538" s="501"/>
      <c r="AY3538" s="450"/>
    </row>
    <row r="3539" spans="1:185" customHeight="1" ht="16.5" s="407" customFormat="1">
      <c r="A3539" s="135"/>
      <c r="B3539" s="135"/>
      <c r="C3539" s="135"/>
      <c r="D3539" s="245"/>
      <c r="E3539" s="245"/>
      <c r="F3539" s="405"/>
      <c r="G3539" s="291"/>
      <c r="H3539" s="291"/>
      <c r="AW3539" s="501"/>
      <c r="AY3539" s="450"/>
    </row>
    <row r="3540" spans="1:185" customHeight="1" ht="16.5" s="407" customFormat="1">
      <c r="A3540" s="135"/>
      <c r="B3540" s="135"/>
      <c r="C3540" s="135"/>
      <c r="D3540" s="245"/>
      <c r="E3540" s="245"/>
      <c r="F3540" s="405"/>
      <c r="G3540" s="291"/>
      <c r="H3540" s="291"/>
      <c r="AW3540" s="501"/>
      <c r="AY3540" s="450"/>
    </row>
    <row r="3541" spans="1:185" customHeight="1" ht="16.5" s="407" customFormat="1">
      <c r="A3541" s="135"/>
      <c r="B3541" s="135"/>
      <c r="C3541" s="135"/>
      <c r="D3541" s="245"/>
      <c r="E3541" s="245"/>
      <c r="F3541" s="405"/>
      <c r="G3541" s="291"/>
      <c r="H3541" s="291"/>
      <c r="AW3541" s="501"/>
      <c r="AY3541" s="450"/>
    </row>
    <row r="3542" spans="1:185" customHeight="1" ht="16.5" s="407" customFormat="1">
      <c r="A3542" s="135"/>
      <c r="B3542" s="135"/>
      <c r="C3542" s="135"/>
      <c r="D3542" s="245"/>
      <c r="E3542" s="245"/>
      <c r="F3542" s="405"/>
      <c r="G3542" s="291"/>
      <c r="H3542" s="291"/>
      <c r="AW3542" s="501"/>
      <c r="AY3542" s="450"/>
    </row>
    <row r="3543" spans="1:185" customHeight="1" ht="16.5" s="407" customFormat="1">
      <c r="A3543" s="135"/>
      <c r="B3543" s="135"/>
      <c r="C3543" s="135"/>
      <c r="D3543" s="245"/>
      <c r="E3543" s="245"/>
      <c r="F3543" s="405"/>
      <c r="G3543" s="291"/>
      <c r="H3543" s="291"/>
      <c r="AW3543" s="501"/>
      <c r="AY3543" s="450"/>
    </row>
    <row r="3544" spans="1:185" customHeight="1" ht="16.5" s="407" customFormat="1">
      <c r="A3544" s="135"/>
      <c r="B3544" s="135"/>
      <c r="C3544" s="135"/>
      <c r="D3544" s="245"/>
      <c r="E3544" s="245"/>
      <c r="F3544" s="405"/>
      <c r="G3544" s="291"/>
      <c r="H3544" s="291"/>
      <c r="AW3544" s="501"/>
      <c r="AY3544" s="450"/>
    </row>
    <row r="3545" spans="1:185" customHeight="1" ht="16.5" s="407" customFormat="1">
      <c r="A3545" s="135"/>
      <c r="B3545" s="135"/>
      <c r="C3545" s="135"/>
      <c r="D3545" s="245"/>
      <c r="E3545" s="245"/>
      <c r="F3545" s="405"/>
      <c r="G3545" s="291"/>
      <c r="H3545" s="291"/>
      <c r="AW3545" s="501"/>
      <c r="AY3545" s="450"/>
    </row>
    <row r="3546" spans="1:185" customHeight="1" ht="16.5" s="407" customFormat="1">
      <c r="A3546" s="135"/>
      <c r="B3546" s="135"/>
      <c r="C3546" s="135"/>
      <c r="D3546" s="245"/>
      <c r="E3546" s="245"/>
      <c r="F3546" s="405"/>
      <c r="G3546" s="291"/>
      <c r="H3546" s="291"/>
      <c r="AW3546" s="501"/>
      <c r="AY3546" s="450"/>
    </row>
    <row r="3547" spans="1:185" customHeight="1" ht="16.5" s="407" customFormat="1">
      <c r="A3547" s="135"/>
      <c r="B3547" s="135"/>
      <c r="C3547" s="135"/>
      <c r="D3547" s="245"/>
      <c r="E3547" s="245"/>
      <c r="F3547" s="405"/>
      <c r="G3547" s="291"/>
      <c r="H3547" s="291"/>
      <c r="AW3547" s="501"/>
      <c r="AY3547" s="450"/>
    </row>
    <row r="3548" spans="1:185" customHeight="1" ht="16.5" s="407" customFormat="1">
      <c r="A3548" s="135"/>
      <c r="B3548" s="135"/>
      <c r="C3548" s="135"/>
      <c r="D3548" s="245"/>
      <c r="E3548" s="245"/>
      <c r="F3548" s="405"/>
      <c r="G3548" s="291"/>
      <c r="H3548" s="291"/>
      <c r="AW3548" s="501"/>
      <c r="AY3548" s="450"/>
    </row>
    <row r="3549" spans="1:185" customHeight="1" ht="16.5" s="407" customFormat="1">
      <c r="A3549" s="135"/>
      <c r="B3549" s="135"/>
      <c r="C3549" s="135"/>
      <c r="D3549" s="245"/>
      <c r="E3549" s="245"/>
      <c r="F3549" s="405"/>
      <c r="G3549" s="291"/>
      <c r="H3549" s="291"/>
      <c r="AW3549" s="501"/>
      <c r="AY3549" s="450"/>
    </row>
    <row r="3550" spans="1:185" customHeight="1" ht="16.5" s="407" customFormat="1">
      <c r="A3550" s="135"/>
      <c r="B3550" s="135"/>
      <c r="C3550" s="135"/>
      <c r="D3550" s="245"/>
      <c r="E3550" s="245"/>
      <c r="F3550" s="405"/>
      <c r="G3550" s="291"/>
      <c r="H3550" s="291"/>
      <c r="AW3550" s="501"/>
      <c r="AY3550" s="450"/>
    </row>
    <row r="3551" spans="1:185" customHeight="1" ht="16.5" s="407" customFormat="1">
      <c r="A3551" s="135"/>
      <c r="B3551" s="135"/>
      <c r="C3551" s="135"/>
      <c r="D3551" s="245"/>
      <c r="E3551" s="245"/>
      <c r="F3551" s="405"/>
      <c r="G3551" s="291"/>
      <c r="H3551" s="291"/>
      <c r="AW3551" s="501"/>
      <c r="AY3551" s="450"/>
    </row>
    <row r="3552" spans="1:185" customHeight="1" ht="16.5" s="407" customFormat="1">
      <c r="A3552" s="135"/>
      <c r="B3552" s="135"/>
      <c r="C3552" s="135"/>
      <c r="D3552" s="245"/>
      <c r="E3552" s="245"/>
      <c r="F3552" s="405"/>
      <c r="G3552" s="291"/>
      <c r="H3552" s="291"/>
      <c r="AW3552" s="501"/>
      <c r="AY3552" s="450"/>
    </row>
    <row r="3553" spans="1:185" customHeight="1" ht="16.5" s="407" customFormat="1">
      <c r="A3553" s="135"/>
      <c r="B3553" s="135"/>
      <c r="C3553" s="135"/>
      <c r="D3553" s="245"/>
      <c r="E3553" s="245"/>
      <c r="F3553" s="405"/>
      <c r="G3553" s="291"/>
      <c r="H3553" s="291"/>
      <c r="AW3553" s="501"/>
      <c r="AY3553" s="450"/>
    </row>
    <row r="3554" spans="1:185" customHeight="1" ht="16.5" s="407" customFormat="1">
      <c r="A3554" s="135"/>
      <c r="B3554" s="135"/>
      <c r="C3554" s="135"/>
      <c r="D3554" s="245"/>
      <c r="E3554" s="245"/>
      <c r="F3554" s="405"/>
      <c r="G3554" s="291"/>
      <c r="H3554" s="291"/>
      <c r="AW3554" s="501"/>
      <c r="AY3554" s="450"/>
    </row>
    <row r="3555" spans="1:185" customHeight="1" ht="16.5" s="407" customFormat="1">
      <c r="A3555" s="135"/>
      <c r="B3555" s="135"/>
      <c r="C3555" s="135"/>
      <c r="D3555" s="245"/>
      <c r="E3555" s="245"/>
      <c r="F3555" s="405"/>
      <c r="G3555" s="291"/>
      <c r="H3555" s="291"/>
      <c r="AW3555" s="501"/>
      <c r="AY3555" s="450"/>
    </row>
    <row r="3556" spans="1:185" customHeight="1" ht="16.5" s="407" customFormat="1">
      <c r="A3556" s="135"/>
      <c r="B3556" s="135"/>
      <c r="C3556" s="135"/>
      <c r="D3556" s="245"/>
      <c r="E3556" s="245"/>
      <c r="F3556" s="405"/>
      <c r="G3556" s="291"/>
      <c r="H3556" s="291"/>
      <c r="AW3556" s="501"/>
      <c r="AY3556" s="450"/>
    </row>
    <row r="3557" spans="1:185" customHeight="1" ht="16.5" s="407" customFormat="1">
      <c r="A3557" s="135"/>
      <c r="B3557" s="135"/>
      <c r="C3557" s="135"/>
      <c r="D3557" s="245"/>
      <c r="E3557" s="245"/>
      <c r="F3557" s="405"/>
      <c r="G3557" s="291"/>
      <c r="H3557" s="291"/>
      <c r="AW3557" s="501"/>
      <c r="AY3557" s="450"/>
    </row>
    <row r="3558" spans="1:185" customHeight="1" ht="16.5" s="407" customFormat="1">
      <c r="A3558" s="135"/>
      <c r="B3558" s="135"/>
      <c r="C3558" s="135"/>
      <c r="D3558" s="245"/>
      <c r="E3558" s="245"/>
      <c r="F3558" s="405"/>
      <c r="G3558" s="291"/>
      <c r="H3558" s="291"/>
      <c r="AW3558" s="501"/>
      <c r="AY3558" s="450"/>
    </row>
    <row r="3559" spans="1:185" customHeight="1" ht="16.5" s="407" customFormat="1">
      <c r="A3559" s="135"/>
      <c r="B3559" s="135"/>
      <c r="C3559" s="135"/>
      <c r="D3559" s="245"/>
      <c r="E3559" s="245"/>
      <c r="F3559" s="405"/>
      <c r="G3559" s="291"/>
      <c r="H3559" s="291"/>
      <c r="AW3559" s="501"/>
      <c r="AY3559" s="450"/>
    </row>
    <row r="3560" spans="1:185" customHeight="1" ht="16.5" s="407" customFormat="1">
      <c r="A3560" s="135"/>
      <c r="B3560" s="135"/>
      <c r="C3560" s="135"/>
      <c r="D3560" s="245"/>
      <c r="E3560" s="245"/>
      <c r="F3560" s="405"/>
      <c r="G3560" s="291"/>
      <c r="H3560" s="291"/>
      <c r="AW3560" s="501"/>
      <c r="AY3560" s="450"/>
    </row>
    <row r="3561" spans="1:185" customHeight="1" ht="16.5" s="407" customFormat="1">
      <c r="A3561" s="135"/>
      <c r="B3561" s="135"/>
      <c r="C3561" s="135"/>
      <c r="D3561" s="245"/>
      <c r="E3561" s="245"/>
      <c r="F3561" s="405"/>
      <c r="G3561" s="291"/>
      <c r="H3561" s="291"/>
      <c r="AW3561" s="501"/>
      <c r="AY3561" s="450"/>
    </row>
    <row r="3562" spans="1:185" customHeight="1" ht="16.5" s="407" customFormat="1">
      <c r="A3562" s="135"/>
      <c r="B3562" s="135"/>
      <c r="C3562" s="135"/>
      <c r="D3562" s="245"/>
      <c r="E3562" s="245"/>
      <c r="F3562" s="405"/>
      <c r="G3562" s="291"/>
      <c r="H3562" s="291"/>
      <c r="AW3562" s="501"/>
      <c r="AY3562" s="450"/>
    </row>
    <row r="3563" spans="1:185" customHeight="1" ht="16.5" s="407" customFormat="1">
      <c r="A3563" s="135"/>
      <c r="B3563" s="135"/>
      <c r="C3563" s="135"/>
      <c r="D3563" s="245"/>
      <c r="E3563" s="245"/>
      <c r="F3563" s="405"/>
      <c r="G3563" s="291"/>
      <c r="H3563" s="291"/>
      <c r="AW3563" s="501"/>
      <c r="AY3563" s="450"/>
    </row>
    <row r="3564" spans="1:185" customHeight="1" ht="16.5" s="407" customFormat="1">
      <c r="A3564" s="135"/>
      <c r="B3564" s="135"/>
      <c r="C3564" s="135"/>
      <c r="D3564" s="245"/>
      <c r="E3564" s="245"/>
      <c r="F3564" s="405"/>
      <c r="G3564" s="291"/>
      <c r="H3564" s="291"/>
      <c r="AW3564" s="501"/>
      <c r="AY3564" s="450"/>
    </row>
    <row r="3565" spans="1:185" customHeight="1" ht="16.5" s="407" customFormat="1">
      <c r="A3565" s="135"/>
      <c r="B3565" s="135"/>
      <c r="C3565" s="135"/>
      <c r="D3565" s="245"/>
      <c r="E3565" s="245"/>
      <c r="F3565" s="405"/>
      <c r="G3565" s="291"/>
      <c r="H3565" s="291"/>
      <c r="AW3565" s="501"/>
      <c r="AY3565" s="450"/>
    </row>
    <row r="3566" spans="1:185" customHeight="1" ht="16.5" s="407" customFormat="1">
      <c r="A3566" s="135"/>
      <c r="B3566" s="135"/>
      <c r="C3566" s="135"/>
      <c r="D3566" s="245"/>
      <c r="E3566" s="245"/>
      <c r="F3566" s="405"/>
      <c r="G3566" s="291"/>
      <c r="H3566" s="291"/>
      <c r="AW3566" s="501"/>
      <c r="AY3566" s="450"/>
    </row>
    <row r="3567" spans="1:185" customHeight="1" ht="16.5" s="407" customFormat="1">
      <c r="A3567" s="135"/>
      <c r="B3567" s="135"/>
      <c r="C3567" s="135"/>
      <c r="D3567" s="245"/>
      <c r="E3567" s="245"/>
      <c r="F3567" s="405"/>
      <c r="G3567" s="291"/>
      <c r="H3567" s="291"/>
      <c r="AW3567" s="501"/>
      <c r="AY3567" s="450"/>
    </row>
    <row r="3568" spans="1:185" customHeight="1" ht="16.5" s="407" customFormat="1">
      <c r="A3568" s="135"/>
      <c r="B3568" s="135"/>
      <c r="C3568" s="135"/>
      <c r="D3568" s="245"/>
      <c r="E3568" s="245"/>
      <c r="F3568" s="405"/>
      <c r="G3568" s="291"/>
      <c r="H3568" s="291"/>
      <c r="AW3568" s="501"/>
      <c r="AY3568" s="450"/>
    </row>
    <row r="3569" spans="1:185" customHeight="1" ht="16.5" s="407" customFormat="1">
      <c r="A3569" s="135"/>
      <c r="B3569" s="135"/>
      <c r="C3569" s="135"/>
      <c r="D3569" s="245"/>
      <c r="E3569" s="245"/>
      <c r="F3569" s="405"/>
      <c r="G3569" s="291"/>
      <c r="H3569" s="291"/>
      <c r="AW3569" s="501"/>
      <c r="AY3569" s="450"/>
    </row>
    <row r="3570" spans="1:185" customHeight="1" ht="16.5" s="407" customFormat="1">
      <c r="A3570" s="135"/>
      <c r="B3570" s="135"/>
      <c r="C3570" s="135"/>
      <c r="D3570" s="245"/>
      <c r="E3570" s="245"/>
      <c r="F3570" s="405"/>
      <c r="G3570" s="291"/>
      <c r="H3570" s="291"/>
      <c r="AW3570" s="501"/>
      <c r="AY3570" s="450"/>
    </row>
    <row r="3571" spans="1:185" customHeight="1" ht="16.5" s="407" customFormat="1">
      <c r="A3571" s="135"/>
      <c r="B3571" s="135"/>
      <c r="C3571" s="135"/>
      <c r="D3571" s="245"/>
      <c r="E3571" s="245"/>
      <c r="F3571" s="405"/>
      <c r="G3571" s="291"/>
      <c r="H3571" s="291"/>
      <c r="AW3571" s="501"/>
      <c r="AY3571" s="450"/>
    </row>
    <row r="3572" spans="1:185" customHeight="1" ht="16.5" s="407" customFormat="1">
      <c r="A3572" s="135"/>
      <c r="B3572" s="135"/>
      <c r="C3572" s="135"/>
      <c r="D3572" s="245"/>
      <c r="E3572" s="245"/>
      <c r="F3572" s="405"/>
      <c r="G3572" s="291"/>
      <c r="H3572" s="291"/>
      <c r="AW3572" s="501"/>
      <c r="AY3572" s="450"/>
    </row>
    <row r="3573" spans="1:185" customHeight="1" ht="16.5" s="407" customFormat="1">
      <c r="A3573" s="135"/>
      <c r="B3573" s="135"/>
      <c r="C3573" s="135"/>
      <c r="D3573" s="245"/>
      <c r="E3573" s="245"/>
      <c r="F3573" s="405"/>
      <c r="G3573" s="291"/>
      <c r="H3573" s="291"/>
      <c r="AW3573" s="501"/>
      <c r="AY3573" s="450"/>
    </row>
    <row r="3574" spans="1:185" customHeight="1" ht="16.5" s="407" customFormat="1">
      <c r="A3574" s="135"/>
      <c r="B3574" s="135"/>
      <c r="C3574" s="135"/>
      <c r="D3574" s="245"/>
      <c r="E3574" s="245"/>
      <c r="F3574" s="405"/>
      <c r="G3574" s="291"/>
      <c r="H3574" s="291"/>
      <c r="AW3574" s="501"/>
      <c r="AY3574" s="450"/>
    </row>
    <row r="3575" spans="1:185" customHeight="1" ht="16.5" s="407" customFormat="1">
      <c r="A3575" s="135"/>
      <c r="B3575" s="135"/>
      <c r="C3575" s="135"/>
      <c r="D3575" s="245"/>
      <c r="E3575" s="245"/>
      <c r="F3575" s="405"/>
      <c r="G3575" s="291"/>
      <c r="H3575" s="291"/>
      <c r="AW3575" s="501"/>
      <c r="AY3575" s="450"/>
    </row>
    <row r="3576" spans="1:185" customHeight="1" ht="16.5" s="407" customFormat="1">
      <c r="A3576" s="135"/>
      <c r="B3576" s="135"/>
      <c r="C3576" s="135"/>
      <c r="D3576" s="245"/>
      <c r="E3576" s="245"/>
      <c r="F3576" s="405"/>
      <c r="G3576" s="291"/>
      <c r="H3576" s="291"/>
      <c r="AW3576" s="501"/>
      <c r="AY3576" s="450"/>
    </row>
    <row r="3577" spans="1:185" customHeight="1" ht="16.5" s="407" customFormat="1">
      <c r="A3577" s="135"/>
      <c r="B3577" s="135"/>
      <c r="C3577" s="135"/>
      <c r="D3577" s="245"/>
      <c r="E3577" s="245"/>
      <c r="F3577" s="405"/>
      <c r="G3577" s="291"/>
      <c r="H3577" s="291"/>
      <c r="AW3577" s="501"/>
      <c r="AY3577" s="450"/>
    </row>
    <row r="3578" spans="1:185" customHeight="1" ht="16.5" s="407" customFormat="1">
      <c r="A3578" s="135"/>
      <c r="B3578" s="135"/>
      <c r="C3578" s="135"/>
      <c r="D3578" s="245"/>
      <c r="E3578" s="245"/>
      <c r="F3578" s="405"/>
      <c r="G3578" s="291"/>
      <c r="H3578" s="291"/>
      <c r="AW3578" s="501"/>
      <c r="AY3578" s="450"/>
    </row>
    <row r="3579" spans="1:185" customHeight="1" ht="16.5" s="407" customFormat="1">
      <c r="A3579" s="135"/>
      <c r="B3579" s="135"/>
      <c r="C3579" s="135"/>
      <c r="D3579" s="245"/>
      <c r="E3579" s="245"/>
      <c r="F3579" s="405"/>
      <c r="G3579" s="291"/>
      <c r="H3579" s="291"/>
      <c r="AW3579" s="501"/>
      <c r="AY3579" s="450"/>
    </row>
    <row r="3580" spans="1:185" customHeight="1" ht="16.5" s="407" customFormat="1">
      <c r="A3580" s="135"/>
      <c r="B3580" s="135"/>
      <c r="C3580" s="135"/>
      <c r="D3580" s="245"/>
      <c r="E3580" s="245"/>
      <c r="F3580" s="405"/>
      <c r="G3580" s="291"/>
      <c r="H3580" s="291"/>
      <c r="AW3580" s="501"/>
      <c r="AY3580" s="450"/>
    </row>
    <row r="3581" spans="1:185" customHeight="1" ht="16.5" s="407" customFormat="1">
      <c r="A3581" s="135"/>
      <c r="B3581" s="135"/>
      <c r="C3581" s="135"/>
      <c r="D3581" s="245"/>
      <c r="E3581" s="245"/>
      <c r="F3581" s="405"/>
      <c r="G3581" s="291"/>
      <c r="H3581" s="291"/>
      <c r="AW3581" s="501"/>
      <c r="AY3581" s="450"/>
    </row>
    <row r="3582" spans="1:185" customHeight="1" ht="16.5" s="407" customFormat="1">
      <c r="A3582" s="135"/>
      <c r="B3582" s="135"/>
      <c r="C3582" s="135"/>
      <c r="D3582" s="245"/>
      <c r="E3582" s="245"/>
      <c r="F3582" s="405"/>
      <c r="G3582" s="291"/>
      <c r="H3582" s="291"/>
      <c r="AW3582" s="501"/>
      <c r="AY3582" s="450"/>
    </row>
    <row r="3583" spans="1:185" customHeight="1" ht="16.5" s="407" customFormat="1">
      <c r="A3583" s="135"/>
      <c r="B3583" s="135"/>
      <c r="C3583" s="135"/>
      <c r="D3583" s="245"/>
      <c r="E3583" s="245"/>
      <c r="F3583" s="405"/>
      <c r="G3583" s="291"/>
      <c r="H3583" s="291"/>
      <c r="AW3583" s="501"/>
      <c r="AY3583" s="450"/>
    </row>
    <row r="3584" spans="1:185" customHeight="1" ht="16.5" s="407" customFormat="1">
      <c r="A3584" s="135"/>
      <c r="B3584" s="135"/>
      <c r="C3584" s="135"/>
      <c r="D3584" s="245"/>
      <c r="E3584" s="245"/>
      <c r="F3584" s="405"/>
      <c r="G3584" s="291"/>
      <c r="H3584" s="291"/>
      <c r="AW3584" s="501"/>
      <c r="AY3584" s="450"/>
    </row>
    <row r="3585" spans="1:185" customHeight="1" ht="16.5" s="407" customFormat="1">
      <c r="A3585" s="135"/>
      <c r="B3585" s="135"/>
      <c r="C3585" s="135"/>
      <c r="D3585" s="245"/>
      <c r="E3585" s="245"/>
      <c r="F3585" s="405"/>
      <c r="G3585" s="291"/>
      <c r="H3585" s="291"/>
      <c r="AW3585" s="501"/>
      <c r="AY3585" s="450"/>
    </row>
    <row r="3586" spans="1:185" customHeight="1" ht="16.5" s="407" customFormat="1">
      <c r="A3586" s="135"/>
      <c r="B3586" s="135"/>
      <c r="C3586" s="135"/>
      <c r="D3586" s="245"/>
      <c r="E3586" s="245"/>
      <c r="F3586" s="405"/>
      <c r="G3586" s="291"/>
      <c r="H3586" s="291"/>
      <c r="AW3586" s="501"/>
      <c r="AY3586" s="450"/>
    </row>
    <row r="3587" spans="1:185" customHeight="1" ht="16.5" s="407" customFormat="1">
      <c r="A3587" s="135"/>
      <c r="B3587" s="135"/>
      <c r="C3587" s="135"/>
      <c r="D3587" s="245"/>
      <c r="E3587" s="245"/>
      <c r="F3587" s="405"/>
      <c r="G3587" s="291"/>
      <c r="H3587" s="291"/>
      <c r="AW3587" s="501"/>
      <c r="AY3587" s="450"/>
    </row>
    <row r="3588" spans="1:185" customHeight="1" ht="16.5" s="407" customFormat="1">
      <c r="A3588" s="135"/>
      <c r="B3588" s="135"/>
      <c r="C3588" s="135"/>
      <c r="D3588" s="245"/>
      <c r="E3588" s="245"/>
      <c r="F3588" s="405"/>
      <c r="G3588" s="291"/>
      <c r="H3588" s="291"/>
      <c r="AW3588" s="501"/>
      <c r="AY3588" s="450"/>
    </row>
    <row r="3589" spans="1:185" customHeight="1" ht="16.5" s="407" customFormat="1">
      <c r="A3589" s="135"/>
      <c r="B3589" s="135"/>
      <c r="C3589" s="135"/>
      <c r="D3589" s="245"/>
      <c r="E3589" s="245"/>
      <c r="F3589" s="405"/>
      <c r="G3589" s="291"/>
      <c r="H3589" s="291"/>
      <c r="AW3589" s="501"/>
      <c r="AY3589" s="450"/>
    </row>
    <row r="3590" spans="1:185" customHeight="1" ht="16.5" s="407" customFormat="1">
      <c r="A3590" s="135"/>
      <c r="B3590" s="135"/>
      <c r="C3590" s="135"/>
      <c r="D3590" s="245"/>
      <c r="E3590" s="245"/>
      <c r="F3590" s="405"/>
      <c r="G3590" s="291"/>
      <c r="H3590" s="291"/>
      <c r="AW3590" s="501"/>
      <c r="AY3590" s="450"/>
    </row>
    <row r="3591" spans="1:185" customHeight="1" ht="16.5" s="407" customFormat="1">
      <c r="A3591" s="135"/>
      <c r="B3591" s="135"/>
      <c r="C3591" s="135"/>
      <c r="D3591" s="245"/>
      <c r="E3591" s="245"/>
      <c r="F3591" s="405"/>
      <c r="G3591" s="291"/>
      <c r="H3591" s="291"/>
      <c r="AW3591" s="501"/>
      <c r="AY3591" s="450"/>
    </row>
    <row r="3592" spans="1:185" customHeight="1" ht="16.5" s="407" customFormat="1">
      <c r="A3592" s="135"/>
      <c r="B3592" s="135"/>
      <c r="C3592" s="135"/>
      <c r="D3592" s="245"/>
      <c r="E3592" s="245"/>
      <c r="F3592" s="405"/>
      <c r="G3592" s="291"/>
      <c r="H3592" s="291"/>
      <c r="AW3592" s="501"/>
      <c r="AY3592" s="450"/>
    </row>
    <row r="3593" spans="1:185" customHeight="1" ht="16.5" s="407" customFormat="1">
      <c r="A3593" s="135"/>
      <c r="B3593" s="135"/>
      <c r="C3593" s="135"/>
      <c r="D3593" s="245"/>
      <c r="E3593" s="245"/>
      <c r="F3593" s="405"/>
      <c r="G3593" s="291"/>
      <c r="H3593" s="291"/>
      <c r="AW3593" s="501"/>
      <c r="AY3593" s="450"/>
    </row>
    <row r="3594" spans="1:185" customHeight="1" ht="16.5" s="407" customFormat="1">
      <c r="A3594" s="135"/>
      <c r="B3594" s="135"/>
      <c r="C3594" s="135"/>
      <c r="D3594" s="245"/>
      <c r="E3594" s="245"/>
      <c r="F3594" s="405"/>
      <c r="G3594" s="291"/>
      <c r="H3594" s="291"/>
      <c r="AW3594" s="501"/>
      <c r="AY3594" s="450"/>
    </row>
    <row r="3595" spans="1:185" customHeight="1" ht="16.5" s="407" customFormat="1">
      <c r="A3595" s="135"/>
      <c r="B3595" s="135"/>
      <c r="C3595" s="135"/>
      <c r="D3595" s="245"/>
      <c r="E3595" s="245"/>
      <c r="F3595" s="405"/>
      <c r="G3595" s="291"/>
      <c r="H3595" s="291"/>
      <c r="AW3595" s="501"/>
      <c r="AY3595" s="450"/>
    </row>
    <row r="3596" spans="1:185" customHeight="1" ht="16.5" s="407" customFormat="1">
      <c r="A3596" s="135"/>
      <c r="B3596" s="135"/>
      <c r="C3596" s="135"/>
      <c r="D3596" s="245"/>
      <c r="E3596" s="245"/>
      <c r="F3596" s="405"/>
      <c r="G3596" s="291"/>
      <c r="H3596" s="291"/>
      <c r="AW3596" s="501"/>
      <c r="AY3596" s="450"/>
    </row>
    <row r="3597" spans="1:185" customHeight="1" ht="16.5" s="407" customFormat="1">
      <c r="A3597" s="135"/>
      <c r="B3597" s="135"/>
      <c r="C3597" s="135"/>
      <c r="D3597" s="245"/>
      <c r="E3597" s="245"/>
      <c r="F3597" s="405"/>
      <c r="G3597" s="291"/>
      <c r="H3597" s="291"/>
      <c r="AW3597" s="501"/>
      <c r="AY3597" s="450"/>
    </row>
    <row r="3598" spans="1:185" customHeight="1" ht="16.5" s="407" customFormat="1">
      <c r="A3598" s="135"/>
      <c r="B3598" s="135"/>
      <c r="C3598" s="135"/>
      <c r="D3598" s="245"/>
      <c r="E3598" s="245"/>
      <c r="F3598" s="405"/>
      <c r="G3598" s="291"/>
      <c r="H3598" s="291"/>
      <c r="AW3598" s="501"/>
      <c r="AY3598" s="450"/>
    </row>
    <row r="3599" spans="1:185" customHeight="1" ht="16.5" s="407" customFormat="1">
      <c r="A3599" s="135"/>
      <c r="B3599" s="135"/>
      <c r="C3599" s="135"/>
      <c r="D3599" s="245"/>
      <c r="E3599" s="245"/>
      <c r="F3599" s="405"/>
      <c r="G3599" s="291"/>
      <c r="H3599" s="291"/>
      <c r="AW3599" s="501"/>
      <c r="AY3599" s="450"/>
    </row>
    <row r="3600" spans="1:185" customHeight="1" ht="16.5" s="407" customFormat="1">
      <c r="A3600" s="135"/>
      <c r="B3600" s="135"/>
      <c r="C3600" s="135"/>
      <c r="D3600" s="245"/>
      <c r="E3600" s="245"/>
      <c r="F3600" s="405"/>
      <c r="G3600" s="291"/>
      <c r="H3600" s="291"/>
      <c r="AW3600" s="501"/>
      <c r="AY3600" s="450"/>
    </row>
    <row r="3601" spans="1:185" customHeight="1" ht="16.5" s="407" customFormat="1">
      <c r="A3601" s="135"/>
      <c r="B3601" s="135"/>
      <c r="C3601" s="135"/>
      <c r="D3601" s="245"/>
      <c r="E3601" s="245"/>
      <c r="F3601" s="405"/>
      <c r="G3601" s="291"/>
      <c r="H3601" s="291"/>
      <c r="AW3601" s="501"/>
      <c r="AY3601" s="450"/>
    </row>
    <row r="3602" spans="1:185" customHeight="1" ht="16.5" s="407" customFormat="1">
      <c r="A3602" s="135"/>
      <c r="B3602" s="135"/>
      <c r="C3602" s="135"/>
      <c r="D3602" s="245"/>
      <c r="E3602" s="245"/>
      <c r="F3602" s="405"/>
      <c r="G3602" s="291"/>
      <c r="H3602" s="291"/>
      <c r="AW3602" s="501"/>
      <c r="AY3602" s="450"/>
    </row>
    <row r="3603" spans="1:185" customHeight="1" ht="16.5" s="407" customFormat="1">
      <c r="A3603" s="135"/>
      <c r="B3603" s="135"/>
      <c r="C3603" s="135"/>
      <c r="D3603" s="245"/>
      <c r="E3603" s="245"/>
      <c r="F3603" s="405"/>
      <c r="G3603" s="291"/>
      <c r="H3603" s="291"/>
      <c r="AW3603" s="501"/>
      <c r="AY3603" s="450"/>
    </row>
    <row r="3604" spans="1:185" customHeight="1" ht="16.5" s="407" customFormat="1">
      <c r="A3604" s="135"/>
      <c r="B3604" s="135"/>
      <c r="C3604" s="135"/>
      <c r="D3604" s="245"/>
      <c r="E3604" s="245"/>
      <c r="F3604" s="405"/>
      <c r="G3604" s="291"/>
      <c r="H3604" s="291"/>
      <c r="AW3604" s="501"/>
      <c r="AY3604" s="450"/>
    </row>
    <row r="3605" spans="1:185" customHeight="1" ht="16.5" s="407" customFormat="1">
      <c r="A3605" s="135"/>
      <c r="B3605" s="135"/>
      <c r="C3605" s="135"/>
      <c r="D3605" s="245"/>
      <c r="E3605" s="245"/>
      <c r="F3605" s="405"/>
      <c r="G3605" s="291"/>
      <c r="H3605" s="291"/>
      <c r="AW3605" s="501"/>
      <c r="AY3605" s="450"/>
    </row>
    <row r="3606" spans="1:185" customHeight="1" ht="16.5" s="407" customFormat="1">
      <c r="A3606" s="135"/>
      <c r="B3606" s="135"/>
      <c r="C3606" s="135"/>
      <c r="D3606" s="245"/>
      <c r="E3606" s="245"/>
      <c r="F3606" s="405"/>
      <c r="G3606" s="291"/>
      <c r="H3606" s="291"/>
      <c r="AW3606" s="501"/>
      <c r="AY3606" s="450"/>
    </row>
    <row r="3607" spans="1:185" customHeight="1" ht="16.5" s="407" customFormat="1">
      <c r="A3607" s="135"/>
      <c r="B3607" s="135"/>
      <c r="C3607" s="135"/>
      <c r="D3607" s="245"/>
      <c r="E3607" s="245"/>
      <c r="F3607" s="405"/>
      <c r="G3607" s="291"/>
      <c r="H3607" s="291"/>
      <c r="AW3607" s="501"/>
      <c r="AY3607" s="450"/>
    </row>
    <row r="3608" spans="1:185" customHeight="1" ht="16.5" s="407" customFormat="1">
      <c r="A3608" s="135"/>
      <c r="B3608" s="135"/>
      <c r="C3608" s="135"/>
      <c r="D3608" s="245"/>
      <c r="E3608" s="245"/>
      <c r="F3608" s="405"/>
      <c r="G3608" s="291"/>
      <c r="H3608" s="291"/>
      <c r="AW3608" s="501"/>
      <c r="AY3608" s="450"/>
    </row>
    <row r="3609" spans="1:185" customHeight="1" ht="16.5" s="407" customFormat="1">
      <c r="A3609" s="135"/>
      <c r="B3609" s="135"/>
      <c r="C3609" s="135"/>
      <c r="D3609" s="245"/>
      <c r="E3609" s="245"/>
      <c r="F3609" s="405"/>
      <c r="G3609" s="291"/>
      <c r="H3609" s="291"/>
      <c r="AW3609" s="501"/>
      <c r="AY3609" s="450"/>
    </row>
    <row r="3610" spans="1:185" customHeight="1" ht="16.5" s="407" customFormat="1">
      <c r="A3610" s="135"/>
      <c r="B3610" s="135"/>
      <c r="C3610" s="135"/>
      <c r="D3610" s="245"/>
      <c r="E3610" s="245"/>
      <c r="F3610" s="405"/>
      <c r="G3610" s="291"/>
      <c r="H3610" s="291"/>
      <c r="AW3610" s="501"/>
      <c r="AY3610" s="450"/>
    </row>
    <row r="3611" spans="1:185" customHeight="1" ht="16.5" s="407" customFormat="1">
      <c r="A3611" s="135"/>
      <c r="B3611" s="135"/>
      <c r="C3611" s="135"/>
      <c r="D3611" s="245"/>
      <c r="E3611" s="245"/>
      <c r="F3611" s="405"/>
      <c r="G3611" s="291"/>
      <c r="H3611" s="291"/>
      <c r="AW3611" s="501"/>
      <c r="AY3611" s="450"/>
    </row>
    <row r="3612" spans="1:185" customHeight="1" ht="16.5" s="407" customFormat="1">
      <c r="A3612" s="135"/>
      <c r="B3612" s="135"/>
      <c r="C3612" s="135"/>
      <c r="D3612" s="245"/>
      <c r="E3612" s="245"/>
      <c r="F3612" s="405"/>
      <c r="G3612" s="291"/>
      <c r="H3612" s="291"/>
      <c r="AW3612" s="501"/>
      <c r="AY3612" s="450"/>
    </row>
    <row r="3613" spans="1:185" customHeight="1" ht="16.5" s="407" customFormat="1">
      <c r="A3613" s="135"/>
      <c r="B3613" s="135"/>
      <c r="C3613" s="135"/>
      <c r="D3613" s="245"/>
      <c r="E3613" s="245"/>
      <c r="F3613" s="405"/>
      <c r="G3613" s="291"/>
      <c r="H3613" s="291"/>
      <c r="AW3613" s="501"/>
      <c r="AY3613" s="450"/>
    </row>
    <row r="3614" spans="1:185" customHeight="1" ht="16.5" s="407" customFormat="1">
      <c r="A3614" s="135"/>
      <c r="B3614" s="135"/>
      <c r="C3614" s="135"/>
      <c r="D3614" s="245"/>
      <c r="E3614" s="245"/>
      <c r="F3614" s="405"/>
      <c r="G3614" s="291"/>
      <c r="H3614" s="291"/>
      <c r="AW3614" s="501"/>
      <c r="AY3614" s="450"/>
    </row>
    <row r="3615" spans="1:185" customHeight="1" ht="16.5" s="407" customFormat="1">
      <c r="A3615" s="135"/>
      <c r="B3615" s="135"/>
      <c r="C3615" s="135"/>
      <c r="D3615" s="245"/>
      <c r="E3615" s="245"/>
      <c r="F3615" s="405"/>
      <c r="G3615" s="291"/>
      <c r="H3615" s="291"/>
      <c r="AW3615" s="501"/>
      <c r="AY3615" s="450"/>
    </row>
    <row r="3616" spans="1:185" customHeight="1" ht="16.5" s="407" customFormat="1">
      <c r="A3616" s="135"/>
      <c r="B3616" s="135"/>
      <c r="C3616" s="135"/>
      <c r="D3616" s="245"/>
      <c r="E3616" s="245"/>
      <c r="F3616" s="405"/>
      <c r="G3616" s="291"/>
      <c r="H3616" s="291"/>
      <c r="AW3616" s="501"/>
      <c r="AY3616" s="450"/>
    </row>
    <row r="3617" spans="1:185" customHeight="1" ht="16.5" s="407" customFormat="1">
      <c r="A3617" s="135"/>
      <c r="B3617" s="135"/>
      <c r="C3617" s="135"/>
      <c r="D3617" s="245"/>
      <c r="E3617" s="245"/>
      <c r="F3617" s="405"/>
      <c r="G3617" s="291"/>
      <c r="H3617" s="291"/>
      <c r="AW3617" s="501"/>
      <c r="AY3617" s="450"/>
    </row>
    <row r="3618" spans="1:185" customHeight="1" ht="16.5" s="407" customFormat="1">
      <c r="A3618" s="135"/>
      <c r="B3618" s="135"/>
      <c r="C3618" s="135"/>
      <c r="D3618" s="245"/>
      <c r="E3618" s="245"/>
      <c r="F3618" s="405"/>
      <c r="G3618" s="291"/>
      <c r="H3618" s="291"/>
      <c r="AW3618" s="501"/>
      <c r="AY3618" s="450"/>
    </row>
    <row r="3619" spans="1:185" customHeight="1" ht="16.5" s="407" customFormat="1">
      <c r="A3619" s="135"/>
      <c r="B3619" s="135"/>
      <c r="C3619" s="135"/>
      <c r="D3619" s="245"/>
      <c r="E3619" s="245"/>
      <c r="F3619" s="405"/>
      <c r="G3619" s="291"/>
      <c r="H3619" s="291"/>
      <c r="AW3619" s="501"/>
      <c r="AY3619" s="450"/>
    </row>
    <row r="3620" spans="1:185" customHeight="1" ht="16.5" s="407" customFormat="1">
      <c r="A3620" s="135"/>
      <c r="B3620" s="135"/>
      <c r="C3620" s="135"/>
      <c r="D3620" s="245"/>
      <c r="E3620" s="245"/>
      <c r="F3620" s="405"/>
      <c r="G3620" s="291"/>
      <c r="H3620" s="291"/>
      <c r="AW3620" s="501"/>
      <c r="AY3620" s="450"/>
    </row>
    <row r="3621" spans="1:185" customHeight="1" ht="16.5" s="407" customFormat="1">
      <c r="A3621" s="135"/>
      <c r="B3621" s="135"/>
      <c r="C3621" s="135"/>
      <c r="D3621" s="245"/>
      <c r="E3621" s="245"/>
      <c r="F3621" s="405"/>
      <c r="G3621" s="291"/>
      <c r="H3621" s="291"/>
      <c r="AW3621" s="501"/>
      <c r="AY3621" s="450"/>
    </row>
    <row r="3622" spans="1:185" customHeight="1" ht="16.5" s="407" customFormat="1">
      <c r="A3622" s="135"/>
      <c r="B3622" s="135"/>
      <c r="C3622" s="135"/>
      <c r="D3622" s="245"/>
      <c r="E3622" s="245"/>
      <c r="F3622" s="405"/>
      <c r="G3622" s="291"/>
      <c r="H3622" s="291"/>
      <c r="AW3622" s="501"/>
      <c r="AY3622" s="450"/>
    </row>
    <row r="3623" spans="1:185" customHeight="1" ht="16.5" s="407" customFormat="1">
      <c r="A3623" s="135"/>
      <c r="B3623" s="135"/>
      <c r="C3623" s="135"/>
      <c r="D3623" s="245"/>
      <c r="E3623" s="245"/>
      <c r="F3623" s="405"/>
      <c r="G3623" s="291"/>
      <c r="H3623" s="291"/>
      <c r="AW3623" s="501"/>
      <c r="AY3623" s="450"/>
    </row>
    <row r="3624" spans="1:185" customHeight="1" ht="16.5" s="407" customFormat="1">
      <c r="A3624" s="135"/>
      <c r="B3624" s="135"/>
      <c r="C3624" s="135"/>
      <c r="D3624" s="245"/>
      <c r="E3624" s="245"/>
      <c r="F3624" s="405"/>
      <c r="G3624" s="291"/>
      <c r="H3624" s="291"/>
      <c r="AW3624" s="501"/>
      <c r="AY3624" s="450"/>
    </row>
    <row r="3625" spans="1:185" customHeight="1" ht="16.5" s="407" customFormat="1">
      <c r="A3625" s="135"/>
      <c r="B3625" s="135"/>
      <c r="C3625" s="135"/>
      <c r="D3625" s="245"/>
      <c r="E3625" s="245"/>
      <c r="F3625" s="405"/>
      <c r="G3625" s="291"/>
      <c r="H3625" s="291"/>
      <c r="AW3625" s="501"/>
      <c r="AY3625" s="450"/>
    </row>
    <row r="3626" spans="1:185" customHeight="1" ht="16.5" s="407" customFormat="1">
      <c r="A3626" s="135"/>
      <c r="B3626" s="135"/>
      <c r="C3626" s="135"/>
      <c r="D3626" s="245"/>
      <c r="E3626" s="245"/>
      <c r="F3626" s="405"/>
      <c r="G3626" s="291"/>
      <c r="H3626" s="291"/>
      <c r="AW3626" s="501"/>
      <c r="AY3626" s="450"/>
    </row>
    <row r="3627" spans="1:185" customHeight="1" ht="16.5" s="407" customFormat="1">
      <c r="A3627" s="135"/>
      <c r="B3627" s="135"/>
      <c r="C3627" s="135"/>
      <c r="D3627" s="245"/>
      <c r="E3627" s="245"/>
      <c r="F3627" s="405"/>
      <c r="G3627" s="291"/>
      <c r="H3627" s="291"/>
      <c r="AW3627" s="501"/>
      <c r="AY3627" s="450"/>
    </row>
    <row r="3628" spans="1:185" customHeight="1" ht="16.5" s="407" customFormat="1">
      <c r="A3628" s="135"/>
      <c r="B3628" s="135"/>
      <c r="C3628" s="135"/>
      <c r="D3628" s="245"/>
      <c r="E3628" s="245"/>
      <c r="F3628" s="405"/>
      <c r="G3628" s="291"/>
      <c r="H3628" s="291"/>
      <c r="AW3628" s="501"/>
      <c r="AY3628" s="450"/>
    </row>
    <row r="3629" spans="1:185" customHeight="1" ht="16.5" s="407" customFormat="1">
      <c r="A3629" s="135"/>
      <c r="B3629" s="135"/>
      <c r="C3629" s="135"/>
      <c r="D3629" s="245"/>
      <c r="E3629" s="245"/>
      <c r="F3629" s="405"/>
      <c r="G3629" s="291"/>
      <c r="H3629" s="291"/>
      <c r="AW3629" s="501"/>
      <c r="AY3629" s="450"/>
    </row>
    <row r="3630" spans="1:185" customHeight="1" ht="16.5" s="407" customFormat="1">
      <c r="A3630" s="135"/>
      <c r="B3630" s="135"/>
      <c r="C3630" s="135"/>
      <c r="D3630" s="245"/>
      <c r="E3630" s="245"/>
      <c r="F3630" s="405"/>
      <c r="G3630" s="291"/>
      <c r="H3630" s="291"/>
      <c r="AW3630" s="501"/>
      <c r="AY3630" s="450"/>
    </row>
    <row r="3631" spans="1:185" customHeight="1" ht="16.5" s="407" customFormat="1">
      <c r="A3631" s="135"/>
      <c r="B3631" s="135"/>
      <c r="C3631" s="135"/>
      <c r="D3631" s="245"/>
      <c r="E3631" s="245"/>
      <c r="F3631" s="405"/>
      <c r="G3631" s="291"/>
      <c r="H3631" s="291"/>
      <c r="AW3631" s="501"/>
      <c r="AY3631" s="450"/>
    </row>
    <row r="3632" spans="1:185" customHeight="1" ht="16.5" s="407" customFormat="1">
      <c r="A3632" s="135"/>
      <c r="B3632" s="135"/>
      <c r="C3632" s="135"/>
      <c r="D3632" s="245"/>
      <c r="E3632" s="245"/>
      <c r="F3632" s="405"/>
      <c r="G3632" s="291"/>
      <c r="H3632" s="291"/>
      <c r="AW3632" s="501"/>
      <c r="AY3632" s="450"/>
    </row>
    <row r="3633" spans="1:185" customHeight="1" ht="16.5" s="407" customFormat="1">
      <c r="A3633" s="135"/>
      <c r="B3633" s="135"/>
      <c r="C3633" s="135"/>
      <c r="D3633" s="245"/>
      <c r="E3633" s="245"/>
      <c r="F3633" s="405"/>
      <c r="G3633" s="291"/>
      <c r="H3633" s="291"/>
      <c r="AW3633" s="501"/>
      <c r="AY3633" s="450"/>
    </row>
    <row r="3634" spans="1:185" customHeight="1" ht="16.5" s="407" customFormat="1">
      <c r="A3634" s="135"/>
      <c r="B3634" s="135"/>
      <c r="C3634" s="135"/>
      <c r="D3634" s="245"/>
      <c r="E3634" s="245"/>
      <c r="F3634" s="405"/>
      <c r="G3634" s="291"/>
      <c r="H3634" s="291"/>
      <c r="AW3634" s="501"/>
      <c r="AY3634" s="450"/>
    </row>
    <row r="3635" spans="1:185" customHeight="1" ht="16.5" s="407" customFormat="1">
      <c r="A3635" s="135"/>
      <c r="B3635" s="135"/>
      <c r="C3635" s="135"/>
      <c r="D3635" s="245"/>
      <c r="E3635" s="245"/>
      <c r="F3635" s="405"/>
      <c r="G3635" s="291"/>
      <c r="H3635" s="291"/>
      <c r="AW3635" s="501"/>
      <c r="AY3635" s="450"/>
    </row>
    <row r="3636" spans="1:185" customHeight="1" ht="16.5" s="407" customFormat="1">
      <c r="A3636" s="135"/>
      <c r="B3636" s="135"/>
      <c r="C3636" s="135"/>
      <c r="D3636" s="245"/>
      <c r="E3636" s="245"/>
      <c r="F3636" s="405"/>
      <c r="G3636" s="291"/>
      <c r="H3636" s="291"/>
      <c r="AW3636" s="501"/>
      <c r="AY3636" s="450"/>
    </row>
    <row r="3637" spans="1:185" customHeight="1" ht="16.5" s="407" customFormat="1">
      <c r="A3637" s="135"/>
      <c r="B3637" s="135"/>
      <c r="C3637" s="135"/>
      <c r="D3637" s="245"/>
      <c r="E3637" s="245"/>
      <c r="F3637" s="405"/>
      <c r="G3637" s="291"/>
      <c r="H3637" s="291"/>
      <c r="AW3637" s="501"/>
      <c r="AY3637" s="450"/>
    </row>
    <row r="3638" spans="1:185" customHeight="1" ht="16.5" s="407" customFormat="1">
      <c r="A3638" s="135"/>
      <c r="B3638" s="135"/>
      <c r="C3638" s="135"/>
      <c r="D3638" s="245"/>
      <c r="E3638" s="245"/>
      <c r="F3638" s="405"/>
      <c r="G3638" s="291"/>
      <c r="H3638" s="291"/>
      <c r="AW3638" s="501"/>
      <c r="AY3638" s="450"/>
    </row>
    <row r="3639" spans="1:185" customHeight="1" ht="16.5" s="407" customFormat="1">
      <c r="A3639" s="135"/>
      <c r="B3639" s="135"/>
      <c r="C3639" s="135"/>
      <c r="D3639" s="245"/>
      <c r="E3639" s="245"/>
      <c r="F3639" s="405"/>
      <c r="G3639" s="291"/>
      <c r="H3639" s="291"/>
      <c r="AW3639" s="501"/>
      <c r="AY3639" s="450"/>
    </row>
    <row r="3640" spans="1:185" customHeight="1" ht="16.5" s="407" customFormat="1">
      <c r="A3640" s="135"/>
      <c r="B3640" s="135"/>
      <c r="C3640" s="135"/>
      <c r="D3640" s="245"/>
      <c r="E3640" s="245"/>
      <c r="F3640" s="405"/>
      <c r="G3640" s="291"/>
      <c r="H3640" s="291"/>
      <c r="AW3640" s="501"/>
      <c r="AY3640" s="450"/>
    </row>
    <row r="3641" spans="1:185" customHeight="1" ht="16.5" s="407" customFormat="1">
      <c r="A3641" s="135"/>
      <c r="B3641" s="135"/>
      <c r="C3641" s="135"/>
      <c r="D3641" s="245"/>
      <c r="E3641" s="245"/>
      <c r="F3641" s="405"/>
      <c r="G3641" s="291"/>
      <c r="H3641" s="291"/>
      <c r="AW3641" s="501"/>
      <c r="AY3641" s="450"/>
    </row>
    <row r="3642" spans="1:185" customHeight="1" ht="16.5" s="407" customFormat="1">
      <c r="A3642" s="135"/>
      <c r="B3642" s="135"/>
      <c r="C3642" s="135"/>
      <c r="D3642" s="245"/>
      <c r="E3642" s="245"/>
      <c r="F3642" s="405"/>
      <c r="G3642" s="291"/>
      <c r="H3642" s="291"/>
      <c r="AW3642" s="501"/>
      <c r="AY3642" s="450"/>
    </row>
    <row r="3643" spans="1:185" customHeight="1" ht="16.5" s="407" customFormat="1">
      <c r="A3643" s="135"/>
      <c r="B3643" s="135"/>
      <c r="C3643" s="135"/>
      <c r="D3643" s="245"/>
      <c r="E3643" s="245"/>
      <c r="F3643" s="405"/>
      <c r="G3643" s="291"/>
      <c r="H3643" s="291"/>
      <c r="AW3643" s="501"/>
      <c r="AY3643" s="450"/>
    </row>
    <row r="3644" spans="1:185" customHeight="1" ht="16.5" s="407" customFormat="1">
      <c r="A3644" s="135"/>
      <c r="B3644" s="135"/>
      <c r="C3644" s="135"/>
      <c r="D3644" s="245"/>
      <c r="E3644" s="245"/>
      <c r="F3644" s="405"/>
      <c r="G3644" s="291"/>
      <c r="H3644" s="291"/>
      <c r="AW3644" s="501"/>
      <c r="AY3644" s="450"/>
    </row>
    <row r="3645" spans="1:185" customHeight="1" ht="16.5" s="407" customFormat="1">
      <c r="A3645" s="135"/>
      <c r="B3645" s="135"/>
      <c r="C3645" s="135"/>
      <c r="D3645" s="245"/>
      <c r="E3645" s="245"/>
      <c r="F3645" s="405"/>
      <c r="G3645" s="291"/>
      <c r="H3645" s="291"/>
      <c r="AW3645" s="501"/>
      <c r="AY3645" s="450"/>
    </row>
    <row r="3646" spans="1:185" customHeight="1" ht="16.5" s="407" customFormat="1">
      <c r="A3646" s="135"/>
      <c r="B3646" s="135"/>
      <c r="C3646" s="135"/>
      <c r="D3646" s="245"/>
      <c r="E3646" s="245"/>
      <c r="F3646" s="405"/>
      <c r="G3646" s="291"/>
      <c r="H3646" s="291"/>
      <c r="AW3646" s="501"/>
      <c r="AY3646" s="450"/>
    </row>
    <row r="3647" spans="1:185" customHeight="1" ht="16.5" s="407" customFormat="1">
      <c r="A3647" s="135"/>
      <c r="B3647" s="135"/>
      <c r="C3647" s="135"/>
      <c r="D3647" s="245"/>
      <c r="E3647" s="245"/>
      <c r="F3647" s="405"/>
      <c r="G3647" s="291"/>
      <c r="H3647" s="291"/>
      <c r="AW3647" s="501"/>
      <c r="AY3647" s="450"/>
    </row>
    <row r="3648" spans="1:185" customHeight="1" ht="16.5" s="407" customFormat="1">
      <c r="A3648" s="135"/>
      <c r="B3648" s="135"/>
      <c r="C3648" s="135"/>
      <c r="D3648" s="245"/>
      <c r="E3648" s="245"/>
      <c r="F3648" s="405"/>
      <c r="G3648" s="291"/>
      <c r="H3648" s="291"/>
      <c r="AW3648" s="501"/>
      <c r="AY3648" s="450"/>
    </row>
    <row r="3649" spans="1:185" customHeight="1" ht="16.5" s="407" customFormat="1">
      <c r="A3649" s="135"/>
      <c r="B3649" s="135"/>
      <c r="C3649" s="135"/>
      <c r="D3649" s="245"/>
      <c r="E3649" s="245"/>
      <c r="F3649" s="405"/>
      <c r="G3649" s="291"/>
      <c r="H3649" s="291"/>
      <c r="AW3649" s="501"/>
      <c r="AY3649" s="450"/>
    </row>
    <row r="3650" spans="1:185" customHeight="1" ht="16.5" s="407" customFormat="1">
      <c r="A3650" s="135"/>
      <c r="B3650" s="135"/>
      <c r="C3650" s="135"/>
      <c r="D3650" s="245"/>
      <c r="E3650" s="245"/>
      <c r="F3650" s="405"/>
      <c r="G3650" s="291"/>
      <c r="H3650" s="291"/>
      <c r="AW3650" s="501"/>
      <c r="AY3650" s="450"/>
    </row>
    <row r="3651" spans="1:185" customHeight="1" ht="16.5" s="407" customFormat="1">
      <c r="A3651" s="135"/>
      <c r="B3651" s="135"/>
      <c r="C3651" s="135"/>
      <c r="D3651" s="245"/>
      <c r="E3651" s="245"/>
      <c r="F3651" s="405"/>
      <c r="G3651" s="291"/>
      <c r="H3651" s="291"/>
      <c r="AW3651" s="501"/>
      <c r="AY3651" s="450"/>
    </row>
    <row r="3652" spans="1:185" customHeight="1" ht="16.5" s="407" customFormat="1">
      <c r="A3652" s="135"/>
      <c r="B3652" s="135"/>
      <c r="C3652" s="135"/>
      <c r="D3652" s="245"/>
      <c r="E3652" s="245"/>
      <c r="F3652" s="405"/>
      <c r="G3652" s="291"/>
      <c r="H3652" s="291"/>
      <c r="AW3652" s="501"/>
      <c r="AY3652" s="450"/>
    </row>
    <row r="3653" spans="1:185" customHeight="1" ht="16.5" s="407" customFormat="1">
      <c r="A3653" s="135"/>
      <c r="B3653" s="135"/>
      <c r="C3653" s="135"/>
      <c r="D3653" s="245"/>
      <c r="E3653" s="245"/>
      <c r="F3653" s="405"/>
      <c r="G3653" s="291"/>
      <c r="H3653" s="291"/>
      <c r="AW3653" s="501"/>
      <c r="AY3653" s="450"/>
    </row>
    <row r="3654" spans="1:185" customHeight="1" ht="16.5" s="407" customFormat="1">
      <c r="A3654" s="135"/>
      <c r="B3654" s="135"/>
      <c r="C3654" s="135"/>
      <c r="D3654" s="245"/>
      <c r="E3654" s="245"/>
      <c r="F3654" s="405"/>
      <c r="G3654" s="291"/>
      <c r="H3654" s="291"/>
      <c r="AW3654" s="501"/>
      <c r="AY3654" s="450"/>
    </row>
    <row r="3655" spans="1:185" customHeight="1" ht="16.5" s="407" customFormat="1">
      <c r="A3655" s="135"/>
      <c r="B3655" s="135"/>
      <c r="C3655" s="135"/>
      <c r="D3655" s="245"/>
      <c r="E3655" s="245"/>
      <c r="F3655" s="405"/>
      <c r="G3655" s="291"/>
      <c r="H3655" s="291"/>
      <c r="AW3655" s="501"/>
      <c r="AY3655" s="450"/>
    </row>
    <row r="3656" spans="1:185" customHeight="1" ht="16.5" s="407" customFormat="1">
      <c r="A3656" s="135"/>
      <c r="B3656" s="135"/>
      <c r="C3656" s="135"/>
      <c r="D3656" s="245"/>
      <c r="E3656" s="245"/>
      <c r="F3656" s="405"/>
      <c r="G3656" s="291"/>
      <c r="H3656" s="291"/>
      <c r="AW3656" s="501"/>
      <c r="AY3656" s="450"/>
    </row>
    <row r="3657" spans="1:185" customHeight="1" ht="16.5" s="407" customFormat="1">
      <c r="A3657" s="135"/>
      <c r="B3657" s="135"/>
      <c r="C3657" s="135"/>
      <c r="D3657" s="245"/>
      <c r="E3657" s="245"/>
      <c r="F3657" s="405"/>
      <c r="G3657" s="291"/>
      <c r="H3657" s="291"/>
      <c r="AW3657" s="501"/>
      <c r="AY3657" s="450"/>
    </row>
    <row r="3658" spans="1:185" customHeight="1" ht="16.5" s="407" customFormat="1">
      <c r="A3658" s="135"/>
      <c r="B3658" s="135"/>
      <c r="C3658" s="135"/>
      <c r="D3658" s="245"/>
      <c r="E3658" s="245"/>
      <c r="F3658" s="405"/>
      <c r="G3658" s="291"/>
      <c r="H3658" s="291"/>
      <c r="AW3658" s="501"/>
      <c r="AY3658" s="450"/>
    </row>
    <row r="3659" spans="1:185" customHeight="1" ht="16.5" s="407" customFormat="1">
      <c r="A3659" s="135"/>
      <c r="B3659" s="135"/>
      <c r="C3659" s="135"/>
      <c r="D3659" s="245"/>
      <c r="E3659" s="245"/>
      <c r="F3659" s="405"/>
      <c r="G3659" s="291"/>
      <c r="H3659" s="291"/>
      <c r="AW3659" s="501"/>
      <c r="AY3659" s="450"/>
    </row>
    <row r="3660" spans="1:185" customHeight="1" ht="16.5" s="407" customFormat="1">
      <c r="A3660" s="135"/>
      <c r="B3660" s="135"/>
      <c r="C3660" s="135"/>
      <c r="D3660" s="245"/>
      <c r="E3660" s="245"/>
      <c r="F3660" s="405"/>
      <c r="G3660" s="291"/>
      <c r="H3660" s="291"/>
      <c r="AW3660" s="501"/>
      <c r="AY3660" s="450"/>
    </row>
    <row r="3661" spans="1:185" customHeight="1" ht="16.5" s="407" customFormat="1">
      <c r="A3661" s="135"/>
      <c r="B3661" s="135"/>
      <c r="C3661" s="135"/>
      <c r="D3661" s="245"/>
      <c r="E3661" s="245"/>
      <c r="F3661" s="405"/>
      <c r="G3661" s="291"/>
      <c r="H3661" s="291"/>
      <c r="AW3661" s="501"/>
      <c r="AY3661" s="450"/>
    </row>
    <row r="3662" spans="1:185" customHeight="1" ht="16.5" s="407" customFormat="1">
      <c r="A3662" s="135"/>
      <c r="B3662" s="135"/>
      <c r="C3662" s="135"/>
      <c r="D3662" s="245"/>
      <c r="E3662" s="245"/>
      <c r="F3662" s="405"/>
      <c r="G3662" s="291"/>
      <c r="H3662" s="291"/>
      <c r="AW3662" s="501"/>
      <c r="AY3662" s="450"/>
    </row>
    <row r="3663" spans="1:185" customHeight="1" ht="16.5" s="407" customFormat="1">
      <c r="A3663" s="135"/>
      <c r="B3663" s="135"/>
      <c r="C3663" s="135"/>
      <c r="D3663" s="245"/>
      <c r="E3663" s="245"/>
      <c r="F3663" s="405"/>
      <c r="G3663" s="291"/>
      <c r="H3663" s="291"/>
      <c r="AW3663" s="501"/>
      <c r="AY3663" s="450"/>
    </row>
    <row r="3664" spans="1:185" customHeight="1" ht="16.5" s="407" customFormat="1">
      <c r="A3664" s="135"/>
      <c r="B3664" s="135"/>
      <c r="C3664" s="135"/>
      <c r="D3664" s="245"/>
      <c r="E3664" s="245"/>
      <c r="F3664" s="405"/>
      <c r="G3664" s="291"/>
      <c r="H3664" s="291"/>
      <c r="AW3664" s="501"/>
      <c r="AY3664" s="450"/>
    </row>
    <row r="3665" spans="1:185" customHeight="1" ht="16.5" s="407" customFormat="1">
      <c r="A3665" s="135"/>
      <c r="B3665" s="135"/>
      <c r="C3665" s="135"/>
      <c r="D3665" s="245"/>
      <c r="E3665" s="245"/>
      <c r="F3665" s="405"/>
      <c r="G3665" s="291"/>
      <c r="H3665" s="291"/>
      <c r="AW3665" s="501"/>
      <c r="AY3665" s="450"/>
    </row>
    <row r="3666" spans="1:185" customHeight="1" ht="16.5" s="407" customFormat="1">
      <c r="A3666" s="135"/>
      <c r="B3666" s="135"/>
      <c r="C3666" s="135"/>
      <c r="D3666" s="245"/>
      <c r="E3666" s="245"/>
      <c r="F3666" s="405"/>
      <c r="G3666" s="291"/>
      <c r="H3666" s="291"/>
      <c r="AW3666" s="501"/>
      <c r="AY3666" s="450"/>
    </row>
    <row r="3667" spans="1:185" customHeight="1" ht="16.5" s="407" customFormat="1">
      <c r="A3667" s="135"/>
      <c r="B3667" s="135"/>
      <c r="C3667" s="135"/>
      <c r="D3667" s="245"/>
      <c r="E3667" s="245"/>
      <c r="F3667" s="405"/>
      <c r="G3667" s="291"/>
      <c r="H3667" s="291"/>
      <c r="AW3667" s="501"/>
      <c r="AY3667" s="450"/>
    </row>
    <row r="3668" spans="1:185" customHeight="1" ht="16.5" s="407" customFormat="1">
      <c r="A3668" s="135"/>
      <c r="B3668" s="135"/>
      <c r="C3668" s="135"/>
      <c r="D3668" s="245"/>
      <c r="E3668" s="245"/>
      <c r="F3668" s="405"/>
      <c r="G3668" s="291"/>
      <c r="H3668" s="291"/>
      <c r="AW3668" s="501"/>
      <c r="AY3668" s="450"/>
    </row>
    <row r="3669" spans="1:185" customHeight="1" ht="16.5" s="407" customFormat="1">
      <c r="A3669" s="135"/>
      <c r="B3669" s="135"/>
      <c r="C3669" s="135"/>
      <c r="D3669" s="245"/>
      <c r="E3669" s="245"/>
      <c r="F3669" s="405"/>
      <c r="G3669" s="291"/>
      <c r="H3669" s="291"/>
      <c r="AW3669" s="501"/>
      <c r="AY3669" s="450"/>
    </row>
    <row r="3670" spans="1:185" customHeight="1" ht="16.5" s="407" customFormat="1">
      <c r="A3670" s="135"/>
      <c r="B3670" s="135"/>
      <c r="C3670" s="135"/>
      <c r="D3670" s="245"/>
      <c r="E3670" s="245"/>
      <c r="F3670" s="405"/>
      <c r="G3670" s="291"/>
      <c r="H3670" s="291"/>
      <c r="AW3670" s="501"/>
      <c r="AY3670" s="450"/>
    </row>
    <row r="3671" spans="1:185" customHeight="1" ht="16.5" s="407" customFormat="1">
      <c r="A3671" s="135"/>
      <c r="B3671" s="135"/>
      <c r="C3671" s="135"/>
      <c r="D3671" s="245"/>
      <c r="E3671" s="245"/>
      <c r="F3671" s="405"/>
      <c r="G3671" s="291"/>
      <c r="H3671" s="291"/>
      <c r="AW3671" s="501"/>
      <c r="AY3671" s="450"/>
    </row>
    <row r="3672" spans="1:185" customHeight="1" ht="16.5" s="407" customFormat="1">
      <c r="A3672" s="135"/>
      <c r="B3672" s="135"/>
      <c r="C3672" s="135"/>
      <c r="D3672" s="245"/>
      <c r="E3672" s="245"/>
      <c r="F3672" s="405"/>
      <c r="G3672" s="291"/>
      <c r="H3672" s="291"/>
      <c r="AW3672" s="501"/>
      <c r="AY3672" s="450"/>
    </row>
    <row r="3673" spans="1:185" customHeight="1" ht="16.5" s="407" customFormat="1">
      <c r="A3673" s="135"/>
      <c r="B3673" s="135"/>
      <c r="C3673" s="135"/>
      <c r="D3673" s="245"/>
      <c r="E3673" s="245"/>
      <c r="F3673" s="405"/>
      <c r="G3673" s="291"/>
      <c r="H3673" s="291"/>
      <c r="AW3673" s="501"/>
      <c r="AY3673" s="450"/>
    </row>
    <row r="3674" spans="1:185" customHeight="1" ht="16.5" s="407" customFormat="1">
      <c r="A3674" s="135"/>
      <c r="B3674" s="135"/>
      <c r="C3674" s="135"/>
      <c r="D3674" s="245"/>
      <c r="E3674" s="245"/>
      <c r="F3674" s="405"/>
      <c r="G3674" s="291"/>
      <c r="H3674" s="291"/>
      <c r="AW3674" s="501"/>
      <c r="AY3674" s="450"/>
    </row>
    <row r="3675" spans="1:185" customHeight="1" ht="16.5" s="407" customFormat="1">
      <c r="A3675" s="135"/>
      <c r="B3675" s="135"/>
      <c r="C3675" s="135"/>
      <c r="D3675" s="245"/>
      <c r="E3675" s="245"/>
      <c r="F3675" s="405"/>
      <c r="G3675" s="291"/>
      <c r="H3675" s="291"/>
      <c r="AW3675" s="501"/>
      <c r="AY3675" s="450"/>
    </row>
    <row r="3676" spans="1:185" customHeight="1" ht="16.5" s="407" customFormat="1">
      <c r="A3676" s="135"/>
      <c r="B3676" s="135"/>
      <c r="C3676" s="135"/>
      <c r="D3676" s="245"/>
      <c r="E3676" s="245"/>
      <c r="F3676" s="405"/>
      <c r="G3676" s="291"/>
      <c r="H3676" s="291"/>
      <c r="AW3676" s="501"/>
      <c r="AY3676" s="450"/>
    </row>
    <row r="3677" spans="1:185" customHeight="1" ht="16.5" s="407" customFormat="1">
      <c r="A3677" s="135"/>
      <c r="B3677" s="135"/>
      <c r="C3677" s="135"/>
      <c r="D3677" s="245"/>
      <c r="E3677" s="245"/>
      <c r="F3677" s="405"/>
      <c r="G3677" s="291"/>
      <c r="H3677" s="291"/>
      <c r="AW3677" s="501"/>
      <c r="AY3677" s="450"/>
    </row>
    <row r="3678" spans="1:185" customHeight="1" ht="16.5" s="407" customFormat="1">
      <c r="A3678" s="135"/>
      <c r="B3678" s="135"/>
      <c r="C3678" s="135"/>
      <c r="D3678" s="245"/>
      <c r="E3678" s="245"/>
      <c r="F3678" s="405"/>
      <c r="G3678" s="291"/>
      <c r="H3678" s="291"/>
      <c r="AW3678" s="501"/>
      <c r="AY3678" s="450"/>
    </row>
    <row r="3679" spans="1:185" customHeight="1" ht="16.5" s="407" customFormat="1">
      <c r="A3679" s="135"/>
      <c r="B3679" s="135"/>
      <c r="C3679" s="135"/>
      <c r="D3679" s="245"/>
      <c r="E3679" s="245"/>
      <c r="F3679" s="405"/>
      <c r="G3679" s="291"/>
      <c r="H3679" s="291"/>
      <c r="AW3679" s="501"/>
      <c r="AY3679" s="450"/>
    </row>
    <row r="3680" spans="1:185" customHeight="1" ht="16.5" s="407" customFormat="1">
      <c r="A3680" s="135"/>
      <c r="B3680" s="135"/>
      <c r="C3680" s="135"/>
      <c r="D3680" s="245"/>
      <c r="E3680" s="245"/>
      <c r="F3680" s="405"/>
      <c r="G3680" s="291"/>
      <c r="H3680" s="291"/>
      <c r="AW3680" s="501"/>
      <c r="AY3680" s="450"/>
    </row>
    <row r="3681" spans="1:185" customHeight="1" ht="16.5" s="407" customFormat="1">
      <c r="A3681" s="135"/>
      <c r="B3681" s="135"/>
      <c r="C3681" s="135"/>
      <c r="D3681" s="245"/>
      <c r="E3681" s="245"/>
      <c r="F3681" s="405"/>
      <c r="G3681" s="291"/>
      <c r="H3681" s="291"/>
      <c r="AW3681" s="501"/>
      <c r="AY3681" s="450"/>
    </row>
    <row r="3682" spans="1:185" customHeight="1" ht="16.5" s="407" customFormat="1">
      <c r="A3682" s="135"/>
      <c r="B3682" s="135"/>
      <c r="C3682" s="135"/>
      <c r="D3682" s="245"/>
      <c r="E3682" s="245"/>
      <c r="F3682" s="405"/>
      <c r="G3682" s="291"/>
      <c r="H3682" s="291"/>
      <c r="AW3682" s="501"/>
      <c r="AY3682" s="450"/>
    </row>
    <row r="3683" spans="1:185" customHeight="1" ht="16.5" s="407" customFormat="1">
      <c r="A3683" s="135"/>
      <c r="B3683" s="135"/>
      <c r="C3683" s="135"/>
      <c r="D3683" s="245"/>
      <c r="E3683" s="245"/>
      <c r="F3683" s="405"/>
      <c r="G3683" s="291"/>
      <c r="H3683" s="291"/>
      <c r="AW3683" s="501"/>
      <c r="AY3683" s="450"/>
    </row>
    <row r="3684" spans="1:185" customHeight="1" ht="16.5" s="407" customFormat="1">
      <c r="A3684" s="135"/>
      <c r="B3684" s="135"/>
      <c r="C3684" s="135"/>
      <c r="D3684" s="245"/>
      <c r="E3684" s="245"/>
      <c r="F3684" s="405"/>
      <c r="G3684" s="291"/>
      <c r="H3684" s="291"/>
      <c r="AW3684" s="501"/>
      <c r="AY3684" s="450"/>
    </row>
    <row r="3685" spans="1:185" customHeight="1" ht="16.5" s="407" customFormat="1">
      <c r="A3685" s="135"/>
      <c r="B3685" s="135"/>
      <c r="C3685" s="135"/>
      <c r="D3685" s="245"/>
      <c r="E3685" s="245"/>
      <c r="F3685" s="405"/>
      <c r="G3685" s="291"/>
      <c r="H3685" s="291"/>
      <c r="AW3685" s="501"/>
      <c r="AY3685" s="450"/>
    </row>
    <row r="3686" spans="1:185" customHeight="1" ht="16.5" s="407" customFormat="1">
      <c r="A3686" s="135"/>
      <c r="B3686" s="135"/>
      <c r="C3686" s="135"/>
      <c r="D3686" s="245"/>
      <c r="E3686" s="245"/>
      <c r="F3686" s="405"/>
      <c r="G3686" s="291"/>
      <c r="H3686" s="291"/>
      <c r="AW3686" s="501"/>
      <c r="AY3686" s="450"/>
    </row>
    <row r="3687" spans="1:185" customHeight="1" ht="16.5" s="407" customFormat="1">
      <c r="A3687" s="135"/>
      <c r="B3687" s="135"/>
      <c r="C3687" s="135"/>
      <c r="D3687" s="245"/>
      <c r="E3687" s="245"/>
      <c r="F3687" s="405"/>
      <c r="G3687" s="291"/>
      <c r="H3687" s="291"/>
      <c r="AW3687" s="501"/>
      <c r="AY3687" s="450"/>
    </row>
    <row r="3688" spans="1:185" customHeight="1" ht="16.5" s="407" customFormat="1">
      <c r="A3688" s="135"/>
      <c r="B3688" s="135"/>
      <c r="C3688" s="135"/>
      <c r="D3688" s="245"/>
      <c r="E3688" s="245"/>
      <c r="F3688" s="405"/>
      <c r="G3688" s="291"/>
      <c r="H3688" s="291"/>
      <c r="AW3688" s="501"/>
      <c r="AY3688" s="450"/>
    </row>
    <row r="3689" spans="1:185" customHeight="1" ht="16.5" s="407" customFormat="1">
      <c r="A3689" s="135"/>
      <c r="B3689" s="135"/>
      <c r="C3689" s="135"/>
      <c r="D3689" s="245"/>
      <c r="E3689" s="245"/>
      <c r="F3689" s="405"/>
      <c r="G3689" s="291"/>
      <c r="H3689" s="291"/>
      <c r="AW3689" s="501"/>
      <c r="AY3689" s="450"/>
    </row>
    <row r="3690" spans="1:185" customHeight="1" ht="16.5" s="407" customFormat="1">
      <c r="A3690" s="135"/>
      <c r="B3690" s="135"/>
      <c r="C3690" s="135"/>
      <c r="D3690" s="245"/>
      <c r="E3690" s="245"/>
      <c r="F3690" s="405"/>
      <c r="G3690" s="291"/>
      <c r="H3690" s="291"/>
      <c r="AW3690" s="501"/>
      <c r="AY3690" s="450"/>
    </row>
    <row r="3691" spans="1:185" customHeight="1" ht="16.5" s="407" customFormat="1">
      <c r="A3691" s="135"/>
      <c r="B3691" s="135"/>
      <c r="C3691" s="135"/>
      <c r="D3691" s="245"/>
      <c r="E3691" s="245"/>
      <c r="F3691" s="405"/>
      <c r="G3691" s="291"/>
      <c r="H3691" s="291"/>
      <c r="AW3691" s="501"/>
      <c r="AY3691" s="450"/>
    </row>
    <row r="3692" spans="1:185" customHeight="1" ht="16.5" s="407" customFormat="1">
      <c r="A3692" s="135"/>
      <c r="B3692" s="135"/>
      <c r="C3692" s="135"/>
      <c r="D3692" s="245"/>
      <c r="E3692" s="245"/>
      <c r="F3692" s="405"/>
      <c r="G3692" s="291"/>
      <c r="H3692" s="291"/>
      <c r="AW3692" s="501"/>
      <c r="AY3692" s="450"/>
    </row>
    <row r="3693" spans="1:185" customHeight="1" ht="16.5" s="407" customFormat="1">
      <c r="A3693" s="135"/>
      <c r="B3693" s="135"/>
      <c r="C3693" s="135"/>
      <c r="D3693" s="245"/>
      <c r="E3693" s="245"/>
      <c r="F3693" s="405"/>
      <c r="G3693" s="291"/>
      <c r="H3693" s="291"/>
      <c r="AW3693" s="501"/>
      <c r="AY3693" s="450"/>
    </row>
    <row r="3694" spans="1:185" customHeight="1" ht="16.5" s="407" customFormat="1">
      <c r="A3694" s="135"/>
      <c r="B3694" s="135"/>
      <c r="C3694" s="135"/>
      <c r="D3694" s="245"/>
      <c r="E3694" s="245"/>
      <c r="F3694" s="405"/>
      <c r="G3694" s="291"/>
      <c r="H3694" s="291"/>
      <c r="AW3694" s="501"/>
      <c r="AY3694" s="450"/>
    </row>
    <row r="3695" spans="1:185" customHeight="1" ht="16.5" s="407" customFormat="1">
      <c r="A3695" s="135"/>
      <c r="B3695" s="135"/>
      <c r="C3695" s="135"/>
      <c r="D3695" s="245"/>
      <c r="E3695" s="245"/>
      <c r="F3695" s="405"/>
      <c r="G3695" s="291"/>
      <c r="H3695" s="291"/>
      <c r="AW3695" s="501"/>
      <c r="AY3695" s="450"/>
    </row>
    <row r="3696" spans="1:185" customHeight="1" ht="16.5" s="407" customFormat="1">
      <c r="A3696" s="135"/>
      <c r="B3696" s="135"/>
      <c r="C3696" s="135"/>
      <c r="D3696" s="245"/>
      <c r="E3696" s="245"/>
      <c r="F3696" s="405"/>
      <c r="G3696" s="291"/>
      <c r="H3696" s="291"/>
      <c r="AW3696" s="501"/>
      <c r="AY3696" s="450"/>
    </row>
    <row r="3697" spans="1:185" customHeight="1" ht="16.5" s="407" customFormat="1">
      <c r="A3697" s="135"/>
      <c r="B3697" s="135"/>
      <c r="C3697" s="135"/>
      <c r="D3697" s="245"/>
      <c r="E3697" s="245"/>
      <c r="F3697" s="405"/>
      <c r="G3697" s="291"/>
      <c r="H3697" s="291"/>
      <c r="AW3697" s="501"/>
      <c r="AY3697" s="450"/>
    </row>
    <row r="3698" spans="1:185" customHeight="1" ht="16.5" s="407" customFormat="1">
      <c r="A3698" s="135"/>
      <c r="B3698" s="135"/>
      <c r="C3698" s="135"/>
      <c r="D3698" s="245"/>
      <c r="E3698" s="245"/>
      <c r="F3698" s="405"/>
      <c r="G3698" s="291"/>
      <c r="H3698" s="291"/>
      <c r="AW3698" s="501"/>
      <c r="AY3698" s="450"/>
    </row>
    <row r="3699" spans="1:185" customHeight="1" ht="16.5" s="407" customFormat="1">
      <c r="A3699" s="135"/>
      <c r="B3699" s="135"/>
      <c r="C3699" s="135"/>
      <c r="D3699" s="245"/>
      <c r="E3699" s="245"/>
      <c r="F3699" s="405"/>
      <c r="G3699" s="291"/>
      <c r="H3699" s="291"/>
      <c r="AW3699" s="501"/>
      <c r="AY3699" s="450"/>
    </row>
    <row r="3700" spans="1:185" customHeight="1" ht="16.5" s="407" customFormat="1">
      <c r="A3700" s="135"/>
      <c r="B3700" s="135"/>
      <c r="C3700" s="135"/>
      <c r="D3700" s="245"/>
      <c r="E3700" s="245"/>
      <c r="F3700" s="405"/>
      <c r="G3700" s="291"/>
      <c r="H3700" s="291"/>
      <c r="AW3700" s="501"/>
      <c r="AY3700" s="450"/>
    </row>
    <row r="3701" spans="1:185" customHeight="1" ht="16.5" s="407" customFormat="1">
      <c r="A3701" s="135"/>
      <c r="B3701" s="135"/>
      <c r="C3701" s="135"/>
      <c r="D3701" s="245"/>
      <c r="E3701" s="245"/>
      <c r="F3701" s="405"/>
      <c r="G3701" s="291"/>
      <c r="H3701" s="291"/>
      <c r="AW3701" s="501"/>
      <c r="AY3701" s="450"/>
    </row>
    <row r="3702" spans="1:185" customHeight="1" ht="16.5" s="407" customFormat="1">
      <c r="A3702" s="135"/>
      <c r="B3702" s="135"/>
      <c r="C3702" s="135"/>
      <c r="D3702" s="245"/>
      <c r="E3702" s="245"/>
      <c r="F3702" s="405"/>
      <c r="G3702" s="291"/>
      <c r="H3702" s="291"/>
      <c r="AW3702" s="501"/>
      <c r="AY3702" s="450"/>
    </row>
    <row r="3703" spans="1:185" customHeight="1" ht="16.5" s="407" customFormat="1">
      <c r="A3703" s="135"/>
      <c r="B3703" s="135"/>
      <c r="C3703" s="135"/>
      <c r="D3703" s="245"/>
      <c r="E3703" s="245"/>
      <c r="F3703" s="405"/>
      <c r="G3703" s="291"/>
      <c r="H3703" s="291"/>
      <c r="AW3703" s="501"/>
      <c r="AY3703" s="450"/>
    </row>
    <row r="3704" spans="1:185" customHeight="1" ht="16.5" s="407" customFormat="1">
      <c r="A3704" s="135"/>
      <c r="B3704" s="135"/>
      <c r="C3704" s="135"/>
      <c r="D3704" s="245"/>
      <c r="E3704" s="245"/>
      <c r="F3704" s="405"/>
      <c r="G3704" s="291"/>
      <c r="H3704" s="291"/>
      <c r="AW3704" s="501"/>
      <c r="AY3704" s="450"/>
    </row>
    <row r="3705" spans="1:185" customHeight="1" ht="16.5" s="407" customFormat="1">
      <c r="A3705" s="135"/>
      <c r="B3705" s="135"/>
      <c r="C3705" s="135"/>
      <c r="D3705" s="245"/>
      <c r="E3705" s="245"/>
      <c r="F3705" s="405"/>
      <c r="G3705" s="291"/>
      <c r="H3705" s="291"/>
      <c r="AW3705" s="501"/>
      <c r="AY3705" s="450"/>
    </row>
    <row r="3706" spans="1:185" customHeight="1" ht="16.5" s="407" customFormat="1">
      <c r="A3706" s="135"/>
      <c r="B3706" s="135"/>
      <c r="C3706" s="135"/>
      <c r="D3706" s="245"/>
      <c r="E3706" s="245"/>
      <c r="F3706" s="405"/>
      <c r="G3706" s="291"/>
      <c r="H3706" s="291"/>
      <c r="AW3706" s="501"/>
      <c r="AY3706" s="450"/>
    </row>
    <row r="3707" spans="1:185" customHeight="1" ht="16.5" s="407" customFormat="1">
      <c r="A3707" s="135"/>
      <c r="B3707" s="135"/>
      <c r="C3707" s="135"/>
      <c r="D3707" s="245"/>
      <c r="E3707" s="245"/>
      <c r="F3707" s="405"/>
      <c r="G3707" s="291"/>
      <c r="H3707" s="291"/>
      <c r="AW3707" s="501"/>
      <c r="AY3707" s="450"/>
    </row>
    <row r="3708" spans="1:185" customHeight="1" ht="16.5" s="407" customFormat="1">
      <c r="A3708" s="135"/>
      <c r="B3708" s="135"/>
      <c r="C3708" s="135"/>
      <c r="D3708" s="245"/>
      <c r="E3708" s="245"/>
      <c r="F3708" s="405"/>
      <c r="G3708" s="291"/>
      <c r="H3708" s="291"/>
      <c r="AW3708" s="501"/>
      <c r="AY3708" s="450"/>
    </row>
    <row r="3709" spans="1:185" customHeight="1" ht="16.5" s="407" customFormat="1">
      <c r="A3709" s="135"/>
      <c r="B3709" s="135"/>
      <c r="C3709" s="135"/>
      <c r="D3709" s="245"/>
      <c r="E3709" s="245"/>
      <c r="F3709" s="405"/>
      <c r="G3709" s="291"/>
      <c r="H3709" s="291"/>
      <c r="AW3709" s="501"/>
      <c r="AY3709" s="450"/>
    </row>
    <row r="3710" spans="1:185" customHeight="1" ht="16.5" s="407" customFormat="1">
      <c r="A3710" s="135"/>
      <c r="B3710" s="135"/>
      <c r="C3710" s="135"/>
      <c r="D3710" s="245"/>
      <c r="E3710" s="245"/>
      <c r="F3710" s="405"/>
      <c r="G3710" s="291"/>
      <c r="H3710" s="291"/>
      <c r="AW3710" s="501"/>
      <c r="AY3710" s="450"/>
    </row>
    <row r="3711" spans="1:185" customHeight="1" ht="16.5" s="407" customFormat="1">
      <c r="A3711" s="135"/>
      <c r="B3711" s="135"/>
      <c r="C3711" s="135"/>
      <c r="D3711" s="245"/>
      <c r="E3711" s="245"/>
      <c r="F3711" s="405"/>
      <c r="G3711" s="291"/>
      <c r="H3711" s="291"/>
      <c r="AW3711" s="501"/>
      <c r="AY3711" s="450"/>
    </row>
    <row r="3712" spans="1:185" customHeight="1" ht="16.5" s="407" customFormat="1">
      <c r="A3712" s="135"/>
      <c r="B3712" s="135"/>
      <c r="C3712" s="135"/>
      <c r="D3712" s="245"/>
      <c r="E3712" s="245"/>
      <c r="F3712" s="405"/>
      <c r="G3712" s="291"/>
      <c r="H3712" s="291"/>
      <c r="AW3712" s="501"/>
      <c r="AY3712" s="450"/>
    </row>
    <row r="3713" spans="1:185" customHeight="1" ht="16.5" s="407" customFormat="1">
      <c r="A3713" s="135"/>
      <c r="B3713" s="135"/>
      <c r="C3713" s="135"/>
      <c r="D3713" s="245"/>
      <c r="E3713" s="245"/>
      <c r="F3713" s="405"/>
      <c r="G3713" s="291"/>
      <c r="H3713" s="291"/>
      <c r="AW3713" s="501"/>
      <c r="AY3713" s="450"/>
    </row>
    <row r="3714" spans="1:185" customHeight="1" ht="16.5" s="407" customFormat="1">
      <c r="A3714" s="135"/>
      <c r="B3714" s="135"/>
      <c r="C3714" s="135"/>
      <c r="D3714" s="245"/>
      <c r="E3714" s="245"/>
      <c r="F3714" s="405"/>
      <c r="G3714" s="291"/>
      <c r="H3714" s="291"/>
      <c r="AW3714" s="501"/>
      <c r="AY3714" s="450"/>
    </row>
    <row r="3715" spans="1:185" customHeight="1" ht="16.5" s="407" customFormat="1">
      <c r="A3715" s="135"/>
      <c r="B3715" s="135"/>
      <c r="C3715" s="135"/>
      <c r="D3715" s="245"/>
      <c r="E3715" s="245"/>
      <c r="F3715" s="405"/>
      <c r="G3715" s="291"/>
      <c r="H3715" s="291"/>
      <c r="AW3715" s="501"/>
      <c r="AY3715" s="450"/>
    </row>
    <row r="3716" spans="1:185" customHeight="1" ht="16.5" s="407" customFormat="1">
      <c r="A3716" s="135"/>
      <c r="B3716" s="135"/>
      <c r="C3716" s="135"/>
      <c r="D3716" s="245"/>
      <c r="E3716" s="245"/>
      <c r="F3716" s="405"/>
      <c r="G3716" s="291"/>
      <c r="H3716" s="291"/>
      <c r="AW3716" s="501"/>
      <c r="AY3716" s="450"/>
    </row>
    <row r="3717" spans="1:185" customHeight="1" ht="16.5" s="407" customFormat="1">
      <c r="A3717" s="135"/>
      <c r="B3717" s="135"/>
      <c r="C3717" s="135"/>
      <c r="D3717" s="245"/>
      <c r="E3717" s="245"/>
      <c r="F3717" s="405"/>
      <c r="G3717" s="291"/>
      <c r="H3717" s="291"/>
      <c r="AW3717" s="501"/>
      <c r="AY3717" s="450"/>
    </row>
    <row r="3718" spans="1:185" customHeight="1" ht="16.5" s="407" customFormat="1">
      <c r="A3718" s="135"/>
      <c r="B3718" s="135"/>
      <c r="C3718" s="135"/>
      <c r="D3718" s="245"/>
      <c r="E3718" s="245"/>
      <c r="F3718" s="405"/>
      <c r="G3718" s="291"/>
      <c r="H3718" s="291"/>
      <c r="AW3718" s="501"/>
      <c r="AY3718" s="450"/>
    </row>
    <row r="3719" spans="1:185" customHeight="1" ht="16.5" s="407" customFormat="1">
      <c r="A3719" s="135"/>
      <c r="B3719" s="135"/>
      <c r="C3719" s="135"/>
      <c r="D3719" s="245"/>
      <c r="E3719" s="245"/>
      <c r="F3719" s="405"/>
      <c r="G3719" s="291"/>
      <c r="H3719" s="291"/>
      <c r="AW3719" s="501"/>
      <c r="AY3719" s="450"/>
    </row>
    <row r="3720" spans="1:185" customHeight="1" ht="16.5" s="407" customFormat="1">
      <c r="A3720" s="135"/>
      <c r="B3720" s="135"/>
      <c r="C3720" s="135"/>
      <c r="D3720" s="245"/>
      <c r="E3720" s="245"/>
      <c r="F3720" s="405"/>
      <c r="G3720" s="291"/>
      <c r="H3720" s="291"/>
      <c r="AW3720" s="501"/>
      <c r="AY3720" s="450"/>
    </row>
    <row r="3721" spans="1:185" customHeight="1" ht="16.5" s="407" customFormat="1">
      <c r="A3721" s="135"/>
      <c r="B3721" s="135"/>
      <c r="C3721" s="135"/>
      <c r="D3721" s="245"/>
      <c r="E3721" s="245"/>
      <c r="F3721" s="405"/>
      <c r="G3721" s="291"/>
      <c r="H3721" s="291"/>
      <c r="AW3721" s="501"/>
      <c r="AY3721" s="450"/>
    </row>
    <row r="3722" spans="1:185" customHeight="1" ht="16.5" s="407" customFormat="1">
      <c r="A3722" s="135"/>
      <c r="B3722" s="135"/>
      <c r="C3722" s="135"/>
      <c r="D3722" s="245"/>
      <c r="E3722" s="245"/>
      <c r="F3722" s="405"/>
      <c r="G3722" s="291"/>
      <c r="H3722" s="291"/>
      <c r="AW3722" s="501"/>
      <c r="AY3722" s="450"/>
    </row>
    <row r="3723" spans="1:185" customHeight="1" ht="16.5" s="407" customFormat="1">
      <c r="A3723" s="135"/>
      <c r="B3723" s="135"/>
      <c r="C3723" s="135"/>
      <c r="D3723" s="245"/>
      <c r="E3723" s="245"/>
      <c r="F3723" s="405"/>
      <c r="G3723" s="291"/>
      <c r="H3723" s="291"/>
      <c r="AW3723" s="501"/>
      <c r="AY3723" s="450"/>
    </row>
    <row r="3724" spans="1:185" customHeight="1" ht="16.5" s="407" customFormat="1">
      <c r="A3724" s="135"/>
      <c r="B3724" s="135"/>
      <c r="C3724" s="135"/>
      <c r="D3724" s="245"/>
      <c r="E3724" s="245"/>
      <c r="F3724" s="405"/>
      <c r="G3724" s="291"/>
      <c r="H3724" s="291"/>
      <c r="AW3724" s="501"/>
      <c r="AY3724" s="450"/>
    </row>
    <row r="3725" spans="1:185" customHeight="1" ht="16.5" s="407" customFormat="1">
      <c r="A3725" s="135"/>
      <c r="B3725" s="135"/>
      <c r="C3725" s="135"/>
      <c r="D3725" s="245"/>
      <c r="E3725" s="245"/>
      <c r="F3725" s="405"/>
      <c r="G3725" s="291"/>
      <c r="H3725" s="291"/>
      <c r="AW3725" s="501"/>
      <c r="AY3725" s="450"/>
    </row>
    <row r="3726" spans="1:185" customHeight="1" ht="16.5" s="407" customFormat="1">
      <c r="A3726" s="135"/>
      <c r="B3726" s="135"/>
      <c r="C3726" s="135"/>
      <c r="D3726" s="245"/>
      <c r="E3726" s="245"/>
      <c r="F3726" s="405"/>
      <c r="G3726" s="291"/>
      <c r="H3726" s="291"/>
      <c r="AW3726" s="501"/>
      <c r="AY3726" s="450"/>
    </row>
    <row r="3727" spans="1:185" customHeight="1" ht="16.5" s="407" customFormat="1">
      <c r="A3727" s="135"/>
      <c r="B3727" s="135"/>
      <c r="C3727" s="135"/>
      <c r="D3727" s="245"/>
      <c r="E3727" s="245"/>
      <c r="F3727" s="405"/>
      <c r="G3727" s="291"/>
      <c r="H3727" s="291"/>
      <c r="AW3727" s="501"/>
      <c r="AY3727" s="450"/>
    </row>
    <row r="3728" spans="1:185" customHeight="1" ht="16.5" s="407" customFormat="1">
      <c r="A3728" s="135"/>
      <c r="B3728" s="135"/>
      <c r="C3728" s="135"/>
      <c r="D3728" s="245"/>
      <c r="E3728" s="245"/>
      <c r="F3728" s="405"/>
      <c r="G3728" s="291"/>
      <c r="H3728" s="291"/>
      <c r="AW3728" s="501"/>
      <c r="AY3728" s="450"/>
    </row>
    <row r="3729" spans="1:185" customHeight="1" ht="16.5" s="407" customFormat="1">
      <c r="A3729" s="135"/>
      <c r="B3729" s="135"/>
      <c r="C3729" s="135"/>
      <c r="D3729" s="245"/>
      <c r="E3729" s="245"/>
      <c r="F3729" s="405"/>
      <c r="G3729" s="291"/>
      <c r="H3729" s="291"/>
      <c r="AW3729" s="501"/>
      <c r="AY3729" s="450"/>
    </row>
    <row r="3730" spans="1:185" customHeight="1" ht="16.5" s="407" customFormat="1">
      <c r="A3730" s="135"/>
      <c r="B3730" s="135"/>
      <c r="C3730" s="135"/>
      <c r="D3730" s="245"/>
      <c r="E3730" s="245"/>
      <c r="F3730" s="405"/>
      <c r="G3730" s="291"/>
      <c r="H3730" s="291"/>
      <c r="AW3730" s="501"/>
      <c r="AY3730" s="450"/>
    </row>
    <row r="3731" spans="1:185" customHeight="1" ht="16.5" s="407" customFormat="1">
      <c r="A3731" s="135"/>
      <c r="B3731" s="135"/>
      <c r="C3731" s="135"/>
      <c r="D3731" s="245"/>
      <c r="E3731" s="245"/>
      <c r="F3731" s="405"/>
      <c r="G3731" s="291"/>
      <c r="H3731" s="291"/>
      <c r="AW3731" s="501"/>
      <c r="AY3731" s="450"/>
    </row>
    <row r="3732" spans="1:185" customHeight="1" ht="16.5" s="407" customFormat="1">
      <c r="A3732" s="135"/>
      <c r="B3732" s="135"/>
      <c r="C3732" s="135"/>
      <c r="D3732" s="245"/>
      <c r="E3732" s="245"/>
      <c r="F3732" s="405"/>
      <c r="G3732" s="291"/>
      <c r="H3732" s="291"/>
      <c r="AW3732" s="501"/>
      <c r="AY3732" s="450"/>
    </row>
    <row r="3733" spans="1:185" customHeight="1" ht="16.5" s="407" customFormat="1">
      <c r="A3733" s="135"/>
      <c r="B3733" s="135"/>
      <c r="C3733" s="135"/>
      <c r="D3733" s="245"/>
      <c r="E3733" s="245"/>
      <c r="F3733" s="405"/>
      <c r="G3733" s="291"/>
      <c r="H3733" s="291"/>
      <c r="AW3733" s="501"/>
      <c r="AY3733" s="450"/>
    </row>
    <row r="3734" spans="1:185" customHeight="1" ht="16.5" s="407" customFormat="1">
      <c r="A3734" s="135"/>
      <c r="B3734" s="135"/>
      <c r="C3734" s="135"/>
      <c r="D3734" s="245"/>
      <c r="E3734" s="245"/>
      <c r="F3734" s="405"/>
      <c r="G3734" s="291"/>
      <c r="H3734" s="291"/>
      <c r="AW3734" s="501"/>
      <c r="AY3734" s="450"/>
    </row>
    <row r="3735" spans="1:185" customHeight="1" ht="16.5" s="407" customFormat="1">
      <c r="A3735" s="135"/>
      <c r="B3735" s="135"/>
      <c r="C3735" s="135"/>
      <c r="D3735" s="245"/>
      <c r="E3735" s="245"/>
      <c r="F3735" s="405"/>
      <c r="G3735" s="291"/>
      <c r="H3735" s="291"/>
      <c r="AW3735" s="501"/>
      <c r="AY3735" s="450"/>
    </row>
    <row r="3736" spans="1:185" customHeight="1" ht="16.5" s="407" customFormat="1">
      <c r="A3736" s="135"/>
      <c r="B3736" s="135"/>
      <c r="C3736" s="135"/>
      <c r="D3736" s="245"/>
      <c r="E3736" s="245"/>
      <c r="F3736" s="405"/>
      <c r="G3736" s="291"/>
      <c r="H3736" s="291"/>
      <c r="AW3736" s="501"/>
      <c r="AY3736" s="450"/>
    </row>
    <row r="3737" spans="1:185" customHeight="1" ht="16.5" s="407" customFormat="1">
      <c r="A3737" s="135"/>
      <c r="B3737" s="135"/>
      <c r="C3737" s="135"/>
      <c r="D3737" s="245"/>
      <c r="E3737" s="245"/>
      <c r="F3737" s="405"/>
      <c r="G3737" s="291"/>
      <c r="H3737" s="291"/>
      <c r="AW3737" s="501"/>
      <c r="AY3737" s="450"/>
    </row>
    <row r="3738" spans="1:185" customHeight="1" ht="16.5" s="407" customFormat="1">
      <c r="A3738" s="135"/>
      <c r="B3738" s="135"/>
      <c r="C3738" s="135"/>
      <c r="D3738" s="245"/>
      <c r="E3738" s="245"/>
      <c r="F3738" s="405"/>
      <c r="G3738" s="291"/>
      <c r="H3738" s="291"/>
      <c r="AW3738" s="501"/>
      <c r="AY3738" s="450"/>
    </row>
    <row r="3739" spans="1:185" customHeight="1" ht="16.5" s="407" customFormat="1">
      <c r="A3739" s="135"/>
      <c r="B3739" s="135"/>
      <c r="C3739" s="135"/>
      <c r="D3739" s="245"/>
      <c r="E3739" s="245"/>
      <c r="F3739" s="405"/>
      <c r="G3739" s="291"/>
      <c r="H3739" s="291"/>
      <c r="AW3739" s="501"/>
      <c r="AY3739" s="450"/>
    </row>
    <row r="3740" spans="1:185" customHeight="1" ht="16.5" s="407" customFormat="1">
      <c r="A3740" s="135"/>
      <c r="B3740" s="135"/>
      <c r="C3740" s="135"/>
      <c r="D3740" s="245"/>
      <c r="E3740" s="245"/>
      <c r="F3740" s="405"/>
      <c r="G3740" s="291"/>
      <c r="H3740" s="291"/>
      <c r="AW3740" s="501"/>
      <c r="AY3740" s="450"/>
    </row>
    <row r="3741" spans="1:185" customHeight="1" ht="16.5" s="407" customFormat="1">
      <c r="A3741" s="135"/>
      <c r="B3741" s="135"/>
      <c r="C3741" s="135"/>
      <c r="D3741" s="245"/>
      <c r="E3741" s="245"/>
      <c r="F3741" s="405"/>
      <c r="G3741" s="291"/>
      <c r="H3741" s="291"/>
      <c r="AW3741" s="501"/>
      <c r="AY3741" s="450"/>
    </row>
    <row r="3742" spans="1:185" customHeight="1" ht="16.5" s="407" customFormat="1">
      <c r="A3742" s="135"/>
      <c r="B3742" s="135"/>
      <c r="C3742" s="135"/>
      <c r="D3742" s="245"/>
      <c r="E3742" s="245"/>
      <c r="F3742" s="405"/>
      <c r="G3742" s="291"/>
      <c r="H3742" s="291"/>
      <c r="AW3742" s="501"/>
      <c r="AY3742" s="450"/>
    </row>
    <row r="3743" spans="1:185" customHeight="1" ht="16.5" s="407" customFormat="1">
      <c r="A3743" s="135"/>
      <c r="B3743" s="135"/>
      <c r="C3743" s="135"/>
      <c r="D3743" s="245"/>
      <c r="E3743" s="245"/>
      <c r="F3743" s="405"/>
      <c r="G3743" s="291"/>
      <c r="H3743" s="291"/>
      <c r="AW3743" s="501"/>
      <c r="AY3743" s="450"/>
    </row>
    <row r="3744" spans="1:185" customHeight="1" ht="16.5" s="407" customFormat="1">
      <c r="A3744" s="135"/>
      <c r="B3744" s="135"/>
      <c r="C3744" s="135"/>
      <c r="D3744" s="245"/>
      <c r="E3744" s="245"/>
      <c r="F3744" s="405"/>
      <c r="G3744" s="291"/>
      <c r="H3744" s="291"/>
      <c r="AW3744" s="501"/>
      <c r="AY3744" s="450"/>
    </row>
    <row r="3745" spans="1:185" customHeight="1" ht="16.5" s="407" customFormat="1">
      <c r="A3745" s="135"/>
      <c r="B3745" s="135"/>
      <c r="C3745" s="135"/>
      <c r="D3745" s="245"/>
      <c r="E3745" s="245"/>
      <c r="F3745" s="405"/>
      <c r="G3745" s="291"/>
      <c r="H3745" s="291"/>
      <c r="AW3745" s="501"/>
      <c r="AY3745" s="450"/>
    </row>
    <row r="3746" spans="1:185" customHeight="1" ht="16.5" s="407" customFormat="1">
      <c r="A3746" s="135"/>
      <c r="B3746" s="135"/>
      <c r="C3746" s="135"/>
      <c r="D3746" s="245"/>
      <c r="E3746" s="245"/>
      <c r="F3746" s="405"/>
      <c r="G3746" s="291"/>
      <c r="H3746" s="291"/>
      <c r="AW3746" s="501"/>
      <c r="AY3746" s="450"/>
    </row>
    <row r="3747" spans="1:185" customHeight="1" ht="16.5" s="407" customFormat="1">
      <c r="A3747" s="135"/>
      <c r="B3747" s="135"/>
      <c r="C3747" s="135"/>
      <c r="D3747" s="245"/>
      <c r="E3747" s="245"/>
      <c r="F3747" s="405"/>
      <c r="G3747" s="291"/>
      <c r="H3747" s="291"/>
      <c r="AW3747" s="501"/>
      <c r="AY3747" s="450"/>
    </row>
    <row r="3748" spans="1:185" customHeight="1" ht="16.5" s="407" customFormat="1">
      <c r="A3748" s="135"/>
      <c r="B3748" s="135"/>
      <c r="C3748" s="135"/>
      <c r="D3748" s="245"/>
      <c r="E3748" s="245"/>
      <c r="F3748" s="405"/>
      <c r="G3748" s="291"/>
      <c r="H3748" s="291"/>
      <c r="AW3748" s="501"/>
      <c r="AY3748" s="450"/>
    </row>
    <row r="3749" spans="1:185" customHeight="1" ht="16.5" s="407" customFormat="1">
      <c r="A3749" s="135"/>
      <c r="B3749" s="135"/>
      <c r="C3749" s="135"/>
      <c r="D3749" s="245"/>
      <c r="E3749" s="245"/>
      <c r="F3749" s="405"/>
      <c r="G3749" s="291"/>
      <c r="H3749" s="291"/>
      <c r="AW3749" s="501"/>
      <c r="AY3749" s="450"/>
    </row>
    <row r="3750" spans="1:185" customHeight="1" ht="16.5" s="407" customFormat="1">
      <c r="A3750" s="135"/>
      <c r="B3750" s="135"/>
      <c r="C3750" s="135"/>
      <c r="D3750" s="245"/>
      <c r="E3750" s="245"/>
      <c r="F3750" s="405"/>
      <c r="G3750" s="291"/>
      <c r="H3750" s="291"/>
      <c r="AW3750" s="501"/>
      <c r="AY3750" s="450"/>
    </row>
    <row r="3751" spans="1:185" customHeight="1" ht="16.5" s="407" customFormat="1">
      <c r="A3751" s="135"/>
      <c r="B3751" s="135"/>
      <c r="C3751" s="135"/>
      <c r="D3751" s="245"/>
      <c r="E3751" s="245"/>
      <c r="F3751" s="405"/>
      <c r="G3751" s="291"/>
      <c r="H3751" s="291"/>
      <c r="AW3751" s="501"/>
      <c r="AY3751" s="450"/>
    </row>
    <row r="3752" spans="1:185" customHeight="1" ht="16.5" s="407" customFormat="1">
      <c r="A3752" s="135"/>
      <c r="B3752" s="135"/>
      <c r="C3752" s="135"/>
      <c r="D3752" s="245"/>
      <c r="E3752" s="245"/>
      <c r="F3752" s="405"/>
      <c r="G3752" s="291"/>
      <c r="H3752" s="291"/>
      <c r="AW3752" s="501"/>
      <c r="AY3752" s="450"/>
    </row>
    <row r="3753" spans="1:185" customHeight="1" ht="16.5" s="407" customFormat="1">
      <c r="A3753" s="135"/>
      <c r="B3753" s="135"/>
      <c r="C3753" s="135"/>
      <c r="D3753" s="245"/>
      <c r="E3753" s="245"/>
      <c r="F3753" s="405"/>
      <c r="G3753" s="291"/>
      <c r="H3753" s="291"/>
      <c r="AW3753" s="501"/>
      <c r="AY3753" s="450"/>
    </row>
    <row r="3754" spans="1:185" customHeight="1" ht="16.5" s="407" customFormat="1">
      <c r="A3754" s="135"/>
      <c r="B3754" s="135"/>
      <c r="C3754" s="135"/>
      <c r="D3754" s="245"/>
      <c r="E3754" s="245"/>
      <c r="F3754" s="405"/>
      <c r="G3754" s="291"/>
      <c r="H3754" s="291"/>
      <c r="AW3754" s="501"/>
      <c r="AY3754" s="450"/>
    </row>
    <row r="3755" spans="1:185" customHeight="1" ht="16.5" s="407" customFormat="1">
      <c r="A3755" s="135"/>
      <c r="B3755" s="135"/>
      <c r="C3755" s="135"/>
      <c r="D3755" s="245"/>
      <c r="E3755" s="245"/>
      <c r="F3755" s="405"/>
      <c r="G3755" s="291"/>
      <c r="H3755" s="291"/>
      <c r="AW3755" s="501"/>
      <c r="AY3755" s="450"/>
    </row>
    <row r="3756" spans="1:185" customHeight="1" ht="16.5" s="407" customFormat="1">
      <c r="A3756" s="135"/>
      <c r="B3756" s="135"/>
      <c r="C3756" s="135"/>
      <c r="D3756" s="245"/>
      <c r="E3756" s="245"/>
      <c r="F3756" s="405"/>
      <c r="G3756" s="291"/>
      <c r="H3756" s="291"/>
      <c r="AW3756" s="501"/>
      <c r="AY3756" s="450"/>
    </row>
    <row r="3757" spans="1:185" customHeight="1" ht="16.5" s="407" customFormat="1">
      <c r="A3757" s="135"/>
      <c r="B3757" s="135"/>
      <c r="C3757" s="135"/>
      <c r="D3757" s="245"/>
      <c r="E3757" s="245"/>
      <c r="F3757" s="405"/>
      <c r="G3757" s="291"/>
      <c r="H3757" s="291"/>
      <c r="AW3757" s="501"/>
      <c r="AY3757" s="450"/>
    </row>
    <row r="3758" spans="1:185" customHeight="1" ht="16.5" s="407" customFormat="1">
      <c r="A3758" s="135"/>
      <c r="B3758" s="135"/>
      <c r="C3758" s="135"/>
      <c r="D3758" s="245"/>
      <c r="E3758" s="245"/>
      <c r="F3758" s="405"/>
      <c r="G3758" s="291"/>
      <c r="H3758" s="291"/>
      <c r="AW3758" s="501"/>
      <c r="AY3758" s="450"/>
    </row>
    <row r="3759" spans="1:185" customHeight="1" ht="16.5" s="407" customFormat="1">
      <c r="A3759" s="135"/>
      <c r="B3759" s="135"/>
      <c r="C3759" s="135"/>
      <c r="D3759" s="245"/>
      <c r="E3759" s="245"/>
      <c r="F3759" s="405"/>
      <c r="G3759" s="291"/>
      <c r="H3759" s="291"/>
      <c r="AW3759" s="501"/>
      <c r="AY3759" s="450"/>
    </row>
    <row r="3760" spans="1:185" customHeight="1" ht="16.5" s="407" customFormat="1">
      <c r="A3760" s="135"/>
      <c r="B3760" s="135"/>
      <c r="C3760" s="135"/>
      <c r="D3760" s="245"/>
      <c r="E3760" s="245"/>
      <c r="F3760" s="405"/>
      <c r="G3760" s="291"/>
      <c r="H3760" s="291"/>
      <c r="AW3760" s="501"/>
      <c r="AY3760" s="450"/>
    </row>
    <row r="3761" spans="1:185" customHeight="1" ht="16.5" s="407" customFormat="1">
      <c r="A3761" s="135"/>
      <c r="B3761" s="135"/>
      <c r="C3761" s="135"/>
      <c r="D3761" s="245"/>
      <c r="E3761" s="245"/>
      <c r="F3761" s="405"/>
      <c r="G3761" s="291"/>
      <c r="H3761" s="291"/>
      <c r="AW3761" s="501"/>
      <c r="AY3761" s="450"/>
    </row>
    <row r="3762" spans="1:185" customHeight="1" ht="16.5" s="407" customFormat="1">
      <c r="A3762" s="135"/>
      <c r="B3762" s="135"/>
      <c r="C3762" s="135"/>
      <c r="D3762" s="245"/>
      <c r="E3762" s="245"/>
      <c r="F3762" s="405"/>
      <c r="G3762" s="291"/>
      <c r="H3762" s="291"/>
      <c r="AW3762" s="501"/>
      <c r="AY3762" s="450"/>
    </row>
    <row r="3763" spans="1:185" customHeight="1" ht="16.5" s="407" customFormat="1">
      <c r="A3763" s="135"/>
      <c r="B3763" s="135"/>
      <c r="C3763" s="135"/>
      <c r="D3763" s="245"/>
      <c r="E3763" s="245"/>
      <c r="F3763" s="405"/>
      <c r="G3763" s="291"/>
      <c r="H3763" s="291"/>
      <c r="AW3763" s="501"/>
      <c r="AY3763" s="450"/>
    </row>
    <row r="3764" spans="1:185" customHeight="1" ht="16.5" s="407" customFormat="1">
      <c r="A3764" s="135"/>
      <c r="B3764" s="135"/>
      <c r="C3764" s="135"/>
      <c r="D3764" s="245"/>
      <c r="E3764" s="245"/>
      <c r="F3764" s="405"/>
      <c r="G3764" s="291"/>
      <c r="H3764" s="291"/>
      <c r="AW3764" s="501"/>
      <c r="AY3764" s="450"/>
    </row>
    <row r="3765" spans="1:185" customHeight="1" ht="16.5" s="407" customFormat="1">
      <c r="A3765" s="135"/>
      <c r="B3765" s="135"/>
      <c r="C3765" s="135"/>
      <c r="D3765" s="245"/>
      <c r="E3765" s="245"/>
      <c r="F3765" s="405"/>
      <c r="G3765" s="291"/>
      <c r="H3765" s="291"/>
      <c r="AW3765" s="501"/>
      <c r="AY3765" s="450"/>
    </row>
    <row r="3766" spans="1:185" customHeight="1" ht="16.5" s="407" customFormat="1">
      <c r="A3766" s="135"/>
      <c r="B3766" s="135"/>
      <c r="C3766" s="135"/>
      <c r="D3766" s="245"/>
      <c r="E3766" s="245"/>
      <c r="F3766" s="405"/>
      <c r="G3766" s="291"/>
      <c r="H3766" s="291"/>
      <c r="AW3766" s="501"/>
      <c r="AY3766" s="450"/>
    </row>
    <row r="3767" spans="1:185" customHeight="1" ht="16.5" s="407" customFormat="1">
      <c r="A3767" s="135"/>
      <c r="B3767" s="135"/>
      <c r="C3767" s="135"/>
      <c r="D3767" s="245"/>
      <c r="E3767" s="245"/>
      <c r="F3767" s="405"/>
      <c r="G3767" s="291"/>
      <c r="H3767" s="291"/>
      <c r="AW3767" s="501"/>
      <c r="AY3767" s="450"/>
    </row>
    <row r="3768" spans="1:185" customHeight="1" ht="16.5" s="407" customFormat="1">
      <c r="A3768" s="135"/>
      <c r="B3768" s="135"/>
      <c r="C3768" s="135"/>
      <c r="D3768" s="245"/>
      <c r="E3768" s="245"/>
      <c r="F3768" s="405"/>
      <c r="G3768" s="291"/>
      <c r="H3768" s="291"/>
      <c r="AW3768" s="501"/>
      <c r="AY3768" s="450"/>
    </row>
    <row r="3769" spans="1:185" customHeight="1" ht="16.5" s="407" customFormat="1">
      <c r="A3769" s="135"/>
      <c r="B3769" s="135"/>
      <c r="C3769" s="135"/>
      <c r="D3769" s="245"/>
      <c r="E3769" s="245"/>
      <c r="F3769" s="405"/>
      <c r="G3769" s="291"/>
      <c r="H3769" s="291"/>
      <c r="AW3769" s="501"/>
      <c r="AY3769" s="450"/>
    </row>
    <row r="3770" spans="1:185" customHeight="1" ht="16.5" s="407" customFormat="1">
      <c r="A3770" s="135"/>
      <c r="B3770" s="135"/>
      <c r="C3770" s="135"/>
      <c r="D3770" s="245"/>
      <c r="E3770" s="245"/>
      <c r="F3770" s="405"/>
      <c r="G3770" s="291"/>
      <c r="H3770" s="291"/>
      <c r="AW3770" s="501"/>
      <c r="AY3770" s="450"/>
    </row>
    <row r="3771" spans="1:185" customHeight="1" ht="16.5" s="407" customFormat="1">
      <c r="A3771" s="135"/>
      <c r="B3771" s="135"/>
      <c r="C3771" s="135"/>
      <c r="D3771" s="245"/>
      <c r="E3771" s="245"/>
      <c r="F3771" s="405"/>
      <c r="G3771" s="291"/>
      <c r="H3771" s="291"/>
      <c r="AW3771" s="501"/>
      <c r="AY3771" s="450"/>
    </row>
    <row r="3772" spans="1:185" customHeight="1" ht="16.5" s="407" customFormat="1">
      <c r="A3772" s="135"/>
      <c r="B3772" s="135"/>
      <c r="C3772" s="135"/>
      <c r="D3772" s="245"/>
      <c r="E3772" s="245"/>
      <c r="F3772" s="405"/>
      <c r="G3772" s="291"/>
      <c r="H3772" s="291"/>
      <c r="AW3772" s="501"/>
      <c r="AY3772" s="450"/>
    </row>
    <row r="3773" spans="1:185" customHeight="1" ht="16.5" s="407" customFormat="1">
      <c r="A3773" s="135"/>
      <c r="B3773" s="135"/>
      <c r="C3773" s="135"/>
      <c r="D3773" s="245"/>
      <c r="E3773" s="245"/>
      <c r="F3773" s="405"/>
      <c r="G3773" s="291"/>
      <c r="H3773" s="291"/>
      <c r="AW3773" s="501"/>
      <c r="AY3773" s="450"/>
    </row>
    <row r="3774" spans="1:185" customHeight="1" ht="16.5" s="407" customFormat="1">
      <c r="A3774" s="135"/>
      <c r="B3774" s="135"/>
      <c r="C3774" s="135"/>
      <c r="D3774" s="245"/>
      <c r="E3774" s="245"/>
      <c r="F3774" s="405"/>
      <c r="G3774" s="291"/>
      <c r="H3774" s="291"/>
      <c r="AW3774" s="501"/>
      <c r="AY3774" s="450"/>
    </row>
    <row r="3775" spans="1:185" customHeight="1" ht="16.5" s="407" customFormat="1">
      <c r="A3775" s="135"/>
      <c r="B3775" s="135"/>
      <c r="C3775" s="135"/>
      <c r="D3775" s="245"/>
      <c r="E3775" s="245"/>
      <c r="F3775" s="405"/>
      <c r="G3775" s="291"/>
      <c r="H3775" s="291"/>
      <c r="AW3775" s="501"/>
      <c r="AY3775" s="450"/>
    </row>
    <row r="3776" spans="1:185" customHeight="1" ht="16.5" s="407" customFormat="1">
      <c r="A3776" s="135"/>
      <c r="B3776" s="135"/>
      <c r="C3776" s="135"/>
      <c r="D3776" s="245"/>
      <c r="E3776" s="245"/>
      <c r="F3776" s="405"/>
      <c r="G3776" s="291"/>
      <c r="H3776" s="291"/>
      <c r="AW3776" s="501"/>
      <c r="AY3776" s="450"/>
    </row>
    <row r="3777" spans="1:185" customHeight="1" ht="16.5" s="407" customFormat="1">
      <c r="A3777" s="135"/>
      <c r="B3777" s="135"/>
      <c r="C3777" s="135"/>
      <c r="D3777" s="245"/>
      <c r="E3777" s="245"/>
      <c r="F3777" s="405"/>
      <c r="G3777" s="291"/>
      <c r="H3777" s="291"/>
      <c r="AW3777" s="501"/>
      <c r="AY3777" s="450"/>
    </row>
    <row r="3778" spans="1:185" customHeight="1" ht="16.5" s="407" customFormat="1">
      <c r="A3778" s="135"/>
      <c r="B3778" s="135"/>
      <c r="C3778" s="135"/>
      <c r="D3778" s="245"/>
      <c r="E3778" s="245"/>
      <c r="F3778" s="405"/>
      <c r="G3778" s="291"/>
      <c r="H3778" s="291"/>
      <c r="AW3778" s="501"/>
      <c r="AY3778" s="450"/>
    </row>
    <row r="3779" spans="1:185" customHeight="1" ht="16.5" s="407" customFormat="1">
      <c r="A3779" s="135"/>
      <c r="B3779" s="135"/>
      <c r="C3779" s="135"/>
      <c r="D3779" s="245"/>
      <c r="E3779" s="245"/>
      <c r="F3779" s="405"/>
      <c r="G3779" s="291"/>
      <c r="H3779" s="291"/>
      <c r="AW3779" s="501"/>
      <c r="AY3779" s="450"/>
    </row>
    <row r="3780" spans="1:185" customHeight="1" ht="16.5" s="407" customFormat="1">
      <c r="A3780" s="135"/>
      <c r="B3780" s="135"/>
      <c r="C3780" s="135"/>
      <c r="D3780" s="245"/>
      <c r="E3780" s="245"/>
      <c r="F3780" s="405"/>
      <c r="G3780" s="291"/>
      <c r="H3780" s="291"/>
      <c r="AW3780" s="501"/>
      <c r="AY3780" s="450"/>
    </row>
    <row r="3781" spans="1:185" customHeight="1" ht="16.5" s="407" customFormat="1">
      <c r="A3781" s="135"/>
      <c r="B3781" s="135"/>
      <c r="C3781" s="135"/>
      <c r="D3781" s="245"/>
      <c r="E3781" s="245"/>
      <c r="F3781" s="405"/>
      <c r="G3781" s="291"/>
      <c r="H3781" s="291"/>
      <c r="AW3781" s="501"/>
      <c r="AY3781" s="450"/>
    </row>
    <row r="3782" spans="1:185" customHeight="1" ht="16.5" s="407" customFormat="1">
      <c r="A3782" s="135"/>
      <c r="B3782" s="135"/>
      <c r="C3782" s="135"/>
      <c r="D3782" s="245"/>
      <c r="E3782" s="245"/>
      <c r="F3782" s="405"/>
      <c r="G3782" s="291"/>
      <c r="H3782" s="291"/>
      <c r="AW3782" s="501"/>
      <c r="AY3782" s="450"/>
    </row>
    <row r="3783" spans="1:185" customHeight="1" ht="16.5" s="407" customFormat="1">
      <c r="A3783" s="135"/>
      <c r="B3783" s="135"/>
      <c r="C3783" s="135"/>
      <c r="D3783" s="245"/>
      <c r="E3783" s="245"/>
      <c r="F3783" s="405"/>
      <c r="G3783" s="291"/>
      <c r="H3783" s="291"/>
      <c r="AW3783" s="501"/>
      <c r="AY3783" s="450"/>
    </row>
    <row r="3784" spans="1:185" customHeight="1" ht="16.5" s="407" customFormat="1">
      <c r="A3784" s="135"/>
      <c r="B3784" s="135"/>
      <c r="C3784" s="135"/>
      <c r="D3784" s="245"/>
      <c r="E3784" s="245"/>
      <c r="F3784" s="405"/>
      <c r="G3784" s="291"/>
      <c r="H3784" s="291"/>
      <c r="AW3784" s="501"/>
      <c r="AY3784" s="450"/>
    </row>
    <row r="3785" spans="1:185" customHeight="1" ht="16.5" s="407" customFormat="1">
      <c r="A3785" s="135"/>
      <c r="B3785" s="135"/>
      <c r="C3785" s="135"/>
      <c r="D3785" s="245"/>
      <c r="E3785" s="245"/>
      <c r="F3785" s="405"/>
      <c r="G3785" s="291"/>
      <c r="H3785" s="291"/>
      <c r="AW3785" s="501"/>
      <c r="AY3785" s="450"/>
    </row>
    <row r="3786" spans="1:185" customHeight="1" ht="16.5" s="407" customFormat="1">
      <c r="A3786" s="135"/>
      <c r="B3786" s="135"/>
      <c r="C3786" s="135"/>
      <c r="D3786" s="245"/>
      <c r="E3786" s="245"/>
      <c r="F3786" s="405"/>
      <c r="G3786" s="291"/>
      <c r="H3786" s="291"/>
      <c r="AW3786" s="501"/>
      <c r="AY3786" s="450"/>
    </row>
    <row r="3787" spans="1:185" customHeight="1" ht="16.5" s="407" customFormat="1">
      <c r="A3787" s="135"/>
      <c r="B3787" s="135"/>
      <c r="C3787" s="135"/>
      <c r="D3787" s="245"/>
      <c r="E3787" s="245"/>
      <c r="F3787" s="405"/>
      <c r="G3787" s="291"/>
      <c r="H3787" s="291"/>
      <c r="AW3787" s="501"/>
      <c r="AY3787" s="450"/>
    </row>
    <row r="3788" spans="1:185" customHeight="1" ht="16.5" s="407" customFormat="1">
      <c r="A3788" s="135"/>
      <c r="B3788" s="135"/>
      <c r="C3788" s="135"/>
      <c r="D3788" s="245"/>
      <c r="E3788" s="245"/>
      <c r="F3788" s="405"/>
      <c r="G3788" s="291"/>
      <c r="H3788" s="291"/>
      <c r="AW3788" s="501"/>
      <c r="AY3788" s="450"/>
    </row>
    <row r="3789" spans="1:185" customHeight="1" ht="16.5" s="407" customFormat="1">
      <c r="A3789" s="135"/>
      <c r="B3789" s="135"/>
      <c r="C3789" s="135"/>
      <c r="D3789" s="245"/>
      <c r="E3789" s="245"/>
      <c r="F3789" s="405"/>
      <c r="G3789" s="291"/>
      <c r="H3789" s="291"/>
      <c r="AW3789" s="501"/>
      <c r="AY3789" s="450"/>
    </row>
    <row r="3790" spans="1:185" customHeight="1" ht="16.5" s="407" customFormat="1">
      <c r="A3790" s="135"/>
      <c r="B3790" s="135"/>
      <c r="C3790" s="135"/>
      <c r="D3790" s="245"/>
      <c r="E3790" s="245"/>
      <c r="F3790" s="405"/>
      <c r="G3790" s="291"/>
      <c r="H3790" s="291"/>
      <c r="AW3790" s="501"/>
      <c r="AY3790" s="450"/>
    </row>
    <row r="3791" spans="1:185" customHeight="1" ht="16.5" s="407" customFormat="1">
      <c r="A3791" s="135"/>
      <c r="B3791" s="135"/>
      <c r="C3791" s="135"/>
      <c r="D3791" s="245"/>
      <c r="E3791" s="245"/>
      <c r="F3791" s="405"/>
      <c r="G3791" s="291"/>
      <c r="H3791" s="291"/>
      <c r="AW3791" s="501"/>
      <c r="AY3791" s="450"/>
    </row>
    <row r="3792" spans="1:185" customHeight="1" ht="16.5" s="407" customFormat="1">
      <c r="A3792" s="135"/>
      <c r="B3792" s="135"/>
      <c r="C3792" s="135"/>
      <c r="D3792" s="245"/>
      <c r="E3792" s="245"/>
      <c r="F3792" s="405"/>
      <c r="G3792" s="291"/>
      <c r="H3792" s="291"/>
      <c r="AW3792" s="501"/>
      <c r="AY3792" s="450"/>
    </row>
    <row r="3793" spans="1:185" customHeight="1" ht="16.5" s="407" customFormat="1">
      <c r="A3793" s="135"/>
      <c r="B3793" s="135"/>
      <c r="C3793" s="135"/>
      <c r="D3793" s="245"/>
      <c r="E3793" s="245"/>
      <c r="F3793" s="405"/>
      <c r="G3793" s="291"/>
      <c r="H3793" s="291"/>
      <c r="AW3793" s="501"/>
      <c r="AY3793" s="450"/>
    </row>
    <row r="3794" spans="1:185" customHeight="1" ht="16.5" s="407" customFormat="1">
      <c r="A3794" s="135"/>
      <c r="B3794" s="135"/>
      <c r="C3794" s="135"/>
      <c r="D3794" s="245"/>
      <c r="E3794" s="245"/>
      <c r="F3794" s="405"/>
      <c r="G3794" s="291"/>
      <c r="H3794" s="291"/>
      <c r="AW3794" s="501"/>
      <c r="AY3794" s="450"/>
    </row>
    <row r="3795" spans="1:185" customHeight="1" ht="16.5" s="407" customFormat="1">
      <c r="A3795" s="135"/>
      <c r="B3795" s="135"/>
      <c r="C3795" s="135"/>
      <c r="D3795" s="245"/>
      <c r="E3795" s="245"/>
      <c r="F3795" s="405"/>
      <c r="G3795" s="291"/>
      <c r="H3795" s="291"/>
      <c r="AW3795" s="501"/>
      <c r="AY3795" s="450"/>
    </row>
    <row r="3796" spans="1:185" customHeight="1" ht="16.5" s="407" customFormat="1">
      <c r="A3796" s="135"/>
      <c r="B3796" s="135"/>
      <c r="C3796" s="135"/>
      <c r="D3796" s="245"/>
      <c r="E3796" s="245"/>
      <c r="F3796" s="405"/>
      <c r="G3796" s="291"/>
      <c r="H3796" s="291"/>
      <c r="AW3796" s="501"/>
      <c r="AY3796" s="450"/>
    </row>
    <row r="3797" spans="1:185" customHeight="1" ht="16.5" s="407" customFormat="1">
      <c r="A3797" s="135"/>
      <c r="B3797" s="135"/>
      <c r="C3797" s="135"/>
      <c r="D3797" s="245"/>
      <c r="E3797" s="245"/>
      <c r="F3797" s="405"/>
      <c r="G3797" s="291"/>
      <c r="H3797" s="291"/>
      <c r="AW3797" s="501"/>
      <c r="AY3797" s="450"/>
    </row>
    <row r="3798" spans="1:185" customHeight="1" ht="16.5" s="407" customFormat="1">
      <c r="A3798" s="135"/>
      <c r="B3798" s="135"/>
      <c r="C3798" s="135"/>
      <c r="D3798" s="245"/>
      <c r="E3798" s="245"/>
      <c r="F3798" s="405"/>
      <c r="G3798" s="291"/>
      <c r="H3798" s="291"/>
      <c r="AW3798" s="501"/>
      <c r="AY3798" s="450"/>
    </row>
    <row r="3799" spans="1:185" customHeight="1" ht="16.5" s="407" customFormat="1">
      <c r="A3799" s="135"/>
      <c r="B3799" s="135"/>
      <c r="C3799" s="135"/>
      <c r="D3799" s="245"/>
      <c r="E3799" s="245"/>
      <c r="F3799" s="405"/>
      <c r="G3799" s="291"/>
      <c r="H3799" s="291"/>
      <c r="AW3799" s="501"/>
      <c r="AY3799" s="450"/>
    </row>
    <row r="3800" spans="1:185" customHeight="1" ht="16.5" s="407" customFormat="1">
      <c r="A3800" s="135"/>
      <c r="B3800" s="135"/>
      <c r="C3800" s="135"/>
      <c r="D3800" s="245"/>
      <c r="E3800" s="245"/>
      <c r="F3800" s="405"/>
      <c r="G3800" s="291"/>
      <c r="H3800" s="291"/>
      <c r="AW3800" s="501"/>
      <c r="AY3800" s="450"/>
    </row>
    <row r="3801" spans="1:185" customHeight="1" ht="16.5" s="407" customFormat="1">
      <c r="A3801" s="135"/>
      <c r="B3801" s="135"/>
      <c r="C3801" s="135"/>
      <c r="D3801" s="245"/>
      <c r="E3801" s="245"/>
      <c r="F3801" s="405"/>
      <c r="G3801" s="291"/>
      <c r="H3801" s="291"/>
      <c r="AW3801" s="501"/>
      <c r="AY3801" s="450"/>
    </row>
    <row r="3802" spans="1:185" customHeight="1" ht="16.5" s="407" customFormat="1">
      <c r="A3802" s="135"/>
      <c r="B3802" s="135"/>
      <c r="C3802" s="135"/>
      <c r="D3802" s="245"/>
      <c r="E3802" s="245"/>
      <c r="F3802" s="405"/>
      <c r="G3802" s="291"/>
      <c r="H3802" s="291"/>
      <c r="AW3802" s="501"/>
      <c r="AY3802" s="450"/>
    </row>
    <row r="3803" spans="1:185" customHeight="1" ht="16.5" s="407" customFormat="1">
      <c r="A3803" s="135"/>
      <c r="B3803" s="135"/>
      <c r="C3803" s="135"/>
      <c r="D3803" s="245"/>
      <c r="E3803" s="245"/>
      <c r="F3803" s="405"/>
      <c r="G3803" s="291"/>
      <c r="H3803" s="291"/>
      <c r="AW3803" s="501"/>
      <c r="AY3803" s="450"/>
    </row>
    <row r="3804" spans="1:185" customHeight="1" ht="16.5" s="407" customFormat="1">
      <c r="A3804" s="135"/>
      <c r="B3804" s="135"/>
      <c r="C3804" s="135"/>
      <c r="D3804" s="245"/>
      <c r="E3804" s="245"/>
      <c r="F3804" s="405"/>
      <c r="G3804" s="291"/>
      <c r="H3804" s="291"/>
      <c r="AW3804" s="501"/>
      <c r="AY3804" s="450"/>
    </row>
    <row r="3805" spans="1:185" customHeight="1" ht="16.5" s="407" customFormat="1">
      <c r="A3805" s="135"/>
      <c r="B3805" s="135"/>
      <c r="C3805" s="135"/>
      <c r="D3805" s="245"/>
      <c r="E3805" s="245"/>
      <c r="F3805" s="405"/>
      <c r="G3805" s="291"/>
      <c r="H3805" s="291"/>
      <c r="AW3805" s="501"/>
      <c r="AY3805" s="450"/>
    </row>
    <row r="3806" spans="1:185" customHeight="1" ht="16.5" s="407" customFormat="1">
      <c r="A3806" s="135"/>
      <c r="B3806" s="135"/>
      <c r="C3806" s="135"/>
      <c r="D3806" s="245"/>
      <c r="E3806" s="245"/>
      <c r="F3806" s="405"/>
      <c r="G3806" s="291"/>
      <c r="H3806" s="291"/>
      <c r="AW3806" s="501"/>
      <c r="AY3806" s="450"/>
    </row>
    <row r="3807" spans="1:185" customHeight="1" ht="16.5" s="407" customFormat="1">
      <c r="A3807" s="135"/>
      <c r="B3807" s="135"/>
      <c r="C3807" s="135"/>
      <c r="D3807" s="245"/>
      <c r="E3807" s="245"/>
      <c r="F3807" s="405"/>
      <c r="G3807" s="291"/>
      <c r="H3807" s="291"/>
      <c r="AW3807" s="501"/>
      <c r="AY3807" s="450"/>
    </row>
    <row r="3808" spans="1:185" customHeight="1" ht="16.5" s="407" customFormat="1">
      <c r="A3808" s="135"/>
      <c r="B3808" s="135"/>
      <c r="C3808" s="135"/>
      <c r="D3808" s="245"/>
      <c r="E3808" s="245"/>
      <c r="F3808" s="405"/>
      <c r="G3808" s="291"/>
      <c r="H3808" s="291"/>
      <c r="AW3808" s="501"/>
      <c r="AY3808" s="450"/>
    </row>
    <row r="3809" spans="1:185" customHeight="1" ht="16.5" s="407" customFormat="1">
      <c r="A3809" s="135"/>
      <c r="B3809" s="135"/>
      <c r="C3809" s="135"/>
      <c r="D3809" s="245"/>
      <c r="E3809" s="245"/>
      <c r="F3809" s="405"/>
      <c r="G3809" s="291"/>
      <c r="H3809" s="291"/>
      <c r="AW3809" s="501"/>
      <c r="AY3809" s="450"/>
    </row>
    <row r="3810" spans="1:185" customHeight="1" ht="16.5" s="407" customFormat="1">
      <c r="A3810" s="135"/>
      <c r="B3810" s="135"/>
      <c r="C3810" s="135"/>
      <c r="D3810" s="245"/>
      <c r="E3810" s="245"/>
      <c r="F3810" s="405"/>
      <c r="G3810" s="291"/>
      <c r="H3810" s="291"/>
      <c r="AW3810" s="501"/>
      <c r="AY3810" s="450"/>
    </row>
    <row r="3811" spans="1:185" customHeight="1" ht="16.5" s="407" customFormat="1">
      <c r="A3811" s="135"/>
      <c r="B3811" s="135"/>
      <c r="C3811" s="135"/>
      <c r="D3811" s="245"/>
      <c r="E3811" s="245"/>
      <c r="F3811" s="405"/>
      <c r="G3811" s="291"/>
      <c r="H3811" s="291"/>
      <c r="AW3811" s="501"/>
      <c r="AY3811" s="450"/>
    </row>
    <row r="3812" spans="1:185" customHeight="1" ht="16.5" s="407" customFormat="1">
      <c r="A3812" s="135"/>
      <c r="B3812" s="135"/>
      <c r="C3812" s="135"/>
      <c r="D3812" s="245"/>
      <c r="E3812" s="245"/>
      <c r="F3812" s="405"/>
      <c r="G3812" s="291"/>
      <c r="H3812" s="291"/>
      <c r="AW3812" s="501"/>
      <c r="AY3812" s="450"/>
    </row>
    <row r="3813" spans="1:185" customHeight="1" ht="16.5" s="407" customFormat="1">
      <c r="A3813" s="135"/>
      <c r="B3813" s="135"/>
      <c r="C3813" s="135"/>
      <c r="D3813" s="245"/>
      <c r="E3813" s="245"/>
      <c r="F3813" s="405"/>
      <c r="G3813" s="291"/>
      <c r="H3813" s="291"/>
      <c r="AW3813" s="501"/>
      <c r="AY3813" s="450"/>
    </row>
    <row r="3814" spans="1:185" customHeight="1" ht="16.5" s="407" customFormat="1">
      <c r="A3814" s="135"/>
      <c r="B3814" s="135"/>
      <c r="C3814" s="135"/>
      <c r="D3814" s="245"/>
      <c r="E3814" s="245"/>
      <c r="F3814" s="405"/>
      <c r="G3814" s="291"/>
      <c r="H3814" s="291"/>
      <c r="AW3814" s="501"/>
      <c r="AY3814" s="450"/>
    </row>
    <row r="3815" spans="1:185" customHeight="1" ht="16.5" s="407" customFormat="1">
      <c r="A3815" s="135"/>
      <c r="B3815" s="135"/>
      <c r="C3815" s="135"/>
      <c r="D3815" s="245"/>
      <c r="E3815" s="245"/>
      <c r="F3815" s="405"/>
      <c r="G3815" s="291"/>
      <c r="H3815" s="291"/>
      <c r="AW3815" s="501"/>
      <c r="AY3815" s="450"/>
    </row>
    <row r="3816" spans="1:185" customHeight="1" ht="16.5" s="407" customFormat="1">
      <c r="A3816" s="135"/>
      <c r="B3816" s="135"/>
      <c r="C3816" s="135"/>
      <c r="D3816" s="245"/>
      <c r="E3816" s="245"/>
      <c r="F3816" s="405"/>
      <c r="G3816" s="291"/>
      <c r="H3816" s="291"/>
      <c r="AW3816" s="501"/>
      <c r="AY3816" s="450"/>
    </row>
    <row r="3817" spans="1:185" customHeight="1" ht="16.5" s="407" customFormat="1">
      <c r="A3817" s="135"/>
      <c r="B3817" s="135"/>
      <c r="C3817" s="135"/>
      <c r="D3817" s="245"/>
      <c r="E3817" s="245"/>
      <c r="F3817" s="405"/>
      <c r="G3817" s="291"/>
      <c r="H3817" s="291"/>
      <c r="AW3817" s="501"/>
      <c r="AY3817" s="450"/>
    </row>
    <row r="3818" spans="1:185" customHeight="1" ht="16.5" s="407" customFormat="1">
      <c r="A3818" s="135"/>
      <c r="B3818" s="135"/>
      <c r="C3818" s="135"/>
      <c r="D3818" s="245"/>
      <c r="E3818" s="245"/>
      <c r="F3818" s="405"/>
      <c r="G3818" s="291"/>
      <c r="H3818" s="291"/>
      <c r="AW3818" s="501"/>
      <c r="AY3818" s="450"/>
    </row>
    <row r="3819" spans="1:185" customHeight="1" ht="16.5" s="407" customFormat="1">
      <c r="A3819" s="135"/>
      <c r="B3819" s="135"/>
      <c r="C3819" s="135"/>
      <c r="D3819" s="245"/>
      <c r="E3819" s="245"/>
      <c r="F3819" s="405"/>
      <c r="G3819" s="291"/>
      <c r="H3819" s="291"/>
      <c r="AW3819" s="501"/>
      <c r="AY3819" s="450"/>
    </row>
    <row r="3820" spans="1:185" customHeight="1" ht="16.5" s="407" customFormat="1">
      <c r="A3820" s="135"/>
      <c r="B3820" s="135"/>
      <c r="C3820" s="135"/>
      <c r="D3820" s="245"/>
      <c r="E3820" s="245"/>
      <c r="F3820" s="405"/>
      <c r="G3820" s="291"/>
      <c r="H3820" s="291"/>
      <c r="AW3820" s="501"/>
      <c r="AY3820" s="450"/>
    </row>
    <row r="3821" spans="1:185" customHeight="1" ht="16.5" s="407" customFormat="1">
      <c r="A3821" s="135"/>
      <c r="B3821" s="135"/>
      <c r="C3821" s="135"/>
      <c r="D3821" s="245"/>
      <c r="E3821" s="245"/>
      <c r="F3821" s="405"/>
      <c r="G3821" s="291"/>
      <c r="H3821" s="291"/>
      <c r="AW3821" s="501"/>
      <c r="AY3821" s="450"/>
    </row>
    <row r="3822" spans="1:185" customHeight="1" ht="16.5" s="407" customFormat="1">
      <c r="A3822" s="135"/>
      <c r="B3822" s="135"/>
      <c r="C3822" s="135"/>
      <c r="D3822" s="245"/>
      <c r="E3822" s="245"/>
      <c r="F3822" s="405"/>
      <c r="G3822" s="291"/>
      <c r="H3822" s="291"/>
      <c r="AW3822" s="501"/>
      <c r="AY3822" s="450"/>
    </row>
    <row r="3823" spans="1:185" customHeight="1" ht="16.5" s="407" customFormat="1">
      <c r="A3823" s="135"/>
      <c r="B3823" s="135"/>
      <c r="C3823" s="135"/>
      <c r="D3823" s="245"/>
      <c r="E3823" s="245"/>
      <c r="F3823" s="405"/>
      <c r="G3823" s="291"/>
      <c r="H3823" s="291"/>
      <c r="AW3823" s="501"/>
      <c r="AY3823" s="450"/>
    </row>
    <row r="3824" spans="1:185" customHeight="1" ht="16.5" s="407" customFormat="1">
      <c r="A3824" s="135"/>
      <c r="B3824" s="135"/>
      <c r="C3824" s="135"/>
      <c r="D3824" s="245"/>
      <c r="E3824" s="245"/>
      <c r="F3824" s="405"/>
      <c r="G3824" s="291"/>
      <c r="H3824" s="291"/>
      <c r="AW3824" s="501"/>
      <c r="AY3824" s="450"/>
    </row>
    <row r="3825" spans="1:185" customHeight="1" ht="16.5" s="407" customFormat="1">
      <c r="A3825" s="135"/>
      <c r="B3825" s="135"/>
      <c r="C3825" s="135"/>
      <c r="D3825" s="245"/>
      <c r="E3825" s="245"/>
      <c r="F3825" s="405"/>
      <c r="G3825" s="291"/>
      <c r="H3825" s="291"/>
      <c r="AW3825" s="501"/>
      <c r="AY3825" s="450"/>
    </row>
    <row r="3826" spans="1:185" customHeight="1" ht="16.5" s="407" customFormat="1">
      <c r="A3826" s="135"/>
      <c r="B3826" s="135"/>
      <c r="C3826" s="135"/>
      <c r="D3826" s="245"/>
      <c r="E3826" s="245"/>
      <c r="F3826" s="405"/>
      <c r="G3826" s="291"/>
      <c r="H3826" s="291"/>
      <c r="AW3826" s="501"/>
      <c r="AY3826" s="450"/>
    </row>
    <row r="3827" spans="1:185" customHeight="1" ht="16.5" s="407" customFormat="1">
      <c r="A3827" s="135"/>
      <c r="B3827" s="135"/>
      <c r="C3827" s="135"/>
      <c r="D3827" s="245"/>
      <c r="E3827" s="245"/>
      <c r="F3827" s="405"/>
      <c r="G3827" s="291"/>
      <c r="H3827" s="291"/>
      <c r="AW3827" s="501"/>
      <c r="AY3827" s="450"/>
    </row>
    <row r="3828" spans="1:185" customHeight="1" ht="16.5" s="407" customFormat="1">
      <c r="A3828" s="135"/>
      <c r="B3828" s="135"/>
      <c r="C3828" s="135"/>
      <c r="D3828" s="245"/>
      <c r="E3828" s="245"/>
      <c r="F3828" s="405"/>
      <c r="G3828" s="291"/>
      <c r="H3828" s="291"/>
      <c r="AW3828" s="501"/>
      <c r="AY3828" s="450"/>
    </row>
    <row r="3829" spans="1:185" customHeight="1" ht="16.5" s="407" customFormat="1">
      <c r="A3829" s="135"/>
      <c r="B3829" s="135"/>
      <c r="C3829" s="135"/>
      <c r="D3829" s="245"/>
      <c r="E3829" s="245"/>
      <c r="F3829" s="405"/>
      <c r="G3829" s="291"/>
      <c r="H3829" s="291"/>
      <c r="AW3829" s="501"/>
      <c r="AY3829" s="450"/>
    </row>
    <row r="3830" spans="1:185" customHeight="1" ht="16.5" s="407" customFormat="1">
      <c r="A3830" s="135"/>
      <c r="B3830" s="135"/>
      <c r="C3830" s="135"/>
      <c r="D3830" s="245"/>
      <c r="E3830" s="245"/>
      <c r="F3830" s="405"/>
      <c r="G3830" s="291"/>
      <c r="H3830" s="291"/>
      <c r="AW3830" s="501"/>
      <c r="AY3830" s="450"/>
    </row>
    <row r="3831" spans="1:185" customHeight="1" ht="16.5" s="407" customFormat="1">
      <c r="A3831" s="135"/>
      <c r="B3831" s="135"/>
      <c r="C3831" s="135"/>
      <c r="D3831" s="245"/>
      <c r="E3831" s="245"/>
      <c r="F3831" s="405"/>
      <c r="G3831" s="291"/>
      <c r="H3831" s="291"/>
      <c r="AW3831" s="501"/>
      <c r="AY3831" s="450"/>
    </row>
    <row r="3832" spans="1:185" customHeight="1" ht="16.5" s="407" customFormat="1">
      <c r="A3832" s="135"/>
      <c r="B3832" s="135"/>
      <c r="C3832" s="135"/>
      <c r="D3832" s="245"/>
      <c r="E3832" s="245"/>
      <c r="F3832" s="405"/>
      <c r="G3832" s="291"/>
      <c r="H3832" s="291"/>
      <c r="AW3832" s="501"/>
      <c r="AY3832" s="450"/>
    </row>
    <row r="3833" spans="1:185" customHeight="1" ht="16.5" s="407" customFormat="1">
      <c r="A3833" s="135"/>
      <c r="B3833" s="135"/>
      <c r="C3833" s="135"/>
      <c r="D3833" s="245"/>
      <c r="E3833" s="245"/>
      <c r="F3833" s="405"/>
      <c r="G3833" s="291"/>
      <c r="H3833" s="291"/>
      <c r="AW3833" s="501"/>
      <c r="AY3833" s="450"/>
    </row>
    <row r="3834" spans="1:185" customHeight="1" ht="16.5" s="407" customFormat="1">
      <c r="A3834" s="135"/>
      <c r="B3834" s="135"/>
      <c r="C3834" s="135"/>
      <c r="D3834" s="245"/>
      <c r="E3834" s="245"/>
      <c r="F3834" s="405"/>
      <c r="G3834" s="291"/>
      <c r="H3834" s="291"/>
      <c r="AW3834" s="501"/>
      <c r="AY3834" s="450"/>
    </row>
    <row r="3835" spans="1:185" customHeight="1" ht="16.5" s="407" customFormat="1">
      <c r="A3835" s="135"/>
      <c r="B3835" s="135"/>
      <c r="C3835" s="135"/>
      <c r="D3835" s="245"/>
      <c r="E3835" s="245"/>
      <c r="F3835" s="405"/>
      <c r="G3835" s="291"/>
      <c r="H3835" s="291"/>
      <c r="AW3835" s="501"/>
      <c r="AY3835" s="450"/>
    </row>
    <row r="3836" spans="1:185" customHeight="1" ht="16.5" s="407" customFormat="1">
      <c r="A3836" s="135"/>
      <c r="B3836" s="135"/>
      <c r="C3836" s="135"/>
      <c r="D3836" s="245"/>
      <c r="E3836" s="245"/>
      <c r="F3836" s="405"/>
      <c r="G3836" s="291"/>
      <c r="H3836" s="291"/>
      <c r="AW3836" s="501"/>
      <c r="AY3836" s="450"/>
    </row>
    <row r="3837" spans="1:185" customHeight="1" ht="16.5" s="407" customFormat="1">
      <c r="A3837" s="135"/>
      <c r="B3837" s="135"/>
      <c r="C3837" s="135"/>
      <c r="D3837" s="245"/>
      <c r="E3837" s="245"/>
      <c r="F3837" s="405"/>
      <c r="G3837" s="291"/>
      <c r="H3837" s="291"/>
      <c r="AW3837" s="501"/>
      <c r="AY3837" s="450"/>
    </row>
    <row r="3838" spans="1:185" customHeight="1" ht="16.5" s="407" customFormat="1">
      <c r="A3838" s="135"/>
      <c r="B3838" s="135"/>
      <c r="C3838" s="135"/>
      <c r="D3838" s="245"/>
      <c r="E3838" s="245"/>
      <c r="F3838" s="405"/>
      <c r="G3838" s="291"/>
      <c r="H3838" s="291"/>
      <c r="AW3838" s="501"/>
      <c r="AY3838" s="450"/>
    </row>
    <row r="3839" spans="1:185" customHeight="1" ht="16.5" s="407" customFormat="1">
      <c r="A3839" s="135"/>
      <c r="B3839" s="135"/>
      <c r="C3839" s="135"/>
      <c r="D3839" s="245"/>
      <c r="E3839" s="245"/>
      <c r="F3839" s="405"/>
      <c r="G3839" s="291"/>
      <c r="H3839" s="291"/>
      <c r="AW3839" s="501"/>
      <c r="AY3839" s="450"/>
    </row>
    <row r="3840" spans="1:185" customHeight="1" ht="16.5" s="407" customFormat="1">
      <c r="A3840" s="135"/>
      <c r="B3840" s="135"/>
      <c r="C3840" s="135"/>
      <c r="D3840" s="245"/>
      <c r="E3840" s="245"/>
      <c r="F3840" s="405"/>
      <c r="G3840" s="291"/>
      <c r="H3840" s="291"/>
      <c r="AW3840" s="501"/>
      <c r="AY3840" s="450"/>
    </row>
    <row r="3841" spans="1:185" customHeight="1" ht="16.5" s="407" customFormat="1">
      <c r="A3841" s="135"/>
      <c r="B3841" s="135"/>
      <c r="C3841" s="135"/>
      <c r="D3841" s="245"/>
      <c r="E3841" s="245"/>
      <c r="F3841" s="405"/>
      <c r="G3841" s="291"/>
      <c r="H3841" s="291"/>
      <c r="AW3841" s="501"/>
      <c r="AY3841" s="450"/>
    </row>
    <row r="3842" spans="1:185" customHeight="1" ht="16.5" s="407" customFormat="1">
      <c r="A3842" s="135"/>
      <c r="B3842" s="135"/>
      <c r="C3842" s="135"/>
      <c r="D3842" s="245"/>
      <c r="E3842" s="245"/>
      <c r="F3842" s="405"/>
      <c r="G3842" s="291"/>
      <c r="H3842" s="291"/>
      <c r="AW3842" s="501"/>
      <c r="AY3842" s="450"/>
    </row>
    <row r="3843" spans="1:185" customHeight="1" ht="16.5" s="407" customFormat="1">
      <c r="A3843" s="135"/>
      <c r="B3843" s="135"/>
      <c r="C3843" s="135"/>
      <c r="D3843" s="245"/>
      <c r="E3843" s="245"/>
      <c r="F3843" s="405"/>
      <c r="G3843" s="291"/>
      <c r="H3843" s="291"/>
      <c r="AW3843" s="501"/>
      <c r="AY3843" s="450"/>
    </row>
    <row r="3844" spans="1:185" customHeight="1" ht="16.5" s="407" customFormat="1">
      <c r="A3844" s="135"/>
      <c r="B3844" s="135"/>
      <c r="C3844" s="135"/>
      <c r="D3844" s="245"/>
      <c r="E3844" s="245"/>
      <c r="F3844" s="405"/>
      <c r="G3844" s="291"/>
      <c r="H3844" s="291"/>
      <c r="AW3844" s="501"/>
      <c r="AY3844" s="450"/>
    </row>
    <row r="3845" spans="1:185" customHeight="1" ht="16.5" s="407" customFormat="1">
      <c r="A3845" s="135"/>
      <c r="B3845" s="135"/>
      <c r="C3845" s="135"/>
      <c r="D3845" s="245"/>
      <c r="E3845" s="245"/>
      <c r="F3845" s="405"/>
      <c r="G3845" s="291"/>
      <c r="H3845" s="291"/>
      <c r="AW3845" s="501"/>
      <c r="AY3845" s="450"/>
    </row>
    <row r="3846" spans="1:185" customHeight="1" ht="16.5" s="407" customFormat="1">
      <c r="A3846" s="135"/>
      <c r="B3846" s="135"/>
      <c r="C3846" s="135"/>
      <c r="D3846" s="245"/>
      <c r="E3846" s="245"/>
      <c r="F3846" s="405"/>
      <c r="G3846" s="291"/>
      <c r="H3846" s="291"/>
      <c r="AW3846" s="501"/>
      <c r="AY3846" s="450"/>
    </row>
    <row r="3847" spans="1:185" customHeight="1" ht="16.5" s="407" customFormat="1">
      <c r="A3847" s="135"/>
      <c r="B3847" s="135"/>
      <c r="C3847" s="135"/>
      <c r="D3847" s="245"/>
      <c r="E3847" s="245"/>
      <c r="F3847" s="405"/>
      <c r="G3847" s="291"/>
      <c r="H3847" s="291"/>
      <c r="AW3847" s="501"/>
      <c r="AY3847" s="450"/>
    </row>
    <row r="3848" spans="1:185" customHeight="1" ht="16.5" s="407" customFormat="1">
      <c r="A3848" s="135"/>
      <c r="B3848" s="135"/>
      <c r="C3848" s="135"/>
      <c r="D3848" s="245"/>
      <c r="E3848" s="245"/>
      <c r="F3848" s="405"/>
      <c r="G3848" s="291"/>
      <c r="H3848" s="291"/>
      <c r="AW3848" s="501"/>
      <c r="AY3848" s="450"/>
    </row>
    <row r="3849" spans="1:185" customHeight="1" ht="16.5" s="407" customFormat="1">
      <c r="A3849" s="135"/>
      <c r="B3849" s="135"/>
      <c r="C3849" s="135"/>
      <c r="D3849" s="245"/>
      <c r="E3849" s="245"/>
      <c r="F3849" s="405"/>
      <c r="G3849" s="291"/>
      <c r="H3849" s="291"/>
      <c r="AW3849" s="501"/>
      <c r="AY3849" s="450"/>
    </row>
    <row r="3850" spans="1:185" customHeight="1" ht="16.5" s="407" customFormat="1">
      <c r="A3850" s="135"/>
      <c r="B3850" s="135"/>
      <c r="C3850" s="135"/>
      <c r="D3850" s="245"/>
      <c r="E3850" s="245"/>
      <c r="F3850" s="405"/>
      <c r="G3850" s="291"/>
      <c r="H3850" s="291"/>
      <c r="AW3850" s="501"/>
      <c r="AY3850" s="450"/>
    </row>
    <row r="3851" spans="1:185" customHeight="1" ht="16.5" s="407" customFormat="1">
      <c r="A3851" s="135"/>
      <c r="B3851" s="135"/>
      <c r="C3851" s="135"/>
      <c r="D3851" s="245"/>
      <c r="E3851" s="245"/>
      <c r="F3851" s="405"/>
      <c r="G3851" s="291"/>
      <c r="H3851" s="291"/>
      <c r="AW3851" s="501"/>
      <c r="AY3851" s="450"/>
    </row>
    <row r="3852" spans="1:185" customHeight="1" ht="16.5" s="407" customFormat="1">
      <c r="A3852" s="135"/>
      <c r="B3852" s="135"/>
      <c r="C3852" s="135"/>
      <c r="D3852" s="245"/>
      <c r="E3852" s="245"/>
      <c r="F3852" s="405"/>
      <c r="G3852" s="291"/>
      <c r="H3852" s="291"/>
      <c r="AW3852" s="501"/>
      <c r="AY3852" s="450"/>
    </row>
    <row r="3853" spans="1:185" customHeight="1" ht="16.5" s="407" customFormat="1">
      <c r="A3853" s="135"/>
      <c r="B3853" s="135"/>
      <c r="C3853" s="135"/>
      <c r="D3853" s="245"/>
      <c r="E3853" s="245"/>
      <c r="F3853" s="405"/>
      <c r="G3853" s="291"/>
      <c r="H3853" s="291"/>
      <c r="AW3853" s="501"/>
      <c r="AY3853" s="450"/>
    </row>
    <row r="3854" spans="1:185" customHeight="1" ht="16.5" s="407" customFormat="1">
      <c r="A3854" s="135"/>
      <c r="B3854" s="135"/>
      <c r="C3854" s="135"/>
      <c r="D3854" s="245"/>
      <c r="E3854" s="245"/>
      <c r="F3854" s="405"/>
      <c r="G3854" s="291"/>
      <c r="H3854" s="291"/>
      <c r="AW3854" s="501"/>
      <c r="AY3854" s="450"/>
    </row>
    <row r="3855" spans="1:185" customHeight="1" ht="16.5" s="407" customFormat="1">
      <c r="A3855" s="135"/>
      <c r="B3855" s="135"/>
      <c r="C3855" s="135"/>
      <c r="D3855" s="245"/>
      <c r="E3855" s="245"/>
      <c r="F3855" s="405"/>
      <c r="G3855" s="291"/>
      <c r="H3855" s="291"/>
      <c r="AW3855" s="501"/>
      <c r="AY3855" s="450"/>
    </row>
    <row r="3856" spans="1:185" customHeight="1" ht="16.5" s="407" customFormat="1">
      <c r="A3856" s="135"/>
      <c r="B3856" s="135"/>
      <c r="C3856" s="135"/>
      <c r="D3856" s="245"/>
      <c r="E3856" s="245"/>
      <c r="F3856" s="405"/>
      <c r="G3856" s="291"/>
      <c r="H3856" s="291"/>
      <c r="AW3856" s="501"/>
      <c r="AY3856" s="450"/>
    </row>
    <row r="3857" spans="1:185" customHeight="1" ht="16.5" s="407" customFormat="1">
      <c r="A3857" s="135"/>
      <c r="B3857" s="135"/>
      <c r="C3857" s="135"/>
      <c r="D3857" s="245"/>
      <c r="E3857" s="245"/>
      <c r="F3857" s="405"/>
      <c r="G3857" s="291"/>
      <c r="H3857" s="291"/>
      <c r="AW3857" s="501"/>
      <c r="AY3857" s="450"/>
    </row>
    <row r="3858" spans="1:185" customHeight="1" ht="16.5" s="407" customFormat="1">
      <c r="A3858" s="135"/>
      <c r="B3858" s="135"/>
      <c r="C3858" s="135"/>
      <c r="D3858" s="245"/>
      <c r="E3858" s="245"/>
      <c r="F3858" s="405"/>
      <c r="G3858" s="291"/>
      <c r="H3858" s="291"/>
      <c r="AW3858" s="501"/>
      <c r="AY3858" s="450"/>
    </row>
    <row r="3859" spans="1:185" customHeight="1" ht="16.5" s="407" customFormat="1">
      <c r="A3859" s="135"/>
      <c r="B3859" s="135"/>
      <c r="C3859" s="135"/>
      <c r="D3859" s="245"/>
      <c r="E3859" s="245"/>
      <c r="F3859" s="405"/>
      <c r="G3859" s="291"/>
      <c r="H3859" s="291"/>
      <c r="AW3859" s="501"/>
      <c r="AY3859" s="450"/>
    </row>
    <row r="3860" spans="1:185" customHeight="1" ht="16.5" s="407" customFormat="1">
      <c r="A3860" s="135"/>
      <c r="B3860" s="135"/>
      <c r="C3860" s="135"/>
      <c r="D3860" s="245"/>
      <c r="E3860" s="245"/>
      <c r="F3860" s="405"/>
      <c r="G3860" s="291"/>
      <c r="H3860" s="291"/>
      <c r="AW3860" s="501"/>
      <c r="AY3860" s="450"/>
    </row>
    <row r="3861" spans="1:185" customHeight="1" ht="16.5" s="407" customFormat="1">
      <c r="A3861" s="135"/>
      <c r="B3861" s="135"/>
      <c r="C3861" s="135"/>
      <c r="D3861" s="245"/>
      <c r="E3861" s="245"/>
      <c r="F3861" s="405"/>
      <c r="G3861" s="291"/>
      <c r="H3861" s="291"/>
      <c r="AW3861" s="501"/>
      <c r="AY3861" s="450"/>
    </row>
    <row r="3862" spans="1:185" customHeight="1" ht="16.5" s="407" customFormat="1">
      <c r="A3862" s="135"/>
      <c r="B3862" s="135"/>
      <c r="C3862" s="135"/>
      <c r="D3862" s="245"/>
      <c r="E3862" s="245"/>
      <c r="F3862" s="405"/>
      <c r="G3862" s="291"/>
      <c r="H3862" s="291"/>
      <c r="AW3862" s="501"/>
      <c r="AY3862" s="450"/>
    </row>
    <row r="3863" spans="1:185" customHeight="1" ht="16.5" s="407" customFormat="1">
      <c r="A3863" s="135"/>
      <c r="B3863" s="135"/>
      <c r="C3863" s="135"/>
      <c r="D3863" s="245"/>
      <c r="E3863" s="245"/>
      <c r="F3863" s="405"/>
      <c r="G3863" s="291"/>
      <c r="H3863" s="291"/>
      <c r="AW3863" s="501"/>
      <c r="AY3863" s="450"/>
    </row>
    <row r="3864" spans="1:185" customHeight="1" ht="16.5" s="407" customFormat="1">
      <c r="A3864" s="135"/>
      <c r="B3864" s="135"/>
      <c r="C3864" s="135"/>
      <c r="D3864" s="245"/>
      <c r="E3864" s="245"/>
      <c r="F3864" s="405"/>
      <c r="G3864" s="291"/>
      <c r="H3864" s="291"/>
      <c r="AW3864" s="501"/>
      <c r="AY3864" s="450"/>
    </row>
    <row r="3865" spans="1:185" customHeight="1" ht="16.5" s="407" customFormat="1">
      <c r="A3865" s="135"/>
      <c r="B3865" s="135"/>
      <c r="C3865" s="135"/>
      <c r="D3865" s="245"/>
      <c r="E3865" s="245"/>
      <c r="F3865" s="405"/>
      <c r="G3865" s="291"/>
      <c r="H3865" s="291"/>
      <c r="AW3865" s="501"/>
      <c r="AY3865" s="450"/>
    </row>
    <row r="3866" spans="1:185" customHeight="1" ht="16.5" s="407" customFormat="1">
      <c r="A3866" s="135"/>
      <c r="B3866" s="135"/>
      <c r="C3866" s="135"/>
      <c r="D3866" s="245"/>
      <c r="E3866" s="245"/>
      <c r="F3866" s="405"/>
      <c r="G3866" s="291"/>
      <c r="H3866" s="291"/>
      <c r="AW3866" s="501"/>
      <c r="AY3866" s="450"/>
    </row>
    <row r="3867" spans="1:185" customHeight="1" ht="16.5" s="407" customFormat="1">
      <c r="A3867" s="135"/>
      <c r="B3867" s="135"/>
      <c r="C3867" s="135"/>
      <c r="D3867" s="245"/>
      <c r="E3867" s="245"/>
      <c r="F3867" s="405"/>
      <c r="G3867" s="291"/>
      <c r="H3867" s="291"/>
      <c r="AW3867" s="501"/>
      <c r="AY3867" s="450"/>
    </row>
    <row r="3868" spans="1:185" customHeight="1" ht="16.5" s="407" customFormat="1">
      <c r="A3868" s="135"/>
      <c r="B3868" s="135"/>
      <c r="C3868" s="135"/>
      <c r="D3868" s="245"/>
      <c r="E3868" s="245"/>
      <c r="F3868" s="405"/>
      <c r="G3868" s="291"/>
      <c r="H3868" s="291"/>
      <c r="AW3868" s="501"/>
      <c r="AY3868" s="450"/>
    </row>
    <row r="3869" spans="1:185" customHeight="1" ht="16.5" s="407" customFormat="1">
      <c r="A3869" s="135"/>
      <c r="B3869" s="135"/>
      <c r="C3869" s="135"/>
      <c r="D3869" s="245"/>
      <c r="E3869" s="245"/>
      <c r="F3869" s="405"/>
      <c r="G3869" s="291"/>
      <c r="H3869" s="291"/>
      <c r="AW3869" s="501"/>
      <c r="AY3869" s="450"/>
    </row>
    <row r="3870" spans="1:185" customHeight="1" ht="16.5" s="407" customFormat="1">
      <c r="A3870" s="135"/>
      <c r="B3870" s="135"/>
      <c r="C3870" s="135"/>
      <c r="D3870" s="245"/>
      <c r="E3870" s="245"/>
      <c r="F3870" s="405"/>
      <c r="G3870" s="291"/>
      <c r="H3870" s="291"/>
      <c r="AW3870" s="501"/>
      <c r="AY3870" s="450"/>
    </row>
    <row r="3871" spans="1:185" customHeight="1" ht="16.5" s="407" customFormat="1">
      <c r="A3871" s="135"/>
      <c r="B3871" s="135"/>
      <c r="C3871" s="135"/>
      <c r="D3871" s="245"/>
      <c r="E3871" s="245"/>
      <c r="F3871" s="405"/>
      <c r="G3871" s="291"/>
      <c r="H3871" s="291"/>
      <c r="AW3871" s="501"/>
      <c r="AY3871" s="450"/>
    </row>
    <row r="3872" spans="1:185" customHeight="1" ht="16.5" s="407" customFormat="1">
      <c r="A3872" s="135"/>
      <c r="B3872" s="135"/>
      <c r="C3872" s="135"/>
      <c r="D3872" s="245"/>
      <c r="E3872" s="245"/>
      <c r="F3872" s="405"/>
      <c r="G3872" s="291"/>
      <c r="H3872" s="291"/>
      <c r="AW3872" s="501"/>
      <c r="AY3872" s="450"/>
    </row>
    <row r="3873" spans="1:185" customHeight="1" ht="16.5" s="407" customFormat="1">
      <c r="A3873" s="135"/>
      <c r="B3873" s="135"/>
      <c r="C3873" s="135"/>
      <c r="D3873" s="245"/>
      <c r="E3873" s="245"/>
      <c r="F3873" s="405"/>
      <c r="G3873" s="291"/>
      <c r="H3873" s="291"/>
      <c r="AW3873" s="501"/>
      <c r="AY3873" s="450"/>
    </row>
    <row r="3874" spans="1:185" customHeight="1" ht="16.5" s="407" customFormat="1">
      <c r="A3874" s="135"/>
      <c r="B3874" s="135"/>
      <c r="C3874" s="135"/>
      <c r="D3874" s="245"/>
      <c r="E3874" s="245"/>
      <c r="F3874" s="405"/>
      <c r="G3874" s="291"/>
      <c r="H3874" s="291"/>
      <c r="AW3874" s="501"/>
      <c r="AY3874" s="450"/>
    </row>
    <row r="3875" spans="1:185" customHeight="1" ht="16.5" s="407" customFormat="1">
      <c r="A3875" s="135"/>
      <c r="B3875" s="135"/>
      <c r="C3875" s="135"/>
      <c r="D3875" s="245"/>
      <c r="E3875" s="245"/>
      <c r="F3875" s="405"/>
      <c r="G3875" s="291"/>
      <c r="H3875" s="291"/>
      <c r="AW3875" s="501"/>
      <c r="AY3875" s="450"/>
    </row>
    <row r="3876" spans="1:185" customHeight="1" ht="16.5" s="407" customFormat="1">
      <c r="A3876" s="135"/>
      <c r="B3876" s="135"/>
      <c r="C3876" s="135"/>
      <c r="D3876" s="245"/>
      <c r="E3876" s="245"/>
      <c r="F3876" s="405"/>
      <c r="G3876" s="291"/>
      <c r="H3876" s="291"/>
      <c r="AW3876" s="501"/>
      <c r="AY3876" s="450"/>
    </row>
    <row r="3877" spans="1:185" customHeight="1" ht="16.5" s="407" customFormat="1">
      <c r="A3877" s="135"/>
      <c r="B3877" s="135"/>
      <c r="C3877" s="135"/>
      <c r="D3877" s="245"/>
      <c r="E3877" s="245"/>
      <c r="F3877" s="405"/>
      <c r="G3877" s="291"/>
      <c r="H3877" s="291"/>
      <c r="AW3877" s="501"/>
      <c r="AY3877" s="450"/>
    </row>
    <row r="3878" spans="1:185" customHeight="1" ht="16.5" s="407" customFormat="1">
      <c r="A3878" s="135"/>
      <c r="B3878" s="135"/>
      <c r="C3878" s="135"/>
      <c r="D3878" s="245"/>
      <c r="E3878" s="245"/>
      <c r="F3878" s="405"/>
      <c r="G3878" s="291"/>
      <c r="H3878" s="291"/>
      <c r="AW3878" s="501"/>
      <c r="AY3878" s="450"/>
    </row>
    <row r="3879" spans="1:185" customHeight="1" ht="16.5" s="407" customFormat="1">
      <c r="A3879" s="135"/>
      <c r="B3879" s="135"/>
      <c r="C3879" s="135"/>
      <c r="D3879" s="245"/>
      <c r="E3879" s="245"/>
      <c r="F3879" s="405"/>
      <c r="G3879" s="291"/>
      <c r="H3879" s="291"/>
      <c r="AW3879" s="501"/>
      <c r="AY3879" s="450"/>
    </row>
    <row r="3880" spans="1:185" customHeight="1" ht="16.5" s="407" customFormat="1">
      <c r="A3880" s="135"/>
      <c r="B3880" s="135"/>
      <c r="C3880" s="135"/>
      <c r="D3880" s="245"/>
      <c r="E3880" s="245"/>
      <c r="F3880" s="405"/>
      <c r="G3880" s="291"/>
      <c r="H3880" s="291"/>
      <c r="AW3880" s="501"/>
      <c r="AY3880" s="450"/>
    </row>
    <row r="3881" spans="1:185" customHeight="1" ht="16.5" s="407" customFormat="1">
      <c r="A3881" s="135"/>
      <c r="B3881" s="135"/>
      <c r="C3881" s="135"/>
      <c r="D3881" s="245"/>
      <c r="E3881" s="245"/>
      <c r="F3881" s="405"/>
      <c r="G3881" s="291"/>
      <c r="H3881" s="291"/>
      <c r="AW3881" s="501"/>
      <c r="AY3881" s="450"/>
    </row>
    <row r="3882" spans="1:185" customHeight="1" ht="16.5" s="407" customFormat="1">
      <c r="A3882" s="135"/>
      <c r="B3882" s="135"/>
      <c r="C3882" s="135"/>
      <c r="D3882" s="245"/>
      <c r="E3882" s="245"/>
      <c r="F3882" s="405"/>
      <c r="G3882" s="291"/>
      <c r="H3882" s="291"/>
      <c r="AW3882" s="501"/>
      <c r="AY3882" s="450"/>
    </row>
    <row r="3883" spans="1:185" customHeight="1" ht="16.5" s="407" customFormat="1">
      <c r="A3883" s="135"/>
      <c r="B3883" s="135"/>
      <c r="C3883" s="135"/>
      <c r="D3883" s="245"/>
      <c r="E3883" s="245"/>
      <c r="F3883" s="405"/>
      <c r="G3883" s="291"/>
      <c r="H3883" s="291"/>
      <c r="AW3883" s="501"/>
      <c r="AY3883" s="450"/>
    </row>
    <row r="3884" spans="1:185" customHeight="1" ht="16.5" s="407" customFormat="1">
      <c r="A3884" s="135"/>
      <c r="B3884" s="135"/>
      <c r="C3884" s="135"/>
      <c r="D3884" s="245"/>
      <c r="E3884" s="245"/>
      <c r="F3884" s="405"/>
      <c r="G3884" s="291"/>
      <c r="H3884" s="291"/>
      <c r="AW3884" s="501"/>
      <c r="AY3884" s="450"/>
    </row>
    <row r="3885" spans="1:185" customHeight="1" ht="16.5" s="407" customFormat="1">
      <c r="A3885" s="135"/>
      <c r="B3885" s="135"/>
      <c r="C3885" s="135"/>
      <c r="D3885" s="245"/>
      <c r="E3885" s="245"/>
      <c r="F3885" s="405"/>
      <c r="G3885" s="291"/>
      <c r="H3885" s="291"/>
      <c r="AW3885" s="501"/>
      <c r="AY3885" s="450"/>
    </row>
    <row r="3886" spans="1:185" customHeight="1" ht="16.5" s="407" customFormat="1">
      <c r="A3886" s="135"/>
      <c r="B3886" s="135"/>
      <c r="C3886" s="135"/>
      <c r="D3886" s="245"/>
      <c r="E3886" s="245"/>
      <c r="F3886" s="405"/>
      <c r="G3886" s="291"/>
      <c r="H3886" s="291"/>
      <c r="AW3886" s="501"/>
      <c r="AY3886" s="450"/>
    </row>
    <row r="3887" spans="1:185" customHeight="1" ht="16.5" s="407" customFormat="1">
      <c r="A3887" s="135"/>
      <c r="B3887" s="135"/>
      <c r="C3887" s="135"/>
      <c r="D3887" s="245"/>
      <c r="E3887" s="245"/>
      <c r="F3887" s="405"/>
      <c r="G3887" s="291"/>
      <c r="H3887" s="291"/>
      <c r="AW3887" s="501"/>
      <c r="AY3887" s="450"/>
    </row>
    <row r="3888" spans="1:185" customHeight="1" ht="16.5" s="407" customFormat="1">
      <c r="A3888" s="135"/>
      <c r="B3888" s="135"/>
      <c r="C3888" s="135"/>
      <c r="D3888" s="245"/>
      <c r="E3888" s="245"/>
      <c r="F3888" s="405"/>
      <c r="G3888" s="291"/>
      <c r="H3888" s="291"/>
      <c r="AW3888" s="501"/>
      <c r="AY3888" s="450"/>
    </row>
    <row r="3889" spans="1:185" customHeight="1" ht="16.5" s="407" customFormat="1">
      <c r="A3889" s="135"/>
      <c r="B3889" s="135"/>
      <c r="C3889" s="135"/>
      <c r="D3889" s="245"/>
      <c r="E3889" s="245"/>
      <c r="F3889" s="405"/>
      <c r="G3889" s="291"/>
      <c r="H3889" s="291"/>
      <c r="AW3889" s="501"/>
      <c r="AY3889" s="450"/>
    </row>
    <row r="3890" spans="1:185" customHeight="1" ht="16.5" s="407" customFormat="1">
      <c r="A3890" s="135"/>
      <c r="B3890" s="135"/>
      <c r="C3890" s="135"/>
      <c r="D3890" s="245"/>
      <c r="E3890" s="245"/>
      <c r="F3890" s="405"/>
      <c r="G3890" s="291"/>
      <c r="H3890" s="291"/>
      <c r="AW3890" s="501"/>
      <c r="AY3890" s="450"/>
    </row>
    <row r="3891" spans="1:185" customHeight="1" ht="16.5" s="407" customFormat="1">
      <c r="A3891" s="135"/>
      <c r="B3891" s="135"/>
      <c r="C3891" s="135"/>
      <c r="D3891" s="245"/>
      <c r="E3891" s="245"/>
      <c r="F3891" s="405"/>
      <c r="G3891" s="291"/>
      <c r="H3891" s="291"/>
      <c r="AW3891" s="501"/>
      <c r="AY3891" s="450"/>
    </row>
    <row r="3892" spans="1:185" customHeight="1" ht="16.5" s="407" customFormat="1">
      <c r="A3892" s="135"/>
      <c r="B3892" s="135"/>
      <c r="C3892" s="135"/>
      <c r="D3892" s="245"/>
      <c r="E3892" s="245"/>
      <c r="F3892" s="405"/>
      <c r="G3892" s="291"/>
      <c r="H3892" s="291"/>
      <c r="AW3892" s="501"/>
      <c r="AY3892" s="450"/>
    </row>
    <row r="3893" spans="1:185" customHeight="1" ht="16.5" s="407" customFormat="1">
      <c r="A3893" s="135"/>
      <c r="B3893" s="135"/>
      <c r="C3893" s="135"/>
      <c r="D3893" s="245"/>
      <c r="E3893" s="245"/>
      <c r="F3893" s="405"/>
      <c r="G3893" s="291"/>
      <c r="H3893" s="291"/>
      <c r="AW3893" s="501"/>
      <c r="AY3893" s="450"/>
    </row>
    <row r="3894" spans="1:185" customHeight="1" ht="16.5" s="407" customFormat="1">
      <c r="A3894" s="135"/>
      <c r="B3894" s="135"/>
      <c r="C3894" s="135"/>
      <c r="D3894" s="245"/>
      <c r="E3894" s="245"/>
      <c r="F3894" s="405"/>
      <c r="G3894" s="291"/>
      <c r="H3894" s="291"/>
      <c r="AW3894" s="501"/>
      <c r="AY3894" s="450"/>
    </row>
    <row r="3895" spans="1:185" customHeight="1" ht="16.5" s="407" customFormat="1">
      <c r="A3895" s="135"/>
      <c r="B3895" s="135"/>
      <c r="C3895" s="135"/>
      <c r="D3895" s="245"/>
      <c r="E3895" s="245"/>
      <c r="F3895" s="405"/>
      <c r="G3895" s="291"/>
      <c r="H3895" s="291"/>
      <c r="AW3895" s="501"/>
      <c r="AY3895" s="450"/>
    </row>
    <row r="3896" spans="1:185" customHeight="1" ht="16.5" s="407" customFormat="1">
      <c r="A3896" s="135"/>
      <c r="B3896" s="135"/>
      <c r="C3896" s="135"/>
      <c r="D3896" s="245"/>
      <c r="E3896" s="245"/>
      <c r="F3896" s="405"/>
      <c r="G3896" s="291"/>
      <c r="H3896" s="291"/>
      <c r="AW3896" s="501"/>
      <c r="AY3896" s="450"/>
    </row>
    <row r="3897" spans="1:185" customHeight="1" ht="16.5" s="407" customFormat="1">
      <c r="A3897" s="135"/>
      <c r="B3897" s="135"/>
      <c r="C3897" s="135"/>
      <c r="D3897" s="245"/>
      <c r="E3897" s="245"/>
      <c r="F3897" s="405"/>
      <c r="G3897" s="291"/>
      <c r="H3897" s="291"/>
      <c r="AW3897" s="501"/>
      <c r="AY3897" s="450"/>
    </row>
    <row r="3898" spans="1:185" customHeight="1" ht="16.5" s="407" customFormat="1">
      <c r="A3898" s="135"/>
      <c r="B3898" s="135"/>
      <c r="C3898" s="135"/>
      <c r="D3898" s="245"/>
      <c r="E3898" s="245"/>
      <c r="F3898" s="405"/>
      <c r="G3898" s="291"/>
      <c r="H3898" s="291"/>
      <c r="AW3898" s="501"/>
      <c r="AY3898" s="450"/>
    </row>
    <row r="3899" spans="1:185" customHeight="1" ht="16.5" s="407" customFormat="1">
      <c r="A3899" s="135"/>
      <c r="B3899" s="135"/>
      <c r="C3899" s="135"/>
      <c r="D3899" s="245"/>
      <c r="E3899" s="245"/>
      <c r="F3899" s="405"/>
      <c r="G3899" s="291"/>
      <c r="H3899" s="291"/>
      <c r="AW3899" s="501"/>
      <c r="AY3899" s="450"/>
    </row>
    <row r="3900" spans="1:185" customHeight="1" ht="16.5" s="407" customFormat="1">
      <c r="A3900" s="135"/>
      <c r="B3900" s="135"/>
      <c r="C3900" s="135"/>
      <c r="D3900" s="245"/>
      <c r="E3900" s="245"/>
      <c r="F3900" s="405"/>
      <c r="G3900" s="291"/>
      <c r="H3900" s="291"/>
      <c r="AW3900" s="501"/>
      <c r="AY3900" s="450"/>
    </row>
    <row r="3901" spans="1:185" customHeight="1" ht="16.5" s="407" customFormat="1">
      <c r="A3901" s="135"/>
      <c r="B3901" s="135"/>
      <c r="C3901" s="135"/>
      <c r="D3901" s="245"/>
      <c r="E3901" s="245"/>
      <c r="F3901" s="405"/>
      <c r="G3901" s="291"/>
      <c r="H3901" s="291"/>
      <c r="AW3901" s="501"/>
      <c r="AY3901" s="450"/>
    </row>
    <row r="3902" spans="1:185" customHeight="1" ht="16.5" s="407" customFormat="1">
      <c r="A3902" s="135"/>
      <c r="B3902" s="135"/>
      <c r="C3902" s="135"/>
      <c r="D3902" s="245"/>
      <c r="E3902" s="245"/>
      <c r="F3902" s="405"/>
      <c r="G3902" s="291"/>
      <c r="H3902" s="291"/>
      <c r="AW3902" s="501"/>
      <c r="AY3902" s="450"/>
    </row>
    <row r="3903" spans="1:185" customHeight="1" ht="16.5" s="407" customFormat="1">
      <c r="A3903" s="135"/>
      <c r="B3903" s="135"/>
      <c r="C3903" s="135"/>
      <c r="D3903" s="245"/>
      <c r="E3903" s="245"/>
      <c r="F3903" s="405"/>
      <c r="G3903" s="291"/>
      <c r="H3903" s="291"/>
      <c r="AW3903" s="501"/>
      <c r="AY3903" s="450"/>
    </row>
    <row r="3904" spans="1:185" customHeight="1" ht="16.5" s="407" customFormat="1">
      <c r="A3904" s="135"/>
      <c r="B3904" s="135"/>
      <c r="C3904" s="135"/>
      <c r="D3904" s="245"/>
      <c r="E3904" s="245"/>
      <c r="F3904" s="405"/>
      <c r="G3904" s="291"/>
      <c r="H3904" s="291"/>
      <c r="AW3904" s="501"/>
      <c r="AY3904" s="450"/>
    </row>
    <row r="3905" spans="1:185" customHeight="1" ht="16.5" s="407" customFormat="1">
      <c r="A3905" s="135"/>
      <c r="B3905" s="135"/>
      <c r="C3905" s="135"/>
      <c r="D3905" s="245"/>
      <c r="E3905" s="245"/>
      <c r="F3905" s="405"/>
      <c r="G3905" s="291"/>
      <c r="H3905" s="291"/>
      <c r="AW3905" s="501"/>
      <c r="AY3905" s="450"/>
    </row>
    <row r="3906" spans="1:185" customHeight="1" ht="16.5" s="407" customFormat="1">
      <c r="A3906" s="135"/>
      <c r="B3906" s="135"/>
      <c r="C3906" s="135"/>
      <c r="D3906" s="245"/>
      <c r="E3906" s="245"/>
      <c r="F3906" s="405"/>
      <c r="G3906" s="291"/>
      <c r="H3906" s="291"/>
      <c r="AW3906" s="501"/>
      <c r="AY3906" s="450"/>
    </row>
    <row r="3907" spans="1:185" customHeight="1" ht="16.5" s="407" customFormat="1">
      <c r="A3907" s="135"/>
      <c r="B3907" s="135"/>
      <c r="C3907" s="135"/>
      <c r="D3907" s="245"/>
      <c r="E3907" s="245"/>
      <c r="F3907" s="405"/>
      <c r="G3907" s="291"/>
      <c r="H3907" s="291"/>
      <c r="AW3907" s="501"/>
      <c r="AY3907" s="450"/>
    </row>
    <row r="3908" spans="1:185" customHeight="1" ht="16.5" s="407" customFormat="1">
      <c r="A3908" s="135"/>
      <c r="B3908" s="135"/>
      <c r="C3908" s="135"/>
      <c r="D3908" s="245"/>
      <c r="E3908" s="245"/>
      <c r="F3908" s="405"/>
      <c r="G3908" s="291"/>
      <c r="H3908" s="291"/>
      <c r="AW3908" s="501"/>
      <c r="AY3908" s="450"/>
    </row>
    <row r="3909" spans="1:185" customHeight="1" ht="16.5" s="407" customFormat="1">
      <c r="A3909" s="135"/>
      <c r="B3909" s="135"/>
      <c r="C3909" s="135"/>
      <c r="D3909" s="245"/>
      <c r="E3909" s="245"/>
      <c r="F3909" s="405"/>
      <c r="G3909" s="291"/>
      <c r="H3909" s="291"/>
      <c r="AW3909" s="501"/>
      <c r="AY3909" s="450"/>
    </row>
    <row r="3910" spans="1:185" customHeight="1" ht="16.5" s="407" customFormat="1">
      <c r="A3910" s="135"/>
      <c r="B3910" s="135"/>
      <c r="C3910" s="135"/>
      <c r="D3910" s="245"/>
      <c r="E3910" s="245"/>
      <c r="F3910" s="405"/>
      <c r="G3910" s="291"/>
      <c r="H3910" s="291"/>
      <c r="AW3910" s="501"/>
      <c r="AY3910" s="450"/>
    </row>
    <row r="3911" spans="1:185" customHeight="1" ht="16.5" s="407" customFormat="1">
      <c r="A3911" s="135"/>
      <c r="B3911" s="135"/>
      <c r="C3911" s="135"/>
      <c r="D3911" s="245"/>
      <c r="E3911" s="245"/>
      <c r="F3911" s="405"/>
      <c r="G3911" s="291"/>
      <c r="H3911" s="291"/>
      <c r="AW3911" s="501"/>
      <c r="AY3911" s="450"/>
    </row>
    <row r="3912" spans="1:185" customHeight="1" ht="16.5" s="407" customFormat="1">
      <c r="A3912" s="135"/>
      <c r="B3912" s="135"/>
      <c r="C3912" s="135"/>
      <c r="D3912" s="245"/>
      <c r="E3912" s="245"/>
      <c r="F3912" s="405"/>
      <c r="G3912" s="291"/>
      <c r="H3912" s="291"/>
      <c r="AW3912" s="501"/>
      <c r="AY3912" s="450"/>
    </row>
    <row r="3913" spans="1:185" customHeight="1" ht="16.5" s="407" customFormat="1">
      <c r="A3913" s="135"/>
      <c r="B3913" s="135"/>
      <c r="C3913" s="135"/>
      <c r="D3913" s="245"/>
      <c r="E3913" s="245"/>
      <c r="F3913" s="405"/>
      <c r="G3913" s="291"/>
      <c r="H3913" s="291"/>
      <c r="AW3913" s="501"/>
      <c r="AY3913" s="450"/>
    </row>
    <row r="3914" spans="1:185" customHeight="1" ht="16.5" s="407" customFormat="1">
      <c r="A3914" s="135"/>
      <c r="B3914" s="135"/>
      <c r="C3914" s="135"/>
      <c r="D3914" s="245"/>
      <c r="E3914" s="245"/>
      <c r="F3914" s="405"/>
      <c r="G3914" s="291"/>
      <c r="H3914" s="291"/>
      <c r="AW3914" s="501"/>
      <c r="AY3914" s="450"/>
    </row>
    <row r="3915" spans="1:185" customHeight="1" ht="16.5" s="407" customFormat="1">
      <c r="A3915" s="135"/>
      <c r="B3915" s="135"/>
      <c r="C3915" s="135"/>
      <c r="D3915" s="245"/>
      <c r="E3915" s="245"/>
      <c r="F3915" s="405"/>
      <c r="G3915" s="291"/>
      <c r="H3915" s="291"/>
      <c r="AW3915" s="501"/>
      <c r="AY3915" s="450"/>
    </row>
    <row r="3916" spans="1:185" customHeight="1" ht="16.5" s="407" customFormat="1">
      <c r="A3916" s="135"/>
      <c r="B3916" s="135"/>
      <c r="C3916" s="135"/>
      <c r="D3916" s="245"/>
      <c r="E3916" s="245"/>
      <c r="F3916" s="405"/>
      <c r="G3916" s="291"/>
      <c r="H3916" s="291"/>
      <c r="AW3916" s="501"/>
      <c r="AY3916" s="450"/>
    </row>
    <row r="3917" spans="1:185" customHeight="1" ht="16.5" s="407" customFormat="1">
      <c r="A3917" s="135"/>
      <c r="B3917" s="135"/>
      <c r="C3917" s="135"/>
      <c r="D3917" s="245"/>
      <c r="E3917" s="245"/>
      <c r="F3917" s="405"/>
      <c r="G3917" s="291"/>
      <c r="H3917" s="291"/>
      <c r="AW3917" s="501"/>
      <c r="AY3917" s="450"/>
    </row>
    <row r="3918" spans="1:185" customHeight="1" ht="16.5" s="407" customFormat="1">
      <c r="A3918" s="135"/>
      <c r="B3918" s="135"/>
      <c r="C3918" s="135"/>
      <c r="D3918" s="245"/>
      <c r="E3918" s="245"/>
      <c r="F3918" s="405"/>
      <c r="G3918" s="291"/>
      <c r="H3918" s="291"/>
      <c r="AW3918" s="501"/>
      <c r="AY3918" s="450"/>
    </row>
    <row r="3919" spans="1:185" customHeight="1" ht="16.5" s="407" customFormat="1">
      <c r="A3919" s="135"/>
      <c r="B3919" s="135"/>
      <c r="C3919" s="135"/>
      <c r="D3919" s="245"/>
      <c r="E3919" s="245"/>
      <c r="F3919" s="405"/>
      <c r="G3919" s="291"/>
      <c r="H3919" s="291"/>
      <c r="AW3919" s="501"/>
      <c r="AY3919" s="450"/>
    </row>
    <row r="3920" spans="1:185" customHeight="1" ht="16.5" s="407" customFormat="1">
      <c r="A3920" s="135"/>
      <c r="B3920" s="135"/>
      <c r="C3920" s="135"/>
      <c r="D3920" s="245"/>
      <c r="E3920" s="245"/>
      <c r="F3920" s="405"/>
      <c r="G3920" s="291"/>
      <c r="H3920" s="291"/>
      <c r="AW3920" s="501"/>
      <c r="AY3920" s="450"/>
    </row>
    <row r="3921" spans="1:185" customHeight="1" ht="16.5" s="407" customFormat="1">
      <c r="A3921" s="135"/>
      <c r="B3921" s="135"/>
      <c r="C3921" s="135"/>
      <c r="D3921" s="245"/>
      <c r="E3921" s="245"/>
      <c r="F3921" s="405"/>
      <c r="G3921" s="291"/>
      <c r="H3921" s="291"/>
      <c r="AW3921" s="501"/>
      <c r="AY3921" s="450"/>
    </row>
    <row r="3922" spans="1:185" customHeight="1" ht="16.5" s="407" customFormat="1">
      <c r="A3922" s="135"/>
      <c r="B3922" s="135"/>
      <c r="C3922" s="135"/>
      <c r="D3922" s="245"/>
      <c r="E3922" s="245"/>
      <c r="F3922" s="405"/>
      <c r="G3922" s="291"/>
      <c r="H3922" s="291"/>
      <c r="AW3922" s="501"/>
      <c r="AY3922" s="450"/>
    </row>
    <row r="3923" spans="1:185" customHeight="1" ht="16.5" s="407" customFormat="1">
      <c r="A3923" s="135"/>
      <c r="B3923" s="135"/>
      <c r="C3923" s="135"/>
      <c r="D3923" s="245"/>
      <c r="E3923" s="245"/>
      <c r="F3923" s="405"/>
      <c r="G3923" s="291"/>
      <c r="H3923" s="291"/>
      <c r="AW3923" s="501"/>
      <c r="AY3923" s="450"/>
    </row>
    <row r="3924" spans="1:185" customHeight="1" ht="16.5" s="407" customFormat="1">
      <c r="A3924" s="135"/>
      <c r="B3924" s="135"/>
      <c r="C3924" s="135"/>
      <c r="D3924" s="245"/>
      <c r="E3924" s="245"/>
      <c r="F3924" s="405"/>
      <c r="G3924" s="291"/>
      <c r="H3924" s="291"/>
      <c r="AW3924" s="501"/>
      <c r="AY3924" s="450"/>
    </row>
    <row r="3925" spans="1:185" customHeight="1" ht="16.5" s="407" customFormat="1">
      <c r="A3925" s="135"/>
      <c r="B3925" s="135"/>
      <c r="C3925" s="135"/>
      <c r="D3925" s="245"/>
      <c r="E3925" s="245"/>
      <c r="F3925" s="405"/>
      <c r="G3925" s="291"/>
      <c r="H3925" s="291"/>
      <c r="AW3925" s="501"/>
      <c r="AY3925" s="450"/>
    </row>
    <row r="3926" spans="1:185" customHeight="1" ht="16.5" s="407" customFormat="1">
      <c r="A3926" s="135"/>
      <c r="B3926" s="135"/>
      <c r="C3926" s="135"/>
      <c r="D3926" s="245"/>
      <c r="E3926" s="245"/>
      <c r="F3926" s="405"/>
      <c r="G3926" s="291"/>
      <c r="H3926" s="291"/>
      <c r="AW3926" s="501"/>
      <c r="AY3926" s="450"/>
    </row>
    <row r="3927" spans="1:185" customHeight="1" ht="16.5" s="407" customFormat="1">
      <c r="A3927" s="135"/>
      <c r="B3927" s="135"/>
      <c r="C3927" s="135"/>
      <c r="D3927" s="245"/>
      <c r="E3927" s="245"/>
      <c r="F3927" s="405"/>
      <c r="G3927" s="291"/>
      <c r="H3927" s="291"/>
      <c r="AW3927" s="501"/>
      <c r="AY3927" s="450"/>
    </row>
    <row r="3928" spans="1:185" customHeight="1" ht="16.5" s="407" customFormat="1">
      <c r="A3928" s="135"/>
      <c r="B3928" s="135"/>
      <c r="C3928" s="135"/>
      <c r="D3928" s="245"/>
      <c r="E3928" s="245"/>
      <c r="F3928" s="405"/>
      <c r="G3928" s="291"/>
      <c r="H3928" s="291"/>
      <c r="AW3928" s="501"/>
      <c r="AY3928" s="450"/>
    </row>
    <row r="3929" spans="1:185" customHeight="1" ht="16.5" s="407" customFormat="1">
      <c r="A3929" s="135"/>
      <c r="B3929" s="135"/>
      <c r="C3929" s="135"/>
      <c r="D3929" s="245"/>
      <c r="E3929" s="245"/>
      <c r="F3929" s="405"/>
      <c r="G3929" s="291"/>
      <c r="H3929" s="291"/>
      <c r="AW3929" s="501"/>
      <c r="AY3929" s="450"/>
    </row>
    <row r="3930" spans="1:185" customHeight="1" ht="16.5" s="407" customFormat="1">
      <c r="A3930" s="135"/>
      <c r="B3930" s="135"/>
      <c r="C3930" s="135"/>
      <c r="D3930" s="245"/>
      <c r="E3930" s="245"/>
      <c r="F3930" s="405"/>
      <c r="G3930" s="291"/>
      <c r="H3930" s="291"/>
      <c r="AW3930" s="501"/>
      <c r="AY3930" s="450"/>
    </row>
    <row r="3931" spans="1:185" customHeight="1" ht="16.5" s="407" customFormat="1">
      <c r="A3931" s="135"/>
      <c r="B3931" s="135"/>
      <c r="C3931" s="135"/>
      <c r="D3931" s="245"/>
      <c r="E3931" s="245"/>
      <c r="F3931" s="405"/>
      <c r="G3931" s="291"/>
      <c r="H3931" s="291"/>
      <c r="AW3931" s="501"/>
      <c r="AY3931" s="450"/>
    </row>
    <row r="3932" spans="1:185" customHeight="1" ht="16.5" s="407" customFormat="1">
      <c r="A3932" s="135"/>
      <c r="B3932" s="135"/>
      <c r="C3932" s="135"/>
      <c r="D3932" s="245"/>
      <c r="E3932" s="245"/>
      <c r="F3932" s="405"/>
      <c r="G3932" s="291"/>
      <c r="H3932" s="291"/>
      <c r="AW3932" s="501"/>
      <c r="AY3932" s="450"/>
    </row>
    <row r="3933" spans="1:185" customHeight="1" ht="16.5" s="407" customFormat="1">
      <c r="A3933" s="135"/>
      <c r="B3933" s="135"/>
      <c r="C3933" s="135"/>
      <c r="D3933" s="245"/>
      <c r="E3933" s="245"/>
      <c r="F3933" s="405"/>
      <c r="G3933" s="291"/>
      <c r="H3933" s="291"/>
      <c r="AW3933" s="501"/>
      <c r="AY3933" s="450"/>
    </row>
    <row r="3934" spans="1:185" customHeight="1" ht="16.5" s="407" customFormat="1">
      <c r="A3934" s="135"/>
      <c r="B3934" s="135"/>
      <c r="C3934" s="135"/>
      <c r="D3934" s="245"/>
      <c r="E3934" s="245"/>
      <c r="F3934" s="405"/>
      <c r="G3934" s="291"/>
      <c r="H3934" s="291"/>
      <c r="AW3934" s="501"/>
      <c r="AY3934" s="450"/>
    </row>
    <row r="3935" spans="1:185" customHeight="1" ht="16.5" s="407" customFormat="1">
      <c r="A3935" s="135"/>
      <c r="B3935" s="135"/>
      <c r="C3935" s="135"/>
      <c r="D3935" s="245"/>
      <c r="E3935" s="245"/>
      <c r="F3935" s="405"/>
      <c r="G3935" s="291"/>
      <c r="H3935" s="291"/>
      <c r="AW3935" s="501"/>
      <c r="AY3935" s="450"/>
    </row>
    <row r="3936" spans="1:185" customHeight="1" ht="16.5" s="407" customFormat="1">
      <c r="A3936" s="135"/>
      <c r="B3936" s="135"/>
      <c r="C3936" s="135"/>
      <c r="D3936" s="245"/>
      <c r="E3936" s="245"/>
      <c r="F3936" s="405"/>
      <c r="G3936" s="291"/>
      <c r="H3936" s="291"/>
      <c r="AW3936" s="501"/>
      <c r="AY3936" s="450"/>
    </row>
    <row r="3937" spans="1:185" customHeight="1" ht="16.5" s="407" customFormat="1">
      <c r="A3937" s="135"/>
      <c r="B3937" s="135"/>
      <c r="C3937" s="135"/>
      <c r="D3937" s="245"/>
      <c r="E3937" s="245"/>
      <c r="F3937" s="405"/>
      <c r="G3937" s="291"/>
      <c r="H3937" s="291"/>
      <c r="AW3937" s="501"/>
      <c r="AY3937" s="450"/>
    </row>
    <row r="3938" spans="1:185" customHeight="1" ht="16.5" s="407" customFormat="1">
      <c r="A3938" s="135"/>
      <c r="B3938" s="135"/>
      <c r="C3938" s="135"/>
      <c r="D3938" s="245"/>
      <c r="E3938" s="245"/>
      <c r="F3938" s="405"/>
      <c r="G3938" s="291"/>
      <c r="H3938" s="291"/>
      <c r="AW3938" s="501"/>
      <c r="AY3938" s="450"/>
    </row>
    <row r="3939" spans="1:185" customHeight="1" ht="16.5" s="407" customFormat="1">
      <c r="A3939" s="135"/>
      <c r="B3939" s="135"/>
      <c r="C3939" s="135"/>
      <c r="D3939" s="245"/>
      <c r="E3939" s="245"/>
      <c r="F3939" s="405"/>
      <c r="G3939" s="291"/>
      <c r="H3939" s="291"/>
      <c r="AW3939" s="501"/>
      <c r="AY3939" s="450"/>
    </row>
    <row r="3940" spans="1:185" customHeight="1" ht="16.5" s="407" customFormat="1">
      <c r="A3940" s="135"/>
      <c r="B3940" s="135"/>
      <c r="C3940" s="135"/>
      <c r="D3940" s="245"/>
      <c r="E3940" s="245"/>
      <c r="F3940" s="405"/>
      <c r="G3940" s="291"/>
      <c r="H3940" s="291"/>
      <c r="AW3940" s="501"/>
      <c r="AY3940" s="450"/>
    </row>
    <row r="3941" spans="1:185" customHeight="1" ht="16.5" s="407" customFormat="1">
      <c r="A3941" s="135"/>
      <c r="B3941" s="135"/>
      <c r="C3941" s="135"/>
      <c r="D3941" s="245"/>
      <c r="E3941" s="245"/>
      <c r="F3941" s="405"/>
      <c r="G3941" s="291"/>
      <c r="H3941" s="291"/>
      <c r="AW3941" s="501"/>
      <c r="AY3941" s="450"/>
    </row>
    <row r="3942" spans="1:185" customHeight="1" ht="16.5" s="407" customFormat="1">
      <c r="A3942" s="135"/>
      <c r="B3942" s="135"/>
      <c r="C3942" s="135"/>
      <c r="D3942" s="245"/>
      <c r="E3942" s="245"/>
      <c r="F3942" s="405"/>
      <c r="G3942" s="291"/>
      <c r="H3942" s="291"/>
      <c r="AW3942" s="501"/>
      <c r="AY3942" s="450"/>
    </row>
    <row r="3943" spans="1:185" customHeight="1" ht="16.5" s="407" customFormat="1">
      <c r="A3943" s="135"/>
      <c r="B3943" s="135"/>
      <c r="C3943" s="135"/>
      <c r="D3943" s="245"/>
      <c r="E3943" s="245"/>
      <c r="F3943" s="405"/>
      <c r="G3943" s="291"/>
      <c r="H3943" s="291"/>
      <c r="AW3943" s="501"/>
      <c r="AY3943" s="450"/>
    </row>
    <row r="3944" spans="1:185" customHeight="1" ht="16.5" s="407" customFormat="1">
      <c r="A3944" s="135"/>
      <c r="B3944" s="135"/>
      <c r="C3944" s="135"/>
      <c r="D3944" s="245"/>
      <c r="E3944" s="245"/>
      <c r="F3944" s="405"/>
      <c r="G3944" s="291"/>
      <c r="H3944" s="291"/>
      <c r="AW3944" s="501"/>
      <c r="AY3944" s="450"/>
    </row>
    <row r="3945" spans="1:185" customHeight="1" ht="16.5" s="407" customFormat="1">
      <c r="A3945" s="135"/>
      <c r="B3945" s="135"/>
      <c r="C3945" s="135"/>
      <c r="D3945" s="245"/>
      <c r="E3945" s="245"/>
      <c r="F3945" s="405"/>
      <c r="G3945" s="291"/>
      <c r="H3945" s="291"/>
      <c r="AW3945" s="501"/>
      <c r="AY3945" s="450"/>
    </row>
    <row r="3946" spans="1:185" customHeight="1" ht="16.5" s="407" customFormat="1">
      <c r="A3946" s="135"/>
      <c r="B3946" s="135"/>
      <c r="C3946" s="135"/>
      <c r="D3946" s="245"/>
      <c r="E3946" s="245"/>
      <c r="F3946" s="405"/>
      <c r="G3946" s="291"/>
      <c r="H3946" s="291"/>
      <c r="AW3946" s="501"/>
      <c r="AY3946" s="450"/>
    </row>
    <row r="3947" spans="1:185" customHeight="1" ht="16.5" s="407" customFormat="1">
      <c r="A3947" s="135"/>
      <c r="B3947" s="135"/>
      <c r="C3947" s="135"/>
      <c r="D3947" s="245"/>
      <c r="E3947" s="245"/>
      <c r="F3947" s="405"/>
      <c r="G3947" s="291"/>
      <c r="H3947" s="291"/>
      <c r="AW3947" s="501"/>
      <c r="AY3947" s="450"/>
    </row>
    <row r="3948" spans="1:185" customHeight="1" ht="16.5" s="407" customFormat="1">
      <c r="A3948" s="135"/>
      <c r="B3948" s="135"/>
      <c r="C3948" s="135"/>
      <c r="D3948" s="245"/>
      <c r="E3948" s="245"/>
      <c r="F3948" s="405"/>
      <c r="G3948" s="291"/>
      <c r="H3948" s="291"/>
      <c r="AW3948" s="501"/>
      <c r="AY3948" s="450"/>
    </row>
    <row r="3949" spans="1:185" customHeight="1" ht="16.5" s="407" customFormat="1">
      <c r="A3949" s="135"/>
      <c r="B3949" s="135"/>
      <c r="C3949" s="135"/>
      <c r="D3949" s="245"/>
      <c r="E3949" s="245"/>
      <c r="F3949" s="405"/>
      <c r="G3949" s="291"/>
      <c r="H3949" s="291"/>
      <c r="AW3949" s="501"/>
      <c r="AY3949" s="450"/>
    </row>
    <row r="3950" spans="1:185" customHeight="1" ht="16.5" s="407" customFormat="1">
      <c r="A3950" s="135"/>
      <c r="B3950" s="135"/>
      <c r="C3950" s="135"/>
      <c r="D3950" s="245"/>
      <c r="E3950" s="245"/>
      <c r="F3950" s="405"/>
      <c r="G3950" s="291"/>
      <c r="H3950" s="291"/>
      <c r="AW3950" s="501"/>
      <c r="AY3950" s="450"/>
    </row>
    <row r="3951" spans="1:185" customHeight="1" ht="16.5" s="407" customFormat="1">
      <c r="A3951" s="135"/>
      <c r="B3951" s="135"/>
      <c r="C3951" s="135"/>
      <c r="D3951" s="245"/>
      <c r="E3951" s="245"/>
      <c r="F3951" s="405"/>
      <c r="G3951" s="291"/>
      <c r="H3951" s="291"/>
      <c r="AW3951" s="501"/>
      <c r="AY3951" s="450"/>
    </row>
    <row r="3952" spans="1:185" customHeight="1" ht="16.5" s="407" customFormat="1">
      <c r="A3952" s="135"/>
      <c r="B3952" s="135"/>
      <c r="C3952" s="135"/>
      <c r="D3952" s="245"/>
      <c r="E3952" s="245"/>
      <c r="F3952" s="405"/>
      <c r="G3952" s="291"/>
      <c r="H3952" s="291"/>
      <c r="AW3952" s="501"/>
      <c r="AY3952" s="450"/>
    </row>
    <row r="3953" spans="1:185" customHeight="1" ht="16.5" s="407" customFormat="1">
      <c r="A3953" s="135"/>
      <c r="B3953" s="135"/>
      <c r="C3953" s="135"/>
      <c r="D3953" s="245"/>
      <c r="E3953" s="245"/>
      <c r="F3953" s="405"/>
      <c r="G3953" s="291"/>
      <c r="H3953" s="291"/>
      <c r="AW3953" s="501"/>
      <c r="AY3953" s="450"/>
    </row>
    <row r="3954" spans="1:185" customHeight="1" ht="16.5" s="407" customFormat="1">
      <c r="A3954" s="135"/>
      <c r="B3954" s="135"/>
      <c r="C3954" s="135"/>
      <c r="D3954" s="245"/>
      <c r="E3954" s="245"/>
      <c r="F3954" s="405"/>
      <c r="G3954" s="291"/>
      <c r="H3954" s="291"/>
      <c r="AW3954" s="501"/>
      <c r="AY3954" s="450"/>
    </row>
    <row r="3955" spans="1:185" customHeight="1" ht="16.5" s="407" customFormat="1">
      <c r="A3955" s="135"/>
      <c r="B3955" s="135"/>
      <c r="C3955" s="135"/>
      <c r="D3955" s="245"/>
      <c r="E3955" s="245"/>
      <c r="F3955" s="405"/>
      <c r="G3955" s="291"/>
      <c r="H3955" s="291"/>
      <c r="AW3955" s="501"/>
      <c r="AY3955" s="450"/>
    </row>
    <row r="3956" spans="1:185" customHeight="1" ht="16.5" s="407" customFormat="1">
      <c r="A3956" s="135"/>
      <c r="B3956" s="135"/>
      <c r="C3956" s="135"/>
      <c r="D3956" s="245"/>
      <c r="E3956" s="245"/>
      <c r="F3956" s="405"/>
      <c r="G3956" s="291"/>
      <c r="H3956" s="291"/>
      <c r="AW3956" s="501"/>
      <c r="AY3956" s="450"/>
    </row>
    <row r="3957" spans="1:185" customHeight="1" ht="16.5" s="407" customFormat="1">
      <c r="A3957" s="135"/>
      <c r="B3957" s="135"/>
      <c r="C3957" s="135"/>
      <c r="D3957" s="245"/>
      <c r="E3957" s="245"/>
      <c r="F3957" s="405"/>
      <c r="G3957" s="291"/>
      <c r="H3957" s="291"/>
      <c r="AW3957" s="501"/>
      <c r="AY3957" s="450"/>
    </row>
    <row r="3958" spans="1:185" customHeight="1" ht="16.5" s="407" customFormat="1">
      <c r="A3958" s="135"/>
      <c r="B3958" s="135"/>
      <c r="C3958" s="135"/>
      <c r="D3958" s="245"/>
      <c r="E3958" s="245"/>
      <c r="F3958" s="405"/>
      <c r="G3958" s="291"/>
      <c r="H3958" s="291"/>
      <c r="AW3958" s="501"/>
      <c r="AY3958" s="450"/>
    </row>
    <row r="3959" spans="1:185" customHeight="1" ht="16.5" s="407" customFormat="1">
      <c r="A3959" s="135"/>
      <c r="B3959" s="135"/>
      <c r="C3959" s="135"/>
      <c r="D3959" s="245"/>
      <c r="E3959" s="245"/>
      <c r="F3959" s="405"/>
      <c r="G3959" s="291"/>
      <c r="H3959" s="291"/>
      <c r="AW3959" s="501"/>
      <c r="AY3959" s="450"/>
    </row>
    <row r="3960" spans="1:185" customHeight="1" ht="16.5" s="407" customFormat="1">
      <c r="A3960" s="135"/>
      <c r="B3960" s="135"/>
      <c r="C3960" s="135"/>
      <c r="D3960" s="245"/>
      <c r="E3960" s="245"/>
      <c r="F3960" s="405"/>
      <c r="G3960" s="291"/>
      <c r="H3960" s="291"/>
      <c r="AW3960" s="501"/>
      <c r="AY3960" s="450"/>
    </row>
    <row r="3961" spans="1:185" customHeight="1" ht="16.5" s="407" customFormat="1">
      <c r="A3961" s="135"/>
      <c r="B3961" s="135"/>
      <c r="C3961" s="135"/>
      <c r="D3961" s="245"/>
      <c r="E3961" s="245"/>
      <c r="F3961" s="405"/>
      <c r="G3961" s="291"/>
      <c r="H3961" s="291"/>
      <c r="AW3961" s="501"/>
      <c r="AY3961" s="450"/>
    </row>
    <row r="3962" spans="1:185" customHeight="1" ht="16.5" s="407" customFormat="1">
      <c r="A3962" s="135"/>
      <c r="B3962" s="135"/>
      <c r="C3962" s="135"/>
      <c r="D3962" s="245"/>
      <c r="E3962" s="245"/>
      <c r="F3962" s="405"/>
      <c r="G3962" s="291"/>
      <c r="H3962" s="291"/>
      <c r="AW3962" s="501"/>
      <c r="AY3962" s="450"/>
    </row>
    <row r="3963" spans="1:185" customHeight="1" ht="16.5" s="407" customFormat="1">
      <c r="A3963" s="135"/>
      <c r="B3963" s="135"/>
      <c r="C3963" s="135"/>
      <c r="D3963" s="245"/>
      <c r="E3963" s="245"/>
      <c r="F3963" s="405"/>
      <c r="G3963" s="291"/>
      <c r="H3963" s="291"/>
      <c r="AW3963" s="501"/>
      <c r="AY3963" s="450"/>
    </row>
    <row r="3964" spans="1:185" customHeight="1" ht="16.5" s="407" customFormat="1">
      <c r="A3964" s="135"/>
      <c r="B3964" s="135"/>
      <c r="C3964" s="135"/>
      <c r="D3964" s="245"/>
      <c r="E3964" s="245"/>
      <c r="F3964" s="405"/>
      <c r="G3964" s="291"/>
      <c r="H3964" s="291"/>
      <c r="AW3964" s="501"/>
      <c r="AY3964" s="450"/>
    </row>
    <row r="3965" spans="1:185" customHeight="1" ht="16.5" s="407" customFormat="1">
      <c r="A3965" s="135"/>
      <c r="B3965" s="135"/>
      <c r="C3965" s="135"/>
      <c r="D3965" s="245"/>
      <c r="E3965" s="245"/>
      <c r="F3965" s="405"/>
      <c r="G3965" s="291"/>
      <c r="H3965" s="291"/>
      <c r="AW3965" s="501"/>
      <c r="AY3965" s="450"/>
    </row>
    <row r="3966" spans="1:185" customHeight="1" ht="16.5" s="407" customFormat="1">
      <c r="A3966" s="135"/>
      <c r="B3966" s="135"/>
      <c r="C3966" s="135"/>
      <c r="D3966" s="245"/>
      <c r="E3966" s="245"/>
      <c r="F3966" s="405"/>
      <c r="G3966" s="291"/>
      <c r="H3966" s="291"/>
      <c r="AW3966" s="501"/>
      <c r="AY3966" s="450"/>
    </row>
    <row r="3967" spans="1:185" customHeight="1" ht="16.5" s="407" customFormat="1">
      <c r="A3967" s="135"/>
      <c r="B3967" s="135"/>
      <c r="C3967" s="135"/>
      <c r="D3967" s="245"/>
      <c r="E3967" s="245"/>
      <c r="F3967" s="405"/>
      <c r="G3967" s="291"/>
      <c r="H3967" s="291"/>
      <c r="AW3967" s="501"/>
      <c r="AY3967" s="450"/>
    </row>
    <row r="3968" spans="1:185" customHeight="1" ht="16.5" s="407" customFormat="1">
      <c r="A3968" s="135"/>
      <c r="B3968" s="135"/>
      <c r="C3968" s="135"/>
      <c r="D3968" s="245"/>
      <c r="E3968" s="245"/>
      <c r="F3968" s="405"/>
      <c r="G3968" s="291"/>
      <c r="H3968" s="291"/>
      <c r="AW3968" s="501"/>
      <c r="AY3968" s="450"/>
    </row>
    <row r="3969" spans="1:185" customHeight="1" ht="16.5" s="407" customFormat="1">
      <c r="A3969" s="135"/>
      <c r="B3969" s="135"/>
      <c r="C3969" s="135"/>
      <c r="D3969" s="245"/>
      <c r="E3969" s="245"/>
      <c r="F3969" s="405"/>
      <c r="G3969" s="291"/>
      <c r="H3969" s="291"/>
      <c r="AW3969" s="501"/>
      <c r="AY3969" s="450"/>
    </row>
    <row r="3970" spans="1:185" customHeight="1" ht="16.5" s="407" customFormat="1">
      <c r="A3970" s="135"/>
      <c r="B3970" s="135"/>
      <c r="C3970" s="135"/>
      <c r="D3970" s="245"/>
      <c r="E3970" s="245"/>
      <c r="F3970" s="405"/>
      <c r="G3970" s="291"/>
      <c r="H3970" s="291"/>
      <c r="AW3970" s="501"/>
      <c r="AY3970" s="450"/>
    </row>
    <row r="3971" spans="1:185" customHeight="1" ht="16.5" s="407" customFormat="1">
      <c r="A3971" s="135"/>
      <c r="B3971" s="135"/>
      <c r="C3971" s="135"/>
      <c r="D3971" s="245"/>
      <c r="E3971" s="245"/>
      <c r="F3971" s="405"/>
      <c r="G3971" s="291"/>
      <c r="H3971" s="291"/>
      <c r="AW3971" s="501"/>
      <c r="AY3971" s="450"/>
    </row>
    <row r="3972" spans="1:185" customHeight="1" ht="16.5" s="407" customFormat="1">
      <c r="A3972" s="135"/>
      <c r="B3972" s="135"/>
      <c r="C3972" s="135"/>
      <c r="D3972" s="245"/>
      <c r="E3972" s="245"/>
      <c r="F3972" s="405"/>
      <c r="G3972" s="291"/>
      <c r="H3972" s="291"/>
      <c r="AW3972" s="501"/>
      <c r="AY3972" s="450"/>
    </row>
    <row r="3973" spans="1:185" customHeight="1" ht="16.5" s="407" customFormat="1">
      <c r="A3973" s="135"/>
      <c r="B3973" s="135"/>
      <c r="C3973" s="135"/>
      <c r="D3973" s="245"/>
      <c r="E3973" s="245"/>
      <c r="F3973" s="405"/>
      <c r="G3973" s="291"/>
      <c r="H3973" s="291"/>
      <c r="AW3973" s="501"/>
      <c r="AY3973" s="450"/>
    </row>
    <row r="3974" spans="1:185" customHeight="1" ht="16.5" s="407" customFormat="1">
      <c r="A3974" s="135"/>
      <c r="B3974" s="135"/>
      <c r="C3974" s="135"/>
      <c r="D3974" s="245"/>
      <c r="E3974" s="245"/>
      <c r="F3974" s="405"/>
      <c r="G3974" s="291"/>
      <c r="H3974" s="291"/>
      <c r="AW3974" s="501"/>
      <c r="AY3974" s="450"/>
    </row>
    <row r="3975" spans="1:185" customHeight="1" ht="16.5" s="407" customFormat="1">
      <c r="A3975" s="135"/>
      <c r="B3975" s="135"/>
      <c r="C3975" s="135"/>
      <c r="D3975" s="245"/>
      <c r="E3975" s="245"/>
      <c r="F3975" s="405"/>
      <c r="G3975" s="291"/>
      <c r="H3975" s="291"/>
      <c r="AW3975" s="501"/>
      <c r="AY3975" s="450"/>
    </row>
    <row r="3976" spans="1:185" customHeight="1" ht="16.5" s="407" customFormat="1">
      <c r="A3976" s="135"/>
      <c r="B3976" s="135"/>
      <c r="C3976" s="135"/>
      <c r="D3976" s="245"/>
      <c r="E3976" s="245"/>
      <c r="F3976" s="405"/>
      <c r="G3976" s="291"/>
      <c r="H3976" s="291"/>
      <c r="AW3976" s="501"/>
      <c r="AY3976" s="450"/>
    </row>
    <row r="3977" spans="1:185" customHeight="1" ht="16.5" s="407" customFormat="1">
      <c r="A3977" s="135"/>
      <c r="B3977" s="135"/>
      <c r="C3977" s="135"/>
      <c r="D3977" s="245"/>
      <c r="E3977" s="245"/>
      <c r="F3977" s="405"/>
      <c r="G3977" s="291"/>
      <c r="H3977" s="291"/>
      <c r="AW3977" s="501"/>
      <c r="AY3977" s="450"/>
    </row>
    <row r="3978" spans="1:185" customHeight="1" ht="16.5" s="407" customFormat="1">
      <c r="A3978" s="135"/>
      <c r="B3978" s="135"/>
      <c r="C3978" s="135"/>
      <c r="D3978" s="245"/>
      <c r="E3978" s="245"/>
      <c r="F3978" s="405"/>
      <c r="G3978" s="291"/>
      <c r="H3978" s="291"/>
      <c r="AW3978" s="501"/>
      <c r="AY3978" s="450"/>
    </row>
    <row r="3979" spans="1:185" customHeight="1" ht="16.5" s="407" customFormat="1">
      <c r="A3979" s="135"/>
      <c r="B3979" s="135"/>
      <c r="C3979" s="135"/>
      <c r="D3979" s="245"/>
      <c r="E3979" s="245"/>
      <c r="F3979" s="405"/>
      <c r="G3979" s="291"/>
      <c r="H3979" s="291"/>
      <c r="AW3979" s="501"/>
      <c r="AY3979" s="450"/>
    </row>
    <row r="3980" spans="1:185" customHeight="1" ht="16.5" s="407" customFormat="1">
      <c r="A3980" s="135"/>
      <c r="B3980" s="135"/>
      <c r="C3980" s="135"/>
      <c r="D3980" s="245"/>
      <c r="E3980" s="245"/>
      <c r="F3980" s="405"/>
      <c r="G3980" s="291"/>
      <c r="H3980" s="291"/>
      <c r="AW3980" s="501"/>
      <c r="AY3980" s="450"/>
    </row>
    <row r="3981" spans="1:185" customHeight="1" ht="16.5" s="407" customFormat="1">
      <c r="A3981" s="135"/>
      <c r="B3981" s="135"/>
      <c r="C3981" s="135"/>
      <c r="D3981" s="245"/>
      <c r="E3981" s="245"/>
      <c r="F3981" s="405"/>
      <c r="G3981" s="291"/>
      <c r="H3981" s="291"/>
      <c r="AW3981" s="501"/>
      <c r="AY3981" s="450"/>
    </row>
    <row r="3982" spans="1:185" customHeight="1" ht="16.5" s="407" customFormat="1">
      <c r="A3982" s="135"/>
      <c r="B3982" s="135"/>
      <c r="C3982" s="135"/>
      <c r="D3982" s="245"/>
      <c r="E3982" s="245"/>
      <c r="F3982" s="405"/>
      <c r="G3982" s="291"/>
      <c r="H3982" s="291"/>
      <c r="AW3982" s="501"/>
      <c r="AY3982" s="450"/>
    </row>
    <row r="3983" spans="1:185" customHeight="1" ht="16.5" s="407" customFormat="1">
      <c r="A3983" s="135"/>
      <c r="B3983" s="135"/>
      <c r="C3983" s="135"/>
      <c r="D3983" s="245"/>
      <c r="E3983" s="245"/>
      <c r="F3983" s="405"/>
      <c r="G3983" s="291"/>
      <c r="H3983" s="291"/>
      <c r="AW3983" s="501"/>
      <c r="AY3983" s="450"/>
    </row>
    <row r="3984" spans="1:185" customHeight="1" ht="16.5" s="407" customFormat="1">
      <c r="A3984" s="135"/>
      <c r="B3984" s="135"/>
      <c r="C3984" s="135"/>
      <c r="D3984" s="245"/>
      <c r="E3984" s="245"/>
      <c r="F3984" s="405"/>
      <c r="G3984" s="291"/>
      <c r="H3984" s="291"/>
      <c r="AW3984" s="501"/>
      <c r="AY3984" s="450"/>
    </row>
    <row r="3985" spans="1:185" customHeight="1" ht="16.5" s="407" customFormat="1">
      <c r="A3985" s="135"/>
      <c r="B3985" s="135"/>
      <c r="C3985" s="135"/>
      <c r="D3985" s="245"/>
      <c r="E3985" s="245"/>
      <c r="F3985" s="405"/>
      <c r="G3985" s="291"/>
      <c r="H3985" s="291"/>
      <c r="AW3985" s="501"/>
      <c r="AY3985" s="450"/>
    </row>
    <row r="3986" spans="1:185" customHeight="1" ht="16.5" s="407" customFormat="1">
      <c r="A3986" s="135"/>
      <c r="B3986" s="135"/>
      <c r="C3986" s="135"/>
      <c r="D3986" s="245"/>
      <c r="E3986" s="245"/>
      <c r="F3986" s="405"/>
      <c r="G3986" s="291"/>
      <c r="H3986" s="291"/>
      <c r="AW3986" s="501"/>
      <c r="AY3986" s="450"/>
    </row>
    <row r="3987" spans="1:185" customHeight="1" ht="16.5" s="407" customFormat="1">
      <c r="A3987" s="135"/>
      <c r="B3987" s="135"/>
      <c r="C3987" s="135"/>
      <c r="D3987" s="245"/>
      <c r="E3987" s="245"/>
      <c r="F3987" s="405"/>
      <c r="G3987" s="291"/>
      <c r="H3987" s="291"/>
      <c r="AW3987" s="501"/>
      <c r="AY3987" s="450"/>
    </row>
    <row r="3988" spans="1:185" customHeight="1" ht="16.5" s="407" customFormat="1">
      <c r="A3988" s="135"/>
      <c r="B3988" s="135"/>
      <c r="C3988" s="135"/>
      <c r="D3988" s="245"/>
      <c r="E3988" s="245"/>
      <c r="F3988" s="405"/>
      <c r="G3988" s="291"/>
      <c r="H3988" s="291"/>
      <c r="AW3988" s="501"/>
      <c r="AY3988" s="450"/>
    </row>
    <row r="3989" spans="1:185" customHeight="1" ht="16.5" s="407" customFormat="1">
      <c r="A3989" s="135"/>
      <c r="B3989" s="135"/>
      <c r="C3989" s="135"/>
      <c r="D3989" s="245"/>
      <c r="E3989" s="245"/>
      <c r="F3989" s="405"/>
      <c r="G3989" s="291"/>
      <c r="H3989" s="291"/>
      <c r="AW3989" s="501"/>
      <c r="AY3989" s="450"/>
    </row>
    <row r="3990" spans="1:185" customHeight="1" ht="16.5" s="407" customFormat="1">
      <c r="A3990" s="135"/>
      <c r="B3990" s="135"/>
      <c r="C3990" s="135"/>
      <c r="D3990" s="245"/>
      <c r="E3990" s="245"/>
      <c r="F3990" s="405"/>
      <c r="G3990" s="291"/>
      <c r="H3990" s="291"/>
      <c r="AW3990" s="501"/>
      <c r="AY3990" s="450"/>
    </row>
    <row r="3991" spans="1:185" customHeight="1" ht="16.5" s="407" customFormat="1">
      <c r="A3991" s="135"/>
      <c r="B3991" s="135"/>
      <c r="C3991" s="135"/>
      <c r="D3991" s="245"/>
      <c r="E3991" s="245"/>
      <c r="F3991" s="405"/>
      <c r="G3991" s="291"/>
      <c r="H3991" s="291"/>
      <c r="AW3991" s="501"/>
      <c r="AY3991" s="450"/>
    </row>
    <row r="3992" spans="1:185" customHeight="1" ht="16.5" s="407" customFormat="1">
      <c r="A3992" s="135"/>
      <c r="B3992" s="135"/>
      <c r="C3992" s="135"/>
      <c r="D3992" s="245"/>
      <c r="E3992" s="245"/>
      <c r="F3992" s="405"/>
      <c r="G3992" s="291"/>
      <c r="H3992" s="291"/>
      <c r="AW3992" s="501"/>
      <c r="AY3992" s="450"/>
    </row>
    <row r="3993" spans="1:185" customHeight="1" ht="16.5" s="407" customFormat="1">
      <c r="A3993" s="135"/>
      <c r="B3993" s="135"/>
      <c r="C3993" s="135"/>
      <c r="D3993" s="245"/>
      <c r="E3993" s="245"/>
      <c r="F3993" s="405"/>
      <c r="G3993" s="291"/>
      <c r="H3993" s="291"/>
      <c r="AW3993" s="501"/>
      <c r="AY3993" s="450"/>
    </row>
    <row r="3994" spans="1:185" customHeight="1" ht="16.5" s="407" customFormat="1">
      <c r="A3994" s="135"/>
      <c r="B3994" s="135"/>
      <c r="C3994" s="135"/>
      <c r="D3994" s="245"/>
      <c r="E3994" s="245"/>
      <c r="F3994" s="405"/>
      <c r="G3994" s="291"/>
      <c r="H3994" s="291"/>
      <c r="AW3994" s="501"/>
      <c r="AY3994" s="450"/>
    </row>
    <row r="3995" spans="1:185" customHeight="1" ht="16.5" s="407" customFormat="1">
      <c r="A3995" s="135"/>
      <c r="B3995" s="135"/>
      <c r="C3995" s="135"/>
      <c r="D3995" s="245"/>
      <c r="E3995" s="245"/>
      <c r="F3995" s="405"/>
      <c r="G3995" s="291"/>
      <c r="H3995" s="291"/>
      <c r="AW3995" s="501"/>
      <c r="AY3995" s="450"/>
    </row>
    <row r="3996" spans="1:185" customHeight="1" ht="16.5" s="407" customFormat="1">
      <c r="A3996" s="135"/>
      <c r="B3996" s="135"/>
      <c r="C3996" s="135"/>
      <c r="D3996" s="245"/>
      <c r="E3996" s="245"/>
      <c r="F3996" s="405"/>
      <c r="G3996" s="291"/>
      <c r="H3996" s="291"/>
      <c r="AW3996" s="501"/>
      <c r="AY3996" s="450"/>
    </row>
    <row r="3997" spans="1:185" customHeight="1" ht="16.5" s="407" customFormat="1">
      <c r="A3997" s="135"/>
      <c r="B3997" s="135"/>
      <c r="C3997" s="135"/>
      <c r="D3997" s="245"/>
      <c r="E3997" s="245"/>
      <c r="F3997" s="405"/>
      <c r="G3997" s="291"/>
      <c r="H3997" s="291"/>
      <c r="AW3997" s="501"/>
      <c r="AY3997" s="450"/>
    </row>
    <row r="3998" spans="1:185" customHeight="1" ht="16.5" s="407" customFormat="1">
      <c r="A3998" s="135"/>
      <c r="B3998" s="135"/>
      <c r="C3998" s="135"/>
      <c r="D3998" s="245"/>
      <c r="E3998" s="245"/>
      <c r="F3998" s="405"/>
      <c r="G3998" s="291"/>
      <c r="H3998" s="291"/>
      <c r="AW3998" s="501"/>
      <c r="AY3998" s="450"/>
    </row>
    <row r="3999" spans="1:185" customHeight="1" ht="16.5" s="407" customFormat="1">
      <c r="A3999" s="135"/>
      <c r="B3999" s="135"/>
      <c r="C3999" s="135"/>
      <c r="D3999" s="245"/>
      <c r="E3999" s="245"/>
      <c r="F3999" s="405"/>
      <c r="G3999" s="291"/>
      <c r="H3999" s="291"/>
      <c r="AW3999" s="501"/>
      <c r="AY3999" s="450"/>
    </row>
    <row r="4000" spans="1:185" customHeight="1" ht="16.5" s="407" customFormat="1">
      <c r="A4000" s="135"/>
      <c r="B4000" s="135"/>
      <c r="C4000" s="135"/>
      <c r="D4000" s="245"/>
      <c r="E4000" s="245"/>
      <c r="F4000" s="405"/>
      <c r="G4000" s="291"/>
      <c r="H4000" s="291"/>
      <c r="AW4000" s="501"/>
      <c r="AY4000" s="450"/>
    </row>
    <row r="4001" spans="1:185" customHeight="1" ht="16.5" s="407" customFormat="1">
      <c r="A4001" s="135"/>
      <c r="B4001" s="135"/>
      <c r="C4001" s="135"/>
      <c r="D4001" s="245"/>
      <c r="E4001" s="245"/>
      <c r="F4001" s="405"/>
      <c r="G4001" s="291"/>
      <c r="H4001" s="291"/>
      <c r="AW4001" s="501"/>
      <c r="AY4001" s="450"/>
    </row>
    <row r="4002" spans="1:185" customHeight="1" ht="16.5" s="407" customFormat="1">
      <c r="A4002" s="135"/>
      <c r="B4002" s="135"/>
      <c r="C4002" s="135"/>
      <c r="D4002" s="245"/>
      <c r="E4002" s="245"/>
      <c r="F4002" s="405"/>
      <c r="G4002" s="291"/>
      <c r="H4002" s="291"/>
      <c r="AW4002" s="501"/>
      <c r="AY4002" s="450"/>
    </row>
    <row r="4003" spans="1:185" customHeight="1" ht="16.5" s="407" customFormat="1">
      <c r="A4003" s="135"/>
      <c r="B4003" s="135"/>
      <c r="C4003" s="135"/>
      <c r="D4003" s="245"/>
      <c r="E4003" s="245"/>
      <c r="F4003" s="405"/>
      <c r="G4003" s="291"/>
      <c r="H4003" s="291"/>
      <c r="AW4003" s="501"/>
      <c r="AY4003" s="450"/>
    </row>
    <row r="4004" spans="1:185" customHeight="1" ht="16.5" s="407" customFormat="1">
      <c r="A4004" s="135"/>
      <c r="B4004" s="135"/>
      <c r="C4004" s="135"/>
      <c r="D4004" s="245"/>
      <c r="E4004" s="245"/>
      <c r="F4004" s="405"/>
      <c r="G4004" s="291"/>
      <c r="H4004" s="291"/>
      <c r="AW4004" s="501"/>
      <c r="AY4004" s="450"/>
    </row>
    <row r="4005" spans="1:185" customHeight="1" ht="16.5" s="407" customFormat="1">
      <c r="A4005" s="135"/>
      <c r="B4005" s="135"/>
      <c r="C4005" s="135"/>
      <c r="D4005" s="245"/>
      <c r="E4005" s="245"/>
      <c r="F4005" s="405"/>
      <c r="G4005" s="291"/>
      <c r="H4005" s="291"/>
      <c r="AW4005" s="501"/>
      <c r="AY4005" s="450"/>
    </row>
    <row r="4006" spans="1:185" customHeight="1" ht="16.5" s="407" customFormat="1">
      <c r="A4006" s="135"/>
      <c r="B4006" s="135"/>
      <c r="C4006" s="135"/>
      <c r="D4006" s="245"/>
      <c r="E4006" s="245"/>
      <c r="F4006" s="405"/>
      <c r="G4006" s="291"/>
      <c r="H4006" s="291"/>
      <c r="AW4006" s="501"/>
      <c r="AY4006" s="450"/>
    </row>
    <row r="4007" spans="1:185" customHeight="1" ht="16.5" s="407" customFormat="1">
      <c r="A4007" s="135"/>
      <c r="B4007" s="135"/>
      <c r="C4007" s="135"/>
      <c r="D4007" s="245"/>
      <c r="E4007" s="245"/>
      <c r="F4007" s="405"/>
      <c r="G4007" s="291"/>
      <c r="H4007" s="291"/>
      <c r="AW4007" s="501"/>
      <c r="AY4007" s="450"/>
    </row>
    <row r="4008" spans="1:185" customHeight="1" ht="16.5" s="407" customFormat="1">
      <c r="A4008" s="135"/>
      <c r="B4008" s="135"/>
      <c r="C4008" s="135"/>
      <c r="D4008" s="245"/>
      <c r="E4008" s="245"/>
      <c r="F4008" s="405"/>
      <c r="G4008" s="291"/>
      <c r="H4008" s="291"/>
      <c r="AW4008" s="501"/>
      <c r="AY4008" s="450"/>
    </row>
    <row r="4009" spans="1:185" customHeight="1" ht="16.5" s="407" customFormat="1">
      <c r="A4009" s="135"/>
      <c r="B4009" s="135"/>
      <c r="C4009" s="135"/>
      <c r="D4009" s="245"/>
      <c r="E4009" s="245"/>
      <c r="F4009" s="405"/>
      <c r="G4009" s="291"/>
      <c r="H4009" s="291"/>
      <c r="AW4009" s="501"/>
      <c r="AY4009" s="450"/>
    </row>
    <row r="4010" spans="1:185" customHeight="1" ht="16.5" s="407" customFormat="1">
      <c r="A4010" s="135"/>
      <c r="B4010" s="135"/>
      <c r="C4010" s="135"/>
      <c r="D4010" s="245"/>
      <c r="E4010" s="245"/>
      <c r="F4010" s="405"/>
      <c r="G4010" s="291"/>
      <c r="H4010" s="291"/>
      <c r="AW4010" s="501"/>
      <c r="AY4010" s="450"/>
    </row>
    <row r="4011" spans="1:185" customHeight="1" ht="16.5" s="407" customFormat="1">
      <c r="A4011" s="135"/>
      <c r="B4011" s="135"/>
      <c r="C4011" s="135"/>
      <c r="D4011" s="245"/>
      <c r="E4011" s="245"/>
      <c r="F4011" s="405"/>
      <c r="G4011" s="291"/>
      <c r="H4011" s="291"/>
      <c r="AW4011" s="501"/>
      <c r="AY4011" s="450"/>
    </row>
    <row r="4012" spans="1:185" customHeight="1" ht="16.5" s="407" customFormat="1">
      <c r="A4012" s="135"/>
      <c r="B4012" s="135"/>
      <c r="C4012" s="135"/>
      <c r="D4012" s="245"/>
      <c r="E4012" s="245"/>
      <c r="F4012" s="405"/>
      <c r="G4012" s="291"/>
      <c r="H4012" s="291"/>
      <c r="AW4012" s="501"/>
      <c r="AY4012" s="450"/>
    </row>
    <row r="4013" spans="1:185" customHeight="1" ht="16.5" s="407" customFormat="1">
      <c r="A4013" s="135"/>
      <c r="B4013" s="135"/>
      <c r="C4013" s="135"/>
      <c r="D4013" s="245"/>
      <c r="E4013" s="245"/>
      <c r="F4013" s="405"/>
      <c r="G4013" s="291"/>
      <c r="H4013" s="291"/>
      <c r="AW4013" s="501"/>
      <c r="AY4013" s="450"/>
    </row>
    <row r="4014" spans="1:185" customHeight="1" ht="16.5" s="407" customFormat="1">
      <c r="A4014" s="135"/>
      <c r="B4014" s="135"/>
      <c r="C4014" s="135"/>
      <c r="D4014" s="245"/>
      <c r="E4014" s="245"/>
      <c r="F4014" s="405"/>
      <c r="G4014" s="291"/>
      <c r="H4014" s="291"/>
      <c r="AW4014" s="501"/>
      <c r="AY4014" s="450"/>
    </row>
    <row r="4015" spans="1:185" customHeight="1" ht="16.5" s="407" customFormat="1">
      <c r="A4015" s="135"/>
      <c r="B4015" s="135"/>
      <c r="C4015" s="135"/>
      <c r="D4015" s="245"/>
      <c r="E4015" s="245"/>
      <c r="F4015" s="405"/>
      <c r="G4015" s="291"/>
      <c r="H4015" s="291"/>
      <c r="AW4015" s="501"/>
      <c r="AY4015" s="450"/>
    </row>
    <row r="4016" spans="1:185" customHeight="1" ht="16.5" s="407" customFormat="1">
      <c r="A4016" s="135"/>
      <c r="B4016" s="135"/>
      <c r="C4016" s="135"/>
      <c r="D4016" s="245"/>
      <c r="E4016" s="245"/>
      <c r="F4016" s="405"/>
      <c r="G4016" s="291"/>
      <c r="H4016" s="291"/>
      <c r="AW4016" s="501"/>
      <c r="AY4016" s="450"/>
    </row>
    <row r="4017" spans="1:185" customHeight="1" ht="16.5" s="407" customFormat="1">
      <c r="A4017" s="135"/>
      <c r="B4017" s="135"/>
      <c r="C4017" s="135"/>
      <c r="D4017" s="245"/>
      <c r="E4017" s="245"/>
      <c r="F4017" s="405"/>
      <c r="G4017" s="291"/>
      <c r="H4017" s="291"/>
      <c r="AW4017" s="501"/>
      <c r="AY4017" s="450"/>
    </row>
    <row r="4018" spans="1:185" customHeight="1" ht="16.5" s="407" customFormat="1">
      <c r="A4018" s="135"/>
      <c r="B4018" s="135"/>
      <c r="C4018" s="135"/>
      <c r="D4018" s="245"/>
      <c r="E4018" s="245"/>
      <c r="F4018" s="405"/>
      <c r="G4018" s="291"/>
      <c r="H4018" s="291"/>
      <c r="AW4018" s="501"/>
      <c r="AY4018" s="450"/>
    </row>
    <row r="4019" spans="1:185" customHeight="1" ht="16.5" s="407" customFormat="1">
      <c r="A4019" s="135"/>
      <c r="B4019" s="135"/>
      <c r="C4019" s="135"/>
      <c r="D4019" s="245"/>
      <c r="E4019" s="245"/>
      <c r="F4019" s="405"/>
      <c r="G4019" s="291"/>
      <c r="H4019" s="291"/>
      <c r="AW4019" s="501"/>
      <c r="AY4019" s="450"/>
    </row>
    <row r="4020" spans="1:185" customHeight="1" ht="16.5" s="407" customFormat="1">
      <c r="A4020" s="135"/>
      <c r="B4020" s="135"/>
      <c r="C4020" s="135"/>
      <c r="D4020" s="245"/>
      <c r="E4020" s="245"/>
      <c r="F4020" s="405"/>
      <c r="G4020" s="291"/>
      <c r="H4020" s="291"/>
      <c r="AW4020" s="501"/>
      <c r="AY4020" s="450"/>
    </row>
    <row r="4021" spans="1:185" customHeight="1" ht="16.5" s="407" customFormat="1">
      <c r="A4021" s="135"/>
      <c r="B4021" s="135"/>
      <c r="C4021" s="135"/>
      <c r="D4021" s="245"/>
      <c r="E4021" s="245"/>
      <c r="F4021" s="405"/>
      <c r="G4021" s="291"/>
      <c r="H4021" s="291"/>
      <c r="AW4021" s="501"/>
      <c r="AY4021" s="450"/>
    </row>
    <row r="4022" spans="1:185" customHeight="1" ht="16.5" s="407" customFormat="1">
      <c r="A4022" s="135"/>
      <c r="B4022" s="135"/>
      <c r="C4022" s="135"/>
      <c r="D4022" s="245"/>
      <c r="E4022" s="245"/>
      <c r="F4022" s="405"/>
      <c r="G4022" s="291"/>
      <c r="H4022" s="291"/>
      <c r="AW4022" s="501"/>
      <c r="AY4022" s="450"/>
    </row>
    <row r="4023" spans="1:185" customHeight="1" ht="16.5" s="407" customFormat="1">
      <c r="A4023" s="135"/>
      <c r="B4023" s="135"/>
      <c r="C4023" s="135"/>
      <c r="D4023" s="245"/>
      <c r="E4023" s="245"/>
      <c r="F4023" s="405"/>
      <c r="G4023" s="291"/>
      <c r="H4023" s="291"/>
      <c r="AW4023" s="501"/>
      <c r="AY4023" s="450"/>
    </row>
    <row r="4024" spans="1:185" customHeight="1" ht="16.5" s="407" customFormat="1">
      <c r="A4024" s="135"/>
      <c r="B4024" s="135"/>
      <c r="C4024" s="135"/>
      <c r="D4024" s="245"/>
      <c r="E4024" s="245"/>
      <c r="F4024" s="405"/>
      <c r="G4024" s="291"/>
      <c r="H4024" s="291"/>
      <c r="AW4024" s="501"/>
      <c r="AY4024" s="450"/>
    </row>
    <row r="4025" spans="1:185" customHeight="1" ht="16.5" s="407" customFormat="1">
      <c r="A4025" s="135"/>
      <c r="B4025" s="135"/>
      <c r="C4025" s="135"/>
      <c r="D4025" s="245"/>
      <c r="E4025" s="245"/>
      <c r="F4025" s="405"/>
      <c r="G4025" s="291"/>
      <c r="H4025" s="291"/>
      <c r="AW4025" s="501"/>
      <c r="AY4025" s="450"/>
    </row>
    <row r="4026" spans="1:185" customHeight="1" ht="16.5" s="407" customFormat="1">
      <c r="A4026" s="135"/>
      <c r="B4026" s="135"/>
      <c r="C4026" s="135"/>
      <c r="D4026" s="245"/>
      <c r="E4026" s="245"/>
      <c r="F4026" s="405"/>
      <c r="G4026" s="291"/>
      <c r="H4026" s="291"/>
      <c r="AW4026" s="501"/>
      <c r="AY4026" s="450"/>
    </row>
    <row r="4027" spans="1:185" customHeight="1" ht="16.5" s="407" customFormat="1">
      <c r="A4027" s="135"/>
      <c r="B4027" s="135"/>
      <c r="C4027" s="135"/>
      <c r="D4027" s="245"/>
      <c r="E4027" s="245"/>
      <c r="F4027" s="405"/>
      <c r="G4027" s="291"/>
      <c r="H4027" s="291"/>
      <c r="AW4027" s="501"/>
      <c r="AY4027" s="450"/>
    </row>
    <row r="4028" spans="1:185" customHeight="1" ht="16.5" s="407" customFormat="1">
      <c r="A4028" s="135"/>
      <c r="B4028" s="135"/>
      <c r="C4028" s="135"/>
      <c r="D4028" s="245"/>
      <c r="E4028" s="245"/>
      <c r="F4028" s="405"/>
      <c r="G4028" s="291"/>
      <c r="H4028" s="291"/>
      <c r="AW4028" s="501"/>
      <c r="AY4028" s="450"/>
    </row>
    <row r="4029" spans="1:185" customHeight="1" ht="16.5" s="407" customFormat="1">
      <c r="A4029" s="135"/>
      <c r="B4029" s="135"/>
      <c r="C4029" s="135"/>
      <c r="D4029" s="245"/>
      <c r="E4029" s="245"/>
      <c r="F4029" s="405"/>
      <c r="G4029" s="291"/>
      <c r="H4029" s="291"/>
      <c r="AW4029" s="501"/>
      <c r="AY4029" s="450"/>
    </row>
    <row r="4030" spans="1:185" customHeight="1" ht="16.5" s="407" customFormat="1">
      <c r="A4030" s="135"/>
      <c r="B4030" s="135"/>
      <c r="C4030" s="135"/>
      <c r="D4030" s="245"/>
      <c r="E4030" s="245"/>
      <c r="F4030" s="405"/>
      <c r="G4030" s="291"/>
      <c r="H4030" s="291"/>
      <c r="AW4030" s="501"/>
      <c r="AY4030" s="450"/>
    </row>
    <row r="4031" spans="1:185" customHeight="1" ht="16.5" s="407" customFormat="1">
      <c r="A4031" s="135"/>
      <c r="B4031" s="135"/>
      <c r="C4031" s="135"/>
      <c r="D4031" s="245"/>
      <c r="E4031" s="245"/>
      <c r="F4031" s="405"/>
      <c r="G4031" s="291"/>
      <c r="H4031" s="291"/>
      <c r="AW4031" s="501"/>
      <c r="AY4031" s="450"/>
    </row>
    <row r="4032" spans="1:185" customHeight="1" ht="16.5" s="407" customFormat="1">
      <c r="A4032" s="135"/>
      <c r="B4032" s="135"/>
      <c r="C4032" s="135"/>
      <c r="D4032" s="245"/>
      <c r="E4032" s="245"/>
      <c r="F4032" s="405"/>
      <c r="G4032" s="291"/>
      <c r="H4032" s="291"/>
      <c r="AW4032" s="501"/>
      <c r="AY4032" s="450"/>
    </row>
    <row r="4033" spans="1:185" customHeight="1" ht="16.5" s="407" customFormat="1">
      <c r="A4033" s="135"/>
      <c r="B4033" s="135"/>
      <c r="C4033" s="135"/>
      <c r="D4033" s="245"/>
      <c r="E4033" s="245"/>
      <c r="F4033" s="405"/>
      <c r="G4033" s="291"/>
      <c r="H4033" s="291"/>
      <c r="AW4033" s="501"/>
      <c r="AY4033" s="450"/>
    </row>
    <row r="4034" spans="1:185" customHeight="1" ht="16.5" s="407" customFormat="1">
      <c r="A4034" s="135"/>
      <c r="B4034" s="135"/>
      <c r="C4034" s="135"/>
      <c r="D4034" s="245"/>
      <c r="E4034" s="245"/>
      <c r="F4034" s="405"/>
      <c r="G4034" s="291"/>
      <c r="H4034" s="291"/>
      <c r="AW4034" s="501"/>
      <c r="AY4034" s="450"/>
    </row>
    <row r="4035" spans="1:185" customHeight="1" ht="16.5" s="407" customFormat="1">
      <c r="A4035" s="135"/>
      <c r="B4035" s="135"/>
      <c r="C4035" s="135"/>
      <c r="D4035" s="245"/>
      <c r="E4035" s="245"/>
      <c r="F4035" s="405"/>
      <c r="G4035" s="291"/>
      <c r="H4035" s="291"/>
      <c r="AW4035" s="501"/>
      <c r="AY4035" s="450"/>
    </row>
    <row r="4036" spans="1:185" customHeight="1" ht="16.5" s="407" customFormat="1">
      <c r="A4036" s="135"/>
      <c r="B4036" s="135"/>
      <c r="C4036" s="135"/>
      <c r="D4036" s="245"/>
      <c r="E4036" s="245"/>
      <c r="F4036" s="405"/>
      <c r="G4036" s="291"/>
      <c r="H4036" s="291"/>
      <c r="AW4036" s="501"/>
      <c r="AY4036" s="450"/>
    </row>
    <row r="4037" spans="1:185" customHeight="1" ht="16.5" s="407" customFormat="1">
      <c r="A4037" s="135"/>
      <c r="B4037" s="135"/>
      <c r="C4037" s="135"/>
      <c r="D4037" s="245"/>
      <c r="E4037" s="245"/>
      <c r="F4037" s="405"/>
      <c r="G4037" s="291"/>
      <c r="H4037" s="291"/>
      <c r="AW4037" s="501"/>
      <c r="AY4037" s="450"/>
    </row>
    <row r="4038" spans="1:185" customHeight="1" ht="16.5" s="407" customFormat="1">
      <c r="A4038" s="135"/>
      <c r="B4038" s="135"/>
      <c r="C4038" s="135"/>
      <c r="D4038" s="245"/>
      <c r="E4038" s="245"/>
      <c r="F4038" s="405"/>
      <c r="G4038" s="291"/>
      <c r="H4038" s="291"/>
      <c r="AW4038" s="501"/>
      <c r="AY4038" s="450"/>
    </row>
    <row r="4039" spans="1:185" customHeight="1" ht="16.5" s="407" customFormat="1">
      <c r="A4039" s="135"/>
      <c r="B4039" s="135"/>
      <c r="C4039" s="135"/>
      <c r="D4039" s="245"/>
      <c r="E4039" s="245"/>
      <c r="F4039" s="405"/>
      <c r="G4039" s="291"/>
      <c r="H4039" s="291"/>
      <c r="AW4039" s="501"/>
      <c r="AY4039" s="450"/>
    </row>
    <row r="4040" spans="1:185" customHeight="1" ht="16.5" s="407" customFormat="1">
      <c r="A4040" s="135"/>
      <c r="B4040" s="135"/>
      <c r="C4040" s="135"/>
      <c r="D4040" s="245"/>
      <c r="E4040" s="245"/>
      <c r="F4040" s="405"/>
      <c r="G4040" s="291"/>
      <c r="H4040" s="291"/>
      <c r="AW4040" s="501"/>
      <c r="AY4040" s="450"/>
    </row>
    <row r="4041" spans="1:185" customHeight="1" ht="16.5" s="407" customFormat="1">
      <c r="A4041" s="135"/>
      <c r="B4041" s="135"/>
      <c r="C4041" s="135"/>
      <c r="D4041" s="245"/>
      <c r="E4041" s="245"/>
      <c r="F4041" s="405"/>
      <c r="G4041" s="291"/>
      <c r="H4041" s="291"/>
      <c r="AW4041" s="501"/>
      <c r="AY4041" s="450"/>
    </row>
    <row r="4042" spans="1:185" customHeight="1" ht="16.5" s="407" customFormat="1">
      <c r="A4042" s="135"/>
      <c r="B4042" s="135"/>
      <c r="C4042" s="135"/>
      <c r="D4042" s="245"/>
      <c r="E4042" s="245"/>
      <c r="F4042" s="405"/>
      <c r="G4042" s="291"/>
      <c r="H4042" s="291"/>
      <c r="AW4042" s="501"/>
      <c r="AY4042" s="450"/>
    </row>
    <row r="4043" spans="1:185" customHeight="1" ht="16.5" s="407" customFormat="1">
      <c r="A4043" s="135"/>
      <c r="B4043" s="135"/>
      <c r="C4043" s="135"/>
      <c r="D4043" s="245"/>
      <c r="E4043" s="245"/>
      <c r="F4043" s="405"/>
      <c r="G4043" s="291"/>
      <c r="H4043" s="291"/>
      <c r="AW4043" s="501"/>
      <c r="AY4043" s="450"/>
    </row>
    <row r="4044" spans="1:185" customHeight="1" ht="16.5" s="407" customFormat="1">
      <c r="A4044" s="135"/>
      <c r="B4044" s="135"/>
      <c r="C4044" s="135"/>
      <c r="D4044" s="245"/>
      <c r="E4044" s="245"/>
      <c r="F4044" s="405"/>
      <c r="G4044" s="291"/>
      <c r="H4044" s="291"/>
      <c r="AW4044" s="501"/>
      <c r="AY4044" s="450"/>
    </row>
    <row r="4045" spans="1:185" customHeight="1" ht="16.5" s="407" customFormat="1">
      <c r="A4045" s="135"/>
      <c r="B4045" s="135"/>
      <c r="C4045" s="135"/>
      <c r="D4045" s="245"/>
      <c r="E4045" s="245"/>
      <c r="F4045" s="405"/>
      <c r="G4045" s="291"/>
      <c r="H4045" s="291"/>
      <c r="AW4045" s="501"/>
      <c r="AY4045" s="450"/>
    </row>
    <row r="4046" spans="1:185" customHeight="1" ht="16.5" s="407" customFormat="1">
      <c r="A4046" s="135"/>
      <c r="B4046" s="135"/>
      <c r="C4046" s="135"/>
      <c r="D4046" s="245"/>
      <c r="E4046" s="245"/>
      <c r="F4046" s="405"/>
      <c r="G4046" s="291"/>
      <c r="H4046" s="291"/>
      <c r="AW4046" s="501"/>
      <c r="AY4046" s="450"/>
    </row>
    <row r="4047" spans="1:185" customHeight="1" ht="16.5" s="407" customFormat="1">
      <c r="A4047" s="135"/>
      <c r="B4047" s="135"/>
      <c r="C4047" s="135"/>
      <c r="D4047" s="245"/>
      <c r="E4047" s="245"/>
      <c r="F4047" s="405"/>
      <c r="G4047" s="291"/>
      <c r="H4047" s="291"/>
      <c r="AW4047" s="501"/>
      <c r="AY4047" s="450"/>
    </row>
    <row r="4048" spans="1:185" customHeight="1" ht="16.5" s="407" customFormat="1">
      <c r="A4048" s="135"/>
      <c r="B4048" s="135"/>
      <c r="C4048" s="135"/>
      <c r="D4048" s="245"/>
      <c r="E4048" s="245"/>
      <c r="F4048" s="405"/>
      <c r="G4048" s="291"/>
      <c r="H4048" s="291"/>
      <c r="AW4048" s="501"/>
      <c r="AY4048" s="450"/>
    </row>
    <row r="4049" spans="1:185" customHeight="1" ht="16.5" s="407" customFormat="1">
      <c r="A4049" s="135"/>
      <c r="B4049" s="135"/>
      <c r="C4049" s="135"/>
      <c r="D4049" s="245"/>
      <c r="E4049" s="245"/>
      <c r="F4049" s="405"/>
      <c r="G4049" s="291"/>
      <c r="H4049" s="291"/>
      <c r="AW4049" s="501"/>
      <c r="AY4049" s="450"/>
    </row>
    <row r="4050" spans="1:185" customHeight="1" ht="16.5" s="407" customFormat="1">
      <c r="A4050" s="135"/>
      <c r="B4050" s="135"/>
      <c r="C4050" s="135"/>
      <c r="D4050" s="245"/>
      <c r="E4050" s="245"/>
      <c r="F4050" s="405"/>
      <c r="G4050" s="291"/>
      <c r="H4050" s="291"/>
      <c r="AW4050" s="501"/>
      <c r="AY4050" s="450"/>
    </row>
    <row r="4051" spans="1:185" customHeight="1" ht="16.5" s="407" customFormat="1">
      <c r="A4051" s="135"/>
      <c r="B4051" s="135"/>
      <c r="C4051" s="135"/>
      <c r="D4051" s="245"/>
      <c r="E4051" s="245"/>
      <c r="F4051" s="405"/>
      <c r="G4051" s="291"/>
      <c r="H4051" s="291"/>
      <c r="AW4051" s="501"/>
      <c r="AY4051" s="450"/>
    </row>
    <row r="4052" spans="1:185" customHeight="1" ht="16.5" s="407" customFormat="1">
      <c r="A4052" s="135"/>
      <c r="B4052" s="135"/>
      <c r="C4052" s="135"/>
      <c r="D4052" s="245"/>
      <c r="E4052" s="245"/>
      <c r="F4052" s="405"/>
      <c r="G4052" s="291"/>
      <c r="H4052" s="291"/>
      <c r="AW4052" s="501"/>
      <c r="AY4052" s="450"/>
    </row>
    <row r="4053" spans="1:185" customHeight="1" ht="16.5" s="407" customFormat="1">
      <c r="A4053" s="135"/>
      <c r="B4053" s="135"/>
      <c r="C4053" s="135"/>
      <c r="D4053" s="245"/>
      <c r="E4053" s="245"/>
      <c r="F4053" s="405"/>
      <c r="G4053" s="291"/>
      <c r="H4053" s="291"/>
      <c r="AW4053" s="501"/>
      <c r="AY4053" s="450"/>
    </row>
    <row r="4054" spans="1:185" customHeight="1" ht="16.5" s="407" customFormat="1">
      <c r="A4054" s="135"/>
      <c r="B4054" s="135"/>
      <c r="C4054" s="135"/>
      <c r="D4054" s="245"/>
      <c r="E4054" s="245"/>
      <c r="F4054" s="405"/>
      <c r="G4054" s="291"/>
      <c r="H4054" s="291"/>
      <c r="AW4054" s="501"/>
      <c r="AY4054" s="450"/>
    </row>
    <row r="4055" spans="1:185" customHeight="1" ht="16.5" s="407" customFormat="1">
      <c r="A4055" s="135"/>
      <c r="B4055" s="135"/>
      <c r="C4055" s="135"/>
      <c r="D4055" s="245"/>
      <c r="E4055" s="245"/>
      <c r="F4055" s="405"/>
      <c r="G4055" s="291"/>
      <c r="H4055" s="291"/>
      <c r="AW4055" s="501"/>
      <c r="AY4055" s="450"/>
    </row>
    <row r="4056" spans="1:185" customHeight="1" ht="16.5" s="407" customFormat="1">
      <c r="A4056" s="135"/>
      <c r="B4056" s="135"/>
      <c r="C4056" s="135"/>
      <c r="D4056" s="245"/>
      <c r="E4056" s="245"/>
      <c r="F4056" s="405"/>
      <c r="G4056" s="291"/>
      <c r="H4056" s="291"/>
      <c r="AW4056" s="501"/>
      <c r="AY4056" s="450"/>
    </row>
    <row r="4057" spans="1:185" customHeight="1" ht="16.5" s="407" customFormat="1">
      <c r="A4057" s="135"/>
      <c r="B4057" s="135"/>
      <c r="C4057" s="135"/>
      <c r="D4057" s="245"/>
      <c r="E4057" s="245"/>
      <c r="F4057" s="405"/>
      <c r="G4057" s="291"/>
      <c r="H4057" s="291"/>
      <c r="AW4057" s="501"/>
      <c r="AY4057" s="450"/>
    </row>
    <row r="4058" spans="1:185" customHeight="1" ht="16.5" s="407" customFormat="1">
      <c r="A4058" s="135"/>
      <c r="B4058" s="135"/>
      <c r="C4058" s="135"/>
      <c r="D4058" s="245"/>
      <c r="E4058" s="245"/>
      <c r="F4058" s="405"/>
      <c r="G4058" s="291"/>
      <c r="H4058" s="291"/>
      <c r="AW4058" s="501"/>
      <c r="AY4058" s="450"/>
    </row>
    <row r="4059" spans="1:185" customHeight="1" ht="16.5" s="407" customFormat="1">
      <c r="A4059" s="135"/>
      <c r="B4059" s="135"/>
      <c r="C4059" s="135"/>
      <c r="D4059" s="245"/>
      <c r="E4059" s="245"/>
      <c r="F4059" s="405"/>
      <c r="G4059" s="291"/>
      <c r="H4059" s="291"/>
      <c r="AW4059" s="501"/>
      <c r="AY4059" s="450"/>
    </row>
    <row r="4060" spans="1:185" customHeight="1" ht="16.5" s="407" customFormat="1">
      <c r="A4060" s="135"/>
      <c r="B4060" s="135"/>
      <c r="C4060" s="135"/>
      <c r="D4060" s="245"/>
      <c r="E4060" s="245"/>
      <c r="F4060" s="405"/>
      <c r="G4060" s="291"/>
      <c r="H4060" s="291"/>
      <c r="AW4060" s="501"/>
      <c r="AY4060" s="450"/>
    </row>
    <row r="4061" spans="1:185" customHeight="1" ht="16.5" s="407" customFormat="1">
      <c r="A4061" s="135"/>
      <c r="B4061" s="135"/>
      <c r="C4061" s="135"/>
      <c r="D4061" s="245"/>
      <c r="E4061" s="245"/>
      <c r="F4061" s="405"/>
      <c r="G4061" s="291"/>
      <c r="H4061" s="291"/>
      <c r="AW4061" s="501"/>
      <c r="AY4061" s="450"/>
    </row>
    <row r="4062" spans="1:185" customHeight="1" ht="16.5" s="407" customFormat="1">
      <c r="A4062" s="135"/>
      <c r="B4062" s="135"/>
      <c r="C4062" s="135"/>
      <c r="D4062" s="245"/>
      <c r="E4062" s="245"/>
      <c r="F4062" s="405"/>
      <c r="G4062" s="291"/>
      <c r="H4062" s="291"/>
      <c r="AW4062" s="501"/>
      <c r="AY4062" s="450"/>
    </row>
    <row r="4063" spans="1:185" customHeight="1" ht="16.5" s="407" customFormat="1">
      <c r="A4063" s="135"/>
      <c r="B4063" s="135"/>
      <c r="C4063" s="135"/>
      <c r="D4063" s="245"/>
      <c r="E4063" s="245"/>
      <c r="F4063" s="405"/>
      <c r="G4063" s="291"/>
      <c r="H4063" s="291"/>
      <c r="AW4063" s="501"/>
      <c r="AY4063" s="450"/>
    </row>
    <row r="4064" spans="1:185" customHeight="1" ht="16.5" s="407" customFormat="1">
      <c r="A4064" s="135"/>
      <c r="B4064" s="135"/>
      <c r="C4064" s="135"/>
      <c r="D4064" s="245"/>
      <c r="E4064" s="245"/>
      <c r="F4064" s="405"/>
      <c r="G4064" s="291"/>
      <c r="H4064" s="291"/>
      <c r="AW4064" s="501"/>
      <c r="AY4064" s="450"/>
    </row>
    <row r="4065" spans="1:185" customHeight="1" ht="16.5" s="407" customFormat="1">
      <c r="A4065" s="135"/>
      <c r="B4065" s="135"/>
      <c r="C4065" s="135"/>
      <c r="D4065" s="245"/>
      <c r="E4065" s="245"/>
      <c r="F4065" s="405"/>
      <c r="G4065" s="291"/>
      <c r="H4065" s="291"/>
      <c r="AW4065" s="501"/>
      <c r="AY4065" s="450"/>
    </row>
    <row r="4066" spans="1:185" customHeight="1" ht="16.5" s="407" customFormat="1">
      <c r="A4066" s="135"/>
      <c r="B4066" s="135"/>
      <c r="C4066" s="135"/>
      <c r="D4066" s="245"/>
      <c r="E4066" s="245"/>
      <c r="F4066" s="405"/>
      <c r="G4066" s="291"/>
      <c r="H4066" s="291"/>
      <c r="AW4066" s="501"/>
      <c r="AY4066" s="450"/>
    </row>
    <row r="4067" spans="1:185" customHeight="1" ht="16.5" s="407" customFormat="1">
      <c r="A4067" s="135"/>
      <c r="B4067" s="135"/>
      <c r="C4067" s="135"/>
      <c r="D4067" s="245"/>
      <c r="E4067" s="245"/>
      <c r="F4067" s="405"/>
      <c r="G4067" s="291"/>
      <c r="H4067" s="291"/>
      <c r="AW4067" s="501"/>
      <c r="AY4067" s="450"/>
    </row>
    <row r="4068" spans="1:185" customHeight="1" ht="16.5" s="407" customFormat="1">
      <c r="A4068" s="135"/>
      <c r="B4068" s="135"/>
      <c r="C4068" s="135"/>
      <c r="D4068" s="245"/>
      <c r="E4068" s="245"/>
      <c r="F4068" s="405"/>
      <c r="G4068" s="291"/>
      <c r="H4068" s="291"/>
      <c r="AW4068" s="501"/>
      <c r="AY4068" s="450"/>
    </row>
    <row r="4069" spans="1:185" customHeight="1" ht="16.5" s="407" customFormat="1">
      <c r="A4069" s="135"/>
      <c r="B4069" s="135"/>
      <c r="C4069" s="135"/>
      <c r="D4069" s="245"/>
      <c r="E4069" s="245"/>
      <c r="F4069" s="405"/>
      <c r="G4069" s="291"/>
      <c r="H4069" s="291"/>
      <c r="AW4069" s="501"/>
      <c r="AY4069" s="450"/>
    </row>
    <row r="4070" spans="1:185" customHeight="1" ht="16.5" s="407" customFormat="1">
      <c r="A4070" s="135"/>
      <c r="B4070" s="135"/>
      <c r="C4070" s="135"/>
      <c r="D4070" s="245"/>
      <c r="E4070" s="245"/>
      <c r="F4070" s="405"/>
      <c r="G4070" s="291"/>
      <c r="H4070" s="291"/>
      <c r="AW4070" s="501"/>
      <c r="AY4070" s="450"/>
    </row>
    <row r="4071" spans="1:185" customHeight="1" ht="16.5" s="407" customFormat="1">
      <c r="A4071" s="135"/>
      <c r="B4071" s="135"/>
      <c r="C4071" s="135"/>
      <c r="D4071" s="245"/>
      <c r="E4071" s="245"/>
      <c r="F4071" s="405"/>
      <c r="G4071" s="291"/>
      <c r="H4071" s="291"/>
      <c r="AW4071" s="501"/>
      <c r="AY4071" s="450"/>
    </row>
    <row r="4072" spans="1:185" customHeight="1" ht="16.5" s="407" customFormat="1">
      <c r="A4072" s="135"/>
      <c r="B4072" s="135"/>
      <c r="C4072" s="135"/>
      <c r="D4072" s="245"/>
      <c r="E4072" s="245"/>
      <c r="F4072" s="405"/>
      <c r="G4072" s="291"/>
      <c r="H4072" s="291"/>
      <c r="AW4072" s="501"/>
      <c r="AY4072" s="450"/>
    </row>
    <row r="4073" spans="1:185" customHeight="1" ht="16.5" s="407" customFormat="1">
      <c r="A4073" s="135"/>
      <c r="B4073" s="135"/>
      <c r="C4073" s="135"/>
      <c r="D4073" s="245"/>
      <c r="E4073" s="245"/>
      <c r="F4073" s="405"/>
      <c r="G4073" s="291"/>
      <c r="H4073" s="291"/>
      <c r="AW4073" s="501"/>
      <c r="AY4073" s="450"/>
    </row>
    <row r="4074" spans="1:185" customHeight="1" ht="16.5" s="407" customFormat="1">
      <c r="A4074" s="135"/>
      <c r="B4074" s="135"/>
      <c r="C4074" s="135"/>
      <c r="D4074" s="245"/>
      <c r="E4074" s="245"/>
      <c r="F4074" s="405"/>
      <c r="G4074" s="291"/>
      <c r="H4074" s="291"/>
      <c r="AW4074" s="501"/>
      <c r="AY4074" s="450"/>
    </row>
    <row r="4075" spans="1:185" customHeight="1" ht="16.5" s="407" customFormat="1">
      <c r="A4075" s="135"/>
      <c r="B4075" s="135"/>
      <c r="C4075" s="135"/>
      <c r="D4075" s="245"/>
      <c r="E4075" s="245"/>
      <c r="F4075" s="405"/>
      <c r="G4075" s="291"/>
      <c r="H4075" s="291"/>
      <c r="AW4075" s="501"/>
      <c r="AY4075" s="450"/>
    </row>
    <row r="4076" spans="1:185" customHeight="1" ht="16.5" s="407" customFormat="1">
      <c r="A4076" s="135"/>
      <c r="B4076" s="135"/>
      <c r="C4076" s="135"/>
      <c r="D4076" s="245"/>
      <c r="E4076" s="245"/>
      <c r="F4076" s="405"/>
      <c r="G4076" s="291"/>
      <c r="H4076" s="291"/>
      <c r="AW4076" s="501"/>
      <c r="AY4076" s="450"/>
    </row>
    <row r="4077" spans="1:185" customHeight="1" ht="16.5" s="407" customFormat="1">
      <c r="A4077" s="135"/>
      <c r="B4077" s="135"/>
      <c r="C4077" s="135"/>
      <c r="D4077" s="245"/>
      <c r="E4077" s="245"/>
      <c r="F4077" s="405"/>
      <c r="G4077" s="291"/>
      <c r="H4077" s="291"/>
      <c r="AW4077" s="501"/>
      <c r="AY4077" s="450"/>
    </row>
    <row r="4078" spans="1:185" customHeight="1" ht="16.5" s="407" customFormat="1">
      <c r="A4078" s="135"/>
      <c r="B4078" s="135"/>
      <c r="C4078" s="135"/>
      <c r="D4078" s="245"/>
      <c r="E4078" s="245"/>
      <c r="F4078" s="405"/>
      <c r="G4078" s="291"/>
      <c r="H4078" s="291"/>
      <c r="AW4078" s="501"/>
      <c r="AY4078" s="450"/>
    </row>
    <row r="4079" spans="1:185" customHeight="1" ht="16.5" s="407" customFormat="1">
      <c r="A4079" s="135"/>
      <c r="B4079" s="135"/>
      <c r="C4079" s="135"/>
      <c r="D4079" s="245"/>
      <c r="E4079" s="245"/>
      <c r="F4079" s="405"/>
      <c r="G4079" s="291"/>
      <c r="H4079" s="291"/>
      <c r="AW4079" s="501"/>
      <c r="AY4079" s="450"/>
    </row>
    <row r="4080" spans="1:185" customHeight="1" ht="16.5" s="407" customFormat="1">
      <c r="A4080" s="135"/>
      <c r="B4080" s="135"/>
      <c r="C4080" s="135"/>
      <c r="D4080" s="245"/>
      <c r="E4080" s="245"/>
      <c r="F4080" s="405"/>
      <c r="G4080" s="291"/>
      <c r="H4080" s="291"/>
      <c r="AW4080" s="501"/>
      <c r="AY4080" s="450"/>
    </row>
    <row r="4081" spans="1:185" customHeight="1" ht="16.5" s="407" customFormat="1">
      <c r="A4081" s="135"/>
      <c r="B4081" s="135"/>
      <c r="C4081" s="135"/>
      <c r="D4081" s="245"/>
      <c r="E4081" s="245"/>
      <c r="F4081" s="405"/>
      <c r="G4081" s="291"/>
      <c r="H4081" s="291"/>
      <c r="AW4081" s="501"/>
      <c r="AY4081" s="450"/>
    </row>
    <row r="4082" spans="1:185" customHeight="1" ht="16.5" s="407" customFormat="1">
      <c r="A4082" s="135"/>
      <c r="B4082" s="135"/>
      <c r="C4082" s="135"/>
      <c r="D4082" s="245"/>
      <c r="E4082" s="245"/>
      <c r="F4082" s="405"/>
      <c r="G4082" s="291"/>
      <c r="H4082" s="291"/>
      <c r="AW4082" s="501"/>
      <c r="AY4082" s="450"/>
    </row>
    <row r="4083" spans="1:185" customHeight="1" ht="16.5" s="407" customFormat="1">
      <c r="A4083" s="135"/>
      <c r="B4083" s="135"/>
      <c r="C4083" s="135"/>
      <c r="D4083" s="245"/>
      <c r="E4083" s="245"/>
      <c r="F4083" s="405"/>
      <c r="G4083" s="291"/>
      <c r="H4083" s="291"/>
      <c r="AW4083" s="501"/>
      <c r="AY4083" s="450"/>
    </row>
    <row r="4084" spans="1:185" customHeight="1" ht="16.5" s="407" customFormat="1">
      <c r="A4084" s="135"/>
      <c r="B4084" s="135"/>
      <c r="C4084" s="135"/>
      <c r="D4084" s="245"/>
      <c r="E4084" s="245"/>
      <c r="F4084" s="405"/>
      <c r="G4084" s="291"/>
      <c r="H4084" s="291"/>
      <c r="AW4084" s="501"/>
      <c r="AY4084" s="450"/>
    </row>
    <row r="4085" spans="1:185" customHeight="1" ht="16.5" s="407" customFormat="1">
      <c r="A4085" s="135"/>
      <c r="B4085" s="135"/>
      <c r="C4085" s="135"/>
      <c r="D4085" s="245"/>
      <c r="E4085" s="245"/>
      <c r="F4085" s="405"/>
      <c r="G4085" s="291"/>
      <c r="H4085" s="291"/>
      <c r="AW4085" s="501"/>
      <c r="AY4085" s="450"/>
    </row>
    <row r="4086" spans="1:185" customHeight="1" ht="16.5" s="407" customFormat="1">
      <c r="A4086" s="135"/>
      <c r="B4086" s="135"/>
      <c r="C4086" s="135"/>
      <c r="D4086" s="245"/>
      <c r="E4086" s="245"/>
      <c r="F4086" s="405"/>
      <c r="G4086" s="291"/>
      <c r="H4086" s="291"/>
      <c r="AW4086" s="501"/>
      <c r="AY4086" s="450"/>
    </row>
    <row r="4087" spans="1:185" customHeight="1" ht="16.5" s="407" customFormat="1">
      <c r="A4087" s="135"/>
      <c r="B4087" s="135"/>
      <c r="C4087" s="135"/>
      <c r="D4087" s="245"/>
      <c r="E4087" s="245"/>
      <c r="F4087" s="405"/>
      <c r="G4087" s="291"/>
      <c r="H4087" s="291"/>
      <c r="AW4087" s="501"/>
      <c r="AY4087" s="450"/>
    </row>
    <row r="4088" spans="1:185" customHeight="1" ht="16.5" s="407" customFormat="1">
      <c r="A4088" s="135"/>
      <c r="B4088" s="135"/>
      <c r="C4088" s="135"/>
      <c r="D4088" s="245"/>
      <c r="E4088" s="245"/>
      <c r="F4088" s="405"/>
      <c r="G4088" s="291"/>
      <c r="H4088" s="291"/>
      <c r="AW4088" s="501"/>
      <c r="AY4088" s="450"/>
    </row>
    <row r="4089" spans="1:185" customHeight="1" ht="16.5" s="407" customFormat="1">
      <c r="A4089" s="135"/>
      <c r="B4089" s="135"/>
      <c r="C4089" s="135"/>
      <c r="D4089" s="245"/>
      <c r="E4089" s="245"/>
      <c r="F4089" s="405"/>
      <c r="G4089" s="291"/>
      <c r="H4089" s="291"/>
      <c r="AW4089" s="501"/>
      <c r="AY4089" s="450"/>
    </row>
    <row r="4090" spans="1:185" customHeight="1" ht="16.5" s="407" customFormat="1">
      <c r="A4090" s="135"/>
      <c r="B4090" s="135"/>
      <c r="C4090" s="135"/>
      <c r="D4090" s="245"/>
      <c r="E4090" s="245"/>
      <c r="F4090" s="405"/>
      <c r="G4090" s="291"/>
      <c r="H4090" s="291"/>
      <c r="AW4090" s="501"/>
      <c r="AY4090" s="450"/>
    </row>
    <row r="4091" spans="1:185" customHeight="1" ht="16.5" s="407" customFormat="1">
      <c r="A4091" s="135"/>
      <c r="B4091" s="135"/>
      <c r="C4091" s="135"/>
      <c r="D4091" s="245"/>
      <c r="E4091" s="245"/>
      <c r="F4091" s="405"/>
      <c r="G4091" s="291"/>
      <c r="H4091" s="291"/>
      <c r="AW4091" s="501"/>
      <c r="AY4091" s="450"/>
    </row>
    <row r="4092" spans="1:185" customHeight="1" ht="16.5" s="407" customFormat="1">
      <c r="A4092" s="135"/>
      <c r="B4092" s="135"/>
      <c r="C4092" s="135"/>
      <c r="D4092" s="245"/>
      <c r="E4092" s="245"/>
      <c r="F4092" s="405"/>
      <c r="G4092" s="291"/>
      <c r="H4092" s="291"/>
      <c r="AW4092" s="501"/>
      <c r="AY4092" s="450"/>
    </row>
    <row r="4093" spans="1:185" customHeight="1" ht="16.5" s="407" customFormat="1">
      <c r="A4093" s="135"/>
      <c r="B4093" s="135"/>
      <c r="C4093" s="135"/>
      <c r="D4093" s="245"/>
      <c r="E4093" s="245"/>
      <c r="F4093" s="405"/>
      <c r="G4093" s="291"/>
      <c r="H4093" s="291"/>
      <c r="AW4093" s="501"/>
      <c r="AY4093" s="450"/>
    </row>
    <row r="4094" spans="1:185" customHeight="1" ht="16.5" s="407" customFormat="1">
      <c r="A4094" s="135"/>
      <c r="B4094" s="135"/>
      <c r="C4094" s="135"/>
      <c r="D4094" s="245"/>
      <c r="E4094" s="245"/>
      <c r="F4094" s="405"/>
      <c r="G4094" s="291"/>
      <c r="H4094" s="291"/>
      <c r="AW4094" s="501"/>
      <c r="AY4094" s="450"/>
    </row>
    <row r="4095" spans="1:185" customHeight="1" ht="16.5" s="407" customFormat="1">
      <c r="A4095" s="135"/>
      <c r="B4095" s="135"/>
      <c r="C4095" s="135"/>
      <c r="D4095" s="245"/>
      <c r="E4095" s="245"/>
      <c r="F4095" s="405"/>
      <c r="G4095" s="291"/>
      <c r="H4095" s="291"/>
      <c r="AW4095" s="501"/>
      <c r="AY4095" s="450"/>
    </row>
    <row r="4096" spans="1:185" customHeight="1" ht="16.5" s="407" customFormat="1">
      <c r="A4096" s="135"/>
      <c r="B4096" s="135"/>
      <c r="C4096" s="135"/>
      <c r="D4096" s="245"/>
      <c r="E4096" s="245"/>
      <c r="F4096" s="405"/>
      <c r="G4096" s="291"/>
      <c r="H4096" s="291"/>
      <c r="AW4096" s="501"/>
      <c r="AY4096" s="450"/>
    </row>
    <row r="4097" spans="1:185" customHeight="1" ht="16.5" s="407" customFormat="1">
      <c r="A4097" s="135"/>
      <c r="B4097" s="135"/>
      <c r="C4097" s="135"/>
      <c r="D4097" s="245"/>
      <c r="E4097" s="245"/>
      <c r="F4097" s="405"/>
      <c r="G4097" s="291"/>
      <c r="H4097" s="291"/>
      <c r="AW4097" s="501"/>
      <c r="AY4097" s="450"/>
    </row>
    <row r="4098" spans="1:185" customHeight="1" ht="16.5" s="407" customFormat="1">
      <c r="A4098" s="135"/>
      <c r="B4098" s="135"/>
      <c r="C4098" s="135"/>
      <c r="D4098" s="245"/>
      <c r="E4098" s="245"/>
      <c r="F4098" s="405"/>
      <c r="G4098" s="291"/>
      <c r="H4098" s="291"/>
      <c r="AW4098" s="501"/>
      <c r="AY4098" s="450"/>
    </row>
    <row r="4099" spans="1:185" customHeight="1" ht="16.5" s="407" customFormat="1">
      <c r="A4099" s="135"/>
      <c r="B4099" s="135"/>
      <c r="C4099" s="135"/>
      <c r="D4099" s="245"/>
      <c r="E4099" s="245"/>
      <c r="F4099" s="405"/>
      <c r="G4099" s="291"/>
      <c r="H4099" s="291"/>
      <c r="AW4099" s="501"/>
      <c r="AY4099" s="450"/>
    </row>
    <row r="4100" spans="1:185" customHeight="1" ht="16.5" s="407" customFormat="1">
      <c r="A4100" s="135"/>
      <c r="B4100" s="135"/>
      <c r="C4100" s="135"/>
      <c r="D4100" s="245"/>
      <c r="E4100" s="245"/>
      <c r="F4100" s="405"/>
      <c r="G4100" s="291"/>
      <c r="H4100" s="291"/>
      <c r="AW4100" s="501"/>
      <c r="AY4100" s="450"/>
    </row>
    <row r="4101" spans="1:185" customHeight="1" ht="16.5" s="407" customFormat="1">
      <c r="A4101" s="135"/>
      <c r="B4101" s="135"/>
      <c r="C4101" s="135"/>
      <c r="D4101" s="245"/>
      <c r="E4101" s="245"/>
      <c r="F4101" s="405"/>
      <c r="G4101" s="291"/>
      <c r="H4101" s="291"/>
      <c r="AW4101" s="501"/>
      <c r="AY4101" s="450"/>
    </row>
    <row r="4102" spans="1:185" customHeight="1" ht="16.5" s="407" customFormat="1">
      <c r="A4102" s="135"/>
      <c r="B4102" s="135"/>
      <c r="C4102" s="135"/>
      <c r="D4102" s="245"/>
      <c r="E4102" s="245"/>
      <c r="F4102" s="405"/>
      <c r="G4102" s="291"/>
      <c r="H4102" s="291"/>
      <c r="AW4102" s="501"/>
      <c r="AY4102" s="450"/>
    </row>
    <row r="4103" spans="1:185" customHeight="1" ht="16.5" s="407" customFormat="1">
      <c r="A4103" s="135"/>
      <c r="B4103" s="135"/>
      <c r="C4103" s="135"/>
      <c r="D4103" s="245"/>
      <c r="E4103" s="245"/>
      <c r="F4103" s="405"/>
      <c r="G4103" s="291"/>
      <c r="H4103" s="291"/>
      <c r="AW4103" s="501"/>
      <c r="AY4103" s="450"/>
    </row>
    <row r="4104" spans="1:185" customHeight="1" ht="16.5" s="407" customFormat="1">
      <c r="A4104" s="135"/>
      <c r="B4104" s="135"/>
      <c r="C4104" s="135"/>
      <c r="D4104" s="245"/>
      <c r="E4104" s="245"/>
      <c r="F4104" s="405"/>
      <c r="G4104" s="291"/>
      <c r="H4104" s="291"/>
      <c r="AW4104" s="501"/>
      <c r="AY4104" s="450"/>
    </row>
    <row r="4105" spans="1:185" customHeight="1" ht="16.5" s="407" customFormat="1">
      <c r="A4105" s="135"/>
      <c r="B4105" s="135"/>
      <c r="C4105" s="135"/>
      <c r="D4105" s="245"/>
      <c r="E4105" s="245"/>
      <c r="F4105" s="405"/>
      <c r="G4105" s="291"/>
      <c r="H4105" s="291"/>
      <c r="AW4105" s="501"/>
      <c r="AY4105" s="450"/>
    </row>
    <row r="4106" spans="1:185" customHeight="1" ht="16.5" s="407" customFormat="1">
      <c r="A4106" s="135"/>
      <c r="B4106" s="135"/>
      <c r="C4106" s="135"/>
      <c r="D4106" s="245"/>
      <c r="E4106" s="245"/>
      <c r="F4106" s="405"/>
      <c r="G4106" s="291"/>
      <c r="H4106" s="291"/>
      <c r="AW4106" s="501"/>
      <c r="AY4106" s="450"/>
    </row>
    <row r="4107" spans="1:185" customHeight="1" ht="16.5" s="407" customFormat="1">
      <c r="A4107" s="135"/>
      <c r="B4107" s="135"/>
      <c r="C4107" s="135"/>
      <c r="D4107" s="245"/>
      <c r="E4107" s="245"/>
      <c r="F4107" s="405"/>
      <c r="G4107" s="291"/>
      <c r="H4107" s="291"/>
      <c r="AW4107" s="501"/>
      <c r="AY4107" s="450"/>
    </row>
    <row r="4108" spans="1:185" customHeight="1" ht="16.5" s="407" customFormat="1">
      <c r="A4108" s="135"/>
      <c r="B4108" s="135"/>
      <c r="C4108" s="135"/>
      <c r="D4108" s="245"/>
      <c r="E4108" s="245"/>
      <c r="F4108" s="405"/>
      <c r="G4108" s="291"/>
      <c r="H4108" s="291"/>
      <c r="AW4108" s="501"/>
      <c r="AY4108" s="450"/>
    </row>
    <row r="4109" spans="1:185" customHeight="1" ht="16.5" s="407" customFormat="1">
      <c r="A4109" s="135"/>
      <c r="B4109" s="135"/>
      <c r="C4109" s="135"/>
      <c r="D4109" s="245"/>
      <c r="E4109" s="245"/>
      <c r="F4109" s="405"/>
      <c r="G4109" s="291"/>
      <c r="H4109" s="291"/>
      <c r="AW4109" s="501"/>
      <c r="AY4109" s="450"/>
    </row>
    <row r="4110" spans="1:185" customHeight="1" ht="16.5" s="407" customFormat="1">
      <c r="A4110" s="135"/>
      <c r="B4110" s="135"/>
      <c r="C4110" s="135"/>
      <c r="D4110" s="245"/>
      <c r="E4110" s="245"/>
      <c r="F4110" s="405"/>
      <c r="G4110" s="291"/>
      <c r="H4110" s="291"/>
      <c r="AW4110" s="501"/>
      <c r="AY4110" s="450"/>
    </row>
    <row r="4111" spans="1:185" customHeight="1" ht="16.5" s="407" customFormat="1">
      <c r="A4111" s="135"/>
      <c r="B4111" s="135"/>
      <c r="C4111" s="135"/>
      <c r="D4111" s="245"/>
      <c r="E4111" s="245"/>
      <c r="F4111" s="405"/>
      <c r="G4111" s="291"/>
      <c r="H4111" s="291"/>
      <c r="AW4111" s="501"/>
      <c r="AY4111" s="450"/>
    </row>
    <row r="4112" spans="1:185" customHeight="1" ht="16.5" s="407" customFormat="1">
      <c r="A4112" s="135"/>
      <c r="B4112" s="135"/>
      <c r="C4112" s="135"/>
      <c r="D4112" s="245"/>
      <c r="E4112" s="245"/>
      <c r="F4112" s="405"/>
      <c r="G4112" s="291"/>
      <c r="H4112" s="291"/>
      <c r="AW4112" s="501"/>
      <c r="AY4112" s="450"/>
    </row>
    <row r="4113" spans="1:185" customHeight="1" ht="16.5" s="407" customFormat="1">
      <c r="A4113" s="135"/>
      <c r="B4113" s="135"/>
      <c r="C4113" s="135"/>
      <c r="D4113" s="245"/>
      <c r="E4113" s="245"/>
      <c r="F4113" s="405"/>
      <c r="G4113" s="291"/>
      <c r="H4113" s="291"/>
      <c r="AW4113" s="501"/>
      <c r="AY4113" s="450"/>
    </row>
    <row r="4114" spans="1:185" customHeight="1" ht="16.5" s="407" customFormat="1">
      <c r="A4114" s="135"/>
      <c r="B4114" s="135"/>
      <c r="C4114" s="135"/>
      <c r="D4114" s="245"/>
      <c r="E4114" s="245"/>
      <c r="F4114" s="405"/>
      <c r="G4114" s="291"/>
      <c r="H4114" s="291"/>
      <c r="AW4114" s="501"/>
      <c r="AY4114" s="450"/>
    </row>
    <row r="4115" spans="1:185" customHeight="1" ht="16.5" s="407" customFormat="1">
      <c r="A4115" s="135"/>
      <c r="B4115" s="135"/>
      <c r="C4115" s="135"/>
      <c r="D4115" s="245"/>
      <c r="E4115" s="245"/>
      <c r="F4115" s="405"/>
      <c r="G4115" s="291"/>
      <c r="H4115" s="291"/>
      <c r="AW4115" s="501"/>
      <c r="AY4115" s="450"/>
    </row>
    <row r="4116" spans="1:185" customHeight="1" ht="16.5" s="407" customFormat="1">
      <c r="A4116" s="135"/>
      <c r="B4116" s="135"/>
      <c r="C4116" s="135"/>
      <c r="D4116" s="245"/>
      <c r="E4116" s="245"/>
      <c r="F4116" s="405"/>
      <c r="G4116" s="291"/>
      <c r="H4116" s="291"/>
      <c r="AW4116" s="501"/>
      <c r="AY4116" s="450"/>
    </row>
    <row r="4117" spans="1:185" customHeight="1" ht="16.5" s="407" customFormat="1">
      <c r="A4117" s="135"/>
      <c r="B4117" s="135"/>
      <c r="C4117" s="135"/>
      <c r="D4117" s="245"/>
      <c r="E4117" s="245"/>
      <c r="F4117" s="405"/>
      <c r="G4117" s="291"/>
      <c r="H4117" s="291"/>
      <c r="AW4117" s="501"/>
      <c r="AY4117" s="450"/>
    </row>
    <row r="4118" spans="1:185" customHeight="1" ht="16.5" s="407" customFormat="1">
      <c r="A4118" s="135"/>
      <c r="B4118" s="135"/>
      <c r="C4118" s="135"/>
      <c r="D4118" s="245"/>
      <c r="E4118" s="245"/>
      <c r="F4118" s="405"/>
      <c r="G4118" s="291"/>
      <c r="H4118" s="291"/>
      <c r="AW4118" s="501"/>
      <c r="AY4118" s="450"/>
    </row>
    <row r="4119" spans="1:185" customHeight="1" ht="16.5" s="407" customFormat="1">
      <c r="A4119" s="135"/>
      <c r="B4119" s="135"/>
      <c r="C4119" s="135"/>
      <c r="D4119" s="245"/>
      <c r="E4119" s="245"/>
      <c r="F4119" s="405"/>
      <c r="G4119" s="291"/>
      <c r="H4119" s="291"/>
      <c r="AW4119" s="501"/>
      <c r="AY4119" s="450"/>
    </row>
    <row r="4120" spans="1:185" customHeight="1" ht="16.5" s="407" customFormat="1">
      <c r="A4120" s="135"/>
      <c r="B4120" s="135"/>
      <c r="C4120" s="135"/>
      <c r="D4120" s="245"/>
      <c r="E4120" s="245"/>
      <c r="F4120" s="405"/>
      <c r="G4120" s="291"/>
      <c r="H4120" s="291"/>
      <c r="AW4120" s="501"/>
      <c r="AY4120" s="450"/>
    </row>
    <row r="4121" spans="1:185" customHeight="1" ht="16.5" s="407" customFormat="1">
      <c r="A4121" s="135"/>
      <c r="B4121" s="135"/>
      <c r="C4121" s="135"/>
      <c r="D4121" s="245"/>
      <c r="E4121" s="245"/>
      <c r="F4121" s="405"/>
      <c r="G4121" s="291"/>
      <c r="H4121" s="291"/>
      <c r="AW4121" s="501"/>
      <c r="AY4121" s="450"/>
    </row>
    <row r="4122" spans="1:185" customHeight="1" ht="16.5" s="407" customFormat="1">
      <c r="A4122" s="135"/>
      <c r="B4122" s="135"/>
      <c r="C4122" s="135"/>
      <c r="D4122" s="245"/>
      <c r="E4122" s="245"/>
      <c r="F4122" s="405"/>
      <c r="G4122" s="291"/>
      <c r="H4122" s="291"/>
      <c r="AW4122" s="501"/>
      <c r="AY4122" s="450"/>
    </row>
    <row r="4123" spans="1:185" customHeight="1" ht="16.5" s="407" customFormat="1">
      <c r="A4123" s="135"/>
      <c r="B4123" s="135"/>
      <c r="C4123" s="135"/>
      <c r="D4123" s="245"/>
      <c r="E4123" s="245"/>
      <c r="F4123" s="405"/>
      <c r="G4123" s="291"/>
      <c r="H4123" s="291"/>
      <c r="AW4123" s="501"/>
      <c r="AY4123" s="450"/>
    </row>
    <row r="4124" spans="1:185" customHeight="1" ht="16.5" s="407" customFormat="1">
      <c r="A4124" s="135"/>
      <c r="B4124" s="135"/>
      <c r="C4124" s="135"/>
      <c r="D4124" s="245"/>
      <c r="E4124" s="245"/>
      <c r="F4124" s="405"/>
      <c r="G4124" s="291"/>
      <c r="H4124" s="291"/>
      <c r="AW4124" s="501"/>
      <c r="AY4124" s="450"/>
    </row>
    <row r="4125" spans="1:185" customHeight="1" ht="16.5" s="407" customFormat="1">
      <c r="A4125" s="135"/>
      <c r="B4125" s="135"/>
      <c r="C4125" s="135"/>
      <c r="D4125" s="245"/>
      <c r="E4125" s="245"/>
      <c r="F4125" s="405"/>
      <c r="G4125" s="291"/>
      <c r="H4125" s="291"/>
      <c r="AW4125" s="501"/>
      <c r="AY4125" s="450"/>
    </row>
    <row r="4126" spans="1:185" customHeight="1" ht="16.5" s="407" customFormat="1">
      <c r="A4126" s="135"/>
      <c r="B4126" s="135"/>
      <c r="C4126" s="135"/>
      <c r="D4126" s="245"/>
      <c r="E4126" s="245"/>
      <c r="F4126" s="405"/>
      <c r="G4126" s="291"/>
      <c r="H4126" s="291"/>
      <c r="AW4126" s="501"/>
      <c r="AY4126" s="450"/>
    </row>
    <row r="4127" spans="1:185" customHeight="1" ht="16.5" s="407" customFormat="1">
      <c r="A4127" s="135"/>
      <c r="B4127" s="135"/>
      <c r="C4127" s="135"/>
      <c r="D4127" s="245"/>
      <c r="E4127" s="245"/>
      <c r="F4127" s="405"/>
      <c r="G4127" s="291"/>
      <c r="H4127" s="291"/>
      <c r="AW4127" s="501"/>
      <c r="AY4127" s="450"/>
    </row>
    <row r="4128" spans="1:185" customHeight="1" ht="16.5" s="407" customFormat="1">
      <c r="A4128" s="135"/>
      <c r="B4128" s="135"/>
      <c r="C4128" s="135"/>
      <c r="D4128" s="245"/>
      <c r="E4128" s="245"/>
      <c r="F4128" s="405"/>
      <c r="G4128" s="291"/>
      <c r="H4128" s="291"/>
      <c r="AW4128" s="501"/>
      <c r="AY4128" s="450"/>
    </row>
    <row r="4129" spans="1:185" customHeight="1" ht="16.5" s="407" customFormat="1">
      <c r="A4129" s="135"/>
      <c r="B4129" s="135"/>
      <c r="C4129" s="135"/>
      <c r="D4129" s="245"/>
      <c r="E4129" s="245"/>
      <c r="F4129" s="405"/>
      <c r="G4129" s="291"/>
      <c r="H4129" s="291"/>
      <c r="AW4129" s="501"/>
      <c r="AY4129" s="450"/>
    </row>
    <row r="4130" spans="1:185" customHeight="1" ht="16.5" s="407" customFormat="1">
      <c r="A4130" s="135"/>
      <c r="B4130" s="135"/>
      <c r="C4130" s="135"/>
      <c r="D4130" s="245"/>
      <c r="E4130" s="245"/>
      <c r="F4130" s="405"/>
      <c r="G4130" s="291"/>
      <c r="H4130" s="291"/>
      <c r="AW4130" s="501"/>
      <c r="AY4130" s="450"/>
    </row>
    <row r="4131" spans="1:185" customHeight="1" ht="16.5" s="407" customFormat="1">
      <c r="A4131" s="135"/>
      <c r="B4131" s="135"/>
      <c r="C4131" s="135"/>
      <c r="D4131" s="245"/>
      <c r="E4131" s="245"/>
      <c r="F4131" s="405"/>
      <c r="G4131" s="291"/>
      <c r="H4131" s="291"/>
      <c r="AW4131" s="501"/>
      <c r="AY4131" s="450"/>
    </row>
    <row r="4132" spans="1:185" customHeight="1" ht="16.5" s="407" customFormat="1">
      <c r="A4132" s="135"/>
      <c r="B4132" s="135"/>
      <c r="C4132" s="135"/>
      <c r="D4132" s="245"/>
      <c r="E4132" s="245"/>
      <c r="F4132" s="405"/>
      <c r="G4132" s="291"/>
      <c r="H4132" s="291"/>
      <c r="AW4132" s="501"/>
      <c r="AY4132" s="450"/>
    </row>
    <row r="4133" spans="1:185" customHeight="1" ht="16.5" s="407" customFormat="1">
      <c r="A4133" s="135"/>
      <c r="B4133" s="135"/>
      <c r="C4133" s="135"/>
      <c r="D4133" s="245"/>
      <c r="E4133" s="245"/>
      <c r="F4133" s="405"/>
      <c r="G4133" s="291"/>
      <c r="H4133" s="291"/>
      <c r="AW4133" s="501"/>
      <c r="AY4133" s="450"/>
    </row>
    <row r="4134" spans="1:185" customHeight="1" ht="16.5" s="407" customFormat="1">
      <c r="A4134" s="135"/>
      <c r="B4134" s="135"/>
      <c r="C4134" s="135"/>
      <c r="D4134" s="245"/>
      <c r="E4134" s="245"/>
      <c r="F4134" s="405"/>
      <c r="G4134" s="291"/>
      <c r="H4134" s="291"/>
      <c r="AW4134" s="501"/>
      <c r="AY4134" s="450"/>
    </row>
    <row r="4135" spans="1:185" customHeight="1" ht="16.5" s="407" customFormat="1">
      <c r="A4135" s="135"/>
      <c r="B4135" s="135"/>
      <c r="C4135" s="135"/>
      <c r="D4135" s="245"/>
      <c r="E4135" s="245"/>
      <c r="F4135" s="405"/>
      <c r="G4135" s="291"/>
      <c r="H4135" s="291"/>
      <c r="AW4135" s="501"/>
      <c r="AY4135" s="450"/>
    </row>
    <row r="4136" spans="1:185" customHeight="1" ht="16.5" s="407" customFormat="1">
      <c r="A4136" s="135"/>
      <c r="B4136" s="135"/>
      <c r="C4136" s="135"/>
      <c r="D4136" s="245"/>
      <c r="E4136" s="245"/>
      <c r="F4136" s="405"/>
      <c r="G4136" s="291"/>
      <c r="H4136" s="291"/>
      <c r="AW4136" s="501"/>
      <c r="AY4136" s="450"/>
    </row>
    <row r="4137" spans="1:185" customHeight="1" ht="16.5" s="407" customFormat="1">
      <c r="A4137" s="135"/>
      <c r="B4137" s="135"/>
      <c r="C4137" s="135"/>
      <c r="D4137" s="245"/>
      <c r="E4137" s="245"/>
      <c r="F4137" s="405"/>
      <c r="G4137" s="291"/>
      <c r="H4137" s="291"/>
      <c r="AW4137" s="501"/>
      <c r="AY4137" s="450"/>
    </row>
    <row r="4138" spans="1:185" customHeight="1" ht="16.5" s="407" customFormat="1">
      <c r="A4138" s="135"/>
      <c r="B4138" s="135"/>
      <c r="C4138" s="135"/>
      <c r="D4138" s="245"/>
      <c r="E4138" s="245"/>
      <c r="F4138" s="405"/>
      <c r="G4138" s="291"/>
      <c r="H4138" s="291"/>
      <c r="AW4138" s="501"/>
      <c r="AY4138" s="450"/>
    </row>
    <row r="4139" spans="1:185" customHeight="1" ht="16.5" s="407" customFormat="1">
      <c r="A4139" s="135"/>
      <c r="B4139" s="135"/>
      <c r="C4139" s="135"/>
      <c r="D4139" s="245"/>
      <c r="E4139" s="245"/>
      <c r="F4139" s="405"/>
      <c r="G4139" s="291"/>
      <c r="H4139" s="291"/>
      <c r="AW4139" s="501"/>
      <c r="AY4139" s="450"/>
    </row>
    <row r="4140" spans="1:185" customHeight="1" ht="16.5" s="407" customFormat="1">
      <c r="A4140" s="135"/>
      <c r="B4140" s="135"/>
      <c r="C4140" s="135"/>
      <c r="D4140" s="245"/>
      <c r="E4140" s="245"/>
      <c r="F4140" s="405"/>
      <c r="G4140" s="291"/>
      <c r="H4140" s="291"/>
      <c r="AW4140" s="501"/>
      <c r="AY4140" s="450"/>
    </row>
    <row r="4141" spans="1:185" customHeight="1" ht="16.5" s="407" customFormat="1">
      <c r="A4141" s="135"/>
      <c r="B4141" s="135"/>
      <c r="C4141" s="135"/>
      <c r="D4141" s="245"/>
      <c r="E4141" s="245"/>
      <c r="F4141" s="405"/>
      <c r="G4141" s="291"/>
      <c r="H4141" s="291"/>
      <c r="AW4141" s="501"/>
      <c r="AY4141" s="450"/>
    </row>
    <row r="4142" spans="1:185" customHeight="1" ht="16.5" s="407" customFormat="1">
      <c r="A4142" s="135"/>
      <c r="B4142" s="135"/>
      <c r="C4142" s="135"/>
      <c r="D4142" s="245"/>
      <c r="E4142" s="245"/>
      <c r="F4142" s="405"/>
      <c r="G4142" s="291"/>
      <c r="H4142" s="291"/>
      <c r="AW4142" s="501"/>
      <c r="AY4142" s="450"/>
    </row>
    <row r="4143" spans="1:185" customHeight="1" ht="16.5" s="407" customFormat="1">
      <c r="A4143" s="135"/>
      <c r="B4143" s="135"/>
      <c r="C4143" s="135"/>
      <c r="D4143" s="245"/>
      <c r="E4143" s="245"/>
      <c r="F4143" s="405"/>
      <c r="G4143" s="291"/>
      <c r="H4143" s="291"/>
      <c r="AW4143" s="501"/>
      <c r="AY4143" s="450"/>
    </row>
    <row r="4144" spans="1:185" customHeight="1" ht="16.5" s="407" customFormat="1">
      <c r="A4144" s="135"/>
      <c r="B4144" s="135"/>
      <c r="C4144" s="135"/>
      <c r="D4144" s="245"/>
      <c r="E4144" s="245"/>
      <c r="F4144" s="405"/>
      <c r="G4144" s="291"/>
      <c r="H4144" s="291"/>
      <c r="AW4144" s="501"/>
      <c r="AY4144" s="450"/>
    </row>
    <row r="4145" spans="1:185" customHeight="1" ht="16.5" s="407" customFormat="1">
      <c r="A4145" s="135"/>
      <c r="B4145" s="135"/>
      <c r="C4145" s="135"/>
      <c r="D4145" s="245"/>
      <c r="E4145" s="245"/>
      <c r="F4145" s="405"/>
      <c r="G4145" s="291"/>
      <c r="H4145" s="291"/>
      <c r="AW4145" s="501"/>
      <c r="AY4145" s="450"/>
    </row>
    <row r="4146" spans="1:185" customHeight="1" ht="16.5" s="407" customFormat="1">
      <c r="A4146" s="135"/>
      <c r="B4146" s="135"/>
      <c r="C4146" s="135"/>
      <c r="D4146" s="245"/>
      <c r="E4146" s="245"/>
      <c r="F4146" s="405"/>
      <c r="G4146" s="291"/>
      <c r="H4146" s="291"/>
      <c r="AW4146" s="501"/>
      <c r="AY4146" s="450"/>
    </row>
    <row r="4147" spans="1:185" customHeight="1" ht="16.5" s="407" customFormat="1">
      <c r="A4147" s="135"/>
      <c r="B4147" s="135"/>
      <c r="C4147" s="135"/>
      <c r="D4147" s="245"/>
      <c r="E4147" s="245"/>
      <c r="F4147" s="405"/>
      <c r="G4147" s="291"/>
      <c r="H4147" s="291"/>
      <c r="AW4147" s="501"/>
      <c r="AY4147" s="450"/>
    </row>
    <row r="4148" spans="1:185" customHeight="1" ht="16.5" s="407" customFormat="1">
      <c r="A4148" s="135"/>
      <c r="B4148" s="135"/>
      <c r="C4148" s="135"/>
      <c r="D4148" s="245"/>
      <c r="E4148" s="245"/>
      <c r="F4148" s="405"/>
      <c r="G4148" s="291"/>
      <c r="H4148" s="291"/>
      <c r="AW4148" s="501"/>
      <c r="AY4148" s="450"/>
    </row>
    <row r="4149" spans="1:185" customHeight="1" ht="16.5" s="407" customFormat="1">
      <c r="A4149" s="135"/>
      <c r="B4149" s="135"/>
      <c r="C4149" s="135"/>
      <c r="D4149" s="245"/>
      <c r="E4149" s="245"/>
      <c r="F4149" s="405"/>
      <c r="G4149" s="291"/>
      <c r="H4149" s="291"/>
      <c r="AW4149" s="501"/>
      <c r="AY4149" s="450"/>
    </row>
    <row r="4150" spans="1:185" customHeight="1" ht="16.5" s="407" customFormat="1">
      <c r="A4150" s="135"/>
      <c r="B4150" s="135"/>
      <c r="C4150" s="135"/>
      <c r="D4150" s="245"/>
      <c r="E4150" s="245"/>
      <c r="F4150" s="405"/>
      <c r="G4150" s="291"/>
      <c r="H4150" s="291"/>
      <c r="AW4150" s="501"/>
      <c r="AY4150" s="450"/>
    </row>
    <row r="4151" spans="1:185" customHeight="1" ht="16.5" s="407" customFormat="1">
      <c r="A4151" s="135"/>
      <c r="B4151" s="135"/>
      <c r="C4151" s="135"/>
      <c r="D4151" s="245"/>
      <c r="E4151" s="245"/>
      <c r="F4151" s="405"/>
      <c r="G4151" s="291"/>
      <c r="H4151" s="291"/>
      <c r="AW4151" s="501"/>
      <c r="AY4151" s="450"/>
    </row>
    <row r="4152" spans="1:185" customHeight="1" ht="16.5" s="407" customFormat="1">
      <c r="A4152" s="135"/>
      <c r="B4152" s="135"/>
      <c r="C4152" s="135"/>
      <c r="D4152" s="245"/>
      <c r="E4152" s="245"/>
      <c r="F4152" s="405"/>
      <c r="G4152" s="291"/>
      <c r="H4152" s="291"/>
      <c r="AW4152" s="501"/>
      <c r="AY4152" s="450"/>
    </row>
    <row r="4153" spans="1:185" customHeight="1" ht="16.5" s="407" customFormat="1">
      <c r="A4153" s="135"/>
      <c r="B4153" s="135"/>
      <c r="C4153" s="135"/>
      <c r="D4153" s="245"/>
      <c r="E4153" s="245"/>
      <c r="F4153" s="405"/>
      <c r="G4153" s="291"/>
      <c r="H4153" s="291"/>
      <c r="AW4153" s="501"/>
      <c r="AY4153" s="450"/>
    </row>
    <row r="4154" spans="1:185" customHeight="1" ht="16.5" s="407" customFormat="1">
      <c r="A4154" s="135"/>
      <c r="B4154" s="135"/>
      <c r="C4154" s="135"/>
      <c r="D4154" s="245"/>
      <c r="E4154" s="245"/>
      <c r="F4154" s="405"/>
      <c r="G4154" s="291"/>
      <c r="H4154" s="291"/>
      <c r="AW4154" s="501"/>
      <c r="AY4154" s="450"/>
    </row>
    <row r="4155" spans="1:185" customHeight="1" ht="16.5" s="407" customFormat="1">
      <c r="A4155" s="135"/>
      <c r="B4155" s="135"/>
      <c r="C4155" s="135"/>
      <c r="D4155" s="245"/>
      <c r="E4155" s="245"/>
      <c r="F4155" s="405"/>
      <c r="G4155" s="291"/>
      <c r="H4155" s="291"/>
      <c r="AW4155" s="501"/>
      <c r="AY4155" s="450"/>
    </row>
    <row r="4156" spans="1:185" customHeight="1" ht="16.5" s="407" customFormat="1">
      <c r="A4156" s="135"/>
      <c r="B4156" s="135"/>
      <c r="C4156" s="135"/>
      <c r="D4156" s="245"/>
      <c r="E4156" s="245"/>
      <c r="F4156" s="405"/>
      <c r="G4156" s="291"/>
      <c r="H4156" s="291"/>
      <c r="AW4156" s="501"/>
      <c r="AY4156" s="450"/>
    </row>
    <row r="4157" spans="1:185" customHeight="1" ht="16.5" s="407" customFormat="1">
      <c r="A4157" s="135"/>
      <c r="B4157" s="135"/>
      <c r="C4157" s="135"/>
      <c r="D4157" s="245"/>
      <c r="E4157" s="245"/>
      <c r="F4157" s="405"/>
      <c r="G4157" s="291"/>
      <c r="H4157" s="291"/>
      <c r="AW4157" s="501"/>
      <c r="AY4157" s="450"/>
    </row>
    <row r="4158" spans="1:185" customHeight="1" ht="16.5" s="407" customFormat="1">
      <c r="A4158" s="135"/>
      <c r="B4158" s="135"/>
      <c r="C4158" s="135"/>
      <c r="D4158" s="245"/>
      <c r="E4158" s="245"/>
      <c r="F4158" s="405"/>
      <c r="G4158" s="291"/>
      <c r="H4158" s="291"/>
      <c r="AW4158" s="501"/>
      <c r="AY4158" s="450"/>
    </row>
    <row r="4159" spans="1:185" customHeight="1" ht="16.5" s="407" customFormat="1">
      <c r="A4159" s="135"/>
      <c r="B4159" s="135"/>
      <c r="C4159" s="135"/>
      <c r="D4159" s="245"/>
      <c r="E4159" s="245"/>
      <c r="F4159" s="405"/>
      <c r="G4159" s="291"/>
      <c r="H4159" s="291"/>
      <c r="AW4159" s="501"/>
      <c r="AY4159" s="450"/>
    </row>
    <row r="4160" spans="1:185" customHeight="1" ht="16.5" s="407" customFormat="1">
      <c r="A4160" s="135"/>
      <c r="B4160" s="135"/>
      <c r="C4160" s="135"/>
      <c r="D4160" s="245"/>
      <c r="E4160" s="245"/>
      <c r="F4160" s="405"/>
      <c r="G4160" s="291"/>
      <c r="H4160" s="291"/>
      <c r="AW4160" s="501"/>
      <c r="AY4160" s="450"/>
    </row>
    <row r="4161" spans="1:185" customHeight="1" ht="16.5" s="407" customFormat="1">
      <c r="A4161" s="135"/>
      <c r="B4161" s="135"/>
      <c r="C4161" s="135"/>
      <c r="D4161" s="245"/>
      <c r="E4161" s="245"/>
      <c r="F4161" s="405"/>
      <c r="G4161" s="291"/>
      <c r="H4161" s="291"/>
      <c r="AW4161" s="501"/>
      <c r="AY4161" s="450"/>
    </row>
    <row r="4162" spans="1:185" customHeight="1" ht="16.5" s="407" customFormat="1">
      <c r="A4162" s="135"/>
      <c r="B4162" s="135"/>
      <c r="C4162" s="135"/>
      <c r="D4162" s="245"/>
      <c r="E4162" s="245"/>
      <c r="F4162" s="405"/>
      <c r="G4162" s="291"/>
      <c r="H4162" s="291"/>
      <c r="AW4162" s="501"/>
      <c r="AY4162" s="450"/>
    </row>
    <row r="4163" spans="1:185" customHeight="1" ht="16.5" s="407" customFormat="1">
      <c r="A4163" s="135"/>
      <c r="B4163" s="135"/>
      <c r="C4163" s="135"/>
      <c r="D4163" s="245"/>
      <c r="E4163" s="245"/>
      <c r="F4163" s="405"/>
      <c r="G4163" s="291"/>
      <c r="H4163" s="291"/>
      <c r="AW4163" s="501"/>
      <c r="AY4163" s="450"/>
    </row>
    <row r="4164" spans="1:185" customHeight="1" ht="16.5" s="407" customFormat="1">
      <c r="A4164" s="135"/>
      <c r="B4164" s="135"/>
      <c r="C4164" s="135"/>
      <c r="D4164" s="245"/>
      <c r="E4164" s="245"/>
      <c r="F4164" s="405"/>
      <c r="G4164" s="291"/>
      <c r="H4164" s="291"/>
      <c r="AW4164" s="501"/>
      <c r="AY4164" s="450"/>
    </row>
    <row r="4165" spans="1:185" customHeight="1" ht="16.5" s="407" customFormat="1">
      <c r="A4165" s="135"/>
      <c r="B4165" s="135"/>
      <c r="C4165" s="135"/>
      <c r="D4165" s="245"/>
      <c r="E4165" s="245"/>
      <c r="F4165" s="405"/>
      <c r="G4165" s="291"/>
      <c r="H4165" s="291"/>
      <c r="AW4165" s="501"/>
      <c r="AY4165" s="450"/>
    </row>
    <row r="4166" spans="1:185" customHeight="1" ht="16.5" s="407" customFormat="1">
      <c r="A4166" s="135"/>
      <c r="B4166" s="135"/>
      <c r="C4166" s="135"/>
      <c r="D4166" s="245"/>
      <c r="E4166" s="245"/>
      <c r="F4166" s="405"/>
      <c r="G4166" s="291"/>
      <c r="H4166" s="291"/>
      <c r="AW4166" s="501"/>
      <c r="AY4166" s="450"/>
    </row>
    <row r="4167" spans="1:185" customHeight="1" ht="16.5" s="407" customFormat="1">
      <c r="A4167" s="135"/>
      <c r="B4167" s="135"/>
      <c r="C4167" s="135"/>
      <c r="D4167" s="245"/>
      <c r="E4167" s="245"/>
      <c r="F4167" s="405"/>
      <c r="G4167" s="291"/>
      <c r="H4167" s="291"/>
      <c r="AW4167" s="501"/>
      <c r="AY4167" s="450"/>
    </row>
    <row r="4168" spans="1:185" customHeight="1" ht="16.5" s="407" customFormat="1">
      <c r="A4168" s="135"/>
      <c r="B4168" s="135"/>
      <c r="C4168" s="135"/>
      <c r="D4168" s="245"/>
      <c r="E4168" s="245"/>
      <c r="F4168" s="405"/>
      <c r="G4168" s="291"/>
      <c r="H4168" s="291"/>
      <c r="AW4168" s="501"/>
      <c r="AY4168" s="450"/>
    </row>
    <row r="4169" spans="1:185" customHeight="1" ht="16.5" s="407" customFormat="1">
      <c r="A4169" s="135"/>
      <c r="B4169" s="135"/>
      <c r="C4169" s="135"/>
      <c r="D4169" s="245"/>
      <c r="E4169" s="245"/>
      <c r="F4169" s="405"/>
      <c r="G4169" s="291"/>
      <c r="H4169" s="291"/>
      <c r="AW4169" s="501"/>
      <c r="AY4169" s="450"/>
    </row>
    <row r="4170" spans="1:185" customHeight="1" ht="16.5" s="407" customFormat="1">
      <c r="A4170" s="135"/>
      <c r="B4170" s="135"/>
      <c r="C4170" s="135"/>
      <c r="D4170" s="245"/>
      <c r="E4170" s="245"/>
      <c r="F4170" s="405"/>
      <c r="G4170" s="291"/>
      <c r="H4170" s="291"/>
      <c r="AW4170" s="501"/>
      <c r="AY4170" s="450"/>
    </row>
    <row r="4171" spans="1:185" customHeight="1" ht="16.5" s="407" customFormat="1">
      <c r="A4171" s="135"/>
      <c r="B4171" s="135"/>
      <c r="C4171" s="135"/>
      <c r="D4171" s="245"/>
      <c r="E4171" s="245"/>
      <c r="F4171" s="405"/>
      <c r="G4171" s="291"/>
      <c r="H4171" s="291"/>
      <c r="AW4171" s="501"/>
      <c r="AY4171" s="450"/>
    </row>
    <row r="4172" spans="1:185" customHeight="1" ht="16.5" s="407" customFormat="1">
      <c r="A4172" s="135"/>
      <c r="B4172" s="135"/>
      <c r="C4172" s="135"/>
      <c r="D4172" s="245"/>
      <c r="E4172" s="245"/>
      <c r="F4172" s="405"/>
      <c r="G4172" s="291"/>
      <c r="H4172" s="291"/>
      <c r="AW4172" s="501"/>
      <c r="AY4172" s="450"/>
    </row>
    <row r="4173" spans="1:185" customHeight="1" ht="16.5" s="407" customFormat="1">
      <c r="A4173" s="135"/>
      <c r="B4173" s="135"/>
      <c r="C4173" s="135"/>
      <c r="D4173" s="245"/>
      <c r="E4173" s="245"/>
      <c r="F4173" s="405"/>
      <c r="G4173" s="291"/>
      <c r="H4173" s="291"/>
      <c r="AW4173" s="501"/>
      <c r="AY4173" s="450"/>
    </row>
    <row r="4174" spans="1:185" customHeight="1" ht="16.5" s="407" customFormat="1">
      <c r="A4174" s="135"/>
      <c r="B4174" s="135"/>
      <c r="C4174" s="135"/>
      <c r="D4174" s="245"/>
      <c r="E4174" s="245"/>
      <c r="F4174" s="405"/>
      <c r="G4174" s="291"/>
      <c r="H4174" s="291"/>
      <c r="AW4174" s="501"/>
      <c r="AY4174" s="450"/>
    </row>
    <row r="4175" spans="1:185" customHeight="1" ht="16.5" s="407" customFormat="1">
      <c r="A4175" s="135"/>
      <c r="B4175" s="135"/>
      <c r="C4175" s="135"/>
      <c r="D4175" s="245"/>
      <c r="E4175" s="245"/>
      <c r="F4175" s="405"/>
      <c r="G4175" s="291"/>
      <c r="H4175" s="291"/>
      <c r="AW4175" s="501"/>
      <c r="AY4175" s="450"/>
    </row>
    <row r="4176" spans="1:185" customHeight="1" ht="16.5" s="407" customFormat="1">
      <c r="A4176" s="135"/>
      <c r="B4176" s="135"/>
      <c r="C4176" s="135"/>
      <c r="D4176" s="245"/>
      <c r="E4176" s="245"/>
      <c r="F4176" s="405"/>
      <c r="G4176" s="291"/>
      <c r="H4176" s="291"/>
      <c r="AW4176" s="501"/>
      <c r="AY4176" s="450"/>
    </row>
    <row r="4177" spans="1:185" customHeight="1" ht="16.5" s="407" customFormat="1">
      <c r="A4177" s="135"/>
      <c r="B4177" s="135"/>
      <c r="C4177" s="135"/>
      <c r="D4177" s="245"/>
      <c r="E4177" s="245"/>
      <c r="F4177" s="405"/>
      <c r="G4177" s="291"/>
      <c r="H4177" s="291"/>
      <c r="AW4177" s="501"/>
      <c r="AY4177" s="450"/>
    </row>
    <row r="4178" spans="1:185" customHeight="1" ht="16.5" s="407" customFormat="1">
      <c r="A4178" s="135"/>
      <c r="B4178" s="135"/>
      <c r="C4178" s="135"/>
      <c r="D4178" s="245"/>
      <c r="E4178" s="245"/>
      <c r="F4178" s="405"/>
      <c r="G4178" s="291"/>
      <c r="H4178" s="291"/>
      <c r="AW4178" s="501"/>
      <c r="AY4178" s="450"/>
    </row>
    <row r="4179" spans="1:185" customHeight="1" ht="16.5" s="407" customFormat="1">
      <c r="A4179" s="135"/>
      <c r="B4179" s="135"/>
      <c r="C4179" s="135"/>
      <c r="D4179" s="245"/>
      <c r="E4179" s="245"/>
      <c r="F4179" s="405"/>
      <c r="G4179" s="291"/>
      <c r="H4179" s="291"/>
      <c r="AW4179" s="501"/>
      <c r="AY4179" s="450"/>
    </row>
    <row r="4180" spans="1:185" customHeight="1" ht="16.5" s="407" customFormat="1">
      <c r="A4180" s="135"/>
      <c r="B4180" s="135"/>
      <c r="C4180" s="135"/>
      <c r="D4180" s="245"/>
      <c r="E4180" s="245"/>
      <c r="F4180" s="405"/>
      <c r="G4180" s="291"/>
      <c r="H4180" s="291"/>
      <c r="AW4180" s="501"/>
      <c r="AY4180" s="450"/>
    </row>
    <row r="4181" spans="1:185" customHeight="1" ht="16.5" s="407" customFormat="1">
      <c r="A4181" s="135"/>
      <c r="B4181" s="135"/>
      <c r="C4181" s="135"/>
      <c r="D4181" s="245"/>
      <c r="E4181" s="245"/>
      <c r="F4181" s="405"/>
      <c r="G4181" s="291"/>
      <c r="H4181" s="291"/>
      <c r="AW4181" s="501"/>
      <c r="AY4181" s="450"/>
    </row>
    <row r="4182" spans="1:185" customHeight="1" ht="16.5" s="407" customFormat="1">
      <c r="A4182" s="135"/>
      <c r="B4182" s="135"/>
      <c r="C4182" s="135"/>
      <c r="D4182" s="245"/>
      <c r="E4182" s="245"/>
      <c r="F4182" s="405"/>
      <c r="G4182" s="291"/>
      <c r="H4182" s="291"/>
      <c r="AW4182" s="501"/>
      <c r="AY4182" s="450"/>
    </row>
    <row r="4183" spans="1:185" customHeight="1" ht="16.5" s="407" customFormat="1">
      <c r="A4183" s="135"/>
      <c r="B4183" s="135"/>
      <c r="C4183" s="135"/>
      <c r="D4183" s="245"/>
      <c r="E4183" s="245"/>
      <c r="F4183" s="405"/>
      <c r="G4183" s="291"/>
      <c r="H4183" s="291"/>
      <c r="AW4183" s="501"/>
      <c r="AY4183" s="450"/>
    </row>
    <row r="4184" spans="1:185" customHeight="1" ht="16.5" s="407" customFormat="1">
      <c r="A4184" s="135"/>
      <c r="B4184" s="135"/>
      <c r="C4184" s="135"/>
      <c r="D4184" s="245"/>
      <c r="E4184" s="245"/>
      <c r="F4184" s="405"/>
      <c r="G4184" s="291"/>
      <c r="H4184" s="291"/>
      <c r="AW4184" s="501"/>
      <c r="AY4184" s="450"/>
    </row>
    <row r="4185" spans="1:185" customHeight="1" ht="16.5" s="407" customFormat="1">
      <c r="A4185" s="135"/>
      <c r="B4185" s="135"/>
      <c r="C4185" s="135"/>
      <c r="D4185" s="245"/>
      <c r="E4185" s="245"/>
      <c r="F4185" s="405"/>
      <c r="G4185" s="291"/>
      <c r="H4185" s="291"/>
      <c r="AW4185" s="501"/>
      <c r="AY4185" s="450"/>
    </row>
    <row r="4186" spans="1:185" customHeight="1" ht="16.5" s="407" customFormat="1">
      <c r="A4186" s="135"/>
      <c r="B4186" s="135"/>
      <c r="C4186" s="135"/>
      <c r="D4186" s="245"/>
      <c r="E4186" s="245"/>
      <c r="F4186" s="405"/>
      <c r="G4186" s="291"/>
      <c r="H4186" s="291"/>
      <c r="AW4186" s="501"/>
      <c r="AY4186" s="450"/>
    </row>
    <row r="4187" spans="1:185" customHeight="1" ht="16.5" s="407" customFormat="1">
      <c r="A4187" s="135"/>
      <c r="B4187" s="135"/>
      <c r="C4187" s="135"/>
      <c r="D4187" s="245"/>
      <c r="E4187" s="245"/>
      <c r="F4187" s="405"/>
      <c r="G4187" s="291"/>
      <c r="H4187" s="291"/>
      <c r="AW4187" s="501"/>
      <c r="AY4187" s="450"/>
    </row>
    <row r="4188" spans="1:185" customHeight="1" ht="16.5" s="407" customFormat="1">
      <c r="A4188" s="135"/>
      <c r="B4188" s="135"/>
      <c r="C4188" s="135"/>
      <c r="D4188" s="245"/>
      <c r="E4188" s="245"/>
      <c r="F4188" s="405"/>
      <c r="G4188" s="291"/>
      <c r="H4188" s="291"/>
      <c r="AW4188" s="501"/>
      <c r="AY4188" s="450"/>
    </row>
    <row r="4189" spans="1:185" customHeight="1" ht="16.5" s="407" customFormat="1">
      <c r="A4189" s="135"/>
      <c r="B4189" s="135"/>
      <c r="C4189" s="135"/>
      <c r="D4189" s="245"/>
      <c r="E4189" s="245"/>
      <c r="F4189" s="405"/>
      <c r="G4189" s="291"/>
      <c r="H4189" s="291"/>
      <c r="AW4189" s="501"/>
      <c r="AY4189" s="450"/>
    </row>
    <row r="4190" spans="1:185" customHeight="1" ht="16.5" s="407" customFormat="1">
      <c r="A4190" s="135"/>
      <c r="B4190" s="135"/>
      <c r="C4190" s="135"/>
      <c r="D4190" s="245"/>
      <c r="E4190" s="245"/>
      <c r="F4190" s="405"/>
      <c r="G4190" s="291"/>
      <c r="H4190" s="291"/>
      <c r="AW4190" s="501"/>
      <c r="AY4190" s="450"/>
    </row>
    <row r="4191" spans="1:185" customHeight="1" ht="16.5" s="407" customFormat="1">
      <c r="A4191" s="135"/>
      <c r="B4191" s="135"/>
      <c r="C4191" s="135"/>
      <c r="D4191" s="245"/>
      <c r="E4191" s="245"/>
      <c r="F4191" s="405"/>
      <c r="G4191" s="291"/>
      <c r="H4191" s="291"/>
      <c r="AW4191" s="501"/>
      <c r="AY4191" s="450"/>
    </row>
    <row r="4192" spans="1:185" customHeight="1" ht="16.5" s="407" customFormat="1">
      <c r="A4192" s="135"/>
      <c r="B4192" s="135"/>
      <c r="C4192" s="135"/>
      <c r="D4192" s="245"/>
      <c r="E4192" s="245"/>
      <c r="F4192" s="405"/>
      <c r="G4192" s="291"/>
      <c r="H4192" s="291"/>
      <c r="AW4192" s="501"/>
      <c r="AY4192" s="450"/>
    </row>
    <row r="4193" spans="1:185" customHeight="1" ht="16.5" s="407" customFormat="1">
      <c r="A4193" s="135"/>
      <c r="B4193" s="135"/>
      <c r="C4193" s="135"/>
      <c r="D4193" s="245"/>
      <c r="E4193" s="245"/>
      <c r="F4193" s="405"/>
      <c r="G4193" s="291"/>
      <c r="H4193" s="291"/>
      <c r="AW4193" s="501"/>
      <c r="AY4193" s="450"/>
    </row>
    <row r="4194" spans="1:185" customHeight="1" ht="16.5" s="407" customFormat="1">
      <c r="A4194" s="135"/>
      <c r="B4194" s="135"/>
      <c r="C4194" s="135"/>
      <c r="D4194" s="245"/>
      <c r="E4194" s="245"/>
      <c r="F4194" s="405"/>
      <c r="G4194" s="291"/>
      <c r="H4194" s="291"/>
      <c r="AW4194" s="501"/>
      <c r="AY4194" s="450"/>
    </row>
    <row r="4195" spans="1:185" customHeight="1" ht="16.5" s="407" customFormat="1">
      <c r="A4195" s="135"/>
      <c r="B4195" s="135"/>
      <c r="C4195" s="135"/>
      <c r="D4195" s="245"/>
      <c r="E4195" s="245"/>
      <c r="F4195" s="405"/>
      <c r="G4195" s="291"/>
      <c r="H4195" s="291"/>
      <c r="AW4195" s="501"/>
      <c r="AY4195" s="450"/>
    </row>
    <row r="4196" spans="1:185" customHeight="1" ht="16.5" s="407" customFormat="1">
      <c r="A4196" s="135"/>
      <c r="B4196" s="135"/>
      <c r="C4196" s="135"/>
      <c r="D4196" s="245"/>
      <c r="E4196" s="245"/>
      <c r="F4196" s="405"/>
      <c r="G4196" s="291"/>
      <c r="H4196" s="291"/>
      <c r="AW4196" s="501"/>
      <c r="AY4196" s="450"/>
    </row>
    <row r="4197" spans="1:185" customHeight="1" ht="16.5" s="407" customFormat="1">
      <c r="A4197" s="135"/>
      <c r="B4197" s="135"/>
      <c r="C4197" s="135"/>
      <c r="D4197" s="245"/>
      <c r="E4197" s="245"/>
      <c r="F4197" s="405"/>
      <c r="G4197" s="291"/>
      <c r="H4197" s="291"/>
      <c r="AW4197" s="501"/>
      <c r="AY4197" s="450"/>
    </row>
    <row r="4198" spans="1:185" customHeight="1" ht="16.5" s="407" customFormat="1">
      <c r="A4198" s="135"/>
      <c r="B4198" s="135"/>
      <c r="C4198" s="135"/>
      <c r="D4198" s="245"/>
      <c r="E4198" s="245"/>
      <c r="F4198" s="405"/>
      <c r="G4198" s="291"/>
      <c r="H4198" s="291"/>
      <c r="AW4198" s="501"/>
      <c r="AY4198" s="450"/>
    </row>
    <row r="4199" spans="1:185" customHeight="1" ht="16.5" s="407" customFormat="1">
      <c r="A4199" s="135"/>
      <c r="B4199" s="135"/>
      <c r="C4199" s="135"/>
      <c r="D4199" s="245"/>
      <c r="E4199" s="245"/>
      <c r="F4199" s="405"/>
      <c r="G4199" s="291"/>
      <c r="H4199" s="291"/>
      <c r="AW4199" s="501"/>
      <c r="AY4199" s="450"/>
    </row>
    <row r="4200" spans="1:185" customHeight="1" ht="16.5" s="407" customFormat="1">
      <c r="A4200" s="135"/>
      <c r="B4200" s="135"/>
      <c r="C4200" s="135"/>
      <c r="D4200" s="245"/>
      <c r="E4200" s="245"/>
      <c r="F4200" s="405"/>
      <c r="G4200" s="291"/>
      <c r="H4200" s="291"/>
      <c r="AW4200" s="501"/>
      <c r="AY4200" s="450"/>
    </row>
    <row r="4201" spans="1:185" customHeight="1" ht="16.5" s="407" customFormat="1">
      <c r="A4201" s="135"/>
      <c r="B4201" s="135"/>
      <c r="C4201" s="135"/>
      <c r="D4201" s="245"/>
      <c r="E4201" s="245"/>
      <c r="F4201" s="405"/>
      <c r="G4201" s="291"/>
      <c r="H4201" s="291"/>
      <c r="AW4201" s="501"/>
      <c r="AY4201" s="450"/>
    </row>
    <row r="4202" spans="1:185" customHeight="1" ht="16.5" s="407" customFormat="1">
      <c r="A4202" s="135"/>
      <c r="B4202" s="135"/>
      <c r="C4202" s="135"/>
      <c r="D4202" s="245"/>
      <c r="E4202" s="245"/>
      <c r="F4202" s="405"/>
      <c r="G4202" s="291"/>
      <c r="H4202" s="291"/>
      <c r="AW4202" s="501"/>
      <c r="AY4202" s="450"/>
    </row>
    <row r="4203" spans="1:185" customHeight="1" ht="16.5" s="407" customFormat="1">
      <c r="A4203" s="135"/>
      <c r="B4203" s="135"/>
      <c r="C4203" s="135"/>
      <c r="D4203" s="245"/>
      <c r="E4203" s="245"/>
      <c r="F4203" s="405"/>
      <c r="G4203" s="291"/>
      <c r="H4203" s="291"/>
      <c r="AW4203" s="501"/>
      <c r="AY4203" s="450"/>
    </row>
    <row r="4204" spans="1:185" customHeight="1" ht="16.5" s="407" customFormat="1">
      <c r="A4204" s="135"/>
      <c r="B4204" s="135"/>
      <c r="C4204" s="135"/>
      <c r="D4204" s="245"/>
      <c r="E4204" s="245"/>
      <c r="F4204" s="405"/>
      <c r="G4204" s="291"/>
      <c r="H4204" s="291"/>
      <c r="AW4204" s="501"/>
      <c r="AY4204" s="450"/>
    </row>
    <row r="4205" spans="1:185" customHeight="1" ht="16.5" s="407" customFormat="1">
      <c r="A4205" s="135"/>
      <c r="B4205" s="135"/>
      <c r="C4205" s="135"/>
      <c r="D4205" s="245"/>
      <c r="E4205" s="245"/>
      <c r="F4205" s="405"/>
      <c r="G4205" s="291"/>
      <c r="H4205" s="291"/>
      <c r="AW4205" s="501"/>
      <c r="AY4205" s="450"/>
    </row>
    <row r="4206" spans="1:185" customHeight="1" ht="16.5" s="407" customFormat="1">
      <c r="A4206" s="135"/>
      <c r="B4206" s="135"/>
      <c r="C4206" s="135"/>
      <c r="D4206" s="245"/>
      <c r="E4206" s="245"/>
      <c r="F4206" s="405"/>
      <c r="G4206" s="291"/>
      <c r="H4206" s="291"/>
      <c r="AW4206" s="501"/>
      <c r="AY4206" s="450"/>
    </row>
    <row r="4207" spans="1:185" customHeight="1" ht="16.5" s="407" customFormat="1">
      <c r="A4207" s="135"/>
      <c r="B4207" s="135"/>
      <c r="C4207" s="135"/>
      <c r="D4207" s="245"/>
      <c r="E4207" s="245"/>
      <c r="F4207" s="405"/>
      <c r="G4207" s="291"/>
      <c r="H4207" s="291"/>
      <c r="AW4207" s="501"/>
      <c r="AY4207" s="450"/>
    </row>
    <row r="4208" spans="1:185" customHeight="1" ht="16.5" s="407" customFormat="1">
      <c r="A4208" s="135"/>
      <c r="B4208" s="135"/>
      <c r="C4208" s="135"/>
      <c r="D4208" s="245"/>
      <c r="E4208" s="245"/>
      <c r="F4208" s="405"/>
      <c r="G4208" s="291"/>
      <c r="H4208" s="291"/>
      <c r="AW4208" s="501"/>
      <c r="AY4208" s="450"/>
    </row>
    <row r="4209" spans="1:185" customHeight="1" ht="16.5" s="407" customFormat="1">
      <c r="A4209" s="135"/>
      <c r="B4209" s="135"/>
      <c r="C4209" s="135"/>
      <c r="D4209" s="245"/>
      <c r="E4209" s="245"/>
      <c r="F4209" s="405"/>
      <c r="G4209" s="291"/>
      <c r="H4209" s="291"/>
      <c r="AW4209" s="501"/>
      <c r="AY4209" s="450"/>
    </row>
    <row r="4210" spans="1:185" customHeight="1" ht="16.5" s="407" customFormat="1">
      <c r="A4210" s="135"/>
      <c r="B4210" s="135"/>
      <c r="C4210" s="135"/>
      <c r="D4210" s="245"/>
      <c r="E4210" s="245"/>
      <c r="F4210" s="405"/>
      <c r="G4210" s="291"/>
      <c r="H4210" s="291"/>
      <c r="AW4210" s="501"/>
      <c r="AY4210" s="450"/>
    </row>
    <row r="4211" spans="1:185" customHeight="1" ht="16.5" s="407" customFormat="1">
      <c r="A4211" s="135"/>
      <c r="B4211" s="135"/>
      <c r="C4211" s="135"/>
      <c r="D4211" s="245"/>
      <c r="E4211" s="245"/>
      <c r="F4211" s="405"/>
      <c r="G4211" s="291"/>
      <c r="H4211" s="291"/>
      <c r="AW4211" s="501"/>
      <c r="AY4211" s="450"/>
    </row>
    <row r="4212" spans="1:185" customHeight="1" ht="16.5" s="407" customFormat="1">
      <c r="A4212" s="135"/>
      <c r="B4212" s="135"/>
      <c r="C4212" s="135"/>
      <c r="D4212" s="245"/>
      <c r="E4212" s="245"/>
      <c r="F4212" s="405"/>
      <c r="G4212" s="291"/>
      <c r="H4212" s="291"/>
      <c r="AW4212" s="501"/>
      <c r="AY4212" s="450"/>
    </row>
    <row r="4213" spans="1:185" customHeight="1" ht="16.5" s="407" customFormat="1">
      <c r="A4213" s="135"/>
      <c r="B4213" s="135"/>
      <c r="C4213" s="135"/>
      <c r="D4213" s="245"/>
      <c r="E4213" s="245"/>
      <c r="F4213" s="405"/>
      <c r="G4213" s="291"/>
      <c r="H4213" s="291"/>
      <c r="AW4213" s="501"/>
      <c r="AY4213" s="450"/>
    </row>
    <row r="4214" spans="1:185" customHeight="1" ht="16.5" s="407" customFormat="1">
      <c r="A4214" s="135"/>
      <c r="B4214" s="135"/>
      <c r="C4214" s="135"/>
      <c r="D4214" s="245"/>
      <c r="E4214" s="245"/>
      <c r="F4214" s="405"/>
      <c r="G4214" s="291"/>
      <c r="H4214" s="291"/>
      <c r="AW4214" s="501"/>
      <c r="AY4214" s="450"/>
    </row>
    <row r="4215" spans="1:185" customHeight="1" ht="16.5" s="407" customFormat="1">
      <c r="A4215" s="135"/>
      <c r="B4215" s="135"/>
      <c r="C4215" s="135"/>
      <c r="D4215" s="245"/>
      <c r="E4215" s="245"/>
      <c r="F4215" s="405"/>
      <c r="G4215" s="291"/>
      <c r="H4215" s="291"/>
      <c r="AW4215" s="501"/>
      <c r="AY4215" s="450"/>
    </row>
    <row r="4216" spans="1:185" customHeight="1" ht="16.5" s="407" customFormat="1">
      <c r="A4216" s="135"/>
      <c r="B4216" s="135"/>
      <c r="C4216" s="135"/>
      <c r="D4216" s="245"/>
      <c r="E4216" s="245"/>
      <c r="F4216" s="405"/>
      <c r="G4216" s="291"/>
      <c r="H4216" s="291"/>
      <c r="AW4216" s="501"/>
      <c r="AY4216" s="450"/>
    </row>
    <row r="4217" spans="1:185" customHeight="1" ht="16.5" s="407" customFormat="1">
      <c r="A4217" s="135"/>
      <c r="B4217" s="135"/>
      <c r="C4217" s="135"/>
      <c r="D4217" s="245"/>
      <c r="E4217" s="245"/>
      <c r="F4217" s="405"/>
      <c r="G4217" s="291"/>
      <c r="H4217" s="291"/>
      <c r="AW4217" s="501"/>
      <c r="AY4217" s="450"/>
    </row>
    <row r="4218" spans="1:185" customHeight="1" ht="16.5" s="407" customFormat="1">
      <c r="A4218" s="135"/>
      <c r="B4218" s="135"/>
      <c r="C4218" s="135"/>
      <c r="D4218" s="245"/>
      <c r="E4218" s="245"/>
      <c r="F4218" s="405"/>
      <c r="G4218" s="291"/>
      <c r="H4218" s="291"/>
      <c r="AW4218" s="501"/>
      <c r="AY4218" s="450"/>
    </row>
    <row r="4219" spans="1:185" customHeight="1" ht="16.5" s="407" customFormat="1">
      <c r="A4219" s="135"/>
      <c r="B4219" s="135"/>
      <c r="C4219" s="135"/>
      <c r="D4219" s="245"/>
      <c r="E4219" s="245"/>
      <c r="F4219" s="405"/>
      <c r="G4219" s="291"/>
      <c r="H4219" s="291"/>
      <c r="AW4219" s="501"/>
      <c r="AY4219" s="450"/>
    </row>
    <row r="4220" spans="1:185" customHeight="1" ht="16.5" s="407" customFormat="1">
      <c r="A4220" s="135"/>
      <c r="B4220" s="135"/>
      <c r="C4220" s="135"/>
      <c r="D4220" s="245"/>
      <c r="E4220" s="245"/>
      <c r="F4220" s="405"/>
      <c r="G4220" s="291"/>
      <c r="H4220" s="291"/>
      <c r="AW4220" s="501"/>
      <c r="AY4220" s="450"/>
    </row>
    <row r="4221" spans="1:185" customHeight="1" ht="16.5" s="407" customFormat="1">
      <c r="A4221" s="135"/>
      <c r="B4221" s="135"/>
      <c r="C4221" s="135"/>
      <c r="D4221" s="245"/>
      <c r="E4221" s="245"/>
      <c r="F4221" s="405"/>
      <c r="G4221" s="291"/>
      <c r="H4221" s="291"/>
      <c r="AW4221" s="501"/>
      <c r="AY4221" s="450"/>
    </row>
    <row r="4222" spans="1:185" customHeight="1" ht="16.5" s="407" customFormat="1">
      <c r="A4222" s="135"/>
      <c r="B4222" s="135"/>
      <c r="C4222" s="135"/>
      <c r="D4222" s="245"/>
      <c r="E4222" s="245"/>
      <c r="F4222" s="405"/>
      <c r="G4222" s="291"/>
      <c r="H4222" s="291"/>
      <c r="AW4222" s="501"/>
      <c r="AY4222" s="450"/>
    </row>
    <row r="4223" spans="1:185" customHeight="1" ht="16.5" s="407" customFormat="1">
      <c r="A4223" s="135"/>
      <c r="B4223" s="135"/>
      <c r="C4223" s="135"/>
      <c r="D4223" s="245"/>
      <c r="E4223" s="245"/>
      <c r="F4223" s="405"/>
      <c r="G4223" s="291"/>
      <c r="H4223" s="291"/>
      <c r="AW4223" s="501"/>
      <c r="AY4223" s="450"/>
    </row>
    <row r="4224" spans="1:185" customHeight="1" ht="16.5" s="407" customFormat="1">
      <c r="A4224" s="135"/>
      <c r="B4224" s="135"/>
      <c r="C4224" s="135"/>
      <c r="D4224" s="245"/>
      <c r="E4224" s="245"/>
      <c r="F4224" s="405"/>
      <c r="G4224" s="291"/>
      <c r="H4224" s="291"/>
      <c r="AW4224" s="501"/>
      <c r="AY4224" s="450"/>
    </row>
    <row r="4225" spans="1:185" customHeight="1" ht="16.5" s="407" customFormat="1">
      <c r="A4225" s="135"/>
      <c r="B4225" s="135"/>
      <c r="C4225" s="135"/>
      <c r="D4225" s="245"/>
      <c r="E4225" s="245"/>
      <c r="F4225" s="405"/>
      <c r="G4225" s="291"/>
      <c r="H4225" s="291"/>
      <c r="AW4225" s="501"/>
      <c r="AY4225" s="450"/>
    </row>
    <row r="4226" spans="1:185" customHeight="1" ht="16.5" s="407" customFormat="1">
      <c r="A4226" s="135"/>
      <c r="B4226" s="135"/>
      <c r="C4226" s="135"/>
      <c r="D4226" s="245"/>
      <c r="E4226" s="245"/>
      <c r="F4226" s="405"/>
      <c r="G4226" s="291"/>
      <c r="H4226" s="291"/>
      <c r="AW4226" s="501"/>
      <c r="AY4226" s="450"/>
    </row>
    <row r="4227" spans="1:185" customHeight="1" ht="16.5" s="407" customFormat="1">
      <c r="A4227" s="135"/>
      <c r="B4227" s="135"/>
      <c r="C4227" s="135"/>
      <c r="D4227" s="245"/>
      <c r="E4227" s="245"/>
      <c r="F4227" s="405"/>
      <c r="G4227" s="291"/>
      <c r="H4227" s="291"/>
      <c r="AW4227" s="501"/>
      <c r="AY4227" s="450"/>
    </row>
    <row r="4228" spans="1:185" customHeight="1" ht="16.5" s="407" customFormat="1">
      <c r="A4228" s="135"/>
      <c r="B4228" s="135"/>
      <c r="C4228" s="135"/>
      <c r="D4228" s="245"/>
      <c r="E4228" s="245"/>
      <c r="F4228" s="405"/>
      <c r="G4228" s="291"/>
      <c r="H4228" s="291"/>
      <c r="AW4228" s="501"/>
      <c r="AY4228" s="450"/>
    </row>
    <row r="4229" spans="1:185" customHeight="1" ht="16.5" s="407" customFormat="1">
      <c r="A4229" s="135"/>
      <c r="B4229" s="135"/>
      <c r="C4229" s="135"/>
      <c r="D4229" s="245"/>
      <c r="E4229" s="245"/>
      <c r="F4229" s="405"/>
      <c r="G4229" s="291"/>
      <c r="H4229" s="291"/>
      <c r="AW4229" s="501"/>
      <c r="AY4229" s="450"/>
    </row>
    <row r="4230" spans="1:185" customHeight="1" ht="16.5" s="407" customFormat="1">
      <c r="A4230" s="135"/>
      <c r="B4230" s="135"/>
      <c r="C4230" s="135"/>
      <c r="D4230" s="245"/>
      <c r="E4230" s="245"/>
      <c r="F4230" s="405"/>
      <c r="G4230" s="291"/>
      <c r="H4230" s="291"/>
      <c r="AW4230" s="501"/>
      <c r="AY4230" s="450"/>
    </row>
    <row r="4231" spans="1:185" customHeight="1" ht="16.5" s="407" customFormat="1">
      <c r="A4231" s="135"/>
      <c r="B4231" s="135"/>
      <c r="C4231" s="135"/>
      <c r="D4231" s="245"/>
      <c r="E4231" s="245"/>
      <c r="F4231" s="405"/>
      <c r="G4231" s="291"/>
      <c r="H4231" s="291"/>
      <c r="AW4231" s="501"/>
      <c r="AY4231" s="450"/>
    </row>
    <row r="4232" spans="1:185" customHeight="1" ht="16.5" s="407" customFormat="1">
      <c r="A4232" s="135"/>
      <c r="B4232" s="135"/>
      <c r="C4232" s="135"/>
      <c r="D4232" s="245"/>
      <c r="E4232" s="245"/>
      <c r="F4232" s="405"/>
      <c r="G4232" s="291"/>
      <c r="H4232" s="291"/>
      <c r="AW4232" s="501"/>
      <c r="AY4232" s="450"/>
    </row>
    <row r="4233" spans="1:185" customHeight="1" ht="16.5" s="407" customFormat="1">
      <c r="A4233" s="135"/>
      <c r="B4233" s="135"/>
      <c r="C4233" s="135"/>
      <c r="D4233" s="245"/>
      <c r="E4233" s="245"/>
      <c r="F4233" s="405"/>
      <c r="G4233" s="291"/>
      <c r="H4233" s="291"/>
      <c r="AW4233" s="501"/>
      <c r="AY4233" s="450"/>
    </row>
    <row r="4234" spans="1:185" customHeight="1" ht="16.5" s="407" customFormat="1">
      <c r="A4234" s="135"/>
      <c r="B4234" s="135"/>
      <c r="C4234" s="135"/>
      <c r="D4234" s="245"/>
      <c r="E4234" s="245"/>
      <c r="F4234" s="405"/>
      <c r="G4234" s="291"/>
      <c r="H4234" s="291"/>
      <c r="AW4234" s="501"/>
      <c r="AY4234" s="450"/>
    </row>
    <row r="4235" spans="1:185" customHeight="1" ht="16.5" s="407" customFormat="1">
      <c r="A4235" s="135"/>
      <c r="B4235" s="135"/>
      <c r="C4235" s="135"/>
      <c r="D4235" s="245"/>
      <c r="E4235" s="245"/>
      <c r="F4235" s="405"/>
      <c r="G4235" s="291"/>
      <c r="H4235" s="291"/>
      <c r="AW4235" s="501"/>
      <c r="AY4235" s="450"/>
    </row>
    <row r="4236" spans="1:185" customHeight="1" ht="16.5" s="407" customFormat="1">
      <c r="A4236" s="135"/>
      <c r="B4236" s="135"/>
      <c r="C4236" s="135"/>
      <c r="D4236" s="245"/>
      <c r="E4236" s="245"/>
      <c r="F4236" s="405"/>
      <c r="G4236" s="291"/>
      <c r="H4236" s="291"/>
      <c r="AW4236" s="501"/>
      <c r="AY4236" s="450"/>
    </row>
    <row r="4237" spans="1:185" customHeight="1" ht="16.5" s="407" customFormat="1">
      <c r="A4237" s="135"/>
      <c r="B4237" s="135"/>
      <c r="C4237" s="135"/>
      <c r="D4237" s="245"/>
      <c r="E4237" s="245"/>
      <c r="F4237" s="405"/>
      <c r="G4237" s="291"/>
      <c r="H4237" s="291"/>
      <c r="AW4237" s="501"/>
      <c r="AY4237" s="450"/>
    </row>
    <row r="4238" spans="1:185" customHeight="1" ht="16.5" s="407" customFormat="1">
      <c r="A4238" s="135"/>
      <c r="B4238" s="135"/>
      <c r="C4238" s="135"/>
      <c r="D4238" s="245"/>
      <c r="E4238" s="245"/>
      <c r="F4238" s="405"/>
      <c r="G4238" s="291"/>
      <c r="H4238" s="291"/>
      <c r="AW4238" s="501"/>
      <c r="AY4238" s="450"/>
    </row>
    <row r="4239" spans="1:185" customHeight="1" ht="16.5" s="407" customFormat="1">
      <c r="A4239" s="135"/>
      <c r="B4239" s="135"/>
      <c r="C4239" s="135"/>
      <c r="D4239" s="245"/>
      <c r="E4239" s="245"/>
      <c r="F4239" s="405"/>
      <c r="G4239" s="291"/>
      <c r="H4239" s="291"/>
      <c r="AW4239" s="501"/>
      <c r="AY4239" s="450"/>
    </row>
    <row r="4240" spans="1:185" customHeight="1" ht="16.5" s="407" customFormat="1">
      <c r="A4240" s="135"/>
      <c r="B4240" s="135"/>
      <c r="C4240" s="135"/>
      <c r="D4240" s="245"/>
      <c r="E4240" s="245"/>
      <c r="F4240" s="405"/>
      <c r="G4240" s="291"/>
      <c r="H4240" s="291"/>
      <c r="AW4240" s="501"/>
      <c r="AY4240" s="450"/>
    </row>
    <row r="4241" spans="1:185" customHeight="1" ht="16.5" s="407" customFormat="1">
      <c r="A4241" s="135"/>
      <c r="B4241" s="135"/>
      <c r="C4241" s="135"/>
      <c r="D4241" s="245"/>
      <c r="E4241" s="245"/>
      <c r="F4241" s="405"/>
      <c r="G4241" s="291"/>
      <c r="H4241" s="291"/>
      <c r="AW4241" s="501"/>
      <c r="AY4241" s="450"/>
    </row>
    <row r="4242" spans="1:185" customHeight="1" ht="16.5" s="407" customFormat="1">
      <c r="A4242" s="135"/>
      <c r="B4242" s="135"/>
      <c r="C4242" s="135"/>
      <c r="D4242" s="245"/>
      <c r="E4242" s="245"/>
      <c r="F4242" s="405"/>
      <c r="G4242" s="291"/>
      <c r="H4242" s="291"/>
      <c r="AW4242" s="501"/>
      <c r="AY4242" s="450"/>
    </row>
    <row r="4243" spans="1:185" customHeight="1" ht="16.5" s="407" customFormat="1">
      <c r="A4243" s="135"/>
      <c r="B4243" s="135"/>
      <c r="C4243" s="135"/>
      <c r="D4243" s="245"/>
      <c r="E4243" s="245"/>
      <c r="F4243" s="405"/>
      <c r="G4243" s="291"/>
      <c r="H4243" s="291"/>
      <c r="AW4243" s="501"/>
      <c r="AY4243" s="450"/>
    </row>
    <row r="4244" spans="1:185" customHeight="1" ht="16.5" s="407" customFormat="1">
      <c r="A4244" s="135"/>
      <c r="B4244" s="135"/>
      <c r="C4244" s="135"/>
      <c r="D4244" s="245"/>
      <c r="E4244" s="245"/>
      <c r="F4244" s="405"/>
      <c r="G4244" s="291"/>
      <c r="H4244" s="291"/>
      <c r="AW4244" s="501"/>
      <c r="AY4244" s="450"/>
    </row>
    <row r="4245" spans="1:185" customHeight="1" ht="16.5" s="407" customFormat="1">
      <c r="A4245" s="135"/>
      <c r="B4245" s="135"/>
      <c r="C4245" s="135"/>
      <c r="D4245" s="245"/>
      <c r="E4245" s="245"/>
      <c r="F4245" s="405"/>
      <c r="G4245" s="291"/>
      <c r="H4245" s="291"/>
      <c r="AW4245" s="501"/>
      <c r="AY4245" s="450"/>
    </row>
    <row r="4246" spans="1:185" customHeight="1" ht="16.5" s="407" customFormat="1">
      <c r="A4246" s="135"/>
      <c r="B4246" s="135"/>
      <c r="C4246" s="135"/>
      <c r="D4246" s="245"/>
      <c r="E4246" s="245"/>
      <c r="F4246" s="405"/>
      <c r="G4246" s="291"/>
      <c r="H4246" s="291"/>
      <c r="AW4246" s="501"/>
      <c r="AY4246" s="450"/>
    </row>
    <row r="4247" spans="1:185" customHeight="1" ht="16.5" s="407" customFormat="1">
      <c r="A4247" s="135"/>
      <c r="B4247" s="135"/>
      <c r="C4247" s="135"/>
      <c r="D4247" s="245"/>
      <c r="E4247" s="245"/>
      <c r="F4247" s="405"/>
      <c r="G4247" s="291"/>
      <c r="H4247" s="291"/>
      <c r="AW4247" s="501"/>
      <c r="AY4247" s="450"/>
    </row>
    <row r="4248" spans="1:185" customHeight="1" ht="16.5" s="407" customFormat="1">
      <c r="A4248" s="135"/>
      <c r="B4248" s="135"/>
      <c r="C4248" s="135"/>
      <c r="D4248" s="245"/>
      <c r="E4248" s="245"/>
      <c r="F4248" s="405"/>
      <c r="G4248" s="291"/>
      <c r="H4248" s="291"/>
      <c r="AW4248" s="501"/>
      <c r="AY4248" s="450"/>
    </row>
    <row r="4249" spans="1:185" customHeight="1" ht="16.5" s="407" customFormat="1">
      <c r="A4249" s="135"/>
      <c r="B4249" s="135"/>
      <c r="C4249" s="135"/>
      <c r="D4249" s="245"/>
      <c r="E4249" s="245"/>
      <c r="F4249" s="405"/>
      <c r="G4249" s="291"/>
      <c r="H4249" s="291"/>
      <c r="AW4249" s="501"/>
      <c r="AY4249" s="450"/>
    </row>
    <row r="4250" spans="1:185" customHeight="1" ht="16.5" s="407" customFormat="1">
      <c r="A4250" s="135"/>
      <c r="B4250" s="135"/>
      <c r="C4250" s="135"/>
      <c r="D4250" s="245"/>
      <c r="E4250" s="245"/>
      <c r="F4250" s="405"/>
      <c r="G4250" s="291"/>
      <c r="H4250" s="291"/>
      <c r="AW4250" s="501"/>
      <c r="AY4250" s="450"/>
    </row>
    <row r="4251" spans="1:185" customHeight="1" ht="16.5" s="407" customFormat="1">
      <c r="A4251" s="135"/>
      <c r="B4251" s="135"/>
      <c r="C4251" s="135"/>
      <c r="D4251" s="245"/>
      <c r="E4251" s="245"/>
      <c r="F4251" s="405"/>
      <c r="G4251" s="291"/>
      <c r="H4251" s="291"/>
      <c r="AW4251" s="501"/>
      <c r="AY4251" s="450"/>
    </row>
    <row r="4252" spans="1:185" customHeight="1" ht="16.5" s="407" customFormat="1">
      <c r="A4252" s="135"/>
      <c r="B4252" s="135"/>
      <c r="C4252" s="135"/>
      <c r="D4252" s="245"/>
      <c r="E4252" s="245"/>
      <c r="F4252" s="405"/>
      <c r="G4252" s="291"/>
      <c r="H4252" s="291"/>
      <c r="AW4252" s="501"/>
      <c r="AY4252" s="450"/>
    </row>
    <row r="4253" spans="1:185" customHeight="1" ht="16.5" s="407" customFormat="1">
      <c r="A4253" s="135"/>
      <c r="B4253" s="135"/>
      <c r="C4253" s="135"/>
      <c r="D4253" s="245"/>
      <c r="E4253" s="245"/>
      <c r="F4253" s="405"/>
      <c r="G4253" s="291"/>
      <c r="H4253" s="291"/>
      <c r="AW4253" s="501"/>
      <c r="AY4253" s="450"/>
    </row>
    <row r="4254" spans="1:185" customHeight="1" ht="16.5" s="407" customFormat="1">
      <c r="A4254" s="135"/>
      <c r="B4254" s="135"/>
      <c r="C4254" s="135"/>
      <c r="D4254" s="245"/>
      <c r="E4254" s="245"/>
      <c r="F4254" s="405"/>
      <c r="G4254" s="291"/>
      <c r="H4254" s="291"/>
      <c r="AW4254" s="501"/>
      <c r="AY4254" s="450"/>
    </row>
    <row r="4255" spans="1:185" customHeight="1" ht="16.5" s="407" customFormat="1">
      <c r="A4255" s="135"/>
      <c r="B4255" s="135"/>
      <c r="C4255" s="135"/>
      <c r="D4255" s="245"/>
      <c r="E4255" s="245"/>
      <c r="F4255" s="405"/>
      <c r="G4255" s="291"/>
      <c r="H4255" s="291"/>
      <c r="AW4255" s="501"/>
      <c r="AY4255" s="450"/>
    </row>
    <row r="4256" spans="1:185" customHeight="1" ht="16.5" s="407" customFormat="1">
      <c r="A4256" s="135"/>
      <c r="B4256" s="135"/>
      <c r="C4256" s="135"/>
      <c r="D4256" s="245"/>
      <c r="E4256" s="245"/>
      <c r="F4256" s="405"/>
      <c r="G4256" s="291"/>
      <c r="H4256" s="291"/>
      <c r="AW4256" s="501"/>
      <c r="AY4256" s="450"/>
    </row>
    <row r="4257" spans="1:185" customHeight="1" ht="16.5" s="407" customFormat="1">
      <c r="A4257" s="135"/>
      <c r="B4257" s="135"/>
      <c r="C4257" s="135"/>
      <c r="D4257" s="245"/>
      <c r="E4257" s="245"/>
      <c r="F4257" s="405"/>
      <c r="G4257" s="291"/>
      <c r="H4257" s="291"/>
      <c r="AW4257" s="501"/>
      <c r="AY4257" s="450"/>
    </row>
    <row r="4258" spans="1:185" customHeight="1" ht="16.5" s="407" customFormat="1">
      <c r="A4258" s="135"/>
      <c r="B4258" s="135"/>
      <c r="C4258" s="135"/>
      <c r="D4258" s="245"/>
      <c r="E4258" s="245"/>
      <c r="F4258" s="405"/>
      <c r="G4258" s="291"/>
      <c r="H4258" s="291"/>
      <c r="AW4258" s="501"/>
      <c r="AY4258" s="450"/>
    </row>
    <row r="4259" spans="1:185" customHeight="1" ht="16.5" s="407" customFormat="1">
      <c r="A4259" s="135"/>
      <c r="B4259" s="135"/>
      <c r="C4259" s="135"/>
      <c r="D4259" s="245"/>
      <c r="E4259" s="245"/>
      <c r="F4259" s="405"/>
      <c r="G4259" s="291"/>
      <c r="H4259" s="291"/>
      <c r="AW4259" s="501"/>
      <c r="AY4259" s="450"/>
    </row>
    <row r="4260" spans="1:185" customHeight="1" ht="16.5" s="407" customFormat="1">
      <c r="A4260" s="135"/>
      <c r="B4260" s="135"/>
      <c r="C4260" s="135"/>
      <c r="D4260" s="245"/>
      <c r="E4260" s="245"/>
      <c r="F4260" s="405"/>
      <c r="G4260" s="291"/>
      <c r="H4260" s="291"/>
      <c r="AW4260" s="501"/>
      <c r="AY4260" s="450"/>
    </row>
    <row r="4261" spans="1:185" customHeight="1" ht="16.5" s="407" customFormat="1">
      <c r="A4261" s="135"/>
      <c r="B4261" s="135"/>
      <c r="C4261" s="135"/>
      <c r="D4261" s="245"/>
      <c r="E4261" s="245"/>
      <c r="F4261" s="405"/>
      <c r="G4261" s="291"/>
      <c r="H4261" s="291"/>
      <c r="AW4261" s="501"/>
      <c r="AY4261" s="450"/>
    </row>
    <row r="4262" spans="1:185" customHeight="1" ht="16.5" s="407" customFormat="1">
      <c r="A4262" s="135"/>
      <c r="B4262" s="135"/>
      <c r="C4262" s="135"/>
      <c r="D4262" s="245"/>
      <c r="E4262" s="245"/>
      <c r="F4262" s="405"/>
      <c r="G4262" s="291"/>
      <c r="H4262" s="291"/>
      <c r="AW4262" s="501"/>
      <c r="AY4262" s="450"/>
    </row>
    <row r="4263" spans="1:185" customHeight="1" ht="16.5" s="407" customFormat="1">
      <c r="A4263" s="135"/>
      <c r="B4263" s="135"/>
      <c r="C4263" s="135"/>
      <c r="D4263" s="245"/>
      <c r="E4263" s="245"/>
      <c r="F4263" s="405"/>
      <c r="G4263" s="291"/>
      <c r="H4263" s="291"/>
      <c r="AW4263" s="501"/>
      <c r="AY4263" s="450"/>
    </row>
    <row r="4264" spans="1:185" customHeight="1" ht="16.5" s="407" customFormat="1">
      <c r="A4264" s="135"/>
      <c r="B4264" s="135"/>
      <c r="C4264" s="135"/>
      <c r="D4264" s="245"/>
      <c r="E4264" s="245"/>
      <c r="F4264" s="405"/>
      <c r="G4264" s="291"/>
      <c r="H4264" s="291"/>
      <c r="AW4264" s="501"/>
      <c r="AY4264" s="450"/>
    </row>
    <row r="4265" spans="1:185" customHeight="1" ht="16.5" s="407" customFormat="1">
      <c r="A4265" s="135"/>
      <c r="B4265" s="135"/>
      <c r="C4265" s="135"/>
      <c r="D4265" s="245"/>
      <c r="E4265" s="245"/>
      <c r="F4265" s="405"/>
      <c r="G4265" s="291"/>
      <c r="H4265" s="291"/>
      <c r="AW4265" s="501"/>
      <c r="AY4265" s="450"/>
    </row>
    <row r="4266" spans="1:185" customHeight="1" ht="16.5" s="407" customFormat="1">
      <c r="A4266" s="135"/>
      <c r="B4266" s="135"/>
      <c r="C4266" s="135"/>
      <c r="D4266" s="245"/>
      <c r="E4266" s="245"/>
      <c r="F4266" s="405"/>
      <c r="G4266" s="291"/>
      <c r="H4266" s="291"/>
      <c r="AW4266" s="501"/>
      <c r="AY4266" s="450"/>
    </row>
    <row r="4267" spans="1:185" customHeight="1" ht="16.5" s="407" customFormat="1">
      <c r="A4267" s="135"/>
      <c r="B4267" s="135"/>
      <c r="C4267" s="135"/>
      <c r="D4267" s="245"/>
      <c r="E4267" s="245"/>
      <c r="F4267" s="405"/>
      <c r="G4267" s="291"/>
      <c r="H4267" s="291"/>
      <c r="AW4267" s="501"/>
      <c r="AY4267" s="450"/>
    </row>
    <row r="4268" spans="1:185" customHeight="1" ht="16.5" s="407" customFormat="1">
      <c r="A4268" s="135"/>
      <c r="B4268" s="135"/>
      <c r="C4268" s="135"/>
      <c r="D4268" s="245"/>
      <c r="E4268" s="245"/>
      <c r="F4268" s="405"/>
      <c r="G4268" s="291"/>
      <c r="H4268" s="291"/>
      <c r="AW4268" s="501"/>
      <c r="AY4268" s="450"/>
    </row>
    <row r="4269" spans="1:185" customHeight="1" ht="16.5" s="407" customFormat="1">
      <c r="A4269" s="135"/>
      <c r="B4269" s="135"/>
      <c r="C4269" s="135"/>
      <c r="D4269" s="245"/>
      <c r="E4269" s="245"/>
      <c r="F4269" s="405"/>
      <c r="G4269" s="291"/>
      <c r="H4269" s="291"/>
      <c r="AW4269" s="501"/>
      <c r="AY4269" s="450"/>
    </row>
    <row r="4270" spans="1:185" customHeight="1" ht="16.5" s="407" customFormat="1">
      <c r="A4270" s="135"/>
      <c r="B4270" s="135"/>
      <c r="C4270" s="135"/>
      <c r="D4270" s="245"/>
      <c r="E4270" s="245"/>
      <c r="F4270" s="405"/>
      <c r="G4270" s="291"/>
      <c r="H4270" s="291"/>
      <c r="AW4270" s="501"/>
      <c r="AY4270" s="450"/>
    </row>
    <row r="4271" spans="1:185" customHeight="1" ht="16.5" s="407" customFormat="1">
      <c r="A4271" s="135"/>
      <c r="B4271" s="135"/>
      <c r="C4271" s="135"/>
      <c r="D4271" s="245"/>
      <c r="E4271" s="245"/>
      <c r="F4271" s="405"/>
      <c r="G4271" s="291"/>
      <c r="H4271" s="291"/>
      <c r="AW4271" s="501"/>
      <c r="AY4271" s="450"/>
    </row>
    <row r="4272" spans="1:185" customHeight="1" ht="16.5" s="407" customFormat="1">
      <c r="A4272" s="135"/>
      <c r="B4272" s="135"/>
      <c r="C4272" s="135"/>
      <c r="D4272" s="245"/>
      <c r="E4272" s="245"/>
      <c r="F4272" s="405"/>
      <c r="G4272" s="291"/>
      <c r="H4272" s="291"/>
      <c r="AW4272" s="501"/>
      <c r="AY4272" s="450"/>
    </row>
    <row r="4273" spans="1:185" customHeight="1" ht="16.5" s="407" customFormat="1">
      <c r="A4273" s="135"/>
      <c r="B4273" s="135"/>
      <c r="C4273" s="135"/>
      <c r="D4273" s="245"/>
      <c r="E4273" s="245"/>
      <c r="F4273" s="405"/>
      <c r="G4273" s="291"/>
      <c r="H4273" s="291"/>
      <c r="AW4273" s="501"/>
      <c r="AY4273" s="450"/>
    </row>
    <row r="4274" spans="1:185" customHeight="1" ht="16.5" s="407" customFormat="1">
      <c r="A4274" s="135"/>
      <c r="B4274" s="135"/>
      <c r="C4274" s="135"/>
      <c r="D4274" s="245"/>
      <c r="E4274" s="245"/>
      <c r="F4274" s="405"/>
      <c r="G4274" s="291"/>
      <c r="H4274" s="291"/>
      <c r="AW4274" s="501"/>
      <c r="AY4274" s="450"/>
    </row>
    <row r="4275" spans="1:185" customHeight="1" ht="16.5" s="407" customFormat="1">
      <c r="A4275" s="135"/>
      <c r="B4275" s="135"/>
      <c r="C4275" s="135"/>
      <c r="D4275" s="245"/>
      <c r="E4275" s="245"/>
      <c r="F4275" s="405"/>
      <c r="G4275" s="291"/>
      <c r="H4275" s="291"/>
      <c r="AW4275" s="501"/>
      <c r="AY4275" s="450"/>
    </row>
    <row r="4276" spans="1:185" customHeight="1" ht="16.5" s="407" customFormat="1">
      <c r="A4276" s="135"/>
      <c r="B4276" s="135"/>
      <c r="C4276" s="135"/>
      <c r="D4276" s="245"/>
      <c r="E4276" s="245"/>
      <c r="F4276" s="405"/>
      <c r="G4276" s="291"/>
      <c r="H4276" s="291"/>
      <c r="AW4276" s="501"/>
      <c r="AY4276" s="450"/>
    </row>
    <row r="4277" spans="1:185" customHeight="1" ht="16.5" s="407" customFormat="1">
      <c r="A4277" s="135"/>
      <c r="B4277" s="135"/>
      <c r="C4277" s="135"/>
      <c r="D4277" s="245"/>
      <c r="E4277" s="245"/>
      <c r="F4277" s="405"/>
      <c r="G4277" s="291"/>
      <c r="H4277" s="291"/>
      <c r="AW4277" s="501"/>
      <c r="AY4277" s="450"/>
    </row>
    <row r="4278" spans="1:185" customHeight="1" ht="16.5" s="407" customFormat="1">
      <c r="A4278" s="135"/>
      <c r="B4278" s="135"/>
      <c r="C4278" s="135"/>
      <c r="D4278" s="245"/>
      <c r="E4278" s="245"/>
      <c r="F4278" s="405"/>
      <c r="G4278" s="291"/>
      <c r="H4278" s="291"/>
      <c r="AW4278" s="501"/>
      <c r="AY4278" s="450"/>
    </row>
    <row r="4279" spans="1:185" customHeight="1" ht="16.5" s="407" customFormat="1">
      <c r="A4279" s="135"/>
      <c r="B4279" s="135"/>
      <c r="C4279" s="135"/>
      <c r="D4279" s="245"/>
      <c r="E4279" s="245"/>
      <c r="F4279" s="405"/>
      <c r="G4279" s="291"/>
      <c r="H4279" s="291"/>
      <c r="AW4279" s="501"/>
      <c r="AY4279" s="450"/>
    </row>
    <row r="4280" spans="1:185" customHeight="1" ht="16.5" s="407" customFormat="1">
      <c r="A4280" s="135"/>
      <c r="B4280" s="135"/>
      <c r="C4280" s="135"/>
      <c r="D4280" s="245"/>
      <c r="E4280" s="245"/>
      <c r="F4280" s="405"/>
      <c r="G4280" s="291"/>
      <c r="H4280" s="291"/>
      <c r="AW4280" s="501"/>
      <c r="AY4280" s="450"/>
    </row>
    <row r="4281" spans="1:185" customHeight="1" ht="16.5" s="407" customFormat="1">
      <c r="A4281" s="135"/>
      <c r="B4281" s="135"/>
      <c r="C4281" s="135"/>
      <c r="D4281" s="245"/>
      <c r="E4281" s="245"/>
      <c r="F4281" s="405"/>
      <c r="G4281" s="291"/>
      <c r="H4281" s="291"/>
      <c r="AW4281" s="501"/>
      <c r="AY4281" s="450"/>
    </row>
    <row r="4282" spans="1:185" customHeight="1" ht="16.5" s="407" customFormat="1">
      <c r="A4282" s="135"/>
      <c r="B4282" s="135"/>
      <c r="C4282" s="135"/>
      <c r="D4282" s="245"/>
      <c r="E4282" s="245"/>
      <c r="F4282" s="405"/>
      <c r="G4282" s="291"/>
      <c r="H4282" s="291"/>
      <c r="AW4282" s="501"/>
      <c r="AY4282" s="450"/>
    </row>
    <row r="4283" spans="1:185" customHeight="1" ht="16.5" s="407" customFormat="1">
      <c r="A4283" s="135"/>
      <c r="B4283" s="135"/>
      <c r="C4283" s="135"/>
      <c r="D4283" s="245"/>
      <c r="E4283" s="245"/>
      <c r="F4283" s="405"/>
      <c r="G4283" s="291"/>
      <c r="H4283" s="291"/>
      <c r="AW4283" s="501"/>
      <c r="AY4283" s="450"/>
    </row>
    <row r="4284" spans="1:185" customHeight="1" ht="16.5" s="407" customFormat="1">
      <c r="A4284" s="135"/>
      <c r="B4284" s="135"/>
      <c r="C4284" s="135"/>
      <c r="D4284" s="245"/>
      <c r="E4284" s="245"/>
      <c r="F4284" s="405"/>
      <c r="G4284" s="291"/>
      <c r="H4284" s="291"/>
      <c r="AW4284" s="501"/>
      <c r="AY4284" s="450"/>
    </row>
    <row r="4285" spans="1:185" customHeight="1" ht="16.5" s="407" customFormat="1">
      <c r="A4285" s="135"/>
      <c r="B4285" s="135"/>
      <c r="C4285" s="135"/>
      <c r="D4285" s="245"/>
      <c r="E4285" s="245"/>
      <c r="F4285" s="405"/>
      <c r="G4285" s="291"/>
      <c r="H4285" s="291"/>
      <c r="AW4285" s="501"/>
      <c r="AY4285" s="450"/>
    </row>
    <row r="4286" spans="1:185" customHeight="1" ht="16.5" s="407" customFormat="1">
      <c r="A4286" s="135"/>
      <c r="B4286" s="135"/>
      <c r="C4286" s="135"/>
      <c r="D4286" s="245"/>
      <c r="E4286" s="245"/>
      <c r="F4286" s="405"/>
      <c r="G4286" s="291"/>
      <c r="H4286" s="291"/>
      <c r="AW4286" s="501"/>
      <c r="AY4286" s="450"/>
    </row>
    <row r="4287" spans="1:185" customHeight="1" ht="16.5" s="407" customFormat="1">
      <c r="A4287" s="135"/>
      <c r="B4287" s="135"/>
      <c r="C4287" s="135"/>
      <c r="D4287" s="245"/>
      <c r="E4287" s="245"/>
      <c r="F4287" s="405"/>
      <c r="G4287" s="291"/>
      <c r="H4287" s="291"/>
      <c r="AW4287" s="501"/>
      <c r="AY4287" s="450"/>
    </row>
    <row r="4288" spans="1:185" customHeight="1" ht="16.5" s="407" customFormat="1">
      <c r="A4288" s="135"/>
      <c r="B4288" s="135"/>
      <c r="C4288" s="135"/>
      <c r="D4288" s="245"/>
      <c r="E4288" s="245"/>
      <c r="F4288" s="405"/>
      <c r="G4288" s="291"/>
      <c r="H4288" s="291"/>
      <c r="AW4288" s="501"/>
      <c r="AY4288" s="450"/>
    </row>
    <row r="4289" spans="1:185" customHeight="1" ht="16.5" s="407" customFormat="1">
      <c r="A4289" s="135"/>
      <c r="B4289" s="135"/>
      <c r="C4289" s="135"/>
      <c r="D4289" s="245"/>
      <c r="E4289" s="245"/>
      <c r="F4289" s="405"/>
      <c r="G4289" s="291"/>
      <c r="H4289" s="291"/>
      <c r="AW4289" s="501"/>
      <c r="AY4289" s="450"/>
    </row>
    <row r="4290" spans="1:185" customHeight="1" ht="16.5" s="407" customFormat="1">
      <c r="A4290" s="135"/>
      <c r="B4290" s="135"/>
      <c r="C4290" s="135"/>
      <c r="D4290" s="245"/>
      <c r="E4290" s="245"/>
      <c r="F4290" s="405"/>
      <c r="G4290" s="291"/>
      <c r="H4290" s="291"/>
      <c r="AW4290" s="501"/>
      <c r="AY4290" s="450"/>
    </row>
    <row r="4291" spans="1:185" customHeight="1" ht="16.5" s="407" customFormat="1">
      <c r="A4291" s="135"/>
      <c r="B4291" s="135"/>
      <c r="C4291" s="135"/>
      <c r="D4291" s="245"/>
      <c r="E4291" s="245"/>
      <c r="F4291" s="405"/>
      <c r="G4291" s="291"/>
      <c r="H4291" s="291"/>
      <c r="AW4291" s="501"/>
      <c r="AY4291" s="450"/>
    </row>
    <row r="4292" spans="1:185" customHeight="1" ht="16.5" s="407" customFormat="1">
      <c r="A4292" s="135"/>
      <c r="B4292" s="135"/>
      <c r="C4292" s="135"/>
      <c r="D4292" s="245"/>
      <c r="E4292" s="245"/>
      <c r="F4292" s="405"/>
      <c r="G4292" s="291"/>
      <c r="H4292" s="291"/>
      <c r="AW4292" s="501"/>
      <c r="AY4292" s="450"/>
    </row>
    <row r="4293" spans="1:185" customHeight="1" ht="16.5" s="407" customFormat="1">
      <c r="A4293" s="135"/>
      <c r="B4293" s="135"/>
      <c r="C4293" s="135"/>
      <c r="D4293" s="245"/>
      <c r="E4293" s="245"/>
      <c r="F4293" s="405"/>
      <c r="G4293" s="291"/>
      <c r="H4293" s="291"/>
      <c r="AW4293" s="501"/>
      <c r="AY4293" s="450"/>
    </row>
    <row r="4294" spans="1:185" customHeight="1" ht="16.5" s="407" customFormat="1">
      <c r="A4294" s="135"/>
      <c r="B4294" s="135"/>
      <c r="C4294" s="135"/>
      <c r="D4294" s="245"/>
      <c r="E4294" s="245"/>
      <c r="F4294" s="405"/>
      <c r="G4294" s="291"/>
      <c r="H4294" s="291"/>
      <c r="AW4294" s="501"/>
      <c r="AY4294" s="450"/>
    </row>
    <row r="4295" spans="1:185" customHeight="1" ht="16.5" s="407" customFormat="1">
      <c r="A4295" s="135"/>
      <c r="B4295" s="135"/>
      <c r="C4295" s="135"/>
      <c r="D4295" s="245"/>
      <c r="E4295" s="245"/>
      <c r="F4295" s="405"/>
      <c r="G4295" s="291"/>
      <c r="H4295" s="291"/>
      <c r="AW4295" s="501"/>
      <c r="AY4295" s="450"/>
    </row>
    <row r="4296" spans="1:185" customHeight="1" ht="16.5" s="407" customFormat="1">
      <c r="A4296" s="135"/>
      <c r="B4296" s="135"/>
      <c r="C4296" s="135"/>
      <c r="D4296" s="245"/>
      <c r="E4296" s="245"/>
      <c r="F4296" s="405"/>
      <c r="G4296" s="291"/>
      <c r="H4296" s="291"/>
      <c r="AW4296" s="501"/>
      <c r="AY4296" s="450"/>
    </row>
    <row r="4297" spans="1:185" customHeight="1" ht="16.5" s="407" customFormat="1">
      <c r="A4297" s="135"/>
      <c r="B4297" s="135"/>
      <c r="C4297" s="135"/>
      <c r="D4297" s="245"/>
      <c r="E4297" s="245"/>
      <c r="F4297" s="405"/>
      <c r="G4297" s="291"/>
      <c r="H4297" s="291"/>
      <c r="AW4297" s="501"/>
      <c r="AY4297" s="450"/>
    </row>
    <row r="4298" spans="1:185" customHeight="1" ht="16.5" s="407" customFormat="1">
      <c r="A4298" s="135"/>
      <c r="B4298" s="135"/>
      <c r="C4298" s="135"/>
      <c r="D4298" s="245"/>
      <c r="E4298" s="245"/>
      <c r="F4298" s="405"/>
      <c r="G4298" s="291"/>
      <c r="H4298" s="291"/>
      <c r="AW4298" s="501"/>
      <c r="AY4298" s="450"/>
    </row>
    <row r="4299" spans="1:185" customHeight="1" ht="16.5" s="407" customFormat="1">
      <c r="A4299" s="135"/>
      <c r="B4299" s="135"/>
      <c r="C4299" s="135"/>
      <c r="D4299" s="245"/>
      <c r="E4299" s="245"/>
      <c r="F4299" s="405"/>
      <c r="G4299" s="291"/>
      <c r="H4299" s="291"/>
      <c r="AW4299" s="501"/>
      <c r="AY4299" s="450"/>
    </row>
    <row r="4300" spans="1:185" customHeight="1" ht="16.5" s="407" customFormat="1">
      <c r="A4300" s="135"/>
      <c r="B4300" s="135"/>
      <c r="C4300" s="135"/>
      <c r="D4300" s="245"/>
      <c r="E4300" s="245"/>
      <c r="F4300" s="405"/>
      <c r="G4300" s="291"/>
      <c r="H4300" s="291"/>
      <c r="AW4300" s="501"/>
      <c r="AY4300" s="450"/>
    </row>
    <row r="4301" spans="1:185" customHeight="1" ht="16.5" s="407" customFormat="1">
      <c r="A4301" s="135"/>
      <c r="B4301" s="135"/>
      <c r="C4301" s="135"/>
      <c r="D4301" s="245"/>
      <c r="E4301" s="245"/>
      <c r="F4301" s="405"/>
      <c r="G4301" s="291"/>
      <c r="H4301" s="291"/>
      <c r="AW4301" s="501"/>
      <c r="AY4301" s="450"/>
    </row>
    <row r="4302" spans="1:185" customHeight="1" ht="16.5" s="407" customFormat="1">
      <c r="A4302" s="135"/>
      <c r="B4302" s="135"/>
      <c r="C4302" s="135"/>
      <c r="D4302" s="245"/>
      <c r="E4302" s="245"/>
      <c r="F4302" s="405"/>
      <c r="G4302" s="291"/>
      <c r="H4302" s="291"/>
      <c r="AW4302" s="501"/>
      <c r="AY4302" s="450"/>
    </row>
    <row r="4303" spans="1:185" customHeight="1" ht="16.5" s="407" customFormat="1">
      <c r="A4303" s="135"/>
      <c r="B4303" s="135"/>
      <c r="C4303" s="135"/>
      <c r="D4303" s="245"/>
      <c r="E4303" s="245"/>
      <c r="F4303" s="405"/>
      <c r="G4303" s="291"/>
      <c r="H4303" s="291"/>
      <c r="AW4303" s="501"/>
      <c r="AY4303" s="450"/>
    </row>
    <row r="4304" spans="1:185" customHeight="1" ht="16.5" s="407" customFormat="1">
      <c r="A4304" s="135"/>
      <c r="B4304" s="135"/>
      <c r="C4304" s="135"/>
      <c r="D4304" s="245"/>
      <c r="E4304" s="245"/>
      <c r="F4304" s="405"/>
      <c r="G4304" s="291"/>
      <c r="H4304" s="291"/>
      <c r="AW4304" s="501"/>
      <c r="AY4304" s="450"/>
    </row>
    <row r="4305" spans="1:185" customHeight="1" ht="16.5" s="407" customFormat="1">
      <c r="A4305" s="135"/>
      <c r="B4305" s="135"/>
      <c r="C4305" s="135"/>
      <c r="D4305" s="245"/>
      <c r="E4305" s="245"/>
      <c r="F4305" s="405"/>
      <c r="G4305" s="291"/>
      <c r="H4305" s="291"/>
      <c r="AW4305" s="501"/>
      <c r="AY4305" s="450"/>
    </row>
    <row r="4306" spans="1:185" customHeight="1" ht="16.5" s="407" customFormat="1">
      <c r="A4306" s="135"/>
      <c r="B4306" s="135"/>
      <c r="C4306" s="135"/>
      <c r="D4306" s="245"/>
      <c r="E4306" s="245"/>
      <c r="F4306" s="405"/>
      <c r="G4306" s="291"/>
      <c r="H4306" s="291"/>
      <c r="AW4306" s="501"/>
      <c r="AY4306" s="450"/>
    </row>
    <row r="4307" spans="1:185" customHeight="1" ht="16.5" s="407" customFormat="1">
      <c r="A4307" s="135"/>
      <c r="B4307" s="135"/>
      <c r="C4307" s="135"/>
      <c r="D4307" s="245"/>
      <c r="E4307" s="245"/>
      <c r="F4307" s="405"/>
      <c r="G4307" s="291"/>
      <c r="H4307" s="291"/>
      <c r="AW4307" s="501"/>
      <c r="AY4307" s="450"/>
    </row>
    <row r="4308" spans="1:185" customHeight="1" ht="16.5" s="407" customFormat="1">
      <c r="A4308" s="135"/>
      <c r="B4308" s="135"/>
      <c r="C4308" s="135"/>
      <c r="D4308" s="245"/>
      <c r="E4308" s="245"/>
      <c r="F4308" s="405"/>
      <c r="G4308" s="291"/>
      <c r="H4308" s="291"/>
      <c r="AW4308" s="501"/>
      <c r="AY4308" s="450"/>
    </row>
    <row r="4309" spans="1:185" customHeight="1" ht="16.5" s="407" customFormat="1">
      <c r="A4309" s="135"/>
      <c r="B4309" s="135"/>
      <c r="C4309" s="135"/>
      <c r="D4309" s="245"/>
      <c r="E4309" s="245"/>
      <c r="F4309" s="405"/>
      <c r="G4309" s="291"/>
      <c r="H4309" s="291"/>
      <c r="AW4309" s="501"/>
      <c r="AY4309" s="450"/>
    </row>
    <row r="4310" spans="1:185" customHeight="1" ht="16.5" s="407" customFormat="1">
      <c r="A4310" s="135"/>
      <c r="B4310" s="135"/>
      <c r="C4310" s="135"/>
      <c r="D4310" s="245"/>
      <c r="E4310" s="245"/>
      <c r="F4310" s="405"/>
      <c r="G4310" s="291"/>
      <c r="H4310" s="291"/>
      <c r="AW4310" s="501"/>
      <c r="AY4310" s="450"/>
    </row>
    <row r="4311" spans="1:185" customHeight="1" ht="16.5" s="407" customFormat="1">
      <c r="A4311" s="135"/>
      <c r="B4311" s="135"/>
      <c r="C4311" s="135"/>
      <c r="D4311" s="245"/>
      <c r="E4311" s="245"/>
      <c r="F4311" s="405"/>
      <c r="G4311" s="291"/>
      <c r="H4311" s="291"/>
      <c r="AW4311" s="501"/>
      <c r="AY4311" s="450"/>
    </row>
    <row r="4312" spans="1:185" customHeight="1" ht="16.5" s="407" customFormat="1">
      <c r="A4312" s="135"/>
      <c r="B4312" s="135"/>
      <c r="C4312" s="135"/>
      <c r="D4312" s="245"/>
      <c r="E4312" s="245"/>
      <c r="F4312" s="405"/>
      <c r="G4312" s="291"/>
      <c r="H4312" s="291"/>
      <c r="AW4312" s="501"/>
      <c r="AY4312" s="450"/>
    </row>
    <row r="4313" spans="1:185" customHeight="1" ht="16.5" s="407" customFormat="1">
      <c r="A4313" s="135"/>
      <c r="B4313" s="135"/>
      <c r="C4313" s="135"/>
      <c r="D4313" s="245"/>
      <c r="E4313" s="245"/>
      <c r="F4313" s="405"/>
      <c r="G4313" s="291"/>
      <c r="H4313" s="291"/>
      <c r="AW4313" s="501"/>
      <c r="AY4313" s="450"/>
    </row>
    <row r="4314" spans="1:185" customHeight="1" ht="16.5" s="407" customFormat="1">
      <c r="A4314" s="135"/>
      <c r="B4314" s="135"/>
      <c r="C4314" s="135"/>
      <c r="D4314" s="245"/>
      <c r="E4314" s="245"/>
      <c r="F4314" s="405"/>
      <c r="G4314" s="291"/>
      <c r="H4314" s="291"/>
      <c r="AW4314" s="501"/>
      <c r="AY4314" s="450"/>
    </row>
    <row r="4315" spans="1:185" customHeight="1" ht="16.5" s="407" customFormat="1">
      <c r="A4315" s="135"/>
      <c r="B4315" s="135"/>
      <c r="C4315" s="135"/>
      <c r="D4315" s="245"/>
      <c r="E4315" s="245"/>
      <c r="F4315" s="405"/>
      <c r="G4315" s="291"/>
      <c r="H4315" s="291"/>
      <c r="AW4315" s="501"/>
      <c r="AY4315" s="450"/>
    </row>
    <row r="4316" spans="1:185" customHeight="1" ht="16.5" s="407" customFormat="1">
      <c r="A4316" s="135"/>
      <c r="B4316" s="135"/>
      <c r="C4316" s="135"/>
      <c r="D4316" s="245"/>
      <c r="E4316" s="245"/>
      <c r="F4316" s="405"/>
      <c r="G4316" s="291"/>
      <c r="H4316" s="291"/>
      <c r="AW4316" s="501"/>
      <c r="AY4316" s="450"/>
    </row>
    <row r="4317" spans="1:185" customHeight="1" ht="16.5" s="407" customFormat="1">
      <c r="A4317" s="135"/>
      <c r="B4317" s="135"/>
      <c r="C4317" s="135"/>
      <c r="D4317" s="245"/>
      <c r="E4317" s="245"/>
      <c r="F4317" s="405"/>
      <c r="G4317" s="291"/>
      <c r="H4317" s="291"/>
      <c r="AW4317" s="501"/>
      <c r="AY4317" s="450"/>
    </row>
    <row r="4318" spans="1:185" customHeight="1" ht="16.5" s="407" customFormat="1">
      <c r="A4318" s="135"/>
      <c r="B4318" s="135"/>
      <c r="C4318" s="135"/>
      <c r="D4318" s="245"/>
      <c r="E4318" s="245"/>
      <c r="F4318" s="405"/>
      <c r="G4318" s="291"/>
      <c r="H4318" s="291"/>
      <c r="AW4318" s="501"/>
      <c r="AY4318" s="450"/>
    </row>
    <row r="4319" spans="1:185" customHeight="1" ht="16.5" s="407" customFormat="1">
      <c r="A4319" s="135"/>
      <c r="B4319" s="135"/>
      <c r="C4319" s="135"/>
      <c r="D4319" s="245"/>
      <c r="E4319" s="245"/>
      <c r="F4319" s="405"/>
      <c r="G4319" s="291"/>
      <c r="H4319" s="291"/>
      <c r="AW4319" s="501"/>
      <c r="AY4319" s="450"/>
    </row>
    <row r="4320" spans="1:185" customHeight="1" ht="16.5" s="407" customFormat="1">
      <c r="A4320" s="135"/>
      <c r="B4320" s="135"/>
      <c r="C4320" s="135"/>
      <c r="D4320" s="245"/>
      <c r="E4320" s="245"/>
      <c r="F4320" s="405"/>
      <c r="G4320" s="291"/>
      <c r="H4320" s="291"/>
      <c r="AW4320" s="501"/>
      <c r="AY4320" s="450"/>
    </row>
    <row r="4321" spans="1:185" customHeight="1" ht="16.5" s="407" customFormat="1">
      <c r="A4321" s="135"/>
      <c r="B4321" s="135"/>
      <c r="C4321" s="135"/>
      <c r="D4321" s="245"/>
      <c r="E4321" s="245"/>
      <c r="F4321" s="405"/>
      <c r="G4321" s="291"/>
      <c r="H4321" s="291"/>
      <c r="AW4321" s="501"/>
      <c r="AY4321" s="450"/>
    </row>
    <row r="4322" spans="1:185" customHeight="1" ht="16.5" s="407" customFormat="1">
      <c r="A4322" s="135"/>
      <c r="B4322" s="135"/>
      <c r="C4322" s="135"/>
      <c r="D4322" s="245"/>
      <c r="E4322" s="245"/>
      <c r="F4322" s="405"/>
      <c r="G4322" s="291"/>
      <c r="H4322" s="291"/>
      <c r="AW4322" s="501"/>
      <c r="AY4322" s="450"/>
    </row>
    <row r="4323" spans="1:185" customHeight="1" ht="16.5" s="407" customFormat="1">
      <c r="A4323" s="135"/>
      <c r="B4323" s="135"/>
      <c r="C4323" s="135"/>
      <c r="D4323" s="245"/>
      <c r="E4323" s="245"/>
      <c r="F4323" s="405"/>
      <c r="G4323" s="291"/>
      <c r="H4323" s="291"/>
      <c r="AW4323" s="501"/>
      <c r="AY4323" s="450"/>
    </row>
    <row r="4324" spans="1:185" customHeight="1" ht="16.5" s="407" customFormat="1">
      <c r="A4324" s="135"/>
      <c r="B4324" s="135"/>
      <c r="C4324" s="135"/>
      <c r="D4324" s="245"/>
      <c r="E4324" s="245"/>
      <c r="F4324" s="405"/>
      <c r="G4324" s="291"/>
      <c r="H4324" s="291"/>
      <c r="AW4324" s="501"/>
      <c r="AY4324" s="450"/>
    </row>
    <row r="4325" spans="1:185" customHeight="1" ht="16.5" s="407" customFormat="1">
      <c r="A4325" s="135"/>
      <c r="B4325" s="135"/>
      <c r="C4325" s="135"/>
      <c r="D4325" s="245"/>
      <c r="E4325" s="245"/>
      <c r="F4325" s="405"/>
      <c r="G4325" s="291"/>
      <c r="H4325" s="291"/>
      <c r="AW4325" s="501"/>
      <c r="AY4325" s="450"/>
    </row>
    <row r="4326" spans="1:185" customHeight="1" ht="16.5" s="407" customFormat="1">
      <c r="A4326" s="135"/>
      <c r="B4326" s="135"/>
      <c r="C4326" s="135"/>
      <c r="D4326" s="245"/>
      <c r="E4326" s="245"/>
      <c r="F4326" s="405"/>
      <c r="G4326" s="291"/>
      <c r="H4326" s="291"/>
      <c r="AW4326" s="501"/>
      <c r="AY4326" s="450"/>
    </row>
    <row r="4327" spans="1:185" customHeight="1" ht="16.5" s="407" customFormat="1">
      <c r="A4327" s="135"/>
      <c r="B4327" s="135"/>
      <c r="C4327" s="135"/>
      <c r="D4327" s="245"/>
      <c r="E4327" s="245"/>
      <c r="F4327" s="405"/>
      <c r="G4327" s="291"/>
      <c r="H4327" s="291"/>
      <c r="AW4327" s="501"/>
      <c r="AY4327" s="450"/>
    </row>
    <row r="4328" spans="1:185" customHeight="1" ht="16.5" s="407" customFormat="1">
      <c r="A4328" s="135"/>
      <c r="B4328" s="135"/>
      <c r="C4328" s="135"/>
      <c r="D4328" s="245"/>
      <c r="E4328" s="245"/>
      <c r="F4328" s="405"/>
      <c r="G4328" s="291"/>
      <c r="H4328" s="291"/>
      <c r="AW4328" s="501"/>
      <c r="AY4328" s="450"/>
    </row>
    <row r="4329" spans="1:185" customHeight="1" ht="16.5" s="407" customFormat="1">
      <c r="A4329" s="135"/>
      <c r="B4329" s="135"/>
      <c r="C4329" s="135"/>
      <c r="D4329" s="245"/>
      <c r="E4329" s="245"/>
      <c r="F4329" s="405"/>
      <c r="G4329" s="291"/>
      <c r="H4329" s="291"/>
      <c r="AW4329" s="501"/>
      <c r="AY4329" s="450"/>
    </row>
    <row r="4330" spans="1:185" customHeight="1" ht="16.5" s="407" customFormat="1">
      <c r="A4330" s="135"/>
      <c r="B4330" s="135"/>
      <c r="C4330" s="135"/>
      <c r="D4330" s="245"/>
      <c r="E4330" s="245"/>
      <c r="F4330" s="405"/>
      <c r="G4330" s="291"/>
      <c r="H4330" s="291"/>
      <c r="AW4330" s="501"/>
      <c r="AY4330" s="450"/>
    </row>
    <row r="4331" spans="1:185" customHeight="1" ht="16.5" s="407" customFormat="1">
      <c r="A4331" s="135"/>
      <c r="B4331" s="135"/>
      <c r="C4331" s="135"/>
      <c r="D4331" s="245"/>
      <c r="E4331" s="245"/>
      <c r="F4331" s="405"/>
      <c r="G4331" s="291"/>
      <c r="H4331" s="291"/>
      <c r="AW4331" s="501"/>
      <c r="AY4331" s="450"/>
    </row>
    <row r="4332" spans="1:185" customHeight="1" ht="16.5" s="407" customFormat="1">
      <c r="A4332" s="135"/>
      <c r="B4332" s="135"/>
      <c r="C4332" s="135"/>
      <c r="D4332" s="245"/>
      <c r="E4332" s="245"/>
      <c r="F4332" s="405"/>
      <c r="G4332" s="291"/>
      <c r="H4332" s="291"/>
      <c r="AW4332" s="501"/>
      <c r="AY4332" s="450"/>
    </row>
    <row r="4333" spans="1:185" customHeight="1" ht="16.5" s="407" customFormat="1">
      <c r="A4333" s="135"/>
      <c r="B4333" s="135"/>
      <c r="C4333" s="135"/>
      <c r="D4333" s="245"/>
      <c r="E4333" s="245"/>
      <c r="F4333" s="405"/>
      <c r="G4333" s="291"/>
      <c r="H4333" s="291"/>
      <c r="AW4333" s="501"/>
      <c r="AY4333" s="450"/>
    </row>
    <row r="4334" spans="1:185" customHeight="1" ht="16.5" s="407" customFormat="1">
      <c r="A4334" s="135"/>
      <c r="B4334" s="135"/>
      <c r="C4334" s="135"/>
      <c r="D4334" s="245"/>
      <c r="E4334" s="245"/>
      <c r="F4334" s="405"/>
      <c r="G4334" s="291"/>
      <c r="H4334" s="291"/>
      <c r="AW4334" s="501"/>
      <c r="AY4334" s="450"/>
    </row>
    <row r="4335" spans="1:185" customHeight="1" ht="16.5" s="407" customFormat="1">
      <c r="A4335" s="135"/>
      <c r="B4335" s="135"/>
      <c r="C4335" s="135"/>
      <c r="D4335" s="245"/>
      <c r="E4335" s="245"/>
      <c r="F4335" s="405"/>
      <c r="G4335" s="291"/>
      <c r="H4335" s="291"/>
      <c r="AW4335" s="501"/>
      <c r="AY4335" s="450"/>
    </row>
    <row r="4336" spans="1:185" customHeight="1" ht="16.5" s="407" customFormat="1">
      <c r="A4336" s="135"/>
      <c r="B4336" s="135"/>
      <c r="C4336" s="135"/>
      <c r="D4336" s="245"/>
      <c r="E4336" s="245"/>
      <c r="F4336" s="405"/>
      <c r="G4336" s="291"/>
      <c r="H4336" s="291"/>
      <c r="AW4336" s="501"/>
      <c r="AY4336" s="450"/>
    </row>
    <row r="4337" spans="1:185" customHeight="1" ht="16.5" s="407" customFormat="1">
      <c r="A4337" s="135"/>
      <c r="B4337" s="135"/>
      <c r="C4337" s="135"/>
      <c r="D4337" s="245"/>
      <c r="E4337" s="245"/>
      <c r="F4337" s="405"/>
      <c r="G4337" s="291"/>
      <c r="H4337" s="291"/>
      <c r="AW4337" s="501"/>
      <c r="AY4337" s="450"/>
    </row>
    <row r="4338" spans="1:185" customHeight="1" ht="16.5" s="407" customFormat="1">
      <c r="A4338" s="135"/>
      <c r="B4338" s="135"/>
      <c r="C4338" s="135"/>
      <c r="D4338" s="245"/>
      <c r="E4338" s="245"/>
      <c r="F4338" s="405"/>
      <c r="G4338" s="291"/>
      <c r="H4338" s="291"/>
      <c r="AW4338" s="501"/>
      <c r="AY4338" s="450"/>
    </row>
    <row r="4339" spans="1:185" customHeight="1" ht="16.5" s="407" customFormat="1">
      <c r="A4339" s="135"/>
      <c r="B4339" s="135"/>
      <c r="C4339" s="135"/>
      <c r="D4339" s="245"/>
      <c r="E4339" s="245"/>
      <c r="F4339" s="405"/>
      <c r="G4339" s="291"/>
      <c r="H4339" s="291"/>
      <c r="AW4339" s="501"/>
      <c r="AY4339" s="450"/>
    </row>
    <row r="4340" spans="1:185" customHeight="1" ht="16.5" s="407" customFormat="1">
      <c r="A4340" s="135"/>
      <c r="B4340" s="135"/>
      <c r="C4340" s="135"/>
      <c r="D4340" s="245"/>
      <c r="E4340" s="245"/>
      <c r="F4340" s="405"/>
      <c r="G4340" s="291"/>
      <c r="H4340" s="291"/>
      <c r="AW4340" s="501"/>
      <c r="AY4340" s="450"/>
    </row>
    <row r="4341" spans="1:185" customHeight="1" ht="16.5" s="407" customFormat="1">
      <c r="A4341" s="135"/>
      <c r="B4341" s="135"/>
      <c r="C4341" s="135"/>
      <c r="D4341" s="245"/>
      <c r="E4341" s="245"/>
      <c r="F4341" s="405"/>
      <c r="G4341" s="291"/>
      <c r="H4341" s="291"/>
      <c r="AW4341" s="501"/>
      <c r="AY4341" s="450"/>
    </row>
    <row r="4342" spans="1:185" customHeight="1" ht="16.5" s="407" customFormat="1">
      <c r="A4342" s="135"/>
      <c r="B4342" s="135"/>
      <c r="C4342" s="135"/>
      <c r="D4342" s="245"/>
      <c r="E4342" s="245"/>
      <c r="F4342" s="405"/>
      <c r="G4342" s="291"/>
      <c r="H4342" s="291"/>
      <c r="AW4342" s="501"/>
      <c r="AY4342" s="450"/>
    </row>
    <row r="4343" spans="1:185" customHeight="1" ht="16.5" s="407" customFormat="1">
      <c r="A4343" s="135"/>
      <c r="B4343" s="135"/>
      <c r="C4343" s="135"/>
      <c r="D4343" s="245"/>
      <c r="E4343" s="245"/>
      <c r="F4343" s="405"/>
      <c r="G4343" s="291"/>
      <c r="H4343" s="291"/>
      <c r="AW4343" s="501"/>
      <c r="AY4343" s="450"/>
    </row>
    <row r="4344" spans="1:185" customHeight="1" ht="16.5" s="407" customFormat="1">
      <c r="A4344" s="135"/>
      <c r="B4344" s="135"/>
      <c r="C4344" s="135"/>
      <c r="D4344" s="245"/>
      <c r="E4344" s="245"/>
      <c r="F4344" s="405"/>
      <c r="G4344" s="291"/>
      <c r="H4344" s="291"/>
      <c r="AW4344" s="501"/>
      <c r="AY4344" s="450"/>
    </row>
    <row r="4345" spans="1:185" customHeight="1" ht="16.5" s="407" customFormat="1">
      <c r="A4345" s="135"/>
      <c r="B4345" s="135"/>
      <c r="C4345" s="135"/>
      <c r="D4345" s="245"/>
      <c r="E4345" s="245"/>
      <c r="F4345" s="405"/>
      <c r="G4345" s="291"/>
      <c r="H4345" s="291"/>
      <c r="AW4345" s="501"/>
      <c r="AY4345" s="450"/>
    </row>
    <row r="4346" spans="1:185" customHeight="1" ht="16.5" s="407" customFormat="1">
      <c r="A4346" s="135"/>
      <c r="B4346" s="135"/>
      <c r="C4346" s="135"/>
      <c r="D4346" s="245"/>
      <c r="E4346" s="245"/>
      <c r="F4346" s="405"/>
      <c r="G4346" s="291"/>
      <c r="H4346" s="291"/>
      <c r="AW4346" s="501"/>
      <c r="AY4346" s="450"/>
    </row>
    <row r="4347" spans="1:185" customHeight="1" ht="16.5" s="407" customFormat="1">
      <c r="A4347" s="135"/>
      <c r="B4347" s="135"/>
      <c r="C4347" s="135"/>
      <c r="D4347" s="245"/>
      <c r="E4347" s="245"/>
      <c r="F4347" s="405"/>
      <c r="G4347" s="291"/>
      <c r="H4347" s="291"/>
      <c r="AW4347" s="501"/>
      <c r="AY4347" s="450"/>
    </row>
    <row r="4348" spans="1:185" customHeight="1" ht="16.5" s="407" customFormat="1">
      <c r="A4348" s="135"/>
      <c r="B4348" s="135"/>
      <c r="C4348" s="135"/>
      <c r="D4348" s="245"/>
      <c r="E4348" s="245"/>
      <c r="F4348" s="405"/>
      <c r="G4348" s="291"/>
      <c r="H4348" s="291"/>
      <c r="AW4348" s="501"/>
      <c r="AY4348" s="450"/>
    </row>
    <row r="4349" spans="1:185" customHeight="1" ht="16.5" s="407" customFormat="1">
      <c r="A4349" s="135"/>
      <c r="B4349" s="135"/>
      <c r="C4349" s="135"/>
      <c r="D4349" s="245"/>
      <c r="E4349" s="245"/>
      <c r="F4349" s="405"/>
      <c r="G4349" s="291"/>
      <c r="H4349" s="291"/>
      <c r="AW4349" s="501"/>
      <c r="AY4349" s="450"/>
    </row>
    <row r="4350" spans="1:185" customHeight="1" ht="16.5" s="407" customFormat="1">
      <c r="A4350" s="135"/>
      <c r="B4350" s="135"/>
      <c r="C4350" s="135"/>
      <c r="D4350" s="245"/>
      <c r="E4350" s="245"/>
      <c r="F4350" s="405"/>
      <c r="G4350" s="291"/>
      <c r="H4350" s="291"/>
      <c r="AW4350" s="501"/>
      <c r="AY4350" s="450"/>
    </row>
    <row r="4351" spans="1:185" customHeight="1" ht="16.5" s="407" customFormat="1">
      <c r="A4351" s="135"/>
      <c r="B4351" s="135"/>
      <c r="C4351" s="135"/>
      <c r="D4351" s="245"/>
      <c r="E4351" s="245"/>
      <c r="F4351" s="405"/>
      <c r="G4351" s="291"/>
      <c r="H4351" s="291"/>
      <c r="AW4351" s="501"/>
      <c r="AY4351" s="450"/>
    </row>
    <row r="4352" spans="1:185" customHeight="1" ht="16.5" s="407" customFormat="1">
      <c r="A4352" s="135"/>
      <c r="B4352" s="135"/>
      <c r="C4352" s="135"/>
      <c r="D4352" s="245"/>
      <c r="E4352" s="245"/>
      <c r="F4352" s="405"/>
      <c r="G4352" s="291"/>
      <c r="H4352" s="291"/>
      <c r="AW4352" s="501"/>
      <c r="AY4352" s="450"/>
    </row>
    <row r="4353" spans="1:185" customHeight="1" ht="16.5" s="407" customFormat="1">
      <c r="A4353" s="135"/>
      <c r="B4353" s="135"/>
      <c r="C4353" s="135"/>
      <c r="D4353" s="245"/>
      <c r="E4353" s="245"/>
      <c r="F4353" s="405"/>
      <c r="G4353" s="291"/>
      <c r="H4353" s="291"/>
      <c r="AW4353" s="501"/>
      <c r="AY4353" s="450"/>
    </row>
    <row r="4354" spans="1:185" customHeight="1" ht="16.5" s="407" customFormat="1">
      <c r="A4354" s="135"/>
      <c r="B4354" s="135"/>
      <c r="C4354" s="135"/>
      <c r="D4354" s="245"/>
      <c r="E4354" s="245"/>
      <c r="F4354" s="405"/>
      <c r="G4354" s="291"/>
      <c r="H4354" s="291"/>
      <c r="AW4354" s="501"/>
      <c r="AY4354" s="450"/>
    </row>
    <row r="4355" spans="1:185" customHeight="1" ht="16.5" s="407" customFormat="1">
      <c r="A4355" s="135"/>
      <c r="B4355" s="135"/>
      <c r="C4355" s="135"/>
      <c r="D4355" s="245"/>
      <c r="E4355" s="245"/>
      <c r="F4355" s="405"/>
      <c r="G4355" s="291"/>
      <c r="H4355" s="291"/>
      <c r="AW4355" s="501"/>
      <c r="AY4355" s="450"/>
    </row>
    <row r="4356" spans="1:185" customHeight="1" ht="16.5" s="407" customFormat="1">
      <c r="A4356" s="135"/>
      <c r="B4356" s="135"/>
      <c r="C4356" s="135"/>
      <c r="D4356" s="245"/>
      <c r="E4356" s="245"/>
      <c r="F4356" s="405"/>
      <c r="G4356" s="291"/>
      <c r="H4356" s="291"/>
      <c r="AW4356" s="501"/>
      <c r="AY4356" s="450"/>
    </row>
    <row r="4357" spans="1:185" customHeight="1" ht="16.5" s="407" customFormat="1">
      <c r="A4357" s="135"/>
      <c r="B4357" s="135"/>
      <c r="C4357" s="135"/>
      <c r="D4357" s="245"/>
      <c r="E4357" s="245"/>
      <c r="F4357" s="405"/>
      <c r="G4357" s="291"/>
      <c r="H4357" s="291"/>
      <c r="AW4357" s="501"/>
      <c r="AY4357" s="450"/>
    </row>
    <row r="4358" spans="1:185" customHeight="1" ht="16.5" s="407" customFormat="1">
      <c r="A4358" s="135"/>
      <c r="B4358" s="135"/>
      <c r="C4358" s="135"/>
      <c r="D4358" s="245"/>
      <c r="E4358" s="245"/>
      <c r="F4358" s="405"/>
      <c r="G4358" s="291"/>
      <c r="H4358" s="291"/>
      <c r="AW4358" s="501"/>
      <c r="AY4358" s="450"/>
    </row>
    <row r="4359" spans="1:185" customHeight="1" ht="16.5" s="407" customFormat="1">
      <c r="A4359" s="135"/>
      <c r="B4359" s="135"/>
      <c r="C4359" s="135"/>
      <c r="D4359" s="245"/>
      <c r="E4359" s="245"/>
      <c r="F4359" s="405"/>
      <c r="G4359" s="291"/>
      <c r="H4359" s="291"/>
      <c r="AW4359" s="501"/>
      <c r="AY4359" s="450"/>
    </row>
    <row r="4360" spans="1:185" customHeight="1" ht="16.5" s="407" customFormat="1">
      <c r="A4360" s="135"/>
      <c r="B4360" s="135"/>
      <c r="C4360" s="135"/>
      <c r="D4360" s="245"/>
      <c r="E4360" s="245"/>
      <c r="F4360" s="405"/>
      <c r="G4360" s="291"/>
      <c r="H4360" s="291"/>
      <c r="AW4360" s="501"/>
      <c r="AY4360" s="450"/>
    </row>
    <row r="4361" spans="1:185" customHeight="1" ht="16.5" s="407" customFormat="1">
      <c r="A4361" s="135"/>
      <c r="B4361" s="135"/>
      <c r="C4361" s="135"/>
      <c r="D4361" s="245"/>
      <c r="E4361" s="245"/>
      <c r="F4361" s="405"/>
      <c r="G4361" s="291"/>
      <c r="H4361" s="291"/>
      <c r="AW4361" s="501"/>
      <c r="AY4361" s="450"/>
    </row>
    <row r="4362" spans="1:185" customHeight="1" ht="16.5" s="407" customFormat="1">
      <c r="A4362" s="135"/>
      <c r="B4362" s="135"/>
      <c r="C4362" s="135"/>
      <c r="D4362" s="245"/>
      <c r="E4362" s="245"/>
      <c r="F4362" s="405"/>
      <c r="G4362" s="291"/>
      <c r="H4362" s="291"/>
      <c r="AW4362" s="501"/>
      <c r="AY4362" s="450"/>
    </row>
    <row r="4363" spans="1:185" customHeight="1" ht="16.5" s="407" customFormat="1">
      <c r="A4363" s="135"/>
      <c r="B4363" s="135"/>
      <c r="C4363" s="135"/>
      <c r="D4363" s="245"/>
      <c r="E4363" s="245"/>
      <c r="F4363" s="405"/>
      <c r="G4363" s="291"/>
      <c r="H4363" s="291"/>
      <c r="AW4363" s="501"/>
      <c r="AY4363" s="450"/>
    </row>
    <row r="4364" spans="1:185" customHeight="1" ht="16.5" s="407" customFormat="1">
      <c r="A4364" s="135"/>
      <c r="B4364" s="135"/>
      <c r="C4364" s="135"/>
      <c r="D4364" s="245"/>
      <c r="E4364" s="245"/>
      <c r="F4364" s="405"/>
      <c r="G4364" s="291"/>
      <c r="H4364" s="291"/>
      <c r="AW4364" s="501"/>
      <c r="AY4364" s="450"/>
    </row>
    <row r="4365" spans="1:185" customHeight="1" ht="16.5" s="407" customFormat="1">
      <c r="A4365" s="135"/>
      <c r="B4365" s="135"/>
      <c r="C4365" s="135"/>
      <c r="D4365" s="245"/>
      <c r="E4365" s="245"/>
      <c r="F4365" s="405"/>
      <c r="G4365" s="291"/>
      <c r="H4365" s="291"/>
      <c r="AW4365" s="501"/>
      <c r="AY4365" s="450"/>
    </row>
    <row r="4366" spans="1:185" customHeight="1" ht="16.5" s="407" customFormat="1">
      <c r="A4366" s="135"/>
      <c r="B4366" s="135"/>
      <c r="C4366" s="135"/>
      <c r="D4366" s="245"/>
      <c r="E4366" s="245"/>
      <c r="F4366" s="405"/>
      <c r="G4366" s="291"/>
      <c r="H4366" s="291"/>
      <c r="AW4366" s="501"/>
      <c r="AY4366" s="450"/>
    </row>
    <row r="4367" spans="1:185" customHeight="1" ht="16.5" s="407" customFormat="1">
      <c r="A4367" s="135"/>
      <c r="B4367" s="135"/>
      <c r="C4367" s="135"/>
      <c r="D4367" s="245"/>
      <c r="E4367" s="245"/>
      <c r="F4367" s="405"/>
      <c r="G4367" s="291"/>
      <c r="H4367" s="291"/>
      <c r="AW4367" s="501"/>
      <c r="AY4367" s="450"/>
    </row>
    <row r="4368" spans="1:185" customHeight="1" ht="16.5" s="407" customFormat="1">
      <c r="A4368" s="135"/>
      <c r="B4368" s="135"/>
      <c r="C4368" s="135"/>
      <c r="D4368" s="245"/>
      <c r="E4368" s="245"/>
      <c r="F4368" s="405"/>
      <c r="G4368" s="291"/>
      <c r="H4368" s="291"/>
      <c r="AW4368" s="501"/>
      <c r="AY4368" s="450"/>
    </row>
    <row r="4369" spans="1:185" customHeight="1" ht="16.5" s="407" customFormat="1">
      <c r="A4369" s="135"/>
      <c r="B4369" s="135"/>
      <c r="C4369" s="135"/>
      <c r="D4369" s="245"/>
      <c r="E4369" s="245"/>
      <c r="F4369" s="405"/>
      <c r="G4369" s="291"/>
      <c r="H4369" s="291"/>
      <c r="AW4369" s="501"/>
      <c r="AY4369" s="450"/>
    </row>
    <row r="4370" spans="1:185" customHeight="1" ht="16.5" s="407" customFormat="1">
      <c r="A4370" s="135"/>
      <c r="B4370" s="135"/>
      <c r="C4370" s="135"/>
      <c r="D4370" s="245"/>
      <c r="E4370" s="245"/>
      <c r="F4370" s="405"/>
      <c r="G4370" s="291"/>
      <c r="H4370" s="291"/>
      <c r="AW4370" s="501"/>
      <c r="AY4370" s="450"/>
    </row>
    <row r="4371" spans="1:185" customHeight="1" ht="16.5" s="407" customFormat="1">
      <c r="A4371" s="135"/>
      <c r="B4371" s="135"/>
      <c r="C4371" s="135"/>
      <c r="D4371" s="245"/>
      <c r="E4371" s="245"/>
      <c r="F4371" s="405"/>
      <c r="G4371" s="291"/>
      <c r="H4371" s="291"/>
      <c r="AW4371" s="501"/>
      <c r="AY4371" s="450"/>
    </row>
    <row r="4372" spans="1:185" customHeight="1" ht="16.5" s="407" customFormat="1">
      <c r="A4372" s="135"/>
      <c r="B4372" s="135"/>
      <c r="C4372" s="135"/>
      <c r="D4372" s="245"/>
      <c r="E4372" s="245"/>
      <c r="F4372" s="405"/>
      <c r="G4372" s="291"/>
      <c r="H4372" s="291"/>
      <c r="AW4372" s="501"/>
      <c r="AY4372" s="450"/>
    </row>
    <row r="4373" spans="1:185" customHeight="1" ht="16.5" s="407" customFormat="1">
      <c r="A4373" s="135"/>
      <c r="B4373" s="135"/>
      <c r="C4373" s="135"/>
      <c r="D4373" s="245"/>
      <c r="E4373" s="245"/>
      <c r="F4373" s="405"/>
      <c r="G4373" s="291"/>
      <c r="H4373" s="291"/>
      <c r="AW4373" s="501"/>
      <c r="AY4373" s="450"/>
    </row>
    <row r="4374" spans="1:185" customHeight="1" ht="16.5" s="407" customFormat="1">
      <c r="A4374" s="135"/>
      <c r="B4374" s="135"/>
      <c r="C4374" s="135"/>
      <c r="D4374" s="245"/>
      <c r="E4374" s="245"/>
      <c r="F4374" s="405"/>
      <c r="G4374" s="291"/>
      <c r="H4374" s="291"/>
      <c r="AW4374" s="501"/>
      <c r="AY4374" s="450"/>
    </row>
    <row r="4375" spans="1:185" customHeight="1" ht="16.5" s="407" customFormat="1">
      <c r="A4375" s="135"/>
      <c r="B4375" s="135"/>
      <c r="C4375" s="135"/>
      <c r="D4375" s="245"/>
      <c r="E4375" s="245"/>
      <c r="F4375" s="405"/>
      <c r="G4375" s="291"/>
      <c r="H4375" s="291"/>
      <c r="AW4375" s="501"/>
      <c r="AY4375" s="450"/>
    </row>
    <row r="4376" spans="1:185" customHeight="1" ht="16.5" s="407" customFormat="1">
      <c r="A4376" s="135"/>
      <c r="B4376" s="135"/>
      <c r="C4376" s="135"/>
      <c r="D4376" s="245"/>
      <c r="E4376" s="245"/>
      <c r="F4376" s="405"/>
      <c r="G4376" s="291"/>
      <c r="H4376" s="291"/>
      <c r="AW4376" s="501"/>
      <c r="AY4376" s="450"/>
    </row>
    <row r="4377" spans="1:185" customHeight="1" ht="16.5" s="407" customFormat="1">
      <c r="A4377" s="135"/>
      <c r="B4377" s="135"/>
      <c r="C4377" s="135"/>
      <c r="D4377" s="245"/>
      <c r="E4377" s="245"/>
      <c r="F4377" s="405"/>
      <c r="G4377" s="291"/>
      <c r="H4377" s="291"/>
      <c r="AW4377" s="501"/>
      <c r="AY4377" s="450"/>
    </row>
    <row r="4378" spans="1:185" customHeight="1" ht="16.5" s="407" customFormat="1">
      <c r="A4378" s="135"/>
      <c r="B4378" s="135"/>
      <c r="C4378" s="135"/>
      <c r="D4378" s="245"/>
      <c r="E4378" s="245"/>
      <c r="F4378" s="405"/>
      <c r="G4378" s="291"/>
      <c r="H4378" s="291"/>
      <c r="AW4378" s="501"/>
      <c r="AY4378" s="450"/>
    </row>
    <row r="4379" spans="1:185" customHeight="1" ht="16.5" s="407" customFormat="1">
      <c r="A4379" s="135"/>
      <c r="B4379" s="135"/>
      <c r="C4379" s="135"/>
      <c r="D4379" s="245"/>
      <c r="E4379" s="245"/>
      <c r="F4379" s="405"/>
      <c r="G4379" s="291"/>
      <c r="H4379" s="291"/>
      <c r="AW4379" s="501"/>
      <c r="AY4379" s="450"/>
    </row>
    <row r="4380" spans="1:185" customHeight="1" ht="16.5" s="407" customFormat="1">
      <c r="A4380" s="135"/>
      <c r="B4380" s="135"/>
      <c r="C4380" s="135"/>
      <c r="D4380" s="245"/>
      <c r="E4380" s="245"/>
      <c r="F4380" s="405"/>
      <c r="G4380" s="291"/>
      <c r="H4380" s="291"/>
      <c r="AW4380" s="501"/>
      <c r="AY4380" s="450"/>
    </row>
    <row r="4381" spans="1:185" customHeight="1" ht="16.5" s="407" customFormat="1">
      <c r="A4381" s="135"/>
      <c r="B4381" s="135"/>
      <c r="C4381" s="135"/>
      <c r="D4381" s="245"/>
      <c r="E4381" s="245"/>
      <c r="F4381" s="405"/>
      <c r="G4381" s="291"/>
      <c r="H4381" s="291"/>
      <c r="AW4381" s="501"/>
      <c r="AY4381" s="450"/>
    </row>
    <row r="4382" spans="1:185" customHeight="1" ht="16.5" s="407" customFormat="1">
      <c r="A4382" s="135"/>
      <c r="B4382" s="135"/>
      <c r="C4382" s="135"/>
      <c r="D4382" s="245"/>
      <c r="E4382" s="245"/>
      <c r="F4382" s="405"/>
      <c r="G4382" s="291"/>
      <c r="H4382" s="291"/>
      <c r="AW4382" s="501"/>
      <c r="AY4382" s="450"/>
    </row>
    <row r="4383" spans="1:185" customHeight="1" ht="16.5" s="407" customFormat="1">
      <c r="A4383" s="135"/>
      <c r="B4383" s="135"/>
      <c r="C4383" s="135"/>
      <c r="D4383" s="245"/>
      <c r="E4383" s="245"/>
      <c r="F4383" s="405"/>
      <c r="G4383" s="291"/>
      <c r="H4383" s="291"/>
      <c r="AW4383" s="501"/>
      <c r="AY4383" s="450"/>
    </row>
    <row r="4384" spans="1:185" customHeight="1" ht="16.5" s="407" customFormat="1">
      <c r="A4384" s="135"/>
      <c r="B4384" s="135"/>
      <c r="C4384" s="135"/>
      <c r="D4384" s="245"/>
      <c r="E4384" s="245"/>
      <c r="F4384" s="405"/>
      <c r="G4384" s="291"/>
      <c r="H4384" s="291"/>
      <c r="AW4384" s="501"/>
      <c r="AY4384" s="450"/>
    </row>
    <row r="4385" spans="1:185" customHeight="1" ht="16.5" s="407" customFormat="1">
      <c r="A4385" s="135"/>
      <c r="B4385" s="135"/>
      <c r="C4385" s="135"/>
      <c r="D4385" s="245"/>
      <c r="E4385" s="245"/>
      <c r="F4385" s="405"/>
      <c r="G4385" s="291"/>
      <c r="H4385" s="291"/>
      <c r="AW4385" s="501"/>
      <c r="AY4385" s="450"/>
    </row>
    <row r="4386" spans="1:185" customHeight="1" ht="16.5" s="407" customFormat="1">
      <c r="A4386" s="135"/>
      <c r="B4386" s="135"/>
      <c r="C4386" s="135"/>
      <c r="D4386" s="245"/>
      <c r="E4386" s="245"/>
      <c r="F4386" s="405"/>
      <c r="G4386" s="291"/>
      <c r="H4386" s="291"/>
      <c r="AW4386" s="501"/>
      <c r="AY4386" s="450"/>
    </row>
    <row r="4387" spans="1:185" customHeight="1" ht="16.5" s="407" customFormat="1">
      <c r="A4387" s="135"/>
      <c r="B4387" s="135"/>
      <c r="C4387" s="135"/>
      <c r="D4387" s="245"/>
      <c r="E4387" s="245"/>
      <c r="F4387" s="405"/>
      <c r="G4387" s="291"/>
      <c r="H4387" s="291"/>
      <c r="AW4387" s="501"/>
      <c r="AY4387" s="450"/>
    </row>
    <row r="4388" spans="1:185" customHeight="1" ht="16.5" s="407" customFormat="1">
      <c r="A4388" s="135"/>
      <c r="B4388" s="135"/>
      <c r="C4388" s="135"/>
      <c r="D4388" s="245"/>
      <c r="E4388" s="245"/>
      <c r="F4388" s="405"/>
      <c r="G4388" s="291"/>
      <c r="H4388" s="291"/>
      <c r="AW4388" s="501"/>
      <c r="AY4388" s="450"/>
    </row>
    <row r="4389" spans="1:185" customHeight="1" ht="16.5" s="407" customFormat="1">
      <c r="A4389" s="135"/>
      <c r="B4389" s="135"/>
      <c r="C4389" s="135"/>
      <c r="D4389" s="245"/>
      <c r="E4389" s="245"/>
      <c r="F4389" s="405"/>
      <c r="G4389" s="291"/>
      <c r="H4389" s="291"/>
      <c r="AW4389" s="501"/>
      <c r="AY4389" s="450"/>
    </row>
    <row r="4390" spans="1:185" customHeight="1" ht="16.5" s="407" customFormat="1">
      <c r="A4390" s="135"/>
      <c r="B4390" s="135"/>
      <c r="C4390" s="135"/>
      <c r="D4390" s="245"/>
      <c r="E4390" s="245"/>
      <c r="F4390" s="405"/>
      <c r="G4390" s="291"/>
      <c r="H4390" s="291"/>
      <c r="AW4390" s="501"/>
      <c r="AY4390" s="450"/>
    </row>
    <row r="4391" spans="1:185" customHeight="1" ht="16.5" s="407" customFormat="1">
      <c r="A4391" s="135"/>
      <c r="B4391" s="135"/>
      <c r="C4391" s="135"/>
      <c r="D4391" s="245"/>
      <c r="E4391" s="245"/>
      <c r="F4391" s="405"/>
      <c r="G4391" s="291"/>
      <c r="H4391" s="291"/>
      <c r="AW4391" s="501"/>
      <c r="AY4391" s="450"/>
    </row>
    <row r="4392" spans="1:185" customHeight="1" ht="16.5" s="407" customFormat="1">
      <c r="A4392" s="135"/>
      <c r="B4392" s="135"/>
      <c r="C4392" s="135"/>
      <c r="D4392" s="245"/>
      <c r="E4392" s="245"/>
      <c r="F4392" s="405"/>
      <c r="G4392" s="291"/>
      <c r="H4392" s="291"/>
      <c r="AW4392" s="501"/>
      <c r="AY4392" s="450"/>
    </row>
    <row r="4393" spans="1:185" customHeight="1" ht="16.5" s="407" customFormat="1">
      <c r="A4393" s="135"/>
      <c r="B4393" s="135"/>
      <c r="C4393" s="135"/>
      <c r="D4393" s="245"/>
      <c r="E4393" s="245"/>
      <c r="F4393" s="405"/>
      <c r="G4393" s="291"/>
      <c r="H4393" s="291"/>
      <c r="AW4393" s="501"/>
      <c r="AY4393" s="450"/>
    </row>
    <row r="4394" spans="1:185" customHeight="1" ht="16.5" s="407" customFormat="1">
      <c r="A4394" s="135"/>
      <c r="B4394" s="135"/>
      <c r="C4394" s="135"/>
      <c r="D4394" s="245"/>
      <c r="E4394" s="245"/>
      <c r="F4394" s="405"/>
      <c r="G4394" s="291"/>
      <c r="H4394" s="291"/>
      <c r="AW4394" s="501"/>
      <c r="AY4394" s="450"/>
    </row>
    <row r="4395" spans="1:185" customHeight="1" ht="16.5" s="407" customFormat="1">
      <c r="A4395" s="135"/>
      <c r="B4395" s="135"/>
      <c r="C4395" s="135"/>
      <c r="D4395" s="245"/>
      <c r="E4395" s="245"/>
      <c r="F4395" s="405"/>
      <c r="G4395" s="291"/>
      <c r="H4395" s="291"/>
      <c r="AW4395" s="501"/>
      <c r="AY4395" s="450"/>
    </row>
    <row r="4396" spans="1:185" customHeight="1" ht="16.5" s="407" customFormat="1">
      <c r="A4396" s="135"/>
      <c r="B4396" s="135"/>
      <c r="C4396" s="135"/>
      <c r="D4396" s="245"/>
      <c r="E4396" s="245"/>
      <c r="F4396" s="405"/>
      <c r="G4396" s="291"/>
      <c r="H4396" s="291"/>
      <c r="AW4396" s="501"/>
      <c r="AY4396" s="450"/>
    </row>
    <row r="4397" spans="1:185" customHeight="1" ht="16.5" s="407" customFormat="1">
      <c r="A4397" s="135"/>
      <c r="B4397" s="135"/>
      <c r="C4397" s="135"/>
      <c r="D4397" s="245"/>
      <c r="E4397" s="245"/>
      <c r="F4397" s="405"/>
      <c r="G4397" s="291"/>
      <c r="H4397" s="291"/>
      <c r="AW4397" s="501"/>
      <c r="AY4397" s="450"/>
    </row>
    <row r="4398" spans="1:185" customHeight="1" ht="16.5" s="407" customFormat="1">
      <c r="A4398" s="135"/>
      <c r="B4398" s="135"/>
      <c r="C4398" s="135"/>
      <c r="D4398" s="245"/>
      <c r="E4398" s="245"/>
      <c r="F4398" s="405"/>
      <c r="G4398" s="291"/>
      <c r="H4398" s="291"/>
      <c r="AW4398" s="501"/>
      <c r="AY4398" s="450"/>
    </row>
    <row r="4399" spans="1:185" customHeight="1" ht="16.5" s="407" customFormat="1">
      <c r="A4399" s="135"/>
      <c r="B4399" s="135"/>
      <c r="C4399" s="135"/>
      <c r="D4399" s="245"/>
      <c r="E4399" s="245"/>
      <c r="F4399" s="405"/>
      <c r="G4399" s="291"/>
      <c r="H4399" s="291"/>
      <c r="AW4399" s="501"/>
      <c r="AY4399" s="450"/>
    </row>
    <row r="4400" spans="1:185" customHeight="1" ht="16.5" s="407" customFormat="1">
      <c r="A4400" s="135"/>
      <c r="B4400" s="135"/>
      <c r="C4400" s="135"/>
      <c r="D4400" s="245"/>
      <c r="E4400" s="245"/>
      <c r="F4400" s="405"/>
      <c r="G4400" s="291"/>
      <c r="H4400" s="291"/>
      <c r="AW4400" s="501"/>
      <c r="AY4400" s="450"/>
    </row>
    <row r="4401" spans="1:185" customHeight="1" ht="16.5" s="407" customFormat="1">
      <c r="A4401" s="135"/>
      <c r="B4401" s="135"/>
      <c r="C4401" s="135"/>
      <c r="D4401" s="245"/>
      <c r="E4401" s="245"/>
      <c r="F4401" s="405"/>
      <c r="G4401" s="291"/>
      <c r="H4401" s="291"/>
      <c r="AW4401" s="501"/>
      <c r="AY4401" s="450"/>
    </row>
    <row r="4402" spans="1:185" customHeight="1" ht="16.5" s="407" customFormat="1">
      <c r="A4402" s="135"/>
      <c r="B4402" s="135"/>
      <c r="C4402" s="135"/>
      <c r="D4402" s="245"/>
      <c r="E4402" s="245"/>
      <c r="F4402" s="405"/>
      <c r="G4402" s="291"/>
      <c r="H4402" s="291"/>
      <c r="AW4402" s="501"/>
      <c r="AY4402" s="450"/>
    </row>
    <row r="4403" spans="1:185" customHeight="1" ht="16.5" s="407" customFormat="1">
      <c r="A4403" s="135"/>
      <c r="B4403" s="135"/>
      <c r="C4403" s="135"/>
      <c r="D4403" s="245"/>
      <c r="E4403" s="245"/>
      <c r="F4403" s="405"/>
      <c r="G4403" s="291"/>
      <c r="H4403" s="291"/>
      <c r="AW4403" s="501"/>
      <c r="AY4403" s="450"/>
    </row>
    <row r="4404" spans="1:185" customHeight="1" ht="16.5" s="407" customFormat="1">
      <c r="A4404" s="135"/>
      <c r="B4404" s="135"/>
      <c r="C4404" s="135"/>
      <c r="D4404" s="245"/>
      <c r="E4404" s="245"/>
      <c r="F4404" s="405"/>
      <c r="G4404" s="291"/>
      <c r="H4404" s="291"/>
      <c r="AW4404" s="501"/>
      <c r="AY4404" s="450"/>
    </row>
    <row r="4405" spans="1:185" customHeight="1" ht="16.5" s="407" customFormat="1">
      <c r="A4405" s="135"/>
      <c r="B4405" s="135"/>
      <c r="C4405" s="135"/>
      <c r="D4405" s="245"/>
      <c r="E4405" s="245"/>
      <c r="F4405" s="405"/>
      <c r="G4405" s="291"/>
      <c r="H4405" s="291"/>
      <c r="AW4405" s="501"/>
      <c r="AY4405" s="450"/>
    </row>
    <row r="4406" spans="1:185" customHeight="1" ht="16.5" s="407" customFormat="1">
      <c r="A4406" s="135"/>
      <c r="B4406" s="135"/>
      <c r="C4406" s="135"/>
      <c r="D4406" s="245"/>
      <c r="E4406" s="245"/>
      <c r="F4406" s="405"/>
      <c r="G4406" s="291"/>
      <c r="H4406" s="291"/>
      <c r="AW4406" s="501"/>
      <c r="AY4406" s="450"/>
    </row>
    <row r="4407" spans="1:185" customHeight="1" ht="16.5" s="407" customFormat="1">
      <c r="A4407" s="135"/>
      <c r="B4407" s="135"/>
      <c r="C4407" s="135"/>
      <c r="D4407" s="245"/>
      <c r="E4407" s="245"/>
      <c r="F4407" s="405"/>
      <c r="G4407" s="291"/>
      <c r="H4407" s="291"/>
      <c r="AW4407" s="501"/>
      <c r="AY4407" s="450"/>
    </row>
    <row r="4408" spans="1:185" customHeight="1" ht="16.5" s="407" customFormat="1">
      <c r="A4408" s="135"/>
      <c r="B4408" s="135"/>
      <c r="C4408" s="135"/>
      <c r="D4408" s="245"/>
      <c r="E4408" s="245"/>
      <c r="F4408" s="405"/>
      <c r="G4408" s="291"/>
      <c r="H4408" s="291"/>
      <c r="AW4408" s="501"/>
      <c r="AY4408" s="450"/>
    </row>
    <row r="4409" spans="1:185" customHeight="1" ht="16.5" s="407" customFormat="1">
      <c r="A4409" s="135"/>
      <c r="B4409" s="135"/>
      <c r="C4409" s="135"/>
      <c r="D4409" s="245"/>
      <c r="E4409" s="245"/>
      <c r="F4409" s="405"/>
      <c r="G4409" s="291"/>
      <c r="H4409" s="291"/>
      <c r="AW4409" s="501"/>
      <c r="AY4409" s="450"/>
    </row>
    <row r="4410" spans="1:185" customHeight="1" ht="16.5" s="407" customFormat="1">
      <c r="A4410" s="135"/>
      <c r="B4410" s="135"/>
      <c r="C4410" s="135"/>
      <c r="D4410" s="245"/>
      <c r="E4410" s="245"/>
      <c r="F4410" s="405"/>
      <c r="G4410" s="291"/>
      <c r="H4410" s="291"/>
      <c r="AW4410" s="501"/>
      <c r="AY4410" s="450"/>
    </row>
    <row r="4411" spans="1:185" customHeight="1" ht="16.5" s="407" customFormat="1">
      <c r="A4411" s="135"/>
      <c r="B4411" s="135"/>
      <c r="C4411" s="135"/>
      <c r="D4411" s="245"/>
      <c r="E4411" s="245"/>
      <c r="F4411" s="405"/>
      <c r="G4411" s="291"/>
      <c r="H4411" s="291"/>
      <c r="AW4411" s="501"/>
      <c r="AY4411" s="450"/>
    </row>
    <row r="4412" spans="1:185" customHeight="1" ht="16.5" s="407" customFormat="1">
      <c r="A4412" s="135"/>
      <c r="B4412" s="135"/>
      <c r="C4412" s="135"/>
      <c r="D4412" s="245"/>
      <c r="E4412" s="245"/>
      <c r="F4412" s="405"/>
      <c r="G4412" s="291"/>
      <c r="H4412" s="291"/>
      <c r="AW4412" s="501"/>
      <c r="AY4412" s="450"/>
    </row>
    <row r="4413" spans="1:185" customHeight="1" ht="16.5" s="407" customFormat="1">
      <c r="A4413" s="135"/>
      <c r="B4413" s="135"/>
      <c r="C4413" s="135"/>
      <c r="D4413" s="245"/>
      <c r="E4413" s="245"/>
      <c r="F4413" s="405"/>
      <c r="G4413" s="291"/>
      <c r="H4413" s="291"/>
      <c r="AW4413" s="501"/>
      <c r="AY4413" s="450"/>
    </row>
    <row r="4414" spans="1:185" customHeight="1" ht="16.5" s="407" customFormat="1">
      <c r="A4414" s="135"/>
      <c r="B4414" s="135"/>
      <c r="C4414" s="135"/>
      <c r="D4414" s="245"/>
      <c r="E4414" s="245"/>
      <c r="F4414" s="405"/>
      <c r="G4414" s="291"/>
      <c r="H4414" s="291"/>
      <c r="AW4414" s="501"/>
      <c r="AY4414" s="450"/>
    </row>
    <row r="4415" spans="1:185" customHeight="1" ht="16.5" s="407" customFormat="1">
      <c r="A4415" s="135"/>
      <c r="B4415" s="135"/>
      <c r="C4415" s="135"/>
      <c r="D4415" s="245"/>
      <c r="E4415" s="245"/>
      <c r="F4415" s="405"/>
      <c r="G4415" s="291"/>
      <c r="H4415" s="291"/>
      <c r="AW4415" s="501"/>
      <c r="AY4415" s="450"/>
    </row>
    <row r="4416" spans="1:185" customHeight="1" ht="16.5" s="407" customFormat="1">
      <c r="A4416" s="135"/>
      <c r="B4416" s="135"/>
      <c r="C4416" s="135"/>
      <c r="D4416" s="245"/>
      <c r="E4416" s="245"/>
      <c r="F4416" s="405"/>
      <c r="G4416" s="291"/>
      <c r="H4416" s="291"/>
      <c r="AW4416" s="501"/>
      <c r="AY4416" s="450"/>
    </row>
    <row r="4417" spans="1:185" customHeight="1" ht="16.5" s="407" customFormat="1">
      <c r="A4417" s="135"/>
      <c r="B4417" s="135"/>
      <c r="C4417" s="135"/>
      <c r="D4417" s="245"/>
      <c r="E4417" s="245"/>
      <c r="F4417" s="405"/>
      <c r="G4417" s="291"/>
      <c r="H4417" s="291"/>
      <c r="AW4417" s="501"/>
      <c r="AY4417" s="450"/>
    </row>
    <row r="4418" spans="1:185" customHeight="1" ht="16.5" s="407" customFormat="1">
      <c r="A4418" s="135"/>
      <c r="B4418" s="135"/>
      <c r="C4418" s="135"/>
      <c r="D4418" s="245"/>
      <c r="E4418" s="245"/>
      <c r="F4418" s="405"/>
      <c r="G4418" s="291"/>
      <c r="H4418" s="291"/>
      <c r="AW4418" s="501"/>
      <c r="AY4418" s="450"/>
    </row>
    <row r="4419" spans="1:185" customHeight="1" ht="16.5" s="407" customFormat="1">
      <c r="A4419" s="135"/>
      <c r="B4419" s="135"/>
      <c r="C4419" s="135"/>
      <c r="D4419" s="245"/>
      <c r="E4419" s="245"/>
      <c r="F4419" s="405"/>
      <c r="G4419" s="291"/>
      <c r="H4419" s="291"/>
      <c r="AW4419" s="501"/>
      <c r="AY4419" s="450"/>
    </row>
    <row r="4420" spans="1:185" customHeight="1" ht="16.5" s="407" customFormat="1">
      <c r="A4420" s="135"/>
      <c r="B4420" s="135"/>
      <c r="C4420" s="135"/>
      <c r="D4420" s="245"/>
      <c r="E4420" s="245"/>
      <c r="F4420" s="405"/>
      <c r="G4420" s="291"/>
      <c r="H4420" s="291"/>
      <c r="AW4420" s="501"/>
      <c r="AY4420" s="450"/>
    </row>
    <row r="4421" spans="1:185" customHeight="1" ht="16.5" s="407" customFormat="1">
      <c r="A4421" s="135"/>
      <c r="B4421" s="135"/>
      <c r="C4421" s="135"/>
      <c r="D4421" s="245"/>
      <c r="E4421" s="245"/>
      <c r="F4421" s="405"/>
      <c r="G4421" s="291"/>
      <c r="H4421" s="291"/>
      <c r="AW4421" s="501"/>
      <c r="AY4421" s="450"/>
    </row>
    <row r="4422" spans="1:185" customHeight="1" ht="16.5" s="407" customFormat="1">
      <c r="A4422" s="135"/>
      <c r="B4422" s="135"/>
      <c r="C4422" s="135"/>
      <c r="D4422" s="245"/>
      <c r="E4422" s="245"/>
      <c r="F4422" s="405"/>
      <c r="G4422" s="291"/>
      <c r="H4422" s="291"/>
      <c r="AW4422" s="501"/>
      <c r="AY4422" s="450"/>
    </row>
    <row r="4423" spans="1:185" customHeight="1" ht="16.5" s="407" customFormat="1">
      <c r="A4423" s="135"/>
      <c r="B4423" s="135"/>
      <c r="C4423" s="135"/>
      <c r="D4423" s="245"/>
      <c r="E4423" s="245"/>
      <c r="F4423" s="405"/>
      <c r="G4423" s="291"/>
      <c r="H4423" s="291"/>
      <c r="AW4423" s="501"/>
      <c r="AY4423" s="450"/>
    </row>
    <row r="4424" spans="1:185" customHeight="1" ht="16.5" s="407" customFormat="1">
      <c r="A4424" s="135"/>
      <c r="B4424" s="135"/>
      <c r="C4424" s="135"/>
      <c r="D4424" s="245"/>
      <c r="E4424" s="245"/>
      <c r="F4424" s="405"/>
      <c r="G4424" s="291"/>
      <c r="H4424" s="291"/>
      <c r="AW4424" s="501"/>
      <c r="AY4424" s="450"/>
    </row>
    <row r="4425" spans="1:185" customHeight="1" ht="16.5" s="407" customFormat="1">
      <c r="A4425" s="135"/>
      <c r="B4425" s="135"/>
      <c r="C4425" s="135"/>
      <c r="D4425" s="245"/>
      <c r="E4425" s="245"/>
      <c r="F4425" s="405"/>
      <c r="G4425" s="291"/>
      <c r="H4425" s="291"/>
      <c r="AW4425" s="501"/>
      <c r="AY4425" s="450"/>
    </row>
    <row r="4426" spans="1:185" customHeight="1" ht="16.5" s="407" customFormat="1">
      <c r="A4426" s="135"/>
      <c r="B4426" s="135"/>
      <c r="C4426" s="135"/>
      <c r="D4426" s="245"/>
      <c r="E4426" s="245"/>
      <c r="F4426" s="405"/>
      <c r="G4426" s="291"/>
      <c r="H4426" s="291"/>
      <c r="AW4426" s="501"/>
      <c r="AY4426" s="450"/>
    </row>
    <row r="4427" spans="1:185" customHeight="1" ht="16.5" s="407" customFormat="1">
      <c r="A4427" s="135"/>
      <c r="B4427" s="135"/>
      <c r="C4427" s="135"/>
      <c r="D4427" s="245"/>
      <c r="E4427" s="245"/>
      <c r="F4427" s="405"/>
      <c r="G4427" s="291"/>
      <c r="H4427" s="291"/>
      <c r="AW4427" s="501"/>
      <c r="AY4427" s="450"/>
    </row>
    <row r="4428" spans="1:185" customHeight="1" ht="16.5" s="407" customFormat="1">
      <c r="A4428" s="135"/>
      <c r="B4428" s="135"/>
      <c r="C4428" s="135"/>
      <c r="D4428" s="245"/>
      <c r="E4428" s="245"/>
      <c r="F4428" s="405"/>
      <c r="G4428" s="291"/>
      <c r="H4428" s="291"/>
      <c r="AW4428" s="501"/>
      <c r="AY4428" s="450"/>
    </row>
    <row r="4429" spans="1:185" customHeight="1" ht="16.5" s="407" customFormat="1">
      <c r="A4429" s="135"/>
      <c r="B4429" s="135"/>
      <c r="C4429" s="135"/>
      <c r="D4429" s="245"/>
      <c r="E4429" s="245"/>
      <c r="F4429" s="405"/>
      <c r="G4429" s="291"/>
      <c r="H4429" s="291"/>
      <c r="AW4429" s="501"/>
      <c r="AY4429" s="450"/>
    </row>
    <row r="4430" spans="1:185" customHeight="1" ht="16.5" s="407" customFormat="1">
      <c r="A4430" s="135"/>
      <c r="B4430" s="135"/>
      <c r="C4430" s="135"/>
      <c r="D4430" s="245"/>
      <c r="E4430" s="245"/>
      <c r="F4430" s="405"/>
      <c r="G4430" s="291"/>
      <c r="H4430" s="291"/>
      <c r="AW4430" s="501"/>
      <c r="AY4430" s="450"/>
    </row>
    <row r="4431" spans="1:185" customHeight="1" ht="16.5" s="407" customFormat="1">
      <c r="A4431" s="135"/>
      <c r="B4431" s="135"/>
      <c r="C4431" s="135"/>
      <c r="D4431" s="245"/>
      <c r="E4431" s="245"/>
      <c r="F4431" s="405"/>
      <c r="G4431" s="291"/>
      <c r="H4431" s="291"/>
      <c r="AW4431" s="501"/>
      <c r="AY4431" s="450"/>
    </row>
    <row r="4432" spans="1:185" customHeight="1" ht="16.5" s="407" customFormat="1">
      <c r="A4432" s="135"/>
      <c r="B4432" s="135"/>
      <c r="C4432" s="135"/>
      <c r="D4432" s="245"/>
      <c r="E4432" s="245"/>
      <c r="F4432" s="405"/>
      <c r="G4432" s="291"/>
      <c r="H4432" s="291"/>
      <c r="AW4432" s="501"/>
      <c r="AY4432" s="450"/>
    </row>
    <row r="4433" spans="1:185" customHeight="1" ht="16.5" s="407" customFormat="1">
      <c r="A4433" s="135"/>
      <c r="B4433" s="135"/>
      <c r="C4433" s="135"/>
      <c r="D4433" s="245"/>
      <c r="E4433" s="245"/>
      <c r="F4433" s="405"/>
      <c r="G4433" s="291"/>
      <c r="H4433" s="291"/>
      <c r="AW4433" s="501"/>
      <c r="AY4433" s="450"/>
    </row>
    <row r="4434" spans="1:185" customHeight="1" ht="16.5" s="407" customFormat="1">
      <c r="A4434" s="135"/>
      <c r="B4434" s="135"/>
      <c r="C4434" s="135"/>
      <c r="D4434" s="245"/>
      <c r="E4434" s="245"/>
      <c r="F4434" s="405"/>
      <c r="G4434" s="291"/>
      <c r="H4434" s="291"/>
      <c r="AW4434" s="501"/>
      <c r="AY4434" s="450"/>
    </row>
    <row r="4435" spans="1:185" customHeight="1" ht="16.5" s="407" customFormat="1">
      <c r="A4435" s="135"/>
      <c r="B4435" s="135"/>
      <c r="C4435" s="135"/>
      <c r="D4435" s="245"/>
      <c r="E4435" s="245"/>
      <c r="F4435" s="405"/>
      <c r="G4435" s="291"/>
      <c r="H4435" s="291"/>
      <c r="AW4435" s="501"/>
      <c r="AY4435" s="450"/>
    </row>
    <row r="4436" spans="1:185" customHeight="1" ht="16.5" s="407" customFormat="1">
      <c r="A4436" s="135"/>
      <c r="B4436" s="135"/>
      <c r="C4436" s="135"/>
      <c r="D4436" s="245"/>
      <c r="E4436" s="245"/>
      <c r="F4436" s="405"/>
      <c r="G4436" s="291"/>
      <c r="H4436" s="291"/>
      <c r="AW4436" s="501"/>
      <c r="AY4436" s="450"/>
    </row>
    <row r="4437" spans="1:185" customHeight="1" ht="16.5" s="407" customFormat="1">
      <c r="A4437" s="135"/>
      <c r="B4437" s="135"/>
      <c r="C4437" s="135"/>
      <c r="D4437" s="245"/>
      <c r="E4437" s="245"/>
      <c r="F4437" s="405"/>
      <c r="G4437" s="291"/>
      <c r="H4437" s="291"/>
      <c r="AW4437" s="501"/>
      <c r="AY4437" s="450"/>
    </row>
    <row r="4438" spans="1:185" customHeight="1" ht="16.5" s="407" customFormat="1">
      <c r="A4438" s="135"/>
      <c r="B4438" s="135"/>
      <c r="C4438" s="135"/>
      <c r="D4438" s="245"/>
      <c r="E4438" s="245"/>
      <c r="F4438" s="405"/>
      <c r="G4438" s="291"/>
      <c r="H4438" s="291"/>
      <c r="AW4438" s="501"/>
      <c r="AY4438" s="450"/>
    </row>
    <row r="4439" spans="1:185" customHeight="1" ht="16.5" s="407" customFormat="1">
      <c r="A4439" s="135"/>
      <c r="B4439" s="135"/>
      <c r="C4439" s="135"/>
      <c r="D4439" s="245"/>
      <c r="E4439" s="245"/>
      <c r="F4439" s="405"/>
      <c r="G4439" s="291"/>
      <c r="H4439" s="291"/>
      <c r="AW4439" s="501"/>
      <c r="AY4439" s="450"/>
    </row>
    <row r="4440" spans="1:185" customHeight="1" ht="16.5" s="407" customFormat="1">
      <c r="A4440" s="135"/>
      <c r="B4440" s="135"/>
      <c r="C4440" s="135"/>
      <c r="D4440" s="245"/>
      <c r="E4440" s="245"/>
      <c r="F4440" s="405"/>
      <c r="G4440" s="291"/>
      <c r="H4440" s="291"/>
      <c r="AW4440" s="501"/>
      <c r="AY4440" s="450"/>
    </row>
    <row r="4441" spans="1:185" customHeight="1" ht="16.5" s="407" customFormat="1">
      <c r="A4441" s="135"/>
      <c r="B4441" s="135"/>
      <c r="C4441" s="135"/>
      <c r="D4441" s="245"/>
      <c r="E4441" s="245"/>
      <c r="F4441" s="405"/>
      <c r="G4441" s="291"/>
      <c r="H4441" s="291"/>
      <c r="AW4441" s="501"/>
      <c r="AY4441" s="450"/>
    </row>
    <row r="4442" spans="1:185" customHeight="1" ht="16.5" s="407" customFormat="1">
      <c r="A4442" s="135"/>
      <c r="B4442" s="135"/>
      <c r="C4442" s="135"/>
      <c r="D4442" s="245"/>
      <c r="E4442" s="245"/>
      <c r="F4442" s="405"/>
      <c r="G4442" s="291"/>
      <c r="H4442" s="291"/>
      <c r="AW4442" s="501"/>
      <c r="AY4442" s="450"/>
    </row>
    <row r="4443" spans="1:185" customHeight="1" ht="16.5" s="407" customFormat="1">
      <c r="A4443" s="135"/>
      <c r="B4443" s="135"/>
      <c r="C4443" s="135"/>
      <c r="D4443" s="245"/>
      <c r="E4443" s="245"/>
      <c r="F4443" s="405"/>
      <c r="G4443" s="291"/>
      <c r="H4443" s="291"/>
      <c r="AW4443" s="501"/>
      <c r="AY4443" s="450"/>
    </row>
    <row r="4444" spans="1:185" customHeight="1" ht="16.5" s="407" customFormat="1">
      <c r="A4444" s="135"/>
      <c r="B4444" s="135"/>
      <c r="C4444" s="135"/>
      <c r="D4444" s="245"/>
      <c r="E4444" s="245"/>
      <c r="F4444" s="405"/>
      <c r="G4444" s="291"/>
      <c r="H4444" s="291"/>
      <c r="AW4444" s="501"/>
      <c r="AY4444" s="450"/>
    </row>
    <row r="4445" spans="1:185" customHeight="1" ht="16.5" s="407" customFormat="1">
      <c r="A4445" s="135"/>
      <c r="B4445" s="135"/>
      <c r="C4445" s="135"/>
      <c r="D4445" s="245"/>
      <c r="E4445" s="245"/>
      <c r="F4445" s="405"/>
      <c r="G4445" s="291"/>
      <c r="H4445" s="291"/>
      <c r="AW4445" s="501"/>
      <c r="AY4445" s="450"/>
    </row>
    <row r="4446" spans="1:185" customHeight="1" ht="16.5" s="407" customFormat="1">
      <c r="A4446" s="135"/>
      <c r="B4446" s="135"/>
      <c r="C4446" s="135"/>
      <c r="D4446" s="245"/>
      <c r="E4446" s="245"/>
      <c r="F4446" s="405"/>
      <c r="G4446" s="291"/>
      <c r="H4446" s="291"/>
      <c r="AW4446" s="501"/>
      <c r="AY4446" s="450"/>
    </row>
    <row r="4447" spans="1:185" customHeight="1" ht="16.5" s="407" customFormat="1">
      <c r="A4447" s="135"/>
      <c r="B4447" s="135"/>
      <c r="C4447" s="135"/>
      <c r="D4447" s="245"/>
      <c r="E4447" s="245"/>
      <c r="F4447" s="405"/>
      <c r="G4447" s="291"/>
      <c r="H4447" s="291"/>
      <c r="AW4447" s="501"/>
      <c r="AY4447" s="450"/>
    </row>
    <row r="4448" spans="1:185" customHeight="1" ht="16.5" s="407" customFormat="1">
      <c r="A4448" s="135"/>
      <c r="B4448" s="135"/>
      <c r="C4448" s="135"/>
      <c r="D4448" s="245"/>
      <c r="E4448" s="245"/>
      <c r="F4448" s="405"/>
      <c r="G4448" s="291"/>
      <c r="H4448" s="291"/>
      <c r="AW4448" s="501"/>
      <c r="AY4448" s="450"/>
    </row>
    <row r="4449" spans="1:185" customHeight="1" ht="16.5" s="407" customFormat="1">
      <c r="A4449" s="135"/>
      <c r="B4449" s="135"/>
      <c r="C4449" s="135"/>
      <c r="D4449" s="245"/>
      <c r="E4449" s="245"/>
      <c r="F4449" s="405"/>
      <c r="G4449" s="291"/>
      <c r="H4449" s="291"/>
      <c r="AW4449" s="501"/>
      <c r="AY4449" s="450"/>
    </row>
    <row r="4450" spans="1:185" customHeight="1" ht="16.5" s="407" customFormat="1">
      <c r="A4450" s="135"/>
      <c r="B4450" s="135"/>
      <c r="C4450" s="135"/>
      <c r="D4450" s="245"/>
      <c r="E4450" s="245"/>
      <c r="F4450" s="405"/>
      <c r="G4450" s="291"/>
      <c r="H4450" s="291"/>
      <c r="AW4450" s="501"/>
      <c r="AY4450" s="450"/>
    </row>
    <row r="4451" spans="1:185" customHeight="1" ht="16.5" s="407" customFormat="1">
      <c r="A4451" s="135"/>
      <c r="B4451" s="135"/>
      <c r="C4451" s="135"/>
      <c r="D4451" s="245"/>
      <c r="E4451" s="245"/>
      <c r="F4451" s="405"/>
      <c r="G4451" s="291"/>
      <c r="H4451" s="291"/>
      <c r="AW4451" s="501"/>
      <c r="AY4451" s="450"/>
    </row>
    <row r="4452" spans="1:185" customHeight="1" ht="16.5" s="407" customFormat="1">
      <c r="A4452" s="135"/>
      <c r="B4452" s="135"/>
      <c r="C4452" s="135"/>
      <c r="D4452" s="245"/>
      <c r="E4452" s="245"/>
      <c r="F4452" s="405"/>
      <c r="G4452" s="291"/>
      <c r="H4452" s="291"/>
      <c r="AW4452" s="501"/>
      <c r="AY4452" s="450"/>
    </row>
    <row r="4453" spans="1:185" customHeight="1" ht="16.5" s="407" customFormat="1">
      <c r="A4453" s="135"/>
      <c r="B4453" s="135"/>
      <c r="C4453" s="135"/>
      <c r="D4453" s="245"/>
      <c r="E4453" s="245"/>
      <c r="F4453" s="405"/>
      <c r="G4453" s="291"/>
      <c r="H4453" s="291"/>
      <c r="AW4453" s="501"/>
      <c r="AY4453" s="450"/>
    </row>
    <row r="4454" spans="1:185" customHeight="1" ht="16.5" s="407" customFormat="1">
      <c r="A4454" s="135"/>
      <c r="B4454" s="135"/>
      <c r="C4454" s="135"/>
      <c r="D4454" s="245"/>
      <c r="E4454" s="245"/>
      <c r="F4454" s="405"/>
      <c r="G4454" s="291"/>
      <c r="H4454" s="291"/>
      <c r="AW4454" s="501"/>
      <c r="AY4454" s="450"/>
    </row>
    <row r="4455" spans="1:185" customHeight="1" ht="16.5" s="407" customFormat="1">
      <c r="A4455" s="135"/>
      <c r="B4455" s="135"/>
      <c r="C4455" s="135"/>
      <c r="D4455" s="245"/>
      <c r="E4455" s="245"/>
      <c r="F4455" s="405"/>
      <c r="G4455" s="291"/>
      <c r="H4455" s="291"/>
      <c r="AW4455" s="501"/>
      <c r="AY4455" s="450"/>
    </row>
    <row r="4456" spans="1:185" customHeight="1" ht="16.5" s="407" customFormat="1">
      <c r="A4456" s="135"/>
      <c r="B4456" s="135"/>
      <c r="C4456" s="135"/>
      <c r="D4456" s="245"/>
      <c r="E4456" s="245"/>
      <c r="F4456" s="405"/>
      <c r="G4456" s="291"/>
      <c r="H4456" s="291"/>
      <c r="AW4456" s="501"/>
      <c r="AY4456" s="450"/>
    </row>
    <row r="4457" spans="1:185" customHeight="1" ht="16.5" s="407" customFormat="1">
      <c r="A4457" s="135"/>
      <c r="B4457" s="135"/>
      <c r="C4457" s="135"/>
      <c r="D4457" s="245"/>
      <c r="E4457" s="245"/>
      <c r="F4457" s="405"/>
      <c r="G4457" s="291"/>
      <c r="H4457" s="291"/>
      <c r="AW4457" s="501"/>
      <c r="AY4457" s="450"/>
    </row>
    <row r="4458" spans="1:185" customHeight="1" ht="16.5" s="407" customFormat="1">
      <c r="A4458" s="135"/>
      <c r="B4458" s="135"/>
      <c r="C4458" s="135"/>
      <c r="D4458" s="245"/>
      <c r="E4458" s="245"/>
      <c r="F4458" s="405"/>
      <c r="G4458" s="291"/>
      <c r="H4458" s="291"/>
      <c r="AW4458" s="501"/>
      <c r="AY4458" s="450"/>
    </row>
    <row r="4459" spans="1:185" customHeight="1" ht="16.5" s="407" customFormat="1">
      <c r="A4459" s="135"/>
      <c r="B4459" s="135"/>
      <c r="C4459" s="135"/>
      <c r="D4459" s="245"/>
      <c r="E4459" s="245"/>
      <c r="F4459" s="405"/>
      <c r="G4459" s="291"/>
      <c r="H4459" s="291"/>
      <c r="AW4459" s="501"/>
      <c r="AY4459" s="450"/>
    </row>
    <row r="4460" spans="1:185" customHeight="1" ht="16.5" s="407" customFormat="1">
      <c r="A4460" s="135"/>
      <c r="B4460" s="135"/>
      <c r="C4460" s="135"/>
      <c r="D4460" s="245"/>
      <c r="E4460" s="245"/>
      <c r="F4460" s="405"/>
      <c r="G4460" s="291"/>
      <c r="H4460" s="291"/>
      <c r="AW4460" s="501"/>
      <c r="AY4460" s="450"/>
    </row>
    <row r="4461" spans="1:185" customHeight="1" ht="16.5" s="407" customFormat="1">
      <c r="A4461" s="135"/>
      <c r="B4461" s="135"/>
      <c r="C4461" s="135"/>
      <c r="D4461" s="245"/>
      <c r="E4461" s="245"/>
      <c r="F4461" s="405"/>
      <c r="G4461" s="291"/>
      <c r="H4461" s="291"/>
      <c r="AW4461" s="501"/>
      <c r="AY4461" s="450"/>
    </row>
    <row r="4462" spans="1:185" customHeight="1" ht="16.5" s="407" customFormat="1">
      <c r="A4462" s="135"/>
      <c r="B4462" s="135"/>
      <c r="C4462" s="135"/>
      <c r="D4462" s="245"/>
      <c r="E4462" s="245"/>
      <c r="F4462" s="405"/>
      <c r="G4462" s="291"/>
      <c r="H4462" s="291"/>
      <c r="AW4462" s="501"/>
      <c r="AY4462" s="450"/>
    </row>
    <row r="4463" spans="1:185" customHeight="1" ht="16.5" s="407" customFormat="1">
      <c r="A4463" s="135"/>
      <c r="B4463" s="135"/>
      <c r="C4463" s="135"/>
      <c r="D4463" s="245"/>
      <c r="E4463" s="245"/>
      <c r="F4463" s="405"/>
      <c r="G4463" s="291"/>
      <c r="H4463" s="291"/>
      <c r="AW4463" s="501"/>
      <c r="AY4463" s="450"/>
    </row>
    <row r="4464" spans="1:185" customHeight="1" ht="16.5" s="407" customFormat="1">
      <c r="A4464" s="135"/>
      <c r="B4464" s="135"/>
      <c r="C4464" s="135"/>
      <c r="D4464" s="245"/>
      <c r="E4464" s="245"/>
      <c r="F4464" s="405"/>
      <c r="G4464" s="291"/>
      <c r="H4464" s="291"/>
      <c r="AW4464" s="501"/>
      <c r="AY4464" s="450"/>
    </row>
    <row r="4465" spans="1:185" customHeight="1" ht="16.5" s="407" customFormat="1">
      <c r="A4465" s="135"/>
      <c r="B4465" s="135"/>
      <c r="C4465" s="135"/>
      <c r="D4465" s="245"/>
      <c r="E4465" s="245"/>
      <c r="F4465" s="405"/>
      <c r="G4465" s="291"/>
      <c r="H4465" s="291"/>
      <c r="AW4465" s="501"/>
      <c r="AY4465" s="450"/>
    </row>
    <row r="4466" spans="1:185" customHeight="1" ht="16.5" s="407" customFormat="1">
      <c r="A4466" s="135"/>
      <c r="B4466" s="135"/>
      <c r="C4466" s="135"/>
      <c r="D4466" s="245"/>
      <c r="E4466" s="245"/>
      <c r="F4466" s="405"/>
      <c r="G4466" s="291"/>
      <c r="H4466" s="291"/>
      <c r="AW4466" s="501"/>
      <c r="AY4466" s="450"/>
    </row>
    <row r="4467" spans="1:185" customHeight="1" ht="16.5" s="407" customFormat="1">
      <c r="A4467" s="135"/>
      <c r="B4467" s="135"/>
      <c r="C4467" s="135"/>
      <c r="D4467" s="245"/>
      <c r="E4467" s="245"/>
      <c r="F4467" s="405"/>
      <c r="G4467" s="291"/>
      <c r="H4467" s="291"/>
      <c r="AW4467" s="501"/>
      <c r="AY4467" s="450"/>
    </row>
    <row r="4468" spans="1:185" customHeight="1" ht="16.5" s="407" customFormat="1">
      <c r="A4468" s="135"/>
      <c r="B4468" s="135"/>
      <c r="C4468" s="135"/>
      <c r="D4468" s="245"/>
      <c r="E4468" s="245"/>
      <c r="F4468" s="405"/>
      <c r="G4468" s="291"/>
      <c r="H4468" s="291"/>
      <c r="AW4468" s="501"/>
      <c r="AY4468" s="450"/>
    </row>
    <row r="4469" spans="1:185" customHeight="1" ht="16.5" s="407" customFormat="1">
      <c r="A4469" s="135"/>
      <c r="B4469" s="135"/>
      <c r="C4469" s="135"/>
      <c r="D4469" s="245"/>
      <c r="E4469" s="245"/>
      <c r="F4469" s="405"/>
      <c r="G4469" s="291"/>
      <c r="H4469" s="291"/>
      <c r="AW4469" s="501"/>
      <c r="AY4469" s="450"/>
    </row>
    <row r="4470" spans="1:185" customHeight="1" ht="16.5" s="407" customFormat="1">
      <c r="A4470" s="135"/>
      <c r="B4470" s="135"/>
      <c r="C4470" s="135"/>
      <c r="D4470" s="245"/>
      <c r="E4470" s="245"/>
      <c r="F4470" s="405"/>
      <c r="G4470" s="291"/>
      <c r="H4470" s="291"/>
      <c r="AW4470" s="501"/>
      <c r="AY4470" s="450"/>
    </row>
    <row r="4471" spans="1:185" customHeight="1" ht="16.5" s="407" customFormat="1">
      <c r="A4471" s="135"/>
      <c r="B4471" s="135"/>
      <c r="C4471" s="135"/>
      <c r="D4471" s="245"/>
      <c r="E4471" s="245"/>
      <c r="F4471" s="405"/>
      <c r="G4471" s="291"/>
      <c r="H4471" s="291"/>
      <c r="AW4471" s="501"/>
      <c r="AY4471" s="450"/>
    </row>
    <row r="4472" spans="1:185" customHeight="1" ht="16.5" s="407" customFormat="1">
      <c r="A4472" s="135"/>
      <c r="B4472" s="135"/>
      <c r="C4472" s="135"/>
      <c r="D4472" s="245"/>
      <c r="E4472" s="245"/>
      <c r="F4472" s="405"/>
      <c r="G4472" s="291"/>
      <c r="H4472" s="291"/>
      <c r="AW4472" s="501"/>
      <c r="AY4472" s="450"/>
    </row>
    <row r="4473" spans="1:185" customHeight="1" ht="16.5" s="407" customFormat="1">
      <c r="A4473" s="135"/>
      <c r="B4473" s="135"/>
      <c r="C4473" s="135"/>
      <c r="D4473" s="245"/>
      <c r="E4473" s="245"/>
      <c r="F4473" s="405"/>
      <c r="G4473" s="291"/>
      <c r="H4473" s="291"/>
      <c r="AW4473" s="501"/>
      <c r="AY4473" s="450"/>
    </row>
    <row r="4474" spans="1:185" customHeight="1" ht="16.5" s="407" customFormat="1">
      <c r="A4474" s="135"/>
      <c r="B4474" s="135"/>
      <c r="C4474" s="135"/>
      <c r="D4474" s="245"/>
      <c r="E4474" s="245"/>
      <c r="F4474" s="405"/>
      <c r="G4474" s="291"/>
      <c r="H4474" s="291"/>
      <c r="AW4474" s="501"/>
      <c r="AY4474" s="450"/>
    </row>
    <row r="4475" spans="1:185" customHeight="1" ht="16.5" s="407" customFormat="1">
      <c r="A4475" s="135"/>
      <c r="B4475" s="135"/>
      <c r="C4475" s="135"/>
      <c r="D4475" s="245"/>
      <c r="E4475" s="245"/>
      <c r="F4475" s="405"/>
      <c r="G4475" s="291"/>
      <c r="H4475" s="291"/>
      <c r="AW4475" s="501"/>
      <c r="AY4475" s="450"/>
    </row>
    <row r="4476" spans="1:185" customHeight="1" ht="16.5" s="407" customFormat="1">
      <c r="A4476" s="135"/>
      <c r="B4476" s="135"/>
      <c r="C4476" s="135"/>
      <c r="D4476" s="245"/>
      <c r="E4476" s="245"/>
      <c r="F4476" s="405"/>
      <c r="G4476" s="291"/>
      <c r="H4476" s="291"/>
      <c r="AW4476" s="501"/>
      <c r="AY4476" s="450"/>
    </row>
    <row r="4477" spans="1:185" customHeight="1" ht="16.5" s="407" customFormat="1">
      <c r="A4477" s="135"/>
      <c r="B4477" s="135"/>
      <c r="C4477" s="135"/>
      <c r="D4477" s="245"/>
      <c r="E4477" s="245"/>
      <c r="F4477" s="405"/>
      <c r="G4477" s="291"/>
      <c r="H4477" s="291"/>
      <c r="AW4477" s="501"/>
      <c r="AY4477" s="450"/>
    </row>
    <row r="4478" spans="1:185" customHeight="1" ht="16.5" s="407" customFormat="1">
      <c r="A4478" s="135"/>
      <c r="B4478" s="135"/>
      <c r="C4478" s="135"/>
      <c r="D4478" s="245"/>
      <c r="E4478" s="245"/>
      <c r="F4478" s="405"/>
      <c r="G4478" s="291"/>
      <c r="H4478" s="291"/>
      <c r="AW4478" s="501"/>
      <c r="AY4478" s="450"/>
    </row>
    <row r="4479" spans="1:185" customHeight="1" ht="16.5" s="407" customFormat="1">
      <c r="A4479" s="135"/>
      <c r="B4479" s="135"/>
      <c r="C4479" s="135"/>
      <c r="D4479" s="245"/>
      <c r="E4479" s="245"/>
      <c r="F4479" s="405"/>
      <c r="G4479" s="291"/>
      <c r="H4479" s="291"/>
      <c r="AW4479" s="501"/>
      <c r="AY4479" s="450"/>
    </row>
    <row r="4480" spans="1:185" customHeight="1" ht="16.5" s="407" customFormat="1">
      <c r="A4480" s="135"/>
      <c r="B4480" s="135"/>
      <c r="C4480" s="135"/>
      <c r="D4480" s="245"/>
      <c r="E4480" s="245"/>
      <c r="F4480" s="405"/>
      <c r="G4480" s="291"/>
      <c r="H4480" s="291"/>
      <c r="AW4480" s="501"/>
      <c r="AY4480" s="450"/>
    </row>
    <row r="4481" spans="1:185" customHeight="1" ht="16.5" s="407" customFormat="1">
      <c r="A4481" s="135"/>
      <c r="B4481" s="135"/>
      <c r="C4481" s="135"/>
      <c r="D4481" s="245"/>
      <c r="E4481" s="245"/>
      <c r="F4481" s="405"/>
      <c r="G4481" s="291"/>
      <c r="H4481" s="291"/>
      <c r="AW4481" s="501"/>
      <c r="AY4481" s="450"/>
    </row>
    <row r="4482" spans="1:185" customHeight="1" ht="16.5" s="407" customFormat="1">
      <c r="A4482" s="135"/>
      <c r="B4482" s="135"/>
      <c r="C4482" s="135"/>
      <c r="D4482" s="245"/>
      <c r="E4482" s="245"/>
      <c r="F4482" s="405"/>
      <c r="G4482" s="291"/>
      <c r="H4482" s="291"/>
      <c r="AW4482" s="501"/>
      <c r="AY4482" s="450"/>
    </row>
    <row r="4483" spans="1:185" customHeight="1" ht="16.5" s="407" customFormat="1">
      <c r="A4483" s="135"/>
      <c r="B4483" s="135"/>
      <c r="C4483" s="135"/>
      <c r="D4483" s="245"/>
      <c r="E4483" s="245"/>
      <c r="F4483" s="405"/>
      <c r="G4483" s="291"/>
      <c r="H4483" s="291"/>
      <c r="AW4483" s="501"/>
      <c r="AY4483" s="450"/>
    </row>
    <row r="4484" spans="1:185" customHeight="1" ht="16.5" s="407" customFormat="1">
      <c r="A4484" s="135"/>
      <c r="B4484" s="135"/>
      <c r="C4484" s="135"/>
      <c r="D4484" s="245"/>
      <c r="E4484" s="245"/>
      <c r="F4484" s="405"/>
      <c r="G4484" s="291"/>
      <c r="H4484" s="291"/>
      <c r="AW4484" s="501"/>
      <c r="AY4484" s="450"/>
    </row>
    <row r="4485" spans="1:185" customHeight="1" ht="16.5" s="407" customFormat="1">
      <c r="A4485" s="135"/>
      <c r="B4485" s="135"/>
      <c r="C4485" s="135"/>
      <c r="D4485" s="245"/>
      <c r="E4485" s="245"/>
      <c r="F4485" s="405"/>
      <c r="G4485" s="291"/>
      <c r="H4485" s="291"/>
      <c r="AW4485" s="501"/>
      <c r="AY4485" s="450"/>
    </row>
    <row r="4486" spans="1:185" customHeight="1" ht="16.5" s="407" customFormat="1">
      <c r="A4486" s="135"/>
      <c r="B4486" s="135"/>
      <c r="C4486" s="135"/>
      <c r="D4486" s="245"/>
      <c r="E4486" s="245"/>
      <c r="F4486" s="405"/>
      <c r="G4486" s="291"/>
      <c r="H4486" s="291"/>
      <c r="AW4486" s="501"/>
      <c r="AY4486" s="450"/>
    </row>
    <row r="4487" spans="1:185" customHeight="1" ht="16.5" s="407" customFormat="1">
      <c r="A4487" s="135"/>
      <c r="B4487" s="135"/>
      <c r="C4487" s="135"/>
      <c r="D4487" s="245"/>
      <c r="E4487" s="245"/>
      <c r="F4487" s="405"/>
      <c r="G4487" s="291"/>
      <c r="H4487" s="291"/>
      <c r="AW4487" s="501"/>
      <c r="AY4487" s="450"/>
    </row>
    <row r="4488" spans="1:185" customHeight="1" ht="16.5" s="407" customFormat="1">
      <c r="A4488" s="135"/>
      <c r="B4488" s="135"/>
      <c r="C4488" s="135"/>
      <c r="D4488" s="245"/>
      <c r="E4488" s="245"/>
      <c r="F4488" s="405"/>
      <c r="G4488" s="291"/>
      <c r="H4488" s="291"/>
      <c r="AW4488" s="501"/>
      <c r="AY4488" s="450"/>
    </row>
    <row r="4489" spans="1:185" customHeight="1" ht="16.5" s="407" customFormat="1">
      <c r="A4489" s="135"/>
      <c r="B4489" s="135"/>
      <c r="C4489" s="135"/>
      <c r="D4489" s="245"/>
      <c r="E4489" s="245"/>
      <c r="F4489" s="405"/>
      <c r="G4489" s="291"/>
      <c r="H4489" s="291"/>
      <c r="AW4489" s="501"/>
      <c r="AY4489" s="450"/>
    </row>
    <row r="4490" spans="1:185" customHeight="1" ht="16.5" s="407" customFormat="1">
      <c r="A4490" s="135"/>
      <c r="B4490" s="135"/>
      <c r="C4490" s="135"/>
      <c r="D4490" s="245"/>
      <c r="E4490" s="245"/>
      <c r="F4490" s="405"/>
      <c r="G4490" s="291"/>
      <c r="H4490" s="291"/>
      <c r="AW4490" s="501"/>
      <c r="AY4490" s="450"/>
    </row>
    <row r="4491" spans="1:185" customHeight="1" ht="16.5" s="407" customFormat="1">
      <c r="A4491" s="135"/>
      <c r="B4491" s="135"/>
      <c r="C4491" s="135"/>
      <c r="D4491" s="245"/>
      <c r="E4491" s="245"/>
      <c r="F4491" s="405"/>
      <c r="G4491" s="291"/>
      <c r="H4491" s="291"/>
      <c r="AW4491" s="501"/>
      <c r="AY4491" s="450"/>
    </row>
    <row r="4492" spans="1:185" customHeight="1" ht="16.5" s="407" customFormat="1">
      <c r="A4492" s="135"/>
      <c r="B4492" s="135"/>
      <c r="C4492" s="135"/>
      <c r="D4492" s="245"/>
      <c r="E4492" s="245"/>
      <c r="F4492" s="405"/>
      <c r="G4492" s="291"/>
      <c r="H4492" s="291"/>
      <c r="AW4492" s="501"/>
      <c r="AY4492" s="450"/>
    </row>
    <row r="4493" spans="1:185" customHeight="1" ht="16.5" s="407" customFormat="1">
      <c r="A4493" s="135"/>
      <c r="B4493" s="135"/>
      <c r="C4493" s="135"/>
      <c r="D4493" s="245"/>
      <c r="E4493" s="245"/>
      <c r="F4493" s="405"/>
      <c r="G4493" s="291"/>
      <c r="H4493" s="291"/>
      <c r="AW4493" s="501"/>
      <c r="AY4493" s="450"/>
    </row>
    <row r="4494" spans="1:185" customHeight="1" ht="16.5" s="407" customFormat="1">
      <c r="A4494" s="135"/>
      <c r="B4494" s="135"/>
      <c r="C4494" s="135"/>
      <c r="D4494" s="245"/>
      <c r="E4494" s="245"/>
      <c r="F4494" s="405"/>
      <c r="G4494" s="291"/>
      <c r="H4494" s="291"/>
      <c r="AW4494" s="501"/>
      <c r="AY4494" s="450"/>
    </row>
    <row r="4495" spans="1:185" customHeight="1" ht="16.5" s="407" customFormat="1">
      <c r="A4495" s="135"/>
      <c r="B4495" s="135"/>
      <c r="C4495" s="135"/>
      <c r="D4495" s="245"/>
      <c r="E4495" s="245"/>
      <c r="F4495" s="405"/>
      <c r="G4495" s="291"/>
      <c r="H4495" s="291"/>
      <c r="AW4495" s="501"/>
      <c r="AY4495" s="450"/>
    </row>
    <row r="4496" spans="1:185" customHeight="1" ht="16.5" s="407" customFormat="1">
      <c r="A4496" s="135"/>
      <c r="B4496" s="135"/>
      <c r="C4496" s="135"/>
      <c r="D4496" s="245"/>
      <c r="E4496" s="245"/>
      <c r="F4496" s="405"/>
      <c r="G4496" s="291"/>
      <c r="H4496" s="291"/>
      <c r="AW4496" s="501"/>
      <c r="AY4496" s="450"/>
    </row>
    <row r="4497" spans="1:185" customHeight="1" ht="16.5" s="407" customFormat="1">
      <c r="A4497" s="135"/>
      <c r="B4497" s="135"/>
      <c r="C4497" s="135"/>
      <c r="D4497" s="245"/>
      <c r="E4497" s="245"/>
      <c r="F4497" s="405"/>
      <c r="G4497" s="291"/>
      <c r="H4497" s="291"/>
      <c r="AW4497" s="501"/>
      <c r="AY4497" s="450"/>
    </row>
    <row r="4498" spans="1:185" customHeight="1" ht="16.5" s="407" customFormat="1">
      <c r="A4498" s="135"/>
      <c r="B4498" s="135"/>
      <c r="C4498" s="135"/>
      <c r="D4498" s="245"/>
      <c r="E4498" s="245"/>
      <c r="F4498" s="405"/>
      <c r="G4498" s="291"/>
      <c r="H4498" s="291"/>
      <c r="AW4498" s="501"/>
      <c r="AY4498" s="450"/>
    </row>
    <row r="4499" spans="1:185" customHeight="1" ht="16.5" s="407" customFormat="1">
      <c r="A4499" s="135"/>
      <c r="B4499" s="135"/>
      <c r="C4499" s="135"/>
      <c r="D4499" s="245"/>
      <c r="E4499" s="245"/>
      <c r="F4499" s="405"/>
      <c r="G4499" s="291"/>
      <c r="H4499" s="291"/>
      <c r="AW4499" s="501"/>
      <c r="AY4499" s="450"/>
    </row>
    <row r="4500" spans="1:185" customHeight="1" ht="16.5" s="407" customFormat="1">
      <c r="A4500" s="135"/>
      <c r="B4500" s="135"/>
      <c r="C4500" s="135"/>
      <c r="D4500" s="245"/>
      <c r="E4500" s="245"/>
      <c r="F4500" s="405"/>
      <c r="G4500" s="291"/>
      <c r="H4500" s="291"/>
      <c r="AW4500" s="501"/>
      <c r="AY4500" s="450"/>
    </row>
    <row r="4501" spans="1:185" customHeight="1" ht="16.5" s="407" customFormat="1">
      <c r="A4501" s="135"/>
      <c r="B4501" s="135"/>
      <c r="C4501" s="135"/>
      <c r="D4501" s="245"/>
      <c r="E4501" s="245"/>
      <c r="F4501" s="405"/>
      <c r="G4501" s="291"/>
      <c r="H4501" s="291"/>
      <c r="AW4501" s="501"/>
      <c r="AY4501" s="450"/>
    </row>
    <row r="4502" spans="1:185" customHeight="1" ht="16.5" s="407" customFormat="1">
      <c r="A4502" s="135"/>
      <c r="B4502" s="135"/>
      <c r="C4502" s="135"/>
      <c r="D4502" s="245"/>
      <c r="E4502" s="245"/>
      <c r="F4502" s="405"/>
      <c r="G4502" s="291"/>
      <c r="H4502" s="291"/>
      <c r="AW4502" s="501"/>
      <c r="AY4502" s="450"/>
    </row>
    <row r="4503" spans="1:185" customHeight="1" ht="16.5" s="407" customFormat="1">
      <c r="A4503" s="135"/>
      <c r="B4503" s="135"/>
      <c r="C4503" s="135"/>
      <c r="D4503" s="245"/>
      <c r="E4503" s="245"/>
      <c r="F4503" s="405"/>
      <c r="G4503" s="291"/>
      <c r="H4503" s="291"/>
      <c r="AW4503" s="501"/>
      <c r="AY4503" s="450"/>
    </row>
    <row r="4504" spans="1:185" customHeight="1" ht="16.5" s="407" customFormat="1">
      <c r="A4504" s="135"/>
      <c r="B4504" s="135"/>
      <c r="C4504" s="135"/>
      <c r="D4504" s="245"/>
      <c r="E4504" s="245"/>
      <c r="F4504" s="405"/>
      <c r="G4504" s="291"/>
      <c r="H4504" s="291"/>
      <c r="AW4504" s="501"/>
      <c r="AY4504" s="450"/>
    </row>
    <row r="4505" spans="1:185" customHeight="1" ht="16.5" s="407" customFormat="1">
      <c r="A4505" s="135"/>
      <c r="B4505" s="135"/>
      <c r="C4505" s="135"/>
      <c r="D4505" s="245"/>
      <c r="E4505" s="245"/>
      <c r="F4505" s="405"/>
      <c r="G4505" s="291"/>
      <c r="H4505" s="291"/>
      <c r="AW4505" s="501"/>
      <c r="AY4505" s="450"/>
    </row>
    <row r="4506" spans="1:185" customHeight="1" ht="16.5" s="407" customFormat="1">
      <c r="A4506" s="135"/>
      <c r="B4506" s="135"/>
      <c r="C4506" s="135"/>
      <c r="D4506" s="245"/>
      <c r="E4506" s="245"/>
      <c r="F4506" s="405"/>
      <c r="G4506" s="291"/>
      <c r="H4506" s="291"/>
      <c r="AW4506" s="501"/>
      <c r="AY4506" s="450"/>
    </row>
    <row r="4507" spans="1:185" customHeight="1" ht="16.5" s="407" customFormat="1">
      <c r="A4507" s="135"/>
      <c r="B4507" s="135"/>
      <c r="C4507" s="135"/>
      <c r="D4507" s="245"/>
      <c r="E4507" s="245"/>
      <c r="F4507" s="405"/>
      <c r="G4507" s="291"/>
      <c r="H4507" s="291"/>
      <c r="AW4507" s="501"/>
      <c r="AY4507" s="450"/>
    </row>
    <row r="4508" spans="1:185" customHeight="1" ht="16.5" s="407" customFormat="1">
      <c r="A4508" s="135"/>
      <c r="B4508" s="135"/>
      <c r="C4508" s="135"/>
      <c r="D4508" s="245"/>
      <c r="E4508" s="245"/>
      <c r="F4508" s="405"/>
      <c r="G4508" s="291"/>
      <c r="H4508" s="291"/>
      <c r="AW4508" s="501"/>
      <c r="AY4508" s="450"/>
    </row>
    <row r="4509" spans="1:185" customHeight="1" ht="16.5" s="407" customFormat="1">
      <c r="A4509" s="135"/>
      <c r="B4509" s="135"/>
      <c r="C4509" s="135"/>
      <c r="D4509" s="245"/>
      <c r="E4509" s="245"/>
      <c r="F4509" s="405"/>
      <c r="G4509" s="291"/>
      <c r="H4509" s="291"/>
      <c r="AW4509" s="501"/>
      <c r="AY4509" s="450"/>
    </row>
    <row r="4510" spans="1:185" customHeight="1" ht="16.5" s="407" customFormat="1">
      <c r="A4510" s="135"/>
      <c r="B4510" s="135"/>
      <c r="C4510" s="135"/>
      <c r="D4510" s="245"/>
      <c r="E4510" s="245"/>
      <c r="F4510" s="405"/>
      <c r="G4510" s="291"/>
      <c r="H4510" s="291"/>
      <c r="AW4510" s="501"/>
      <c r="AY4510" s="450"/>
    </row>
    <row r="4511" spans="1:185" customHeight="1" ht="16.5" s="407" customFormat="1">
      <c r="A4511" s="135"/>
      <c r="B4511" s="135"/>
      <c r="C4511" s="135"/>
      <c r="D4511" s="245"/>
      <c r="E4511" s="245"/>
      <c r="F4511" s="405"/>
      <c r="G4511" s="291"/>
      <c r="H4511" s="291"/>
      <c r="AW4511" s="501"/>
      <c r="AY4511" s="450"/>
    </row>
    <row r="4512" spans="1:185" customHeight="1" ht="16.5" s="407" customFormat="1">
      <c r="A4512" s="135"/>
      <c r="B4512" s="135"/>
      <c r="C4512" s="135"/>
      <c r="D4512" s="245"/>
      <c r="E4512" s="245"/>
      <c r="F4512" s="405"/>
      <c r="G4512" s="291"/>
      <c r="H4512" s="291"/>
      <c r="AW4512" s="501"/>
      <c r="AY4512" s="450"/>
    </row>
    <row r="4513" spans="1:185" customHeight="1" ht="16.5" s="407" customFormat="1">
      <c r="A4513" s="135"/>
      <c r="B4513" s="135"/>
      <c r="C4513" s="135"/>
      <c r="D4513" s="245"/>
      <c r="E4513" s="245"/>
      <c r="F4513" s="405"/>
      <c r="G4513" s="291"/>
      <c r="H4513" s="291"/>
      <c r="AW4513" s="501"/>
      <c r="AY4513" s="450"/>
    </row>
    <row r="4514" spans="1:185" customHeight="1" ht="16.5" s="407" customFormat="1">
      <c r="A4514" s="135"/>
      <c r="B4514" s="135"/>
      <c r="C4514" s="135"/>
      <c r="D4514" s="245"/>
      <c r="E4514" s="245"/>
      <c r="F4514" s="405"/>
      <c r="G4514" s="291"/>
      <c r="H4514" s="291"/>
      <c r="AW4514" s="501"/>
      <c r="AY4514" s="450"/>
    </row>
    <row r="4515" spans="1:185" customHeight="1" ht="16.5" s="407" customFormat="1">
      <c r="A4515" s="135"/>
      <c r="B4515" s="135"/>
      <c r="C4515" s="135"/>
      <c r="D4515" s="245"/>
      <c r="E4515" s="245"/>
      <c r="F4515" s="405"/>
      <c r="G4515" s="291"/>
      <c r="H4515" s="291"/>
      <c r="AW4515" s="501"/>
      <c r="AY4515" s="450"/>
    </row>
    <row r="4516" spans="1:185" customHeight="1" ht="16.5" s="407" customFormat="1">
      <c r="A4516" s="135"/>
      <c r="B4516" s="135"/>
      <c r="C4516" s="135"/>
      <c r="D4516" s="245"/>
      <c r="E4516" s="245"/>
      <c r="F4516" s="405"/>
      <c r="G4516" s="291"/>
      <c r="H4516" s="291"/>
      <c r="AW4516" s="501"/>
      <c r="AY4516" s="450"/>
    </row>
    <row r="4517" spans="1:185" customHeight="1" ht="16.5" s="407" customFormat="1">
      <c r="A4517" s="135"/>
      <c r="B4517" s="135"/>
      <c r="C4517" s="135"/>
      <c r="D4517" s="245"/>
      <c r="E4517" s="245"/>
      <c r="F4517" s="405"/>
      <c r="G4517" s="291"/>
      <c r="H4517" s="291"/>
      <c r="AW4517" s="501"/>
      <c r="AY4517" s="450"/>
    </row>
    <row r="4518" spans="1:185" customHeight="1" ht="16.5" s="407" customFormat="1">
      <c r="A4518" s="135"/>
      <c r="B4518" s="135"/>
      <c r="C4518" s="135"/>
      <c r="D4518" s="245"/>
      <c r="E4518" s="245"/>
      <c r="F4518" s="405"/>
      <c r="G4518" s="291"/>
      <c r="H4518" s="291"/>
      <c r="AW4518" s="501"/>
      <c r="AY4518" s="450"/>
    </row>
    <row r="4519" spans="1:185" customHeight="1" ht="16.5" s="407" customFormat="1">
      <c r="A4519" s="135"/>
      <c r="B4519" s="135"/>
      <c r="C4519" s="135"/>
      <c r="D4519" s="245"/>
      <c r="E4519" s="245"/>
      <c r="F4519" s="405"/>
      <c r="G4519" s="291"/>
      <c r="H4519" s="291"/>
      <c r="AW4519" s="501"/>
      <c r="AY4519" s="450"/>
    </row>
    <row r="4520" spans="1:185" customHeight="1" ht="16.5" s="407" customFormat="1">
      <c r="A4520" s="135"/>
      <c r="B4520" s="135"/>
      <c r="C4520" s="135"/>
      <c r="D4520" s="245"/>
      <c r="E4520" s="245"/>
      <c r="F4520" s="405"/>
      <c r="G4520" s="291"/>
      <c r="H4520" s="291"/>
      <c r="AW4520" s="501"/>
      <c r="AY4520" s="450"/>
    </row>
    <row r="4521" spans="1:185" customHeight="1" ht="16.5" s="407" customFormat="1">
      <c r="A4521" s="135"/>
      <c r="B4521" s="135"/>
      <c r="C4521" s="135"/>
      <c r="D4521" s="245"/>
      <c r="E4521" s="245"/>
      <c r="F4521" s="405"/>
      <c r="G4521" s="291"/>
      <c r="H4521" s="291"/>
      <c r="AW4521" s="501"/>
      <c r="AY4521" s="450"/>
    </row>
    <row r="4522" spans="1:185" customHeight="1" ht="16.5" s="407" customFormat="1">
      <c r="A4522" s="135"/>
      <c r="B4522" s="135"/>
      <c r="C4522" s="135"/>
      <c r="D4522" s="245"/>
      <c r="E4522" s="245"/>
      <c r="F4522" s="405"/>
      <c r="G4522" s="291"/>
      <c r="H4522" s="291"/>
      <c r="AW4522" s="501"/>
      <c r="AY4522" s="450"/>
    </row>
    <row r="4523" spans="1:185" customHeight="1" ht="16.5" s="407" customFormat="1">
      <c r="A4523" s="135"/>
      <c r="B4523" s="135"/>
      <c r="C4523" s="135"/>
      <c r="D4523" s="245"/>
      <c r="E4523" s="245"/>
      <c r="F4523" s="405"/>
      <c r="G4523" s="291"/>
      <c r="H4523" s="291"/>
      <c r="AW4523" s="501"/>
      <c r="AY4523" s="450"/>
    </row>
    <row r="4524" spans="1:185" customHeight="1" ht="16.5" s="407" customFormat="1">
      <c r="A4524" s="135"/>
      <c r="B4524" s="135"/>
      <c r="C4524" s="135"/>
      <c r="D4524" s="245"/>
      <c r="E4524" s="245"/>
      <c r="F4524" s="405"/>
      <c r="G4524" s="291"/>
      <c r="H4524" s="291"/>
      <c r="AW4524" s="501"/>
      <c r="AY4524" s="450"/>
    </row>
    <row r="4525" spans="1:185" customHeight="1" ht="16.5" s="407" customFormat="1">
      <c r="A4525" s="135"/>
      <c r="B4525" s="135"/>
      <c r="C4525" s="135"/>
      <c r="D4525" s="245"/>
      <c r="E4525" s="245"/>
      <c r="F4525" s="405"/>
      <c r="G4525" s="291"/>
      <c r="H4525" s="291"/>
      <c r="AW4525" s="501"/>
      <c r="AY4525" s="450"/>
    </row>
    <row r="4526" spans="1:185" customHeight="1" ht="16.5" s="407" customFormat="1">
      <c r="A4526" s="135"/>
      <c r="B4526" s="135"/>
      <c r="C4526" s="135"/>
      <c r="D4526" s="245"/>
      <c r="E4526" s="245"/>
      <c r="F4526" s="405"/>
      <c r="G4526" s="291"/>
      <c r="H4526" s="291"/>
      <c r="AW4526" s="501"/>
      <c r="AY4526" s="450"/>
    </row>
    <row r="4527" spans="1:185" customHeight="1" ht="16.5" s="407" customFormat="1">
      <c r="A4527" s="135"/>
      <c r="B4527" s="135"/>
      <c r="C4527" s="135"/>
      <c r="D4527" s="245"/>
      <c r="E4527" s="245"/>
      <c r="F4527" s="405"/>
      <c r="G4527" s="291"/>
      <c r="H4527" s="291"/>
      <c r="AW4527" s="501"/>
      <c r="AY4527" s="450"/>
    </row>
    <row r="4528" spans="1:185" customHeight="1" ht="16.5" s="407" customFormat="1">
      <c r="A4528" s="135"/>
      <c r="B4528" s="135"/>
      <c r="C4528" s="135"/>
      <c r="D4528" s="245"/>
      <c r="E4528" s="245"/>
      <c r="F4528" s="405"/>
      <c r="G4528" s="291"/>
      <c r="H4528" s="291"/>
      <c r="AW4528" s="501"/>
      <c r="AY4528" s="450"/>
    </row>
    <row r="4529" spans="1:185" customHeight="1" ht="16.5" s="407" customFormat="1">
      <c r="A4529" s="135"/>
      <c r="B4529" s="135"/>
      <c r="C4529" s="135"/>
      <c r="D4529" s="245"/>
      <c r="E4529" s="245"/>
      <c r="F4529" s="405"/>
      <c r="G4529" s="291"/>
      <c r="H4529" s="291"/>
      <c r="AW4529" s="501"/>
      <c r="AY4529" s="450"/>
    </row>
    <row r="4530" spans="1:185" customHeight="1" ht="16.5" s="407" customFormat="1">
      <c r="A4530" s="135"/>
      <c r="B4530" s="135"/>
      <c r="C4530" s="135"/>
      <c r="D4530" s="245"/>
      <c r="E4530" s="245"/>
      <c r="F4530" s="405"/>
      <c r="G4530" s="291"/>
      <c r="H4530" s="291"/>
      <c r="AW4530" s="501"/>
      <c r="AY4530" s="450"/>
    </row>
    <row r="4531" spans="1:185" customHeight="1" ht="16.5" s="407" customFormat="1">
      <c r="A4531" s="135"/>
      <c r="B4531" s="135"/>
      <c r="C4531" s="135"/>
      <c r="D4531" s="245"/>
      <c r="E4531" s="245"/>
      <c r="F4531" s="405"/>
      <c r="G4531" s="291"/>
      <c r="H4531" s="291"/>
      <c r="AW4531" s="501"/>
      <c r="AY4531" s="450"/>
    </row>
    <row r="4532" spans="1:185" customHeight="1" ht="16.5" s="407" customFormat="1">
      <c r="A4532" s="135"/>
      <c r="B4532" s="135"/>
      <c r="C4532" s="135"/>
      <c r="D4532" s="245"/>
      <c r="E4532" s="245"/>
      <c r="F4532" s="405"/>
      <c r="G4532" s="291"/>
      <c r="H4532" s="291"/>
      <c r="AW4532" s="501"/>
      <c r="AY4532" s="450"/>
    </row>
    <row r="4533" spans="1:185" customHeight="1" ht="16.5" s="407" customFormat="1">
      <c r="A4533" s="135"/>
      <c r="B4533" s="135"/>
      <c r="C4533" s="135"/>
      <c r="D4533" s="245"/>
      <c r="E4533" s="245"/>
      <c r="F4533" s="405"/>
      <c r="G4533" s="291"/>
      <c r="H4533" s="291"/>
      <c r="AW4533" s="501"/>
      <c r="AY4533" s="450"/>
    </row>
    <row r="4534" spans="1:185" customHeight="1" ht="16.5" s="407" customFormat="1">
      <c r="A4534" s="135"/>
      <c r="B4534" s="135"/>
      <c r="C4534" s="135"/>
      <c r="D4534" s="245"/>
      <c r="E4534" s="245"/>
      <c r="F4534" s="405"/>
      <c r="G4534" s="291"/>
      <c r="H4534" s="291"/>
      <c r="AW4534" s="501"/>
      <c r="AY4534" s="450"/>
    </row>
    <row r="4535" spans="1:185" customHeight="1" ht="16.5" s="407" customFormat="1">
      <c r="A4535" s="135"/>
      <c r="B4535" s="135"/>
      <c r="C4535" s="135"/>
      <c r="D4535" s="245"/>
      <c r="E4535" s="245"/>
      <c r="F4535" s="405"/>
      <c r="G4535" s="291"/>
      <c r="H4535" s="291"/>
      <c r="AW4535" s="501"/>
      <c r="AY4535" s="450"/>
    </row>
    <row r="4536" spans="1:185" customHeight="1" ht="16.5" s="407" customFormat="1">
      <c r="A4536" s="135"/>
      <c r="B4536" s="135"/>
      <c r="C4536" s="135"/>
      <c r="D4536" s="245"/>
      <c r="E4536" s="245"/>
      <c r="F4536" s="405"/>
      <c r="G4536" s="291"/>
      <c r="H4536" s="291"/>
      <c r="AW4536" s="501"/>
      <c r="AY4536" s="450"/>
    </row>
    <row r="4537" spans="1:185" customHeight="1" ht="16.5" s="407" customFormat="1">
      <c r="A4537" s="135"/>
      <c r="B4537" s="135"/>
      <c r="C4537" s="135"/>
      <c r="D4537" s="245"/>
      <c r="E4537" s="245"/>
      <c r="F4537" s="405"/>
      <c r="G4537" s="291"/>
      <c r="H4537" s="291"/>
      <c r="AW4537" s="501"/>
      <c r="AY4537" s="450"/>
    </row>
    <row r="4538" spans="1:185" customHeight="1" ht="16.5" s="407" customFormat="1">
      <c r="A4538" s="135"/>
      <c r="B4538" s="135"/>
      <c r="C4538" s="135"/>
      <c r="D4538" s="245"/>
      <c r="E4538" s="245"/>
      <c r="F4538" s="405"/>
      <c r="G4538" s="291"/>
      <c r="H4538" s="291"/>
      <c r="AW4538" s="501"/>
      <c r="AY4538" s="450"/>
    </row>
    <row r="4539" spans="1:185" customHeight="1" ht="16.5" s="407" customFormat="1">
      <c r="A4539" s="135"/>
      <c r="B4539" s="135"/>
      <c r="C4539" s="135"/>
      <c r="D4539" s="245"/>
      <c r="E4539" s="245"/>
      <c r="F4539" s="405"/>
      <c r="G4539" s="291"/>
      <c r="H4539" s="291"/>
      <c r="AW4539" s="501"/>
      <c r="AY4539" s="450"/>
    </row>
    <row r="4540" spans="1:185" customHeight="1" ht="16.5" s="407" customFormat="1">
      <c r="A4540" s="135"/>
      <c r="B4540" s="135"/>
      <c r="C4540" s="135"/>
      <c r="D4540" s="245"/>
      <c r="E4540" s="245"/>
      <c r="F4540" s="405"/>
      <c r="G4540" s="291"/>
      <c r="H4540" s="291"/>
      <c r="AW4540" s="501"/>
      <c r="AY4540" s="450"/>
    </row>
    <row r="4541" spans="1:185" customHeight="1" ht="16.5" s="407" customFormat="1">
      <c r="A4541" s="135"/>
      <c r="B4541" s="135"/>
      <c r="C4541" s="135"/>
      <c r="D4541" s="245"/>
      <c r="E4541" s="245"/>
      <c r="F4541" s="405"/>
      <c r="G4541" s="291"/>
      <c r="H4541" s="291"/>
      <c r="AW4541" s="501"/>
      <c r="AY4541" s="450"/>
    </row>
    <row r="4542" spans="1:185" customHeight="1" ht="16.5" s="407" customFormat="1">
      <c r="A4542" s="135"/>
      <c r="B4542" s="135"/>
      <c r="C4542" s="135"/>
      <c r="D4542" s="245"/>
      <c r="E4542" s="245"/>
      <c r="F4542" s="405"/>
      <c r="G4542" s="291"/>
      <c r="H4542" s="291"/>
      <c r="AW4542" s="501"/>
      <c r="AY4542" s="450"/>
    </row>
    <row r="4543" spans="1:185" customHeight="1" ht="16.5" s="407" customFormat="1">
      <c r="A4543" s="135"/>
      <c r="B4543" s="135"/>
      <c r="C4543" s="135"/>
      <c r="D4543" s="245"/>
      <c r="E4543" s="245"/>
      <c r="F4543" s="405"/>
      <c r="G4543" s="291"/>
      <c r="H4543" s="291"/>
      <c r="AW4543" s="501"/>
      <c r="AY4543" s="450"/>
    </row>
    <row r="4544" spans="1:185" customHeight="1" ht="16.5" s="407" customFormat="1">
      <c r="A4544" s="135"/>
      <c r="B4544" s="135"/>
      <c r="C4544" s="135"/>
      <c r="D4544" s="245"/>
      <c r="E4544" s="245"/>
      <c r="F4544" s="405"/>
      <c r="G4544" s="291"/>
      <c r="H4544" s="291"/>
      <c r="AW4544" s="501"/>
      <c r="AY4544" s="450"/>
    </row>
    <row r="4545" spans="1:185" customHeight="1" ht="16.5" s="407" customFormat="1">
      <c r="A4545" s="135"/>
      <c r="B4545" s="135"/>
      <c r="C4545" s="135"/>
      <c r="D4545" s="245"/>
      <c r="E4545" s="245"/>
      <c r="F4545" s="405"/>
      <c r="G4545" s="291"/>
      <c r="H4545" s="291"/>
      <c r="AW4545" s="501"/>
      <c r="AY4545" s="450"/>
    </row>
    <row r="4546" spans="1:185" customHeight="1" ht="16.5" s="407" customFormat="1">
      <c r="A4546" s="135"/>
      <c r="B4546" s="135"/>
      <c r="C4546" s="135"/>
      <c r="D4546" s="245"/>
      <c r="E4546" s="245"/>
      <c r="F4546" s="405"/>
      <c r="G4546" s="291"/>
      <c r="H4546" s="291"/>
      <c r="AW4546" s="501"/>
      <c r="AY4546" s="450"/>
    </row>
    <row r="4547" spans="1:185" customHeight="1" ht="16.5" s="407" customFormat="1">
      <c r="A4547" s="135"/>
      <c r="B4547" s="135"/>
      <c r="C4547" s="135"/>
      <c r="D4547" s="245"/>
      <c r="E4547" s="245"/>
      <c r="F4547" s="405"/>
      <c r="G4547" s="291"/>
      <c r="H4547" s="291"/>
      <c r="AW4547" s="501"/>
      <c r="AY4547" s="450"/>
    </row>
    <row r="4548" spans="1:185" customHeight="1" ht="16.5" s="407" customFormat="1">
      <c r="A4548" s="135"/>
      <c r="B4548" s="135"/>
      <c r="C4548" s="135"/>
      <c r="D4548" s="245"/>
      <c r="E4548" s="245"/>
      <c r="F4548" s="405"/>
      <c r="G4548" s="291"/>
      <c r="H4548" s="291"/>
      <c r="AW4548" s="501"/>
      <c r="AY4548" s="450"/>
    </row>
    <row r="4549" spans="1:185" customHeight="1" ht="16.5" s="407" customFormat="1">
      <c r="A4549" s="135"/>
      <c r="B4549" s="135"/>
      <c r="C4549" s="135"/>
      <c r="D4549" s="245"/>
      <c r="E4549" s="245"/>
      <c r="F4549" s="405"/>
      <c r="G4549" s="291"/>
      <c r="H4549" s="291"/>
      <c r="AW4549" s="501"/>
      <c r="AY4549" s="450"/>
    </row>
    <row r="4550" spans="1:185" customHeight="1" ht="16.5" s="407" customFormat="1">
      <c r="A4550" s="135"/>
      <c r="B4550" s="135"/>
      <c r="C4550" s="135"/>
      <c r="D4550" s="245"/>
      <c r="E4550" s="245"/>
      <c r="F4550" s="405"/>
      <c r="G4550" s="291"/>
      <c r="H4550" s="291"/>
      <c r="AW4550" s="501"/>
      <c r="AY4550" s="450"/>
    </row>
    <row r="4551" spans="1:185" customHeight="1" ht="16.5" s="407" customFormat="1">
      <c r="A4551" s="135"/>
      <c r="B4551" s="135"/>
      <c r="C4551" s="135"/>
      <c r="D4551" s="245"/>
      <c r="E4551" s="245"/>
      <c r="F4551" s="405"/>
      <c r="G4551" s="291"/>
      <c r="H4551" s="291"/>
      <c r="AW4551" s="501"/>
      <c r="AY4551" s="450"/>
    </row>
    <row r="4552" spans="1:185" customHeight="1" ht="16.5" s="407" customFormat="1">
      <c r="A4552" s="135"/>
      <c r="B4552" s="135"/>
      <c r="C4552" s="135"/>
      <c r="D4552" s="245"/>
      <c r="E4552" s="245"/>
      <c r="F4552" s="405"/>
      <c r="G4552" s="291"/>
      <c r="H4552" s="291"/>
      <c r="AW4552" s="501"/>
      <c r="AY4552" s="450"/>
    </row>
    <row r="4553" spans="1:185" customHeight="1" ht="16.5" s="407" customFormat="1">
      <c r="A4553" s="135"/>
      <c r="B4553" s="135"/>
      <c r="C4553" s="135"/>
      <c r="D4553" s="245"/>
      <c r="E4553" s="245"/>
      <c r="F4553" s="405"/>
      <c r="G4553" s="291"/>
      <c r="H4553" s="291"/>
      <c r="AW4553" s="501"/>
      <c r="AY4553" s="450"/>
    </row>
    <row r="4554" spans="1:185" customHeight="1" ht="16.5" s="407" customFormat="1">
      <c r="A4554" s="135"/>
      <c r="B4554" s="135"/>
      <c r="C4554" s="135"/>
      <c r="D4554" s="245"/>
      <c r="E4554" s="245"/>
      <c r="F4554" s="405"/>
      <c r="G4554" s="291"/>
      <c r="H4554" s="291"/>
      <c r="AW4554" s="501"/>
      <c r="AY4554" s="450"/>
    </row>
    <row r="4555" spans="1:185" customHeight="1" ht="16.5" s="407" customFormat="1">
      <c r="A4555" s="135"/>
      <c r="B4555" s="135"/>
      <c r="C4555" s="135"/>
      <c r="D4555" s="245"/>
      <c r="E4555" s="245"/>
      <c r="F4555" s="405"/>
      <c r="G4555" s="291"/>
      <c r="H4555" s="291"/>
      <c r="AW4555" s="501"/>
      <c r="AY4555" s="450"/>
    </row>
    <row r="4556" spans="1:185" customHeight="1" ht="16.5" s="407" customFormat="1">
      <c r="A4556" s="135"/>
      <c r="B4556" s="135"/>
      <c r="C4556" s="135"/>
      <c r="D4556" s="245"/>
      <c r="E4556" s="245"/>
      <c r="F4556" s="405"/>
      <c r="G4556" s="291"/>
      <c r="H4556" s="291"/>
      <c r="AW4556" s="501"/>
      <c r="AY4556" s="450"/>
    </row>
    <row r="4557" spans="1:185" customHeight="1" ht="16.5" s="407" customFormat="1">
      <c r="A4557" s="135"/>
      <c r="B4557" s="135"/>
      <c r="C4557" s="135"/>
      <c r="D4557" s="245"/>
      <c r="E4557" s="245"/>
      <c r="F4557" s="405"/>
      <c r="G4557" s="291"/>
      <c r="H4557" s="291"/>
      <c r="AW4557" s="501"/>
      <c r="AY4557" s="450"/>
    </row>
    <row r="4558" spans="1:185" customHeight="1" ht="16.5" s="407" customFormat="1">
      <c r="A4558" s="135"/>
      <c r="B4558" s="135"/>
      <c r="C4558" s="135"/>
      <c r="D4558" s="245"/>
      <c r="E4558" s="245"/>
      <c r="F4558" s="405"/>
      <c r="G4558" s="291"/>
      <c r="H4558" s="291"/>
      <c r="AW4558" s="501"/>
      <c r="AY4558" s="450"/>
    </row>
    <row r="4559" spans="1:185" customHeight="1" ht="16.5" s="407" customFormat="1">
      <c r="A4559" s="135"/>
      <c r="B4559" s="135"/>
      <c r="C4559" s="135"/>
      <c r="D4559" s="245"/>
      <c r="E4559" s="245"/>
      <c r="F4559" s="405"/>
      <c r="G4559" s="291"/>
      <c r="H4559" s="291"/>
      <c r="AW4559" s="501"/>
      <c r="AY4559" s="450"/>
    </row>
    <row r="4560" spans="1:185" customHeight="1" ht="16.5" s="407" customFormat="1">
      <c r="A4560" s="135"/>
      <c r="B4560" s="135"/>
      <c r="C4560" s="135"/>
      <c r="D4560" s="245"/>
      <c r="E4560" s="245"/>
      <c r="F4560" s="405"/>
      <c r="G4560" s="291"/>
      <c r="H4560" s="291"/>
      <c r="AW4560" s="501"/>
      <c r="AY4560" s="450"/>
    </row>
    <row r="4561" spans="1:185" customHeight="1" ht="16.5" s="407" customFormat="1">
      <c r="A4561" s="135"/>
      <c r="B4561" s="135"/>
      <c r="C4561" s="135"/>
      <c r="D4561" s="245"/>
      <c r="E4561" s="245"/>
      <c r="F4561" s="405"/>
      <c r="G4561" s="291"/>
      <c r="H4561" s="291"/>
      <c r="AW4561" s="501"/>
      <c r="AY4561" s="450"/>
    </row>
    <row r="4562" spans="1:185" customHeight="1" ht="16.5" s="407" customFormat="1">
      <c r="A4562" s="135"/>
      <c r="B4562" s="135"/>
      <c r="C4562" s="135"/>
      <c r="D4562" s="245"/>
      <c r="E4562" s="245"/>
      <c r="F4562" s="405"/>
      <c r="G4562" s="291"/>
      <c r="H4562" s="291"/>
      <c r="AW4562" s="501"/>
      <c r="AY4562" s="450"/>
    </row>
    <row r="4563" spans="1:185" customHeight="1" ht="16.5" s="407" customFormat="1">
      <c r="A4563" s="135"/>
      <c r="B4563" s="135"/>
      <c r="C4563" s="135"/>
      <c r="D4563" s="245"/>
      <c r="E4563" s="245"/>
      <c r="F4563" s="405"/>
      <c r="G4563" s="291"/>
      <c r="H4563" s="291"/>
      <c r="AW4563" s="501"/>
      <c r="AY4563" s="450"/>
    </row>
    <row r="4564" spans="1:185" customHeight="1" ht="16.5" s="407" customFormat="1">
      <c r="A4564" s="135"/>
      <c r="B4564" s="135"/>
      <c r="C4564" s="135"/>
      <c r="D4564" s="245"/>
      <c r="E4564" s="245"/>
      <c r="F4564" s="405"/>
      <c r="G4564" s="291"/>
      <c r="H4564" s="291"/>
      <c r="AW4564" s="501"/>
      <c r="AY4564" s="450"/>
    </row>
    <row r="4565" spans="1:185" customHeight="1" ht="16.5" s="407" customFormat="1">
      <c r="A4565" s="135"/>
      <c r="B4565" s="135"/>
      <c r="C4565" s="135"/>
      <c r="D4565" s="245"/>
      <c r="E4565" s="245"/>
      <c r="F4565" s="405"/>
      <c r="G4565" s="291"/>
      <c r="H4565" s="291"/>
      <c r="AW4565" s="501"/>
      <c r="AY4565" s="450"/>
    </row>
    <row r="4566" spans="1:185" customHeight="1" ht="16.5" s="407" customFormat="1">
      <c r="A4566" s="135"/>
      <c r="B4566" s="135"/>
      <c r="C4566" s="135"/>
      <c r="D4566" s="245"/>
      <c r="E4566" s="245"/>
      <c r="F4566" s="405"/>
      <c r="G4566" s="291"/>
      <c r="H4566" s="291"/>
      <c r="AW4566" s="501"/>
      <c r="AY4566" s="450"/>
    </row>
    <row r="4567" spans="1:185" customHeight="1" ht="16.5" s="407" customFormat="1">
      <c r="A4567" s="135"/>
      <c r="B4567" s="135"/>
      <c r="C4567" s="135"/>
      <c r="D4567" s="245"/>
      <c r="E4567" s="245"/>
      <c r="F4567" s="405"/>
      <c r="G4567" s="291"/>
      <c r="H4567" s="291"/>
      <c r="AW4567" s="501"/>
      <c r="AY4567" s="450"/>
    </row>
    <row r="4568" spans="1:185" customHeight="1" ht="16.5" s="407" customFormat="1">
      <c r="A4568" s="135"/>
      <c r="B4568" s="135"/>
      <c r="C4568" s="135"/>
      <c r="D4568" s="245"/>
      <c r="E4568" s="245"/>
      <c r="F4568" s="405"/>
      <c r="G4568" s="291"/>
      <c r="H4568" s="291"/>
      <c r="AW4568" s="501"/>
      <c r="AY4568" s="450"/>
    </row>
    <row r="4569" spans="1:185" customHeight="1" ht="16.5" s="407" customFormat="1">
      <c r="A4569" s="135"/>
      <c r="B4569" s="135"/>
      <c r="C4569" s="135"/>
      <c r="D4569" s="245"/>
      <c r="E4569" s="245"/>
      <c r="F4569" s="405"/>
      <c r="G4569" s="291"/>
      <c r="H4569" s="291"/>
      <c r="AW4569" s="501"/>
      <c r="AY4569" s="450"/>
    </row>
    <row r="4570" spans="1:185" customHeight="1" ht="16.5" s="407" customFormat="1">
      <c r="A4570" s="135"/>
      <c r="B4570" s="135"/>
      <c r="C4570" s="135"/>
      <c r="D4570" s="245"/>
      <c r="E4570" s="245"/>
      <c r="F4570" s="405"/>
      <c r="G4570" s="291"/>
      <c r="H4570" s="291"/>
      <c r="AW4570" s="501"/>
      <c r="AY4570" s="450"/>
    </row>
    <row r="4571" spans="1:185" customHeight="1" ht="16.5" s="407" customFormat="1">
      <c r="A4571" s="135"/>
      <c r="B4571" s="135"/>
      <c r="C4571" s="135"/>
      <c r="D4571" s="245"/>
      <c r="E4571" s="245"/>
      <c r="F4571" s="405"/>
      <c r="G4571" s="291"/>
      <c r="H4571" s="291"/>
      <c r="AW4571" s="501"/>
      <c r="AY4571" s="450"/>
    </row>
    <row r="4572" spans="1:185" customHeight="1" ht="16.5" s="407" customFormat="1">
      <c r="A4572" s="135"/>
      <c r="B4572" s="135"/>
      <c r="C4572" s="135"/>
      <c r="D4572" s="245"/>
      <c r="E4572" s="245"/>
      <c r="F4572" s="405"/>
      <c r="G4572" s="291"/>
      <c r="H4572" s="291"/>
      <c r="AW4572" s="501"/>
      <c r="AY4572" s="450"/>
    </row>
    <row r="4573" spans="1:185" customHeight="1" ht="16.5" s="407" customFormat="1">
      <c r="A4573" s="135"/>
      <c r="B4573" s="135"/>
      <c r="C4573" s="135"/>
      <c r="D4573" s="245"/>
      <c r="E4573" s="245"/>
      <c r="F4573" s="405"/>
      <c r="G4573" s="291"/>
      <c r="H4573" s="291"/>
      <c r="AW4573" s="501"/>
      <c r="AY4573" s="450"/>
    </row>
    <row r="4574" spans="1:185" customHeight="1" ht="16.5" s="407" customFormat="1">
      <c r="A4574" s="135"/>
      <c r="B4574" s="135"/>
      <c r="C4574" s="135"/>
      <c r="D4574" s="245"/>
      <c r="E4574" s="245"/>
      <c r="F4574" s="405"/>
      <c r="G4574" s="291"/>
      <c r="H4574" s="291"/>
      <c r="AW4574" s="501"/>
      <c r="AY4574" s="450"/>
    </row>
    <row r="4575" spans="1:185" customHeight="1" ht="16.5" s="407" customFormat="1">
      <c r="A4575" s="135"/>
      <c r="B4575" s="135"/>
      <c r="C4575" s="135"/>
      <c r="D4575" s="245"/>
      <c r="E4575" s="245"/>
      <c r="F4575" s="405"/>
      <c r="G4575" s="291"/>
      <c r="H4575" s="291"/>
      <c r="AW4575" s="501"/>
      <c r="AY4575" s="450"/>
    </row>
    <row r="4576" spans="1:185" customHeight="1" ht="16.5" s="407" customFormat="1">
      <c r="A4576" s="135"/>
      <c r="B4576" s="135"/>
      <c r="C4576" s="135"/>
      <c r="D4576" s="245"/>
      <c r="E4576" s="245"/>
      <c r="F4576" s="405"/>
      <c r="G4576" s="291"/>
      <c r="H4576" s="291"/>
      <c r="AW4576" s="501"/>
      <c r="AY4576" s="450"/>
    </row>
    <row r="4577" spans="1:185" customHeight="1" ht="16.5" s="407" customFormat="1">
      <c r="A4577" s="135"/>
      <c r="B4577" s="135"/>
      <c r="C4577" s="135"/>
      <c r="D4577" s="245"/>
      <c r="E4577" s="245"/>
      <c r="F4577" s="405"/>
      <c r="G4577" s="291"/>
      <c r="H4577" s="291"/>
      <c r="AW4577" s="501"/>
      <c r="AY4577" s="450"/>
    </row>
    <row r="4578" spans="1:185" customHeight="1" ht="16.5" s="407" customFormat="1">
      <c r="A4578" s="135"/>
      <c r="B4578" s="135"/>
      <c r="C4578" s="135"/>
      <c r="D4578" s="245"/>
      <c r="E4578" s="245"/>
      <c r="F4578" s="405"/>
      <c r="G4578" s="291"/>
      <c r="H4578" s="291"/>
      <c r="AW4578" s="501"/>
      <c r="AY4578" s="450"/>
    </row>
    <row r="4579" spans="1:185" customHeight="1" ht="16.5" s="407" customFormat="1">
      <c r="A4579" s="135"/>
      <c r="B4579" s="135"/>
      <c r="C4579" s="135"/>
      <c r="D4579" s="245"/>
      <c r="E4579" s="245"/>
      <c r="F4579" s="405"/>
      <c r="G4579" s="291"/>
      <c r="H4579" s="291"/>
      <c r="AW4579" s="501"/>
      <c r="AY4579" s="450"/>
    </row>
    <row r="4580" spans="1:185" customHeight="1" ht="16.5" s="407" customFormat="1">
      <c r="A4580" s="135"/>
      <c r="B4580" s="135"/>
      <c r="C4580" s="135"/>
      <c r="D4580" s="245"/>
      <c r="E4580" s="245"/>
      <c r="F4580" s="405"/>
      <c r="G4580" s="291"/>
      <c r="H4580" s="291"/>
      <c r="AW4580" s="501"/>
      <c r="AY4580" s="450"/>
    </row>
    <row r="4581" spans="1:185" customHeight="1" ht="16.5" s="407" customFormat="1">
      <c r="A4581" s="135"/>
      <c r="B4581" s="135"/>
      <c r="C4581" s="135"/>
      <c r="D4581" s="245"/>
      <c r="E4581" s="245"/>
      <c r="F4581" s="405"/>
      <c r="G4581" s="291"/>
      <c r="H4581" s="291"/>
      <c r="AW4581" s="501"/>
      <c r="AY4581" s="450"/>
    </row>
    <row r="4582" spans="1:185" customHeight="1" ht="16.5" s="407" customFormat="1">
      <c r="A4582" s="135"/>
      <c r="B4582" s="135"/>
      <c r="C4582" s="135"/>
      <c r="D4582" s="245"/>
      <c r="E4582" s="245"/>
      <c r="F4582" s="405"/>
      <c r="G4582" s="291"/>
      <c r="H4582" s="291"/>
      <c r="AW4582" s="501"/>
      <c r="AY4582" s="450"/>
    </row>
    <row r="4583" spans="1:185" customHeight="1" ht="16.5" s="407" customFormat="1">
      <c r="A4583" s="135"/>
      <c r="B4583" s="135"/>
      <c r="C4583" s="135"/>
      <c r="D4583" s="245"/>
      <c r="E4583" s="245"/>
      <c r="F4583" s="405"/>
      <c r="G4583" s="291"/>
      <c r="H4583" s="291"/>
      <c r="AW4583" s="501"/>
      <c r="AY4583" s="450"/>
    </row>
    <row r="4584" spans="1:185" customHeight="1" ht="16.5" s="407" customFormat="1">
      <c r="A4584" s="135"/>
      <c r="B4584" s="135"/>
      <c r="C4584" s="135"/>
      <c r="D4584" s="245"/>
      <c r="E4584" s="245"/>
      <c r="F4584" s="405"/>
      <c r="G4584" s="291"/>
      <c r="H4584" s="291"/>
      <c r="AW4584" s="501"/>
      <c r="AY4584" s="450"/>
    </row>
    <row r="4585" spans="1:185" customHeight="1" ht="16.5" s="407" customFormat="1">
      <c r="A4585" s="135"/>
      <c r="B4585" s="135"/>
      <c r="C4585" s="135"/>
      <c r="D4585" s="245"/>
      <c r="E4585" s="245"/>
      <c r="F4585" s="405"/>
      <c r="G4585" s="291"/>
      <c r="H4585" s="291"/>
      <c r="AW4585" s="501"/>
      <c r="AY4585" s="450"/>
    </row>
    <row r="4586" spans="1:185" customHeight="1" ht="16.5" s="407" customFormat="1">
      <c r="A4586" s="135"/>
      <c r="B4586" s="135"/>
      <c r="C4586" s="135"/>
      <c r="D4586" s="245"/>
      <c r="E4586" s="245"/>
      <c r="F4586" s="405"/>
      <c r="G4586" s="291"/>
      <c r="H4586" s="291"/>
      <c r="AW4586" s="501"/>
      <c r="AY4586" s="450"/>
    </row>
    <row r="4587" spans="1:185" customHeight="1" ht="16.5" s="407" customFormat="1">
      <c r="A4587" s="135"/>
      <c r="B4587" s="135"/>
      <c r="C4587" s="135"/>
      <c r="D4587" s="245"/>
      <c r="E4587" s="245"/>
      <c r="F4587" s="405"/>
      <c r="G4587" s="291"/>
      <c r="H4587" s="291"/>
      <c r="AW4587" s="501"/>
      <c r="AY4587" s="450"/>
    </row>
    <row r="4588" spans="1:185" customHeight="1" ht="16.5" s="407" customFormat="1">
      <c r="A4588" s="135"/>
      <c r="B4588" s="135"/>
      <c r="C4588" s="135"/>
      <c r="D4588" s="245"/>
      <c r="E4588" s="245"/>
      <c r="F4588" s="405"/>
      <c r="G4588" s="291"/>
      <c r="H4588" s="291"/>
      <c r="AW4588" s="501"/>
      <c r="AY4588" s="450"/>
    </row>
    <row r="4589" spans="1:185" customHeight="1" ht="16.5" s="407" customFormat="1">
      <c r="A4589" s="135"/>
      <c r="B4589" s="135"/>
      <c r="C4589" s="135"/>
      <c r="D4589" s="245"/>
      <c r="E4589" s="245"/>
      <c r="F4589" s="405"/>
      <c r="G4589" s="291"/>
      <c r="H4589" s="291"/>
      <c r="AW4589" s="501"/>
      <c r="AY4589" s="450"/>
    </row>
    <row r="4590" spans="1:185" customHeight="1" ht="16.5" s="407" customFormat="1">
      <c r="A4590" s="135"/>
      <c r="B4590" s="135"/>
      <c r="C4590" s="135"/>
      <c r="D4590" s="245"/>
      <c r="E4590" s="245"/>
      <c r="F4590" s="405"/>
      <c r="G4590" s="291"/>
      <c r="H4590" s="291"/>
      <c r="AW4590" s="501"/>
      <c r="AY4590" s="450"/>
    </row>
    <row r="4591" spans="1:185" customHeight="1" ht="16.5" s="407" customFormat="1">
      <c r="A4591" s="135"/>
      <c r="B4591" s="135"/>
      <c r="C4591" s="135"/>
      <c r="D4591" s="245"/>
      <c r="E4591" s="245"/>
      <c r="F4591" s="405"/>
      <c r="G4591" s="291"/>
      <c r="H4591" s="291"/>
      <c r="AW4591" s="501"/>
      <c r="AY4591" s="450"/>
    </row>
    <row r="4592" spans="1:185" customHeight="1" ht="16.5" s="407" customFormat="1">
      <c r="A4592" s="135"/>
      <c r="B4592" s="135"/>
      <c r="C4592" s="135"/>
      <c r="D4592" s="245"/>
      <c r="E4592" s="245"/>
      <c r="F4592" s="405"/>
      <c r="G4592" s="291"/>
      <c r="H4592" s="291"/>
      <c r="AW4592" s="501"/>
      <c r="AY4592" s="450"/>
    </row>
    <row r="4593" spans="1:185" customHeight="1" ht="16.5" s="407" customFormat="1">
      <c r="A4593" s="135"/>
      <c r="B4593" s="135"/>
      <c r="C4593" s="135"/>
      <c r="D4593" s="245"/>
      <c r="E4593" s="245"/>
      <c r="F4593" s="405"/>
      <c r="G4593" s="291"/>
      <c r="H4593" s="291"/>
      <c r="AW4593" s="501"/>
      <c r="AY4593" s="450"/>
    </row>
    <row r="4594" spans="1:185" customHeight="1" ht="16.5" s="407" customFormat="1">
      <c r="A4594" s="135"/>
      <c r="B4594" s="135"/>
      <c r="C4594" s="135"/>
      <c r="D4594" s="245"/>
      <c r="E4594" s="245"/>
      <c r="F4594" s="405"/>
      <c r="G4594" s="291"/>
      <c r="H4594" s="291"/>
      <c r="AW4594" s="501"/>
      <c r="AY4594" s="450"/>
    </row>
    <row r="4595" spans="1:185" customHeight="1" ht="16.5" s="407" customFormat="1">
      <c r="A4595" s="135"/>
      <c r="B4595" s="135"/>
      <c r="C4595" s="135"/>
      <c r="D4595" s="245"/>
      <c r="E4595" s="245"/>
      <c r="F4595" s="405"/>
      <c r="G4595" s="291"/>
      <c r="H4595" s="291"/>
      <c r="AW4595" s="501"/>
      <c r="AY4595" s="450"/>
    </row>
    <row r="4596" spans="1:185" customHeight="1" ht="16.5" s="407" customFormat="1">
      <c r="A4596" s="135"/>
      <c r="B4596" s="135"/>
      <c r="C4596" s="135"/>
      <c r="D4596" s="245"/>
      <c r="E4596" s="245"/>
      <c r="F4596" s="405"/>
      <c r="G4596" s="291"/>
      <c r="H4596" s="291"/>
      <c r="AW4596" s="501"/>
      <c r="AY4596" s="450"/>
    </row>
    <row r="4597" spans="1:185" customHeight="1" ht="16.5" s="407" customFormat="1">
      <c r="A4597" s="135"/>
      <c r="B4597" s="135"/>
      <c r="C4597" s="135"/>
      <c r="D4597" s="245"/>
      <c r="E4597" s="245"/>
      <c r="F4597" s="405"/>
      <c r="G4597" s="291"/>
      <c r="H4597" s="291"/>
      <c r="AW4597" s="501"/>
      <c r="AY4597" s="450"/>
    </row>
    <row r="4598" spans="1:185" customHeight="1" ht="16.5" s="407" customFormat="1">
      <c r="A4598" s="135"/>
      <c r="B4598" s="135"/>
      <c r="C4598" s="135"/>
      <c r="D4598" s="245"/>
      <c r="E4598" s="245"/>
      <c r="F4598" s="405"/>
      <c r="G4598" s="291"/>
      <c r="H4598" s="291"/>
      <c r="AW4598" s="501"/>
      <c r="AY4598" s="450"/>
    </row>
    <row r="4599" spans="1:185" customHeight="1" ht="16.5" s="407" customFormat="1">
      <c r="A4599" s="135"/>
      <c r="B4599" s="135"/>
      <c r="C4599" s="135"/>
      <c r="D4599" s="245"/>
      <c r="E4599" s="245"/>
      <c r="F4599" s="405"/>
      <c r="G4599" s="291"/>
      <c r="H4599" s="291"/>
      <c r="AW4599" s="501"/>
      <c r="AY4599" s="450"/>
    </row>
    <row r="4600" spans="1:185" customHeight="1" ht="16.5" s="407" customFormat="1">
      <c r="A4600" s="135"/>
      <c r="B4600" s="135"/>
      <c r="C4600" s="135"/>
      <c r="D4600" s="245"/>
      <c r="E4600" s="245"/>
      <c r="F4600" s="405"/>
      <c r="G4600" s="291"/>
      <c r="H4600" s="291"/>
      <c r="AW4600" s="501"/>
      <c r="AY4600" s="450"/>
    </row>
    <row r="4601" spans="1:185" customHeight="1" ht="16.5" s="407" customFormat="1">
      <c r="A4601" s="135"/>
      <c r="B4601" s="135"/>
      <c r="C4601" s="135"/>
      <c r="D4601" s="245"/>
      <c r="E4601" s="245"/>
      <c r="F4601" s="405"/>
      <c r="G4601" s="291"/>
      <c r="H4601" s="291"/>
      <c r="AW4601" s="501"/>
      <c r="AY4601" s="450"/>
    </row>
    <row r="4602" spans="1:185" customHeight="1" ht="16.5" s="407" customFormat="1">
      <c r="A4602" s="135"/>
      <c r="B4602" s="135"/>
      <c r="C4602" s="135"/>
      <c r="D4602" s="245"/>
      <c r="E4602" s="245"/>
      <c r="F4602" s="405"/>
      <c r="G4602" s="291"/>
      <c r="H4602" s="291"/>
      <c r="AW4602" s="501"/>
      <c r="AY4602" s="450"/>
    </row>
    <row r="4603" spans="1:185" customHeight="1" ht="16.5" s="407" customFormat="1">
      <c r="A4603" s="135"/>
      <c r="B4603" s="135"/>
      <c r="C4603" s="135"/>
      <c r="D4603" s="245"/>
      <c r="E4603" s="245"/>
      <c r="F4603" s="405"/>
      <c r="G4603" s="291"/>
      <c r="H4603" s="291"/>
      <c r="AW4603" s="501"/>
      <c r="AY4603" s="450"/>
    </row>
    <row r="4604" spans="1:185" customHeight="1" ht="16.5" s="407" customFormat="1">
      <c r="A4604" s="135"/>
      <c r="B4604" s="135"/>
      <c r="C4604" s="135"/>
      <c r="D4604" s="245"/>
      <c r="E4604" s="245"/>
      <c r="F4604" s="405"/>
      <c r="G4604" s="291"/>
      <c r="H4604" s="291"/>
      <c r="AW4604" s="501"/>
      <c r="AY4604" s="450"/>
    </row>
    <row r="4605" spans="1:185" customHeight="1" ht="16.5" s="407" customFormat="1">
      <c r="A4605" s="135"/>
      <c r="B4605" s="135"/>
      <c r="C4605" s="135"/>
      <c r="D4605" s="245"/>
      <c r="E4605" s="245"/>
      <c r="F4605" s="405"/>
      <c r="G4605" s="291"/>
      <c r="H4605" s="291"/>
      <c r="AW4605" s="501"/>
      <c r="AY4605" s="450"/>
    </row>
    <row r="4606" spans="1:185" customHeight="1" ht="16.5" s="407" customFormat="1">
      <c r="A4606" s="135"/>
      <c r="B4606" s="135"/>
      <c r="C4606" s="135"/>
      <c r="D4606" s="245"/>
      <c r="E4606" s="245"/>
      <c r="F4606" s="405"/>
      <c r="G4606" s="291"/>
      <c r="H4606" s="291"/>
      <c r="AW4606" s="501"/>
      <c r="AY4606" s="450"/>
    </row>
    <row r="4607" spans="1:185" customHeight="1" ht="16.5" s="407" customFormat="1">
      <c r="A4607" s="135"/>
      <c r="B4607" s="135"/>
      <c r="C4607" s="135"/>
      <c r="D4607" s="245"/>
      <c r="E4607" s="245"/>
      <c r="F4607" s="405"/>
      <c r="G4607" s="291"/>
      <c r="H4607" s="291"/>
      <c r="AW4607" s="501"/>
      <c r="AY4607" s="450"/>
    </row>
    <row r="4608" spans="1:185" customHeight="1" ht="16.5" s="407" customFormat="1">
      <c r="A4608" s="135"/>
      <c r="B4608" s="135"/>
      <c r="C4608" s="135"/>
      <c r="D4608" s="245"/>
      <c r="E4608" s="245"/>
      <c r="F4608" s="405"/>
      <c r="G4608" s="291"/>
      <c r="H4608" s="291"/>
      <c r="AW4608" s="501"/>
      <c r="AY4608" s="450"/>
    </row>
    <row r="4609" spans="1:185" customHeight="1" ht="16.5" s="407" customFormat="1">
      <c r="A4609" s="135"/>
      <c r="B4609" s="135"/>
      <c r="C4609" s="135"/>
      <c r="D4609" s="245"/>
      <c r="E4609" s="245"/>
      <c r="F4609" s="405"/>
      <c r="G4609" s="291"/>
      <c r="H4609" s="291"/>
      <c r="AW4609" s="501"/>
      <c r="AY4609" s="450"/>
    </row>
    <row r="4610" spans="1:185" customHeight="1" ht="16.5" s="407" customFormat="1">
      <c r="A4610" s="135"/>
      <c r="B4610" s="135"/>
      <c r="C4610" s="135"/>
      <c r="D4610" s="245"/>
      <c r="E4610" s="245"/>
      <c r="F4610" s="405"/>
      <c r="G4610" s="291"/>
      <c r="H4610" s="291"/>
      <c r="AW4610" s="501"/>
      <c r="AY4610" s="450"/>
    </row>
    <row r="4611" spans="1:185" customHeight="1" ht="16.5" s="407" customFormat="1">
      <c r="A4611" s="135"/>
      <c r="B4611" s="135"/>
      <c r="C4611" s="135"/>
      <c r="D4611" s="245"/>
      <c r="E4611" s="245"/>
      <c r="F4611" s="405"/>
      <c r="G4611" s="291"/>
      <c r="H4611" s="291"/>
      <c r="AW4611" s="501"/>
      <c r="AY4611" s="450"/>
    </row>
    <row r="4612" spans="1:185" customHeight="1" ht="16.5" s="407" customFormat="1">
      <c r="A4612" s="135"/>
      <c r="B4612" s="135"/>
      <c r="C4612" s="135"/>
      <c r="D4612" s="245"/>
      <c r="E4612" s="245"/>
      <c r="F4612" s="405"/>
      <c r="G4612" s="291"/>
      <c r="H4612" s="291"/>
      <c r="AW4612" s="501"/>
      <c r="AY4612" s="450"/>
    </row>
    <row r="4613" spans="1:185" customHeight="1" ht="16.5" s="407" customFormat="1">
      <c r="A4613" s="135"/>
      <c r="B4613" s="135"/>
      <c r="C4613" s="135"/>
      <c r="D4613" s="245"/>
      <c r="E4613" s="245"/>
      <c r="F4613" s="405"/>
      <c r="G4613" s="291"/>
      <c r="H4613" s="291"/>
      <c r="AW4613" s="501"/>
      <c r="AY4613" s="450"/>
    </row>
    <row r="4614" spans="1:185" customHeight="1" ht="16.5" s="407" customFormat="1">
      <c r="A4614" s="135"/>
      <c r="B4614" s="135"/>
      <c r="C4614" s="135"/>
      <c r="D4614" s="245"/>
      <c r="E4614" s="245"/>
      <c r="F4614" s="405"/>
      <c r="G4614" s="291"/>
      <c r="H4614" s="291"/>
      <c r="AW4614" s="501"/>
      <c r="AY4614" s="450"/>
    </row>
    <row r="4615" spans="1:185" customHeight="1" ht="16.5" s="407" customFormat="1">
      <c r="A4615" s="135"/>
      <c r="B4615" s="135"/>
      <c r="C4615" s="135"/>
      <c r="D4615" s="245"/>
      <c r="E4615" s="245"/>
      <c r="F4615" s="405"/>
      <c r="G4615" s="291"/>
      <c r="H4615" s="291"/>
      <c r="AW4615" s="501"/>
      <c r="AY4615" s="450"/>
    </row>
    <row r="4616" spans="1:185" customHeight="1" ht="16.5" s="407" customFormat="1">
      <c r="A4616" s="135"/>
      <c r="B4616" s="135"/>
      <c r="C4616" s="135"/>
      <c r="D4616" s="245"/>
      <c r="E4616" s="245"/>
      <c r="F4616" s="405"/>
      <c r="G4616" s="291"/>
      <c r="H4616" s="291"/>
      <c r="AW4616" s="501"/>
      <c r="AY4616" s="450"/>
    </row>
    <row r="4617" spans="1:185" customHeight="1" ht="16.5" s="407" customFormat="1">
      <c r="A4617" s="135"/>
      <c r="B4617" s="135"/>
      <c r="C4617" s="135"/>
      <c r="D4617" s="245"/>
      <c r="E4617" s="245"/>
      <c r="F4617" s="405"/>
      <c r="G4617" s="291"/>
      <c r="H4617" s="291"/>
      <c r="AW4617" s="501"/>
      <c r="AY4617" s="450"/>
    </row>
    <row r="4618" spans="1:185" customHeight="1" ht="16.5" s="407" customFormat="1">
      <c r="A4618" s="135"/>
      <c r="B4618" s="135"/>
      <c r="C4618" s="135"/>
      <c r="D4618" s="245"/>
      <c r="E4618" s="245"/>
      <c r="F4618" s="405"/>
      <c r="G4618" s="291"/>
      <c r="H4618" s="291"/>
      <c r="AW4618" s="501"/>
      <c r="AY4618" s="450"/>
    </row>
    <row r="4619" spans="1:185" customHeight="1" ht="16.5" s="407" customFormat="1">
      <c r="A4619" s="135"/>
      <c r="B4619" s="135"/>
      <c r="C4619" s="135"/>
      <c r="D4619" s="245"/>
      <c r="E4619" s="245"/>
      <c r="F4619" s="405"/>
      <c r="G4619" s="291"/>
      <c r="H4619" s="291"/>
      <c r="AW4619" s="501"/>
      <c r="AY4619" s="450"/>
    </row>
    <row r="4620" spans="1:185" customHeight="1" ht="16.5" s="407" customFormat="1">
      <c r="A4620" s="135"/>
      <c r="B4620" s="135"/>
      <c r="C4620" s="135"/>
      <c r="D4620" s="245"/>
      <c r="E4620" s="245"/>
      <c r="F4620" s="405"/>
      <c r="G4620" s="291"/>
      <c r="H4620" s="291"/>
      <c r="AW4620" s="501"/>
      <c r="AY4620" s="450"/>
    </row>
    <row r="4621" spans="1:185" customHeight="1" ht="16.5" s="407" customFormat="1">
      <c r="A4621" s="135"/>
      <c r="B4621" s="135"/>
      <c r="C4621" s="135"/>
      <c r="D4621" s="245"/>
      <c r="E4621" s="245"/>
      <c r="F4621" s="405"/>
      <c r="G4621" s="291"/>
      <c r="H4621" s="291"/>
      <c r="AW4621" s="501"/>
      <c r="AY4621" s="450"/>
    </row>
    <row r="4622" spans="1:185" customHeight="1" ht="16.5" s="407" customFormat="1">
      <c r="A4622" s="135"/>
      <c r="B4622" s="135"/>
      <c r="C4622" s="135"/>
      <c r="D4622" s="245"/>
      <c r="E4622" s="245"/>
      <c r="F4622" s="405"/>
      <c r="G4622" s="291"/>
      <c r="H4622" s="291"/>
      <c r="AW4622" s="501"/>
      <c r="AY4622" s="450"/>
    </row>
    <row r="4623" spans="1:185" customHeight="1" ht="16.5" s="407" customFormat="1">
      <c r="A4623" s="135"/>
      <c r="B4623" s="135"/>
      <c r="C4623" s="135"/>
      <c r="D4623" s="245"/>
      <c r="E4623" s="245"/>
      <c r="F4623" s="405"/>
      <c r="G4623" s="291"/>
      <c r="H4623" s="291"/>
      <c r="AW4623" s="501"/>
      <c r="AY4623" s="450"/>
    </row>
    <row r="4624" spans="1:185" customHeight="1" ht="16.5" s="407" customFormat="1">
      <c r="A4624" s="135"/>
      <c r="B4624" s="135"/>
      <c r="C4624" s="135"/>
      <c r="D4624" s="245"/>
      <c r="E4624" s="245"/>
      <c r="F4624" s="405"/>
      <c r="G4624" s="291"/>
      <c r="H4624" s="291"/>
      <c r="AW4624" s="501"/>
      <c r="AY4624" s="450"/>
    </row>
    <row r="4625" spans="1:185" customHeight="1" ht="16.5" s="407" customFormat="1">
      <c r="A4625" s="135"/>
      <c r="B4625" s="135"/>
      <c r="C4625" s="135"/>
      <c r="D4625" s="245"/>
      <c r="E4625" s="245"/>
      <c r="F4625" s="405"/>
      <c r="G4625" s="291"/>
      <c r="H4625" s="291"/>
      <c r="AW4625" s="501"/>
      <c r="AY4625" s="450"/>
    </row>
    <row r="4626" spans="1:185" customHeight="1" ht="16.5" s="407" customFormat="1">
      <c r="A4626" s="135"/>
      <c r="B4626" s="135"/>
      <c r="C4626" s="135"/>
      <c r="D4626" s="245"/>
      <c r="E4626" s="245"/>
      <c r="F4626" s="405"/>
      <c r="G4626" s="291"/>
      <c r="H4626" s="291"/>
      <c r="AW4626" s="501"/>
      <c r="AY4626" s="450"/>
    </row>
    <row r="4627" spans="1:185" customHeight="1" ht="16.5" s="407" customFormat="1">
      <c r="A4627" s="135"/>
      <c r="B4627" s="135"/>
      <c r="C4627" s="135"/>
      <c r="D4627" s="245"/>
      <c r="E4627" s="245"/>
      <c r="F4627" s="405"/>
      <c r="G4627" s="291"/>
      <c r="H4627" s="291"/>
      <c r="AW4627" s="501"/>
      <c r="AY4627" s="450"/>
    </row>
    <row r="4628" spans="1:185" customHeight="1" ht="16.5" s="407" customFormat="1">
      <c r="A4628" s="135"/>
      <c r="B4628" s="135"/>
      <c r="C4628" s="135"/>
      <c r="D4628" s="245"/>
      <c r="E4628" s="245"/>
      <c r="F4628" s="405"/>
      <c r="G4628" s="291"/>
      <c r="H4628" s="291"/>
      <c r="AW4628" s="501"/>
      <c r="AY4628" s="450"/>
    </row>
    <row r="4629" spans="1:185" customHeight="1" ht="16.5" s="407" customFormat="1">
      <c r="A4629" s="135"/>
      <c r="B4629" s="135"/>
      <c r="C4629" s="135"/>
      <c r="D4629" s="245"/>
      <c r="E4629" s="245"/>
      <c r="F4629" s="405"/>
      <c r="G4629" s="291"/>
      <c r="H4629" s="291"/>
      <c r="AW4629" s="501"/>
      <c r="AY4629" s="450"/>
    </row>
    <row r="4630" spans="1:185" customHeight="1" ht="16.5" s="407" customFormat="1">
      <c r="A4630" s="135"/>
      <c r="B4630" s="135"/>
      <c r="C4630" s="135"/>
      <c r="D4630" s="245"/>
      <c r="E4630" s="245"/>
      <c r="F4630" s="405"/>
      <c r="G4630" s="291"/>
      <c r="H4630" s="291"/>
      <c r="AW4630" s="501"/>
      <c r="AY4630" s="450"/>
    </row>
    <row r="4631" spans="1:185" customHeight="1" ht="16.5" s="407" customFormat="1">
      <c r="A4631" s="135"/>
      <c r="B4631" s="135"/>
      <c r="C4631" s="135"/>
      <c r="D4631" s="245"/>
      <c r="E4631" s="245"/>
      <c r="F4631" s="405"/>
      <c r="G4631" s="291"/>
      <c r="H4631" s="291"/>
      <c r="AW4631" s="501"/>
      <c r="AY4631" s="450"/>
    </row>
    <row r="4632" spans="1:185" customHeight="1" ht="16.5" s="407" customFormat="1">
      <c r="A4632" s="135"/>
      <c r="B4632" s="135"/>
      <c r="C4632" s="135"/>
      <c r="D4632" s="245"/>
      <c r="E4632" s="245"/>
      <c r="F4632" s="405"/>
      <c r="G4632" s="291"/>
      <c r="H4632" s="291"/>
      <c r="AW4632" s="501"/>
      <c r="AY4632" s="450"/>
    </row>
    <row r="4633" spans="1:185" customHeight="1" ht="16.5" s="407" customFormat="1">
      <c r="A4633" s="135"/>
      <c r="B4633" s="135"/>
      <c r="C4633" s="135"/>
      <c r="D4633" s="245"/>
      <c r="E4633" s="245"/>
      <c r="F4633" s="405"/>
      <c r="G4633" s="291"/>
      <c r="H4633" s="291"/>
      <c r="AW4633" s="501"/>
      <c r="AY4633" s="450"/>
    </row>
    <row r="4634" spans="1:185" customHeight="1" ht="16.5" s="407" customFormat="1">
      <c r="A4634" s="135"/>
      <c r="B4634" s="135"/>
      <c r="C4634" s="135"/>
      <c r="D4634" s="245"/>
      <c r="E4634" s="245"/>
      <c r="F4634" s="405"/>
      <c r="G4634" s="291"/>
      <c r="H4634" s="291"/>
      <c r="AW4634" s="501"/>
      <c r="AY4634" s="450"/>
    </row>
    <row r="4635" spans="1:185" customHeight="1" ht="16.5" s="407" customFormat="1">
      <c r="A4635" s="135"/>
      <c r="B4635" s="135"/>
      <c r="C4635" s="135"/>
      <c r="D4635" s="245"/>
      <c r="E4635" s="245"/>
      <c r="F4635" s="405"/>
      <c r="G4635" s="291"/>
      <c r="H4635" s="291"/>
      <c r="AW4635" s="501"/>
      <c r="AY4635" s="450"/>
    </row>
    <row r="4636" spans="1:185" customHeight="1" ht="16.5" s="407" customFormat="1">
      <c r="A4636" s="135"/>
      <c r="B4636" s="135"/>
      <c r="C4636" s="135"/>
      <c r="D4636" s="245"/>
      <c r="E4636" s="245"/>
      <c r="F4636" s="405"/>
      <c r="G4636" s="291"/>
      <c r="H4636" s="291"/>
      <c r="AW4636" s="501"/>
      <c r="AY4636" s="450"/>
    </row>
    <row r="4637" spans="1:185" customHeight="1" ht="16.5" s="407" customFormat="1">
      <c r="A4637" s="135"/>
      <c r="B4637" s="135"/>
      <c r="C4637" s="135"/>
      <c r="D4637" s="245"/>
      <c r="E4637" s="245"/>
      <c r="F4637" s="405"/>
      <c r="G4637" s="291"/>
      <c r="H4637" s="291"/>
      <c r="AW4637" s="501"/>
      <c r="AY4637" s="450"/>
    </row>
    <row r="4638" spans="1:185" customHeight="1" ht="16.5" s="407" customFormat="1">
      <c r="A4638" s="135"/>
      <c r="B4638" s="135"/>
      <c r="C4638" s="135"/>
      <c r="D4638" s="245"/>
      <c r="E4638" s="245"/>
      <c r="F4638" s="405"/>
      <c r="G4638" s="291"/>
      <c r="H4638" s="291"/>
      <c r="AW4638" s="501"/>
      <c r="AY4638" s="450"/>
    </row>
    <row r="4639" spans="1:185" customHeight="1" ht="16.5" s="407" customFormat="1">
      <c r="A4639" s="135"/>
      <c r="B4639" s="135"/>
      <c r="C4639" s="135"/>
      <c r="D4639" s="245"/>
      <c r="E4639" s="245"/>
      <c r="F4639" s="405"/>
      <c r="G4639" s="291"/>
      <c r="H4639" s="291"/>
      <c r="AW4639" s="501"/>
      <c r="AY4639" s="450"/>
    </row>
    <row r="4640" spans="1:185" customHeight="1" ht="16.5" s="407" customFormat="1">
      <c r="A4640" s="135"/>
      <c r="B4640" s="135"/>
      <c r="C4640" s="135"/>
      <c r="D4640" s="245"/>
      <c r="E4640" s="245"/>
      <c r="F4640" s="405"/>
      <c r="G4640" s="291"/>
      <c r="H4640" s="291"/>
      <c r="AW4640" s="501"/>
      <c r="AY4640" s="450"/>
    </row>
    <row r="4641" spans="1:185" customHeight="1" ht="16.5" s="407" customFormat="1">
      <c r="A4641" s="135"/>
      <c r="B4641" s="135"/>
      <c r="C4641" s="135"/>
      <c r="D4641" s="245"/>
      <c r="E4641" s="245"/>
      <c r="F4641" s="405"/>
      <c r="G4641" s="291"/>
      <c r="H4641" s="291"/>
      <c r="AW4641" s="501"/>
      <c r="AY4641" s="450"/>
    </row>
    <row r="4642" spans="1:185" customHeight="1" ht="16.5" s="407" customFormat="1">
      <c r="A4642" s="135"/>
      <c r="B4642" s="135"/>
      <c r="C4642" s="135"/>
      <c r="D4642" s="245"/>
      <c r="E4642" s="245"/>
      <c r="F4642" s="405"/>
      <c r="G4642" s="291"/>
      <c r="H4642" s="291"/>
      <c r="AW4642" s="501"/>
      <c r="AY4642" s="450"/>
    </row>
    <row r="4643" spans="1:185" customHeight="1" ht="16.5" s="407" customFormat="1">
      <c r="A4643" s="135"/>
      <c r="B4643" s="135"/>
      <c r="C4643" s="135"/>
      <c r="D4643" s="245"/>
      <c r="E4643" s="245"/>
      <c r="F4643" s="405"/>
      <c r="G4643" s="291"/>
      <c r="H4643" s="291"/>
      <c r="AW4643" s="501"/>
      <c r="AY4643" s="450"/>
    </row>
    <row r="4644" spans="1:185" customHeight="1" ht="16.5" s="407" customFormat="1">
      <c r="A4644" s="135"/>
      <c r="B4644" s="135"/>
      <c r="C4644" s="135"/>
      <c r="D4644" s="245"/>
      <c r="E4644" s="245"/>
      <c r="F4644" s="405"/>
      <c r="G4644" s="291"/>
      <c r="H4644" s="291"/>
      <c r="AW4644" s="501"/>
      <c r="AY4644" s="450"/>
    </row>
    <row r="4645" spans="1:185" customHeight="1" ht="16.5" s="407" customFormat="1">
      <c r="A4645" s="135"/>
      <c r="B4645" s="135"/>
      <c r="C4645" s="135"/>
      <c r="D4645" s="245"/>
      <c r="E4645" s="245"/>
      <c r="F4645" s="405"/>
      <c r="G4645" s="291"/>
      <c r="H4645" s="291"/>
      <c r="AW4645" s="501"/>
      <c r="AY4645" s="450"/>
    </row>
    <row r="4646" spans="1:185" customHeight="1" ht="16.5" s="407" customFormat="1">
      <c r="A4646" s="135"/>
      <c r="B4646" s="135"/>
      <c r="C4646" s="135"/>
      <c r="D4646" s="245"/>
      <c r="E4646" s="245"/>
      <c r="F4646" s="405"/>
      <c r="G4646" s="291"/>
      <c r="H4646" s="291"/>
      <c r="AW4646" s="501"/>
      <c r="AY4646" s="450"/>
    </row>
    <row r="4647" spans="1:185" customHeight="1" ht="16.5" s="407" customFormat="1">
      <c r="A4647" s="135"/>
      <c r="B4647" s="135"/>
      <c r="C4647" s="135"/>
      <c r="D4647" s="245"/>
      <c r="E4647" s="245"/>
      <c r="F4647" s="405"/>
      <c r="G4647" s="291"/>
      <c r="H4647" s="291"/>
      <c r="AW4647" s="501"/>
      <c r="AY4647" s="450"/>
    </row>
    <row r="4648" spans="1:185" customHeight="1" ht="16.5" s="407" customFormat="1">
      <c r="A4648" s="135"/>
      <c r="B4648" s="135"/>
      <c r="C4648" s="135"/>
      <c r="D4648" s="245"/>
      <c r="E4648" s="245"/>
      <c r="F4648" s="405"/>
      <c r="G4648" s="291"/>
      <c r="H4648" s="291"/>
      <c r="AW4648" s="501"/>
      <c r="AY4648" s="450"/>
    </row>
    <row r="4649" spans="1:185" customHeight="1" ht="16.5" s="407" customFormat="1">
      <c r="A4649" s="135"/>
      <c r="B4649" s="135"/>
      <c r="C4649" s="135"/>
      <c r="D4649" s="245"/>
      <c r="E4649" s="245"/>
      <c r="F4649" s="405"/>
      <c r="G4649" s="291"/>
      <c r="H4649" s="291"/>
      <c r="AW4649" s="501"/>
      <c r="AY4649" s="450"/>
    </row>
    <row r="4650" spans="1:185" customHeight="1" ht="16.5" s="407" customFormat="1">
      <c r="A4650" s="135"/>
      <c r="B4650" s="135"/>
      <c r="C4650" s="135"/>
      <c r="D4650" s="245"/>
      <c r="E4650" s="245"/>
      <c r="F4650" s="405"/>
      <c r="G4650" s="291"/>
      <c r="H4650" s="291"/>
      <c r="AW4650" s="501"/>
      <c r="AY4650" s="450"/>
    </row>
    <row r="4651" spans="1:185" customHeight="1" ht="16.5" s="407" customFormat="1">
      <c r="A4651" s="135"/>
      <c r="B4651" s="135"/>
      <c r="C4651" s="135"/>
      <c r="D4651" s="245"/>
      <c r="E4651" s="245"/>
      <c r="F4651" s="405"/>
      <c r="G4651" s="291"/>
      <c r="H4651" s="291"/>
      <c r="AW4651" s="501"/>
      <c r="AY4651" s="450"/>
    </row>
    <row r="4652" spans="1:185" customHeight="1" ht="16.5" s="407" customFormat="1">
      <c r="A4652" s="135"/>
      <c r="B4652" s="135"/>
      <c r="C4652" s="135"/>
      <c r="D4652" s="245"/>
      <c r="E4652" s="245"/>
      <c r="F4652" s="405"/>
      <c r="G4652" s="291"/>
      <c r="H4652" s="291"/>
      <c r="AW4652" s="501"/>
      <c r="AY4652" s="450"/>
    </row>
    <row r="4653" spans="1:185" customHeight="1" ht="16.5" s="407" customFormat="1">
      <c r="A4653" s="135"/>
      <c r="B4653" s="135"/>
      <c r="C4653" s="135"/>
      <c r="D4653" s="245"/>
      <c r="E4653" s="245"/>
      <c r="F4653" s="405"/>
      <c r="G4653" s="291"/>
      <c r="H4653" s="291"/>
      <c r="AW4653" s="501"/>
      <c r="AY4653" s="450"/>
    </row>
    <row r="4654" spans="1:185" customHeight="1" ht="16.5" s="407" customFormat="1">
      <c r="A4654" s="135"/>
      <c r="B4654" s="135"/>
      <c r="C4654" s="135"/>
      <c r="D4654" s="245"/>
      <c r="E4654" s="245"/>
      <c r="F4654" s="405"/>
      <c r="G4654" s="291"/>
      <c r="H4654" s="291"/>
      <c r="AW4654" s="501"/>
      <c r="AY4654" s="450"/>
    </row>
    <row r="4655" spans="1:185" customHeight="1" ht="16.5" s="407" customFormat="1">
      <c r="A4655" s="135"/>
      <c r="B4655" s="135"/>
      <c r="C4655" s="135"/>
      <c r="D4655" s="245"/>
      <c r="E4655" s="245"/>
      <c r="F4655" s="405"/>
      <c r="G4655" s="291"/>
      <c r="H4655" s="291"/>
      <c r="AW4655" s="501"/>
      <c r="AY4655" s="450"/>
    </row>
    <row r="4656" spans="1:185" customHeight="1" ht="16.5" s="407" customFormat="1">
      <c r="A4656" s="135"/>
      <c r="B4656" s="135"/>
      <c r="C4656" s="135"/>
      <c r="D4656" s="245"/>
      <c r="E4656" s="245"/>
      <c r="F4656" s="405"/>
      <c r="G4656" s="291"/>
      <c r="H4656" s="291"/>
      <c r="AW4656" s="501"/>
      <c r="AY4656" s="450"/>
    </row>
    <row r="4657" spans="1:185" customHeight="1" ht="16.5" s="407" customFormat="1">
      <c r="A4657" s="135"/>
      <c r="B4657" s="135"/>
      <c r="C4657" s="135"/>
      <c r="D4657" s="245"/>
      <c r="E4657" s="245"/>
      <c r="F4657" s="405"/>
      <c r="G4657" s="291"/>
      <c r="H4657" s="291"/>
      <c r="AW4657" s="501"/>
      <c r="AY4657" s="450"/>
    </row>
    <row r="4658" spans="1:185" customHeight="1" ht="16.5" s="407" customFormat="1">
      <c r="A4658" s="135"/>
      <c r="B4658" s="135"/>
      <c r="C4658" s="135"/>
      <c r="D4658" s="245"/>
      <c r="E4658" s="245"/>
      <c r="F4658" s="405"/>
      <c r="G4658" s="291"/>
      <c r="H4658" s="291"/>
      <c r="AW4658" s="501"/>
      <c r="AY4658" s="450"/>
    </row>
    <row r="4659" spans="1:185" customHeight="1" ht="16.5" s="407" customFormat="1">
      <c r="A4659" s="135"/>
      <c r="B4659" s="135"/>
      <c r="C4659" s="135"/>
      <c r="D4659" s="245"/>
      <c r="E4659" s="245"/>
      <c r="F4659" s="405"/>
      <c r="G4659" s="291"/>
      <c r="H4659" s="291"/>
      <c r="AW4659" s="501"/>
      <c r="AY4659" s="450"/>
    </row>
    <row r="4660" spans="1:185" customHeight="1" ht="16.5" s="407" customFormat="1">
      <c r="A4660" s="135"/>
      <c r="B4660" s="135"/>
      <c r="C4660" s="135"/>
      <c r="D4660" s="245"/>
      <c r="E4660" s="245"/>
      <c r="F4660" s="405"/>
      <c r="G4660" s="291"/>
      <c r="H4660" s="291"/>
      <c r="AW4660" s="501"/>
      <c r="AY4660" s="450"/>
    </row>
    <row r="4661" spans="1:185" customHeight="1" ht="16.5" s="407" customFormat="1">
      <c r="A4661" s="135"/>
      <c r="B4661" s="135"/>
      <c r="C4661" s="135"/>
      <c r="D4661" s="245"/>
      <c r="E4661" s="245"/>
      <c r="F4661" s="405"/>
      <c r="G4661" s="291"/>
      <c r="H4661" s="291"/>
      <c r="AW4661" s="501"/>
      <c r="AY4661" s="450"/>
    </row>
    <row r="4662" spans="1:185" customHeight="1" ht="16.5" s="407" customFormat="1">
      <c r="A4662" s="135"/>
      <c r="B4662" s="135"/>
      <c r="C4662" s="135"/>
      <c r="D4662" s="245"/>
      <c r="E4662" s="245"/>
      <c r="F4662" s="405"/>
      <c r="G4662" s="291"/>
      <c r="H4662" s="291"/>
      <c r="AW4662" s="501"/>
      <c r="AY4662" s="450"/>
    </row>
    <row r="4663" spans="1:185" customHeight="1" ht="16.5" s="407" customFormat="1">
      <c r="A4663" s="135"/>
      <c r="B4663" s="135"/>
      <c r="C4663" s="135"/>
      <c r="D4663" s="245"/>
      <c r="E4663" s="245"/>
      <c r="F4663" s="405"/>
      <c r="G4663" s="291"/>
      <c r="H4663" s="291"/>
      <c r="AW4663" s="501"/>
      <c r="AY4663" s="450"/>
    </row>
    <row r="4664" spans="1:185" customHeight="1" ht="16.5" s="407" customFormat="1">
      <c r="A4664" s="135"/>
      <c r="B4664" s="135"/>
      <c r="C4664" s="135"/>
      <c r="D4664" s="245"/>
      <c r="E4664" s="245"/>
      <c r="F4664" s="405"/>
      <c r="G4664" s="291"/>
      <c r="H4664" s="291"/>
      <c r="AW4664" s="501"/>
      <c r="AY4664" s="450"/>
    </row>
    <row r="4665" spans="1:185" customHeight="1" ht="16.5" s="407" customFormat="1">
      <c r="A4665" s="135"/>
      <c r="B4665" s="135"/>
      <c r="C4665" s="135"/>
      <c r="D4665" s="245"/>
      <c r="E4665" s="245"/>
      <c r="F4665" s="405"/>
      <c r="G4665" s="291"/>
      <c r="H4665" s="291"/>
      <c r="AW4665" s="501"/>
      <c r="AY4665" s="450"/>
    </row>
    <row r="4666" spans="1:185" customHeight="1" ht="16.5" s="407" customFormat="1">
      <c r="A4666" s="135"/>
      <c r="B4666" s="135"/>
      <c r="C4666" s="135"/>
      <c r="D4666" s="245"/>
      <c r="E4666" s="245"/>
      <c r="F4666" s="405"/>
      <c r="G4666" s="291"/>
      <c r="H4666" s="291"/>
      <c r="AW4666" s="501"/>
      <c r="AY4666" s="450"/>
    </row>
    <row r="4667" spans="1:185" customHeight="1" ht="16.5" s="407" customFormat="1">
      <c r="A4667" s="135"/>
      <c r="B4667" s="135"/>
      <c r="C4667" s="135"/>
      <c r="D4667" s="245"/>
      <c r="E4667" s="245"/>
      <c r="F4667" s="405"/>
      <c r="G4667" s="291"/>
      <c r="H4667" s="291"/>
      <c r="AW4667" s="501"/>
      <c r="AY4667" s="450"/>
    </row>
    <row r="4668" spans="1:185" customHeight="1" ht="16.5" s="407" customFormat="1">
      <c r="A4668" s="135"/>
      <c r="B4668" s="135"/>
      <c r="C4668" s="135"/>
      <c r="D4668" s="245"/>
      <c r="E4668" s="245"/>
      <c r="F4668" s="405"/>
      <c r="G4668" s="291"/>
      <c r="H4668" s="291"/>
      <c r="AW4668" s="501"/>
      <c r="AY4668" s="450"/>
    </row>
    <row r="4669" spans="1:185" customHeight="1" ht="16.5" s="407" customFormat="1">
      <c r="A4669" s="135"/>
      <c r="B4669" s="135"/>
      <c r="C4669" s="135"/>
      <c r="D4669" s="245"/>
      <c r="E4669" s="245"/>
      <c r="F4669" s="405"/>
      <c r="G4669" s="291"/>
      <c r="H4669" s="291"/>
      <c r="AW4669" s="501"/>
      <c r="AY4669" s="450"/>
    </row>
    <row r="4670" spans="1:185" customHeight="1" ht="16.5" s="407" customFormat="1">
      <c r="A4670" s="135"/>
      <c r="B4670" s="135"/>
      <c r="C4670" s="135"/>
      <c r="D4670" s="245"/>
      <c r="E4670" s="245"/>
      <c r="F4670" s="405"/>
      <c r="G4670" s="291"/>
      <c r="H4670" s="291"/>
      <c r="AW4670" s="501"/>
      <c r="AY4670" s="450"/>
    </row>
    <row r="4671" spans="1:185" customHeight="1" ht="16.5" s="407" customFormat="1">
      <c r="A4671" s="135"/>
      <c r="B4671" s="135"/>
      <c r="C4671" s="135"/>
      <c r="D4671" s="245"/>
      <c r="E4671" s="245"/>
      <c r="F4671" s="405"/>
      <c r="G4671" s="291"/>
      <c r="H4671" s="291"/>
      <c r="AW4671" s="501"/>
      <c r="AY4671" s="450"/>
    </row>
    <row r="4672" spans="1:185" customHeight="1" ht="16.5" s="407" customFormat="1">
      <c r="A4672" s="135"/>
      <c r="B4672" s="135"/>
      <c r="C4672" s="135"/>
      <c r="D4672" s="245"/>
      <c r="E4672" s="245"/>
      <c r="F4672" s="405"/>
      <c r="G4672" s="291"/>
      <c r="H4672" s="291"/>
      <c r="AW4672" s="501"/>
      <c r="AY4672" s="450"/>
    </row>
    <row r="4673" spans="1:185" customHeight="1" ht="16.5" s="407" customFormat="1">
      <c r="A4673" s="135"/>
      <c r="B4673" s="135"/>
      <c r="C4673" s="135"/>
      <c r="D4673" s="245"/>
      <c r="E4673" s="245"/>
      <c r="F4673" s="405"/>
      <c r="G4673" s="291"/>
      <c r="H4673" s="291"/>
      <c r="AW4673" s="501"/>
      <c r="AY4673" s="450"/>
    </row>
    <row r="4674" spans="1:185" customHeight="1" ht="16.5" s="407" customFormat="1">
      <c r="A4674" s="135"/>
      <c r="B4674" s="135"/>
      <c r="C4674" s="135"/>
      <c r="D4674" s="245"/>
      <c r="E4674" s="245"/>
      <c r="F4674" s="405"/>
      <c r="G4674" s="291"/>
      <c r="H4674" s="291"/>
      <c r="AW4674" s="501"/>
      <c r="AY4674" s="450"/>
    </row>
    <row r="4675" spans="1:185" customHeight="1" ht="16.5" s="407" customFormat="1">
      <c r="A4675" s="135"/>
      <c r="B4675" s="135"/>
      <c r="C4675" s="135"/>
      <c r="D4675" s="245"/>
      <c r="E4675" s="245"/>
      <c r="F4675" s="405"/>
      <c r="G4675" s="291"/>
      <c r="H4675" s="291"/>
      <c r="AW4675" s="501"/>
      <c r="AY4675" s="450"/>
    </row>
    <row r="4676" spans="1:185" customHeight="1" ht="16.5" s="407" customFormat="1">
      <c r="A4676" s="135"/>
      <c r="B4676" s="135"/>
      <c r="C4676" s="135"/>
      <c r="D4676" s="245"/>
      <c r="E4676" s="245"/>
      <c r="F4676" s="405"/>
      <c r="G4676" s="291"/>
      <c r="H4676" s="291"/>
      <c r="AW4676" s="501"/>
      <c r="AY4676" s="450"/>
    </row>
    <row r="4677" spans="1:185" customHeight="1" ht="16.5" s="407" customFormat="1">
      <c r="A4677" s="135"/>
      <c r="B4677" s="135"/>
      <c r="C4677" s="135"/>
      <c r="D4677" s="245"/>
      <c r="E4677" s="245"/>
      <c r="F4677" s="405"/>
      <c r="G4677" s="291"/>
      <c r="H4677" s="291"/>
      <c r="AW4677" s="501"/>
      <c r="AY4677" s="450"/>
    </row>
    <row r="4678" spans="1:185" customHeight="1" ht="16.5" s="407" customFormat="1">
      <c r="A4678" s="135"/>
      <c r="B4678" s="135"/>
      <c r="C4678" s="135"/>
      <c r="D4678" s="245"/>
      <c r="E4678" s="245"/>
      <c r="F4678" s="405"/>
      <c r="G4678" s="291"/>
      <c r="H4678" s="291"/>
      <c r="AW4678" s="501"/>
      <c r="AY4678" s="450"/>
    </row>
    <row r="4679" spans="1:185" customHeight="1" ht="16.5" s="407" customFormat="1">
      <c r="A4679" s="135"/>
      <c r="B4679" s="135"/>
      <c r="C4679" s="135"/>
      <c r="D4679" s="245"/>
      <c r="E4679" s="245"/>
      <c r="F4679" s="405"/>
      <c r="G4679" s="291"/>
      <c r="H4679" s="291"/>
      <c r="AW4679" s="501"/>
      <c r="AY4679" s="450"/>
    </row>
    <row r="4680" spans="1:185" customHeight="1" ht="16.5" s="407" customFormat="1">
      <c r="A4680" s="135"/>
      <c r="B4680" s="135"/>
      <c r="C4680" s="135"/>
      <c r="D4680" s="245"/>
      <c r="E4680" s="245"/>
      <c r="F4680" s="405"/>
      <c r="G4680" s="291"/>
      <c r="H4680" s="291"/>
      <c r="AW4680" s="501"/>
      <c r="AY4680" s="450"/>
    </row>
    <row r="4681" spans="1:185" customHeight="1" ht="16.5" s="407" customFormat="1">
      <c r="A4681" s="135"/>
      <c r="B4681" s="135"/>
      <c r="C4681" s="135"/>
      <c r="D4681" s="245"/>
      <c r="E4681" s="245"/>
      <c r="F4681" s="405"/>
      <c r="G4681" s="291"/>
      <c r="H4681" s="291"/>
      <c r="AW4681" s="501"/>
      <c r="AY4681" s="450"/>
    </row>
    <row r="4682" spans="1:185" customHeight="1" ht="16.5" s="407" customFormat="1">
      <c r="A4682" s="135"/>
      <c r="B4682" s="135"/>
      <c r="C4682" s="135"/>
      <c r="D4682" s="245"/>
      <c r="E4682" s="245"/>
      <c r="F4682" s="405"/>
      <c r="G4682" s="291"/>
      <c r="H4682" s="291"/>
      <c r="AW4682" s="501"/>
      <c r="AY4682" s="450"/>
    </row>
    <row r="4683" spans="1:185" customHeight="1" ht="16.5" s="407" customFormat="1">
      <c r="A4683" s="135"/>
      <c r="B4683" s="135"/>
      <c r="C4683" s="135"/>
      <c r="D4683" s="245"/>
      <c r="E4683" s="245"/>
      <c r="F4683" s="405"/>
      <c r="G4683" s="291"/>
      <c r="H4683" s="291"/>
      <c r="AW4683" s="501"/>
      <c r="AY4683" s="450"/>
    </row>
    <row r="4684" spans="1:185" customHeight="1" ht="16.5" s="407" customFormat="1">
      <c r="A4684" s="135"/>
      <c r="B4684" s="135"/>
      <c r="C4684" s="135"/>
      <c r="D4684" s="245"/>
      <c r="E4684" s="245"/>
      <c r="F4684" s="405"/>
      <c r="G4684" s="291"/>
      <c r="H4684" s="291"/>
      <c r="AW4684" s="501"/>
      <c r="AY4684" s="450"/>
    </row>
    <row r="4685" spans="1:185" customHeight="1" ht="16.5" s="407" customFormat="1">
      <c r="A4685" s="135"/>
      <c r="B4685" s="135"/>
      <c r="C4685" s="135"/>
      <c r="D4685" s="245"/>
      <c r="E4685" s="245"/>
      <c r="F4685" s="405"/>
      <c r="G4685" s="291"/>
      <c r="H4685" s="291"/>
      <c r="AW4685" s="501"/>
      <c r="AY4685" s="450"/>
    </row>
    <row r="4686" spans="1:185" customHeight="1" ht="16.5" s="407" customFormat="1">
      <c r="A4686" s="135"/>
      <c r="B4686" s="135"/>
      <c r="C4686" s="135"/>
      <c r="D4686" s="245"/>
      <c r="E4686" s="245"/>
      <c r="F4686" s="405"/>
      <c r="G4686" s="291"/>
      <c r="H4686" s="291"/>
      <c r="AW4686" s="501"/>
      <c r="AY4686" s="450"/>
    </row>
    <row r="4687" spans="1:185" customHeight="1" ht="16.5" s="407" customFormat="1">
      <c r="A4687" s="135"/>
      <c r="B4687" s="135"/>
      <c r="C4687" s="135"/>
      <c r="D4687" s="245"/>
      <c r="E4687" s="245"/>
      <c r="F4687" s="405"/>
      <c r="G4687" s="291"/>
      <c r="H4687" s="291"/>
      <c r="AW4687" s="501"/>
      <c r="AY4687" s="450"/>
    </row>
    <row r="4688" spans="1:185" customHeight="1" ht="16.5" s="407" customFormat="1">
      <c r="A4688" s="135"/>
      <c r="B4688" s="135"/>
      <c r="C4688" s="135"/>
      <c r="D4688" s="245"/>
      <c r="E4688" s="245"/>
      <c r="F4688" s="405"/>
      <c r="G4688" s="291"/>
      <c r="H4688" s="291"/>
      <c r="AW4688" s="501"/>
      <c r="AY4688" s="450"/>
    </row>
    <row r="4689" spans="1:185" customHeight="1" ht="16.5" s="407" customFormat="1">
      <c r="A4689" s="135"/>
      <c r="B4689" s="135"/>
      <c r="C4689" s="135"/>
      <c r="D4689" s="245"/>
      <c r="E4689" s="245"/>
      <c r="F4689" s="405"/>
      <c r="G4689" s="291"/>
      <c r="H4689" s="291"/>
      <c r="AW4689" s="501"/>
      <c r="AY4689" s="450"/>
    </row>
    <row r="4690" spans="1:185" customHeight="1" ht="16.5" s="407" customFormat="1">
      <c r="A4690" s="135"/>
      <c r="B4690" s="135"/>
      <c r="C4690" s="135"/>
      <c r="D4690" s="245"/>
      <c r="E4690" s="245"/>
      <c r="F4690" s="405"/>
      <c r="G4690" s="291"/>
      <c r="H4690" s="291"/>
      <c r="AW4690" s="501"/>
      <c r="AY4690" s="450"/>
    </row>
    <row r="4691" spans="1:185" customHeight="1" ht="16.5" s="407" customFormat="1">
      <c r="A4691" s="135"/>
      <c r="B4691" s="135"/>
      <c r="C4691" s="135"/>
      <c r="D4691" s="245"/>
      <c r="E4691" s="245"/>
      <c r="F4691" s="405"/>
      <c r="G4691" s="291"/>
      <c r="H4691" s="291"/>
      <c r="AW4691" s="501"/>
      <c r="AY4691" s="450"/>
    </row>
    <row r="4692" spans="1:185" customHeight="1" ht="16.5" s="407" customFormat="1">
      <c r="A4692" s="135"/>
      <c r="B4692" s="135"/>
      <c r="C4692" s="135"/>
      <c r="D4692" s="245"/>
      <c r="E4692" s="245"/>
      <c r="F4692" s="405"/>
      <c r="G4692" s="291"/>
      <c r="H4692" s="291"/>
      <c r="AW4692" s="501"/>
      <c r="AY4692" s="450"/>
    </row>
    <row r="4693" spans="1:185" customHeight="1" ht="16.5" s="407" customFormat="1">
      <c r="A4693" s="135"/>
      <c r="B4693" s="135"/>
      <c r="C4693" s="135"/>
      <c r="D4693" s="245"/>
      <c r="E4693" s="245"/>
      <c r="F4693" s="405"/>
      <c r="G4693" s="291"/>
      <c r="H4693" s="291"/>
      <c r="AW4693" s="501"/>
      <c r="AY4693" s="450"/>
    </row>
    <row r="4694" spans="1:185" customHeight="1" ht="16.5" s="407" customFormat="1">
      <c r="A4694" s="135"/>
      <c r="B4694" s="135"/>
      <c r="C4694" s="135"/>
      <c r="D4694" s="245"/>
      <c r="E4694" s="245"/>
      <c r="F4694" s="405"/>
      <c r="G4694" s="291"/>
      <c r="H4694" s="291"/>
      <c r="AW4694" s="501"/>
      <c r="AY4694" s="450"/>
    </row>
    <row r="4695" spans="1:185" customHeight="1" ht="16.5" s="407" customFormat="1">
      <c r="A4695" s="135"/>
      <c r="B4695" s="135"/>
      <c r="C4695" s="135"/>
      <c r="D4695" s="245"/>
      <c r="E4695" s="245"/>
      <c r="F4695" s="405"/>
      <c r="G4695" s="291"/>
      <c r="H4695" s="291"/>
      <c r="AW4695" s="501"/>
      <c r="AY4695" s="450"/>
    </row>
    <row r="4696" spans="1:185" customHeight="1" ht="16.5" s="407" customFormat="1">
      <c r="A4696" s="135"/>
      <c r="B4696" s="135"/>
      <c r="C4696" s="135"/>
      <c r="D4696" s="245"/>
      <c r="E4696" s="245"/>
      <c r="F4696" s="405"/>
      <c r="G4696" s="291"/>
      <c r="H4696" s="291"/>
      <c r="AW4696" s="501"/>
      <c r="AY4696" s="450"/>
    </row>
    <row r="4697" spans="1:185" customHeight="1" ht="16.5" s="407" customFormat="1">
      <c r="A4697" s="135"/>
      <c r="B4697" s="135"/>
      <c r="C4697" s="135"/>
      <c r="D4697" s="245"/>
      <c r="E4697" s="245"/>
      <c r="F4697" s="405"/>
      <c r="G4697" s="291"/>
      <c r="H4697" s="291"/>
      <c r="AW4697" s="501"/>
      <c r="AY4697" s="450"/>
    </row>
    <row r="4698" spans="1:185" customHeight="1" ht="16.5" s="407" customFormat="1">
      <c r="A4698" s="135"/>
      <c r="B4698" s="135"/>
      <c r="C4698" s="135"/>
      <c r="D4698" s="245"/>
      <c r="E4698" s="245"/>
      <c r="F4698" s="405"/>
      <c r="G4698" s="291"/>
      <c r="H4698" s="291"/>
      <c r="AW4698" s="501"/>
      <c r="AY4698" s="450"/>
    </row>
    <row r="4699" spans="1:185" customHeight="1" ht="16.5" s="407" customFormat="1">
      <c r="A4699" s="135"/>
      <c r="B4699" s="135"/>
      <c r="C4699" s="135"/>
      <c r="D4699" s="245"/>
      <c r="E4699" s="245"/>
      <c r="F4699" s="405"/>
      <c r="G4699" s="291"/>
      <c r="H4699" s="291"/>
      <c r="AW4699" s="501"/>
      <c r="AY4699" s="450"/>
    </row>
    <row r="4700" spans="1:185" customHeight="1" ht="16.5" s="407" customFormat="1">
      <c r="A4700" s="135"/>
      <c r="B4700" s="135"/>
      <c r="C4700" s="135"/>
      <c r="D4700" s="245"/>
      <c r="E4700" s="245"/>
      <c r="F4700" s="405"/>
      <c r="G4700" s="291"/>
      <c r="H4700" s="291"/>
      <c r="AW4700" s="501"/>
      <c r="AY4700" s="450"/>
    </row>
    <row r="4701" spans="1:185" customHeight="1" ht="16.5" s="407" customFormat="1">
      <c r="A4701" s="135"/>
      <c r="B4701" s="135"/>
      <c r="C4701" s="135"/>
      <c r="D4701" s="245"/>
      <c r="E4701" s="245"/>
      <c r="F4701" s="405"/>
      <c r="G4701" s="291"/>
      <c r="H4701" s="291"/>
      <c r="AW4701" s="501"/>
      <c r="AY4701" s="450"/>
    </row>
    <row r="4702" spans="1:185" customHeight="1" ht="16.5" s="407" customFormat="1">
      <c r="A4702" s="135"/>
      <c r="B4702" s="135"/>
      <c r="C4702" s="135"/>
      <c r="D4702" s="245"/>
      <c r="E4702" s="245"/>
      <c r="F4702" s="405"/>
      <c r="G4702" s="291"/>
      <c r="H4702" s="291"/>
      <c r="AW4702" s="501"/>
      <c r="AY4702" s="450"/>
    </row>
    <row r="4703" spans="1:185" customHeight="1" ht="16.5" s="407" customFormat="1">
      <c r="A4703" s="135"/>
      <c r="B4703" s="135"/>
      <c r="C4703" s="135"/>
      <c r="D4703" s="245"/>
      <c r="E4703" s="245"/>
      <c r="F4703" s="405"/>
      <c r="G4703" s="291"/>
      <c r="H4703" s="291"/>
      <c r="AW4703" s="501"/>
      <c r="AY4703" s="450"/>
    </row>
    <row r="4704" spans="1:185" customHeight="1" ht="16.5" s="407" customFormat="1">
      <c r="A4704" s="135"/>
      <c r="B4704" s="135"/>
      <c r="C4704" s="135"/>
      <c r="D4704" s="245"/>
      <c r="E4704" s="245"/>
      <c r="F4704" s="405"/>
      <c r="G4704" s="291"/>
      <c r="H4704" s="291"/>
      <c r="AW4704" s="501"/>
      <c r="AY4704" s="450"/>
    </row>
    <row r="4705" spans="1:185" customHeight="1" ht="16.5" s="407" customFormat="1">
      <c r="A4705" s="135"/>
      <c r="B4705" s="135"/>
      <c r="C4705" s="135"/>
      <c r="D4705" s="245"/>
      <c r="E4705" s="245"/>
      <c r="F4705" s="405"/>
      <c r="G4705" s="291"/>
      <c r="H4705" s="291"/>
      <c r="AW4705" s="501"/>
      <c r="AY4705" s="450"/>
    </row>
    <row r="4706" spans="1:185" customHeight="1" ht="16.5" s="407" customFormat="1">
      <c r="A4706" s="135"/>
      <c r="B4706" s="135"/>
      <c r="C4706" s="135"/>
      <c r="D4706" s="245"/>
      <c r="E4706" s="245"/>
      <c r="F4706" s="405"/>
      <c r="G4706" s="291"/>
      <c r="H4706" s="291"/>
      <c r="AW4706" s="501"/>
      <c r="AY4706" s="450"/>
    </row>
    <row r="4707" spans="1:185" customHeight="1" ht="16.5" s="407" customFormat="1">
      <c r="A4707" s="135"/>
      <c r="B4707" s="135"/>
      <c r="C4707" s="135"/>
      <c r="D4707" s="245"/>
      <c r="E4707" s="245"/>
      <c r="F4707" s="405"/>
      <c r="G4707" s="291"/>
      <c r="H4707" s="291"/>
      <c r="AW4707" s="501"/>
      <c r="AY4707" s="450"/>
    </row>
    <row r="4708" spans="1:185" customHeight="1" ht="16.5" s="407" customFormat="1">
      <c r="A4708" s="135"/>
      <c r="B4708" s="135"/>
      <c r="C4708" s="135"/>
      <c r="D4708" s="245"/>
      <c r="E4708" s="245"/>
      <c r="F4708" s="405"/>
      <c r="G4708" s="291"/>
      <c r="H4708" s="291"/>
      <c r="AW4708" s="501"/>
      <c r="AY4708" s="450"/>
    </row>
    <row r="4709" spans="1:185" customHeight="1" ht="16.5" s="407" customFormat="1">
      <c r="A4709" s="135"/>
      <c r="B4709" s="135"/>
      <c r="C4709" s="135"/>
      <c r="D4709" s="245"/>
      <c r="E4709" s="245"/>
      <c r="F4709" s="405"/>
      <c r="G4709" s="291"/>
      <c r="H4709" s="291"/>
      <c r="AW4709" s="501"/>
      <c r="AY4709" s="450"/>
    </row>
    <row r="4710" spans="1:185" customHeight="1" ht="16.5" s="407" customFormat="1">
      <c r="A4710" s="135"/>
      <c r="B4710" s="135"/>
      <c r="C4710" s="135"/>
      <c r="D4710" s="245"/>
      <c r="E4710" s="245"/>
      <c r="F4710" s="405"/>
      <c r="G4710" s="291"/>
      <c r="H4710" s="291"/>
      <c r="AW4710" s="501"/>
      <c r="AY4710" s="450"/>
    </row>
    <row r="4711" spans="1:185" customHeight="1" ht="16.5" s="407" customFormat="1">
      <c r="A4711" s="135"/>
      <c r="B4711" s="135"/>
      <c r="C4711" s="135"/>
      <c r="D4711" s="245"/>
      <c r="E4711" s="245"/>
      <c r="F4711" s="405"/>
      <c r="G4711" s="291"/>
      <c r="H4711" s="291"/>
      <c r="AW4711" s="501"/>
      <c r="AY4711" s="450"/>
    </row>
    <row r="4712" spans="1:185" customHeight="1" ht="16.5" s="407" customFormat="1">
      <c r="A4712" s="135"/>
      <c r="B4712" s="135"/>
      <c r="C4712" s="135"/>
      <c r="D4712" s="245"/>
      <c r="E4712" s="245"/>
      <c r="F4712" s="405"/>
      <c r="G4712" s="291"/>
      <c r="H4712" s="291"/>
      <c r="AW4712" s="501"/>
      <c r="AY4712" s="450"/>
    </row>
    <row r="4713" spans="1:185" customHeight="1" ht="16.5" s="407" customFormat="1">
      <c r="A4713" s="135"/>
      <c r="B4713" s="135"/>
      <c r="C4713" s="135"/>
      <c r="D4713" s="245"/>
      <c r="E4713" s="245"/>
      <c r="F4713" s="405"/>
      <c r="G4713" s="291"/>
      <c r="H4713" s="291"/>
      <c r="AW4713" s="501"/>
      <c r="AY4713" s="450"/>
    </row>
    <row r="4714" spans="1:185" customHeight="1" ht="16.5" s="407" customFormat="1">
      <c r="A4714" s="135"/>
      <c r="B4714" s="135"/>
      <c r="C4714" s="135"/>
      <c r="D4714" s="245"/>
      <c r="E4714" s="245"/>
      <c r="F4714" s="405"/>
      <c r="G4714" s="291"/>
      <c r="H4714" s="291"/>
      <c r="AW4714" s="501"/>
      <c r="AY4714" s="450"/>
    </row>
    <row r="4715" spans="1:185" customHeight="1" ht="16.5" s="407" customFormat="1">
      <c r="A4715" s="135"/>
      <c r="B4715" s="135"/>
      <c r="C4715" s="135"/>
      <c r="D4715" s="245"/>
      <c r="E4715" s="245"/>
      <c r="F4715" s="405"/>
      <c r="G4715" s="291"/>
      <c r="H4715" s="291"/>
      <c r="AW4715" s="501"/>
      <c r="AY4715" s="450"/>
    </row>
    <row r="4716" spans="1:185" customHeight="1" ht="16.5" s="407" customFormat="1">
      <c r="A4716" s="135"/>
      <c r="B4716" s="135"/>
      <c r="C4716" s="135"/>
      <c r="D4716" s="245"/>
      <c r="E4716" s="245"/>
      <c r="F4716" s="405"/>
      <c r="G4716" s="291"/>
      <c r="H4716" s="291"/>
      <c r="AW4716" s="501"/>
      <c r="AY4716" s="450"/>
    </row>
    <row r="4717" spans="1:185" customHeight="1" ht="16.5" s="407" customFormat="1">
      <c r="A4717" s="135"/>
      <c r="B4717" s="135"/>
      <c r="C4717" s="135"/>
      <c r="D4717" s="245"/>
      <c r="E4717" s="245"/>
      <c r="F4717" s="405"/>
      <c r="G4717" s="291"/>
      <c r="H4717" s="291"/>
      <c r="AW4717" s="501"/>
      <c r="AY4717" s="450"/>
    </row>
    <row r="4718" spans="1:185" customHeight="1" ht="16.5" s="407" customFormat="1">
      <c r="A4718" s="135"/>
      <c r="B4718" s="135"/>
      <c r="C4718" s="135"/>
      <c r="D4718" s="245"/>
      <c r="E4718" s="245"/>
      <c r="F4718" s="405"/>
      <c r="G4718" s="291"/>
      <c r="H4718" s="291"/>
      <c r="AW4718" s="501"/>
      <c r="AY4718" s="450"/>
    </row>
    <row r="4719" spans="1:185" customHeight="1" ht="16.5" s="407" customFormat="1">
      <c r="A4719" s="135"/>
      <c r="B4719" s="135"/>
      <c r="C4719" s="135"/>
      <c r="D4719" s="245"/>
      <c r="E4719" s="245"/>
      <c r="F4719" s="405"/>
      <c r="G4719" s="291"/>
      <c r="H4719" s="291"/>
      <c r="AW4719" s="501"/>
      <c r="AY4719" s="450"/>
    </row>
    <row r="4720" spans="1:185" customHeight="1" ht="16.5" s="407" customFormat="1">
      <c r="A4720" s="135"/>
      <c r="B4720" s="135"/>
      <c r="C4720" s="135"/>
      <c r="D4720" s="245"/>
      <c r="E4720" s="245"/>
      <c r="F4720" s="405"/>
      <c r="G4720" s="291"/>
      <c r="H4720" s="291"/>
      <c r="AW4720" s="501"/>
      <c r="AY4720" s="450"/>
    </row>
    <row r="4721" spans="1:185" customHeight="1" ht="16.5" s="407" customFormat="1">
      <c r="A4721" s="135"/>
      <c r="B4721" s="135"/>
      <c r="C4721" s="135"/>
      <c r="D4721" s="245"/>
      <c r="E4721" s="245"/>
      <c r="F4721" s="405"/>
      <c r="G4721" s="291"/>
      <c r="H4721" s="291"/>
      <c r="AW4721" s="501"/>
      <c r="AY4721" s="450"/>
    </row>
    <row r="4722" spans="1:185" customHeight="1" ht="16.5" s="407" customFormat="1">
      <c r="A4722" s="135"/>
      <c r="B4722" s="135"/>
      <c r="C4722" s="135"/>
      <c r="D4722" s="245"/>
      <c r="E4722" s="245"/>
      <c r="F4722" s="405"/>
      <c r="G4722" s="291"/>
      <c r="H4722" s="291"/>
      <c r="AW4722" s="501"/>
      <c r="AY4722" s="450"/>
    </row>
    <row r="4723" spans="1:185" customHeight="1" ht="16.5" s="407" customFormat="1">
      <c r="A4723" s="135"/>
      <c r="B4723" s="135"/>
      <c r="C4723" s="135"/>
      <c r="D4723" s="245"/>
      <c r="E4723" s="245"/>
      <c r="F4723" s="405"/>
      <c r="G4723" s="291"/>
      <c r="H4723" s="291"/>
      <c r="AW4723" s="501"/>
      <c r="AY4723" s="450"/>
    </row>
    <row r="4724" spans="1:185" customHeight="1" ht="16.5" s="407" customFormat="1">
      <c r="A4724" s="135"/>
      <c r="B4724" s="135"/>
      <c r="C4724" s="135"/>
      <c r="D4724" s="245"/>
      <c r="E4724" s="245"/>
      <c r="F4724" s="405"/>
      <c r="G4724" s="291"/>
      <c r="H4724" s="291"/>
      <c r="AW4724" s="501"/>
      <c r="AY4724" s="450"/>
    </row>
    <row r="4725" spans="1:185" customHeight="1" ht="16.5" s="407" customFormat="1">
      <c r="A4725" s="135"/>
      <c r="B4725" s="135"/>
      <c r="C4725" s="135"/>
      <c r="D4725" s="245"/>
      <c r="E4725" s="245"/>
      <c r="F4725" s="405"/>
      <c r="G4725" s="291"/>
      <c r="H4725" s="291"/>
      <c r="AW4725" s="501"/>
      <c r="AY4725" s="450"/>
    </row>
    <row r="4726" spans="1:185" customHeight="1" ht="16.5" s="407" customFormat="1">
      <c r="A4726" s="135"/>
      <c r="B4726" s="135"/>
      <c r="C4726" s="135"/>
      <c r="D4726" s="245"/>
      <c r="E4726" s="245"/>
      <c r="F4726" s="405"/>
      <c r="G4726" s="291"/>
      <c r="H4726" s="291"/>
      <c r="AW4726" s="501"/>
      <c r="AY4726" s="450"/>
    </row>
    <row r="4727" spans="1:185" customHeight="1" ht="16.5" s="407" customFormat="1">
      <c r="A4727" s="135"/>
      <c r="B4727" s="135"/>
      <c r="C4727" s="135"/>
      <c r="D4727" s="245"/>
      <c r="E4727" s="245"/>
      <c r="F4727" s="405"/>
      <c r="G4727" s="291"/>
      <c r="H4727" s="291"/>
      <c r="AW4727" s="501"/>
      <c r="AY4727" s="450"/>
    </row>
    <row r="4728" spans="1:185" customHeight="1" ht="16.5" s="407" customFormat="1">
      <c r="A4728" s="135"/>
      <c r="B4728" s="135"/>
      <c r="C4728" s="135"/>
      <c r="D4728" s="245"/>
      <c r="E4728" s="245"/>
      <c r="F4728" s="405"/>
      <c r="G4728" s="291"/>
      <c r="H4728" s="291"/>
      <c r="AW4728" s="501"/>
      <c r="AY4728" s="450"/>
    </row>
    <row r="4729" spans="1:185" customHeight="1" ht="16.5" s="407" customFormat="1">
      <c r="A4729" s="135"/>
      <c r="B4729" s="135"/>
      <c r="C4729" s="135"/>
      <c r="D4729" s="245"/>
      <c r="E4729" s="245"/>
      <c r="F4729" s="405"/>
      <c r="G4729" s="291"/>
      <c r="H4729" s="291"/>
      <c r="AW4729" s="501"/>
      <c r="AY4729" s="450"/>
    </row>
    <row r="4730" spans="1:185" customHeight="1" ht="16.5" s="407" customFormat="1">
      <c r="A4730" s="135"/>
      <c r="B4730" s="135"/>
      <c r="C4730" s="135"/>
      <c r="D4730" s="245"/>
      <c r="E4730" s="245"/>
      <c r="F4730" s="405"/>
      <c r="G4730" s="291"/>
      <c r="H4730" s="291"/>
      <c r="AW4730" s="501"/>
      <c r="AY4730" s="450"/>
    </row>
    <row r="4731" spans="1:185" customHeight="1" ht="16.5" s="407" customFormat="1">
      <c r="A4731" s="135"/>
      <c r="B4731" s="135"/>
      <c r="C4731" s="135"/>
      <c r="D4731" s="245"/>
      <c r="E4731" s="245"/>
      <c r="F4731" s="405"/>
      <c r="G4731" s="291"/>
      <c r="H4731" s="291"/>
      <c r="AW4731" s="501"/>
      <c r="AY4731" s="450"/>
    </row>
    <row r="4732" spans="1:185" customHeight="1" ht="16.5" s="407" customFormat="1">
      <c r="A4732" s="135"/>
      <c r="B4732" s="135"/>
      <c r="C4732" s="135"/>
      <c r="D4732" s="245"/>
      <c r="E4732" s="245"/>
      <c r="F4732" s="405"/>
      <c r="G4732" s="291"/>
      <c r="H4732" s="291"/>
      <c r="AW4732" s="501"/>
      <c r="AY4732" s="450"/>
    </row>
    <row r="4733" spans="1:185" customHeight="1" ht="16.5" s="407" customFormat="1">
      <c r="A4733" s="135"/>
      <c r="B4733" s="135"/>
      <c r="C4733" s="135"/>
      <c r="D4733" s="245"/>
      <c r="E4733" s="245"/>
      <c r="F4733" s="405"/>
      <c r="G4733" s="291"/>
      <c r="H4733" s="291"/>
      <c r="AW4733" s="501"/>
      <c r="AY4733" s="450"/>
    </row>
    <row r="4734" spans="1:185" customHeight="1" ht="16.5" s="407" customFormat="1">
      <c r="A4734" s="135"/>
      <c r="B4734" s="135"/>
      <c r="C4734" s="135"/>
      <c r="D4734" s="245"/>
      <c r="E4734" s="245"/>
      <c r="F4734" s="405"/>
      <c r="G4734" s="291"/>
      <c r="H4734" s="291"/>
      <c r="AW4734" s="501"/>
      <c r="AY4734" s="450"/>
    </row>
    <row r="4735" spans="1:185" customHeight="1" ht="16.5" s="407" customFormat="1">
      <c r="A4735" s="135"/>
      <c r="B4735" s="135"/>
      <c r="C4735" s="135"/>
      <c r="D4735" s="245"/>
      <c r="E4735" s="245"/>
      <c r="F4735" s="405"/>
      <c r="G4735" s="291"/>
      <c r="H4735" s="291"/>
      <c r="AW4735" s="501"/>
      <c r="AY4735" s="450"/>
    </row>
    <row r="4736" spans="1:185" customHeight="1" ht="16.5" s="407" customFormat="1">
      <c r="A4736" s="135"/>
      <c r="B4736" s="135"/>
      <c r="C4736" s="135"/>
      <c r="D4736" s="245"/>
      <c r="E4736" s="245"/>
      <c r="F4736" s="405"/>
      <c r="G4736" s="291"/>
      <c r="H4736" s="291"/>
      <c r="AW4736" s="501"/>
      <c r="AY4736" s="450"/>
    </row>
    <row r="4737" spans="1:185" customHeight="1" ht="16.5" s="407" customFormat="1">
      <c r="A4737" s="135"/>
      <c r="B4737" s="135"/>
      <c r="C4737" s="135"/>
      <c r="D4737" s="245"/>
      <c r="E4737" s="245"/>
      <c r="F4737" s="405"/>
      <c r="G4737" s="291"/>
      <c r="H4737" s="291"/>
      <c r="AW4737" s="501"/>
      <c r="AY4737" s="450"/>
    </row>
    <row r="4738" spans="1:185" customHeight="1" ht="16.5" s="407" customFormat="1">
      <c r="A4738" s="135"/>
      <c r="B4738" s="135"/>
      <c r="C4738" s="135"/>
      <c r="D4738" s="245"/>
      <c r="E4738" s="245"/>
      <c r="F4738" s="405"/>
      <c r="G4738" s="291"/>
      <c r="H4738" s="291"/>
      <c r="AW4738" s="501"/>
      <c r="AY4738" s="450"/>
    </row>
    <row r="4739" spans="1:185" customHeight="1" ht="16.5" s="407" customFormat="1">
      <c r="A4739" s="135"/>
      <c r="B4739" s="135"/>
      <c r="C4739" s="135"/>
      <c r="D4739" s="245"/>
      <c r="E4739" s="245"/>
      <c r="F4739" s="405"/>
      <c r="G4739" s="291"/>
      <c r="H4739" s="291"/>
      <c r="AW4739" s="501"/>
      <c r="AY4739" s="450"/>
    </row>
    <row r="4740" spans="1:185" customHeight="1" ht="16.5" s="407" customFormat="1">
      <c r="A4740" s="135"/>
      <c r="B4740" s="135"/>
      <c r="C4740" s="135"/>
      <c r="D4740" s="245"/>
      <c r="E4740" s="245"/>
      <c r="F4740" s="405"/>
      <c r="G4740" s="291"/>
      <c r="H4740" s="291"/>
      <c r="AW4740" s="501"/>
      <c r="AY4740" s="450"/>
    </row>
    <row r="4741" spans="1:185" customHeight="1" ht="16.5" s="407" customFormat="1">
      <c r="A4741" s="135"/>
      <c r="B4741" s="135"/>
      <c r="C4741" s="135"/>
      <c r="D4741" s="245"/>
      <c r="E4741" s="245"/>
      <c r="F4741" s="405"/>
      <c r="G4741" s="291"/>
      <c r="H4741" s="291"/>
      <c r="AW4741" s="501"/>
      <c r="AY4741" s="450"/>
    </row>
    <row r="4742" spans="1:185" customHeight="1" ht="16.5" s="407" customFormat="1">
      <c r="A4742" s="135"/>
      <c r="B4742" s="135"/>
      <c r="C4742" s="135"/>
      <c r="D4742" s="245"/>
      <c r="E4742" s="245"/>
      <c r="F4742" s="405"/>
      <c r="G4742" s="291"/>
      <c r="H4742" s="291"/>
      <c r="AW4742" s="501"/>
      <c r="AY4742" s="450"/>
    </row>
    <row r="4743" spans="1:185" customHeight="1" ht="16.5" s="407" customFormat="1">
      <c r="A4743" s="135"/>
      <c r="B4743" s="135"/>
      <c r="C4743" s="135"/>
      <c r="D4743" s="245"/>
      <c r="E4743" s="245"/>
      <c r="F4743" s="405"/>
      <c r="G4743" s="291"/>
      <c r="H4743" s="291"/>
      <c r="AW4743" s="501"/>
      <c r="AY4743" s="450"/>
    </row>
    <row r="4744" spans="1:185" customHeight="1" ht="16.5" s="407" customFormat="1">
      <c r="A4744" s="135"/>
      <c r="B4744" s="135"/>
      <c r="C4744" s="135"/>
      <c r="D4744" s="245"/>
      <c r="E4744" s="245"/>
      <c r="F4744" s="405"/>
      <c r="G4744" s="291"/>
      <c r="H4744" s="291"/>
      <c r="AW4744" s="501"/>
      <c r="AY4744" s="450"/>
    </row>
    <row r="4745" spans="1:185" customHeight="1" ht="16.5" s="407" customFormat="1">
      <c r="A4745" s="135"/>
      <c r="B4745" s="135"/>
      <c r="C4745" s="135"/>
      <c r="D4745" s="245"/>
      <c r="E4745" s="245"/>
      <c r="F4745" s="405"/>
      <c r="G4745" s="291"/>
      <c r="H4745" s="291"/>
      <c r="AW4745" s="501"/>
      <c r="AY4745" s="450"/>
    </row>
    <row r="4746" spans="1:185" customHeight="1" ht="16.5" s="407" customFormat="1">
      <c r="A4746" s="135"/>
      <c r="B4746" s="135"/>
      <c r="C4746" s="135"/>
      <c r="D4746" s="245"/>
      <c r="E4746" s="245"/>
      <c r="F4746" s="405"/>
      <c r="G4746" s="291"/>
      <c r="H4746" s="291"/>
      <c r="AW4746" s="501"/>
      <c r="AY4746" s="450"/>
    </row>
    <row r="4747" spans="1:185" customHeight="1" ht="16.5" s="407" customFormat="1">
      <c r="A4747" s="135"/>
      <c r="B4747" s="135"/>
      <c r="C4747" s="135"/>
      <c r="D4747" s="245"/>
      <c r="E4747" s="245"/>
      <c r="F4747" s="405"/>
      <c r="G4747" s="291"/>
      <c r="H4747" s="291"/>
      <c r="AW4747" s="501"/>
      <c r="AY4747" s="450"/>
    </row>
    <row r="4748" spans="1:185" customHeight="1" ht="16.5" s="407" customFormat="1">
      <c r="A4748" s="135"/>
      <c r="B4748" s="135"/>
      <c r="C4748" s="135"/>
      <c r="D4748" s="245"/>
      <c r="E4748" s="245"/>
      <c r="F4748" s="405"/>
      <c r="G4748" s="291"/>
      <c r="H4748" s="291"/>
      <c r="AW4748" s="501"/>
      <c r="AY4748" s="450"/>
    </row>
    <row r="4749" spans="1:185" customHeight="1" ht="16.5" s="407" customFormat="1">
      <c r="A4749" s="135"/>
      <c r="B4749" s="135"/>
      <c r="C4749" s="135"/>
      <c r="D4749" s="245"/>
      <c r="E4749" s="245"/>
      <c r="F4749" s="405"/>
      <c r="G4749" s="291"/>
      <c r="H4749" s="291"/>
      <c r="AW4749" s="501"/>
      <c r="AY4749" s="450"/>
    </row>
    <row r="4750" spans="1:185" customHeight="1" ht="16.5" s="407" customFormat="1">
      <c r="A4750" s="135"/>
      <c r="B4750" s="135"/>
      <c r="C4750" s="135"/>
      <c r="D4750" s="245"/>
      <c r="E4750" s="245"/>
      <c r="F4750" s="405"/>
      <c r="G4750" s="291"/>
      <c r="H4750" s="291"/>
      <c r="AW4750" s="501"/>
      <c r="AY4750" s="450"/>
    </row>
    <row r="4751" spans="1:185" customHeight="1" ht="16.5" s="407" customFormat="1">
      <c r="A4751" s="135"/>
      <c r="B4751" s="135"/>
      <c r="C4751" s="135"/>
      <c r="D4751" s="245"/>
      <c r="E4751" s="245"/>
      <c r="F4751" s="405"/>
      <c r="G4751" s="291"/>
      <c r="H4751" s="291"/>
      <c r="AW4751" s="501"/>
      <c r="AY4751" s="450"/>
    </row>
    <row r="4752" spans="1:185" customHeight="1" ht="16.5" s="407" customFormat="1">
      <c r="A4752" s="135"/>
      <c r="B4752" s="135"/>
      <c r="C4752" s="135"/>
      <c r="D4752" s="245"/>
      <c r="E4752" s="245"/>
      <c r="F4752" s="405"/>
      <c r="G4752" s="291"/>
      <c r="H4752" s="291"/>
      <c r="AW4752" s="501"/>
      <c r="AY4752" s="450"/>
    </row>
    <row r="4753" spans="1:185" customHeight="1" ht="16.5" s="407" customFormat="1">
      <c r="A4753" s="135"/>
      <c r="B4753" s="135"/>
      <c r="C4753" s="135"/>
      <c r="D4753" s="245"/>
      <c r="E4753" s="245"/>
      <c r="F4753" s="405"/>
      <c r="G4753" s="291"/>
      <c r="H4753" s="291"/>
      <c r="AW4753" s="501"/>
      <c r="AY4753" s="450"/>
    </row>
    <row r="4754" spans="1:185" customHeight="1" ht="16.5" s="407" customFormat="1">
      <c r="A4754" s="135"/>
      <c r="B4754" s="135"/>
      <c r="C4754" s="135"/>
      <c r="D4754" s="245"/>
      <c r="E4754" s="245"/>
      <c r="F4754" s="405"/>
      <c r="G4754" s="291"/>
      <c r="H4754" s="291"/>
      <c r="AW4754" s="501"/>
      <c r="AY4754" s="450"/>
    </row>
    <row r="4755" spans="1:185" customHeight="1" ht="16.5" s="407" customFormat="1">
      <c r="A4755" s="135"/>
      <c r="B4755" s="135"/>
      <c r="C4755" s="135"/>
      <c r="D4755" s="245"/>
      <c r="E4755" s="245"/>
      <c r="F4755" s="405"/>
      <c r="G4755" s="291"/>
      <c r="H4755" s="291"/>
      <c r="AW4755" s="501"/>
      <c r="AY4755" s="450"/>
    </row>
    <row r="4756" spans="1:185" customHeight="1" ht="16.5" s="407" customFormat="1">
      <c r="A4756" s="135"/>
      <c r="B4756" s="135"/>
      <c r="C4756" s="135"/>
      <c r="D4756" s="245"/>
      <c r="E4756" s="245"/>
      <c r="F4756" s="405"/>
      <c r="G4756" s="291"/>
      <c r="H4756" s="291"/>
      <c r="AW4756" s="501"/>
      <c r="AY4756" s="450"/>
    </row>
    <row r="4757" spans="1:185" customHeight="1" ht="16.5" s="407" customFormat="1">
      <c r="A4757" s="135"/>
      <c r="B4757" s="135"/>
      <c r="C4757" s="135"/>
      <c r="D4757" s="245"/>
      <c r="E4757" s="245"/>
      <c r="F4757" s="405"/>
      <c r="G4757" s="291"/>
      <c r="H4757" s="291"/>
      <c r="AW4757" s="501"/>
      <c r="AY4757" s="450"/>
    </row>
    <row r="4758" spans="1:185" customHeight="1" ht="16.5" s="407" customFormat="1">
      <c r="A4758" s="135"/>
      <c r="B4758" s="135"/>
      <c r="C4758" s="135"/>
      <c r="D4758" s="245"/>
      <c r="E4758" s="245"/>
      <c r="F4758" s="405"/>
      <c r="G4758" s="291"/>
      <c r="H4758" s="291"/>
      <c r="AW4758" s="501"/>
      <c r="AY4758" s="450"/>
    </row>
    <row r="4759" spans="1:185" customHeight="1" ht="16.5" s="407" customFormat="1">
      <c r="A4759" s="135"/>
      <c r="B4759" s="135"/>
      <c r="C4759" s="135"/>
      <c r="D4759" s="245"/>
      <c r="E4759" s="245"/>
      <c r="F4759" s="405"/>
      <c r="G4759" s="291"/>
      <c r="H4759" s="291"/>
      <c r="AW4759" s="501"/>
      <c r="AY4759" s="450"/>
    </row>
    <row r="4760" spans="1:185" customHeight="1" ht="16.5" s="407" customFormat="1">
      <c r="A4760" s="135"/>
      <c r="B4760" s="135"/>
      <c r="C4760" s="135"/>
      <c r="D4760" s="245"/>
      <c r="E4760" s="245"/>
      <c r="F4760" s="405"/>
      <c r="G4760" s="291"/>
      <c r="H4760" s="291"/>
      <c r="AW4760" s="501"/>
      <c r="AY4760" s="450"/>
    </row>
    <row r="4761" spans="1:185" customHeight="1" ht="16.5" s="407" customFormat="1">
      <c r="A4761" s="135"/>
      <c r="B4761" s="135"/>
      <c r="C4761" s="135"/>
      <c r="D4761" s="245"/>
      <c r="E4761" s="245"/>
      <c r="F4761" s="405"/>
      <c r="G4761" s="291"/>
      <c r="H4761" s="291"/>
      <c r="AW4761" s="501"/>
      <c r="AY4761" s="450"/>
    </row>
    <row r="4762" spans="1:185" customHeight="1" ht="16.5" s="407" customFormat="1">
      <c r="A4762" s="135"/>
      <c r="B4762" s="135"/>
      <c r="C4762" s="135"/>
      <c r="D4762" s="245"/>
      <c r="E4762" s="245"/>
      <c r="F4762" s="405"/>
      <c r="G4762" s="291"/>
      <c r="H4762" s="291"/>
      <c r="AW4762" s="501"/>
      <c r="AY4762" s="450"/>
    </row>
    <row r="4763" spans="1:185" customHeight="1" ht="16.5" s="407" customFormat="1">
      <c r="A4763" s="135"/>
      <c r="B4763" s="135"/>
      <c r="C4763" s="135"/>
      <c r="D4763" s="245"/>
      <c r="E4763" s="245"/>
      <c r="F4763" s="405"/>
      <c r="G4763" s="291"/>
      <c r="H4763" s="291"/>
      <c r="AW4763" s="501"/>
      <c r="AY4763" s="450"/>
    </row>
    <row r="4764" spans="1:185" customHeight="1" ht="16.5" s="407" customFormat="1">
      <c r="A4764" s="135"/>
      <c r="B4764" s="135"/>
      <c r="C4764" s="135"/>
      <c r="D4764" s="245"/>
      <c r="E4764" s="245"/>
      <c r="F4764" s="405"/>
      <c r="G4764" s="291"/>
      <c r="H4764" s="291"/>
      <c r="AW4764" s="501"/>
      <c r="AY4764" s="450"/>
    </row>
    <row r="4765" spans="1:185" customHeight="1" ht="16.5" s="407" customFormat="1">
      <c r="A4765" s="135"/>
      <c r="B4765" s="135"/>
      <c r="C4765" s="135"/>
      <c r="D4765" s="245"/>
      <c r="E4765" s="245"/>
      <c r="F4765" s="405"/>
      <c r="G4765" s="291"/>
      <c r="H4765" s="291"/>
      <c r="AW4765" s="501"/>
      <c r="AY4765" s="450"/>
    </row>
    <row r="4766" spans="1:185" customHeight="1" ht="16.5" s="407" customFormat="1">
      <c r="A4766" s="135"/>
      <c r="B4766" s="135"/>
      <c r="C4766" s="135"/>
      <c r="D4766" s="245"/>
      <c r="E4766" s="245"/>
      <c r="F4766" s="405"/>
      <c r="G4766" s="291"/>
      <c r="H4766" s="291"/>
      <c r="AW4766" s="501"/>
      <c r="AY4766" s="450"/>
    </row>
    <row r="4767" spans="1:185" customHeight="1" ht="16.5" s="407" customFormat="1">
      <c r="A4767" s="135"/>
      <c r="B4767" s="135"/>
      <c r="C4767" s="135"/>
      <c r="D4767" s="245"/>
      <c r="E4767" s="245"/>
      <c r="F4767" s="405"/>
      <c r="G4767" s="291"/>
      <c r="H4767" s="291"/>
      <c r="AW4767" s="501"/>
      <c r="AY4767" s="450"/>
    </row>
    <row r="4768" spans="1:185" customHeight="1" ht="16.5" s="407" customFormat="1">
      <c r="A4768" s="135"/>
      <c r="B4768" s="135"/>
      <c r="C4768" s="135"/>
      <c r="D4768" s="245"/>
      <c r="E4768" s="245"/>
      <c r="F4768" s="405"/>
      <c r="G4768" s="291"/>
      <c r="H4768" s="291"/>
      <c r="AW4768" s="501"/>
      <c r="AY4768" s="450"/>
    </row>
    <row r="4769" spans="1:185" customHeight="1" ht="16.5" s="407" customFormat="1">
      <c r="A4769" s="135"/>
      <c r="B4769" s="135"/>
      <c r="C4769" s="135"/>
      <c r="D4769" s="245"/>
      <c r="E4769" s="245"/>
      <c r="F4769" s="405"/>
      <c r="G4769" s="291"/>
      <c r="H4769" s="291"/>
      <c r="AW4769" s="501"/>
      <c r="AY4769" s="450"/>
    </row>
    <row r="4770" spans="1:185" customHeight="1" ht="16.5" s="407" customFormat="1">
      <c r="A4770" s="135"/>
      <c r="B4770" s="135"/>
      <c r="C4770" s="135"/>
      <c r="D4770" s="245"/>
      <c r="E4770" s="245"/>
      <c r="F4770" s="405"/>
      <c r="G4770" s="291"/>
      <c r="H4770" s="291"/>
      <c r="AW4770" s="501"/>
      <c r="AY4770" s="450"/>
    </row>
    <row r="4771" spans="1:185" customHeight="1" ht="16.5" s="407" customFormat="1">
      <c r="A4771" s="135"/>
      <c r="B4771" s="135"/>
      <c r="C4771" s="135"/>
      <c r="D4771" s="245"/>
      <c r="E4771" s="245"/>
      <c r="F4771" s="405"/>
      <c r="G4771" s="291"/>
      <c r="H4771" s="291"/>
      <c r="AW4771" s="501"/>
      <c r="AY4771" s="450"/>
    </row>
    <row r="4772" spans="1:185" customHeight="1" ht="16.5" s="407" customFormat="1">
      <c r="A4772" s="135"/>
      <c r="B4772" s="135"/>
      <c r="C4772" s="135"/>
      <c r="D4772" s="245"/>
      <c r="E4772" s="245"/>
      <c r="F4772" s="405"/>
      <c r="G4772" s="291"/>
      <c r="H4772" s="291"/>
      <c r="AW4772" s="501"/>
      <c r="AY4772" s="450"/>
    </row>
    <row r="4773" spans="1:185" customHeight="1" ht="16.5" s="407" customFormat="1">
      <c r="A4773" s="135"/>
      <c r="B4773" s="135"/>
      <c r="C4773" s="135"/>
      <c r="D4773" s="245"/>
      <c r="E4773" s="245"/>
      <c r="F4773" s="405"/>
      <c r="G4773" s="291"/>
      <c r="H4773" s="291"/>
      <c r="AW4773" s="501"/>
      <c r="AY4773" s="450"/>
    </row>
    <row r="4774" spans="1:185" customHeight="1" ht="16.5" s="407" customFormat="1">
      <c r="A4774" s="135"/>
      <c r="B4774" s="135"/>
      <c r="C4774" s="135"/>
      <c r="D4774" s="245"/>
      <c r="E4774" s="245"/>
      <c r="F4774" s="405"/>
      <c r="G4774" s="291"/>
      <c r="H4774" s="291"/>
      <c r="AW4774" s="501"/>
      <c r="AY4774" s="450"/>
    </row>
    <row r="4775" spans="1:185" customHeight="1" ht="16.5" s="407" customFormat="1">
      <c r="A4775" s="135"/>
      <c r="B4775" s="135"/>
      <c r="C4775" s="135"/>
      <c r="D4775" s="245"/>
      <c r="E4775" s="245"/>
      <c r="F4775" s="405"/>
      <c r="G4775" s="291"/>
      <c r="H4775" s="291"/>
      <c r="AW4775" s="501"/>
      <c r="AY4775" s="450"/>
    </row>
    <row r="4776" spans="1:185" customHeight="1" ht="16.5" s="407" customFormat="1">
      <c r="A4776" s="135"/>
      <c r="B4776" s="135"/>
      <c r="C4776" s="135"/>
      <c r="D4776" s="245"/>
      <c r="E4776" s="245"/>
      <c r="F4776" s="405"/>
      <c r="G4776" s="291"/>
      <c r="H4776" s="291"/>
      <c r="AW4776" s="501"/>
      <c r="AY4776" s="450"/>
    </row>
    <row r="4777" spans="1:185" customHeight="1" ht="16.5" s="407" customFormat="1">
      <c r="A4777" s="135"/>
      <c r="B4777" s="135"/>
      <c r="C4777" s="135"/>
      <c r="D4777" s="245"/>
      <c r="E4777" s="245"/>
      <c r="F4777" s="405"/>
      <c r="G4777" s="291"/>
      <c r="H4777" s="291"/>
      <c r="AW4777" s="501"/>
      <c r="AY4777" s="450"/>
    </row>
    <row r="4778" spans="1:185" customHeight="1" ht="16.5" s="407" customFormat="1">
      <c r="A4778" s="135"/>
      <c r="B4778" s="135"/>
      <c r="C4778" s="135"/>
      <c r="D4778" s="245"/>
      <c r="E4778" s="245"/>
      <c r="F4778" s="405"/>
      <c r="G4778" s="291"/>
      <c r="H4778" s="291"/>
      <c r="AW4778" s="501"/>
      <c r="AY4778" s="450"/>
    </row>
    <row r="4779" spans="1:185" customHeight="1" ht="16.5" s="407" customFormat="1">
      <c r="A4779" s="135"/>
      <c r="B4779" s="135"/>
      <c r="C4779" s="135"/>
      <c r="D4779" s="245"/>
      <c r="E4779" s="245"/>
      <c r="F4779" s="405"/>
      <c r="G4779" s="291"/>
      <c r="H4779" s="291"/>
      <c r="AW4779" s="501"/>
      <c r="AY4779" s="450"/>
    </row>
    <row r="4780" spans="1:185" customHeight="1" ht="16.5" s="407" customFormat="1">
      <c r="A4780" s="135"/>
      <c r="B4780" s="135"/>
      <c r="C4780" s="135"/>
      <c r="D4780" s="245"/>
      <c r="E4780" s="245"/>
      <c r="F4780" s="405"/>
      <c r="G4780" s="291"/>
      <c r="H4780" s="291"/>
      <c r="AW4780" s="501"/>
      <c r="AY4780" s="450"/>
    </row>
    <row r="4781" spans="1:185" customHeight="1" ht="16.5" s="407" customFormat="1">
      <c r="A4781" s="135"/>
      <c r="B4781" s="135"/>
      <c r="C4781" s="135"/>
      <c r="D4781" s="245"/>
      <c r="E4781" s="245"/>
      <c r="F4781" s="405"/>
      <c r="G4781" s="291"/>
      <c r="H4781" s="291"/>
      <c r="AW4781" s="501"/>
      <c r="AY4781" s="450"/>
    </row>
    <row r="4782" spans="1:185" customHeight="1" ht="16.5" s="407" customFormat="1">
      <c r="A4782" s="135"/>
      <c r="B4782" s="135"/>
      <c r="C4782" s="135"/>
      <c r="D4782" s="245"/>
      <c r="E4782" s="245"/>
      <c r="F4782" s="405"/>
      <c r="G4782" s="291"/>
      <c r="H4782" s="291"/>
      <c r="AW4782" s="501"/>
      <c r="AY4782" s="450"/>
    </row>
    <row r="4783" spans="1:185" customHeight="1" ht="16.5" s="407" customFormat="1">
      <c r="A4783" s="135"/>
      <c r="B4783" s="135"/>
      <c r="C4783" s="135"/>
      <c r="D4783" s="245"/>
      <c r="E4783" s="245"/>
      <c r="F4783" s="405"/>
      <c r="G4783" s="291"/>
      <c r="H4783" s="291"/>
      <c r="AW4783" s="501"/>
      <c r="AY4783" s="450"/>
    </row>
    <row r="4784" spans="1:185" customHeight="1" ht="16.5" s="407" customFormat="1">
      <c r="A4784" s="135"/>
      <c r="B4784" s="135"/>
      <c r="C4784" s="135"/>
      <c r="D4784" s="245"/>
      <c r="E4784" s="245"/>
      <c r="F4784" s="405"/>
      <c r="G4784" s="291"/>
      <c r="H4784" s="291"/>
      <c r="AW4784" s="501"/>
      <c r="AY4784" s="450"/>
    </row>
    <row r="4785" spans="1:185" customHeight="1" ht="16.5" s="407" customFormat="1">
      <c r="A4785" s="135"/>
      <c r="B4785" s="135"/>
      <c r="C4785" s="135"/>
      <c r="D4785" s="245"/>
      <c r="E4785" s="245"/>
      <c r="F4785" s="405"/>
      <c r="G4785" s="291"/>
      <c r="H4785" s="291"/>
      <c r="AW4785" s="501"/>
      <c r="AY4785" s="450"/>
    </row>
    <row r="4786" spans="1:185" customHeight="1" ht="16.5" s="407" customFormat="1">
      <c r="A4786" s="135"/>
      <c r="B4786" s="135"/>
      <c r="C4786" s="135"/>
      <c r="D4786" s="245"/>
      <c r="E4786" s="245"/>
      <c r="F4786" s="405"/>
      <c r="G4786" s="291"/>
      <c r="H4786" s="291"/>
      <c r="AW4786" s="501"/>
      <c r="AY4786" s="450"/>
    </row>
    <row r="4787" spans="1:185" customHeight="1" ht="16.5" s="407" customFormat="1">
      <c r="A4787" s="135"/>
      <c r="B4787" s="135"/>
      <c r="C4787" s="135"/>
      <c r="D4787" s="245"/>
      <c r="E4787" s="245"/>
      <c r="F4787" s="405"/>
      <c r="G4787" s="291"/>
      <c r="H4787" s="291"/>
      <c r="AW4787" s="501"/>
      <c r="AY4787" s="450"/>
    </row>
    <row r="4788" spans="1:185" customHeight="1" ht="16.5" s="407" customFormat="1">
      <c r="A4788" s="135"/>
      <c r="B4788" s="135"/>
      <c r="C4788" s="135"/>
      <c r="D4788" s="245"/>
      <c r="E4788" s="245"/>
      <c r="F4788" s="405"/>
      <c r="G4788" s="291"/>
      <c r="H4788" s="291"/>
      <c r="AW4788" s="501"/>
      <c r="AY4788" s="450"/>
    </row>
    <row r="4789" spans="1:185" customHeight="1" ht="16.5" s="407" customFormat="1">
      <c r="A4789" s="135"/>
      <c r="B4789" s="135"/>
      <c r="C4789" s="135"/>
      <c r="D4789" s="245"/>
      <c r="E4789" s="245"/>
      <c r="F4789" s="405"/>
      <c r="G4789" s="291"/>
      <c r="H4789" s="291"/>
      <c r="AW4789" s="501"/>
      <c r="AY4789" s="450"/>
    </row>
    <row r="4790" spans="1:185" customHeight="1" ht="16.5" s="407" customFormat="1">
      <c r="A4790" s="135"/>
      <c r="B4790" s="135"/>
      <c r="C4790" s="135"/>
      <c r="D4790" s="245"/>
      <c r="E4790" s="245"/>
      <c r="F4790" s="405"/>
      <c r="G4790" s="291"/>
      <c r="H4790" s="291"/>
      <c r="AW4790" s="501"/>
      <c r="AY4790" s="450"/>
    </row>
    <row r="4791" spans="1:185" customHeight="1" ht="16.5" s="407" customFormat="1">
      <c r="A4791" s="135"/>
      <c r="B4791" s="135"/>
      <c r="C4791" s="135"/>
      <c r="D4791" s="245"/>
      <c r="E4791" s="245"/>
      <c r="F4791" s="405"/>
      <c r="G4791" s="291"/>
      <c r="H4791" s="291"/>
      <c r="AW4791" s="501"/>
      <c r="AY4791" s="450"/>
    </row>
    <row r="4792" spans="1:185" customHeight="1" ht="16.5" s="407" customFormat="1">
      <c r="A4792" s="135"/>
      <c r="B4792" s="135"/>
      <c r="C4792" s="135"/>
      <c r="D4792" s="245"/>
      <c r="E4792" s="245"/>
      <c r="F4792" s="405"/>
      <c r="G4792" s="291"/>
      <c r="H4792" s="291"/>
      <c r="AW4792" s="501"/>
      <c r="AY4792" s="450"/>
    </row>
    <row r="4793" spans="1:185" customHeight="1" ht="16.5" s="407" customFormat="1">
      <c r="A4793" s="135"/>
      <c r="B4793" s="135"/>
      <c r="C4793" s="135"/>
      <c r="D4793" s="245"/>
      <c r="E4793" s="245"/>
      <c r="F4793" s="405"/>
      <c r="G4793" s="291"/>
      <c r="H4793" s="291"/>
      <c r="AW4793" s="501"/>
      <c r="AY4793" s="450"/>
    </row>
    <row r="4794" spans="1:185" customHeight="1" ht="16.5" s="407" customFormat="1">
      <c r="A4794" s="135"/>
      <c r="B4794" s="135"/>
      <c r="C4794" s="135"/>
      <c r="D4794" s="245"/>
      <c r="E4794" s="245"/>
      <c r="F4794" s="405"/>
      <c r="G4794" s="291"/>
      <c r="H4794" s="291"/>
      <c r="AW4794" s="501"/>
      <c r="AY4794" s="450"/>
    </row>
    <row r="4795" spans="1:185" customHeight="1" ht="16.5" s="407" customFormat="1">
      <c r="A4795" s="135"/>
      <c r="B4795" s="135"/>
      <c r="C4795" s="135"/>
      <c r="D4795" s="245"/>
      <c r="E4795" s="245"/>
      <c r="F4795" s="405"/>
      <c r="G4795" s="291"/>
      <c r="H4795" s="291"/>
      <c r="AW4795" s="501"/>
      <c r="AY4795" s="450"/>
    </row>
    <row r="4796" spans="1:185" customHeight="1" ht="16.5" s="407" customFormat="1">
      <c r="A4796" s="135"/>
      <c r="B4796" s="135"/>
      <c r="C4796" s="135"/>
      <c r="D4796" s="245"/>
      <c r="E4796" s="245"/>
      <c r="F4796" s="405"/>
      <c r="G4796" s="291"/>
      <c r="H4796" s="291"/>
      <c r="AW4796" s="501"/>
      <c r="AY4796" s="450"/>
    </row>
    <row r="4797" spans="1:185" customHeight="1" ht="16.5" s="407" customFormat="1">
      <c r="A4797" s="135"/>
      <c r="B4797" s="135"/>
      <c r="C4797" s="135"/>
      <c r="D4797" s="245"/>
      <c r="E4797" s="245"/>
      <c r="F4797" s="405"/>
      <c r="G4797" s="291"/>
      <c r="H4797" s="291"/>
      <c r="AW4797" s="501"/>
      <c r="AY4797" s="450"/>
    </row>
    <row r="4798" spans="1:185" customHeight="1" ht="16.5" s="407" customFormat="1">
      <c r="A4798" s="135"/>
      <c r="B4798" s="135"/>
      <c r="C4798" s="135"/>
      <c r="D4798" s="245"/>
      <c r="E4798" s="245"/>
      <c r="F4798" s="405"/>
      <c r="G4798" s="291"/>
      <c r="H4798" s="291"/>
      <c r="AW4798" s="501"/>
      <c r="AY4798" s="450"/>
    </row>
    <row r="4799" spans="1:185" customHeight="1" ht="16.5" s="407" customFormat="1">
      <c r="A4799" s="135"/>
      <c r="B4799" s="135"/>
      <c r="C4799" s="135"/>
      <c r="D4799" s="245"/>
      <c r="E4799" s="245"/>
      <c r="F4799" s="405"/>
      <c r="G4799" s="291"/>
      <c r="H4799" s="291"/>
      <c r="AW4799" s="501"/>
      <c r="AY4799" s="450"/>
    </row>
    <row r="4800" spans="1:185" customHeight="1" ht="16.5" s="407" customFormat="1">
      <c r="A4800" s="135"/>
      <c r="B4800" s="135"/>
      <c r="C4800" s="135"/>
      <c r="D4800" s="245"/>
      <c r="E4800" s="245"/>
      <c r="F4800" s="405"/>
      <c r="G4800" s="291"/>
      <c r="H4800" s="291"/>
      <c r="AW4800" s="501"/>
      <c r="AY4800" s="450"/>
    </row>
    <row r="4801" spans="1:185" customHeight="1" ht="16.5" s="407" customFormat="1">
      <c r="A4801" s="135"/>
      <c r="B4801" s="135"/>
      <c r="C4801" s="135"/>
      <c r="D4801" s="245"/>
      <c r="E4801" s="245"/>
      <c r="F4801" s="405"/>
      <c r="G4801" s="291"/>
      <c r="H4801" s="291"/>
      <c r="AW4801" s="501"/>
      <c r="AY4801" s="450"/>
    </row>
    <row r="4802" spans="1:185" customHeight="1" ht="16.5" s="407" customFormat="1">
      <c r="A4802" s="135"/>
      <c r="B4802" s="135"/>
      <c r="C4802" s="135"/>
      <c r="D4802" s="245"/>
      <c r="E4802" s="245"/>
      <c r="F4802" s="405"/>
      <c r="G4802" s="291"/>
      <c r="H4802" s="291"/>
      <c r="AW4802" s="501"/>
      <c r="AY4802" s="450"/>
    </row>
    <row r="4803" spans="1:185" customHeight="1" ht="16.5" s="407" customFormat="1">
      <c r="A4803" s="135"/>
      <c r="B4803" s="135"/>
      <c r="C4803" s="135"/>
      <c r="D4803" s="245"/>
      <c r="E4803" s="245"/>
      <c r="F4803" s="405"/>
      <c r="G4803" s="291"/>
      <c r="H4803" s="291"/>
      <c r="AW4803" s="501"/>
      <c r="AY4803" s="450"/>
    </row>
    <row r="4804" spans="1:185" customHeight="1" ht="16.5" s="407" customFormat="1">
      <c r="A4804" s="135"/>
      <c r="B4804" s="135"/>
      <c r="C4804" s="135"/>
      <c r="D4804" s="245"/>
      <c r="E4804" s="245"/>
      <c r="F4804" s="405"/>
      <c r="G4804" s="291"/>
      <c r="H4804" s="291"/>
      <c r="AW4804" s="501"/>
      <c r="AY4804" s="450"/>
    </row>
    <row r="4805" spans="1:185" customHeight="1" ht="16.5" s="407" customFormat="1">
      <c r="A4805" s="135"/>
      <c r="B4805" s="135"/>
      <c r="C4805" s="135"/>
      <c r="D4805" s="245"/>
      <c r="E4805" s="245"/>
      <c r="F4805" s="405"/>
      <c r="G4805" s="291"/>
      <c r="H4805" s="291"/>
      <c r="AW4805" s="501"/>
      <c r="AY4805" s="450"/>
    </row>
    <row r="4806" spans="1:185" customHeight="1" ht="16.5" s="407" customFormat="1">
      <c r="A4806" s="135"/>
      <c r="B4806" s="135"/>
      <c r="C4806" s="135"/>
      <c r="D4806" s="245"/>
      <c r="E4806" s="245"/>
      <c r="F4806" s="405"/>
      <c r="G4806" s="291"/>
      <c r="H4806" s="291"/>
      <c r="AW4806" s="501"/>
      <c r="AY4806" s="450"/>
    </row>
    <row r="4807" spans="1:185" customHeight="1" ht="16.5" s="407" customFormat="1">
      <c r="A4807" s="135"/>
      <c r="B4807" s="135"/>
      <c r="C4807" s="135"/>
      <c r="D4807" s="245"/>
      <c r="E4807" s="245"/>
      <c r="F4807" s="405"/>
      <c r="G4807" s="291"/>
      <c r="H4807" s="291"/>
      <c r="AW4807" s="501"/>
      <c r="AY4807" s="450"/>
    </row>
    <row r="4808" spans="1:185" customHeight="1" ht="16.5" s="407" customFormat="1">
      <c r="A4808" s="135"/>
      <c r="B4808" s="135"/>
      <c r="C4808" s="135"/>
      <c r="D4808" s="245"/>
      <c r="E4808" s="245"/>
      <c r="F4808" s="405"/>
      <c r="G4808" s="291"/>
      <c r="H4808" s="291"/>
      <c r="AW4808" s="501"/>
      <c r="AY4808" s="450"/>
    </row>
    <row r="4809" spans="1:185" customHeight="1" ht="16.5" s="407" customFormat="1">
      <c r="A4809" s="135"/>
      <c r="B4809" s="135"/>
      <c r="C4809" s="135"/>
      <c r="D4809" s="245"/>
      <c r="E4809" s="245"/>
      <c r="F4809" s="405"/>
      <c r="G4809" s="291"/>
      <c r="H4809" s="291"/>
      <c r="AW4809" s="501"/>
      <c r="AY4809" s="450"/>
    </row>
    <row r="4810" spans="1:185" customHeight="1" ht="16.5" s="407" customFormat="1">
      <c r="A4810" s="135"/>
      <c r="B4810" s="135"/>
      <c r="C4810" s="135"/>
      <c r="D4810" s="245"/>
      <c r="E4810" s="245"/>
      <c r="F4810" s="405"/>
      <c r="G4810" s="291"/>
      <c r="H4810" s="291"/>
      <c r="AW4810" s="501"/>
      <c r="AY4810" s="450"/>
    </row>
    <row r="4811" spans="1:185" customHeight="1" ht="16.5" s="407" customFormat="1">
      <c r="A4811" s="135"/>
      <c r="B4811" s="135"/>
      <c r="C4811" s="135"/>
      <c r="D4811" s="245"/>
      <c r="E4811" s="245"/>
      <c r="F4811" s="405"/>
      <c r="G4811" s="291"/>
      <c r="H4811" s="291"/>
      <c r="AW4811" s="501"/>
      <c r="AY4811" s="450"/>
    </row>
    <row r="4812" spans="1:185" customHeight="1" ht="16.5" s="407" customFormat="1">
      <c r="A4812" s="135"/>
      <c r="B4812" s="135"/>
      <c r="C4812" s="135"/>
      <c r="D4812" s="245"/>
      <c r="E4812" s="245"/>
      <c r="F4812" s="405"/>
      <c r="G4812" s="291"/>
      <c r="H4812" s="291"/>
      <c r="AW4812" s="501"/>
      <c r="AY4812" s="450"/>
    </row>
    <row r="4813" spans="1:185" customHeight="1" ht="16.5" s="407" customFormat="1">
      <c r="A4813" s="135"/>
      <c r="B4813" s="135"/>
      <c r="C4813" s="135"/>
      <c r="D4813" s="245"/>
      <c r="E4813" s="245"/>
      <c r="F4813" s="405"/>
      <c r="G4813" s="291"/>
      <c r="H4813" s="291"/>
      <c r="AW4813" s="501"/>
      <c r="AY4813" s="450"/>
    </row>
    <row r="4814" spans="1:185" customHeight="1" ht="16.5" s="407" customFormat="1">
      <c r="A4814" s="135"/>
      <c r="B4814" s="135"/>
      <c r="C4814" s="135"/>
      <c r="D4814" s="245"/>
      <c r="E4814" s="245"/>
      <c r="F4814" s="405"/>
      <c r="G4814" s="291"/>
      <c r="H4814" s="291"/>
      <c r="AW4814" s="501"/>
      <c r="AY4814" s="450"/>
    </row>
    <row r="4815" spans="1:185" customHeight="1" ht="16.5" s="407" customFormat="1">
      <c r="A4815" s="135"/>
      <c r="B4815" s="135"/>
      <c r="C4815" s="135"/>
      <c r="D4815" s="245"/>
      <c r="E4815" s="245"/>
      <c r="F4815" s="405"/>
      <c r="G4815" s="291"/>
      <c r="H4815" s="291"/>
      <c r="AW4815" s="501"/>
      <c r="AY4815" s="450"/>
    </row>
    <row r="4816" spans="1:185" customHeight="1" ht="16.5" s="407" customFormat="1">
      <c r="A4816" s="135"/>
      <c r="B4816" s="135"/>
      <c r="C4816" s="135"/>
      <c r="D4816" s="245"/>
      <c r="E4816" s="245"/>
      <c r="F4816" s="405"/>
      <c r="G4816" s="291"/>
      <c r="H4816" s="291"/>
      <c r="AW4816" s="501"/>
      <c r="AY4816" s="450"/>
    </row>
    <row r="4817" spans="1:185" customHeight="1" ht="16.5" s="407" customFormat="1">
      <c r="A4817" s="135"/>
      <c r="B4817" s="135"/>
      <c r="C4817" s="135"/>
      <c r="D4817" s="245"/>
      <c r="E4817" s="245"/>
      <c r="F4817" s="405"/>
      <c r="G4817" s="291"/>
      <c r="H4817" s="291"/>
      <c r="AW4817" s="501"/>
      <c r="AY4817" s="450"/>
    </row>
    <row r="4818" spans="1:185" customHeight="1" ht="16.5" s="407" customFormat="1">
      <c r="A4818" s="135"/>
      <c r="B4818" s="135"/>
      <c r="C4818" s="135"/>
      <c r="D4818" s="245"/>
      <c r="E4818" s="245"/>
      <c r="F4818" s="405"/>
      <c r="G4818" s="291"/>
      <c r="H4818" s="291"/>
      <c r="AW4818" s="501"/>
      <c r="AY4818" s="450"/>
    </row>
    <row r="4819" spans="1:185" customHeight="1" ht="16.5" s="407" customFormat="1">
      <c r="A4819" s="135"/>
      <c r="B4819" s="135"/>
      <c r="C4819" s="135"/>
      <c r="D4819" s="245"/>
      <c r="E4819" s="245"/>
      <c r="F4819" s="405"/>
      <c r="G4819" s="291"/>
      <c r="H4819" s="291"/>
      <c r="AW4819" s="501"/>
      <c r="AY4819" s="450"/>
    </row>
    <row r="4820" spans="1:185" customHeight="1" ht="16.5" s="407" customFormat="1">
      <c r="A4820" s="135"/>
      <c r="B4820" s="135"/>
      <c r="C4820" s="135"/>
      <c r="D4820" s="245"/>
      <c r="E4820" s="245"/>
      <c r="F4820" s="405"/>
      <c r="G4820" s="291"/>
      <c r="H4820" s="291"/>
      <c r="AW4820" s="501"/>
      <c r="AY4820" s="450"/>
    </row>
    <row r="4821" spans="1:185" customHeight="1" ht="16.5" s="407" customFormat="1">
      <c r="A4821" s="135"/>
      <c r="B4821" s="135"/>
      <c r="C4821" s="135"/>
      <c r="D4821" s="245"/>
      <c r="E4821" s="245"/>
      <c r="F4821" s="405"/>
      <c r="G4821" s="291"/>
      <c r="H4821" s="291"/>
      <c r="AW4821" s="501"/>
      <c r="AY4821" s="450"/>
    </row>
    <row r="4822" spans="1:185" customHeight="1" ht="16.5" s="407" customFormat="1">
      <c r="A4822" s="135"/>
      <c r="B4822" s="135"/>
      <c r="C4822" s="135"/>
      <c r="D4822" s="245"/>
      <c r="E4822" s="245"/>
      <c r="F4822" s="405"/>
      <c r="G4822" s="291"/>
      <c r="H4822" s="291"/>
      <c r="AW4822" s="501"/>
      <c r="AY4822" s="450"/>
    </row>
    <row r="4823" spans="1:185" customHeight="1" ht="16.5" s="407" customFormat="1">
      <c r="A4823" s="135"/>
      <c r="B4823" s="135"/>
      <c r="C4823" s="135"/>
      <c r="D4823" s="245"/>
      <c r="E4823" s="245"/>
      <c r="F4823" s="405"/>
      <c r="G4823" s="291"/>
      <c r="H4823" s="291"/>
      <c r="AW4823" s="501"/>
      <c r="AY4823" s="450"/>
    </row>
    <row r="4824" spans="1:185" customHeight="1" ht="16.5" s="407" customFormat="1">
      <c r="A4824" s="135"/>
      <c r="B4824" s="135"/>
      <c r="C4824" s="135"/>
      <c r="D4824" s="245"/>
      <c r="E4824" s="245"/>
      <c r="F4824" s="405"/>
      <c r="G4824" s="291"/>
      <c r="H4824" s="291"/>
      <c r="AW4824" s="501"/>
      <c r="AY4824" s="450"/>
    </row>
    <row r="4825" spans="1:185" customHeight="1" ht="16.5" s="407" customFormat="1">
      <c r="A4825" s="135"/>
      <c r="B4825" s="135"/>
      <c r="C4825" s="135"/>
      <c r="D4825" s="245"/>
      <c r="E4825" s="245"/>
      <c r="F4825" s="405"/>
      <c r="G4825" s="291"/>
      <c r="H4825" s="291"/>
      <c r="AW4825" s="501"/>
      <c r="AY4825" s="450"/>
    </row>
    <row r="4826" spans="1:185" customHeight="1" ht="16.5" s="407" customFormat="1">
      <c r="A4826" s="135"/>
      <c r="B4826" s="135"/>
      <c r="C4826" s="135"/>
      <c r="D4826" s="245"/>
      <c r="E4826" s="245"/>
      <c r="F4826" s="405"/>
      <c r="G4826" s="291"/>
      <c r="H4826" s="291"/>
      <c r="AW4826" s="501"/>
      <c r="AY4826" s="450"/>
    </row>
    <row r="4827" spans="1:185" customHeight="1" ht="16.5" s="407" customFormat="1">
      <c r="A4827" s="135"/>
      <c r="B4827" s="135"/>
      <c r="C4827" s="135"/>
      <c r="D4827" s="245"/>
      <c r="E4827" s="245"/>
      <c r="F4827" s="405"/>
      <c r="G4827" s="291"/>
      <c r="H4827" s="291"/>
      <c r="AW4827" s="501"/>
      <c r="AY4827" s="450"/>
    </row>
    <row r="4828" spans="1:185" customHeight="1" ht="16.5" s="407" customFormat="1">
      <c r="A4828" s="135"/>
      <c r="B4828" s="135"/>
      <c r="C4828" s="135"/>
      <c r="D4828" s="245"/>
      <c r="E4828" s="245"/>
      <c r="F4828" s="405"/>
      <c r="G4828" s="291"/>
      <c r="H4828" s="291"/>
      <c r="AW4828" s="501"/>
      <c r="AY4828" s="450"/>
    </row>
    <row r="4829" spans="1:185" customHeight="1" ht="16.5" s="407" customFormat="1">
      <c r="A4829" s="135"/>
      <c r="B4829" s="135"/>
      <c r="C4829" s="135"/>
      <c r="D4829" s="245"/>
      <c r="E4829" s="245"/>
      <c r="F4829" s="405"/>
      <c r="G4829" s="291"/>
      <c r="H4829" s="291"/>
      <c r="AW4829" s="501"/>
      <c r="AY4829" s="450"/>
    </row>
    <row r="4830" spans="1:185" customHeight="1" ht="16.5" s="407" customFormat="1">
      <c r="A4830" s="135"/>
      <c r="B4830" s="135"/>
      <c r="C4830" s="135"/>
      <c r="D4830" s="245"/>
      <c r="E4830" s="245"/>
      <c r="F4830" s="405"/>
      <c r="G4830" s="291"/>
      <c r="H4830" s="291"/>
      <c r="AW4830" s="501"/>
      <c r="AY4830" s="450"/>
    </row>
    <row r="4831" spans="1:185" customHeight="1" ht="16.5" s="407" customFormat="1">
      <c r="A4831" s="135"/>
      <c r="B4831" s="135"/>
      <c r="C4831" s="135"/>
      <c r="D4831" s="245"/>
      <c r="E4831" s="245"/>
      <c r="F4831" s="405"/>
      <c r="G4831" s="291"/>
      <c r="H4831" s="291"/>
      <c r="AW4831" s="501"/>
      <c r="AY4831" s="450"/>
    </row>
    <row r="4832" spans="1:185" customHeight="1" ht="16.5" s="407" customFormat="1">
      <c r="A4832" s="135"/>
      <c r="B4832" s="135"/>
      <c r="C4832" s="135"/>
      <c r="D4832" s="245"/>
      <c r="E4832" s="245"/>
      <c r="F4832" s="405"/>
      <c r="G4832" s="291"/>
      <c r="H4832" s="291"/>
      <c r="AW4832" s="501"/>
      <c r="AY4832" s="450"/>
    </row>
    <row r="4833" spans="1:185" customHeight="1" ht="16.5" s="407" customFormat="1">
      <c r="A4833" s="135"/>
      <c r="B4833" s="135"/>
      <c r="C4833" s="135"/>
      <c r="D4833" s="245"/>
      <c r="E4833" s="245"/>
      <c r="F4833" s="405"/>
      <c r="G4833" s="291"/>
      <c r="H4833" s="291"/>
      <c r="AW4833" s="501"/>
      <c r="AY4833" s="450"/>
    </row>
    <row r="4834" spans="1:185" customHeight="1" ht="16.5" s="407" customFormat="1">
      <c r="A4834" s="135"/>
      <c r="B4834" s="135"/>
      <c r="C4834" s="135"/>
      <c r="D4834" s="245"/>
      <c r="E4834" s="245"/>
      <c r="F4834" s="405"/>
      <c r="G4834" s="291"/>
      <c r="H4834" s="291"/>
      <c r="AW4834" s="501"/>
      <c r="AY4834" s="450"/>
    </row>
    <row r="4835" spans="1:185" customHeight="1" ht="16.5" s="407" customFormat="1">
      <c r="A4835" s="135"/>
      <c r="B4835" s="135"/>
      <c r="C4835" s="135"/>
      <c r="D4835" s="245"/>
      <c r="E4835" s="245"/>
      <c r="F4835" s="405"/>
      <c r="G4835" s="291"/>
      <c r="H4835" s="291"/>
      <c r="AW4835" s="501"/>
      <c r="AY4835" s="450"/>
    </row>
    <row r="4836" spans="1:185" customHeight="1" ht="16.5" s="407" customFormat="1">
      <c r="A4836" s="135"/>
      <c r="B4836" s="135"/>
      <c r="C4836" s="135"/>
      <c r="D4836" s="245"/>
      <c r="E4836" s="245"/>
      <c r="F4836" s="405"/>
      <c r="G4836" s="291"/>
      <c r="H4836" s="291"/>
      <c r="AW4836" s="501"/>
      <c r="AY4836" s="450"/>
    </row>
    <row r="4837" spans="1:185" customHeight="1" ht="16.5" s="407" customFormat="1">
      <c r="A4837" s="135"/>
      <c r="B4837" s="135"/>
      <c r="C4837" s="135"/>
      <c r="D4837" s="245"/>
      <c r="E4837" s="245"/>
      <c r="F4837" s="405"/>
      <c r="G4837" s="291"/>
      <c r="H4837" s="291"/>
      <c r="AW4837" s="501"/>
      <c r="AY4837" s="450"/>
    </row>
    <row r="4838" spans="1:185" customHeight="1" ht="16.5" s="407" customFormat="1">
      <c r="A4838" s="135"/>
      <c r="B4838" s="135"/>
      <c r="C4838" s="135"/>
      <c r="D4838" s="245"/>
      <c r="E4838" s="245"/>
      <c r="F4838" s="405"/>
      <c r="G4838" s="291"/>
      <c r="H4838" s="291"/>
      <c r="AW4838" s="501"/>
      <c r="AY4838" s="450"/>
    </row>
    <row r="4839" spans="1:185" customHeight="1" ht="16.5" s="407" customFormat="1">
      <c r="A4839" s="135"/>
      <c r="B4839" s="135"/>
      <c r="C4839" s="135"/>
      <c r="D4839" s="245"/>
      <c r="E4839" s="245"/>
      <c r="F4839" s="405"/>
      <c r="G4839" s="291"/>
      <c r="H4839" s="291"/>
      <c r="AW4839" s="501"/>
      <c r="AY4839" s="450"/>
    </row>
    <row r="4840" spans="1:185" customHeight="1" ht="16.5" s="407" customFormat="1">
      <c r="A4840" s="135"/>
      <c r="B4840" s="135"/>
      <c r="C4840" s="135"/>
      <c r="D4840" s="245"/>
      <c r="E4840" s="245"/>
      <c r="F4840" s="405"/>
      <c r="G4840" s="291"/>
      <c r="H4840" s="291"/>
      <c r="AW4840" s="501"/>
      <c r="AY4840" s="450"/>
    </row>
    <row r="4841" spans="1:185" customHeight="1" ht="16.5" s="407" customFormat="1">
      <c r="A4841" s="135"/>
      <c r="B4841" s="135"/>
      <c r="C4841" s="135"/>
      <c r="D4841" s="245"/>
      <c r="E4841" s="245"/>
      <c r="F4841" s="405"/>
      <c r="G4841" s="291"/>
      <c r="H4841" s="291"/>
      <c r="AW4841" s="501"/>
      <c r="AY4841" s="450"/>
    </row>
    <row r="4842" spans="1:185" customHeight="1" ht="16.5" s="407" customFormat="1">
      <c r="A4842" s="135"/>
      <c r="B4842" s="135"/>
      <c r="C4842" s="135"/>
      <c r="D4842" s="245"/>
      <c r="E4842" s="245"/>
      <c r="F4842" s="405"/>
      <c r="G4842" s="291"/>
      <c r="H4842" s="291"/>
      <c r="AW4842" s="501"/>
      <c r="AY4842" s="450"/>
    </row>
    <row r="4843" spans="1:185" customHeight="1" ht="16.5" s="407" customFormat="1">
      <c r="A4843" s="135"/>
      <c r="B4843" s="135"/>
      <c r="C4843" s="135"/>
      <c r="D4843" s="245"/>
      <c r="E4843" s="245"/>
      <c r="F4843" s="405"/>
      <c r="G4843" s="291"/>
      <c r="H4843" s="291"/>
      <c r="AW4843" s="501"/>
      <c r="AY4843" s="450"/>
    </row>
    <row r="4844" spans="1:185" customHeight="1" ht="16.5" s="407" customFormat="1">
      <c r="A4844" s="135"/>
      <c r="B4844" s="135"/>
      <c r="C4844" s="135"/>
      <c r="D4844" s="245"/>
      <c r="E4844" s="245"/>
      <c r="F4844" s="405"/>
      <c r="G4844" s="291"/>
      <c r="H4844" s="291"/>
      <c r="AW4844" s="501"/>
      <c r="AY4844" s="450"/>
    </row>
    <row r="4845" spans="1:185" customHeight="1" ht="16.5" s="407" customFormat="1">
      <c r="A4845" s="135"/>
      <c r="B4845" s="135"/>
      <c r="C4845" s="135"/>
      <c r="D4845" s="245"/>
      <c r="E4845" s="245"/>
      <c r="F4845" s="405"/>
      <c r="G4845" s="291"/>
      <c r="H4845" s="291"/>
      <c r="AW4845" s="501"/>
      <c r="AY4845" s="450"/>
    </row>
    <row r="4846" spans="1:185" customHeight="1" ht="16.5" s="407" customFormat="1">
      <c r="A4846" s="135"/>
      <c r="B4846" s="135"/>
      <c r="C4846" s="135"/>
      <c r="D4846" s="245"/>
      <c r="E4846" s="245"/>
      <c r="F4846" s="405"/>
      <c r="G4846" s="291"/>
      <c r="H4846" s="291"/>
      <c r="AW4846" s="501"/>
      <c r="AY4846" s="450"/>
    </row>
    <row r="4847" spans="1:185" customHeight="1" ht="16.5" s="407" customFormat="1">
      <c r="A4847" s="135"/>
      <c r="B4847" s="135"/>
      <c r="C4847" s="135"/>
      <c r="D4847" s="245"/>
      <c r="E4847" s="245"/>
      <c r="F4847" s="405"/>
      <c r="G4847" s="291"/>
      <c r="H4847" s="291"/>
      <c r="AW4847" s="501"/>
      <c r="AY4847" s="450"/>
    </row>
    <row r="4848" spans="1:185" customHeight="1" ht="16.5" s="407" customFormat="1">
      <c r="A4848" s="135"/>
      <c r="B4848" s="135"/>
      <c r="C4848" s="135"/>
      <c r="D4848" s="245"/>
      <c r="E4848" s="245"/>
      <c r="F4848" s="405"/>
      <c r="G4848" s="291"/>
      <c r="H4848" s="291"/>
      <c r="AW4848" s="501"/>
      <c r="AY4848" s="450"/>
    </row>
    <row r="4849" spans="1:185" customHeight="1" ht="16.5" s="407" customFormat="1">
      <c r="A4849" s="135"/>
      <c r="B4849" s="135"/>
      <c r="C4849" s="135"/>
      <c r="D4849" s="245"/>
      <c r="E4849" s="245"/>
      <c r="F4849" s="405"/>
      <c r="G4849" s="291"/>
      <c r="H4849" s="291"/>
      <c r="AW4849" s="501"/>
      <c r="AY4849" s="450"/>
    </row>
    <row r="4850" spans="1:185" customHeight="1" ht="16.5" s="407" customFormat="1">
      <c r="A4850" s="135"/>
      <c r="B4850" s="135"/>
      <c r="C4850" s="135"/>
      <c r="D4850" s="245"/>
      <c r="E4850" s="245"/>
      <c r="F4850" s="405"/>
      <c r="G4850" s="291"/>
      <c r="H4850" s="291"/>
      <c r="AW4850" s="501"/>
      <c r="AY4850" s="450"/>
    </row>
    <row r="4851" spans="1:185" customHeight="1" ht="16.5" s="407" customFormat="1">
      <c r="A4851" s="135"/>
      <c r="B4851" s="135"/>
      <c r="C4851" s="135"/>
      <c r="D4851" s="245"/>
      <c r="E4851" s="245"/>
      <c r="F4851" s="405"/>
      <c r="G4851" s="291"/>
      <c r="H4851" s="291"/>
      <c r="AW4851" s="501"/>
      <c r="AY4851" s="450"/>
    </row>
    <row r="4852" spans="1:185" customHeight="1" ht="16.5" s="407" customFormat="1">
      <c r="A4852" s="135"/>
      <c r="B4852" s="135"/>
      <c r="C4852" s="135"/>
      <c r="D4852" s="245"/>
      <c r="E4852" s="245"/>
      <c r="F4852" s="405"/>
      <c r="G4852" s="291"/>
      <c r="H4852" s="291"/>
      <c r="AW4852" s="501"/>
      <c r="AY4852" s="450"/>
    </row>
    <row r="4853" spans="1:185" customHeight="1" ht="16.5" s="407" customFormat="1">
      <c r="A4853" s="135"/>
      <c r="B4853" s="135"/>
      <c r="C4853" s="135"/>
      <c r="D4853" s="245"/>
      <c r="E4853" s="245"/>
      <c r="F4853" s="405"/>
      <c r="G4853" s="291"/>
      <c r="H4853" s="291"/>
      <c r="AW4853" s="501"/>
      <c r="AY4853" s="450"/>
    </row>
    <row r="4854" spans="1:185" customHeight="1" ht="16.5" s="407" customFormat="1">
      <c r="A4854" s="135"/>
      <c r="B4854" s="135"/>
      <c r="C4854" s="135"/>
      <c r="D4854" s="245"/>
      <c r="E4854" s="245"/>
      <c r="F4854" s="405"/>
      <c r="G4854" s="291"/>
      <c r="H4854" s="291"/>
      <c r="AW4854" s="501"/>
      <c r="AY4854" s="450"/>
    </row>
    <row r="4855" spans="1:185" customHeight="1" ht="16.5" s="407" customFormat="1">
      <c r="A4855" s="135"/>
      <c r="B4855" s="135"/>
      <c r="C4855" s="135"/>
      <c r="D4855" s="245"/>
      <c r="E4855" s="245"/>
      <c r="F4855" s="405"/>
      <c r="G4855" s="291"/>
      <c r="H4855" s="291"/>
      <c r="AW4855" s="501"/>
      <c r="AY4855" s="450"/>
    </row>
    <row r="4856" spans="1:185" customHeight="1" ht="16.5" s="407" customFormat="1">
      <c r="A4856" s="135"/>
      <c r="B4856" s="135"/>
      <c r="C4856" s="135"/>
      <c r="D4856" s="245"/>
      <c r="E4856" s="245"/>
      <c r="F4856" s="405"/>
      <c r="G4856" s="291"/>
      <c r="H4856" s="291"/>
      <c r="AW4856" s="501"/>
      <c r="AY4856" s="450"/>
    </row>
    <row r="4857" spans="1:185" customHeight="1" ht="16.5" s="407" customFormat="1">
      <c r="A4857" s="135"/>
      <c r="B4857" s="135"/>
      <c r="C4857" s="135"/>
      <c r="D4857" s="245"/>
      <c r="E4857" s="245"/>
      <c r="F4857" s="405"/>
      <c r="G4857" s="291"/>
      <c r="H4857" s="291"/>
      <c r="AW4857" s="501"/>
      <c r="AY4857" s="450"/>
    </row>
    <row r="4858" spans="1:185" customHeight="1" ht="16.5" s="407" customFormat="1">
      <c r="A4858" s="135"/>
      <c r="B4858" s="135"/>
      <c r="C4858" s="135"/>
      <c r="D4858" s="245"/>
      <c r="E4858" s="245"/>
      <c r="F4858" s="405"/>
      <c r="G4858" s="291"/>
      <c r="H4858" s="291"/>
      <c r="AW4858" s="501"/>
      <c r="AY4858" s="450"/>
    </row>
    <row r="4859" spans="1:185" customHeight="1" ht="16.5" s="407" customFormat="1">
      <c r="A4859" s="135"/>
      <c r="B4859" s="135"/>
      <c r="C4859" s="135"/>
      <c r="D4859" s="245"/>
      <c r="E4859" s="245"/>
      <c r="F4859" s="405"/>
      <c r="G4859" s="291"/>
      <c r="H4859" s="291"/>
      <c r="AW4859" s="501"/>
      <c r="AY4859" s="450"/>
    </row>
    <row r="4860" spans="1:185" customHeight="1" ht="16.5" s="407" customFormat="1">
      <c r="A4860" s="135"/>
      <c r="B4860" s="135"/>
      <c r="C4860" s="135"/>
      <c r="D4860" s="245"/>
      <c r="E4860" s="245"/>
      <c r="F4860" s="405"/>
      <c r="G4860" s="291"/>
      <c r="H4860" s="291"/>
      <c r="AW4860" s="501"/>
      <c r="AY4860" s="450"/>
    </row>
    <row r="4861" spans="1:185" customHeight="1" ht="16.5" s="407" customFormat="1">
      <c r="A4861" s="135"/>
      <c r="B4861" s="135"/>
      <c r="C4861" s="135"/>
      <c r="D4861" s="245"/>
      <c r="E4861" s="245"/>
      <c r="F4861" s="405"/>
      <c r="G4861" s="291"/>
      <c r="H4861" s="291"/>
      <c r="AW4861" s="501"/>
      <c r="AY4861" s="450"/>
    </row>
    <row r="4862" spans="1:185" customHeight="1" ht="16.5" s="407" customFormat="1">
      <c r="A4862" s="135"/>
      <c r="B4862" s="135"/>
      <c r="C4862" s="135"/>
      <c r="D4862" s="245"/>
      <c r="E4862" s="245"/>
      <c r="F4862" s="405"/>
      <c r="G4862" s="291"/>
      <c r="H4862" s="291"/>
      <c r="AW4862" s="501"/>
      <c r="AY4862" s="450"/>
    </row>
    <row r="4863" spans="1:185" customHeight="1" ht="16.5" s="407" customFormat="1">
      <c r="A4863" s="135"/>
      <c r="B4863" s="135"/>
      <c r="C4863" s="135"/>
      <c r="D4863" s="245"/>
      <c r="E4863" s="245"/>
      <c r="F4863" s="405"/>
      <c r="G4863" s="291"/>
      <c r="H4863" s="291"/>
      <c r="AW4863" s="501"/>
      <c r="AY4863" s="450"/>
    </row>
    <row r="4864" spans="1:185" customHeight="1" ht="16.5" s="407" customFormat="1">
      <c r="A4864" s="135"/>
      <c r="B4864" s="135"/>
      <c r="C4864" s="135"/>
      <c r="D4864" s="245"/>
      <c r="E4864" s="245"/>
      <c r="F4864" s="405"/>
      <c r="G4864" s="291"/>
      <c r="H4864" s="291"/>
      <c r="AW4864" s="501"/>
      <c r="AY4864" s="450"/>
    </row>
    <row r="4865" spans="1:185" customHeight="1" ht="16.5" s="407" customFormat="1">
      <c r="A4865" s="135"/>
      <c r="B4865" s="135"/>
      <c r="C4865" s="135"/>
      <c r="D4865" s="245"/>
      <c r="E4865" s="245"/>
      <c r="F4865" s="405"/>
      <c r="G4865" s="291"/>
      <c r="H4865" s="291"/>
      <c r="AW4865" s="501"/>
      <c r="AY4865" s="450"/>
    </row>
    <row r="4866" spans="1:185" customHeight="1" ht="16.5" s="407" customFormat="1">
      <c r="A4866" s="135"/>
      <c r="B4866" s="135"/>
      <c r="C4866" s="135"/>
      <c r="D4866" s="245"/>
      <c r="E4866" s="245"/>
      <c r="F4866" s="405"/>
      <c r="G4866" s="291"/>
      <c r="H4866" s="291"/>
      <c r="AW4866" s="501"/>
      <c r="AY4866" s="450"/>
    </row>
    <row r="4867" spans="1:185" customHeight="1" ht="16.5" s="407" customFormat="1">
      <c r="A4867" s="135"/>
      <c r="B4867" s="135"/>
      <c r="C4867" s="135"/>
      <c r="D4867" s="245"/>
      <c r="E4867" s="245"/>
      <c r="F4867" s="405"/>
      <c r="G4867" s="291"/>
      <c r="H4867" s="291"/>
      <c r="AW4867" s="501"/>
      <c r="AY4867" s="450"/>
    </row>
    <row r="4868" spans="1:185" customHeight="1" ht="16.5" s="407" customFormat="1">
      <c r="A4868" s="135"/>
      <c r="B4868" s="135"/>
      <c r="C4868" s="135"/>
      <c r="D4868" s="245"/>
      <c r="E4868" s="245"/>
      <c r="F4868" s="405"/>
      <c r="G4868" s="291"/>
      <c r="H4868" s="291"/>
      <c r="AW4868" s="501"/>
      <c r="AY4868" s="450"/>
    </row>
    <row r="4869" spans="1:185" customHeight="1" ht="16.5" s="407" customFormat="1">
      <c r="A4869" s="135"/>
      <c r="B4869" s="135"/>
      <c r="C4869" s="135"/>
      <c r="D4869" s="245"/>
      <c r="E4869" s="245"/>
      <c r="F4869" s="405"/>
      <c r="G4869" s="291"/>
      <c r="H4869" s="291"/>
      <c r="AW4869" s="501"/>
      <c r="AY4869" s="450"/>
    </row>
    <row r="4870" spans="1:185" customHeight="1" ht="16.5" s="407" customFormat="1">
      <c r="A4870" s="135"/>
      <c r="B4870" s="135"/>
      <c r="C4870" s="135"/>
      <c r="D4870" s="245"/>
      <c r="E4870" s="245"/>
      <c r="F4870" s="405"/>
      <c r="G4870" s="291"/>
      <c r="H4870" s="291"/>
      <c r="AW4870" s="501"/>
      <c r="AY4870" s="450"/>
    </row>
    <row r="4871" spans="1:185" customHeight="1" ht="16.5" s="407" customFormat="1">
      <c r="A4871" s="135"/>
      <c r="B4871" s="135"/>
      <c r="C4871" s="135"/>
      <c r="D4871" s="245"/>
      <c r="E4871" s="245"/>
      <c r="F4871" s="405"/>
      <c r="G4871" s="291"/>
      <c r="H4871" s="291"/>
      <c r="AW4871" s="501"/>
      <c r="AY4871" s="450"/>
    </row>
    <row r="4872" spans="1:185" customHeight="1" ht="16.5" s="407" customFormat="1">
      <c r="A4872" s="135"/>
      <c r="B4872" s="135"/>
      <c r="C4872" s="135"/>
      <c r="D4872" s="245"/>
      <c r="E4872" s="245"/>
      <c r="F4872" s="405"/>
      <c r="G4872" s="291"/>
      <c r="H4872" s="291"/>
      <c r="AW4872" s="501"/>
      <c r="AY4872" s="450"/>
    </row>
    <row r="4873" spans="1:185" customHeight="1" ht="16.5" s="407" customFormat="1">
      <c r="A4873" s="135"/>
      <c r="B4873" s="135"/>
      <c r="C4873" s="135"/>
      <c r="D4873" s="245"/>
      <c r="E4873" s="245"/>
      <c r="F4873" s="405"/>
      <c r="G4873" s="291"/>
      <c r="H4873" s="291"/>
      <c r="AW4873" s="501"/>
      <c r="AY4873" s="450"/>
    </row>
    <row r="4874" spans="1:185" customHeight="1" ht="16.5" s="407" customFormat="1">
      <c r="A4874" s="135"/>
      <c r="B4874" s="135"/>
      <c r="C4874" s="135"/>
      <c r="D4874" s="245"/>
      <c r="E4874" s="245"/>
      <c r="F4874" s="405"/>
      <c r="G4874" s="291"/>
      <c r="H4874" s="291"/>
      <c r="AW4874" s="501"/>
      <c r="AY4874" s="450"/>
    </row>
    <row r="4875" spans="1:185" customHeight="1" ht="16.5" s="407" customFormat="1">
      <c r="A4875" s="135"/>
      <c r="B4875" s="135"/>
      <c r="C4875" s="135"/>
      <c r="D4875" s="245"/>
      <c r="E4875" s="245"/>
      <c r="F4875" s="405"/>
      <c r="G4875" s="291"/>
      <c r="H4875" s="291"/>
      <c r="AW4875" s="501"/>
      <c r="AY4875" s="450"/>
    </row>
    <row r="4876" spans="1:185" customHeight="1" ht="16.5" s="407" customFormat="1">
      <c r="A4876" s="135"/>
      <c r="B4876" s="135"/>
      <c r="C4876" s="135"/>
      <c r="D4876" s="245"/>
      <c r="E4876" s="245"/>
      <c r="F4876" s="405"/>
      <c r="G4876" s="291"/>
      <c r="H4876" s="291"/>
      <c r="AW4876" s="501"/>
      <c r="AY4876" s="450"/>
    </row>
    <row r="4877" spans="1:185" customHeight="1" ht="16.5" s="407" customFormat="1">
      <c r="A4877" s="135"/>
      <c r="B4877" s="135"/>
      <c r="C4877" s="135"/>
      <c r="D4877" s="245"/>
      <c r="E4877" s="245"/>
      <c r="F4877" s="405"/>
      <c r="G4877" s="291"/>
      <c r="H4877" s="291"/>
      <c r="AW4877" s="501"/>
      <c r="AY4877" s="450"/>
    </row>
    <row r="4878" spans="1:185" customHeight="1" ht="16.5" s="407" customFormat="1">
      <c r="A4878" s="135"/>
      <c r="B4878" s="135"/>
      <c r="C4878" s="135"/>
      <c r="D4878" s="245"/>
      <c r="E4878" s="245"/>
      <c r="F4878" s="405"/>
      <c r="G4878" s="291"/>
      <c r="H4878" s="291"/>
      <c r="AW4878" s="501"/>
      <c r="AY4878" s="450"/>
    </row>
    <row r="4879" spans="1:185" customHeight="1" ht="16.5" s="407" customFormat="1">
      <c r="A4879" s="135"/>
      <c r="B4879" s="135"/>
      <c r="C4879" s="135"/>
      <c r="D4879" s="245"/>
      <c r="E4879" s="245"/>
      <c r="F4879" s="405"/>
      <c r="G4879" s="291"/>
      <c r="H4879" s="291"/>
      <c r="AW4879" s="501"/>
      <c r="AY4879" s="450"/>
    </row>
    <row r="4880" spans="1:185" customHeight="1" ht="16.5" s="407" customFormat="1">
      <c r="A4880" s="135"/>
      <c r="B4880" s="135"/>
      <c r="C4880" s="135"/>
      <c r="D4880" s="245"/>
      <c r="E4880" s="245"/>
      <c r="F4880" s="405"/>
      <c r="G4880" s="291"/>
      <c r="H4880" s="291"/>
      <c r="AW4880" s="501"/>
      <c r="AY4880" s="450"/>
    </row>
    <row r="4881" spans="1:185" customHeight="1" ht="16.5" s="407" customFormat="1">
      <c r="A4881" s="135"/>
      <c r="B4881" s="135"/>
      <c r="C4881" s="135"/>
      <c r="D4881" s="245"/>
      <c r="E4881" s="245"/>
      <c r="F4881" s="405"/>
      <c r="G4881" s="291"/>
      <c r="H4881" s="291"/>
      <c r="AW4881" s="501"/>
      <c r="AY4881" s="450"/>
    </row>
    <row r="4882" spans="1:185" customHeight="1" ht="16.5" s="407" customFormat="1">
      <c r="A4882" s="135"/>
      <c r="B4882" s="135"/>
      <c r="C4882" s="135"/>
      <c r="D4882" s="245"/>
      <c r="E4882" s="245"/>
      <c r="F4882" s="405"/>
      <c r="G4882" s="291"/>
      <c r="H4882" s="291"/>
      <c r="AW4882" s="501"/>
      <c r="AY4882" s="450"/>
    </row>
    <row r="4883" spans="1:185" customHeight="1" ht="16.5" s="407" customFormat="1">
      <c r="A4883" s="135"/>
      <c r="B4883" s="135"/>
      <c r="C4883" s="135"/>
      <c r="D4883" s="245"/>
      <c r="E4883" s="245"/>
      <c r="F4883" s="405"/>
      <c r="G4883" s="291"/>
      <c r="H4883" s="291"/>
      <c r="AW4883" s="501"/>
      <c r="AY4883" s="450"/>
    </row>
    <row r="4884" spans="1:185" customHeight="1" ht="16.5" s="407" customFormat="1">
      <c r="A4884" s="135"/>
      <c r="B4884" s="135"/>
      <c r="C4884" s="135"/>
      <c r="D4884" s="245"/>
      <c r="E4884" s="245"/>
      <c r="F4884" s="405"/>
      <c r="G4884" s="291"/>
      <c r="H4884" s="291"/>
      <c r="AW4884" s="501"/>
      <c r="AY4884" s="450"/>
    </row>
    <row r="4885" spans="1:185" customHeight="1" ht="16.5" s="407" customFormat="1">
      <c r="A4885" s="135"/>
      <c r="B4885" s="135"/>
      <c r="C4885" s="135"/>
      <c r="D4885" s="245"/>
      <c r="E4885" s="245"/>
      <c r="F4885" s="405"/>
      <c r="G4885" s="291"/>
      <c r="H4885" s="291"/>
      <c r="AW4885" s="501"/>
      <c r="AY4885" s="450"/>
    </row>
    <row r="4886" spans="1:185" customHeight="1" ht="16.5" s="407" customFormat="1">
      <c r="A4886" s="135"/>
      <c r="B4886" s="135"/>
      <c r="C4886" s="135"/>
      <c r="D4886" s="245"/>
      <c r="E4886" s="245"/>
      <c r="F4886" s="405"/>
      <c r="G4886" s="291"/>
      <c r="H4886" s="291"/>
      <c r="AW4886" s="501"/>
      <c r="AY4886" s="450"/>
    </row>
    <row r="4887" spans="1:185" customHeight="1" ht="16.5" s="407" customFormat="1">
      <c r="A4887" s="135"/>
      <c r="B4887" s="135"/>
      <c r="C4887" s="135"/>
      <c r="D4887" s="245"/>
      <c r="E4887" s="245"/>
      <c r="F4887" s="405"/>
      <c r="G4887" s="291"/>
      <c r="H4887" s="291"/>
      <c r="AW4887" s="501"/>
      <c r="AY4887" s="450"/>
    </row>
    <row r="4888" spans="1:185" customHeight="1" ht="16.5" s="407" customFormat="1">
      <c r="A4888" s="135"/>
      <c r="B4888" s="135"/>
      <c r="C4888" s="135"/>
      <c r="D4888" s="245"/>
      <c r="E4888" s="245"/>
      <c r="F4888" s="405"/>
      <c r="G4888" s="291"/>
      <c r="H4888" s="291"/>
      <c r="AW4888" s="501"/>
      <c r="AY4888" s="450"/>
    </row>
    <row r="4889" spans="1:185" customHeight="1" ht="16.5" s="407" customFormat="1">
      <c r="A4889" s="135"/>
      <c r="B4889" s="135"/>
      <c r="C4889" s="135"/>
      <c r="D4889" s="245"/>
      <c r="E4889" s="245"/>
      <c r="F4889" s="405"/>
      <c r="G4889" s="291"/>
      <c r="H4889" s="291"/>
      <c r="AW4889" s="501"/>
      <c r="AY4889" s="450"/>
    </row>
    <row r="4890" spans="1:185" customHeight="1" ht="16.5" s="407" customFormat="1">
      <c r="A4890" s="135"/>
      <c r="B4890" s="135"/>
      <c r="C4890" s="135"/>
      <c r="D4890" s="245"/>
      <c r="E4890" s="245"/>
      <c r="F4890" s="405"/>
      <c r="G4890" s="291"/>
      <c r="H4890" s="291"/>
      <c r="AW4890" s="501"/>
      <c r="AY4890" s="450"/>
    </row>
    <row r="4891" spans="1:185" customHeight="1" ht="16.5" s="407" customFormat="1">
      <c r="A4891" s="135"/>
      <c r="B4891" s="135"/>
      <c r="C4891" s="135"/>
      <c r="D4891" s="245"/>
      <c r="E4891" s="245"/>
      <c r="F4891" s="405"/>
      <c r="G4891" s="291"/>
      <c r="H4891" s="291"/>
      <c r="AW4891" s="501"/>
      <c r="AY4891" s="450"/>
    </row>
    <row r="4892" spans="1:185" customHeight="1" ht="16.5" s="407" customFormat="1">
      <c r="A4892" s="135"/>
      <c r="B4892" s="135"/>
      <c r="C4892" s="135"/>
      <c r="D4892" s="245"/>
      <c r="E4892" s="245"/>
      <c r="F4892" s="405"/>
      <c r="G4892" s="291"/>
      <c r="H4892" s="291"/>
      <c r="AW4892" s="501"/>
      <c r="AY4892" s="450"/>
    </row>
    <row r="4893" spans="1:185" customHeight="1" ht="16.5" s="407" customFormat="1">
      <c r="A4893" s="135"/>
      <c r="B4893" s="135"/>
      <c r="C4893" s="135"/>
      <c r="D4893" s="245"/>
      <c r="E4893" s="245"/>
      <c r="F4893" s="405"/>
      <c r="G4893" s="291"/>
      <c r="H4893" s="291"/>
      <c r="AW4893" s="501"/>
      <c r="AY4893" s="450"/>
    </row>
    <row r="4894" spans="1:185" customHeight="1" ht="16.5" s="407" customFormat="1">
      <c r="A4894" s="135"/>
      <c r="B4894" s="135"/>
      <c r="C4894" s="135"/>
      <c r="D4894" s="245"/>
      <c r="E4894" s="245"/>
      <c r="F4894" s="405"/>
      <c r="G4894" s="291"/>
      <c r="H4894" s="291"/>
      <c r="AW4894" s="501"/>
      <c r="AY4894" s="450"/>
    </row>
    <row r="4895" spans="1:185" customHeight="1" ht="16.5" s="407" customFormat="1">
      <c r="A4895" s="135"/>
      <c r="B4895" s="135"/>
      <c r="C4895" s="135"/>
      <c r="D4895" s="245"/>
      <c r="E4895" s="245"/>
      <c r="F4895" s="405"/>
      <c r="G4895" s="291"/>
      <c r="H4895" s="291"/>
      <c r="AW4895" s="501"/>
      <c r="AY4895" s="450"/>
    </row>
    <row r="4896" spans="1:185" customHeight="1" ht="16.5" s="407" customFormat="1">
      <c r="A4896" s="135"/>
      <c r="B4896" s="135"/>
      <c r="C4896" s="135"/>
      <c r="D4896" s="245"/>
      <c r="E4896" s="245"/>
      <c r="F4896" s="405"/>
      <c r="G4896" s="291"/>
      <c r="H4896" s="291"/>
      <c r="AW4896" s="501"/>
      <c r="AY4896" s="450"/>
    </row>
    <row r="4897" spans="1:185" customHeight="1" ht="16.5" s="407" customFormat="1">
      <c r="A4897" s="135"/>
      <c r="B4897" s="135"/>
      <c r="C4897" s="135"/>
      <c r="D4897" s="245"/>
      <c r="E4897" s="245"/>
      <c r="F4897" s="405"/>
      <c r="G4897" s="291"/>
      <c r="H4897" s="291"/>
      <c r="AW4897" s="501"/>
      <c r="AY4897" s="450"/>
    </row>
    <row r="4898" spans="1:185" customHeight="1" ht="16.5" s="407" customFormat="1">
      <c r="A4898" s="135"/>
      <c r="B4898" s="135"/>
      <c r="C4898" s="135"/>
      <c r="D4898" s="245"/>
      <c r="E4898" s="245"/>
      <c r="F4898" s="405"/>
      <c r="G4898" s="291"/>
      <c r="H4898" s="291"/>
      <c r="AW4898" s="501"/>
      <c r="AY4898" s="450"/>
    </row>
    <row r="4899" spans="1:185" customHeight="1" ht="16.5" s="407" customFormat="1">
      <c r="A4899" s="135"/>
      <c r="B4899" s="135"/>
      <c r="C4899" s="135"/>
      <c r="D4899" s="245"/>
      <c r="E4899" s="245"/>
      <c r="F4899" s="405"/>
      <c r="G4899" s="291"/>
      <c r="H4899" s="291"/>
      <c r="AW4899" s="501"/>
      <c r="AY4899" s="450"/>
    </row>
    <row r="4900" spans="1:185" customHeight="1" ht="16.5" s="407" customFormat="1">
      <c r="A4900" s="135"/>
      <c r="B4900" s="135"/>
      <c r="C4900" s="135"/>
      <c r="D4900" s="245"/>
      <c r="E4900" s="245"/>
      <c r="F4900" s="405"/>
      <c r="G4900" s="291"/>
      <c r="H4900" s="291"/>
      <c r="AW4900" s="501"/>
      <c r="AY4900" s="450"/>
    </row>
    <row r="4901" spans="1:185" customHeight="1" ht="16.5" s="407" customFormat="1">
      <c r="A4901" s="135"/>
      <c r="B4901" s="135"/>
      <c r="C4901" s="135"/>
      <c r="D4901" s="245"/>
      <c r="E4901" s="245"/>
      <c r="F4901" s="405"/>
      <c r="G4901" s="291"/>
      <c r="H4901" s="291"/>
      <c r="AW4901" s="501"/>
      <c r="AY4901" s="450"/>
    </row>
    <row r="4902" spans="1:185" customHeight="1" ht="16.5" s="407" customFormat="1">
      <c r="A4902" s="135"/>
      <c r="B4902" s="135"/>
      <c r="C4902" s="135"/>
      <c r="D4902" s="245"/>
      <c r="E4902" s="245"/>
      <c r="F4902" s="405"/>
      <c r="G4902" s="291"/>
      <c r="H4902" s="291"/>
      <c r="AW4902" s="501"/>
      <c r="AY4902" s="450"/>
    </row>
    <row r="4903" spans="1:185" customHeight="1" ht="16.5" s="407" customFormat="1">
      <c r="A4903" s="135"/>
      <c r="B4903" s="135"/>
      <c r="C4903" s="135"/>
      <c r="D4903" s="245"/>
      <c r="E4903" s="245"/>
      <c r="F4903" s="405"/>
      <c r="G4903" s="291"/>
      <c r="H4903" s="291"/>
      <c r="AW4903" s="501"/>
      <c r="AY4903" s="450"/>
    </row>
    <row r="4904" spans="1:185" customHeight="1" ht="16.5" s="407" customFormat="1">
      <c r="A4904" s="135"/>
      <c r="B4904" s="135"/>
      <c r="C4904" s="135"/>
      <c r="D4904" s="245"/>
      <c r="E4904" s="245"/>
      <c r="F4904" s="405"/>
      <c r="G4904" s="291"/>
      <c r="H4904" s="291"/>
      <c r="AW4904" s="501"/>
      <c r="AY4904" s="450"/>
    </row>
    <row r="4905" spans="1:185" customHeight="1" ht="16.5" s="407" customFormat="1">
      <c r="A4905" s="135"/>
      <c r="B4905" s="135"/>
      <c r="C4905" s="135"/>
      <c r="D4905" s="245"/>
      <c r="E4905" s="245"/>
      <c r="F4905" s="405"/>
      <c r="G4905" s="291"/>
      <c r="H4905" s="291"/>
      <c r="AW4905" s="501"/>
      <c r="AY4905" s="450"/>
    </row>
    <row r="4906" spans="1:185" customHeight="1" ht="16.5" s="407" customFormat="1">
      <c r="A4906" s="135"/>
      <c r="B4906" s="135"/>
      <c r="C4906" s="135"/>
      <c r="D4906" s="245"/>
      <c r="E4906" s="245"/>
      <c r="F4906" s="405"/>
      <c r="G4906" s="291"/>
      <c r="H4906" s="291"/>
      <c r="AW4906" s="501"/>
      <c r="AY4906" s="450"/>
    </row>
    <row r="4907" spans="1:185" customHeight="1" ht="16.5" s="407" customFormat="1">
      <c r="A4907" s="135"/>
      <c r="B4907" s="135"/>
      <c r="C4907" s="135"/>
      <c r="D4907" s="245"/>
      <c r="E4907" s="245"/>
      <c r="F4907" s="405"/>
      <c r="G4907" s="291"/>
      <c r="H4907" s="291"/>
      <c r="AW4907" s="501"/>
      <c r="AY4907" s="450"/>
    </row>
    <row r="4908" spans="1:185" customHeight="1" ht="16.5" s="407" customFormat="1">
      <c r="A4908" s="135"/>
      <c r="B4908" s="135"/>
      <c r="C4908" s="135"/>
      <c r="D4908" s="245"/>
      <c r="E4908" s="245"/>
      <c r="F4908" s="405"/>
      <c r="G4908" s="291"/>
      <c r="H4908" s="291"/>
      <c r="AW4908" s="501"/>
      <c r="AY4908" s="450"/>
    </row>
    <row r="4909" spans="1:185" customHeight="1" ht="16.5" s="407" customFormat="1">
      <c r="A4909" s="135"/>
      <c r="B4909" s="135"/>
      <c r="C4909" s="135"/>
      <c r="D4909" s="245"/>
      <c r="E4909" s="245"/>
      <c r="F4909" s="405"/>
      <c r="G4909" s="291"/>
      <c r="H4909" s="291"/>
      <c r="AW4909" s="501"/>
      <c r="AY4909" s="450"/>
    </row>
    <row r="4910" spans="1:185" customHeight="1" ht="16.5" s="407" customFormat="1">
      <c r="A4910" s="135"/>
      <c r="B4910" s="135"/>
      <c r="C4910" s="135"/>
      <c r="D4910" s="245"/>
      <c r="E4910" s="245"/>
      <c r="F4910" s="405"/>
      <c r="G4910" s="291"/>
      <c r="H4910" s="291"/>
      <c r="AW4910" s="501"/>
      <c r="AY4910" s="450"/>
    </row>
    <row r="4911" spans="1:185" customHeight="1" ht="16.5" s="407" customFormat="1">
      <c r="A4911" s="135"/>
      <c r="B4911" s="135"/>
      <c r="C4911" s="135"/>
      <c r="D4911" s="245"/>
      <c r="E4911" s="245"/>
      <c r="F4911" s="405"/>
      <c r="G4911" s="291"/>
      <c r="H4911" s="291"/>
      <c r="AW4911" s="501"/>
      <c r="AY4911" s="450"/>
    </row>
    <row r="4912" spans="1:185" customHeight="1" ht="16.5" s="407" customFormat="1">
      <c r="A4912" s="135"/>
      <c r="B4912" s="135"/>
      <c r="C4912" s="135"/>
      <c r="D4912" s="245"/>
      <c r="E4912" s="245"/>
      <c r="F4912" s="405"/>
      <c r="G4912" s="291"/>
      <c r="H4912" s="291"/>
      <c r="AW4912" s="501"/>
      <c r="AY4912" s="450"/>
    </row>
    <row r="4913" spans="1:185" customHeight="1" ht="16.5" s="407" customFormat="1">
      <c r="A4913" s="135"/>
      <c r="B4913" s="135"/>
      <c r="C4913" s="135"/>
      <c r="D4913" s="245"/>
      <c r="E4913" s="245"/>
      <c r="F4913" s="405"/>
      <c r="G4913" s="291"/>
      <c r="H4913" s="291"/>
      <c r="AW4913" s="501"/>
      <c r="AY4913" s="450"/>
    </row>
    <row r="4914" spans="1:185" customHeight="1" ht="16.5" s="407" customFormat="1">
      <c r="A4914" s="135"/>
      <c r="B4914" s="135"/>
      <c r="C4914" s="135"/>
      <c r="D4914" s="245"/>
      <c r="E4914" s="245"/>
      <c r="F4914" s="405"/>
      <c r="G4914" s="291"/>
      <c r="H4914" s="291"/>
      <c r="AW4914" s="501"/>
      <c r="AY4914" s="450"/>
    </row>
    <row r="4915" spans="1:185" customHeight="1" ht="16.5" s="407" customFormat="1">
      <c r="A4915" s="135"/>
      <c r="B4915" s="135"/>
      <c r="C4915" s="135"/>
      <c r="D4915" s="245"/>
      <c r="E4915" s="245"/>
      <c r="F4915" s="405"/>
      <c r="G4915" s="291"/>
      <c r="H4915" s="291"/>
      <c r="AW4915" s="501"/>
      <c r="AY4915" s="450"/>
    </row>
    <row r="4916" spans="1:185" customHeight="1" ht="16.5" s="407" customFormat="1">
      <c r="A4916" s="135"/>
      <c r="B4916" s="135"/>
      <c r="C4916" s="135"/>
      <c r="D4916" s="245"/>
      <c r="E4916" s="245"/>
      <c r="F4916" s="405"/>
      <c r="G4916" s="291"/>
      <c r="H4916" s="291"/>
      <c r="AW4916" s="501"/>
      <c r="AY4916" s="450"/>
    </row>
    <row r="4917" spans="1:185" customHeight="1" ht="16.5" s="407" customFormat="1">
      <c r="A4917" s="135"/>
      <c r="B4917" s="135"/>
      <c r="C4917" s="135"/>
      <c r="D4917" s="245"/>
      <c r="E4917" s="245"/>
      <c r="F4917" s="405"/>
      <c r="G4917" s="291"/>
      <c r="H4917" s="291"/>
      <c r="AW4917" s="501"/>
      <c r="AY4917" s="450"/>
    </row>
    <row r="4918" spans="1:185" customHeight="1" ht="16.5" s="407" customFormat="1">
      <c r="A4918" s="135"/>
      <c r="B4918" s="135"/>
      <c r="C4918" s="135"/>
      <c r="D4918" s="245"/>
      <c r="E4918" s="245"/>
      <c r="F4918" s="405"/>
      <c r="G4918" s="291"/>
      <c r="H4918" s="291"/>
      <c r="AW4918" s="501"/>
      <c r="AY4918" s="450"/>
    </row>
    <row r="4919" spans="1:185" customHeight="1" ht="16.5" s="407" customFormat="1">
      <c r="A4919" s="135"/>
      <c r="B4919" s="135"/>
      <c r="C4919" s="135"/>
      <c r="D4919" s="245"/>
      <c r="E4919" s="245"/>
      <c r="F4919" s="405"/>
      <c r="G4919" s="291"/>
      <c r="H4919" s="291"/>
      <c r="AW4919" s="501"/>
      <c r="AY4919" s="450"/>
    </row>
    <row r="4920" spans="1:185" customHeight="1" ht="16.5" s="407" customFormat="1">
      <c r="A4920" s="135"/>
      <c r="B4920" s="135"/>
      <c r="C4920" s="135"/>
      <c r="D4920" s="245"/>
      <c r="E4920" s="245"/>
      <c r="F4920" s="405"/>
      <c r="G4920" s="291"/>
      <c r="H4920" s="291"/>
      <c r="AW4920" s="501"/>
      <c r="AY4920" s="450"/>
    </row>
    <row r="4921" spans="1:185" customHeight="1" ht="16.5" s="407" customFormat="1">
      <c r="A4921" s="135"/>
      <c r="B4921" s="135"/>
      <c r="C4921" s="135"/>
      <c r="D4921" s="245"/>
      <c r="E4921" s="245"/>
      <c r="F4921" s="405"/>
      <c r="G4921" s="291"/>
      <c r="H4921" s="291"/>
      <c r="AW4921" s="501"/>
      <c r="AY4921" s="450"/>
    </row>
    <row r="4922" spans="1:185" customHeight="1" ht="16.5" s="407" customFormat="1">
      <c r="A4922" s="135"/>
      <c r="B4922" s="135"/>
      <c r="C4922" s="135"/>
      <c r="D4922" s="245"/>
      <c r="E4922" s="245"/>
      <c r="F4922" s="405"/>
      <c r="G4922" s="291"/>
      <c r="H4922" s="291"/>
      <c r="AW4922" s="501"/>
      <c r="AY4922" s="450"/>
    </row>
    <row r="4923" spans="1:185" customHeight="1" ht="16.5" s="407" customFormat="1">
      <c r="A4923" s="135"/>
      <c r="B4923" s="135"/>
      <c r="C4923" s="135"/>
      <c r="D4923" s="245"/>
      <c r="E4923" s="245"/>
      <c r="F4923" s="405"/>
      <c r="G4923" s="291"/>
      <c r="H4923" s="291"/>
      <c r="AW4923" s="501"/>
      <c r="AY4923" s="450"/>
    </row>
    <row r="4924" spans="1:185" customHeight="1" ht="16.5" s="407" customFormat="1">
      <c r="A4924" s="135"/>
      <c r="B4924" s="135"/>
      <c r="C4924" s="135"/>
      <c r="D4924" s="245"/>
      <c r="E4924" s="245"/>
      <c r="F4924" s="405"/>
      <c r="G4924" s="291"/>
      <c r="H4924" s="291"/>
      <c r="AW4924" s="501"/>
      <c r="AY4924" s="450"/>
    </row>
    <row r="4925" spans="1:185" customHeight="1" ht="16.5" s="407" customFormat="1">
      <c r="A4925" s="135"/>
      <c r="B4925" s="135"/>
      <c r="C4925" s="135"/>
      <c r="D4925" s="245"/>
      <c r="E4925" s="245"/>
      <c r="F4925" s="405"/>
      <c r="G4925" s="291"/>
      <c r="H4925" s="291"/>
      <c r="AW4925" s="501"/>
      <c r="AY4925" s="450"/>
    </row>
    <row r="4926" spans="1:185" customHeight="1" ht="16.5" s="407" customFormat="1">
      <c r="A4926" s="135"/>
      <c r="B4926" s="135"/>
      <c r="C4926" s="135"/>
      <c r="D4926" s="245"/>
      <c r="E4926" s="245"/>
      <c r="F4926" s="405"/>
      <c r="G4926" s="291"/>
      <c r="H4926" s="291"/>
      <c r="AW4926" s="501"/>
      <c r="AY4926" s="450"/>
    </row>
    <row r="4927" spans="1:185" customHeight="1" ht="16.5" s="407" customFormat="1">
      <c r="A4927" s="135"/>
      <c r="B4927" s="135"/>
      <c r="C4927" s="135"/>
      <c r="D4927" s="245"/>
      <c r="E4927" s="245"/>
      <c r="F4927" s="405"/>
      <c r="G4927" s="291"/>
      <c r="H4927" s="291"/>
      <c r="AW4927" s="501"/>
      <c r="AY4927" s="450"/>
    </row>
    <row r="4928" spans="1:185" customHeight="1" ht="16.5" s="407" customFormat="1">
      <c r="A4928" s="135"/>
      <c r="B4928" s="135"/>
      <c r="C4928" s="135"/>
      <c r="D4928" s="245"/>
      <c r="E4928" s="245"/>
      <c r="F4928" s="405"/>
      <c r="G4928" s="291"/>
      <c r="H4928" s="291"/>
      <c r="AW4928" s="501"/>
      <c r="AY4928" s="450"/>
    </row>
    <row r="4929" spans="1:185" customHeight="1" ht="16.5" s="407" customFormat="1">
      <c r="A4929" s="135"/>
      <c r="B4929" s="135"/>
      <c r="C4929" s="135"/>
      <c r="D4929" s="245"/>
      <c r="E4929" s="245"/>
      <c r="F4929" s="405"/>
      <c r="G4929" s="291"/>
      <c r="H4929" s="291"/>
      <c r="AW4929" s="501"/>
      <c r="AY4929" s="450"/>
    </row>
    <row r="4930" spans="1:185" customHeight="1" ht="16.5" s="407" customFormat="1">
      <c r="A4930" s="135"/>
      <c r="B4930" s="135"/>
      <c r="C4930" s="135"/>
      <c r="D4930" s="245"/>
      <c r="E4930" s="245"/>
      <c r="F4930" s="405"/>
      <c r="G4930" s="291"/>
      <c r="H4930" s="291"/>
      <c r="AW4930" s="501"/>
      <c r="AY4930" s="450"/>
    </row>
    <row r="4931" spans="1:185" customHeight="1" ht="16.5" s="407" customFormat="1">
      <c r="A4931" s="135"/>
      <c r="B4931" s="135"/>
      <c r="C4931" s="135"/>
      <c r="D4931" s="245"/>
      <c r="E4931" s="245"/>
      <c r="F4931" s="405"/>
      <c r="G4931" s="291"/>
      <c r="H4931" s="291"/>
      <c r="AW4931" s="501"/>
      <c r="AY4931" s="450"/>
    </row>
    <row r="4932" spans="1:185" customHeight="1" ht="16.5" s="407" customFormat="1">
      <c r="A4932" s="135"/>
      <c r="B4932" s="135"/>
      <c r="C4932" s="135"/>
      <c r="D4932" s="245"/>
      <c r="E4932" s="245"/>
      <c r="F4932" s="405"/>
      <c r="G4932" s="291"/>
      <c r="H4932" s="291"/>
      <c r="AW4932" s="501"/>
      <c r="AY4932" s="450"/>
    </row>
    <row r="4933" spans="1:185" customHeight="1" ht="16.5" s="407" customFormat="1">
      <c r="A4933" s="135"/>
      <c r="B4933" s="135"/>
      <c r="C4933" s="135"/>
      <c r="D4933" s="245"/>
      <c r="E4933" s="245"/>
      <c r="F4933" s="405"/>
      <c r="G4933" s="291"/>
      <c r="H4933" s="291"/>
      <c r="AW4933" s="501"/>
      <c r="AY4933" s="450"/>
    </row>
    <row r="4934" spans="1:185" customHeight="1" ht="16.5" s="407" customFormat="1">
      <c r="A4934" s="135"/>
      <c r="B4934" s="135"/>
      <c r="C4934" s="135"/>
      <c r="D4934" s="245"/>
      <c r="E4934" s="245"/>
      <c r="F4934" s="405"/>
      <c r="G4934" s="291"/>
      <c r="H4934" s="291"/>
      <c r="AW4934" s="501"/>
      <c r="AY4934" s="450"/>
    </row>
    <row r="4935" spans="1:185" customHeight="1" ht="16.5" s="407" customFormat="1">
      <c r="A4935" s="135"/>
      <c r="B4935" s="135"/>
      <c r="C4935" s="135"/>
      <c r="D4935" s="245"/>
      <c r="E4935" s="245"/>
      <c r="F4935" s="405"/>
      <c r="G4935" s="291"/>
      <c r="H4935" s="291"/>
      <c r="AW4935" s="501"/>
      <c r="AY4935" s="450"/>
    </row>
    <row r="4936" spans="1:185" customHeight="1" ht="16.5" s="407" customFormat="1">
      <c r="A4936" s="135"/>
      <c r="B4936" s="135"/>
      <c r="C4936" s="135"/>
      <c r="D4936" s="245"/>
      <c r="E4936" s="245"/>
      <c r="F4936" s="405"/>
      <c r="G4936" s="291"/>
      <c r="H4936" s="291"/>
      <c r="AW4936" s="501"/>
      <c r="AY4936" s="450"/>
    </row>
    <row r="4937" spans="1:185" customHeight="1" ht="16.5" s="407" customFormat="1">
      <c r="A4937" s="135"/>
      <c r="B4937" s="135"/>
      <c r="C4937" s="135"/>
      <c r="D4937" s="245"/>
      <c r="E4937" s="245"/>
      <c r="F4937" s="405"/>
      <c r="G4937" s="291"/>
      <c r="H4937" s="291"/>
      <c r="AW4937" s="501"/>
      <c r="AY4937" s="450"/>
    </row>
    <row r="4938" spans="1:185" customHeight="1" ht="16.5" s="407" customFormat="1">
      <c r="A4938" s="135"/>
      <c r="B4938" s="135"/>
      <c r="C4938" s="135"/>
      <c r="D4938" s="245"/>
      <c r="E4938" s="245"/>
      <c r="F4938" s="405"/>
      <c r="G4938" s="291"/>
      <c r="H4938" s="291"/>
      <c r="AW4938" s="501"/>
      <c r="AY4938" s="450"/>
    </row>
    <row r="4939" spans="1:185" customHeight="1" ht="16.5" s="407" customFormat="1">
      <c r="A4939" s="135"/>
      <c r="B4939" s="135"/>
      <c r="C4939" s="135"/>
      <c r="D4939" s="245"/>
      <c r="E4939" s="245"/>
      <c r="F4939" s="405"/>
      <c r="G4939" s="291"/>
      <c r="H4939" s="291"/>
      <c r="AW4939" s="501"/>
      <c r="AY4939" s="450"/>
    </row>
    <row r="4940" spans="1:185" customHeight="1" ht="16.5" s="407" customFormat="1">
      <c r="A4940" s="135"/>
      <c r="B4940" s="135"/>
      <c r="C4940" s="135"/>
      <c r="D4940" s="245"/>
      <c r="E4940" s="245"/>
      <c r="F4940" s="405"/>
      <c r="G4940" s="291"/>
      <c r="H4940" s="291"/>
      <c r="AW4940" s="501"/>
      <c r="AY4940" s="450"/>
    </row>
    <row r="4941" spans="1:185" customHeight="1" ht="16.5" s="407" customFormat="1">
      <c r="A4941" s="135"/>
      <c r="B4941" s="135"/>
      <c r="C4941" s="135"/>
      <c r="D4941" s="245"/>
      <c r="E4941" s="245"/>
      <c r="F4941" s="405"/>
      <c r="G4941" s="291"/>
      <c r="H4941" s="291"/>
      <c r="AW4941" s="501"/>
      <c r="AY4941" s="450"/>
    </row>
    <row r="4942" spans="1:185" customHeight="1" ht="16.5" s="407" customFormat="1">
      <c r="A4942" s="135"/>
      <c r="B4942" s="135"/>
      <c r="C4942" s="135"/>
      <c r="D4942" s="245"/>
      <c r="E4942" s="245"/>
      <c r="F4942" s="405"/>
      <c r="G4942" s="291"/>
      <c r="H4942" s="291"/>
      <c r="AW4942" s="501"/>
      <c r="AY4942" s="450"/>
    </row>
    <row r="4943" spans="1:185" customHeight="1" ht="16.5" s="407" customFormat="1">
      <c r="A4943" s="135"/>
      <c r="B4943" s="135"/>
      <c r="C4943" s="135"/>
      <c r="D4943" s="245"/>
      <c r="E4943" s="245"/>
      <c r="F4943" s="405"/>
      <c r="G4943" s="291"/>
      <c r="H4943" s="291"/>
      <c r="AW4943" s="501"/>
      <c r="AY4943" s="450"/>
    </row>
    <row r="4944" spans="1:185" customHeight="1" ht="16.5" s="407" customFormat="1">
      <c r="A4944" s="135"/>
      <c r="B4944" s="135"/>
      <c r="C4944" s="135"/>
      <c r="D4944" s="245"/>
      <c r="E4944" s="245"/>
      <c r="F4944" s="405"/>
      <c r="G4944" s="291"/>
      <c r="H4944" s="291"/>
      <c r="AW4944" s="501"/>
      <c r="AY4944" s="450"/>
    </row>
    <row r="4945" spans="1:185" customHeight="1" ht="16.5" s="407" customFormat="1">
      <c r="A4945" s="135"/>
      <c r="B4945" s="135"/>
      <c r="C4945" s="135"/>
      <c r="D4945" s="245"/>
      <c r="E4945" s="245"/>
      <c r="F4945" s="405"/>
      <c r="G4945" s="291"/>
      <c r="H4945" s="291"/>
      <c r="AW4945" s="501"/>
      <c r="AY4945" s="450"/>
    </row>
    <row r="4946" spans="1:185" customHeight="1" ht="16.5" s="407" customFormat="1">
      <c r="A4946" s="135"/>
      <c r="B4946" s="135"/>
      <c r="C4946" s="135"/>
      <c r="D4946" s="245"/>
      <c r="E4946" s="245"/>
      <c r="F4946" s="405"/>
      <c r="G4946" s="291"/>
      <c r="H4946" s="291"/>
      <c r="AW4946" s="501"/>
      <c r="AY4946" s="450"/>
    </row>
    <row r="4947" spans="1:185" customHeight="1" ht="16.5" s="407" customFormat="1">
      <c r="A4947" s="135"/>
      <c r="B4947" s="135"/>
      <c r="C4947" s="135"/>
      <c r="D4947" s="245"/>
      <c r="E4947" s="245"/>
      <c r="F4947" s="405"/>
      <c r="G4947" s="291"/>
      <c r="H4947" s="291"/>
      <c r="AW4947" s="501"/>
      <c r="AY4947" s="450"/>
    </row>
    <row r="4948" spans="1:185" customHeight="1" ht="16.5" s="407" customFormat="1">
      <c r="A4948" s="135"/>
      <c r="B4948" s="135"/>
      <c r="C4948" s="135"/>
      <c r="D4948" s="245"/>
      <c r="E4948" s="245"/>
      <c r="F4948" s="405"/>
      <c r="G4948" s="291"/>
      <c r="H4948" s="291"/>
      <c r="AW4948" s="501"/>
      <c r="AY4948" s="450"/>
    </row>
    <row r="4949" spans="1:185" customHeight="1" ht="16.5" s="407" customFormat="1">
      <c r="A4949" s="135"/>
      <c r="B4949" s="135"/>
      <c r="C4949" s="135"/>
      <c r="D4949" s="245"/>
      <c r="E4949" s="245"/>
      <c r="F4949" s="405"/>
      <c r="G4949" s="291"/>
      <c r="H4949" s="291"/>
      <c r="AW4949" s="501"/>
      <c r="AY4949" s="450"/>
    </row>
    <row r="4950" spans="1:185" customHeight="1" ht="16.5" s="407" customFormat="1">
      <c r="A4950" s="135"/>
      <c r="B4950" s="135"/>
      <c r="C4950" s="135"/>
      <c r="D4950" s="245"/>
      <c r="E4950" s="245"/>
      <c r="F4950" s="405"/>
      <c r="G4950" s="291"/>
      <c r="H4950" s="291"/>
      <c r="AW4950" s="501"/>
      <c r="AY4950" s="450"/>
    </row>
    <row r="4951" spans="1:185" customHeight="1" ht="16.5" s="407" customFormat="1">
      <c r="A4951" s="135"/>
      <c r="B4951" s="135"/>
      <c r="C4951" s="135"/>
      <c r="D4951" s="245"/>
      <c r="E4951" s="245"/>
      <c r="F4951" s="405"/>
      <c r="G4951" s="291"/>
      <c r="H4951" s="291"/>
      <c r="AW4951" s="501"/>
      <c r="AY4951" s="450"/>
    </row>
    <row r="4952" spans="1:185" customHeight="1" ht="16.5" s="407" customFormat="1">
      <c r="A4952" s="135"/>
      <c r="B4952" s="135"/>
      <c r="C4952" s="135"/>
      <c r="D4952" s="245"/>
      <c r="E4952" s="245"/>
      <c r="F4952" s="405"/>
      <c r="G4952" s="291"/>
      <c r="H4952" s="291"/>
      <c r="AW4952" s="501"/>
      <c r="AY4952" s="450"/>
    </row>
    <row r="4953" spans="1:185" customHeight="1" ht="16.5" s="407" customFormat="1">
      <c r="A4953" s="135"/>
      <c r="B4953" s="135"/>
      <c r="C4953" s="135"/>
      <c r="D4953" s="245"/>
      <c r="E4953" s="245"/>
      <c r="F4953" s="405"/>
      <c r="G4953" s="291"/>
      <c r="H4953" s="291"/>
      <c r="AW4953" s="501"/>
      <c r="AY4953" s="450"/>
    </row>
    <row r="4954" spans="1:185" customHeight="1" ht="16.5" s="407" customFormat="1">
      <c r="A4954" s="135"/>
      <c r="B4954" s="135"/>
      <c r="C4954" s="135"/>
      <c r="D4954" s="245"/>
      <c r="E4954" s="245"/>
      <c r="F4954" s="405"/>
      <c r="G4954" s="291"/>
      <c r="H4954" s="291"/>
      <c r="AW4954" s="501"/>
      <c r="AY4954" s="450"/>
    </row>
    <row r="4955" spans="1:185" customHeight="1" ht="16.5" s="407" customFormat="1">
      <c r="A4955" s="135"/>
      <c r="B4955" s="135"/>
      <c r="C4955" s="135"/>
      <c r="D4955" s="245"/>
      <c r="E4955" s="245"/>
      <c r="F4955" s="405"/>
      <c r="G4955" s="291"/>
      <c r="H4955" s="291"/>
      <c r="AW4955" s="501"/>
      <c r="AY4955" s="450"/>
    </row>
    <row r="4956" spans="1:185" customHeight="1" ht="16.5" s="407" customFormat="1">
      <c r="A4956" s="135"/>
      <c r="B4956" s="135"/>
      <c r="C4956" s="135"/>
      <c r="D4956" s="245"/>
      <c r="E4956" s="245"/>
      <c r="F4956" s="405"/>
      <c r="G4956" s="291"/>
      <c r="H4956" s="291"/>
      <c r="AW4956" s="501"/>
      <c r="AY4956" s="450"/>
    </row>
    <row r="4957" spans="1:185" customHeight="1" ht="16.5" s="407" customFormat="1">
      <c r="A4957" s="135"/>
      <c r="B4957" s="135"/>
      <c r="C4957" s="135"/>
      <c r="D4957" s="245"/>
      <c r="E4957" s="245"/>
      <c r="F4957" s="405"/>
      <c r="G4957" s="291"/>
      <c r="H4957" s="291"/>
      <c r="AW4957" s="501"/>
      <c r="AY4957" s="450"/>
    </row>
    <row r="4958" spans="1:185" customHeight="1" ht="16.5" s="407" customFormat="1">
      <c r="A4958" s="135"/>
      <c r="B4958" s="135"/>
      <c r="C4958" s="135"/>
      <c r="D4958" s="245"/>
      <c r="E4958" s="245"/>
      <c r="F4958" s="405"/>
      <c r="G4958" s="291"/>
      <c r="H4958" s="291"/>
      <c r="AW4958" s="501"/>
      <c r="AY4958" s="450"/>
    </row>
    <row r="4959" spans="1:185" customHeight="1" ht="16.5" s="407" customFormat="1">
      <c r="A4959" s="135"/>
      <c r="B4959" s="135"/>
      <c r="C4959" s="135"/>
      <c r="D4959" s="245"/>
      <c r="E4959" s="245"/>
      <c r="F4959" s="405"/>
      <c r="G4959" s="291"/>
      <c r="H4959" s="291"/>
      <c r="AW4959" s="501"/>
      <c r="AY4959" s="450"/>
    </row>
    <row r="4960" spans="1:185" customHeight="1" ht="16.5" s="407" customFormat="1">
      <c r="A4960" s="135"/>
      <c r="B4960" s="135"/>
      <c r="C4960" s="135"/>
      <c r="D4960" s="245"/>
      <c r="E4960" s="245"/>
      <c r="F4960" s="405"/>
      <c r="G4960" s="291"/>
      <c r="H4960" s="291"/>
      <c r="AW4960" s="501"/>
      <c r="AY4960" s="450"/>
    </row>
    <row r="4961" spans="1:185" customHeight="1" ht="16.5" s="407" customFormat="1">
      <c r="A4961" s="135"/>
      <c r="B4961" s="135"/>
      <c r="C4961" s="135"/>
      <c r="D4961" s="245"/>
      <c r="E4961" s="245"/>
      <c r="F4961" s="405"/>
      <c r="G4961" s="291"/>
      <c r="H4961" s="291"/>
      <c r="AW4961" s="501"/>
      <c r="AY4961" s="450"/>
    </row>
    <row r="4962" spans="1:185" customHeight="1" ht="16.5" s="407" customFormat="1">
      <c r="A4962" s="135"/>
      <c r="B4962" s="135"/>
      <c r="C4962" s="135"/>
      <c r="D4962" s="245"/>
      <c r="E4962" s="245"/>
      <c r="F4962" s="405"/>
      <c r="G4962" s="291"/>
      <c r="H4962" s="291"/>
      <c r="AW4962" s="501"/>
      <c r="AY4962" s="450"/>
    </row>
    <row r="4963" spans="1:185" customHeight="1" ht="16.5" s="407" customFormat="1">
      <c r="A4963" s="135"/>
      <c r="B4963" s="135"/>
      <c r="C4963" s="135"/>
      <c r="D4963" s="245"/>
      <c r="E4963" s="245"/>
      <c r="F4963" s="405"/>
      <c r="G4963" s="291"/>
      <c r="H4963" s="291"/>
      <c r="AW4963" s="501"/>
      <c r="AY4963" s="450"/>
    </row>
    <row r="4964" spans="1:185" customHeight="1" ht="16.5" s="407" customFormat="1">
      <c r="A4964" s="135"/>
      <c r="B4964" s="135"/>
      <c r="C4964" s="135"/>
      <c r="D4964" s="245"/>
      <c r="E4964" s="245"/>
      <c r="F4964" s="405"/>
      <c r="G4964" s="291"/>
      <c r="H4964" s="291"/>
      <c r="AW4964" s="501"/>
      <c r="AY4964" s="450"/>
    </row>
    <row r="4965" spans="1:185" customHeight="1" ht="16.5" s="407" customFormat="1">
      <c r="A4965" s="135"/>
      <c r="B4965" s="135"/>
      <c r="C4965" s="135"/>
      <c r="D4965" s="245"/>
      <c r="E4965" s="245"/>
      <c r="F4965" s="405"/>
      <c r="G4965" s="291"/>
      <c r="H4965" s="291"/>
      <c r="AW4965" s="501"/>
      <c r="AY4965" s="450"/>
    </row>
    <row r="4966" spans="1:185" customHeight="1" ht="16.5" s="407" customFormat="1">
      <c r="A4966" s="135"/>
      <c r="B4966" s="135"/>
      <c r="C4966" s="135"/>
      <c r="D4966" s="245"/>
      <c r="E4966" s="245"/>
      <c r="F4966" s="405"/>
      <c r="G4966" s="291"/>
      <c r="H4966" s="291"/>
      <c r="AW4966" s="501"/>
      <c r="AY4966" s="450"/>
    </row>
    <row r="4967" spans="1:185" customHeight="1" ht="16.5" s="407" customFormat="1">
      <c r="A4967" s="135"/>
      <c r="B4967" s="135"/>
      <c r="C4967" s="135"/>
      <c r="D4967" s="245"/>
      <c r="E4967" s="245"/>
      <c r="F4967" s="405"/>
      <c r="G4967" s="291"/>
      <c r="H4967" s="291"/>
      <c r="AW4967" s="501"/>
      <c r="AY4967" s="450"/>
    </row>
    <row r="4968" spans="1:185" customHeight="1" ht="16.5" s="407" customFormat="1">
      <c r="A4968" s="135"/>
      <c r="B4968" s="135"/>
      <c r="C4968" s="135"/>
      <c r="D4968" s="245"/>
      <c r="E4968" s="245"/>
      <c r="F4968" s="405"/>
      <c r="G4968" s="291"/>
      <c r="H4968" s="291"/>
      <c r="AW4968" s="501"/>
      <c r="AY4968" s="450"/>
    </row>
    <row r="4969" spans="1:185" customHeight="1" ht="16.5" s="407" customFormat="1">
      <c r="A4969" s="135"/>
      <c r="B4969" s="135"/>
      <c r="C4969" s="135"/>
      <c r="D4969" s="245"/>
      <c r="E4969" s="245"/>
      <c r="F4969" s="405"/>
      <c r="G4969" s="291"/>
      <c r="H4969" s="291"/>
      <c r="AW4969" s="501"/>
      <c r="AY4969" s="450"/>
    </row>
    <row r="4970" spans="1:185" customHeight="1" ht="16.5" s="407" customFormat="1">
      <c r="A4970" s="135"/>
      <c r="B4970" s="135"/>
      <c r="C4970" s="135"/>
      <c r="D4970" s="245"/>
      <c r="E4970" s="245"/>
      <c r="F4970" s="405"/>
      <c r="G4970" s="291"/>
      <c r="H4970" s="291"/>
      <c r="AW4970" s="501"/>
      <c r="AY4970" s="450"/>
    </row>
    <row r="4971" spans="1:185" customHeight="1" ht="16.5" s="407" customFormat="1">
      <c r="A4971" s="135"/>
      <c r="B4971" s="135"/>
      <c r="C4971" s="135"/>
      <c r="D4971" s="245"/>
      <c r="E4971" s="245"/>
      <c r="F4971" s="405"/>
      <c r="G4971" s="291"/>
      <c r="H4971" s="291"/>
      <c r="AW4971" s="501"/>
      <c r="AY4971" s="450"/>
    </row>
    <row r="4972" spans="1:185" customHeight="1" ht="16.5" s="407" customFormat="1">
      <c r="A4972" s="135"/>
      <c r="B4972" s="135"/>
      <c r="C4972" s="135"/>
      <c r="D4972" s="245"/>
      <c r="E4972" s="245"/>
      <c r="F4972" s="405"/>
      <c r="G4972" s="291"/>
      <c r="H4972" s="291"/>
      <c r="AW4972" s="501"/>
      <c r="AY4972" s="450"/>
    </row>
    <row r="4973" spans="1:185" customHeight="1" ht="16.5" s="407" customFormat="1">
      <c r="A4973" s="135"/>
      <c r="B4973" s="135"/>
      <c r="C4973" s="135"/>
      <c r="D4973" s="245"/>
      <c r="E4973" s="245"/>
      <c r="F4973" s="405"/>
      <c r="G4973" s="291"/>
      <c r="H4973" s="291"/>
      <c r="AW4973" s="501"/>
      <c r="AY4973" s="450"/>
    </row>
    <row r="4974" spans="1:185" customHeight="1" ht="16.5" s="407" customFormat="1">
      <c r="A4974" s="135"/>
      <c r="B4974" s="135"/>
      <c r="C4974" s="135"/>
      <c r="D4974" s="245"/>
      <c r="E4974" s="245"/>
      <c r="F4974" s="405"/>
      <c r="G4974" s="291"/>
      <c r="H4974" s="291"/>
      <c r="AW4974" s="501"/>
      <c r="AY4974" s="450"/>
    </row>
    <row r="4975" spans="1:185" customHeight="1" ht="16.5" s="407" customFormat="1">
      <c r="A4975" s="135"/>
      <c r="B4975" s="135"/>
      <c r="C4975" s="135"/>
      <c r="D4975" s="245"/>
      <c r="E4975" s="245"/>
      <c r="F4975" s="405"/>
      <c r="G4975" s="291"/>
      <c r="H4975" s="291"/>
      <c r="AW4975" s="501"/>
      <c r="AY4975" s="450"/>
    </row>
    <row r="4976" spans="1:185" customHeight="1" ht="16.5" s="407" customFormat="1">
      <c r="A4976" s="135"/>
      <c r="B4976" s="135"/>
      <c r="C4976" s="135"/>
      <c r="D4976" s="245"/>
      <c r="E4976" s="245"/>
      <c r="F4976" s="405"/>
      <c r="G4976" s="291"/>
      <c r="H4976" s="291"/>
      <c r="AW4976" s="501"/>
      <c r="AY4976" s="450"/>
    </row>
    <row r="4977" spans="1:185" customHeight="1" ht="16.5" s="407" customFormat="1">
      <c r="A4977" s="135"/>
      <c r="B4977" s="135"/>
      <c r="C4977" s="135"/>
      <c r="D4977" s="245"/>
      <c r="E4977" s="245"/>
      <c r="F4977" s="405"/>
      <c r="G4977" s="291"/>
      <c r="H4977" s="291"/>
      <c r="AW4977" s="501"/>
      <c r="AY4977" s="450"/>
    </row>
    <row r="4978" spans="1:185" customHeight="1" ht="16.5" s="407" customFormat="1">
      <c r="A4978" s="135"/>
      <c r="B4978" s="135"/>
      <c r="C4978" s="135"/>
      <c r="D4978" s="245"/>
      <c r="E4978" s="245"/>
      <c r="F4978" s="405"/>
      <c r="G4978" s="291"/>
      <c r="H4978" s="291"/>
      <c r="AW4978" s="501"/>
      <c r="AY4978" s="450"/>
    </row>
    <row r="4979" spans="1:185" customHeight="1" ht="16.5" s="407" customFormat="1">
      <c r="A4979" s="135"/>
      <c r="B4979" s="135"/>
      <c r="C4979" s="135"/>
      <c r="D4979" s="245"/>
      <c r="E4979" s="245"/>
      <c r="F4979" s="405"/>
      <c r="G4979" s="291"/>
      <c r="H4979" s="291"/>
      <c r="AW4979" s="501"/>
      <c r="AY4979" s="450"/>
    </row>
    <row r="4980" spans="1:185" customHeight="1" ht="16.5" s="407" customFormat="1">
      <c r="A4980" s="135"/>
      <c r="B4980" s="135"/>
      <c r="C4980" s="135"/>
      <c r="D4980" s="245"/>
      <c r="E4980" s="245"/>
      <c r="F4980" s="405"/>
      <c r="G4980" s="291"/>
      <c r="H4980" s="291"/>
      <c r="AW4980" s="501"/>
      <c r="AY4980" s="450"/>
    </row>
    <row r="4981" spans="1:185" customHeight="1" ht="16.5" s="407" customFormat="1">
      <c r="A4981" s="135"/>
      <c r="B4981" s="135"/>
      <c r="C4981" s="135"/>
      <c r="D4981" s="245"/>
      <c r="E4981" s="245"/>
      <c r="F4981" s="405"/>
      <c r="G4981" s="291"/>
      <c r="H4981" s="291"/>
      <c r="AW4981" s="501"/>
      <c r="AY4981" s="450"/>
    </row>
    <row r="4982" spans="1:185" customHeight="1" ht="16.5" s="407" customFormat="1">
      <c r="A4982" s="135"/>
      <c r="B4982" s="135"/>
      <c r="C4982" s="135"/>
      <c r="D4982" s="245"/>
      <c r="E4982" s="245"/>
      <c r="F4982" s="405"/>
      <c r="G4982" s="291"/>
      <c r="H4982" s="291"/>
      <c r="AW4982" s="501"/>
      <c r="AY4982" s="450"/>
    </row>
    <row r="4983" spans="1:185" customHeight="1" ht="16.5" s="407" customFormat="1">
      <c r="A4983" s="135"/>
      <c r="B4983" s="135"/>
      <c r="C4983" s="135"/>
      <c r="D4983" s="245"/>
      <c r="E4983" s="245"/>
      <c r="F4983" s="405"/>
      <c r="G4983" s="291"/>
      <c r="H4983" s="291"/>
      <c r="AW4983" s="501"/>
      <c r="AY4983" s="450"/>
    </row>
    <row r="4984" spans="1:185" customHeight="1" ht="16.5" s="407" customFormat="1">
      <c r="A4984" s="135"/>
      <c r="B4984" s="135"/>
      <c r="C4984" s="135"/>
      <c r="D4984" s="245"/>
      <c r="E4984" s="245"/>
      <c r="F4984" s="405"/>
      <c r="G4984" s="291"/>
      <c r="H4984" s="291"/>
      <c r="AW4984" s="501"/>
      <c r="AY4984" s="450"/>
    </row>
    <row r="4985" spans="1:185" customHeight="1" ht="16.5" s="407" customFormat="1">
      <c r="A4985" s="135"/>
      <c r="B4985" s="135"/>
      <c r="C4985" s="135"/>
      <c r="D4985" s="245"/>
      <c r="E4985" s="245"/>
      <c r="F4985" s="405"/>
      <c r="G4985" s="291"/>
      <c r="H4985" s="291"/>
      <c r="AW4985" s="501"/>
      <c r="AY4985" s="450"/>
    </row>
    <row r="4986" spans="1:185" customHeight="1" ht="16.5" s="407" customFormat="1">
      <c r="A4986" s="135"/>
      <c r="B4986" s="135"/>
      <c r="C4986" s="135"/>
      <c r="D4986" s="245"/>
      <c r="E4986" s="245"/>
      <c r="F4986" s="405"/>
      <c r="G4986" s="291"/>
      <c r="H4986" s="291"/>
      <c r="AW4986" s="501"/>
      <c r="AY4986" s="450"/>
    </row>
    <row r="4987" spans="1:185" customHeight="1" ht="16.5" s="407" customFormat="1">
      <c r="A4987" s="135"/>
      <c r="B4987" s="135"/>
      <c r="C4987" s="135"/>
      <c r="D4987" s="245"/>
      <c r="E4987" s="245"/>
      <c r="F4987" s="405"/>
      <c r="G4987" s="291"/>
      <c r="H4987" s="291"/>
      <c r="AW4987" s="501"/>
      <c r="AY4987" s="450"/>
    </row>
    <row r="4988" spans="1:185" customHeight="1" ht="16.5" s="407" customFormat="1">
      <c r="A4988" s="135"/>
      <c r="B4988" s="135"/>
      <c r="C4988" s="135"/>
      <c r="D4988" s="245"/>
      <c r="E4988" s="245"/>
      <c r="F4988" s="405"/>
      <c r="G4988" s="291"/>
      <c r="H4988" s="291"/>
      <c r="AW4988" s="501"/>
      <c r="AY4988" s="450"/>
    </row>
    <row r="4989" spans="1:185" customHeight="1" ht="16.5" s="407" customFormat="1">
      <c r="A4989" s="135"/>
      <c r="B4989" s="135"/>
      <c r="C4989" s="135"/>
      <c r="D4989" s="245"/>
      <c r="E4989" s="245"/>
      <c r="F4989" s="405"/>
      <c r="G4989" s="291"/>
      <c r="H4989" s="291"/>
      <c r="AW4989" s="501"/>
      <c r="AY4989" s="450"/>
    </row>
    <row r="4990" spans="1:185" customHeight="1" ht="16.5" s="407" customFormat="1">
      <c r="A4990" s="135"/>
      <c r="B4990" s="135"/>
      <c r="C4990" s="135"/>
      <c r="D4990" s="245"/>
      <c r="E4990" s="245"/>
      <c r="F4990" s="405"/>
      <c r="G4990" s="291"/>
      <c r="H4990" s="291"/>
      <c r="AW4990" s="501"/>
      <c r="AY4990" s="450"/>
    </row>
    <row r="4991" spans="1:185" customHeight="1" ht="16.5" s="407" customFormat="1">
      <c r="A4991" s="135"/>
      <c r="B4991" s="135"/>
      <c r="C4991" s="135"/>
      <c r="D4991" s="245"/>
      <c r="E4991" s="245"/>
      <c r="F4991" s="405"/>
      <c r="G4991" s="291"/>
      <c r="H4991" s="291"/>
      <c r="AW4991" s="501"/>
      <c r="AY4991" s="450"/>
    </row>
    <row r="4992" spans="1:185" customHeight="1" ht="16.5" s="407" customFormat="1">
      <c r="A4992" s="135"/>
      <c r="B4992" s="135"/>
      <c r="C4992" s="135"/>
      <c r="D4992" s="245"/>
      <c r="E4992" s="245"/>
      <c r="F4992" s="405"/>
      <c r="G4992" s="291"/>
      <c r="H4992" s="291"/>
      <c r="AW4992" s="501"/>
      <c r="AY4992" s="450"/>
    </row>
    <row r="4993" spans="1:185" customHeight="1" ht="16.5" s="407" customFormat="1">
      <c r="A4993" s="135"/>
      <c r="B4993" s="135"/>
      <c r="C4993" s="135"/>
      <c r="D4993" s="245"/>
      <c r="E4993" s="245"/>
      <c r="F4993" s="405"/>
      <c r="G4993" s="291"/>
      <c r="H4993" s="291"/>
      <c r="AW4993" s="501"/>
      <c r="AY4993" s="450"/>
    </row>
    <row r="4994" spans="1:185" customHeight="1" ht="16.5" s="407" customFormat="1">
      <c r="A4994" s="135"/>
      <c r="B4994" s="135"/>
      <c r="C4994" s="135"/>
      <c r="D4994" s="245"/>
      <c r="E4994" s="245"/>
      <c r="F4994" s="405"/>
      <c r="G4994" s="291"/>
      <c r="H4994" s="291"/>
      <c r="AW4994" s="501"/>
      <c r="AY4994" s="450"/>
    </row>
    <row r="4995" spans="1:185" customHeight="1" ht="16.5" s="407" customFormat="1">
      <c r="A4995" s="135"/>
      <c r="B4995" s="135"/>
      <c r="C4995" s="135"/>
      <c r="D4995" s="245"/>
      <c r="E4995" s="245"/>
      <c r="F4995" s="405"/>
      <c r="G4995" s="291"/>
      <c r="H4995" s="291"/>
      <c r="AW4995" s="501"/>
      <c r="AY4995" s="450"/>
    </row>
    <row r="4996" spans="1:185" customHeight="1" ht="16.5" s="407" customFormat="1">
      <c r="A4996" s="135"/>
      <c r="B4996" s="135"/>
      <c r="C4996" s="135"/>
      <c r="D4996" s="245"/>
      <c r="E4996" s="245"/>
      <c r="F4996" s="405"/>
      <c r="G4996" s="291"/>
      <c r="H4996" s="291"/>
      <c r="AW4996" s="501"/>
      <c r="AY4996" s="450"/>
    </row>
    <row r="4997" spans="1:185" customHeight="1" ht="16.5" s="407" customFormat="1">
      <c r="A4997" s="135"/>
      <c r="B4997" s="135"/>
      <c r="C4997" s="135"/>
      <c r="D4997" s="245"/>
      <c r="E4997" s="245"/>
      <c r="F4997" s="405"/>
      <c r="G4997" s="291"/>
      <c r="H4997" s="291"/>
      <c r="AW4997" s="501"/>
      <c r="AY4997" s="450"/>
    </row>
    <row r="4998" spans="1:185" customHeight="1" ht="16.5" s="407" customFormat="1">
      <c r="A4998" s="135"/>
      <c r="B4998" s="135"/>
      <c r="C4998" s="135"/>
      <c r="D4998" s="245"/>
      <c r="E4998" s="245"/>
      <c r="F4998" s="405"/>
      <c r="G4998" s="291"/>
      <c r="H4998" s="291"/>
      <c r="AW4998" s="501"/>
      <c r="AY4998" s="450"/>
    </row>
    <row r="4999" spans="1:185" customHeight="1" ht="16.5" s="407" customFormat="1">
      <c r="A4999" s="135"/>
      <c r="B4999" s="135"/>
      <c r="C4999" s="135"/>
      <c r="D4999" s="245"/>
      <c r="E4999" s="245"/>
      <c r="F4999" s="405"/>
      <c r="G4999" s="291"/>
      <c r="H4999" s="291"/>
      <c r="AW4999" s="501"/>
      <c r="AY4999" s="450"/>
    </row>
    <row r="5000" spans="1:185" customHeight="1" ht="16.5" s="407" customFormat="1">
      <c r="A5000" s="135"/>
      <c r="B5000" s="135"/>
      <c r="C5000" s="135"/>
      <c r="D5000" s="245"/>
      <c r="E5000" s="245"/>
      <c r="F5000" s="405"/>
      <c r="G5000" s="291"/>
      <c r="H5000" s="291"/>
      <c r="AW5000" s="501"/>
      <c r="AY5000" s="450"/>
    </row>
    <row r="5001" spans="1:185" customHeight="1" ht="16.5" s="407" customFormat="1">
      <c r="A5001" s="135"/>
      <c r="B5001" s="135"/>
      <c r="C5001" s="135"/>
      <c r="D5001" s="245"/>
      <c r="E5001" s="245"/>
      <c r="F5001" s="405"/>
      <c r="G5001" s="291"/>
      <c r="H5001" s="291"/>
      <c r="AW5001" s="501"/>
      <c r="AY5001" s="450"/>
    </row>
    <row r="5002" spans="1:185" customHeight="1" ht="16.5" s="407" customFormat="1">
      <c r="A5002" s="135"/>
      <c r="B5002" s="135"/>
      <c r="C5002" s="135"/>
      <c r="D5002" s="245"/>
      <c r="E5002" s="245"/>
      <c r="F5002" s="405"/>
      <c r="G5002" s="291"/>
      <c r="H5002" s="291"/>
      <c r="AW5002" s="501"/>
      <c r="AY5002" s="450"/>
    </row>
    <row r="5003" spans="1:185" customHeight="1" ht="16.5" s="407" customFormat="1">
      <c r="A5003" s="135"/>
      <c r="B5003" s="135"/>
      <c r="C5003" s="135"/>
      <c r="D5003" s="245"/>
      <c r="E5003" s="245"/>
      <c r="F5003" s="405"/>
      <c r="G5003" s="291"/>
      <c r="H5003" s="291"/>
      <c r="AW5003" s="501"/>
      <c r="AY5003" s="450"/>
    </row>
    <row r="5004" spans="1:185" customHeight="1" ht="16.5" s="407" customFormat="1">
      <c r="A5004" s="135"/>
      <c r="B5004" s="135"/>
      <c r="C5004" s="135"/>
      <c r="D5004" s="245"/>
      <c r="E5004" s="245"/>
      <c r="F5004" s="405"/>
      <c r="G5004" s="291"/>
      <c r="H5004" s="291"/>
      <c r="AW5004" s="501"/>
      <c r="AY5004" s="450"/>
    </row>
    <row r="5005" spans="1:185" customHeight="1" ht="16.5" s="407" customFormat="1">
      <c r="A5005" s="135"/>
      <c r="B5005" s="135"/>
      <c r="C5005" s="135"/>
      <c r="D5005" s="245"/>
      <c r="E5005" s="245"/>
      <c r="F5005" s="405"/>
      <c r="G5005" s="291"/>
      <c r="H5005" s="291"/>
      <c r="AW5005" s="501"/>
      <c r="AY5005" s="450"/>
    </row>
    <row r="5006" spans="1:185" customHeight="1" ht="16.5" s="407" customFormat="1">
      <c r="A5006" s="135"/>
      <c r="B5006" s="135"/>
      <c r="C5006" s="135"/>
      <c r="D5006" s="245"/>
      <c r="E5006" s="245"/>
      <c r="F5006" s="405"/>
      <c r="G5006" s="291"/>
      <c r="H5006" s="291"/>
      <c r="AW5006" s="501"/>
      <c r="AY5006" s="450"/>
    </row>
    <row r="5007" spans="1:185" customHeight="1" ht="16.5" s="407" customFormat="1">
      <c r="A5007" s="135"/>
      <c r="B5007" s="135"/>
      <c r="C5007" s="135"/>
      <c r="D5007" s="245"/>
      <c r="E5007" s="245"/>
      <c r="F5007" s="405"/>
      <c r="G5007" s="291"/>
      <c r="H5007" s="291"/>
      <c r="AW5007" s="501"/>
      <c r="AY5007" s="450"/>
    </row>
    <row r="5008" spans="1:185" customHeight="1" ht="16.5" s="407" customFormat="1">
      <c r="A5008" s="135"/>
      <c r="B5008" s="135"/>
      <c r="C5008" s="135"/>
      <c r="D5008" s="245"/>
      <c r="E5008" s="245"/>
      <c r="F5008" s="405"/>
      <c r="G5008" s="291"/>
      <c r="H5008" s="291"/>
      <c r="AW5008" s="501"/>
      <c r="AY5008" s="450"/>
    </row>
    <row r="5009" spans="1:185" customHeight="1" ht="16.5" s="407" customFormat="1">
      <c r="A5009" s="135"/>
      <c r="B5009" s="135"/>
      <c r="C5009" s="135"/>
      <c r="D5009" s="245"/>
      <c r="E5009" s="245"/>
      <c r="F5009" s="405"/>
      <c r="G5009" s="291"/>
      <c r="H5009" s="291"/>
      <c r="AW5009" s="501"/>
      <c r="AY5009" s="450"/>
    </row>
    <row r="5010" spans="1:185" customHeight="1" ht="16.5" s="407" customFormat="1">
      <c r="A5010" s="135"/>
      <c r="B5010" s="135"/>
      <c r="C5010" s="135"/>
      <c r="D5010" s="245"/>
      <c r="E5010" s="245"/>
      <c r="F5010" s="405"/>
      <c r="G5010" s="291"/>
      <c r="H5010" s="291"/>
      <c r="AW5010" s="501"/>
      <c r="AY5010" s="450"/>
    </row>
    <row r="5011" spans="1:185" customHeight="1" ht="16.5" s="407" customFormat="1">
      <c r="A5011" s="135"/>
      <c r="B5011" s="135"/>
      <c r="C5011" s="135"/>
      <c r="D5011" s="245"/>
      <c r="E5011" s="245"/>
      <c r="F5011" s="405"/>
      <c r="G5011" s="291"/>
      <c r="H5011" s="291"/>
      <c r="AW5011" s="501"/>
      <c r="AY5011" s="450"/>
    </row>
    <row r="5012" spans="1:185" customHeight="1" ht="16.5" s="407" customFormat="1">
      <c r="A5012" s="135"/>
      <c r="B5012" s="135"/>
      <c r="C5012" s="135"/>
      <c r="D5012" s="245"/>
      <c r="E5012" s="245"/>
      <c r="F5012" s="405"/>
      <c r="G5012" s="291"/>
      <c r="H5012" s="291"/>
      <c r="AW5012" s="501"/>
      <c r="AY5012" s="450"/>
    </row>
    <row r="5013" spans="1:185" customHeight="1" ht="16.5" s="407" customFormat="1">
      <c r="A5013" s="135"/>
      <c r="B5013" s="135"/>
      <c r="C5013" s="135"/>
      <c r="D5013" s="245"/>
      <c r="E5013" s="245"/>
      <c r="F5013" s="405"/>
      <c r="G5013" s="291"/>
      <c r="H5013" s="291"/>
      <c r="AW5013" s="501"/>
      <c r="AY5013" s="450"/>
    </row>
    <row r="5014" spans="1:185" customHeight="1" ht="16.5" s="407" customFormat="1">
      <c r="A5014" s="135"/>
      <c r="B5014" s="135"/>
      <c r="C5014" s="135"/>
      <c r="D5014" s="245"/>
      <c r="E5014" s="245"/>
      <c r="F5014" s="405"/>
      <c r="G5014" s="291"/>
      <c r="H5014" s="291"/>
      <c r="AW5014" s="501"/>
      <c r="AY5014" s="450"/>
    </row>
    <row r="5015" spans="1:185" customHeight="1" ht="16.5" s="407" customFormat="1">
      <c r="A5015" s="135"/>
      <c r="B5015" s="135"/>
      <c r="C5015" s="135"/>
      <c r="D5015" s="245"/>
      <c r="E5015" s="245"/>
      <c r="F5015" s="405"/>
      <c r="G5015" s="291"/>
      <c r="H5015" s="291"/>
      <c r="AW5015" s="501"/>
      <c r="AY5015" s="450"/>
    </row>
    <row r="5016" spans="1:185" customHeight="1" ht="16.5" s="407" customFormat="1">
      <c r="A5016" s="135"/>
      <c r="B5016" s="135"/>
      <c r="C5016" s="135"/>
      <c r="D5016" s="245"/>
      <c r="E5016" s="245"/>
      <c r="F5016" s="405"/>
      <c r="G5016" s="291"/>
      <c r="H5016" s="291"/>
      <c r="AW5016" s="501"/>
      <c r="AY5016" s="450"/>
    </row>
    <row r="5017" spans="1:185" customHeight="1" ht="16.5" s="407" customFormat="1">
      <c r="A5017" s="135"/>
      <c r="B5017" s="135"/>
      <c r="C5017" s="135"/>
      <c r="D5017" s="245"/>
      <c r="E5017" s="245"/>
      <c r="F5017" s="405"/>
      <c r="G5017" s="291"/>
      <c r="H5017" s="291"/>
      <c r="AW5017" s="501"/>
      <c r="AY5017" s="450"/>
    </row>
    <row r="5018" spans="1:185" customHeight="1" ht="16.5" s="407" customFormat="1">
      <c r="A5018" s="135"/>
      <c r="B5018" s="135"/>
      <c r="C5018" s="135"/>
      <c r="D5018" s="245"/>
      <c r="E5018" s="245"/>
      <c r="F5018" s="405"/>
      <c r="G5018" s="291"/>
      <c r="H5018" s="291"/>
      <c r="AW5018" s="501"/>
      <c r="AY5018" s="450"/>
    </row>
    <row r="5019" spans="1:185" customHeight="1" ht="16.5" s="407" customFormat="1">
      <c r="A5019" s="135"/>
      <c r="B5019" s="135"/>
      <c r="C5019" s="135"/>
      <c r="D5019" s="245"/>
      <c r="E5019" s="245"/>
      <c r="F5019" s="405"/>
      <c r="G5019" s="291"/>
      <c r="H5019" s="291"/>
      <c r="AW5019" s="501"/>
      <c r="AY5019" s="450"/>
    </row>
    <row r="5020" spans="1:185" customHeight="1" ht="16.5" s="407" customFormat="1">
      <c r="A5020" s="135"/>
      <c r="B5020" s="135"/>
      <c r="C5020" s="135"/>
      <c r="D5020" s="245"/>
      <c r="E5020" s="245"/>
      <c r="F5020" s="405"/>
      <c r="G5020" s="291"/>
      <c r="H5020" s="291"/>
      <c r="AW5020" s="501"/>
      <c r="AY5020" s="450"/>
    </row>
    <row r="5021" spans="1:185" customHeight="1" ht="16.5" s="407" customFormat="1">
      <c r="A5021" s="135"/>
      <c r="B5021" s="135"/>
      <c r="C5021" s="135"/>
      <c r="D5021" s="245"/>
      <c r="E5021" s="245"/>
      <c r="F5021" s="405"/>
      <c r="G5021" s="291"/>
      <c r="H5021" s="291"/>
      <c r="AW5021" s="501"/>
      <c r="AY5021" s="450"/>
    </row>
    <row r="5022" spans="1:185" customHeight="1" ht="16.5" s="407" customFormat="1">
      <c r="A5022" s="135"/>
      <c r="B5022" s="135"/>
      <c r="C5022" s="135"/>
      <c r="D5022" s="245"/>
      <c r="E5022" s="245"/>
      <c r="F5022" s="405"/>
      <c r="G5022" s="291"/>
      <c r="H5022" s="291"/>
      <c r="AW5022" s="501"/>
      <c r="AY5022" s="450"/>
    </row>
    <row r="5023" spans="1:185" customHeight="1" ht="16.5" s="407" customFormat="1">
      <c r="A5023" s="135"/>
      <c r="B5023" s="135"/>
      <c r="C5023" s="135"/>
      <c r="D5023" s="245"/>
      <c r="E5023" s="245"/>
      <c r="F5023" s="405"/>
      <c r="G5023" s="291"/>
      <c r="H5023" s="291"/>
      <c r="AW5023" s="501"/>
      <c r="AY5023" s="450"/>
    </row>
    <row r="5024" spans="1:185" customHeight="1" ht="16.5" s="407" customFormat="1">
      <c r="A5024" s="135"/>
      <c r="B5024" s="135"/>
      <c r="C5024" s="135"/>
      <c r="D5024" s="245"/>
      <c r="E5024" s="245"/>
      <c r="F5024" s="405"/>
      <c r="G5024" s="291"/>
      <c r="H5024" s="291"/>
      <c r="AW5024" s="501"/>
      <c r="AY5024" s="450"/>
    </row>
    <row r="5025" spans="1:185" customHeight="1" ht="16.5" s="407" customFormat="1">
      <c r="A5025" s="135"/>
      <c r="B5025" s="135"/>
      <c r="C5025" s="135"/>
      <c r="D5025" s="245"/>
      <c r="E5025" s="245"/>
      <c r="F5025" s="405"/>
      <c r="G5025" s="291"/>
      <c r="H5025" s="291"/>
      <c r="AW5025" s="501"/>
      <c r="AY5025" s="450"/>
    </row>
    <row r="5026" spans="1:185" customHeight="1" ht="16.5" s="407" customFormat="1">
      <c r="A5026" s="135"/>
      <c r="B5026" s="135"/>
      <c r="C5026" s="135"/>
      <c r="D5026" s="245"/>
      <c r="E5026" s="245"/>
      <c r="F5026" s="405"/>
      <c r="G5026" s="291"/>
      <c r="H5026" s="291"/>
      <c r="AW5026" s="501"/>
      <c r="AY5026" s="450"/>
    </row>
    <row r="5027" spans="1:185" customHeight="1" ht="16.5" s="407" customFormat="1">
      <c r="A5027" s="135"/>
      <c r="B5027" s="135"/>
      <c r="C5027" s="135"/>
      <c r="D5027" s="245"/>
      <c r="E5027" s="245"/>
      <c r="F5027" s="405"/>
      <c r="G5027" s="291"/>
      <c r="H5027" s="291"/>
      <c r="AW5027" s="501"/>
      <c r="AY5027" s="450"/>
    </row>
    <row r="5028" spans="1:185" customHeight="1" ht="16.5" s="407" customFormat="1">
      <c r="A5028" s="135"/>
      <c r="B5028" s="135"/>
      <c r="C5028" s="135"/>
      <c r="D5028" s="245"/>
      <c r="E5028" s="245"/>
      <c r="F5028" s="405"/>
      <c r="G5028" s="291"/>
      <c r="H5028" s="291"/>
      <c r="AW5028" s="501"/>
      <c r="AY5028" s="450"/>
    </row>
    <row r="5029" spans="1:185" customHeight="1" ht="16.5" s="407" customFormat="1">
      <c r="A5029" s="135"/>
      <c r="B5029" s="135"/>
      <c r="C5029" s="135"/>
      <c r="D5029" s="245"/>
      <c r="E5029" s="245"/>
      <c r="F5029" s="405"/>
      <c r="G5029" s="291"/>
      <c r="H5029" s="291"/>
      <c r="AW5029" s="501"/>
      <c r="AY5029" s="450"/>
    </row>
    <row r="5030" spans="1:185" customHeight="1" ht="16.5" s="407" customFormat="1">
      <c r="A5030" s="135"/>
      <c r="B5030" s="135"/>
      <c r="C5030" s="135"/>
      <c r="D5030" s="245"/>
      <c r="E5030" s="245"/>
      <c r="F5030" s="405"/>
      <c r="G5030" s="291"/>
      <c r="H5030" s="291"/>
      <c r="AW5030" s="501"/>
      <c r="AY5030" s="450"/>
    </row>
    <row r="5031" spans="1:185" customHeight="1" ht="16.5" s="407" customFormat="1">
      <c r="A5031" s="135"/>
      <c r="B5031" s="135"/>
      <c r="C5031" s="135"/>
      <c r="D5031" s="245"/>
      <c r="E5031" s="245"/>
      <c r="F5031" s="405"/>
      <c r="G5031" s="291"/>
      <c r="H5031" s="291"/>
      <c r="AW5031" s="501"/>
      <c r="AY5031" s="450"/>
    </row>
    <row r="5032" spans="1:185" customHeight="1" ht="16.5" s="407" customFormat="1">
      <c r="A5032" s="135"/>
      <c r="B5032" s="135"/>
      <c r="C5032" s="135"/>
      <c r="D5032" s="245"/>
      <c r="E5032" s="245"/>
      <c r="F5032" s="405"/>
      <c r="G5032" s="291"/>
      <c r="H5032" s="291"/>
      <c r="AW5032" s="501"/>
      <c r="AY5032" s="450"/>
    </row>
    <row r="5033" spans="1:185" customHeight="1" ht="16.5" s="407" customFormat="1">
      <c r="A5033" s="135"/>
      <c r="B5033" s="135"/>
      <c r="C5033" s="135"/>
      <c r="D5033" s="245"/>
      <c r="E5033" s="245"/>
      <c r="F5033" s="405"/>
      <c r="G5033" s="291"/>
      <c r="H5033" s="291"/>
      <c r="AW5033" s="501"/>
      <c r="AY5033" s="450"/>
    </row>
    <row r="5034" spans="1:185" customHeight="1" ht="16.5" s="407" customFormat="1">
      <c r="A5034" s="135"/>
      <c r="B5034" s="135"/>
      <c r="C5034" s="135"/>
      <c r="D5034" s="245"/>
      <c r="E5034" s="245"/>
      <c r="F5034" s="405"/>
      <c r="G5034" s="291"/>
      <c r="H5034" s="291"/>
      <c r="AW5034" s="501"/>
      <c r="AY5034" s="450"/>
    </row>
    <row r="5035" spans="1:185" customHeight="1" ht="16.5" s="407" customFormat="1">
      <c r="A5035" s="135"/>
      <c r="B5035" s="135"/>
      <c r="C5035" s="135"/>
      <c r="D5035" s="245"/>
      <c r="E5035" s="245"/>
      <c r="F5035" s="405"/>
      <c r="G5035" s="291"/>
      <c r="H5035" s="291"/>
      <c r="AW5035" s="501"/>
      <c r="AY5035" s="450"/>
    </row>
    <row r="5036" spans="1:185" customHeight="1" ht="16.5" s="407" customFormat="1">
      <c r="A5036" s="135"/>
      <c r="B5036" s="135"/>
      <c r="C5036" s="135"/>
      <c r="D5036" s="245"/>
      <c r="E5036" s="245"/>
      <c r="F5036" s="405"/>
      <c r="G5036" s="291"/>
      <c r="H5036" s="291"/>
      <c r="AW5036" s="501"/>
      <c r="AY5036" s="450"/>
    </row>
    <row r="5037" spans="1:185" customHeight="1" ht="16.5" s="407" customFormat="1">
      <c r="A5037" s="135"/>
      <c r="B5037" s="135"/>
      <c r="C5037" s="135"/>
      <c r="D5037" s="245"/>
      <c r="E5037" s="245"/>
      <c r="F5037" s="405"/>
      <c r="G5037" s="291"/>
      <c r="H5037" s="291"/>
      <c r="AW5037" s="501"/>
      <c r="AY5037" s="450"/>
    </row>
    <row r="5038" spans="1:185" customHeight="1" ht="16.5" s="407" customFormat="1">
      <c r="A5038" s="135"/>
      <c r="B5038" s="135"/>
      <c r="C5038" s="135"/>
      <c r="D5038" s="245"/>
      <c r="E5038" s="245"/>
      <c r="F5038" s="405"/>
      <c r="G5038" s="291"/>
      <c r="H5038" s="291"/>
      <c r="AW5038" s="501"/>
      <c r="AY5038" s="450"/>
    </row>
    <row r="5039" spans="1:185" customHeight="1" ht="16.5" s="407" customFormat="1">
      <c r="A5039" s="135"/>
      <c r="B5039" s="135"/>
      <c r="C5039" s="135"/>
      <c r="D5039" s="245"/>
      <c r="E5039" s="245"/>
      <c r="F5039" s="405"/>
      <c r="G5039" s="291"/>
      <c r="H5039" s="291"/>
      <c r="AW5039" s="501"/>
      <c r="AY5039" s="450"/>
    </row>
    <row r="5040" spans="1:185" customHeight="1" ht="16.5" s="407" customFormat="1">
      <c r="A5040" s="135"/>
      <c r="B5040" s="135"/>
      <c r="C5040" s="135"/>
      <c r="D5040" s="245"/>
      <c r="E5040" s="245"/>
      <c r="F5040" s="405"/>
      <c r="G5040" s="291"/>
      <c r="H5040" s="291"/>
      <c r="AW5040" s="501"/>
      <c r="AY5040" s="450"/>
    </row>
    <row r="5041" spans="1:185" customHeight="1" ht="16.5" s="407" customFormat="1">
      <c r="A5041" s="135"/>
      <c r="B5041" s="135"/>
      <c r="C5041" s="135"/>
      <c r="D5041" s="245"/>
      <c r="E5041" s="245"/>
      <c r="F5041" s="405"/>
      <c r="G5041" s="291"/>
      <c r="H5041" s="291"/>
      <c r="AW5041" s="501"/>
      <c r="AY5041" s="450"/>
    </row>
    <row r="5042" spans="1:185" customHeight="1" ht="16.5" s="407" customFormat="1">
      <c r="A5042" s="135"/>
      <c r="B5042" s="135"/>
      <c r="C5042" s="135"/>
      <c r="D5042" s="245"/>
      <c r="E5042" s="245"/>
      <c r="F5042" s="405"/>
      <c r="G5042" s="291"/>
      <c r="H5042" s="291"/>
      <c r="AW5042" s="501"/>
      <c r="AY5042" s="450"/>
    </row>
    <row r="5043" spans="1:185" customHeight="1" ht="16.5" s="407" customFormat="1">
      <c r="A5043" s="135"/>
      <c r="B5043" s="135"/>
      <c r="C5043" s="135"/>
      <c r="D5043" s="245"/>
      <c r="E5043" s="245"/>
      <c r="F5043" s="405"/>
      <c r="G5043" s="291"/>
      <c r="H5043" s="291"/>
      <c r="AW5043" s="501"/>
      <c r="AY5043" s="450"/>
    </row>
    <row r="5044" spans="1:185" customHeight="1" ht="16.5" s="407" customFormat="1">
      <c r="A5044" s="135"/>
      <c r="B5044" s="135"/>
      <c r="C5044" s="135"/>
      <c r="D5044" s="245"/>
      <c r="E5044" s="245"/>
      <c r="F5044" s="405"/>
      <c r="G5044" s="291"/>
      <c r="H5044" s="291"/>
      <c r="AW5044" s="501"/>
      <c r="AY5044" s="450"/>
    </row>
    <row r="5045" spans="1:185" customHeight="1" ht="16.5" s="407" customFormat="1">
      <c r="A5045" s="135"/>
      <c r="B5045" s="135"/>
      <c r="C5045" s="135"/>
      <c r="D5045" s="245"/>
      <c r="E5045" s="245"/>
      <c r="F5045" s="405"/>
      <c r="G5045" s="291"/>
      <c r="H5045" s="291"/>
      <c r="AW5045" s="501"/>
      <c r="AY5045" s="450"/>
    </row>
    <row r="5046" spans="1:185" customHeight="1" ht="16.5" s="407" customFormat="1">
      <c r="A5046" s="135"/>
      <c r="B5046" s="135"/>
      <c r="C5046" s="135"/>
      <c r="D5046" s="245"/>
      <c r="E5046" s="245"/>
      <c r="F5046" s="405"/>
      <c r="G5046" s="291"/>
      <c r="H5046" s="291"/>
      <c r="AW5046" s="501"/>
      <c r="AY5046" s="450"/>
    </row>
    <row r="5047" spans="1:185" customHeight="1" ht="16.5" s="407" customFormat="1">
      <c r="A5047" s="135"/>
      <c r="B5047" s="135"/>
      <c r="C5047" s="135"/>
      <c r="D5047" s="245"/>
      <c r="E5047" s="245"/>
      <c r="F5047" s="405"/>
      <c r="G5047" s="291"/>
      <c r="H5047" s="291"/>
      <c r="AW5047" s="501"/>
      <c r="AY5047" s="450"/>
    </row>
    <row r="5048" spans="1:185" customHeight="1" ht="16.5" s="407" customFormat="1">
      <c r="A5048" s="135"/>
      <c r="B5048" s="135"/>
      <c r="C5048" s="135"/>
      <c r="D5048" s="245"/>
      <c r="E5048" s="245"/>
      <c r="F5048" s="405"/>
      <c r="G5048" s="291"/>
      <c r="H5048" s="291"/>
      <c r="AW5048" s="501"/>
      <c r="AY5048" s="450"/>
    </row>
    <row r="5049" spans="1:185" customHeight="1" ht="16.5" s="407" customFormat="1">
      <c r="A5049" s="135"/>
      <c r="B5049" s="135"/>
      <c r="C5049" s="135"/>
      <c r="D5049" s="245"/>
      <c r="E5049" s="245"/>
      <c r="F5049" s="405"/>
      <c r="G5049" s="291"/>
      <c r="H5049" s="291"/>
      <c r="AW5049" s="501"/>
      <c r="AY5049" s="450"/>
    </row>
    <row r="5050" spans="1:185" customHeight="1" ht="16.5" s="407" customFormat="1">
      <c r="A5050" s="135"/>
      <c r="B5050" s="135"/>
      <c r="C5050" s="135"/>
      <c r="D5050" s="245"/>
      <c r="E5050" s="245"/>
      <c r="F5050" s="405"/>
      <c r="G5050" s="291"/>
      <c r="H5050" s="291"/>
      <c r="AW5050" s="501"/>
      <c r="AY5050" s="450"/>
    </row>
    <row r="5051" spans="1:185" customHeight="1" ht="16.5" s="407" customFormat="1">
      <c r="A5051" s="135"/>
      <c r="B5051" s="135"/>
      <c r="C5051" s="135"/>
      <c r="D5051" s="245"/>
      <c r="E5051" s="245"/>
      <c r="F5051" s="405"/>
      <c r="G5051" s="291"/>
      <c r="H5051" s="291"/>
      <c r="AW5051" s="501"/>
      <c r="AY5051" s="450"/>
    </row>
    <row r="5052" spans="1:185" customHeight="1" ht="16.5" s="407" customFormat="1">
      <c r="A5052" s="135"/>
      <c r="B5052" s="135"/>
      <c r="C5052" s="135"/>
      <c r="D5052" s="245"/>
      <c r="E5052" s="245"/>
      <c r="F5052" s="405"/>
      <c r="G5052" s="291"/>
      <c r="H5052" s="291"/>
      <c r="AW5052" s="501"/>
      <c r="AY5052" s="450"/>
    </row>
    <row r="5053" spans="1:185" customHeight="1" ht="16.5" s="407" customFormat="1">
      <c r="A5053" s="135"/>
      <c r="B5053" s="135"/>
      <c r="C5053" s="135"/>
      <c r="D5053" s="245"/>
      <c r="E5053" s="245"/>
      <c r="F5053" s="405"/>
      <c r="G5053" s="291"/>
      <c r="H5053" s="291"/>
      <c r="AW5053" s="501"/>
      <c r="AY5053" s="450"/>
    </row>
    <row r="5054" spans="1:185" customHeight="1" ht="16.5" s="407" customFormat="1">
      <c r="A5054" s="135"/>
      <c r="B5054" s="135"/>
      <c r="C5054" s="135"/>
      <c r="D5054" s="245"/>
      <c r="E5054" s="245"/>
      <c r="F5054" s="405"/>
      <c r="G5054" s="291"/>
      <c r="H5054" s="291"/>
      <c r="AW5054" s="501"/>
      <c r="AY5054" s="450"/>
    </row>
    <row r="5055" spans="1:185" customHeight="1" ht="16.5" s="407" customFormat="1">
      <c r="A5055" s="135"/>
      <c r="B5055" s="135"/>
      <c r="C5055" s="135"/>
      <c r="D5055" s="245"/>
      <c r="E5055" s="245"/>
      <c r="F5055" s="405"/>
      <c r="G5055" s="291"/>
      <c r="H5055" s="291"/>
      <c r="AW5055" s="501"/>
      <c r="AY5055" s="450"/>
    </row>
    <row r="5056" spans="1:185" customHeight="1" ht="16.5" s="407" customFormat="1">
      <c r="A5056" s="135"/>
      <c r="B5056" s="135"/>
      <c r="C5056" s="135"/>
      <c r="D5056" s="245"/>
      <c r="E5056" s="245"/>
      <c r="F5056" s="405"/>
      <c r="G5056" s="291"/>
      <c r="H5056" s="291"/>
      <c r="AW5056" s="501"/>
      <c r="AY5056" s="450"/>
    </row>
    <row r="5057" spans="1:185" customHeight="1" ht="16.5" s="407" customFormat="1">
      <c r="A5057" s="135"/>
      <c r="B5057" s="135"/>
      <c r="C5057" s="135"/>
      <c r="D5057" s="245"/>
      <c r="E5057" s="245"/>
      <c r="F5057" s="405"/>
      <c r="G5057" s="291"/>
      <c r="H5057" s="291"/>
      <c r="AW5057" s="501"/>
      <c r="AY5057" s="450"/>
    </row>
    <row r="5058" spans="1:185" customHeight="1" ht="16.5" s="407" customFormat="1">
      <c r="A5058" s="135"/>
      <c r="B5058" s="135"/>
      <c r="C5058" s="135"/>
      <c r="D5058" s="245"/>
      <c r="E5058" s="245"/>
      <c r="F5058" s="405"/>
      <c r="G5058" s="291"/>
      <c r="H5058" s="291"/>
      <c r="AW5058" s="501"/>
      <c r="AY5058" s="450"/>
    </row>
    <row r="5059" spans="1:185" customHeight="1" ht="16.5" s="407" customFormat="1">
      <c r="A5059" s="135"/>
      <c r="B5059" s="135"/>
      <c r="C5059" s="135"/>
      <c r="D5059" s="245"/>
      <c r="E5059" s="245"/>
      <c r="F5059" s="405"/>
      <c r="G5059" s="291"/>
      <c r="H5059" s="291"/>
      <c r="AW5059" s="501"/>
      <c r="AY5059" s="450"/>
    </row>
    <row r="5060" spans="1:185" customHeight="1" ht="16.5" s="407" customFormat="1">
      <c r="A5060" s="135"/>
      <c r="B5060" s="135"/>
      <c r="C5060" s="135"/>
      <c r="D5060" s="245"/>
      <c r="E5060" s="245"/>
      <c r="F5060" s="405"/>
      <c r="G5060" s="291"/>
      <c r="H5060" s="291"/>
      <c r="AW5060" s="501"/>
      <c r="AY5060" s="450"/>
    </row>
    <row r="5061" spans="1:185" customHeight="1" ht="16.5" s="407" customFormat="1">
      <c r="A5061" s="135"/>
      <c r="B5061" s="135"/>
      <c r="C5061" s="135"/>
      <c r="D5061" s="245"/>
      <c r="E5061" s="245"/>
      <c r="F5061" s="405"/>
      <c r="G5061" s="291"/>
      <c r="H5061" s="291"/>
      <c r="AW5061" s="501"/>
      <c r="AY5061" s="450"/>
    </row>
    <row r="5062" spans="1:185" customHeight="1" ht="16.5" s="407" customFormat="1">
      <c r="A5062" s="135"/>
      <c r="B5062" s="135"/>
      <c r="C5062" s="135"/>
      <c r="D5062" s="245"/>
      <c r="E5062" s="245"/>
      <c r="F5062" s="405"/>
      <c r="G5062" s="291"/>
      <c r="H5062" s="291"/>
      <c r="AW5062" s="501"/>
      <c r="AY5062" s="450"/>
    </row>
    <row r="5063" spans="1:185" customHeight="1" ht="16.5" s="407" customFormat="1">
      <c r="A5063" s="135"/>
      <c r="B5063" s="135"/>
      <c r="C5063" s="135"/>
      <c r="D5063" s="245"/>
      <c r="E5063" s="245"/>
      <c r="F5063" s="405"/>
      <c r="G5063" s="291"/>
      <c r="H5063" s="291"/>
      <c r="AW5063" s="501"/>
      <c r="AY5063" s="450"/>
    </row>
    <row r="5064" spans="1:185" customHeight="1" ht="16.5" s="407" customFormat="1">
      <c r="A5064" s="135"/>
      <c r="B5064" s="135"/>
      <c r="C5064" s="135"/>
      <c r="D5064" s="245"/>
      <c r="E5064" s="245"/>
      <c r="F5064" s="405"/>
      <c r="G5064" s="291"/>
      <c r="H5064" s="291"/>
      <c r="AW5064" s="501"/>
      <c r="AY5064" s="450"/>
    </row>
    <row r="5065" spans="1:185" customHeight="1" ht="16.5" s="407" customFormat="1">
      <c r="A5065" s="135"/>
      <c r="B5065" s="135"/>
      <c r="C5065" s="135"/>
      <c r="D5065" s="245"/>
      <c r="E5065" s="245"/>
      <c r="F5065" s="405"/>
      <c r="G5065" s="291"/>
      <c r="H5065" s="291"/>
      <c r="AW5065" s="501"/>
      <c r="AY5065" s="450"/>
    </row>
    <row r="5066" spans="1:185" customHeight="1" ht="16.5" s="407" customFormat="1">
      <c r="A5066" s="135"/>
      <c r="B5066" s="135"/>
      <c r="C5066" s="135"/>
      <c r="D5066" s="245"/>
      <c r="E5066" s="245"/>
      <c r="F5066" s="405"/>
      <c r="G5066" s="291"/>
      <c r="H5066" s="291"/>
      <c r="AW5066" s="501"/>
      <c r="AY5066" s="450"/>
    </row>
    <row r="5067" spans="1:185" customHeight="1" ht="16.5" s="407" customFormat="1">
      <c r="A5067" s="135"/>
      <c r="B5067" s="135"/>
      <c r="C5067" s="135"/>
      <c r="D5067" s="245"/>
      <c r="E5067" s="245"/>
      <c r="F5067" s="405"/>
      <c r="G5067" s="291"/>
      <c r="H5067" s="291"/>
      <c r="AW5067" s="501"/>
      <c r="AY5067" s="450"/>
    </row>
    <row r="5068" spans="1:185" customHeight="1" ht="16.5" s="407" customFormat="1">
      <c r="A5068" s="135"/>
      <c r="B5068" s="135"/>
      <c r="C5068" s="135"/>
      <c r="D5068" s="245"/>
      <c r="E5068" s="245"/>
      <c r="F5068" s="405"/>
      <c r="G5068" s="291"/>
      <c r="H5068" s="291"/>
      <c r="AW5068" s="501"/>
      <c r="AY5068" s="450"/>
    </row>
    <row r="5069" spans="1:185" customHeight="1" ht="16.5" s="407" customFormat="1">
      <c r="A5069" s="135"/>
      <c r="B5069" s="135"/>
      <c r="C5069" s="135"/>
      <c r="D5069" s="245"/>
      <c r="E5069" s="245"/>
      <c r="F5069" s="405"/>
      <c r="G5069" s="291"/>
      <c r="H5069" s="291"/>
      <c r="AW5069" s="501"/>
      <c r="AY5069" s="450"/>
    </row>
    <row r="5070" spans="1:185" customHeight="1" ht="16.5" s="407" customFormat="1">
      <c r="A5070" s="135"/>
      <c r="B5070" s="135"/>
      <c r="C5070" s="135"/>
      <c r="D5070" s="245"/>
      <c r="E5070" s="245"/>
      <c r="F5070" s="405"/>
      <c r="G5070" s="291"/>
      <c r="H5070" s="291"/>
      <c r="AW5070" s="501"/>
      <c r="AY5070" s="450"/>
    </row>
    <row r="5071" spans="1:185" customHeight="1" ht="16.5" s="407" customFormat="1">
      <c r="A5071" s="135"/>
      <c r="B5071" s="135"/>
      <c r="C5071" s="135"/>
      <c r="D5071" s="245"/>
      <c r="E5071" s="245"/>
      <c r="F5071" s="405"/>
      <c r="G5071" s="291"/>
      <c r="H5071" s="291"/>
      <c r="AW5071" s="501"/>
      <c r="AY5071" s="450"/>
    </row>
    <row r="5072" spans="1:185" customHeight="1" ht="16.5" s="407" customFormat="1">
      <c r="A5072" s="135"/>
      <c r="B5072" s="135"/>
      <c r="C5072" s="135"/>
      <c r="D5072" s="245"/>
      <c r="E5072" s="245"/>
      <c r="F5072" s="405"/>
      <c r="G5072" s="291"/>
      <c r="H5072" s="291"/>
      <c r="AW5072" s="501"/>
      <c r="AY5072" s="450"/>
    </row>
    <row r="5073" spans="1:185" customHeight="1" ht="16.5" s="407" customFormat="1">
      <c r="A5073" s="135"/>
      <c r="B5073" s="135"/>
      <c r="C5073" s="135"/>
      <c r="D5073" s="245"/>
      <c r="E5073" s="245"/>
      <c r="F5073" s="405"/>
      <c r="G5073" s="291"/>
      <c r="H5073" s="291"/>
      <c r="AW5073" s="501"/>
      <c r="AY5073" s="450"/>
    </row>
    <row r="5074" spans="1:185" customHeight="1" ht="16.5" s="407" customFormat="1">
      <c r="A5074" s="135"/>
      <c r="B5074" s="135"/>
      <c r="C5074" s="135"/>
      <c r="D5074" s="245"/>
      <c r="E5074" s="245"/>
      <c r="F5074" s="405"/>
      <c r="G5074" s="291"/>
      <c r="H5074" s="291"/>
      <c r="AW5074" s="501"/>
      <c r="AY5074" s="450"/>
    </row>
    <row r="5075" spans="1:185" customHeight="1" ht="16.5" s="407" customFormat="1">
      <c r="A5075" s="135"/>
      <c r="B5075" s="135"/>
      <c r="C5075" s="135"/>
      <c r="D5075" s="245"/>
      <c r="E5075" s="245"/>
      <c r="F5075" s="405"/>
      <c r="G5075" s="291"/>
      <c r="H5075" s="291"/>
      <c r="AW5075" s="501"/>
      <c r="AY5075" s="450"/>
    </row>
    <row r="5076" spans="1:185" customHeight="1" ht="16.5" s="407" customFormat="1">
      <c r="A5076" s="135"/>
      <c r="B5076" s="135"/>
      <c r="C5076" s="135"/>
      <c r="D5076" s="245"/>
      <c r="E5076" s="245"/>
      <c r="F5076" s="405"/>
      <c r="G5076" s="291"/>
      <c r="H5076" s="291"/>
      <c r="AW5076" s="501"/>
      <c r="AY5076" s="450"/>
    </row>
    <row r="5077" spans="1:185" customHeight="1" ht="16.5" s="407" customFormat="1">
      <c r="A5077" s="135"/>
      <c r="B5077" s="135"/>
      <c r="C5077" s="135"/>
      <c r="D5077" s="245"/>
      <c r="E5077" s="245"/>
      <c r="F5077" s="405"/>
      <c r="G5077" s="291"/>
      <c r="H5077" s="291"/>
      <c r="AW5077" s="501"/>
      <c r="AY5077" s="450"/>
    </row>
    <row r="5078" spans="1:185" customHeight="1" ht="16.5" s="407" customFormat="1">
      <c r="A5078" s="135"/>
      <c r="B5078" s="135"/>
      <c r="C5078" s="135"/>
      <c r="D5078" s="245"/>
      <c r="E5078" s="245"/>
      <c r="F5078" s="405"/>
      <c r="G5078" s="291"/>
      <c r="H5078" s="291"/>
      <c r="AW5078" s="501"/>
      <c r="AY5078" s="450"/>
    </row>
    <row r="5079" spans="1:185" customHeight="1" ht="16.5" s="407" customFormat="1">
      <c r="A5079" s="135"/>
      <c r="B5079" s="135"/>
      <c r="C5079" s="135"/>
      <c r="D5079" s="245"/>
      <c r="E5079" s="245"/>
      <c r="F5079" s="405"/>
      <c r="G5079" s="291"/>
      <c r="H5079" s="291"/>
      <c r="AW5079" s="501"/>
      <c r="AY5079" s="450"/>
    </row>
    <row r="5080" spans="1:185" customHeight="1" ht="16.5" s="407" customFormat="1">
      <c r="A5080" s="135"/>
      <c r="B5080" s="135"/>
      <c r="C5080" s="135"/>
      <c r="D5080" s="245"/>
      <c r="E5080" s="245"/>
      <c r="F5080" s="405"/>
      <c r="G5080" s="291"/>
      <c r="H5080" s="291"/>
      <c r="AW5080" s="501"/>
      <c r="AY5080" s="450"/>
    </row>
    <row r="5081" spans="1:185" customHeight="1" ht="16.5" s="407" customFormat="1">
      <c r="A5081" s="135"/>
      <c r="B5081" s="135"/>
      <c r="C5081" s="135"/>
      <c r="D5081" s="245"/>
      <c r="E5081" s="245"/>
      <c r="F5081" s="405"/>
      <c r="G5081" s="291"/>
      <c r="H5081" s="291"/>
      <c r="AW5081" s="501"/>
      <c r="AY5081" s="450"/>
    </row>
    <row r="5082" spans="1:185" customHeight="1" ht="16.5" s="407" customFormat="1">
      <c r="A5082" s="135"/>
      <c r="B5082" s="135"/>
      <c r="C5082" s="135"/>
      <c r="D5082" s="245"/>
      <c r="E5082" s="245"/>
      <c r="F5082" s="405"/>
      <c r="G5082" s="291"/>
      <c r="H5082" s="291"/>
      <c r="AW5082" s="501"/>
      <c r="AY5082" s="450"/>
    </row>
    <row r="5083" spans="1:185" customHeight="1" ht="16.5" s="407" customFormat="1">
      <c r="A5083" s="135"/>
      <c r="B5083" s="135"/>
      <c r="C5083" s="135"/>
      <c r="D5083" s="245"/>
      <c r="E5083" s="245"/>
      <c r="F5083" s="405"/>
      <c r="G5083" s="291"/>
      <c r="H5083" s="291"/>
      <c r="AW5083" s="501"/>
      <c r="AY5083" s="450"/>
    </row>
    <row r="5084" spans="1:185" customHeight="1" ht="16.5" s="407" customFormat="1">
      <c r="A5084" s="135"/>
      <c r="B5084" s="135"/>
      <c r="C5084" s="135"/>
      <c r="D5084" s="245"/>
      <c r="E5084" s="245"/>
      <c r="F5084" s="405"/>
      <c r="G5084" s="291"/>
      <c r="H5084" s="291"/>
      <c r="AW5084" s="501"/>
      <c r="AY5084" s="450"/>
    </row>
    <row r="5085" spans="1:185" customHeight="1" ht="16.5" s="407" customFormat="1">
      <c r="A5085" s="135"/>
      <c r="B5085" s="135"/>
      <c r="C5085" s="135"/>
      <c r="D5085" s="245"/>
      <c r="E5085" s="245"/>
      <c r="F5085" s="405"/>
      <c r="G5085" s="291"/>
      <c r="H5085" s="291"/>
      <c r="AW5085" s="501"/>
      <c r="AY5085" s="450"/>
    </row>
    <row r="5086" spans="1:185" customHeight="1" ht="16.5" s="407" customFormat="1">
      <c r="A5086" s="135"/>
      <c r="B5086" s="135"/>
      <c r="C5086" s="135"/>
      <c r="D5086" s="245"/>
      <c r="E5086" s="245"/>
      <c r="F5086" s="405"/>
      <c r="G5086" s="291"/>
      <c r="H5086" s="291"/>
      <c r="AW5086" s="501"/>
      <c r="AY5086" s="450"/>
    </row>
    <row r="5087" spans="1:185" customHeight="1" ht="16.5" s="407" customFormat="1">
      <c r="A5087" s="135"/>
      <c r="B5087" s="135"/>
      <c r="C5087" s="135"/>
      <c r="D5087" s="245"/>
      <c r="E5087" s="245"/>
      <c r="F5087" s="405"/>
      <c r="G5087" s="291"/>
      <c r="H5087" s="291"/>
      <c r="AW5087" s="501"/>
      <c r="AY5087" s="450"/>
    </row>
    <row r="5088" spans="1:185" customHeight="1" ht="16.5" s="407" customFormat="1">
      <c r="A5088" s="135"/>
      <c r="B5088" s="135"/>
      <c r="C5088" s="135"/>
      <c r="D5088" s="245"/>
      <c r="E5088" s="245"/>
      <c r="F5088" s="405"/>
      <c r="G5088" s="291"/>
      <c r="H5088" s="291"/>
      <c r="AW5088" s="501"/>
      <c r="AY5088" s="450"/>
    </row>
    <row r="5089" spans="1:185" customHeight="1" ht="16.5" s="407" customFormat="1">
      <c r="A5089" s="135"/>
      <c r="B5089" s="135"/>
      <c r="C5089" s="135"/>
      <c r="D5089" s="245"/>
      <c r="E5089" s="245"/>
      <c r="F5089" s="405"/>
      <c r="G5089" s="291"/>
      <c r="H5089" s="291"/>
      <c r="AW5089" s="501"/>
      <c r="AY5089" s="450"/>
    </row>
    <row r="5090" spans="1:185" customHeight="1" ht="16.5" s="407" customFormat="1">
      <c r="A5090" s="135"/>
      <c r="B5090" s="135"/>
      <c r="C5090" s="135"/>
      <c r="D5090" s="245"/>
      <c r="E5090" s="245"/>
      <c r="F5090" s="405"/>
      <c r="G5090" s="291"/>
      <c r="H5090" s="291"/>
      <c r="AW5090" s="501"/>
      <c r="AY5090" s="450"/>
    </row>
    <row r="5091" spans="1:185" customHeight="1" ht="16.5" s="407" customFormat="1">
      <c r="A5091" s="135"/>
      <c r="B5091" s="135"/>
      <c r="C5091" s="135"/>
      <c r="D5091" s="245"/>
      <c r="E5091" s="245"/>
      <c r="F5091" s="405"/>
      <c r="G5091" s="291"/>
      <c r="H5091" s="291"/>
      <c r="AW5091" s="501"/>
      <c r="AY5091" s="450"/>
    </row>
    <row r="5092" spans="1:185" customHeight="1" ht="16.5" s="407" customFormat="1">
      <c r="A5092" s="135"/>
      <c r="B5092" s="135"/>
      <c r="C5092" s="135"/>
      <c r="D5092" s="245"/>
      <c r="E5092" s="245"/>
      <c r="F5092" s="405"/>
      <c r="G5092" s="291"/>
      <c r="H5092" s="291"/>
      <c r="AW5092" s="501"/>
      <c r="AY5092" s="450"/>
    </row>
    <row r="5093" spans="1:185" customHeight="1" ht="16.5" s="407" customFormat="1">
      <c r="A5093" s="135"/>
      <c r="B5093" s="135"/>
      <c r="C5093" s="135"/>
      <c r="D5093" s="245"/>
      <c r="E5093" s="245"/>
      <c r="F5093" s="405"/>
      <c r="G5093" s="291"/>
      <c r="H5093" s="291"/>
      <c r="AW5093" s="501"/>
      <c r="AY5093" s="450"/>
    </row>
    <row r="5094" spans="1:185" customHeight="1" ht="16.5" s="407" customFormat="1">
      <c r="A5094" s="135"/>
      <c r="B5094" s="135"/>
      <c r="C5094" s="135"/>
      <c r="D5094" s="245"/>
      <c r="E5094" s="245"/>
      <c r="F5094" s="405"/>
      <c r="G5094" s="291"/>
      <c r="H5094" s="291"/>
      <c r="AW5094" s="501"/>
      <c r="AY5094" s="450"/>
    </row>
    <row r="5095" spans="1:185" customHeight="1" ht="16.5" s="407" customFormat="1">
      <c r="A5095" s="135"/>
      <c r="B5095" s="135"/>
      <c r="C5095" s="135"/>
      <c r="D5095" s="245"/>
      <c r="E5095" s="245"/>
      <c r="F5095" s="405"/>
      <c r="G5095" s="291"/>
      <c r="H5095" s="291"/>
      <c r="AW5095" s="501"/>
      <c r="AY5095" s="450"/>
    </row>
    <row r="5096" spans="1:185" customHeight="1" ht="16.5" s="407" customFormat="1">
      <c r="A5096" s="135"/>
      <c r="B5096" s="135"/>
      <c r="C5096" s="135"/>
      <c r="D5096" s="245"/>
      <c r="E5096" s="245"/>
      <c r="F5096" s="405"/>
      <c r="G5096" s="291"/>
      <c r="H5096" s="291"/>
      <c r="AW5096" s="501"/>
      <c r="AY5096" s="450"/>
    </row>
    <row r="5097" spans="1:185" customHeight="1" ht="16.5" s="407" customFormat="1">
      <c r="A5097" s="135"/>
      <c r="B5097" s="135"/>
      <c r="C5097" s="135"/>
      <c r="D5097" s="245"/>
      <c r="E5097" s="245"/>
      <c r="F5097" s="405"/>
      <c r="G5097" s="291"/>
      <c r="H5097" s="291"/>
      <c r="AW5097" s="501"/>
      <c r="AY5097" s="450"/>
    </row>
    <row r="5098" spans="1:185" customHeight="1" ht="16.5" s="407" customFormat="1">
      <c r="A5098" s="135"/>
      <c r="B5098" s="135"/>
      <c r="C5098" s="135"/>
      <c r="D5098" s="245"/>
      <c r="E5098" s="245"/>
      <c r="F5098" s="405"/>
      <c r="G5098" s="291"/>
      <c r="H5098" s="291"/>
      <c r="AW5098" s="501"/>
      <c r="AY5098" s="450"/>
    </row>
    <row r="5099" spans="1:185" customHeight="1" ht="16.5" s="407" customFormat="1">
      <c r="A5099" s="135"/>
      <c r="B5099" s="135"/>
      <c r="C5099" s="135"/>
      <c r="D5099" s="245"/>
      <c r="E5099" s="245"/>
      <c r="F5099" s="405"/>
      <c r="G5099" s="291"/>
      <c r="H5099" s="291"/>
      <c r="AW5099" s="501"/>
      <c r="AY5099" s="450"/>
    </row>
    <row r="5100" spans="1:185" customHeight="1" ht="16.5" s="407" customFormat="1">
      <c r="A5100" s="135"/>
      <c r="B5100" s="135"/>
      <c r="C5100" s="135"/>
      <c r="D5100" s="245"/>
      <c r="E5100" s="245"/>
      <c r="F5100" s="405"/>
      <c r="G5100" s="291"/>
      <c r="H5100" s="291"/>
      <c r="AW5100" s="501"/>
      <c r="AY5100" s="450"/>
    </row>
    <row r="5101" spans="1:185" customHeight="1" ht="16.5" s="407" customFormat="1">
      <c r="A5101" s="135"/>
      <c r="B5101" s="135"/>
      <c r="C5101" s="135"/>
      <c r="D5101" s="245"/>
      <c r="E5101" s="245"/>
      <c r="F5101" s="405"/>
      <c r="G5101" s="291"/>
      <c r="H5101" s="291"/>
      <c r="AW5101" s="501"/>
      <c r="AY5101" s="450"/>
    </row>
    <row r="5102" spans="1:185" customHeight="1" ht="16.5" s="407" customFormat="1">
      <c r="A5102" s="135"/>
      <c r="B5102" s="135"/>
      <c r="C5102" s="135"/>
      <c r="D5102" s="245"/>
      <c r="E5102" s="245"/>
      <c r="F5102" s="405"/>
      <c r="G5102" s="291"/>
      <c r="H5102" s="291"/>
      <c r="AW5102" s="501"/>
      <c r="AY5102" s="450"/>
    </row>
    <row r="5103" spans="1:185" customHeight="1" ht="16.5" s="407" customFormat="1">
      <c r="A5103" s="135"/>
      <c r="B5103" s="135"/>
      <c r="C5103" s="135"/>
      <c r="D5103" s="245"/>
      <c r="E5103" s="245"/>
      <c r="F5103" s="405"/>
      <c r="G5103" s="291"/>
      <c r="H5103" s="291"/>
      <c r="AW5103" s="501"/>
      <c r="AY5103" s="450"/>
    </row>
    <row r="5104" spans="1:185" customHeight="1" ht="16.5" s="407" customFormat="1">
      <c r="A5104" s="135"/>
      <c r="B5104" s="135"/>
      <c r="C5104" s="135"/>
      <c r="D5104" s="245"/>
      <c r="E5104" s="245"/>
      <c r="F5104" s="405"/>
      <c r="G5104" s="291"/>
      <c r="H5104" s="291"/>
      <c r="AW5104" s="501"/>
      <c r="AY5104" s="450"/>
    </row>
    <row r="5105" spans="1:185" customHeight="1" ht="16.5" s="407" customFormat="1">
      <c r="A5105" s="135"/>
      <c r="B5105" s="135"/>
      <c r="C5105" s="135"/>
      <c r="D5105" s="245"/>
      <c r="E5105" s="245"/>
      <c r="F5105" s="405"/>
      <c r="G5105" s="291"/>
      <c r="H5105" s="291"/>
      <c r="AW5105" s="501"/>
      <c r="AY5105" s="450"/>
    </row>
    <row r="5106" spans="1:185" customHeight="1" ht="16.5" s="407" customFormat="1">
      <c r="A5106" s="135"/>
      <c r="B5106" s="135"/>
      <c r="C5106" s="135"/>
      <c r="D5106" s="245"/>
      <c r="E5106" s="245"/>
      <c r="F5106" s="405"/>
      <c r="G5106" s="291"/>
      <c r="H5106" s="291"/>
      <c r="AW5106" s="501"/>
      <c r="AY5106" s="450"/>
    </row>
    <row r="5107" spans="1:185" customHeight="1" ht="16.5" s="407" customFormat="1">
      <c r="A5107" s="135"/>
      <c r="B5107" s="135"/>
      <c r="C5107" s="135"/>
      <c r="D5107" s="245"/>
      <c r="E5107" s="245"/>
      <c r="F5107" s="405"/>
      <c r="G5107" s="291"/>
      <c r="H5107" s="291"/>
      <c r="AW5107" s="501"/>
      <c r="AY5107" s="450"/>
    </row>
    <row r="5108" spans="1:185" customHeight="1" ht="16.5" s="407" customFormat="1">
      <c r="A5108" s="135"/>
      <c r="B5108" s="135"/>
      <c r="C5108" s="135"/>
      <c r="D5108" s="245"/>
      <c r="E5108" s="245"/>
      <c r="F5108" s="405"/>
      <c r="G5108" s="291"/>
      <c r="H5108" s="291"/>
      <c r="AW5108" s="501"/>
      <c r="AY5108" s="450"/>
    </row>
    <row r="5109" spans="1:185" customHeight="1" ht="16.5" s="407" customFormat="1">
      <c r="A5109" s="135"/>
      <c r="B5109" s="135"/>
      <c r="C5109" s="135"/>
      <c r="D5109" s="245"/>
      <c r="E5109" s="245"/>
      <c r="F5109" s="405"/>
      <c r="G5109" s="291"/>
      <c r="H5109" s="291"/>
      <c r="AW5109" s="501"/>
      <c r="AY5109" s="450"/>
    </row>
    <row r="5110" spans="1:185" customHeight="1" ht="16.5" s="407" customFormat="1">
      <c r="A5110" s="135"/>
      <c r="B5110" s="135"/>
      <c r="C5110" s="135"/>
      <c r="D5110" s="245"/>
      <c r="E5110" s="245"/>
      <c r="F5110" s="405"/>
      <c r="G5110" s="291"/>
      <c r="H5110" s="291"/>
      <c r="AW5110" s="501"/>
      <c r="AY5110" s="450"/>
    </row>
    <row r="5111" spans="1:185" customHeight="1" ht="16.5" s="407" customFormat="1">
      <c r="A5111" s="135"/>
      <c r="B5111" s="135"/>
      <c r="C5111" s="135"/>
      <c r="D5111" s="245"/>
      <c r="E5111" s="245"/>
      <c r="F5111" s="405"/>
      <c r="G5111" s="291"/>
      <c r="H5111" s="291"/>
      <c r="AW5111" s="501"/>
      <c r="AY5111" s="450"/>
    </row>
    <row r="5112" spans="1:185" customHeight="1" ht="16.5" s="407" customFormat="1">
      <c r="A5112" s="135"/>
      <c r="B5112" s="135"/>
      <c r="C5112" s="135"/>
      <c r="D5112" s="245"/>
      <c r="E5112" s="245"/>
      <c r="F5112" s="405"/>
      <c r="G5112" s="291"/>
      <c r="H5112" s="291"/>
      <c r="AW5112" s="501"/>
      <c r="AY5112" s="450"/>
    </row>
    <row r="5113" spans="1:185" customHeight="1" ht="16.5" s="407" customFormat="1">
      <c r="A5113" s="135"/>
      <c r="B5113" s="135"/>
      <c r="C5113" s="135"/>
      <c r="D5113" s="245"/>
      <c r="E5113" s="245"/>
      <c r="F5113" s="405"/>
      <c r="G5113" s="291"/>
      <c r="H5113" s="291"/>
      <c r="AW5113" s="501"/>
      <c r="AY5113" s="450"/>
    </row>
    <row r="5114" spans="1:185" customHeight="1" ht="16.5" s="407" customFormat="1">
      <c r="A5114" s="135"/>
      <c r="B5114" s="135"/>
      <c r="C5114" s="135"/>
      <c r="D5114" s="245"/>
      <c r="E5114" s="245"/>
      <c r="F5114" s="405"/>
      <c r="G5114" s="291"/>
      <c r="H5114" s="291"/>
      <c r="AW5114" s="501"/>
      <c r="AY5114" s="450"/>
    </row>
    <row r="5115" spans="1:185" customHeight="1" ht="16.5" s="407" customFormat="1">
      <c r="A5115" s="135"/>
      <c r="B5115" s="135"/>
      <c r="C5115" s="135"/>
      <c r="D5115" s="245"/>
      <c r="E5115" s="245"/>
      <c r="F5115" s="405"/>
      <c r="G5115" s="291"/>
      <c r="H5115" s="291"/>
      <c r="AW5115" s="501"/>
      <c r="AY5115" s="450"/>
    </row>
    <row r="5116" spans="1:185" customHeight="1" ht="16.5" s="407" customFormat="1">
      <c r="A5116" s="135"/>
      <c r="B5116" s="135"/>
      <c r="C5116" s="135"/>
      <c r="D5116" s="245"/>
      <c r="E5116" s="245"/>
      <c r="F5116" s="405"/>
      <c r="G5116" s="291"/>
      <c r="H5116" s="291"/>
      <c r="AW5116" s="501"/>
      <c r="AY5116" s="450"/>
    </row>
    <row r="5117" spans="1:185" customHeight="1" ht="16.5" s="407" customFormat="1">
      <c r="A5117" s="135"/>
      <c r="B5117" s="135"/>
      <c r="C5117" s="135"/>
      <c r="D5117" s="245"/>
      <c r="E5117" s="245"/>
      <c r="F5117" s="405"/>
      <c r="G5117" s="291"/>
      <c r="H5117" s="291"/>
      <c r="AW5117" s="501"/>
      <c r="AY5117" s="450"/>
    </row>
    <row r="5118" spans="1:185" customHeight="1" ht="16.5" s="407" customFormat="1">
      <c r="A5118" s="135"/>
      <c r="B5118" s="135"/>
      <c r="C5118" s="135"/>
      <c r="D5118" s="245"/>
      <c r="E5118" s="245"/>
      <c r="F5118" s="405"/>
      <c r="G5118" s="291"/>
      <c r="H5118" s="291"/>
      <c r="AW5118" s="501"/>
      <c r="AY5118" s="450"/>
    </row>
    <row r="5119" spans="1:185" customHeight="1" ht="16.5" s="407" customFormat="1">
      <c r="A5119" s="135"/>
      <c r="B5119" s="135"/>
      <c r="C5119" s="135"/>
      <c r="D5119" s="245"/>
      <c r="E5119" s="245"/>
      <c r="F5119" s="405"/>
      <c r="G5119" s="291"/>
      <c r="H5119" s="291"/>
      <c r="AW5119" s="501"/>
      <c r="AY5119" s="450"/>
    </row>
    <row r="5120" spans="1:185" customHeight="1" ht="16.5" s="407" customFormat="1">
      <c r="A5120" s="135"/>
      <c r="B5120" s="135"/>
      <c r="C5120" s="135"/>
      <c r="D5120" s="245"/>
      <c r="E5120" s="245"/>
      <c r="F5120" s="405"/>
      <c r="G5120" s="291"/>
      <c r="H5120" s="291"/>
      <c r="AW5120" s="501"/>
      <c r="AY5120" s="450"/>
    </row>
    <row r="5121" spans="1:185" customHeight="1" ht="16.5" s="407" customFormat="1">
      <c r="A5121" s="135"/>
      <c r="B5121" s="135"/>
      <c r="C5121" s="135"/>
      <c r="D5121" s="245"/>
      <c r="E5121" s="245"/>
      <c r="F5121" s="405"/>
      <c r="G5121" s="291"/>
      <c r="H5121" s="291"/>
      <c r="AW5121" s="501"/>
      <c r="AY5121" s="450"/>
    </row>
    <row r="5122" spans="1:185" customHeight="1" ht="16.5" s="407" customFormat="1">
      <c r="A5122" s="135"/>
      <c r="B5122" s="135"/>
      <c r="C5122" s="135"/>
      <c r="D5122" s="245"/>
      <c r="E5122" s="245"/>
      <c r="F5122" s="405"/>
      <c r="G5122" s="291"/>
      <c r="H5122" s="291"/>
      <c r="AW5122" s="501"/>
      <c r="AY5122" s="450"/>
    </row>
    <row r="5123" spans="1:185" customHeight="1" ht="16.5" s="407" customFormat="1">
      <c r="A5123" s="135"/>
      <c r="B5123" s="135"/>
      <c r="C5123" s="135"/>
      <c r="D5123" s="245"/>
      <c r="E5123" s="245"/>
      <c r="F5123" s="405"/>
      <c r="G5123" s="291"/>
      <c r="H5123" s="291"/>
      <c r="AW5123" s="501"/>
      <c r="AY5123" s="450"/>
    </row>
    <row r="5124" spans="1:185" customHeight="1" ht="16.5" s="407" customFormat="1">
      <c r="A5124" s="135"/>
      <c r="B5124" s="135"/>
      <c r="C5124" s="135"/>
      <c r="D5124" s="245"/>
      <c r="E5124" s="245"/>
      <c r="F5124" s="405"/>
      <c r="G5124" s="291"/>
      <c r="H5124" s="291"/>
      <c r="AW5124" s="501"/>
      <c r="AY5124" s="450"/>
    </row>
    <row r="5125" spans="1:185" customHeight="1" ht="16.5" s="407" customFormat="1">
      <c r="A5125" s="135"/>
      <c r="B5125" s="135"/>
      <c r="C5125" s="135"/>
      <c r="D5125" s="245"/>
      <c r="E5125" s="245"/>
      <c r="F5125" s="405"/>
      <c r="G5125" s="291"/>
      <c r="H5125" s="291"/>
      <c r="AW5125" s="501"/>
      <c r="AY5125" s="450"/>
    </row>
    <row r="5126" spans="1:185" customHeight="1" ht="16.5" s="407" customFormat="1">
      <c r="A5126" s="135"/>
      <c r="B5126" s="135"/>
      <c r="C5126" s="135"/>
      <c r="D5126" s="245"/>
      <c r="E5126" s="245"/>
      <c r="F5126" s="405"/>
      <c r="G5126" s="291"/>
      <c r="H5126" s="291"/>
      <c r="AW5126" s="501"/>
      <c r="AY5126" s="450"/>
    </row>
    <row r="5127" spans="1:185" customHeight="1" ht="16.5" s="407" customFormat="1">
      <c r="A5127" s="135"/>
      <c r="B5127" s="135"/>
      <c r="C5127" s="135"/>
      <c r="D5127" s="245"/>
      <c r="E5127" s="245"/>
      <c r="F5127" s="405"/>
      <c r="G5127" s="291"/>
      <c r="H5127" s="291"/>
      <c r="AW5127" s="501"/>
      <c r="AY5127" s="450"/>
    </row>
    <row r="5128" spans="1:185" customHeight="1" ht="16.5" s="407" customFormat="1">
      <c r="A5128" s="135"/>
      <c r="B5128" s="135"/>
      <c r="C5128" s="135"/>
      <c r="D5128" s="245"/>
      <c r="E5128" s="245"/>
      <c r="F5128" s="405"/>
      <c r="G5128" s="291"/>
      <c r="H5128" s="291"/>
      <c r="AW5128" s="501"/>
      <c r="AY5128" s="450"/>
    </row>
    <row r="5129" spans="1:185" customHeight="1" ht="16.5" s="407" customFormat="1">
      <c r="A5129" s="135"/>
      <c r="B5129" s="135"/>
      <c r="C5129" s="135"/>
      <c r="D5129" s="245"/>
      <c r="E5129" s="245"/>
      <c r="F5129" s="405"/>
      <c r="G5129" s="291"/>
      <c r="H5129" s="291"/>
      <c r="AW5129" s="501"/>
      <c r="AY5129" s="450"/>
    </row>
    <row r="5130" spans="1:185" customHeight="1" ht="16.5" s="407" customFormat="1">
      <c r="A5130" s="135"/>
      <c r="B5130" s="135"/>
      <c r="C5130" s="135"/>
      <c r="D5130" s="245"/>
      <c r="E5130" s="245"/>
      <c r="F5130" s="405"/>
      <c r="G5130" s="291"/>
      <c r="H5130" s="291"/>
      <c r="AW5130" s="501"/>
      <c r="AY5130" s="450"/>
    </row>
    <row r="5131" spans="1:185" customHeight="1" ht="16.5" s="407" customFormat="1">
      <c r="A5131" s="135"/>
      <c r="B5131" s="135"/>
      <c r="C5131" s="135"/>
      <c r="D5131" s="245"/>
      <c r="E5131" s="245"/>
      <c r="F5131" s="405"/>
      <c r="G5131" s="291"/>
      <c r="H5131" s="291"/>
      <c r="AW5131" s="501"/>
      <c r="AY5131" s="450"/>
    </row>
    <row r="5132" spans="1:185" customHeight="1" ht="16.5" s="407" customFormat="1">
      <c r="A5132" s="135"/>
      <c r="B5132" s="135"/>
      <c r="C5132" s="135"/>
      <c r="D5132" s="245"/>
      <c r="E5132" s="245"/>
      <c r="F5132" s="405"/>
      <c r="G5132" s="291"/>
      <c r="H5132" s="291"/>
      <c r="AW5132" s="501"/>
      <c r="AY5132" s="450"/>
    </row>
    <row r="5133" spans="1:185" customHeight="1" ht="16.5" s="407" customFormat="1">
      <c r="A5133" s="135"/>
      <c r="B5133" s="135"/>
      <c r="C5133" s="135"/>
      <c r="D5133" s="245"/>
      <c r="E5133" s="245"/>
      <c r="F5133" s="405"/>
      <c r="G5133" s="291"/>
      <c r="H5133" s="291"/>
      <c r="AW5133" s="501"/>
      <c r="AY5133" s="450"/>
    </row>
    <row r="5134" spans="1:185" customHeight="1" ht="16.5" s="407" customFormat="1">
      <c r="A5134" s="135"/>
      <c r="B5134" s="135"/>
      <c r="C5134" s="135"/>
      <c r="D5134" s="245"/>
      <c r="E5134" s="245"/>
      <c r="F5134" s="405"/>
      <c r="G5134" s="291"/>
      <c r="H5134" s="291"/>
      <c r="AW5134" s="501"/>
      <c r="AY5134" s="450"/>
    </row>
    <row r="5135" spans="1:185" customHeight="1" ht="16.5" s="407" customFormat="1">
      <c r="A5135" s="135"/>
      <c r="B5135" s="135"/>
      <c r="C5135" s="135"/>
      <c r="D5135" s="245"/>
      <c r="E5135" s="245"/>
      <c r="F5135" s="405"/>
      <c r="G5135" s="291"/>
      <c r="H5135" s="291"/>
      <c r="AW5135" s="501"/>
      <c r="AY5135" s="450"/>
    </row>
    <row r="5136" spans="1:185" customHeight="1" ht="16.5" s="407" customFormat="1">
      <c r="A5136" s="135"/>
      <c r="B5136" s="135"/>
      <c r="C5136" s="135"/>
      <c r="D5136" s="245"/>
      <c r="E5136" s="245"/>
      <c r="F5136" s="405"/>
      <c r="G5136" s="291"/>
      <c r="H5136" s="291"/>
      <c r="AW5136" s="501"/>
      <c r="AY5136" s="450"/>
    </row>
    <row r="5137" spans="1:185" customHeight="1" ht="16.5" s="407" customFormat="1">
      <c r="A5137" s="135"/>
      <c r="B5137" s="135"/>
      <c r="C5137" s="135"/>
      <c r="D5137" s="245"/>
      <c r="E5137" s="245"/>
      <c r="F5137" s="405"/>
      <c r="G5137" s="291"/>
      <c r="H5137" s="291"/>
      <c r="AW5137" s="501"/>
      <c r="AY5137" s="450"/>
    </row>
    <row r="5138" spans="1:185" customHeight="1" ht="16.5" s="407" customFormat="1">
      <c r="A5138" s="135"/>
      <c r="B5138" s="135"/>
      <c r="C5138" s="135"/>
      <c r="D5138" s="245"/>
      <c r="E5138" s="245"/>
      <c r="F5138" s="405"/>
      <c r="G5138" s="291"/>
      <c r="H5138" s="291"/>
      <c r="AW5138" s="501"/>
      <c r="AY5138" s="450"/>
    </row>
    <row r="5139" spans="1:185" customHeight="1" ht="16.5" s="407" customFormat="1">
      <c r="A5139" s="135"/>
      <c r="B5139" s="135"/>
      <c r="C5139" s="135"/>
      <c r="D5139" s="245"/>
      <c r="E5139" s="245"/>
      <c r="F5139" s="405"/>
      <c r="G5139" s="291"/>
      <c r="H5139" s="291"/>
      <c r="AW5139" s="501"/>
      <c r="AY5139" s="450"/>
    </row>
    <row r="5140" spans="1:185" customHeight="1" ht="16.5" s="407" customFormat="1">
      <c r="A5140" s="135"/>
      <c r="B5140" s="135"/>
      <c r="C5140" s="135"/>
      <c r="D5140" s="245"/>
      <c r="E5140" s="245"/>
      <c r="F5140" s="405"/>
      <c r="G5140" s="291"/>
      <c r="H5140" s="291"/>
      <c r="AW5140" s="501"/>
      <c r="AY5140" s="450"/>
    </row>
    <row r="5141" spans="1:185" customHeight="1" ht="16.5" s="407" customFormat="1">
      <c r="A5141" s="135"/>
      <c r="B5141" s="135"/>
      <c r="C5141" s="135"/>
      <c r="D5141" s="245"/>
      <c r="E5141" s="245"/>
      <c r="F5141" s="405"/>
      <c r="G5141" s="291"/>
      <c r="H5141" s="291"/>
      <c r="AW5141" s="501"/>
      <c r="AY5141" s="450"/>
    </row>
    <row r="5142" spans="1:185" customHeight="1" ht="16.5" s="407" customFormat="1">
      <c r="A5142" s="135"/>
      <c r="B5142" s="135"/>
      <c r="C5142" s="135"/>
      <c r="D5142" s="245"/>
      <c r="E5142" s="245"/>
      <c r="F5142" s="405"/>
      <c r="G5142" s="291"/>
      <c r="H5142" s="291"/>
      <c r="AW5142" s="501"/>
      <c r="AY5142" s="45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P4:AQ4"/>
    <mergeCell ref="AV4:AW4"/>
    <mergeCell ref="AV5:AW5"/>
    <mergeCell ref="AV6:AW6"/>
    <mergeCell ref="AV7:AW7"/>
    <mergeCell ref="AR4:AS4"/>
    <mergeCell ref="AR5:AS5"/>
    <mergeCell ref="AR6:AS6"/>
    <mergeCell ref="AT5:AU5"/>
    <mergeCell ref="AT4:AU4"/>
    <mergeCell ref="AT6:AU6"/>
    <mergeCell ref="AT7:AU7"/>
    <mergeCell ref="AR7:AS7"/>
    <mergeCell ref="AP5:AQ5"/>
    <mergeCell ref="AP6:AQ6"/>
    <mergeCell ref="AP7:AQ7"/>
    <mergeCell ref="L2:T3"/>
    <mergeCell ref="AM4:AO4"/>
    <mergeCell ref="AM5:AN5"/>
    <mergeCell ref="K10:V11"/>
    <mergeCell ref="L6:T7"/>
    <mergeCell ref="K8:V9"/>
    <mergeCell ref="AM6:AN6"/>
    <mergeCell ref="AM7:AN7"/>
    <mergeCell ref="S90:W90"/>
    <mergeCell ref="S92:W92"/>
    <mergeCell ref="S188:W188"/>
    <mergeCell ref="N137:R137"/>
    <mergeCell ref="I18:M18"/>
    <mergeCell ref="S18:W18"/>
    <mergeCell ref="N18:R18"/>
    <mergeCell ref="S136:W136"/>
    <mergeCell ref="AH92:AL92"/>
    <mergeCell ref="AC136:AG136"/>
    <mergeCell ref="K126:R127"/>
    <mergeCell ref="K124:S125"/>
    <mergeCell ref="AH138:AL138"/>
    <mergeCell ref="AH137:AL137"/>
    <mergeCell ref="H174:AH175"/>
    <mergeCell ref="J172:S173"/>
    <mergeCell ref="S137:W137"/>
    <mergeCell ref="AM18:AO18"/>
    <mergeCell ref="AW18:AW21"/>
    <mergeCell ref="AV18:AV21"/>
    <mergeCell ref="AP20:AR20"/>
    <mergeCell ref="AM19:AO19"/>
    <mergeCell ref="AP19:AR19"/>
    <mergeCell ref="AU20:AU21"/>
    <mergeCell ref="AM20:AO20"/>
    <mergeCell ref="AS20:AS21"/>
    <mergeCell ref="AT20:AT21"/>
    <mergeCell ref="AP18:AR18"/>
    <mergeCell ref="AY277:AY278"/>
    <mergeCell ref="AY90:AY93"/>
    <mergeCell ref="AX18:AX21"/>
    <mergeCell ref="AY225:AY226"/>
    <mergeCell ref="AY127:AY128"/>
    <mergeCell ref="AY81:AY82"/>
    <mergeCell ref="AY179:AY180"/>
    <mergeCell ref="AY234:AY237"/>
    <mergeCell ref="AY188:AY191"/>
    <mergeCell ref="AY136:AY139"/>
    <mergeCell ref="AS71:AV71"/>
    <mergeCell ref="AS44:AV44"/>
    <mergeCell ref="N136:R136"/>
    <mergeCell ref="AC90:AG90"/>
    <mergeCell ref="AY323:AY324"/>
    <mergeCell ref="AY286:AY289"/>
    <mergeCell ref="X137:AB137"/>
    <mergeCell ref="X138:AB138"/>
    <mergeCell ref="AC190:AG190"/>
    <mergeCell ref="X189:AB189"/>
    <mergeCell ref="X190:AB190"/>
    <mergeCell ref="X188:AB188"/>
    <mergeCell ref="AC188:AG188"/>
    <mergeCell ref="AC189:AG189"/>
    <mergeCell ref="AH287:AL287"/>
    <mergeCell ref="AH286:AL286"/>
    <mergeCell ref="AH190:AL190"/>
    <mergeCell ref="AH90:AL90"/>
    <mergeCell ref="AH91:AL91"/>
    <mergeCell ref="X136:AB136"/>
    <mergeCell ref="AY430:AY433"/>
    <mergeCell ref="AC430:AG430"/>
    <mergeCell ref="AC286:AG286"/>
    <mergeCell ref="AH236:AL236"/>
    <mergeCell ref="AH136:AL136"/>
    <mergeCell ref="X432:AB432"/>
    <mergeCell ref="X431:AB431"/>
    <mergeCell ref="X430:AB430"/>
    <mergeCell ref="AH288:AL288"/>
    <mergeCell ref="AC288:AG288"/>
    <mergeCell ref="X288:AB288"/>
    <mergeCell ref="H416:AH417"/>
    <mergeCell ref="E286:E289"/>
    <mergeCell ref="AY473:AY474"/>
    <mergeCell ref="AY421:AY422"/>
    <mergeCell ref="AH333:AL333"/>
    <mergeCell ref="AY375:AY376"/>
    <mergeCell ref="AY332:AY335"/>
    <mergeCell ref="AH334:AL334"/>
    <mergeCell ref="AH431:AL431"/>
    <mergeCell ref="AY384:AY387"/>
    <mergeCell ref="AH386:AL386"/>
    <mergeCell ref="AH385:AL385"/>
    <mergeCell ref="AH432:AL432"/>
    <mergeCell ref="G468:AI469"/>
    <mergeCell ref="AC431:AG431"/>
    <mergeCell ref="AC432:AG432"/>
    <mergeCell ref="K420:R421"/>
    <mergeCell ref="AH234:AL234"/>
    <mergeCell ref="AC234:AG234"/>
    <mergeCell ref="AC236:AG236"/>
    <mergeCell ref="AC235:AG235"/>
    <mergeCell ref="F332:F335"/>
    <mergeCell ref="N334:R334"/>
    <mergeCell ref="G332:G335"/>
    <mergeCell ref="H332:H335"/>
    <mergeCell ref="F286:F289"/>
    <mergeCell ref="G286:G289"/>
    <mergeCell ref="H286:H289"/>
    <mergeCell ref="I286:M286"/>
    <mergeCell ref="I288:M288"/>
    <mergeCell ref="AH430:AL430"/>
    <mergeCell ref="A414:D414"/>
    <mergeCell ref="A430:A433"/>
    <mergeCell ref="B430:B433"/>
    <mergeCell ref="A259:A260"/>
    <mergeCell ref="A409:A410"/>
    <mergeCell ref="B384:B387"/>
    <mergeCell ref="I332:M332"/>
    <mergeCell ref="E332:E335"/>
    <mergeCell ref="A332:A335"/>
    <mergeCell ref="H272:AH273"/>
    <mergeCell ref="B286:B289"/>
    <mergeCell ref="A311:A312"/>
    <mergeCell ref="C286:C289"/>
    <mergeCell ref="B332:B335"/>
    <mergeCell ref="C332:C335"/>
    <mergeCell ref="K374:R375"/>
    <mergeCell ref="J368:S369"/>
    <mergeCell ref="H370:AH371"/>
    <mergeCell ref="K372:S373"/>
    <mergeCell ref="X385:AB385"/>
    <mergeCell ref="S384:W384"/>
    <mergeCell ref="S234:W234"/>
    <mergeCell ref="E234:E237"/>
    <mergeCell ref="F234:F237"/>
    <mergeCell ref="G234:G237"/>
    <mergeCell ref="H234:H237"/>
    <mergeCell ref="I236:M236"/>
    <mergeCell ref="A507:A508"/>
    <mergeCell ref="A213:A214"/>
    <mergeCell ref="A384:A387"/>
    <mergeCell ref="A357:A358"/>
    <mergeCell ref="A368:D368"/>
    <mergeCell ref="A218:D218"/>
    <mergeCell ref="A270:D270"/>
    <mergeCell ref="A316:D316"/>
    <mergeCell ref="A234:A237"/>
    <mergeCell ref="B234:B237"/>
    <mergeCell ref="A482:A485"/>
    <mergeCell ref="B482:B485"/>
    <mergeCell ref="C482:C485"/>
    <mergeCell ref="C384:C387"/>
    <mergeCell ref="A466:D466"/>
    <mergeCell ref="D384:D387"/>
    <mergeCell ref="C430:C433"/>
    <mergeCell ref="A455:A456"/>
    <mergeCell ref="D286:D289"/>
    <mergeCell ref="D234:D237"/>
    <mergeCell ref="A286:A289"/>
    <mergeCell ref="D430:D433"/>
    <mergeCell ref="D332:D335"/>
    <mergeCell ref="C234:C237"/>
    <mergeCell ref="F90:F93"/>
    <mergeCell ref="G90:G93"/>
    <mergeCell ref="A43:A44"/>
    <mergeCell ref="A172:D172"/>
    <mergeCell ref="A90:A93"/>
    <mergeCell ref="B90:B93"/>
    <mergeCell ref="C90:C93"/>
    <mergeCell ref="D90:D93"/>
    <mergeCell ref="B136:B139"/>
    <mergeCell ref="C136:C139"/>
    <mergeCell ref="D136:D139"/>
    <mergeCell ref="A70:A71"/>
    <mergeCell ref="A115:A116"/>
    <mergeCell ref="A120:D120"/>
    <mergeCell ref="A161:A162"/>
    <mergeCell ref="A136:A139"/>
    <mergeCell ref="A2:D2"/>
    <mergeCell ref="AH20:AL20"/>
    <mergeCell ref="AH18:AL18"/>
    <mergeCell ref="F18:F21"/>
    <mergeCell ref="D18:D21"/>
    <mergeCell ref="B18:B21"/>
    <mergeCell ref="A18:A21"/>
    <mergeCell ref="G18:G21"/>
    <mergeCell ref="C18:C21"/>
    <mergeCell ref="E18:E21"/>
    <mergeCell ref="AC19:AG19"/>
    <mergeCell ref="X19:AB19"/>
    <mergeCell ref="AH19:AL19"/>
    <mergeCell ref="X18:AB18"/>
    <mergeCell ref="AC18:AG18"/>
    <mergeCell ref="H4:Y5"/>
    <mergeCell ref="E90:E93"/>
    <mergeCell ref="S20:W20"/>
    <mergeCell ref="S19:W19"/>
    <mergeCell ref="I20:M20"/>
    <mergeCell ref="I19:M19"/>
    <mergeCell ref="N19:R19"/>
    <mergeCell ref="H18:H21"/>
    <mergeCell ref="N20:R20"/>
    <mergeCell ref="K80:R81"/>
    <mergeCell ref="I90:M90"/>
    <mergeCell ref="N92:R92"/>
    <mergeCell ref="I91:M91"/>
    <mergeCell ref="I92:M92"/>
    <mergeCell ref="N91:R91"/>
    <mergeCell ref="N90:R90"/>
    <mergeCell ref="S91:W91"/>
    <mergeCell ref="A188:A191"/>
    <mergeCell ref="B188:B191"/>
    <mergeCell ref="C188:C191"/>
    <mergeCell ref="F188:F191"/>
    <mergeCell ref="D188:D191"/>
    <mergeCell ref="E188:E191"/>
    <mergeCell ref="F136:F139"/>
    <mergeCell ref="G136:G139"/>
    <mergeCell ref="E136:E139"/>
    <mergeCell ref="G188:G191"/>
    <mergeCell ref="H188:H191"/>
    <mergeCell ref="H136:H139"/>
    <mergeCell ref="J218:S219"/>
    <mergeCell ref="I190:M190"/>
    <mergeCell ref="N190:R190"/>
    <mergeCell ref="S189:W189"/>
    <mergeCell ref="S190:W190"/>
    <mergeCell ref="I189:M189"/>
    <mergeCell ref="N189:R189"/>
    <mergeCell ref="I334:M334"/>
    <mergeCell ref="J316:S317"/>
    <mergeCell ref="H318:AH319"/>
    <mergeCell ref="AH332:AL332"/>
    <mergeCell ref="X334:AB334"/>
    <mergeCell ref="AC333:AG333"/>
    <mergeCell ref="AC332:AG332"/>
    <mergeCell ref="X332:AB332"/>
    <mergeCell ref="S334:W334"/>
    <mergeCell ref="AC334:AG334"/>
    <mergeCell ref="X333:AB333"/>
    <mergeCell ref="N288:R288"/>
    <mergeCell ref="S333:W333"/>
    <mergeCell ref="S332:W332"/>
    <mergeCell ref="K322:R323"/>
    <mergeCell ref="K320:S321"/>
    <mergeCell ref="S288:W288"/>
    <mergeCell ref="I333:M333"/>
    <mergeCell ref="N333:R333"/>
    <mergeCell ref="N332:R332"/>
    <mergeCell ref="AY482:AY485"/>
    <mergeCell ref="I484:M484"/>
    <mergeCell ref="N484:R484"/>
    <mergeCell ref="I482:M482"/>
    <mergeCell ref="N482:R482"/>
    <mergeCell ref="S483:W483"/>
    <mergeCell ref="AH483:AL483"/>
    <mergeCell ref="I483:M483"/>
    <mergeCell ref="AH482:AL482"/>
    <mergeCell ref="X484:AB484"/>
    <mergeCell ref="S484:W484"/>
    <mergeCell ref="AH484:AL484"/>
    <mergeCell ref="S482:W482"/>
    <mergeCell ref="AC482:AG482"/>
    <mergeCell ref="AC483:AG483"/>
    <mergeCell ref="AC484:AG484"/>
    <mergeCell ref="X482:AB482"/>
    <mergeCell ref="X483:AB483"/>
    <mergeCell ref="D482:D485"/>
    <mergeCell ref="N483:R483"/>
    <mergeCell ref="H430:H433"/>
    <mergeCell ref="E430:E433"/>
    <mergeCell ref="F430:F433"/>
    <mergeCell ref="K472:R473"/>
    <mergeCell ref="E482:E485"/>
    <mergeCell ref="I432:M432"/>
    <mergeCell ref="F482:F485"/>
    <mergeCell ref="G430:G433"/>
    <mergeCell ref="H482:H485"/>
    <mergeCell ref="G482:G485"/>
    <mergeCell ref="J466:S467"/>
    <mergeCell ref="K470:S471"/>
    <mergeCell ref="I430:M430"/>
    <mergeCell ref="N430:R430"/>
    <mergeCell ref="S432:W432"/>
    <mergeCell ref="N431:R431"/>
    <mergeCell ref="S430:W430"/>
    <mergeCell ref="S431:W431"/>
    <mergeCell ref="I431:M431"/>
    <mergeCell ref="N432:R432"/>
    <mergeCell ref="E384:E387"/>
    <mergeCell ref="N385:R385"/>
    <mergeCell ref="H384:H387"/>
    <mergeCell ref="F384:F387"/>
    <mergeCell ref="I386:M386"/>
    <mergeCell ref="I384:M384"/>
    <mergeCell ref="N384:R384"/>
    <mergeCell ref="N386:R386"/>
    <mergeCell ref="G384:G387"/>
    <mergeCell ref="I385:M385"/>
    <mergeCell ref="K418:S419"/>
    <mergeCell ref="S386:W386"/>
    <mergeCell ref="AH384:AL384"/>
    <mergeCell ref="S385:W385"/>
    <mergeCell ref="AC384:AG384"/>
    <mergeCell ref="AC385:AG385"/>
    <mergeCell ref="J414:S415"/>
    <mergeCell ref="X386:AB386"/>
    <mergeCell ref="X384:AB384"/>
    <mergeCell ref="AC386:AG386"/>
    <mergeCell ref="K178:R179"/>
    <mergeCell ref="I188:M188"/>
    <mergeCell ref="N188:R188"/>
    <mergeCell ref="AC20:AG20"/>
    <mergeCell ref="AC137:AG137"/>
    <mergeCell ref="X91:AB91"/>
    <mergeCell ref="X92:AB92"/>
    <mergeCell ref="X90:AB90"/>
    <mergeCell ref="AC91:AG91"/>
    <mergeCell ref="K176:S177"/>
    <mergeCell ref="AC138:AG138"/>
    <mergeCell ref="X20:AB20"/>
    <mergeCell ref="J120:S121"/>
    <mergeCell ref="H122:AH123"/>
    <mergeCell ref="AC92:AG92"/>
    <mergeCell ref="AH188:AL188"/>
    <mergeCell ref="I287:M287"/>
    <mergeCell ref="K276:R277"/>
    <mergeCell ref="K274:S275"/>
    <mergeCell ref="N286:R286"/>
    <mergeCell ref="AC287:AG287"/>
    <mergeCell ref="N287:R287"/>
    <mergeCell ref="S287:W287"/>
    <mergeCell ref="S286:W286"/>
    <mergeCell ref="N234:R234"/>
    <mergeCell ref="I234:M234"/>
    <mergeCell ref="X236:AB236"/>
    <mergeCell ref="H90:H93"/>
    <mergeCell ref="H220:AH221"/>
    <mergeCell ref="K224:R225"/>
    <mergeCell ref="K222:S223"/>
    <mergeCell ref="I235:M235"/>
    <mergeCell ref="X234:AB234"/>
    <mergeCell ref="N236:R236"/>
    <mergeCell ref="I137:M137"/>
    <mergeCell ref="I136:M136"/>
    <mergeCell ref="N138:R138"/>
    <mergeCell ref="I138:M138"/>
    <mergeCell ref="S138:W138"/>
    <mergeCell ref="AH189:AL189"/>
    <mergeCell ref="AH235:AL235"/>
    <mergeCell ref="X286:AB286"/>
    <mergeCell ref="X287:AB287"/>
    <mergeCell ref="X235:AB235"/>
    <mergeCell ref="S236:W236"/>
    <mergeCell ref="J270:S271"/>
    <mergeCell ref="N235:R235"/>
    <mergeCell ref="S235:W235"/>
  </mergeCells>
  <printOptions gridLines="false" gridLinesSet="true"/>
  <pageMargins left="1.5" right="0.7" top="0.75" bottom="0.75" header="0.3" footer="0.3"/>
  <pageSetup paperSize="5038" orientation="landscape" scale="100" fitToHeight="1" fitToWidth="1" pageOrder="downThenOver"/>
  <headerFooter differentOddEven="false" differentFirst="false" scaleWithDoc="true" alignWithMargins="true">
    <oddHeader>&amp;R&amp;"Times New Roman,Regular"&amp;P</oddHeader>
    <oddFooter/>
    <evenHeader>&amp;R&amp;"Times New Roman,Regular"&amp;P</evenHeader>
    <evenFooter/>
    <firstHeader/>
    <firstFooter/>
  </headerFooter>
  <tableParts count="0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H104"/>
  <sheetViews>
    <sheetView tabSelected="0" workbookViewId="0" showGridLines="true" showRowColHeaders="1">
      <selection activeCell="AE20" sqref="AE20"/>
    </sheetView>
  </sheetViews>
  <sheetFormatPr customHeight="true" defaultRowHeight="12.75" outlineLevelRow="0" outlineLevelCol="0"/>
  <cols>
    <col min="1" max="1" width="16.453125" customWidth="true" style="622"/>
    <col min="2" max="2" width="11" customWidth="true" style="622"/>
    <col min="3" max="3" width="7.26953125" customWidth="true" style="135"/>
    <col min="4" max="4" width="6.1796875" customWidth="true" style="135"/>
    <col min="5" max="5" width="5.453125" customWidth="true" style="0"/>
    <col min="6" max="6" width="21" customWidth="true" style="292"/>
    <col min="7" max="7" width="12" customWidth="true" style="122"/>
    <col min="8" max="8" width="5.26953125" customWidth="true" style="0"/>
    <col min="9" max="9" width="7.453125" customWidth="true" style="0"/>
    <col min="10" max="10" width="5.26953125" customWidth="true" style="0"/>
    <col min="11" max="11" width="5.26953125" customWidth="true" style="0"/>
    <col min="12" max="12" width="6.7265625" customWidth="true" style="573"/>
    <col min="13" max="13" width="5.26953125" customWidth="true" style="0"/>
    <col min="14" max="14" width="5.26953125" customWidth="true" style="0"/>
    <col min="15" max="15" width="5.26953125" customWidth="true" style="0"/>
    <col min="16" max="16" width="5.26953125" customWidth="true" style="0"/>
    <col min="17" max="17" width="5.26953125" customWidth="true" style="573"/>
    <col min="18" max="18" width="5.26953125" customWidth="true" style="0"/>
    <col min="19" max="19" width="7.1796875" customWidth="true" style="0"/>
    <col min="20" max="20" width="5.26953125" customWidth="true" style="0"/>
    <col min="21" max="21" width="5.26953125" customWidth="true" style="0"/>
    <col min="22" max="22" width="5.26953125" customWidth="true" style="573"/>
    <col min="23" max="23" width="5.26953125" customWidth="true" style="582"/>
    <col min="24" max="24" width="6.81640625" customWidth="true" style="0"/>
    <col min="25" max="25" width="5.26953125" customWidth="true" style="0"/>
    <col min="26" max="26" width="5.26953125" customWidth="true" style="0"/>
    <col min="27" max="27" width="5.26953125" customWidth="true" style="573"/>
    <col min="28" max="28" width="6.7265625" customWidth="true" style="578"/>
    <col min="29" max="29" width="6.81640625" customWidth="true" style="0"/>
    <col min="30" max="30" width="6.81640625" customWidth="true" style="0"/>
    <col min="31" max="31" width="6.1796875" customWidth="true" style="0"/>
    <col min="32" max="32" width="6.54296875" customWidth="true" style="0"/>
    <col min="33" max="33" width="5.81640625" customWidth="true" style="0"/>
    <col min="34" max="34" width="6.453125" customWidth="true" style="0"/>
    <col min="35" max="35" width="6.81640625" customWidth="true" style="0"/>
    <col min="36" max="36" width="6.54296875" customWidth="true" style="0"/>
    <col min="37" max="37" width="6.1796875" customWidth="true" style="0"/>
    <col min="38" max="38" width="11.7265625" customWidth="true" style="0"/>
    <col min="39" max="39" width="9.7265625" customWidth="true" style="0"/>
    <col min="40" max="40" width="6.54296875" customWidth="true" style="0"/>
    <col min="41" max="41" width="6.453125" customWidth="true" style="0"/>
    <col min="42" max="42" width="17.81640625" customWidth="true" style="0"/>
    <col min="43" max="43" width="17.81640625" customWidth="true" style="0"/>
  </cols>
  <sheetData>
    <row r="1" spans="1:60" customHeight="1" ht="6">
      <c r="A1" s="560"/>
      <c r="B1" s="561"/>
      <c r="C1" s="13"/>
      <c r="D1" s="1"/>
      <c r="E1" s="1"/>
      <c r="F1" s="341"/>
      <c r="G1" s="1"/>
      <c r="H1" s="1"/>
      <c r="I1" s="1"/>
      <c r="J1" s="1"/>
      <c r="K1" s="1"/>
      <c r="L1" s="562"/>
      <c r="M1" s="1"/>
      <c r="N1" s="100"/>
      <c r="O1" s="173"/>
      <c r="P1" s="174"/>
      <c r="Q1" s="563"/>
      <c r="R1" s="174"/>
      <c r="S1" s="173"/>
      <c r="T1" s="175"/>
      <c r="U1" s="174"/>
      <c r="V1" s="564"/>
      <c r="W1" s="565"/>
      <c r="X1" s="1"/>
      <c r="Y1" s="1"/>
      <c r="Z1" s="1"/>
      <c r="AA1" s="562"/>
      <c r="AB1" s="566"/>
      <c r="AC1" s="1"/>
    </row>
    <row r="2" spans="1:60" customHeight="1" ht="24" s="4" customFormat="1">
      <c r="A2" s="567"/>
      <c r="B2" s="960" t="s">
        <v>502</v>
      </c>
      <c r="C2" s="960"/>
      <c r="D2" s="960"/>
      <c r="E2" s="960"/>
      <c r="F2" s="292"/>
      <c r="L2" s="31"/>
      <c r="M2" s="1289" t="s">
        <v>12</v>
      </c>
      <c r="N2" s="1289"/>
      <c r="O2" s="1289"/>
      <c r="P2" s="1289"/>
      <c r="Q2" s="1289"/>
      <c r="R2" s="1289"/>
      <c r="S2" s="1289"/>
      <c r="T2" s="1289"/>
      <c r="U2" s="1289"/>
      <c r="V2" s="1289"/>
      <c r="W2" s="1289"/>
      <c r="X2" s="208"/>
      <c r="Y2" s="208"/>
      <c r="AA2" s="568"/>
      <c r="AB2" s="569"/>
      <c r="AC2" s="240"/>
      <c r="AD2" s="240"/>
      <c r="AE2" s="240"/>
    </row>
    <row r="3" spans="1:60" customHeight="1" ht="26.25" s="4" customFormat="1">
      <c r="A3" s="570"/>
      <c r="B3" s="1034" t="s">
        <v>1142</v>
      </c>
      <c r="C3" s="1034"/>
      <c r="D3" s="59" t="s">
        <v>6850</v>
      </c>
      <c r="E3" s="59" t="s">
        <v>4</v>
      </c>
      <c r="F3" s="341"/>
      <c r="M3" s="1289"/>
      <c r="N3" s="1289"/>
      <c r="O3" s="1289"/>
      <c r="P3" s="1289"/>
      <c r="Q3" s="1289"/>
      <c r="R3" s="1289"/>
      <c r="S3" s="1289"/>
      <c r="T3" s="1289"/>
      <c r="U3" s="1289"/>
      <c r="V3" s="1289"/>
      <c r="W3" s="1289"/>
      <c r="X3" s="208"/>
      <c r="Y3" s="208"/>
      <c r="AA3" s="568"/>
      <c r="AB3" s="571"/>
    </row>
    <row r="4" spans="1:60" customHeight="1" ht="24.75">
      <c r="A4" s="572"/>
      <c r="B4" s="1034" t="s">
        <v>504</v>
      </c>
      <c r="C4" s="1034"/>
      <c r="D4" s="59" t="s">
        <v>11</v>
      </c>
      <c r="E4" s="59">
        <v>4</v>
      </c>
      <c r="F4" s="262"/>
      <c r="M4" s="122"/>
      <c r="R4" s="260" t="s">
        <v>7632</v>
      </c>
      <c r="S4" s="260"/>
      <c r="T4" s="260"/>
      <c r="U4" s="260"/>
      <c r="V4" s="260"/>
      <c r="W4" s="260"/>
      <c r="X4" s="260"/>
      <c r="Y4" s="260"/>
      <c r="Z4" s="260"/>
      <c r="AA4" s="574"/>
      <c r="AB4" s="575"/>
      <c r="AC4" s="122"/>
      <c r="AD4" s="122"/>
      <c r="AI4" s="4"/>
      <c r="AJ4" s="4"/>
      <c r="AK4" s="4"/>
      <c r="AL4" s="4"/>
      <c r="AM4" s="4"/>
      <c r="AN4" s="4"/>
    </row>
    <row r="5" spans="1:60" customHeight="1" ht="24">
      <c r="A5" s="576"/>
      <c r="B5" s="1034" t="s">
        <v>1145</v>
      </c>
      <c r="C5" s="1034"/>
      <c r="D5" s="59" t="s">
        <v>15</v>
      </c>
      <c r="E5" s="59">
        <v>3.75</v>
      </c>
      <c r="F5" s="262"/>
      <c r="L5" s="176"/>
      <c r="M5" s="577"/>
      <c r="N5" s="1060" t="s">
        <v>7633</v>
      </c>
      <c r="O5" s="1060"/>
      <c r="P5" s="1060"/>
      <c r="Q5" s="1060"/>
      <c r="R5" s="1060"/>
      <c r="S5" s="1060"/>
      <c r="T5" s="1060"/>
      <c r="U5" s="1060"/>
      <c r="V5" s="1060"/>
      <c r="W5" s="1060"/>
      <c r="X5" s="122"/>
      <c r="Y5" s="122"/>
      <c r="AE5" s="980" t="s">
        <v>1</v>
      </c>
      <c r="AF5" s="980"/>
      <c r="AG5" s="980"/>
      <c r="AH5" s="980"/>
      <c r="AI5" s="980"/>
      <c r="AJ5" s="980"/>
      <c r="AK5" s="980"/>
      <c r="AL5" s="980"/>
      <c r="AM5" s="980"/>
      <c r="AN5" s="980"/>
      <c r="AO5" s="980"/>
    </row>
    <row r="6" spans="1:60" customHeight="1" ht="15.75">
      <c r="A6" s="570"/>
      <c r="B6" s="1034" t="s">
        <v>1146</v>
      </c>
      <c r="C6" s="1034"/>
      <c r="D6" s="59" t="s">
        <v>18</v>
      </c>
      <c r="E6" s="59">
        <v>3.5</v>
      </c>
      <c r="F6" s="341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231"/>
      <c r="Y6" s="231"/>
      <c r="AE6" s="979"/>
      <c r="AF6" s="979"/>
      <c r="AG6" s="979"/>
      <c r="AH6" s="979"/>
      <c r="AI6" s="979"/>
      <c r="AJ6" s="979"/>
      <c r="AK6" s="979"/>
      <c r="AL6" s="979"/>
      <c r="AM6" s="979"/>
      <c r="AN6" s="979"/>
      <c r="AO6" s="979"/>
    </row>
    <row r="7" spans="1:60" customHeight="1" ht="16.5">
      <c r="A7" s="579"/>
      <c r="B7" s="1034" t="s">
        <v>20</v>
      </c>
      <c r="C7" s="1034"/>
      <c r="D7" s="59" t="s">
        <v>21</v>
      </c>
      <c r="E7" s="59">
        <v>3.25</v>
      </c>
      <c r="F7" s="341"/>
      <c r="L7" s="1"/>
      <c r="M7" s="1"/>
      <c r="N7" s="1060" t="s">
        <v>7634</v>
      </c>
      <c r="O7" s="1060"/>
      <c r="P7" s="1060"/>
      <c r="Q7" s="1060"/>
      <c r="R7" s="1060"/>
      <c r="S7" s="1060"/>
      <c r="T7" s="1060"/>
      <c r="U7" s="1060"/>
      <c r="V7" s="1060"/>
      <c r="W7" s="1060"/>
      <c r="X7" s="231"/>
      <c r="Y7" s="231"/>
      <c r="AE7" s="1033" t="s">
        <v>5</v>
      </c>
      <c r="AF7" s="1033"/>
      <c r="AG7" s="1033"/>
      <c r="AH7" s="1033" t="s">
        <v>6</v>
      </c>
      <c r="AI7" s="1033"/>
      <c r="AJ7" s="1033" t="s">
        <v>7</v>
      </c>
      <c r="AK7" s="1033"/>
      <c r="AL7" s="1041" t="s">
        <v>8</v>
      </c>
      <c r="AM7" s="1041"/>
      <c r="AN7" s="1039" t="s">
        <v>9</v>
      </c>
      <c r="AO7" s="1040"/>
    </row>
    <row r="8" spans="1:60" customHeight="1" ht="15.75">
      <c r="A8" s="560"/>
      <c r="B8" s="1034" t="s">
        <v>1147</v>
      </c>
      <c r="C8" s="1034"/>
      <c r="D8" s="59" t="s">
        <v>24</v>
      </c>
      <c r="E8" s="59">
        <v>3</v>
      </c>
      <c r="F8" s="341"/>
      <c r="L8" s="1"/>
      <c r="M8" s="22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231"/>
      <c r="Y8" s="231"/>
      <c r="AE8" s="1034" t="s">
        <v>13</v>
      </c>
      <c r="AF8" s="1034"/>
      <c r="AG8" s="59">
        <v>16</v>
      </c>
      <c r="AH8" s="1034">
        <v>1</v>
      </c>
      <c r="AI8" s="1034"/>
      <c r="AJ8" s="1284">
        <v>15</v>
      </c>
      <c r="AK8" s="1284"/>
      <c r="AL8" s="1034">
        <v>15</v>
      </c>
      <c r="AM8" s="1034"/>
      <c r="AN8" s="1285">
        <v>0.9375</v>
      </c>
      <c r="AO8" s="1286"/>
    </row>
    <row r="9" spans="1:60" customHeight="1" ht="15.75">
      <c r="A9" s="570"/>
      <c r="B9" s="1034" t="s">
        <v>1149</v>
      </c>
      <c r="C9" s="1034"/>
      <c r="D9" s="59" t="s">
        <v>26</v>
      </c>
      <c r="E9" s="59">
        <v>2.75</v>
      </c>
      <c r="F9" s="341"/>
      <c r="L9" s="1"/>
      <c r="M9" s="22"/>
      <c r="N9" s="1"/>
      <c r="O9" s="1"/>
      <c r="P9" s="1"/>
      <c r="Q9" s="580"/>
      <c r="R9" s="231"/>
      <c r="S9" s="231"/>
      <c r="T9" s="231"/>
      <c r="U9" s="231"/>
      <c r="V9" s="231"/>
      <c r="W9" s="231"/>
      <c r="X9" s="231"/>
      <c r="Y9" s="231"/>
      <c r="AE9" s="1034" t="s">
        <v>16</v>
      </c>
      <c r="AF9" s="1034"/>
      <c r="AG9" s="59">
        <v>5</v>
      </c>
      <c r="AH9" s="1034">
        <v>0</v>
      </c>
      <c r="AI9" s="1034"/>
      <c r="AJ9" s="1284">
        <v>5</v>
      </c>
      <c r="AK9" s="1284"/>
      <c r="AL9" s="1034">
        <v>5</v>
      </c>
      <c r="AM9" s="1034"/>
      <c r="AN9" s="1287">
        <v>1</v>
      </c>
      <c r="AO9" s="1288"/>
    </row>
    <row r="10" spans="1:60" customHeight="1" ht="16.5">
      <c r="A10" s="579"/>
      <c r="B10" s="1034" t="s">
        <v>1150</v>
      </c>
      <c r="C10" s="1034"/>
      <c r="D10" s="59" t="s">
        <v>29</v>
      </c>
      <c r="E10" s="59">
        <v>2.5</v>
      </c>
      <c r="F10" s="341"/>
      <c r="G10" s="1"/>
      <c r="H10" s="1"/>
      <c r="I10" s="1"/>
      <c r="J10" s="1"/>
      <c r="K10" s="1"/>
      <c r="L10" s="581"/>
      <c r="M10" s="186"/>
      <c r="N10" s="99"/>
      <c r="O10" s="1"/>
      <c r="P10" s="1"/>
      <c r="Q10" s="562"/>
      <c r="R10" s="1"/>
      <c r="S10" s="1"/>
      <c r="T10" s="1"/>
      <c r="AE10" s="1034" t="s">
        <v>19</v>
      </c>
      <c r="AF10" s="1034"/>
      <c r="AG10" s="59">
        <v>21</v>
      </c>
      <c r="AH10" s="1034">
        <v>1</v>
      </c>
      <c r="AI10" s="1034"/>
      <c r="AJ10" s="1284">
        <v>20</v>
      </c>
      <c r="AK10" s="1284"/>
      <c r="AL10" s="1034">
        <v>20</v>
      </c>
      <c r="AM10" s="1034"/>
      <c r="AN10" s="1285">
        <v>0.9524</v>
      </c>
      <c r="AO10" s="1286"/>
    </row>
    <row r="11" spans="1:60" customHeight="1" ht="16.5">
      <c r="A11" s="579"/>
      <c r="B11" s="1034" t="s">
        <v>1151</v>
      </c>
      <c r="C11" s="1034"/>
      <c r="D11" s="59" t="s">
        <v>31</v>
      </c>
      <c r="E11" s="59">
        <v>2.25</v>
      </c>
      <c r="F11" s="341"/>
      <c r="G11" s="1"/>
      <c r="H11" s="1"/>
      <c r="I11" s="1"/>
      <c r="J11" s="1"/>
      <c r="K11" s="1"/>
      <c r="L11" s="581"/>
      <c r="M11" s="186"/>
      <c r="N11" s="99"/>
      <c r="O11" s="1"/>
      <c r="P11" s="1"/>
      <c r="Q11" s="562"/>
      <c r="R11" s="1"/>
      <c r="S11" s="1"/>
      <c r="T11" s="1"/>
      <c r="U11" s="1"/>
      <c r="V11" s="583"/>
      <c r="W11" s="565"/>
      <c r="X11" s="1"/>
      <c r="Y11" s="1"/>
      <c r="Z11" s="1"/>
      <c r="AA11" s="562"/>
      <c r="AB11" s="566"/>
      <c r="AC11" s="1"/>
    </row>
    <row r="12" spans="1:60" customHeight="1" ht="16.5">
      <c r="A12" s="579"/>
      <c r="B12" s="1034" t="s">
        <v>1152</v>
      </c>
      <c r="C12" s="1034"/>
      <c r="D12" s="59" t="s">
        <v>34</v>
      </c>
      <c r="E12" s="59">
        <v>2</v>
      </c>
      <c r="F12" s="341"/>
      <c r="G12" s="1"/>
      <c r="H12" s="1"/>
      <c r="I12" s="1"/>
      <c r="J12" s="1"/>
      <c r="K12" s="1"/>
      <c r="L12" s="562"/>
      <c r="M12" s="5"/>
      <c r="N12" s="99"/>
      <c r="O12" s="32"/>
      <c r="P12" s="32"/>
      <c r="Q12" s="584"/>
      <c r="R12" s="32"/>
      <c r="S12" s="32"/>
      <c r="T12" s="37"/>
      <c r="U12" s="32"/>
      <c r="V12" s="584"/>
      <c r="W12" s="565"/>
      <c r="X12" s="1"/>
      <c r="Y12" s="1"/>
      <c r="Z12" s="1"/>
      <c r="AA12" s="562"/>
      <c r="AB12" s="566"/>
      <c r="AC12" s="1"/>
    </row>
    <row r="13" spans="1:60" customHeight="1" ht="16.5">
      <c r="A13" s="579"/>
      <c r="B13" s="1034" t="s">
        <v>35</v>
      </c>
      <c r="C13" s="1034"/>
      <c r="D13" s="59" t="s">
        <v>36</v>
      </c>
      <c r="E13" s="59">
        <v>0</v>
      </c>
      <c r="F13" s="340"/>
      <c r="G13" s="1"/>
      <c r="H13" s="1"/>
      <c r="I13" s="1"/>
      <c r="J13" s="1"/>
      <c r="K13" s="1"/>
      <c r="L13" s="562"/>
      <c r="M13" s="1"/>
      <c r="N13" s="1"/>
      <c r="O13" s="1"/>
      <c r="P13" s="1"/>
      <c r="Q13" s="562"/>
      <c r="R13" s="1"/>
      <c r="S13" s="1"/>
      <c r="T13" s="1"/>
      <c r="U13" s="1"/>
      <c r="V13" s="562"/>
      <c r="W13" s="585"/>
      <c r="X13" s="52"/>
      <c r="Y13" s="52"/>
      <c r="Z13" s="1"/>
      <c r="AA13" s="562"/>
      <c r="AB13" s="586"/>
      <c r="AC13" s="1"/>
    </row>
    <row r="14" spans="1:60" customHeight="1" ht="15.75">
      <c r="A14" s="560"/>
      <c r="B14" s="74" t="s">
        <v>517</v>
      </c>
      <c r="C14" s="44"/>
      <c r="D14" s="76"/>
      <c r="E14" s="76"/>
      <c r="F14" s="341"/>
      <c r="G14" s="1"/>
      <c r="H14" s="1"/>
      <c r="I14" s="1"/>
      <c r="J14" s="1"/>
      <c r="K14" s="1"/>
      <c r="L14" s="562"/>
      <c r="M14" s="1"/>
      <c r="N14" s="22"/>
      <c r="O14" s="1"/>
      <c r="P14" s="22"/>
      <c r="Q14" s="562"/>
      <c r="R14" s="1"/>
      <c r="S14" s="22"/>
      <c r="T14" s="1"/>
      <c r="U14" s="22"/>
      <c r="V14" s="562"/>
      <c r="W14" s="585"/>
      <c r="X14" s="78"/>
      <c r="Y14" s="52"/>
      <c r="Z14" s="22"/>
      <c r="AA14" s="562"/>
      <c r="AB14" s="586"/>
      <c r="AC14" s="1"/>
    </row>
    <row r="15" spans="1:60" customHeight="1" ht="6">
      <c r="A15" s="570"/>
      <c r="B15" s="587"/>
      <c r="C15" s="44"/>
      <c r="D15" s="77"/>
      <c r="E15" s="77"/>
      <c r="F15" s="188"/>
      <c r="G15" s="1"/>
      <c r="H15" s="1"/>
      <c r="I15" s="1"/>
      <c r="J15" s="1"/>
      <c r="K15" s="1"/>
      <c r="L15" s="562"/>
      <c r="M15" s="1"/>
      <c r="N15" s="22"/>
      <c r="O15" s="1"/>
      <c r="P15" s="22"/>
      <c r="Q15" s="562"/>
      <c r="R15" s="1"/>
      <c r="S15" s="22"/>
      <c r="T15" s="1"/>
      <c r="U15" s="22"/>
      <c r="V15" s="562"/>
      <c r="W15" s="588"/>
      <c r="X15" s="6"/>
      <c r="Y15" s="8"/>
      <c r="Z15" s="22"/>
      <c r="AA15" s="562"/>
      <c r="AB15" s="589"/>
      <c r="AC15" s="1"/>
    </row>
    <row r="16" spans="1:60" customHeight="1" ht="24" s="1" customFormat="1">
      <c r="A16" s="944" t="s">
        <v>45</v>
      </c>
      <c r="B16" s="944" t="s">
        <v>46</v>
      </c>
      <c r="C16" s="944" t="s">
        <v>47</v>
      </c>
      <c r="D16" s="944" t="s">
        <v>48</v>
      </c>
      <c r="E16" s="944" t="s">
        <v>49</v>
      </c>
      <c r="F16" s="944" t="s">
        <v>50</v>
      </c>
      <c r="G16" s="944" t="s">
        <v>7635</v>
      </c>
      <c r="H16" s="1073" t="s">
        <v>7636</v>
      </c>
      <c r="I16" s="986"/>
      <c r="J16" s="986"/>
      <c r="K16" s="986"/>
      <c r="L16" s="987"/>
      <c r="M16" s="1073" t="s">
        <v>7637</v>
      </c>
      <c r="N16" s="986"/>
      <c r="O16" s="986"/>
      <c r="P16" s="986"/>
      <c r="Q16" s="987"/>
      <c r="R16" s="1073" t="s">
        <v>7638</v>
      </c>
      <c r="S16" s="986"/>
      <c r="T16" s="986"/>
      <c r="U16" s="986"/>
      <c r="V16" s="987"/>
      <c r="W16" s="1073" t="s">
        <v>7639</v>
      </c>
      <c r="X16" s="986"/>
      <c r="Y16" s="986"/>
      <c r="Z16" s="986"/>
      <c r="AA16" s="987"/>
      <c r="AB16" s="1073" t="s">
        <v>7640</v>
      </c>
      <c r="AC16" s="986"/>
      <c r="AD16" s="986"/>
      <c r="AE16" s="986"/>
      <c r="AF16" s="987"/>
      <c r="AG16" s="1073" t="s">
        <v>7641</v>
      </c>
      <c r="AH16" s="986"/>
      <c r="AI16" s="986"/>
      <c r="AJ16" s="986"/>
      <c r="AK16" s="987"/>
      <c r="AL16" s="1120" t="s">
        <v>7642</v>
      </c>
      <c r="AM16" s="1278" t="s">
        <v>2209</v>
      </c>
      <c r="AN16" s="1281" t="s">
        <v>253</v>
      </c>
      <c r="AO16" s="1281" t="s">
        <v>58</v>
      </c>
    </row>
    <row r="17" spans="1:60" customHeight="1" ht="18.75" s="58" customFormat="1">
      <c r="A17" s="944"/>
      <c r="B17" s="944"/>
      <c r="C17" s="944"/>
      <c r="D17" s="944"/>
      <c r="E17" s="944"/>
      <c r="F17" s="944"/>
      <c r="G17" s="944"/>
      <c r="H17" s="1073" t="s">
        <v>91</v>
      </c>
      <c r="I17" s="986"/>
      <c r="J17" s="986"/>
      <c r="K17" s="986"/>
      <c r="L17" s="987"/>
      <c r="M17" s="1073" t="s">
        <v>92</v>
      </c>
      <c r="N17" s="986"/>
      <c r="O17" s="986"/>
      <c r="P17" s="986"/>
      <c r="Q17" s="987"/>
      <c r="R17" s="1073" t="s">
        <v>92</v>
      </c>
      <c r="S17" s="986"/>
      <c r="T17" s="986"/>
      <c r="U17" s="986"/>
      <c r="V17" s="987"/>
      <c r="W17" s="1073" t="s">
        <v>92</v>
      </c>
      <c r="X17" s="986"/>
      <c r="Y17" s="986"/>
      <c r="Z17" s="986"/>
      <c r="AA17" s="987"/>
      <c r="AB17" s="1073" t="s">
        <v>183</v>
      </c>
      <c r="AC17" s="986"/>
      <c r="AD17" s="986"/>
      <c r="AE17" s="986"/>
      <c r="AF17" s="987"/>
      <c r="AG17" s="1073" t="s">
        <v>183</v>
      </c>
      <c r="AH17" s="986"/>
      <c r="AI17" s="986"/>
      <c r="AJ17" s="986"/>
      <c r="AK17" s="987"/>
      <c r="AL17" s="1121"/>
      <c r="AM17" s="1279"/>
      <c r="AN17" s="1282"/>
      <c r="AO17" s="1282"/>
    </row>
    <row r="18" spans="1:60" customHeight="1" ht="33" s="28" customFormat="1">
      <c r="A18" s="944"/>
      <c r="B18" s="944"/>
      <c r="C18" s="944"/>
      <c r="D18" s="944"/>
      <c r="E18" s="944"/>
      <c r="F18" s="944"/>
      <c r="G18" s="944"/>
      <c r="H18" s="941" t="s">
        <v>7643</v>
      </c>
      <c r="I18" s="942"/>
      <c r="J18" s="942"/>
      <c r="K18" s="942"/>
      <c r="L18" s="943"/>
      <c r="M18" s="941" t="s">
        <v>7644</v>
      </c>
      <c r="N18" s="942"/>
      <c r="O18" s="942"/>
      <c r="P18" s="942"/>
      <c r="Q18" s="943"/>
      <c r="R18" s="941" t="s">
        <v>7645</v>
      </c>
      <c r="S18" s="942"/>
      <c r="T18" s="942"/>
      <c r="U18" s="942"/>
      <c r="V18" s="943"/>
      <c r="W18" s="934" t="s">
        <v>159</v>
      </c>
      <c r="X18" s="935"/>
      <c r="Y18" s="935"/>
      <c r="Z18" s="935"/>
      <c r="AA18" s="936"/>
      <c r="AB18" s="934" t="s">
        <v>2213</v>
      </c>
      <c r="AC18" s="935"/>
      <c r="AD18" s="935"/>
      <c r="AE18" s="935"/>
      <c r="AF18" s="936"/>
      <c r="AG18" s="934" t="s">
        <v>7646</v>
      </c>
      <c r="AH18" s="935"/>
      <c r="AI18" s="935"/>
      <c r="AJ18" s="935"/>
      <c r="AK18" s="936"/>
      <c r="AL18" s="1121"/>
      <c r="AM18" s="1279"/>
      <c r="AN18" s="1282"/>
      <c r="AO18" s="1282"/>
    </row>
    <row r="19" spans="1:60" customHeight="1" ht="68.25" s="28" customFormat="1">
      <c r="A19" s="958"/>
      <c r="B19" s="958"/>
      <c r="C19" s="958"/>
      <c r="D19" s="958"/>
      <c r="E19" s="958"/>
      <c r="F19" s="958"/>
      <c r="G19" s="958"/>
      <c r="H19" s="84" t="s">
        <v>7647</v>
      </c>
      <c r="I19" s="69" t="s">
        <v>100</v>
      </c>
      <c r="J19" s="69" t="s">
        <v>101</v>
      </c>
      <c r="K19" s="68" t="s">
        <v>3</v>
      </c>
      <c r="L19" s="590" t="s">
        <v>4</v>
      </c>
      <c r="M19" s="84" t="s">
        <v>7647</v>
      </c>
      <c r="N19" s="69" t="s">
        <v>100</v>
      </c>
      <c r="O19" s="69" t="s">
        <v>101</v>
      </c>
      <c r="P19" s="68" t="s">
        <v>3</v>
      </c>
      <c r="Q19" s="590" t="s">
        <v>4</v>
      </c>
      <c r="R19" s="84" t="s">
        <v>7647</v>
      </c>
      <c r="S19" s="69" t="s">
        <v>100</v>
      </c>
      <c r="T19" s="69" t="s">
        <v>101</v>
      </c>
      <c r="U19" s="68" t="s">
        <v>3</v>
      </c>
      <c r="V19" s="590" t="s">
        <v>4</v>
      </c>
      <c r="W19" s="591" t="s">
        <v>7647</v>
      </c>
      <c r="X19" s="69" t="s">
        <v>100</v>
      </c>
      <c r="Y19" s="69" t="s">
        <v>101</v>
      </c>
      <c r="Z19" s="68" t="s">
        <v>3</v>
      </c>
      <c r="AA19" s="590" t="s">
        <v>4</v>
      </c>
      <c r="AB19" s="592" t="s">
        <v>7647</v>
      </c>
      <c r="AC19" s="69" t="s">
        <v>100</v>
      </c>
      <c r="AD19" s="69" t="s">
        <v>101</v>
      </c>
      <c r="AE19" s="68" t="s">
        <v>3</v>
      </c>
      <c r="AF19" s="590" t="s">
        <v>4</v>
      </c>
      <c r="AG19" s="591" t="s">
        <v>7647</v>
      </c>
      <c r="AH19" s="69" t="s">
        <v>100</v>
      </c>
      <c r="AI19" s="69" t="s">
        <v>101</v>
      </c>
      <c r="AJ19" s="68" t="s">
        <v>3</v>
      </c>
      <c r="AK19" s="590" t="s">
        <v>4</v>
      </c>
      <c r="AL19" s="1122"/>
      <c r="AM19" s="1280"/>
      <c r="AN19" s="1283"/>
      <c r="AO19" s="1283"/>
    </row>
    <row r="20" spans="1:60" customHeight="1" ht="34">
      <c r="A20" s="131" t="s">
        <v>7648</v>
      </c>
      <c r="B20" s="558" t="s">
        <v>7649</v>
      </c>
      <c r="C20" s="558" t="s">
        <v>218</v>
      </c>
      <c r="D20" s="558">
        <v>24</v>
      </c>
      <c r="E20" s="539">
        <v>101</v>
      </c>
      <c r="F20" s="593" t="s">
        <v>7650</v>
      </c>
      <c r="G20" s="557" t="s">
        <v>7651</v>
      </c>
      <c r="H20" s="594">
        <v>26</v>
      </c>
      <c r="I20" s="594">
        <v>42</v>
      </c>
      <c r="J20" s="594">
        <v>68</v>
      </c>
      <c r="K20" s="594" t="s">
        <v>21</v>
      </c>
      <c r="L20" s="595">
        <v>3.25</v>
      </c>
      <c r="M20" s="594">
        <v>27</v>
      </c>
      <c r="N20" s="594">
        <v>15</v>
      </c>
      <c r="O20" s="594">
        <v>42</v>
      </c>
      <c r="P20" s="594" t="s">
        <v>34</v>
      </c>
      <c r="Q20" s="595">
        <v>2</v>
      </c>
      <c r="R20" s="594">
        <v>13</v>
      </c>
      <c r="S20" s="594">
        <v>15</v>
      </c>
      <c r="T20" s="594">
        <v>28</v>
      </c>
      <c r="U20" s="594" t="s">
        <v>36</v>
      </c>
      <c r="V20" s="595">
        <v>0</v>
      </c>
      <c r="W20" s="596">
        <v>21</v>
      </c>
      <c r="X20" s="594">
        <v>28</v>
      </c>
      <c r="Y20" s="594">
        <v>49</v>
      </c>
      <c r="Z20" s="594" t="s">
        <v>31</v>
      </c>
      <c r="AA20" s="595">
        <v>2.25</v>
      </c>
      <c r="AB20" s="597">
        <v>10</v>
      </c>
      <c r="AC20" s="594">
        <v>33.5</v>
      </c>
      <c r="AD20" s="559">
        <v>44</v>
      </c>
      <c r="AE20" s="594" t="s">
        <v>34</v>
      </c>
      <c r="AF20" s="594">
        <v>2</v>
      </c>
      <c r="AG20" s="594">
        <v>14.1</v>
      </c>
      <c r="AH20" s="594">
        <v>44.5</v>
      </c>
      <c r="AI20" s="594">
        <v>59</v>
      </c>
      <c r="AJ20" s="594" t="s">
        <v>26</v>
      </c>
      <c r="AK20" s="594">
        <v>2.75</v>
      </c>
      <c r="AL20" s="595">
        <f>((L20*2)+(Q20*4)+(V20*4)+(AA20*4)+(AF20*3)+(AK20*3))/20</f>
        <v>1.8875</v>
      </c>
      <c r="AM20" s="594" t="s">
        <v>7652</v>
      </c>
      <c r="AN20" s="539">
        <v>101</v>
      </c>
      <c r="AO20" s="63"/>
    </row>
    <row r="21" spans="1:60" customHeight="1" ht="34">
      <c r="A21" s="319" t="s">
        <v>479</v>
      </c>
      <c r="B21" s="558" t="s">
        <v>7653</v>
      </c>
      <c r="C21" s="558" t="s">
        <v>479</v>
      </c>
      <c r="D21" s="558">
        <v>26</v>
      </c>
      <c r="E21" s="539">
        <v>102</v>
      </c>
      <c r="F21" s="593" t="s">
        <v>7654</v>
      </c>
      <c r="G21" s="520" t="s">
        <v>479</v>
      </c>
      <c r="H21" s="594">
        <v>25</v>
      </c>
      <c r="I21" s="594">
        <v>44</v>
      </c>
      <c r="J21" s="594">
        <v>69</v>
      </c>
      <c r="K21" s="594" t="s">
        <v>21</v>
      </c>
      <c r="L21" s="595">
        <v>3.25</v>
      </c>
      <c r="M21" s="594">
        <v>25</v>
      </c>
      <c r="N21" s="594">
        <v>27.25</v>
      </c>
      <c r="O21" s="594">
        <v>53</v>
      </c>
      <c r="P21" s="594" t="s">
        <v>29</v>
      </c>
      <c r="Q21" s="595">
        <v>2.5</v>
      </c>
      <c r="R21" s="594">
        <v>11.5</v>
      </c>
      <c r="S21" s="594">
        <v>10.5</v>
      </c>
      <c r="T21" s="594">
        <v>22</v>
      </c>
      <c r="U21" s="594" t="s">
        <v>36</v>
      </c>
      <c r="V21" s="595">
        <v>0</v>
      </c>
      <c r="W21" s="596">
        <v>14.5</v>
      </c>
      <c r="X21" s="594">
        <v>27.5</v>
      </c>
      <c r="Y21" s="594">
        <v>42</v>
      </c>
      <c r="Z21" s="594" t="s">
        <v>34</v>
      </c>
      <c r="AA21" s="595">
        <v>2</v>
      </c>
      <c r="AB21" s="597">
        <v>10</v>
      </c>
      <c r="AC21" s="594">
        <v>31.5</v>
      </c>
      <c r="AD21" s="559">
        <v>42</v>
      </c>
      <c r="AE21" s="594" t="s">
        <v>34</v>
      </c>
      <c r="AF21" s="594">
        <v>2</v>
      </c>
      <c r="AG21" s="594">
        <v>19.6</v>
      </c>
      <c r="AH21" s="594">
        <v>42.25</v>
      </c>
      <c r="AI21" s="594">
        <v>62</v>
      </c>
      <c r="AJ21" s="594" t="s">
        <v>24</v>
      </c>
      <c r="AK21" s="594">
        <v>3</v>
      </c>
      <c r="AL21" s="595">
        <f>((L21*2)+(Q21*4)+(V21*4)+(AA21*4)+(AF21*3)+(AK21*3))/20</f>
        <v>1.975</v>
      </c>
      <c r="AM21" s="594" t="s">
        <v>7652</v>
      </c>
      <c r="AN21" s="539">
        <v>102</v>
      </c>
      <c r="AO21" s="63"/>
    </row>
    <row r="22" spans="1:60" customHeight="1" ht="34">
      <c r="A22" s="319" t="s">
        <v>1409</v>
      </c>
      <c r="B22" s="558" t="s">
        <v>7655</v>
      </c>
      <c r="C22" s="558" t="s">
        <v>479</v>
      </c>
      <c r="D22" s="558">
        <v>1</v>
      </c>
      <c r="E22" s="539">
        <v>103</v>
      </c>
      <c r="F22" s="593" t="s">
        <v>7656</v>
      </c>
      <c r="G22" s="520" t="s">
        <v>479</v>
      </c>
      <c r="H22" s="594">
        <v>26</v>
      </c>
      <c r="I22" s="594">
        <v>62</v>
      </c>
      <c r="J22" s="594">
        <v>88</v>
      </c>
      <c r="K22" s="594" t="s">
        <v>11</v>
      </c>
      <c r="L22" s="595">
        <v>4</v>
      </c>
      <c r="M22" s="594">
        <v>27</v>
      </c>
      <c r="N22" s="594">
        <v>63</v>
      </c>
      <c r="O22" s="594">
        <v>90</v>
      </c>
      <c r="P22" s="594" t="s">
        <v>11</v>
      </c>
      <c r="Q22" s="595">
        <v>4</v>
      </c>
      <c r="R22" s="594">
        <v>27</v>
      </c>
      <c r="S22" s="594">
        <v>64</v>
      </c>
      <c r="T22" s="594">
        <v>91</v>
      </c>
      <c r="U22" s="594" t="s">
        <v>11</v>
      </c>
      <c r="V22" s="595">
        <v>4</v>
      </c>
      <c r="W22" s="596">
        <v>29</v>
      </c>
      <c r="X22" s="594">
        <v>59.5</v>
      </c>
      <c r="Y22" s="594">
        <v>89</v>
      </c>
      <c r="Z22" s="594" t="s">
        <v>11</v>
      </c>
      <c r="AA22" s="595">
        <v>4</v>
      </c>
      <c r="AB22" s="597">
        <v>20</v>
      </c>
      <c r="AC22" s="594">
        <v>42.25</v>
      </c>
      <c r="AD22" s="559">
        <v>63</v>
      </c>
      <c r="AE22" s="594" t="s">
        <v>24</v>
      </c>
      <c r="AF22" s="594">
        <v>3</v>
      </c>
      <c r="AG22" s="594">
        <v>24.75</v>
      </c>
      <c r="AH22" s="594">
        <v>45.5</v>
      </c>
      <c r="AI22" s="594">
        <v>71</v>
      </c>
      <c r="AJ22" s="594" t="s">
        <v>18</v>
      </c>
      <c r="AK22" s="594">
        <v>3.5</v>
      </c>
      <c r="AL22" s="595">
        <f>((L22*2)+(Q22*4)+(V22*4)+(AA22*4)+(AF22*3)+(AK22*3))/20</f>
        <v>3.775</v>
      </c>
      <c r="AM22" s="594" t="s">
        <v>7652</v>
      </c>
      <c r="AN22" s="539">
        <v>103</v>
      </c>
      <c r="AO22" s="63"/>
    </row>
    <row r="23" spans="1:60" customHeight="1" ht="34">
      <c r="A23" s="319" t="s">
        <v>479</v>
      </c>
      <c r="B23" s="558" t="s">
        <v>7657</v>
      </c>
      <c r="C23" s="558" t="s">
        <v>479</v>
      </c>
      <c r="D23" s="558">
        <v>2</v>
      </c>
      <c r="E23" s="539">
        <v>104</v>
      </c>
      <c r="F23" s="593" t="s">
        <v>7658</v>
      </c>
      <c r="G23" s="520" t="s">
        <v>479</v>
      </c>
      <c r="H23" s="594">
        <v>25</v>
      </c>
      <c r="I23" s="594">
        <v>57</v>
      </c>
      <c r="J23" s="594">
        <v>82</v>
      </c>
      <c r="K23" s="594" t="s">
        <v>11</v>
      </c>
      <c r="L23" s="595">
        <v>4</v>
      </c>
      <c r="M23" s="594">
        <v>25</v>
      </c>
      <c r="N23" s="594">
        <v>64.5</v>
      </c>
      <c r="O23" s="594">
        <v>90</v>
      </c>
      <c r="P23" s="594" t="s">
        <v>11</v>
      </c>
      <c r="Q23" s="595">
        <v>4</v>
      </c>
      <c r="R23" s="594">
        <v>23</v>
      </c>
      <c r="S23" s="594">
        <v>64</v>
      </c>
      <c r="T23" s="594">
        <v>87</v>
      </c>
      <c r="U23" s="594" t="s">
        <v>11</v>
      </c>
      <c r="V23" s="595">
        <v>4</v>
      </c>
      <c r="W23" s="596">
        <v>26</v>
      </c>
      <c r="X23" s="594">
        <v>55</v>
      </c>
      <c r="Y23" s="594">
        <v>81</v>
      </c>
      <c r="Z23" s="594" t="s">
        <v>11</v>
      </c>
      <c r="AA23" s="595">
        <v>4</v>
      </c>
      <c r="AB23" s="597">
        <v>20</v>
      </c>
      <c r="AC23" s="594">
        <v>53</v>
      </c>
      <c r="AD23" s="559">
        <v>73</v>
      </c>
      <c r="AE23" s="594" t="s">
        <v>18</v>
      </c>
      <c r="AF23" s="594">
        <v>3.5</v>
      </c>
      <c r="AG23" s="594">
        <v>21.8</v>
      </c>
      <c r="AH23" s="594">
        <v>47.5</v>
      </c>
      <c r="AI23" s="594">
        <v>70</v>
      </c>
      <c r="AJ23" s="594" t="s">
        <v>18</v>
      </c>
      <c r="AK23" s="594">
        <v>3.5</v>
      </c>
      <c r="AL23" s="595">
        <f>((L23*2)+(Q23*4)+(V23*4)+(AA23*4)+(AF23*3)+(AK23*3))/20</f>
        <v>3.85</v>
      </c>
      <c r="AM23" s="594" t="s">
        <v>7652</v>
      </c>
      <c r="AN23" s="539">
        <v>104</v>
      </c>
      <c r="AO23" s="63"/>
    </row>
    <row r="24" spans="1:60" customHeight="1" ht="34">
      <c r="A24" s="319" t="s">
        <v>479</v>
      </c>
      <c r="B24" s="558" t="s">
        <v>7659</v>
      </c>
      <c r="C24" s="558" t="s">
        <v>479</v>
      </c>
      <c r="D24" s="558">
        <v>3</v>
      </c>
      <c r="E24" s="539">
        <v>105</v>
      </c>
      <c r="F24" s="593" t="s">
        <v>7660</v>
      </c>
      <c r="G24" s="520" t="s">
        <v>479</v>
      </c>
      <c r="H24" s="594">
        <v>26</v>
      </c>
      <c r="I24" s="594">
        <v>58</v>
      </c>
      <c r="J24" s="594">
        <v>84</v>
      </c>
      <c r="K24" s="594" t="s">
        <v>11</v>
      </c>
      <c r="L24" s="595">
        <v>4</v>
      </c>
      <c r="M24" s="594">
        <v>26</v>
      </c>
      <c r="N24" s="594">
        <v>58.5</v>
      </c>
      <c r="O24" s="594">
        <v>85</v>
      </c>
      <c r="P24" s="594" t="s">
        <v>11</v>
      </c>
      <c r="Q24" s="595">
        <v>4</v>
      </c>
      <c r="R24" s="594">
        <v>17.5</v>
      </c>
      <c r="S24" s="594">
        <v>59.5</v>
      </c>
      <c r="T24" s="594">
        <v>77</v>
      </c>
      <c r="U24" s="594" t="s">
        <v>15</v>
      </c>
      <c r="V24" s="595">
        <v>3.75</v>
      </c>
      <c r="W24" s="596">
        <v>25</v>
      </c>
      <c r="X24" s="594">
        <v>53</v>
      </c>
      <c r="Y24" s="594">
        <v>78</v>
      </c>
      <c r="Z24" s="594" t="s">
        <v>15</v>
      </c>
      <c r="AA24" s="595">
        <v>3.75</v>
      </c>
      <c r="AB24" s="597">
        <v>18</v>
      </c>
      <c r="AC24" s="594">
        <v>45.25</v>
      </c>
      <c r="AD24" s="559">
        <v>64</v>
      </c>
      <c r="AE24" s="594" t="s">
        <v>24</v>
      </c>
      <c r="AF24" s="594">
        <v>3</v>
      </c>
      <c r="AG24" s="594">
        <v>19.6</v>
      </c>
      <c r="AH24" s="594">
        <v>47</v>
      </c>
      <c r="AI24" s="594">
        <v>67</v>
      </c>
      <c r="AJ24" s="594" t="s">
        <v>21</v>
      </c>
      <c r="AK24" s="594">
        <v>3.25</v>
      </c>
      <c r="AL24" s="595">
        <f>((L24*2)+(Q24*4)+(V24*4)+(AA24*4)+(AF24*3)+(AK24*3))/20</f>
        <v>3.6375</v>
      </c>
      <c r="AM24" s="594" t="s">
        <v>7652</v>
      </c>
      <c r="AN24" s="539">
        <v>105</v>
      </c>
      <c r="AO24" s="63"/>
    </row>
    <row r="25" spans="1:60" customHeight="1" ht="34">
      <c r="A25" s="319" t="s">
        <v>479</v>
      </c>
      <c r="B25" s="558" t="s">
        <v>7661</v>
      </c>
      <c r="C25" s="558" t="s">
        <v>479</v>
      </c>
      <c r="D25" s="558">
        <v>5</v>
      </c>
      <c r="E25" s="539">
        <v>106</v>
      </c>
      <c r="F25" s="593" t="s">
        <v>7662</v>
      </c>
      <c r="G25" s="520" t="s">
        <v>479</v>
      </c>
      <c r="H25" s="594">
        <v>27</v>
      </c>
      <c r="I25" s="594">
        <v>59</v>
      </c>
      <c r="J25" s="594">
        <v>86</v>
      </c>
      <c r="K25" s="594" t="s">
        <v>11</v>
      </c>
      <c r="L25" s="595">
        <v>4</v>
      </c>
      <c r="M25" s="594">
        <v>27</v>
      </c>
      <c r="N25" s="594">
        <v>58.5</v>
      </c>
      <c r="O25" s="594">
        <v>86</v>
      </c>
      <c r="P25" s="594" t="s">
        <v>11</v>
      </c>
      <c r="Q25" s="595">
        <v>4</v>
      </c>
      <c r="R25" s="594">
        <v>26</v>
      </c>
      <c r="S25" s="594">
        <v>58</v>
      </c>
      <c r="T25" s="594">
        <v>84</v>
      </c>
      <c r="U25" s="594" t="s">
        <v>11</v>
      </c>
      <c r="V25" s="595">
        <v>4</v>
      </c>
      <c r="W25" s="596">
        <v>20</v>
      </c>
      <c r="X25" s="594">
        <v>54</v>
      </c>
      <c r="Y25" s="594">
        <v>74</v>
      </c>
      <c r="Z25" s="594" t="s">
        <v>18</v>
      </c>
      <c r="AA25" s="595">
        <v>3.5</v>
      </c>
      <c r="AB25" s="597">
        <v>14</v>
      </c>
      <c r="AC25" s="594">
        <v>44.25</v>
      </c>
      <c r="AD25" s="559">
        <v>59</v>
      </c>
      <c r="AE25" s="594" t="s">
        <v>26</v>
      </c>
      <c r="AF25" s="594">
        <v>2.75</v>
      </c>
      <c r="AG25" s="594">
        <v>21.1</v>
      </c>
      <c r="AH25" s="594">
        <v>49.25</v>
      </c>
      <c r="AI25" s="594">
        <v>71</v>
      </c>
      <c r="AJ25" s="594" t="s">
        <v>18</v>
      </c>
      <c r="AK25" s="594">
        <v>3.5</v>
      </c>
      <c r="AL25" s="595">
        <f>((L25*2)+(Q25*4)+(V25*4)+(AA25*4)+(AF25*3)+(AK25*3))/20</f>
        <v>3.6375</v>
      </c>
      <c r="AM25" s="594" t="s">
        <v>7652</v>
      </c>
      <c r="AN25" s="539">
        <v>106</v>
      </c>
      <c r="AO25" s="63"/>
    </row>
    <row r="26" spans="1:60" customHeight="1" ht="34">
      <c r="A26" s="131" t="s">
        <v>479</v>
      </c>
      <c r="B26" s="558" t="s">
        <v>7663</v>
      </c>
      <c r="C26" s="558" t="s">
        <v>479</v>
      </c>
      <c r="D26" s="558">
        <v>7</v>
      </c>
      <c r="E26" s="539">
        <v>107</v>
      </c>
      <c r="F26" s="593" t="s">
        <v>7664</v>
      </c>
      <c r="G26" s="520" t="s">
        <v>479</v>
      </c>
      <c r="H26" s="594">
        <v>23</v>
      </c>
      <c r="I26" s="594" t="s">
        <v>7665</v>
      </c>
      <c r="J26" s="594">
        <v>23</v>
      </c>
      <c r="K26" s="594" t="s">
        <v>36</v>
      </c>
      <c r="L26" s="594" t="s">
        <v>7665</v>
      </c>
      <c r="M26" s="594">
        <v>26</v>
      </c>
      <c r="N26" s="594">
        <v>0</v>
      </c>
      <c r="O26" s="594">
        <v>26</v>
      </c>
      <c r="P26" s="594" t="s">
        <v>36</v>
      </c>
      <c r="Q26" s="595">
        <v>0</v>
      </c>
      <c r="R26" s="594">
        <v>13.5</v>
      </c>
      <c r="S26" s="594" t="s">
        <v>7665</v>
      </c>
      <c r="T26" s="594">
        <v>14</v>
      </c>
      <c r="U26" s="594" t="s">
        <v>36</v>
      </c>
      <c r="V26" s="595">
        <v>0</v>
      </c>
      <c r="W26" s="596">
        <v>11</v>
      </c>
      <c r="X26" s="594" t="s">
        <v>7665</v>
      </c>
      <c r="Y26" s="594">
        <v>11</v>
      </c>
      <c r="Z26" s="594" t="s">
        <v>36</v>
      </c>
      <c r="AA26" s="595">
        <v>0</v>
      </c>
      <c r="AB26" s="597">
        <v>14</v>
      </c>
      <c r="AC26" s="594" t="s">
        <v>7665</v>
      </c>
      <c r="AD26" s="559">
        <v>14</v>
      </c>
      <c r="AE26" s="594" t="s">
        <v>36</v>
      </c>
      <c r="AF26" s="594">
        <v>0</v>
      </c>
      <c r="AG26" s="594">
        <v>19.9</v>
      </c>
      <c r="AH26" s="594" t="s">
        <v>7665</v>
      </c>
      <c r="AI26" s="594">
        <v>20</v>
      </c>
      <c r="AJ26" s="594" t="s">
        <v>36</v>
      </c>
      <c r="AK26" s="594">
        <v>0</v>
      </c>
      <c r="AL26" s="595"/>
      <c r="AM26" s="598" t="s">
        <v>7666</v>
      </c>
      <c r="AN26" s="539">
        <v>107</v>
      </c>
      <c r="AO26" s="63"/>
    </row>
    <row r="27" spans="1:60" customHeight="1" ht="34">
      <c r="A27" s="319" t="s">
        <v>479</v>
      </c>
      <c r="B27" s="558" t="s">
        <v>7667</v>
      </c>
      <c r="C27" s="558" t="s">
        <v>479</v>
      </c>
      <c r="D27" s="558">
        <v>8</v>
      </c>
      <c r="E27" s="539">
        <v>108</v>
      </c>
      <c r="F27" s="593" t="s">
        <v>7668</v>
      </c>
      <c r="G27" s="520" t="s">
        <v>479</v>
      </c>
      <c r="H27" s="594">
        <v>26</v>
      </c>
      <c r="I27" s="594">
        <v>58</v>
      </c>
      <c r="J27" s="594">
        <v>84</v>
      </c>
      <c r="K27" s="594" t="s">
        <v>11</v>
      </c>
      <c r="L27" s="595">
        <v>4</v>
      </c>
      <c r="M27" s="594">
        <v>16</v>
      </c>
      <c r="N27" s="594">
        <v>44</v>
      </c>
      <c r="O27" s="594">
        <v>60</v>
      </c>
      <c r="P27" s="594" t="s">
        <v>24</v>
      </c>
      <c r="Q27" s="595">
        <v>3</v>
      </c>
      <c r="R27" s="594">
        <v>10.5</v>
      </c>
      <c r="S27" s="594">
        <v>41</v>
      </c>
      <c r="T27" s="594">
        <v>52</v>
      </c>
      <c r="U27" s="594" t="s">
        <v>29</v>
      </c>
      <c r="V27" s="595">
        <v>2.5</v>
      </c>
      <c r="W27" s="596">
        <v>18</v>
      </c>
      <c r="X27" s="594">
        <v>35.5</v>
      </c>
      <c r="Y27" s="594">
        <v>54</v>
      </c>
      <c r="Z27" s="594" t="s">
        <v>29</v>
      </c>
      <c r="AA27" s="595">
        <v>2.5</v>
      </c>
      <c r="AB27" s="597">
        <v>15</v>
      </c>
      <c r="AC27" s="594">
        <v>37.5</v>
      </c>
      <c r="AD27" s="559">
        <v>53</v>
      </c>
      <c r="AE27" s="594" t="s">
        <v>29</v>
      </c>
      <c r="AF27" s="594">
        <v>2.5</v>
      </c>
      <c r="AG27" s="594">
        <v>10.3</v>
      </c>
      <c r="AH27" s="594">
        <v>42</v>
      </c>
      <c r="AI27" s="594">
        <v>53</v>
      </c>
      <c r="AJ27" s="594" t="s">
        <v>29</v>
      </c>
      <c r="AK27" s="594">
        <v>2.5</v>
      </c>
      <c r="AL27" s="595">
        <f>((L27*2)+(Q27*4)+(V27*4)+(AA27*4)+(AF27*3)+(AK27*3))/20</f>
        <v>2.75</v>
      </c>
      <c r="AM27" s="594" t="s">
        <v>7652</v>
      </c>
      <c r="AN27" s="539">
        <v>108</v>
      </c>
      <c r="AO27" s="63"/>
    </row>
    <row r="28" spans="1:60" customHeight="1" ht="34">
      <c r="A28" s="131" t="s">
        <v>479</v>
      </c>
      <c r="B28" s="558" t="s">
        <v>7669</v>
      </c>
      <c r="C28" s="558" t="s">
        <v>479</v>
      </c>
      <c r="D28" s="558">
        <v>25</v>
      </c>
      <c r="E28" s="539">
        <v>109</v>
      </c>
      <c r="F28" s="593" t="s">
        <v>7670</v>
      </c>
      <c r="G28" s="520" t="s">
        <v>479</v>
      </c>
      <c r="H28" s="594">
        <v>28</v>
      </c>
      <c r="I28" s="594">
        <v>43.5</v>
      </c>
      <c r="J28" s="594">
        <v>72</v>
      </c>
      <c r="K28" s="594" t="s">
        <v>18</v>
      </c>
      <c r="L28" s="595">
        <v>3.5</v>
      </c>
      <c r="M28" s="594">
        <v>26</v>
      </c>
      <c r="N28" s="594">
        <v>57</v>
      </c>
      <c r="O28" s="594">
        <v>83</v>
      </c>
      <c r="P28" s="594" t="s">
        <v>11</v>
      </c>
      <c r="Q28" s="595">
        <v>4</v>
      </c>
      <c r="R28" s="594">
        <v>17</v>
      </c>
      <c r="S28" s="594">
        <v>49.5</v>
      </c>
      <c r="T28" s="594">
        <v>67</v>
      </c>
      <c r="U28" s="594" t="s">
        <v>21</v>
      </c>
      <c r="V28" s="595">
        <v>3.25</v>
      </c>
      <c r="W28" s="596">
        <v>29</v>
      </c>
      <c r="X28" s="594">
        <v>50</v>
      </c>
      <c r="Y28" s="594">
        <v>79</v>
      </c>
      <c r="Z28" s="594" t="s">
        <v>15</v>
      </c>
      <c r="AA28" s="595">
        <v>3.75</v>
      </c>
      <c r="AB28" s="597">
        <v>18</v>
      </c>
      <c r="AC28" s="594">
        <v>41.25</v>
      </c>
      <c r="AD28" s="559">
        <v>60</v>
      </c>
      <c r="AE28" s="594" t="s">
        <v>24</v>
      </c>
      <c r="AF28" s="594">
        <v>3</v>
      </c>
      <c r="AG28" s="594">
        <v>22</v>
      </c>
      <c r="AH28" s="594">
        <v>46.25</v>
      </c>
      <c r="AI28" s="594">
        <v>69</v>
      </c>
      <c r="AJ28" s="594" t="s">
        <v>21</v>
      </c>
      <c r="AK28" s="594">
        <v>3.25</v>
      </c>
      <c r="AL28" s="595">
        <f>((L28*2)+(Q28*4)+(V28*4)+(AA28*4)+(AF28*3)+(AK28*3))/20</f>
        <v>3.4875</v>
      </c>
      <c r="AM28" s="594" t="s">
        <v>7652</v>
      </c>
      <c r="AN28" s="539">
        <v>109</v>
      </c>
      <c r="AO28" s="63"/>
    </row>
    <row r="29" spans="1:60" customHeight="1" ht="34">
      <c r="A29" s="131" t="s">
        <v>479</v>
      </c>
      <c r="B29" s="558" t="s">
        <v>7671</v>
      </c>
      <c r="C29" s="558" t="s">
        <v>479</v>
      </c>
      <c r="D29" s="558">
        <v>27</v>
      </c>
      <c r="E29" s="539">
        <v>110</v>
      </c>
      <c r="F29" s="593" t="s">
        <v>7672</v>
      </c>
      <c r="G29" s="520" t="s">
        <v>479</v>
      </c>
      <c r="H29" s="594">
        <v>24</v>
      </c>
      <c r="I29" s="594">
        <v>37</v>
      </c>
      <c r="J29" s="594">
        <v>61</v>
      </c>
      <c r="K29" s="594" t="s">
        <v>24</v>
      </c>
      <c r="L29" s="595">
        <v>3</v>
      </c>
      <c r="M29" s="594">
        <v>17</v>
      </c>
      <c r="N29" s="594">
        <v>30.5</v>
      </c>
      <c r="O29" s="594">
        <v>48</v>
      </c>
      <c r="P29" s="594" t="s">
        <v>31</v>
      </c>
      <c r="Q29" s="595">
        <v>2.25</v>
      </c>
      <c r="R29" s="594">
        <v>10.5</v>
      </c>
      <c r="S29" s="594">
        <v>19.5</v>
      </c>
      <c r="T29" s="594">
        <v>30</v>
      </c>
      <c r="U29" s="594" t="s">
        <v>36</v>
      </c>
      <c r="V29" s="595">
        <v>0</v>
      </c>
      <c r="W29" s="596">
        <v>15</v>
      </c>
      <c r="X29" s="594">
        <v>14.5</v>
      </c>
      <c r="Y29" s="594">
        <v>30</v>
      </c>
      <c r="Z29" s="594" t="s">
        <v>36</v>
      </c>
      <c r="AA29" s="595">
        <v>0</v>
      </c>
      <c r="AB29" s="597">
        <v>14</v>
      </c>
      <c r="AC29" s="594">
        <v>24.75</v>
      </c>
      <c r="AD29" s="559">
        <v>39</v>
      </c>
      <c r="AE29" s="594" t="s">
        <v>36</v>
      </c>
      <c r="AF29" s="594">
        <v>0</v>
      </c>
      <c r="AG29" s="594">
        <v>16.4</v>
      </c>
      <c r="AH29" s="594">
        <v>34.75</v>
      </c>
      <c r="AI29" s="594">
        <v>52</v>
      </c>
      <c r="AJ29" s="594" t="s">
        <v>29</v>
      </c>
      <c r="AK29" s="594">
        <v>2.5</v>
      </c>
      <c r="AL29" s="595">
        <f>((L29*2)+(Q29*4)+(V29*4)+(AA29*4)+(AF29*3)+(AK29*3))/20</f>
        <v>1.125</v>
      </c>
      <c r="AM29" s="594" t="s">
        <v>7652</v>
      </c>
      <c r="AN29" s="539">
        <v>110</v>
      </c>
      <c r="AO29" s="63"/>
    </row>
    <row r="30" spans="1:60" customHeight="1" ht="34" s="135" customFormat="1">
      <c r="A30" s="319" t="s">
        <v>329</v>
      </c>
      <c r="B30" s="558" t="s">
        <v>7673</v>
      </c>
      <c r="C30" s="558" t="s">
        <v>479</v>
      </c>
      <c r="D30" s="558">
        <v>10</v>
      </c>
      <c r="E30" s="539">
        <v>111</v>
      </c>
      <c r="F30" s="593" t="s">
        <v>7674</v>
      </c>
      <c r="G30" s="520" t="s">
        <v>479</v>
      </c>
      <c r="H30" s="594">
        <v>27</v>
      </c>
      <c r="I30" s="594">
        <v>43.5</v>
      </c>
      <c r="J30" s="594">
        <v>71</v>
      </c>
      <c r="K30" s="594" t="s">
        <v>18</v>
      </c>
      <c r="L30" s="595">
        <v>3.5</v>
      </c>
      <c r="M30" s="594">
        <v>18</v>
      </c>
      <c r="N30" s="594">
        <v>54.5</v>
      </c>
      <c r="O30" s="594">
        <v>73</v>
      </c>
      <c r="P30" s="594" t="s">
        <v>18</v>
      </c>
      <c r="Q30" s="595">
        <v>3.5</v>
      </c>
      <c r="R30" s="594">
        <v>21</v>
      </c>
      <c r="S30" s="594">
        <v>38</v>
      </c>
      <c r="T30" s="594">
        <v>59</v>
      </c>
      <c r="U30" s="594" t="s">
        <v>26</v>
      </c>
      <c r="V30" s="595">
        <v>2.75</v>
      </c>
      <c r="W30" s="594">
        <v>22.5</v>
      </c>
      <c r="X30" s="594">
        <v>53.5</v>
      </c>
      <c r="Y30" s="594">
        <v>76</v>
      </c>
      <c r="Z30" s="594" t="s">
        <v>15</v>
      </c>
      <c r="AA30" s="595">
        <v>3.75</v>
      </c>
      <c r="AB30" s="597">
        <v>16</v>
      </c>
      <c r="AC30" s="594">
        <v>38.75</v>
      </c>
      <c r="AD30" s="559">
        <v>55</v>
      </c>
      <c r="AE30" s="594" t="s">
        <v>26</v>
      </c>
      <c r="AF30" s="594">
        <v>2.75</v>
      </c>
      <c r="AG30" s="594">
        <v>21.3</v>
      </c>
      <c r="AH30" s="594">
        <v>42.5</v>
      </c>
      <c r="AI30" s="594">
        <v>64</v>
      </c>
      <c r="AJ30" s="594" t="s">
        <v>24</v>
      </c>
      <c r="AK30" s="594">
        <v>3</v>
      </c>
      <c r="AL30" s="595">
        <f>((L30*2)+(Q30*4)+(V30*4)+(AA30*4)+(AF30*3)+(AK30*3))/20</f>
        <v>3.2125</v>
      </c>
      <c r="AM30" s="594" t="s">
        <v>7652</v>
      </c>
      <c r="AN30" s="539">
        <v>111</v>
      </c>
      <c r="AO30" s="63"/>
    </row>
    <row r="31" spans="1:60" customHeight="1" ht="34">
      <c r="A31" s="131" t="s">
        <v>479</v>
      </c>
      <c r="B31" s="558" t="s">
        <v>7675</v>
      </c>
      <c r="C31" s="558" t="s">
        <v>479</v>
      </c>
      <c r="D31" s="558">
        <v>14</v>
      </c>
      <c r="E31" s="539">
        <v>112</v>
      </c>
      <c r="F31" s="593" t="s">
        <v>7676</v>
      </c>
      <c r="G31" s="520" t="s">
        <v>479</v>
      </c>
      <c r="H31" s="594">
        <v>28</v>
      </c>
      <c r="I31" s="594">
        <v>61.5</v>
      </c>
      <c r="J31" s="594">
        <v>90</v>
      </c>
      <c r="K31" s="594" t="s">
        <v>11</v>
      </c>
      <c r="L31" s="595">
        <v>4</v>
      </c>
      <c r="M31" s="594">
        <v>20</v>
      </c>
      <c r="N31" s="594">
        <v>53.5</v>
      </c>
      <c r="O31" s="594">
        <v>84</v>
      </c>
      <c r="P31" s="594" t="s">
        <v>11</v>
      </c>
      <c r="Q31" s="595">
        <v>4</v>
      </c>
      <c r="R31" s="594">
        <v>16.5</v>
      </c>
      <c r="S31" s="594">
        <v>47.5</v>
      </c>
      <c r="T31" s="594">
        <v>64</v>
      </c>
      <c r="U31" s="594" t="s">
        <v>24</v>
      </c>
      <c r="V31" s="595">
        <v>3</v>
      </c>
      <c r="W31" s="596">
        <v>14.5</v>
      </c>
      <c r="X31" s="594">
        <v>51</v>
      </c>
      <c r="Y31" s="594">
        <v>66</v>
      </c>
      <c r="Z31" s="594" t="s">
        <v>21</v>
      </c>
      <c r="AA31" s="595">
        <v>3.25</v>
      </c>
      <c r="AB31" s="597">
        <v>16</v>
      </c>
      <c r="AC31" s="594">
        <v>48.5</v>
      </c>
      <c r="AD31" s="559">
        <v>65</v>
      </c>
      <c r="AE31" s="594" t="s">
        <v>21</v>
      </c>
      <c r="AF31" s="594">
        <v>3.25</v>
      </c>
      <c r="AG31" s="594">
        <v>21.6</v>
      </c>
      <c r="AH31" s="594">
        <v>41.75</v>
      </c>
      <c r="AI31" s="594">
        <v>64</v>
      </c>
      <c r="AJ31" s="594" t="s">
        <v>24</v>
      </c>
      <c r="AK31" s="594">
        <v>3</v>
      </c>
      <c r="AL31" s="595">
        <f>((L31*2)+(Q31*4)+(V31*4)+(AA31*4)+(AF31*3)+(AK31*3))/20</f>
        <v>3.3875</v>
      </c>
      <c r="AM31" s="594" t="s">
        <v>7652</v>
      </c>
      <c r="AN31" s="539">
        <v>112</v>
      </c>
      <c r="AO31" s="63"/>
    </row>
    <row r="32" spans="1:60" customHeight="1" ht="34">
      <c r="A32" s="131" t="s">
        <v>479</v>
      </c>
      <c r="B32" s="558" t="s">
        <v>7677</v>
      </c>
      <c r="C32" s="558" t="s">
        <v>479</v>
      </c>
      <c r="D32" s="558">
        <v>20</v>
      </c>
      <c r="E32" s="539">
        <v>113</v>
      </c>
      <c r="F32" s="593" t="s">
        <v>7678</v>
      </c>
      <c r="G32" s="520" t="s">
        <v>479</v>
      </c>
      <c r="H32" s="594">
        <v>26</v>
      </c>
      <c r="I32" s="594">
        <v>62.5</v>
      </c>
      <c r="J32" s="594">
        <v>89</v>
      </c>
      <c r="K32" s="594" t="s">
        <v>11</v>
      </c>
      <c r="L32" s="595">
        <v>4</v>
      </c>
      <c r="M32" s="594">
        <v>14</v>
      </c>
      <c r="N32" s="594">
        <v>54.5</v>
      </c>
      <c r="O32" s="594">
        <v>69</v>
      </c>
      <c r="P32" s="594" t="s">
        <v>7679</v>
      </c>
      <c r="Q32" s="595">
        <v>3.25</v>
      </c>
      <c r="R32" s="594">
        <v>13</v>
      </c>
      <c r="S32" s="594">
        <v>49</v>
      </c>
      <c r="T32" s="594">
        <v>62</v>
      </c>
      <c r="U32" s="594" t="s">
        <v>24</v>
      </c>
      <c r="V32" s="595">
        <v>3</v>
      </c>
      <c r="W32" s="596">
        <v>28.5</v>
      </c>
      <c r="X32" s="594">
        <v>53.5</v>
      </c>
      <c r="Y32" s="594">
        <v>82</v>
      </c>
      <c r="Z32" s="594" t="s">
        <v>11</v>
      </c>
      <c r="AA32" s="595">
        <v>4</v>
      </c>
      <c r="AB32" s="597">
        <v>17</v>
      </c>
      <c r="AC32" s="594">
        <v>49.5</v>
      </c>
      <c r="AD32" s="559">
        <v>67</v>
      </c>
      <c r="AE32" s="594" t="s">
        <v>21</v>
      </c>
      <c r="AF32" s="594">
        <v>3.25</v>
      </c>
      <c r="AG32" s="594">
        <v>22.6</v>
      </c>
      <c r="AH32" s="594">
        <v>44.75</v>
      </c>
      <c r="AI32" s="594">
        <v>68</v>
      </c>
      <c r="AJ32" s="594" t="s">
        <v>21</v>
      </c>
      <c r="AK32" s="594">
        <v>3.25</v>
      </c>
      <c r="AL32" s="595">
        <f>((L32*2)+(Q32*4)+(V32*4)+(AA32*4)+(AF32*3)+(AK32*3))/20</f>
        <v>3.425</v>
      </c>
      <c r="AM32" s="594" t="s">
        <v>7652</v>
      </c>
      <c r="AN32" s="539">
        <v>113</v>
      </c>
      <c r="AO32" s="63"/>
    </row>
    <row r="33" spans="1:60" customHeight="1" ht="34">
      <c r="A33" s="319" t="s">
        <v>425</v>
      </c>
      <c r="B33" s="558" t="s">
        <v>7680</v>
      </c>
      <c r="C33" s="558" t="s">
        <v>479</v>
      </c>
      <c r="D33" s="558">
        <v>12</v>
      </c>
      <c r="E33" s="539">
        <v>114</v>
      </c>
      <c r="F33" s="593" t="s">
        <v>7681</v>
      </c>
      <c r="G33" s="520" t="s">
        <v>479</v>
      </c>
      <c r="H33" s="594">
        <v>24</v>
      </c>
      <c r="I33" s="594">
        <v>32</v>
      </c>
      <c r="J33" s="594">
        <v>56</v>
      </c>
      <c r="K33" s="594" t="s">
        <v>26</v>
      </c>
      <c r="L33" s="595">
        <v>2.75</v>
      </c>
      <c r="M33" s="594">
        <v>17</v>
      </c>
      <c r="N33" s="594">
        <v>41.5</v>
      </c>
      <c r="O33" s="594">
        <v>59</v>
      </c>
      <c r="P33" s="594" t="s">
        <v>26</v>
      </c>
      <c r="Q33" s="595">
        <v>2.75</v>
      </c>
      <c r="R33" s="594">
        <v>12</v>
      </c>
      <c r="S33" s="594">
        <v>37</v>
      </c>
      <c r="T33" s="594">
        <v>49</v>
      </c>
      <c r="U33" s="594" t="s">
        <v>31</v>
      </c>
      <c r="V33" s="595">
        <v>2.25</v>
      </c>
      <c r="W33" s="596">
        <v>20</v>
      </c>
      <c r="X33" s="594">
        <v>31.5</v>
      </c>
      <c r="Y33" s="594">
        <v>52</v>
      </c>
      <c r="Z33" s="594" t="s">
        <v>29</v>
      </c>
      <c r="AA33" s="595">
        <v>2.5</v>
      </c>
      <c r="AB33" s="597">
        <v>6</v>
      </c>
      <c r="AC33" s="594">
        <v>11.5</v>
      </c>
      <c r="AD33" s="559">
        <v>18</v>
      </c>
      <c r="AE33" s="594" t="s">
        <v>36</v>
      </c>
      <c r="AF33" s="594">
        <v>0</v>
      </c>
      <c r="AG33" s="594">
        <v>18.8</v>
      </c>
      <c r="AH33" s="594">
        <v>44</v>
      </c>
      <c r="AI33" s="594">
        <v>63</v>
      </c>
      <c r="AJ33" s="594" t="s">
        <v>24</v>
      </c>
      <c r="AK33" s="594">
        <v>3</v>
      </c>
      <c r="AL33" s="595">
        <f>((L33*2)+(Q33*4)+(V33*4)+(AA33*4)+(AF33*3)+(AK33*3))/20</f>
        <v>2.225</v>
      </c>
      <c r="AM33" s="594" t="s">
        <v>7652</v>
      </c>
      <c r="AN33" s="539">
        <v>114</v>
      </c>
      <c r="AO33" s="63"/>
    </row>
    <row r="34" spans="1:60" customHeight="1" ht="34">
      <c r="A34" s="319" t="s">
        <v>375</v>
      </c>
      <c r="B34" s="558" t="s">
        <v>7682</v>
      </c>
      <c r="C34" s="558" t="s">
        <v>479</v>
      </c>
      <c r="D34" s="558">
        <v>6</v>
      </c>
      <c r="E34" s="539">
        <v>115</v>
      </c>
      <c r="F34" s="593" t="s">
        <v>7683</v>
      </c>
      <c r="G34" s="520" t="s">
        <v>479</v>
      </c>
      <c r="H34" s="594">
        <v>27</v>
      </c>
      <c r="I34" s="594">
        <v>60</v>
      </c>
      <c r="J34" s="594">
        <v>87</v>
      </c>
      <c r="K34" s="594" t="s">
        <v>11</v>
      </c>
      <c r="L34" s="595">
        <v>4</v>
      </c>
      <c r="M34" s="594">
        <v>24</v>
      </c>
      <c r="N34" s="594">
        <v>56</v>
      </c>
      <c r="O34" s="594">
        <v>80</v>
      </c>
      <c r="P34" s="594" t="s">
        <v>11</v>
      </c>
      <c r="Q34" s="595">
        <v>4</v>
      </c>
      <c r="R34" s="594">
        <v>25.5</v>
      </c>
      <c r="S34" s="594">
        <v>54</v>
      </c>
      <c r="T34" s="594">
        <v>80</v>
      </c>
      <c r="U34" s="594" t="s">
        <v>11</v>
      </c>
      <c r="V34" s="595">
        <v>4</v>
      </c>
      <c r="W34" s="596">
        <v>27.5</v>
      </c>
      <c r="X34" s="594">
        <v>54.5</v>
      </c>
      <c r="Y34" s="594">
        <v>82</v>
      </c>
      <c r="Z34" s="594" t="s">
        <v>11</v>
      </c>
      <c r="AA34" s="595">
        <v>4</v>
      </c>
      <c r="AB34" s="597">
        <v>20.5</v>
      </c>
      <c r="AC34" s="594">
        <v>51.75</v>
      </c>
      <c r="AD34" s="559">
        <v>73</v>
      </c>
      <c r="AE34" s="594" t="s">
        <v>18</v>
      </c>
      <c r="AF34" s="594">
        <v>3.5</v>
      </c>
      <c r="AG34" s="594">
        <v>22.4</v>
      </c>
      <c r="AH34" s="594">
        <v>48.25</v>
      </c>
      <c r="AI34" s="594">
        <v>71</v>
      </c>
      <c r="AJ34" s="594" t="s">
        <v>18</v>
      </c>
      <c r="AK34" s="594">
        <v>3.5</v>
      </c>
      <c r="AL34" s="595">
        <f>((L34*2)+(Q34*4)+(V34*4)+(AA34*4)+(AF34*3)+(AK34*3))/20</f>
        <v>3.85</v>
      </c>
      <c r="AM34" s="594" t="s">
        <v>7652</v>
      </c>
      <c r="AN34" s="539">
        <v>115</v>
      </c>
      <c r="AO34" s="63"/>
    </row>
    <row r="35" spans="1:60" customHeight="1" ht="34">
      <c r="A35" s="131" t="s">
        <v>7684</v>
      </c>
      <c r="B35" s="558" t="s">
        <v>7685</v>
      </c>
      <c r="C35" s="558" t="s">
        <v>479</v>
      </c>
      <c r="D35" s="558">
        <v>13</v>
      </c>
      <c r="E35" s="539">
        <v>116</v>
      </c>
      <c r="F35" s="593" t="s">
        <v>7686</v>
      </c>
      <c r="G35" s="520" t="s">
        <v>479</v>
      </c>
      <c r="H35" s="594">
        <v>26</v>
      </c>
      <c r="I35" s="594">
        <v>60.5</v>
      </c>
      <c r="J35" s="594">
        <v>87</v>
      </c>
      <c r="K35" s="594" t="s">
        <v>11</v>
      </c>
      <c r="L35" s="595">
        <v>4</v>
      </c>
      <c r="M35" s="594">
        <v>21</v>
      </c>
      <c r="N35" s="594">
        <v>59.5</v>
      </c>
      <c r="O35" s="594">
        <v>81</v>
      </c>
      <c r="P35" s="594" t="s">
        <v>11</v>
      </c>
      <c r="Q35" s="595">
        <v>4</v>
      </c>
      <c r="R35" s="594">
        <v>21</v>
      </c>
      <c r="S35" s="594">
        <v>53.5</v>
      </c>
      <c r="T35" s="594">
        <v>75</v>
      </c>
      <c r="U35" s="594" t="s">
        <v>15</v>
      </c>
      <c r="V35" s="595">
        <v>3.75</v>
      </c>
      <c r="W35" s="596">
        <v>25.5</v>
      </c>
      <c r="X35" s="594">
        <v>56</v>
      </c>
      <c r="Y35" s="594">
        <v>82</v>
      </c>
      <c r="Z35" s="594" t="s">
        <v>11</v>
      </c>
      <c r="AA35" s="595">
        <v>4</v>
      </c>
      <c r="AB35" s="597">
        <v>23</v>
      </c>
      <c r="AC35" s="594">
        <v>54.25</v>
      </c>
      <c r="AD35" s="559">
        <v>78</v>
      </c>
      <c r="AE35" s="594" t="s">
        <v>15</v>
      </c>
      <c r="AF35" s="594">
        <v>3.75</v>
      </c>
      <c r="AG35" s="594">
        <v>24.3</v>
      </c>
      <c r="AH35" s="594">
        <v>48.25</v>
      </c>
      <c r="AI35" s="594">
        <v>73</v>
      </c>
      <c r="AJ35" s="594" t="s">
        <v>18</v>
      </c>
      <c r="AK35" s="594">
        <v>3.5</v>
      </c>
      <c r="AL35" s="595">
        <f>((L35*2)+(Q35*4)+(V35*4)+(AA35*4)+(AF35*3)+(AK35*3))/20</f>
        <v>3.8375</v>
      </c>
      <c r="AM35" s="594" t="s">
        <v>7652</v>
      </c>
      <c r="AN35" s="539">
        <v>116</v>
      </c>
      <c r="AO35" s="63"/>
    </row>
    <row r="36" spans="1:60" customHeight="1" ht="34" s="135" customFormat="1">
      <c r="A36" s="131" t="s">
        <v>479</v>
      </c>
      <c r="B36" s="558" t="s">
        <v>7687</v>
      </c>
      <c r="C36" s="558" t="s">
        <v>479</v>
      </c>
      <c r="D36" s="214">
        <v>18</v>
      </c>
      <c r="E36" s="559">
        <v>117</v>
      </c>
      <c r="F36" s="593" t="s">
        <v>7688</v>
      </c>
      <c r="G36" s="520" t="s">
        <v>479</v>
      </c>
      <c r="H36" s="594">
        <v>21</v>
      </c>
      <c r="I36" s="594">
        <v>37</v>
      </c>
      <c r="J36" s="594">
        <v>58</v>
      </c>
      <c r="K36" s="594" t="s">
        <v>26</v>
      </c>
      <c r="L36" s="595">
        <v>2.75</v>
      </c>
      <c r="M36" s="594">
        <v>20</v>
      </c>
      <c r="N36" s="594">
        <v>53.5</v>
      </c>
      <c r="O36" s="594">
        <v>74</v>
      </c>
      <c r="P36" s="594" t="s">
        <v>18</v>
      </c>
      <c r="Q36" s="594">
        <v>3.5</v>
      </c>
      <c r="R36" s="594">
        <v>18</v>
      </c>
      <c r="S36" s="594">
        <v>52.5</v>
      </c>
      <c r="T36" s="594">
        <v>71</v>
      </c>
      <c r="U36" s="594" t="s">
        <v>18</v>
      </c>
      <c r="V36" s="594">
        <v>3.5</v>
      </c>
      <c r="W36" s="594">
        <v>18</v>
      </c>
      <c r="X36" s="594">
        <v>46.5</v>
      </c>
      <c r="Y36" s="594">
        <v>65</v>
      </c>
      <c r="Z36" s="594" t="s">
        <v>21</v>
      </c>
      <c r="AA36" s="594">
        <v>3.25</v>
      </c>
      <c r="AB36" s="597">
        <v>18</v>
      </c>
      <c r="AC36" s="594">
        <v>47.5</v>
      </c>
      <c r="AD36" s="559">
        <v>66</v>
      </c>
      <c r="AE36" s="594" t="s">
        <v>21</v>
      </c>
      <c r="AF36" s="594">
        <v>3.25</v>
      </c>
      <c r="AG36" s="594">
        <v>18.7</v>
      </c>
      <c r="AH36" s="594">
        <v>46.75</v>
      </c>
      <c r="AI36" s="594">
        <v>66</v>
      </c>
      <c r="AJ36" s="594" t="s">
        <v>21</v>
      </c>
      <c r="AK36" s="594">
        <v>3.25</v>
      </c>
      <c r="AL36" s="595">
        <f>((L36*2)+(Q36*4)+(V36*4)+(AA36*4)+(AF36*3)+(AK36*3))/20</f>
        <v>3.3</v>
      </c>
      <c r="AM36" s="594" t="s">
        <v>7652</v>
      </c>
      <c r="AN36" s="559">
        <v>117</v>
      </c>
      <c r="AO36" s="63"/>
    </row>
    <row r="37" spans="1:60" customHeight="1" ht="34">
      <c r="A37" s="131" t="s">
        <v>479</v>
      </c>
      <c r="B37" s="558" t="s">
        <v>7689</v>
      </c>
      <c r="C37" s="558" t="s">
        <v>479</v>
      </c>
      <c r="D37" s="214">
        <v>21</v>
      </c>
      <c r="E37" s="214">
        <v>118</v>
      </c>
      <c r="F37" s="593" t="s">
        <v>7690</v>
      </c>
      <c r="G37" s="520" t="s">
        <v>479</v>
      </c>
      <c r="H37" s="594">
        <v>26</v>
      </c>
      <c r="I37" s="594">
        <v>52.5</v>
      </c>
      <c r="J37" s="594">
        <v>79</v>
      </c>
      <c r="K37" s="594" t="s">
        <v>15</v>
      </c>
      <c r="L37" s="595">
        <v>3.75</v>
      </c>
      <c r="M37" s="594">
        <v>21</v>
      </c>
      <c r="N37" s="594">
        <v>53</v>
      </c>
      <c r="O37" s="594">
        <v>74</v>
      </c>
      <c r="P37" s="594" t="s">
        <v>15</v>
      </c>
      <c r="Q37" s="595">
        <v>3.5</v>
      </c>
      <c r="R37" s="594">
        <v>20.5</v>
      </c>
      <c r="S37" s="594">
        <v>58.5</v>
      </c>
      <c r="T37" s="594">
        <v>79</v>
      </c>
      <c r="U37" s="594" t="s">
        <v>15</v>
      </c>
      <c r="V37" s="595">
        <v>3.75</v>
      </c>
      <c r="W37" s="596">
        <v>19.5</v>
      </c>
      <c r="X37" s="594">
        <v>54</v>
      </c>
      <c r="Y37" s="594">
        <v>74</v>
      </c>
      <c r="Z37" s="594" t="s">
        <v>18</v>
      </c>
      <c r="AA37" s="595">
        <v>3.5</v>
      </c>
      <c r="AB37" s="597">
        <v>18</v>
      </c>
      <c r="AC37" s="594">
        <v>43</v>
      </c>
      <c r="AD37" s="214">
        <v>61</v>
      </c>
      <c r="AE37" s="594" t="s">
        <v>24</v>
      </c>
      <c r="AF37" s="594">
        <v>3</v>
      </c>
      <c r="AG37" s="594">
        <v>24.9</v>
      </c>
      <c r="AH37" s="594">
        <v>50.5</v>
      </c>
      <c r="AI37" s="594">
        <v>76</v>
      </c>
      <c r="AJ37" s="594" t="s">
        <v>15</v>
      </c>
      <c r="AK37" s="594">
        <v>3.75</v>
      </c>
      <c r="AL37" s="595">
        <f>((L37*2)+(Q37*4)+(V37*4)+(AA37*4)+(AF37*3)+(AK37*3))/20</f>
        <v>3.5375</v>
      </c>
      <c r="AM37" s="594" t="s">
        <v>7652</v>
      </c>
      <c r="AN37" s="214">
        <v>118</v>
      </c>
      <c r="AO37" s="63"/>
    </row>
    <row r="38" spans="1:60" customHeight="1" ht="34">
      <c r="A38" s="131" t="s">
        <v>479</v>
      </c>
      <c r="B38" s="558" t="s">
        <v>7691</v>
      </c>
      <c r="C38" s="558" t="s">
        <v>479</v>
      </c>
      <c r="D38" s="214">
        <v>23</v>
      </c>
      <c r="E38" s="214">
        <v>119</v>
      </c>
      <c r="F38" s="593" t="s">
        <v>7692</v>
      </c>
      <c r="G38" s="520" t="s">
        <v>479</v>
      </c>
      <c r="H38" s="594">
        <v>29</v>
      </c>
      <c r="I38" s="594">
        <v>41</v>
      </c>
      <c r="J38" s="594">
        <v>70</v>
      </c>
      <c r="K38" s="594" t="s">
        <v>18</v>
      </c>
      <c r="L38" s="595">
        <v>3.5</v>
      </c>
      <c r="M38" s="594">
        <v>18</v>
      </c>
      <c r="N38" s="594">
        <v>43.5</v>
      </c>
      <c r="O38" s="594">
        <v>62</v>
      </c>
      <c r="P38" s="594" t="s">
        <v>24</v>
      </c>
      <c r="Q38" s="595">
        <v>3</v>
      </c>
      <c r="R38" s="594">
        <v>15</v>
      </c>
      <c r="S38" s="594">
        <v>51.5</v>
      </c>
      <c r="T38" s="594">
        <v>67</v>
      </c>
      <c r="U38" s="594" t="s">
        <v>21</v>
      </c>
      <c r="V38" s="595">
        <v>3.25</v>
      </c>
      <c r="W38" s="596">
        <v>23</v>
      </c>
      <c r="X38" s="594">
        <v>41</v>
      </c>
      <c r="Y38" s="594">
        <v>64</v>
      </c>
      <c r="Z38" s="594" t="s">
        <v>24</v>
      </c>
      <c r="AA38" s="595">
        <v>3</v>
      </c>
      <c r="AB38" s="597">
        <v>18</v>
      </c>
      <c r="AC38" s="594">
        <v>33.5</v>
      </c>
      <c r="AD38" s="214">
        <v>52</v>
      </c>
      <c r="AE38" s="594" t="s">
        <v>29</v>
      </c>
      <c r="AF38" s="594">
        <v>2.5</v>
      </c>
      <c r="AG38" s="594">
        <v>21.3</v>
      </c>
      <c r="AH38" s="594">
        <v>47.25</v>
      </c>
      <c r="AI38" s="594">
        <v>69</v>
      </c>
      <c r="AJ38" s="594" t="s">
        <v>21</v>
      </c>
      <c r="AK38" s="594">
        <v>3.25</v>
      </c>
      <c r="AL38" s="595">
        <f>((L38*2)+(Q38*4)+(V38*4)+(AA38*4)+(AF38*3)+(AK38*3))/20</f>
        <v>3.0625</v>
      </c>
      <c r="AM38" s="594" t="s">
        <v>7652</v>
      </c>
      <c r="AN38" s="214">
        <v>119</v>
      </c>
      <c r="AO38" s="63"/>
    </row>
    <row r="39" spans="1:60" customHeight="1" ht="34">
      <c r="A39" s="131" t="s">
        <v>7648</v>
      </c>
      <c r="B39" s="558" t="s">
        <v>7693</v>
      </c>
      <c r="C39" s="558" t="s">
        <v>479</v>
      </c>
      <c r="D39" s="214">
        <v>11</v>
      </c>
      <c r="E39" s="214">
        <v>120</v>
      </c>
      <c r="F39" s="593" t="s">
        <v>7694</v>
      </c>
      <c r="G39" s="520" t="s">
        <v>479</v>
      </c>
      <c r="H39" s="594">
        <v>28</v>
      </c>
      <c r="I39" s="594">
        <v>40</v>
      </c>
      <c r="J39" s="594">
        <v>68</v>
      </c>
      <c r="K39" s="594" t="s">
        <v>21</v>
      </c>
      <c r="L39" s="595">
        <v>3.25</v>
      </c>
      <c r="M39" s="594">
        <v>26</v>
      </c>
      <c r="N39" s="594">
        <v>46.5</v>
      </c>
      <c r="O39" s="594">
        <v>73</v>
      </c>
      <c r="P39" s="594" t="s">
        <v>18</v>
      </c>
      <c r="Q39" s="595">
        <v>3.5</v>
      </c>
      <c r="R39" s="594">
        <v>13</v>
      </c>
      <c r="S39" s="594">
        <v>40.5</v>
      </c>
      <c r="T39" s="594">
        <v>54</v>
      </c>
      <c r="U39" s="594" t="s">
        <v>29</v>
      </c>
      <c r="V39" s="595">
        <v>2.5</v>
      </c>
      <c r="W39" s="596">
        <v>19.5</v>
      </c>
      <c r="X39" s="594">
        <v>39.5</v>
      </c>
      <c r="Y39" s="594">
        <v>59</v>
      </c>
      <c r="Z39" s="594" t="s">
        <v>26</v>
      </c>
      <c r="AA39" s="595">
        <v>2.75</v>
      </c>
      <c r="AB39" s="597">
        <v>14</v>
      </c>
      <c r="AC39" s="594">
        <v>33.75</v>
      </c>
      <c r="AD39" s="214">
        <v>48</v>
      </c>
      <c r="AE39" s="594" t="s">
        <v>31</v>
      </c>
      <c r="AF39" s="594">
        <v>2.25</v>
      </c>
      <c r="AG39" s="594">
        <v>15.9</v>
      </c>
      <c r="AH39" s="594">
        <v>46.5</v>
      </c>
      <c r="AI39" s="594">
        <v>63</v>
      </c>
      <c r="AJ39" s="594" t="s">
        <v>24</v>
      </c>
      <c r="AK39" s="594">
        <v>3</v>
      </c>
      <c r="AL39" s="595">
        <f>((L39*2)+(Q39*4)+(V39*4)+(AA39*4)+(AF39*3)+(AK39*3))/20</f>
        <v>2.8625</v>
      </c>
      <c r="AM39" s="594" t="s">
        <v>7652</v>
      </c>
      <c r="AN39" s="214">
        <v>120</v>
      </c>
      <c r="AO39" s="63"/>
    </row>
    <row r="40" spans="1:60" customHeight="1" ht="34" s="528" customFormat="1">
      <c r="A40" s="319" t="s">
        <v>1409</v>
      </c>
      <c r="B40" s="558" t="s">
        <v>7695</v>
      </c>
      <c r="C40" s="558" t="s">
        <v>479</v>
      </c>
      <c r="D40" s="214">
        <v>15</v>
      </c>
      <c r="E40" s="214">
        <v>121</v>
      </c>
      <c r="F40" s="593" t="s">
        <v>7696</v>
      </c>
      <c r="G40" s="520" t="s">
        <v>479</v>
      </c>
      <c r="H40" s="594">
        <v>26</v>
      </c>
      <c r="I40" s="594">
        <v>40.5</v>
      </c>
      <c r="J40" s="594">
        <v>67</v>
      </c>
      <c r="K40" s="594" t="s">
        <v>21</v>
      </c>
      <c r="L40" s="594">
        <v>3.25</v>
      </c>
      <c r="M40" s="594">
        <v>14</v>
      </c>
      <c r="N40" s="594">
        <v>32</v>
      </c>
      <c r="O40" s="594">
        <v>46</v>
      </c>
      <c r="P40" s="594" t="s">
        <v>31</v>
      </c>
      <c r="Q40" s="594">
        <v>2.25</v>
      </c>
      <c r="R40" s="594">
        <v>16</v>
      </c>
      <c r="S40" s="594">
        <v>52.5</v>
      </c>
      <c r="T40" s="594">
        <v>69</v>
      </c>
      <c r="U40" s="594" t="s">
        <v>21</v>
      </c>
      <c r="V40" s="594">
        <v>3.25</v>
      </c>
      <c r="W40" s="594">
        <v>22.5</v>
      </c>
      <c r="X40" s="594">
        <v>48.5</v>
      </c>
      <c r="Y40" s="594">
        <v>71</v>
      </c>
      <c r="Z40" s="594" t="s">
        <v>18</v>
      </c>
      <c r="AA40" s="594">
        <v>3.5</v>
      </c>
      <c r="AB40" s="597">
        <v>17</v>
      </c>
      <c r="AC40" s="594">
        <v>51.5</v>
      </c>
      <c r="AD40" s="594">
        <v>69</v>
      </c>
      <c r="AE40" s="594" t="s">
        <v>21</v>
      </c>
      <c r="AF40" s="594">
        <v>3.25</v>
      </c>
      <c r="AG40" s="594">
        <v>23.75</v>
      </c>
      <c r="AH40" s="594">
        <v>42.25</v>
      </c>
      <c r="AI40" s="594">
        <v>66</v>
      </c>
      <c r="AJ40" s="594" t="s">
        <v>21</v>
      </c>
      <c r="AK40" s="594">
        <v>3.25</v>
      </c>
      <c r="AL40" s="595">
        <f>((L40*2)+(Q40*4)+(V40*4)+(AA40*4)+(AF40*3)+(AK40*3))/20</f>
        <v>3.1</v>
      </c>
      <c r="AM40" s="594" t="s">
        <v>7652</v>
      </c>
      <c r="AN40" s="214">
        <v>121</v>
      </c>
      <c r="AO40" s="599"/>
      <c r="AT40" s="600"/>
      <c r="BH40" s="601"/>
    </row>
    <row r="41" spans="1:60" customHeight="1" ht="18" s="4" customFormat="1">
      <c r="A41" s="135"/>
      <c r="B41" s="135"/>
      <c r="C41" s="135"/>
      <c r="D41" s="135"/>
      <c r="E41" s="135"/>
      <c r="F41" s="602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603"/>
      <c r="AC41" s="135"/>
      <c r="AD41" s="135"/>
      <c r="AE41" s="135"/>
    </row>
    <row r="42" spans="1:60" customHeight="1" ht="25.5" s="528" customFormat="1">
      <c r="A42" s="604"/>
      <c r="B42" s="605"/>
      <c r="C42" s="530"/>
      <c r="D42" s="530"/>
      <c r="E42" s="530"/>
      <c r="F42" s="531"/>
      <c r="G42" s="219"/>
      <c r="K42" s="218" t="s">
        <v>128</v>
      </c>
      <c r="L42" s="219" t="s">
        <v>7697</v>
      </c>
      <c r="M42" s="606"/>
      <c r="N42" s="219"/>
      <c r="O42" s="252"/>
      <c r="P42" s="252"/>
      <c r="Q42" s="252"/>
      <c r="R42" s="606"/>
      <c r="S42" s="218"/>
      <c r="U42" s="238" t="s">
        <v>498</v>
      </c>
      <c r="V42" s="607"/>
      <c r="Z42" s="608"/>
      <c r="AA42" s="609"/>
      <c r="AB42" s="610"/>
      <c r="AD42" s="252"/>
      <c r="AE42" s="530"/>
      <c r="AP42" s="601"/>
      <c r="AT42" s="600"/>
    </row>
    <row r="43" spans="1:60" customHeight="1" ht="20.15" s="528" customFormat="1">
      <c r="A43" s="611" t="s">
        <v>206</v>
      </c>
      <c r="B43" s="533" t="s">
        <v>221</v>
      </c>
      <c r="C43" s="530"/>
      <c r="D43" s="530"/>
      <c r="E43" s="530"/>
      <c r="F43" s="531"/>
      <c r="G43" s="219"/>
      <c r="K43" s="218" t="s">
        <v>132</v>
      </c>
      <c r="L43" s="137" t="s">
        <v>7698</v>
      </c>
      <c r="M43" s="606"/>
      <c r="N43" s="219"/>
      <c r="O43" s="252"/>
      <c r="P43" s="252"/>
      <c r="Q43" s="252"/>
      <c r="R43" s="606"/>
      <c r="S43" s="218"/>
      <c r="U43" s="238" t="s">
        <v>499</v>
      </c>
      <c r="V43" s="612"/>
      <c r="AA43" s="609"/>
      <c r="AB43" s="610"/>
      <c r="AD43" s="613" t="s">
        <v>135</v>
      </c>
      <c r="AE43" s="530"/>
      <c r="AK43" s="608" t="s">
        <v>7699</v>
      </c>
      <c r="AO43" s="1277"/>
      <c r="AP43" s="1277"/>
      <c r="AQ43" s="1277"/>
      <c r="AT43" s="600"/>
    </row>
    <row r="44" spans="1:60" customHeight="1" ht="20.15" s="528" customFormat="1">
      <c r="A44" s="218" t="s">
        <v>209</v>
      </c>
      <c r="B44" s="533" t="s">
        <v>222</v>
      </c>
      <c r="C44" s="530"/>
      <c r="D44" s="530"/>
      <c r="E44" s="530"/>
      <c r="F44" s="510"/>
      <c r="K44" s="218" t="s">
        <v>139</v>
      </c>
      <c r="L44" s="137" t="s">
        <v>7700</v>
      </c>
      <c r="M44" s="614"/>
      <c r="N44" s="137"/>
      <c r="O44" s="252"/>
      <c r="P44" s="252"/>
      <c r="Q44" s="252"/>
      <c r="R44" s="614"/>
      <c r="S44" s="218"/>
      <c r="U44" s="238" t="s">
        <v>500</v>
      </c>
      <c r="V44" s="612"/>
      <c r="AA44" s="609"/>
      <c r="AB44" s="615"/>
      <c r="AD44" s="616" t="s">
        <v>142</v>
      </c>
      <c r="AE44" s="321"/>
      <c r="AK44" s="193" t="s">
        <v>143</v>
      </c>
      <c r="AP44" s="601"/>
      <c r="AT44" s="600"/>
    </row>
    <row r="45" spans="1:60" customHeight="1" ht="20.15" s="528" customFormat="1">
      <c r="A45" s="137"/>
      <c r="B45" s="193" t="s">
        <v>280</v>
      </c>
      <c r="C45" s="321"/>
      <c r="D45" s="321"/>
      <c r="E45" s="321"/>
      <c r="F45" s="617"/>
      <c r="G45" s="137"/>
      <c r="K45" s="137"/>
      <c r="L45" s="137" t="s">
        <v>7701</v>
      </c>
      <c r="M45" s="614"/>
      <c r="N45" s="137"/>
      <c r="O45" s="252"/>
      <c r="P45" s="252"/>
      <c r="Q45" s="252"/>
      <c r="R45" s="614"/>
      <c r="S45" s="137"/>
      <c r="U45" s="238" t="s">
        <v>501</v>
      </c>
      <c r="V45" s="612"/>
      <c r="AA45" s="614"/>
      <c r="AB45" s="615"/>
      <c r="AD45" s="196" t="s">
        <v>7702</v>
      </c>
      <c r="AK45" s="193" t="s">
        <v>7703</v>
      </c>
      <c r="AT45" s="600"/>
      <c r="BH45" s="601"/>
    </row>
    <row r="46" spans="1:60" customHeight="1" ht="20.15" s="137" customFormat="1">
      <c r="A46" s="618"/>
      <c r="B46" s="618"/>
      <c r="C46" s="536"/>
      <c r="D46" s="535"/>
      <c r="E46" s="619"/>
      <c r="G46" s="506"/>
      <c r="J46" s="614"/>
      <c r="O46" s="614"/>
      <c r="V46" s="614"/>
      <c r="W46" s="135"/>
      <c r="X46" s="528"/>
      <c r="Y46" s="528"/>
      <c r="AA46" s="620"/>
      <c r="AB46" s="610"/>
      <c r="AC46" s="219"/>
      <c r="AF46" s="219"/>
      <c r="AG46" s="219"/>
      <c r="AH46" s="219"/>
      <c r="AI46" s="219"/>
      <c r="AK46" s="219"/>
      <c r="AL46" s="219"/>
      <c r="AM46" s="506"/>
      <c r="AN46" s="219"/>
    </row>
    <row r="47" spans="1:60" customHeight="1" ht="18.75">
      <c r="A47" s="560"/>
      <c r="B47" s="561"/>
      <c r="C47" s="13"/>
      <c r="D47" s="1"/>
      <c r="E47" s="193" t="s">
        <v>7704</v>
      </c>
      <c r="F47" s="341"/>
      <c r="G47" s="1"/>
      <c r="H47" s="1"/>
      <c r="I47" s="1"/>
      <c r="J47" s="562"/>
      <c r="K47" s="1"/>
      <c r="L47" s="100"/>
      <c r="M47" s="173"/>
      <c r="N47" s="174"/>
      <c r="O47" s="563"/>
      <c r="P47" s="174"/>
      <c r="Q47" s="173"/>
      <c r="R47" s="175"/>
      <c r="S47" s="174"/>
      <c r="V47" s="564"/>
      <c r="W47" s="135"/>
      <c r="X47" s="1"/>
      <c r="Y47" s="1"/>
      <c r="Z47" s="1"/>
      <c r="AA47" s="562"/>
      <c r="AB47" s="566"/>
      <c r="AC47" s="1"/>
    </row>
    <row r="48" spans="1:60" customHeight="1" ht="12.75" s="137" customFormat="1">
      <c r="A48" s="621"/>
      <c r="B48" s="621"/>
      <c r="F48" s="510"/>
      <c r="G48" s="193"/>
      <c r="L48" s="614"/>
      <c r="Q48" s="614" t="s">
        <v>7705</v>
      </c>
      <c r="V48" s="614"/>
      <c r="W48" s="135"/>
      <c r="AA48" s="614"/>
      <c r="AB48" s="615"/>
    </row>
    <row r="49" spans="1:60" customHeight="1" ht="18">
      <c r="A49" s="560"/>
      <c r="B49" s="561"/>
      <c r="C49" s="13"/>
      <c r="D49" s="1"/>
      <c r="E49" s="1"/>
      <c r="F49" s="341"/>
      <c r="G49" s="1"/>
      <c r="H49" s="1"/>
      <c r="I49" s="1"/>
      <c r="J49" s="1"/>
      <c r="K49" s="1"/>
      <c r="L49" s="562"/>
      <c r="M49" s="1"/>
      <c r="N49" s="100"/>
      <c r="O49" s="173"/>
      <c r="P49" s="174"/>
      <c r="Q49" s="563"/>
      <c r="R49" s="174"/>
      <c r="S49" s="173"/>
      <c r="T49" s="175"/>
      <c r="U49" s="174"/>
      <c r="V49" s="564"/>
      <c r="W49" s="135"/>
      <c r="X49" s="1"/>
      <c r="Y49" s="1"/>
      <c r="Z49" s="1"/>
      <c r="AA49" s="562"/>
      <c r="AB49" s="566"/>
      <c r="AC49" s="1"/>
    </row>
    <row r="50" spans="1:60" customHeight="1" ht="18" s="4" customFormat="1">
      <c r="A50" s="135"/>
      <c r="B50" s="135"/>
      <c r="C50" s="135"/>
      <c r="D50" s="135"/>
      <c r="E50" s="135"/>
      <c r="F50" s="602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603"/>
      <c r="AC50" s="135"/>
      <c r="AD50" s="135"/>
      <c r="AE50" s="135"/>
    </row>
    <row r="51" spans="1:60" customHeight="1" ht="18" s="4" customFormat="1">
      <c r="A51" s="135"/>
      <c r="B51" s="135"/>
      <c r="C51" s="135"/>
      <c r="D51" s="135"/>
      <c r="E51" s="135"/>
      <c r="F51" s="602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603"/>
      <c r="AC51" s="135"/>
      <c r="AD51" s="135"/>
      <c r="AE51" s="135"/>
    </row>
    <row r="57" spans="1:60" customHeight="1" ht="17.25" s="4" customFormat="1">
      <c r="A57" s="567"/>
      <c r="B57" s="960" t="s">
        <v>502</v>
      </c>
      <c r="C57" s="960"/>
      <c r="D57" s="960"/>
      <c r="E57" s="960"/>
      <c r="F57" s="292"/>
      <c r="L57" s="31"/>
      <c r="M57" s="1289" t="s">
        <v>12</v>
      </c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208"/>
      <c r="Y57" s="208"/>
      <c r="AA57" s="568"/>
      <c r="AB57" s="569"/>
      <c r="AC57" s="240"/>
      <c r="AD57" s="240"/>
      <c r="AE57" s="240"/>
    </row>
    <row r="58" spans="1:60" customHeight="1" ht="26.25" s="4" customFormat="1">
      <c r="A58" s="570"/>
      <c r="B58" s="1034" t="s">
        <v>1142</v>
      </c>
      <c r="C58" s="1034"/>
      <c r="D58" s="59" t="s">
        <v>6850</v>
      </c>
      <c r="E58" s="59" t="s">
        <v>4</v>
      </c>
      <c r="F58" s="341"/>
      <c r="M58" s="1289"/>
      <c r="N58" s="1289"/>
      <c r="O58" s="1289"/>
      <c r="P58" s="1289"/>
      <c r="Q58" s="1289"/>
      <c r="R58" s="1289"/>
      <c r="S58" s="1289"/>
      <c r="T58" s="1289"/>
      <c r="U58" s="1289"/>
      <c r="V58" s="1289"/>
      <c r="W58" s="1289"/>
      <c r="X58" s="208"/>
      <c r="Y58" s="208"/>
      <c r="AA58" s="568"/>
      <c r="AB58" s="571"/>
    </row>
    <row r="59" spans="1:60" customHeight="1" ht="24.75">
      <c r="A59" s="572"/>
      <c r="B59" s="1034" t="s">
        <v>504</v>
      </c>
      <c r="C59" s="1034"/>
      <c r="D59" s="59" t="s">
        <v>11</v>
      </c>
      <c r="E59" s="59">
        <v>4</v>
      </c>
      <c r="F59" s="262"/>
      <c r="M59" s="122"/>
      <c r="R59" s="260" t="s">
        <v>7632</v>
      </c>
      <c r="S59" s="260"/>
      <c r="T59" s="260"/>
      <c r="U59" s="260"/>
      <c r="V59" s="260"/>
      <c r="W59" s="260"/>
      <c r="X59" s="260"/>
      <c r="Y59" s="260"/>
      <c r="Z59" s="260"/>
      <c r="AA59" s="574"/>
      <c r="AB59" s="575"/>
      <c r="AC59" s="122"/>
      <c r="AD59" s="122"/>
      <c r="AI59" s="4"/>
      <c r="AJ59" s="4"/>
      <c r="AK59" s="4"/>
      <c r="AL59" s="4"/>
      <c r="AM59" s="4"/>
      <c r="AN59" s="4"/>
    </row>
    <row r="60" spans="1:60" customHeight="1" ht="24">
      <c r="A60" s="576"/>
      <c r="B60" s="1034" t="s">
        <v>1145</v>
      </c>
      <c r="C60" s="1034"/>
      <c r="D60" s="59" t="s">
        <v>15</v>
      </c>
      <c r="E60" s="59">
        <v>3.75</v>
      </c>
      <c r="F60" s="262"/>
      <c r="L60" s="176"/>
      <c r="M60" s="577"/>
      <c r="N60" s="1060" t="s">
        <v>7633</v>
      </c>
      <c r="O60" s="1060"/>
      <c r="P60" s="1060"/>
      <c r="Q60" s="1060"/>
      <c r="R60" s="1060"/>
      <c r="S60" s="1060"/>
      <c r="T60" s="1060"/>
      <c r="U60" s="1060"/>
      <c r="V60" s="1060"/>
      <c r="W60" s="1060"/>
      <c r="X60" s="122"/>
      <c r="Y60" s="122"/>
      <c r="AE60" s="980" t="s">
        <v>1</v>
      </c>
      <c r="AF60" s="980"/>
      <c r="AG60" s="980"/>
      <c r="AH60" s="980"/>
      <c r="AI60" s="980"/>
      <c r="AJ60" s="980"/>
      <c r="AK60" s="980"/>
      <c r="AL60" s="980"/>
      <c r="AM60" s="980"/>
      <c r="AN60" s="980"/>
      <c r="AO60" s="980"/>
    </row>
    <row r="61" spans="1:60" customHeight="1" ht="15.75">
      <c r="A61" s="570"/>
      <c r="B61" s="1034" t="s">
        <v>1146</v>
      </c>
      <c r="C61" s="1034"/>
      <c r="D61" s="59" t="s">
        <v>18</v>
      </c>
      <c r="E61" s="59">
        <v>3.5</v>
      </c>
      <c r="F61" s="341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231"/>
      <c r="Y61" s="231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</row>
    <row r="62" spans="1:60" customHeight="1" ht="16.5">
      <c r="A62" s="579"/>
      <c r="B62" s="1034" t="s">
        <v>20</v>
      </c>
      <c r="C62" s="1034"/>
      <c r="D62" s="59" t="s">
        <v>21</v>
      </c>
      <c r="E62" s="59">
        <v>3.25</v>
      </c>
      <c r="F62" s="341"/>
      <c r="L62" s="1"/>
      <c r="M62" s="1"/>
      <c r="N62" s="1060" t="s">
        <v>7634</v>
      </c>
      <c r="O62" s="1060"/>
      <c r="P62" s="1060"/>
      <c r="Q62" s="1060"/>
      <c r="R62" s="1060"/>
      <c r="S62" s="1060"/>
      <c r="T62" s="1060"/>
      <c r="U62" s="1060"/>
      <c r="V62" s="1060"/>
      <c r="W62" s="1060"/>
      <c r="X62" s="231"/>
      <c r="Y62" s="231"/>
      <c r="AE62" s="1033" t="s">
        <v>5</v>
      </c>
      <c r="AF62" s="1033"/>
      <c r="AG62" s="1033"/>
      <c r="AH62" s="1033" t="s">
        <v>6</v>
      </c>
      <c r="AI62" s="1033"/>
      <c r="AJ62" s="1033" t="s">
        <v>7</v>
      </c>
      <c r="AK62" s="1033"/>
      <c r="AL62" s="1041" t="s">
        <v>8</v>
      </c>
      <c r="AM62" s="1041"/>
      <c r="AN62" s="1039" t="s">
        <v>9</v>
      </c>
      <c r="AO62" s="1040"/>
    </row>
    <row r="63" spans="1:60" customHeight="1" ht="15.75">
      <c r="A63" s="560"/>
      <c r="B63" s="1034" t="s">
        <v>1147</v>
      </c>
      <c r="C63" s="1034"/>
      <c r="D63" s="59" t="s">
        <v>24</v>
      </c>
      <c r="E63" s="59">
        <v>3</v>
      </c>
      <c r="F63" s="341"/>
      <c r="L63" s="1"/>
      <c r="M63" s="22"/>
      <c r="N63" s="1060"/>
      <c r="O63" s="1060"/>
      <c r="P63" s="1060"/>
      <c r="Q63" s="1060"/>
      <c r="R63" s="1060"/>
      <c r="S63" s="1060"/>
      <c r="T63" s="1060"/>
      <c r="U63" s="1060"/>
      <c r="V63" s="1060"/>
      <c r="W63" s="1060"/>
      <c r="X63" s="231"/>
      <c r="Y63" s="231"/>
      <c r="AE63" s="1034" t="s">
        <v>13</v>
      </c>
      <c r="AF63" s="1034"/>
      <c r="AG63" s="59">
        <v>16</v>
      </c>
      <c r="AH63" s="1034">
        <v>1</v>
      </c>
      <c r="AI63" s="1034"/>
      <c r="AJ63" s="1284">
        <v>15</v>
      </c>
      <c r="AK63" s="1284"/>
      <c r="AL63" s="1034">
        <v>15</v>
      </c>
      <c r="AM63" s="1034"/>
      <c r="AN63" s="1285">
        <v>0.9375</v>
      </c>
      <c r="AO63" s="1286"/>
    </row>
    <row r="64" spans="1:60" customHeight="1" ht="15.75">
      <c r="A64" s="570"/>
      <c r="B64" s="1034" t="s">
        <v>1149</v>
      </c>
      <c r="C64" s="1034"/>
      <c r="D64" s="59" t="s">
        <v>26</v>
      </c>
      <c r="E64" s="59">
        <v>2.75</v>
      </c>
      <c r="F64" s="341"/>
      <c r="L64" s="1"/>
      <c r="M64" s="22"/>
      <c r="N64" s="1"/>
      <c r="O64" s="1"/>
      <c r="P64" s="1"/>
      <c r="Q64" s="580"/>
      <c r="R64" s="231"/>
      <c r="S64" s="231"/>
      <c r="T64" s="231"/>
      <c r="U64" s="231"/>
      <c r="V64" s="231"/>
      <c r="W64" s="231"/>
      <c r="X64" s="231"/>
      <c r="Y64" s="231"/>
      <c r="AE64" s="1034" t="s">
        <v>16</v>
      </c>
      <c r="AF64" s="1034"/>
      <c r="AG64" s="59">
        <v>5</v>
      </c>
      <c r="AH64" s="1034">
        <v>0</v>
      </c>
      <c r="AI64" s="1034"/>
      <c r="AJ64" s="1284">
        <v>5</v>
      </c>
      <c r="AK64" s="1284"/>
      <c r="AL64" s="1034">
        <v>5</v>
      </c>
      <c r="AM64" s="1034"/>
      <c r="AN64" s="1287">
        <v>1</v>
      </c>
      <c r="AO64" s="1288"/>
    </row>
    <row r="65" spans="1:60" customHeight="1" ht="16.5">
      <c r="A65" s="579"/>
      <c r="B65" s="1034" t="s">
        <v>1150</v>
      </c>
      <c r="C65" s="1034"/>
      <c r="D65" s="59" t="s">
        <v>29</v>
      </c>
      <c r="E65" s="59">
        <v>2.5</v>
      </c>
      <c r="F65" s="341"/>
      <c r="G65" s="1"/>
      <c r="H65" s="1"/>
      <c r="I65" s="1"/>
      <c r="J65" s="1"/>
      <c r="K65" s="1"/>
      <c r="L65" s="581"/>
      <c r="M65" s="186"/>
      <c r="N65" s="99"/>
      <c r="O65" s="1"/>
      <c r="P65" s="1"/>
      <c r="Q65" s="562"/>
      <c r="R65" s="1"/>
      <c r="S65" s="1"/>
      <c r="T65" s="1"/>
      <c r="AE65" s="1034" t="s">
        <v>19</v>
      </c>
      <c r="AF65" s="1034"/>
      <c r="AG65" s="59">
        <v>21</v>
      </c>
      <c r="AH65" s="1034">
        <v>1</v>
      </c>
      <c r="AI65" s="1034"/>
      <c r="AJ65" s="1284">
        <v>20</v>
      </c>
      <c r="AK65" s="1284"/>
      <c r="AL65" s="1034">
        <v>20</v>
      </c>
      <c r="AM65" s="1034"/>
      <c r="AN65" s="1285">
        <v>0.9524</v>
      </c>
      <c r="AO65" s="1286"/>
    </row>
    <row r="66" spans="1:60" customHeight="1" ht="16.5">
      <c r="A66" s="579"/>
      <c r="B66" s="1034" t="s">
        <v>1151</v>
      </c>
      <c r="C66" s="1034"/>
      <c r="D66" s="59" t="s">
        <v>31</v>
      </c>
      <c r="E66" s="59">
        <v>2.25</v>
      </c>
      <c r="F66" s="341"/>
      <c r="G66" s="1"/>
      <c r="H66" s="1"/>
      <c r="I66" s="1"/>
      <c r="J66" s="1"/>
      <c r="K66" s="1"/>
      <c r="L66" s="581"/>
      <c r="M66" s="186"/>
      <c r="N66" s="99"/>
      <c r="O66" s="1"/>
      <c r="P66" s="1"/>
      <c r="Q66" s="562"/>
      <c r="R66" s="1"/>
      <c r="S66" s="1"/>
      <c r="T66" s="1"/>
      <c r="U66" s="1"/>
      <c r="V66" s="583"/>
      <c r="W66" s="565"/>
      <c r="X66" s="1"/>
      <c r="Y66" s="1"/>
      <c r="Z66" s="1"/>
      <c r="AA66" s="562"/>
      <c r="AB66" s="566"/>
      <c r="AC66" s="1"/>
    </row>
    <row r="67" spans="1:60" customHeight="1" ht="16.5">
      <c r="A67" s="579"/>
      <c r="B67" s="1034" t="s">
        <v>1152</v>
      </c>
      <c r="C67" s="1034"/>
      <c r="D67" s="59" t="s">
        <v>34</v>
      </c>
      <c r="E67" s="59">
        <v>2</v>
      </c>
      <c r="F67" s="341"/>
      <c r="G67" s="1"/>
      <c r="H67" s="1"/>
      <c r="I67" s="1"/>
      <c r="J67" s="1"/>
      <c r="K67" s="1"/>
      <c r="L67" s="562"/>
      <c r="M67" s="5"/>
      <c r="N67" s="99"/>
      <c r="O67" s="32"/>
      <c r="P67" s="32"/>
      <c r="Q67" s="584"/>
      <c r="R67" s="32"/>
      <c r="S67" s="32"/>
      <c r="T67" s="37"/>
      <c r="U67" s="32"/>
      <c r="V67" s="584"/>
      <c r="W67" s="565"/>
      <c r="X67" s="1"/>
      <c r="Y67" s="1"/>
      <c r="Z67" s="1"/>
      <c r="AA67" s="562"/>
      <c r="AB67" s="566"/>
      <c r="AC67" s="1"/>
    </row>
    <row r="68" spans="1:60" customHeight="1" ht="16.5">
      <c r="A68" s="579"/>
      <c r="B68" s="1034" t="s">
        <v>35</v>
      </c>
      <c r="C68" s="1034"/>
      <c r="D68" s="59" t="s">
        <v>36</v>
      </c>
      <c r="E68" s="59">
        <v>0</v>
      </c>
      <c r="F68" s="340"/>
      <c r="G68" s="1"/>
      <c r="H68" s="1"/>
      <c r="I68" s="1"/>
      <c r="J68" s="1"/>
      <c r="K68" s="1"/>
      <c r="L68" s="562"/>
      <c r="M68" s="1"/>
      <c r="N68" s="1"/>
      <c r="O68" s="1"/>
      <c r="P68" s="1"/>
      <c r="Q68" s="562"/>
      <c r="R68" s="1"/>
      <c r="S68" s="1"/>
      <c r="T68" s="1"/>
      <c r="U68" s="1"/>
      <c r="V68" s="562"/>
      <c r="W68" s="585"/>
      <c r="X68" s="52"/>
      <c r="Y68" s="52"/>
      <c r="Z68" s="1"/>
      <c r="AA68" s="562"/>
      <c r="AB68" s="586"/>
      <c r="AC68" s="1"/>
    </row>
    <row r="69" spans="1:60" customHeight="1" ht="15.75">
      <c r="A69" s="560"/>
      <c r="B69" s="74" t="s">
        <v>517</v>
      </c>
      <c r="C69" s="44"/>
      <c r="D69" s="76"/>
      <c r="E69" s="76"/>
      <c r="F69" s="341"/>
      <c r="G69" s="1"/>
      <c r="H69" s="1"/>
      <c r="I69" s="1"/>
      <c r="J69" s="1"/>
      <c r="K69" s="1"/>
      <c r="L69" s="562"/>
      <c r="M69" s="1"/>
      <c r="N69" s="22"/>
      <c r="O69" s="1"/>
      <c r="P69" s="22"/>
      <c r="Q69" s="562"/>
      <c r="R69" s="1"/>
      <c r="S69" s="22"/>
      <c r="T69" s="1"/>
      <c r="U69" s="22"/>
      <c r="V69" s="562"/>
      <c r="W69" s="585"/>
      <c r="X69" s="78"/>
      <c r="Y69" s="52"/>
      <c r="Z69" s="22"/>
      <c r="AA69" s="562"/>
      <c r="AB69" s="586"/>
      <c r="AC69" s="1"/>
    </row>
    <row r="70" spans="1:60" customHeight="1" ht="6">
      <c r="A70" s="570"/>
      <c r="B70" s="587"/>
      <c r="C70" s="44"/>
      <c r="D70" s="77"/>
      <c r="E70" s="77"/>
      <c r="F70" s="188"/>
      <c r="G70" s="1"/>
      <c r="H70" s="1"/>
      <c r="I70" s="1"/>
      <c r="J70" s="1"/>
      <c r="K70" s="1"/>
      <c r="L70" s="562"/>
      <c r="M70" s="1"/>
      <c r="N70" s="22"/>
      <c r="O70" s="1"/>
      <c r="P70" s="22"/>
      <c r="Q70" s="562"/>
      <c r="R70" s="1"/>
      <c r="S70" s="22"/>
      <c r="T70" s="1"/>
      <c r="U70" s="22"/>
      <c r="V70" s="562"/>
      <c r="W70" s="588"/>
      <c r="X70" s="6"/>
      <c r="Y70" s="8"/>
      <c r="Z70" s="22"/>
      <c r="AA70" s="562"/>
      <c r="AB70" s="589"/>
      <c r="AC70" s="1"/>
    </row>
    <row r="71" spans="1:60" customHeight="1" ht="24" s="1" customFormat="1">
      <c r="A71" s="944" t="s">
        <v>45</v>
      </c>
      <c r="B71" s="944" t="s">
        <v>46</v>
      </c>
      <c r="C71" s="944" t="s">
        <v>47</v>
      </c>
      <c r="D71" s="944" t="s">
        <v>48</v>
      </c>
      <c r="E71" s="944" t="s">
        <v>49</v>
      </c>
      <c r="F71" s="944" t="s">
        <v>50</v>
      </c>
      <c r="G71" s="944" t="s">
        <v>7635</v>
      </c>
      <c r="H71" s="1073" t="s">
        <v>7636</v>
      </c>
      <c r="I71" s="986"/>
      <c r="J71" s="986"/>
      <c r="K71" s="986"/>
      <c r="L71" s="987"/>
      <c r="M71" s="1073" t="s">
        <v>7637</v>
      </c>
      <c r="N71" s="986"/>
      <c r="O71" s="986"/>
      <c r="P71" s="986"/>
      <c r="Q71" s="987"/>
      <c r="R71" s="1073" t="s">
        <v>7638</v>
      </c>
      <c r="S71" s="986"/>
      <c r="T71" s="986"/>
      <c r="U71" s="986"/>
      <c r="V71" s="987"/>
      <c r="W71" s="1073" t="s">
        <v>7639</v>
      </c>
      <c r="X71" s="986"/>
      <c r="Y71" s="986"/>
      <c r="Z71" s="986"/>
      <c r="AA71" s="987"/>
      <c r="AB71" s="1073" t="s">
        <v>7640</v>
      </c>
      <c r="AC71" s="986"/>
      <c r="AD71" s="986"/>
      <c r="AE71" s="986"/>
      <c r="AF71" s="987"/>
      <c r="AG71" s="1073" t="s">
        <v>7641</v>
      </c>
      <c r="AH71" s="986"/>
      <c r="AI71" s="986"/>
      <c r="AJ71" s="986"/>
      <c r="AK71" s="987"/>
      <c r="AL71" s="1120" t="s">
        <v>7642</v>
      </c>
      <c r="AM71" s="1278" t="s">
        <v>2209</v>
      </c>
      <c r="AN71" s="1281" t="s">
        <v>253</v>
      </c>
      <c r="AO71" s="1281" t="s">
        <v>58</v>
      </c>
    </row>
    <row r="72" spans="1:60" customHeight="1" ht="18.75" s="58" customFormat="1">
      <c r="A72" s="944"/>
      <c r="B72" s="944"/>
      <c r="C72" s="944"/>
      <c r="D72" s="944"/>
      <c r="E72" s="944"/>
      <c r="F72" s="944"/>
      <c r="G72" s="944"/>
      <c r="H72" s="1073" t="s">
        <v>91</v>
      </c>
      <c r="I72" s="986"/>
      <c r="J72" s="986"/>
      <c r="K72" s="986"/>
      <c r="L72" s="987"/>
      <c r="M72" s="1073" t="s">
        <v>92</v>
      </c>
      <c r="N72" s="986"/>
      <c r="O72" s="986"/>
      <c r="P72" s="986"/>
      <c r="Q72" s="987"/>
      <c r="R72" s="1073" t="s">
        <v>92</v>
      </c>
      <c r="S72" s="986"/>
      <c r="T72" s="986"/>
      <c r="U72" s="986"/>
      <c r="V72" s="987"/>
      <c r="W72" s="1073" t="s">
        <v>92</v>
      </c>
      <c r="X72" s="986"/>
      <c r="Y72" s="986"/>
      <c r="Z72" s="986"/>
      <c r="AA72" s="987"/>
      <c r="AB72" s="1073" t="s">
        <v>183</v>
      </c>
      <c r="AC72" s="986"/>
      <c r="AD72" s="986"/>
      <c r="AE72" s="986"/>
      <c r="AF72" s="987"/>
      <c r="AG72" s="1073" t="s">
        <v>183</v>
      </c>
      <c r="AH72" s="986"/>
      <c r="AI72" s="986"/>
      <c r="AJ72" s="986"/>
      <c r="AK72" s="987"/>
      <c r="AL72" s="1121"/>
      <c r="AM72" s="1279"/>
      <c r="AN72" s="1282"/>
      <c r="AO72" s="1282"/>
    </row>
    <row r="73" spans="1:60" customHeight="1" ht="33" s="28" customFormat="1">
      <c r="A73" s="944"/>
      <c r="B73" s="944"/>
      <c r="C73" s="944"/>
      <c r="D73" s="944"/>
      <c r="E73" s="944"/>
      <c r="F73" s="944"/>
      <c r="G73" s="944"/>
      <c r="H73" s="941" t="s">
        <v>7643</v>
      </c>
      <c r="I73" s="942"/>
      <c r="J73" s="942"/>
      <c r="K73" s="942"/>
      <c r="L73" s="943"/>
      <c r="M73" s="941" t="s">
        <v>7644</v>
      </c>
      <c r="N73" s="942"/>
      <c r="O73" s="942"/>
      <c r="P73" s="942"/>
      <c r="Q73" s="943"/>
      <c r="R73" s="941" t="s">
        <v>7645</v>
      </c>
      <c r="S73" s="942"/>
      <c r="T73" s="942"/>
      <c r="U73" s="942"/>
      <c r="V73" s="943"/>
      <c r="W73" s="934" t="s">
        <v>159</v>
      </c>
      <c r="X73" s="935"/>
      <c r="Y73" s="935"/>
      <c r="Z73" s="935"/>
      <c r="AA73" s="936"/>
      <c r="AB73" s="934" t="s">
        <v>2213</v>
      </c>
      <c r="AC73" s="935"/>
      <c r="AD73" s="935"/>
      <c r="AE73" s="935"/>
      <c r="AF73" s="936"/>
      <c r="AG73" s="934" t="s">
        <v>7646</v>
      </c>
      <c r="AH73" s="935"/>
      <c r="AI73" s="935"/>
      <c r="AJ73" s="935"/>
      <c r="AK73" s="936"/>
      <c r="AL73" s="1121"/>
      <c r="AM73" s="1279"/>
      <c r="AN73" s="1282"/>
      <c r="AO73" s="1282"/>
    </row>
    <row r="74" spans="1:60" customHeight="1" ht="68.25" s="28" customFormat="1">
      <c r="A74" s="958"/>
      <c r="B74" s="958"/>
      <c r="C74" s="958"/>
      <c r="D74" s="958"/>
      <c r="E74" s="958"/>
      <c r="F74" s="958"/>
      <c r="G74" s="958"/>
      <c r="H74" s="84" t="s">
        <v>7647</v>
      </c>
      <c r="I74" s="69" t="s">
        <v>100</v>
      </c>
      <c r="J74" s="69" t="s">
        <v>101</v>
      </c>
      <c r="K74" s="68" t="s">
        <v>3</v>
      </c>
      <c r="L74" s="590" t="s">
        <v>4</v>
      </c>
      <c r="M74" s="84" t="s">
        <v>7647</v>
      </c>
      <c r="N74" s="69" t="s">
        <v>100</v>
      </c>
      <c r="O74" s="69" t="s">
        <v>101</v>
      </c>
      <c r="P74" s="68" t="s">
        <v>3</v>
      </c>
      <c r="Q74" s="590" t="s">
        <v>4</v>
      </c>
      <c r="R74" s="84" t="s">
        <v>7647</v>
      </c>
      <c r="S74" s="69" t="s">
        <v>100</v>
      </c>
      <c r="T74" s="69" t="s">
        <v>101</v>
      </c>
      <c r="U74" s="68" t="s">
        <v>3</v>
      </c>
      <c r="V74" s="590" t="s">
        <v>4</v>
      </c>
      <c r="W74" s="591" t="s">
        <v>7647</v>
      </c>
      <c r="X74" s="69" t="s">
        <v>100</v>
      </c>
      <c r="Y74" s="69" t="s">
        <v>101</v>
      </c>
      <c r="Z74" s="68" t="s">
        <v>3</v>
      </c>
      <c r="AA74" s="590" t="s">
        <v>4</v>
      </c>
      <c r="AB74" s="592" t="s">
        <v>7647</v>
      </c>
      <c r="AC74" s="69" t="s">
        <v>100</v>
      </c>
      <c r="AD74" s="69" t="s">
        <v>101</v>
      </c>
      <c r="AE74" s="68" t="s">
        <v>3</v>
      </c>
      <c r="AF74" s="590" t="s">
        <v>4</v>
      </c>
      <c r="AG74" s="591" t="s">
        <v>7647</v>
      </c>
      <c r="AH74" s="69" t="s">
        <v>100</v>
      </c>
      <c r="AI74" s="69" t="s">
        <v>101</v>
      </c>
      <c r="AJ74" s="68" t="s">
        <v>3</v>
      </c>
      <c r="AK74" s="590" t="s">
        <v>4</v>
      </c>
      <c r="AL74" s="1122"/>
      <c r="AM74" s="1280"/>
      <c r="AN74" s="1283"/>
      <c r="AO74" s="1283"/>
    </row>
    <row r="75" spans="1:60" customHeight="1" ht="34">
      <c r="A75" s="131" t="s">
        <v>7648</v>
      </c>
      <c r="B75" s="558" t="s">
        <v>7649</v>
      </c>
      <c r="C75" s="558" t="s">
        <v>218</v>
      </c>
      <c r="D75" s="558">
        <v>24</v>
      </c>
      <c r="E75" s="539">
        <v>101</v>
      </c>
      <c r="F75" s="593" t="s">
        <v>7650</v>
      </c>
      <c r="G75" s="557" t="s">
        <v>7651</v>
      </c>
      <c r="H75" s="594">
        <v>26</v>
      </c>
      <c r="I75" s="594">
        <v>42</v>
      </c>
      <c r="J75" s="594">
        <v>68</v>
      </c>
      <c r="K75" s="594" t="s">
        <v>21</v>
      </c>
      <c r="L75" s="595">
        <v>3.25</v>
      </c>
      <c r="M75" s="594">
        <v>27</v>
      </c>
      <c r="N75" s="594">
        <v>15</v>
      </c>
      <c r="O75" s="594">
        <v>42</v>
      </c>
      <c r="P75" s="594" t="s">
        <v>34</v>
      </c>
      <c r="Q75" s="595">
        <v>2</v>
      </c>
      <c r="R75" s="594">
        <v>13</v>
      </c>
      <c r="S75" s="594">
        <v>15</v>
      </c>
      <c r="T75" s="594">
        <v>28</v>
      </c>
      <c r="U75" s="594" t="s">
        <v>36</v>
      </c>
      <c r="V75" s="595">
        <v>0</v>
      </c>
      <c r="W75" s="596">
        <v>21</v>
      </c>
      <c r="X75" s="594">
        <v>28</v>
      </c>
      <c r="Y75" s="594">
        <v>49</v>
      </c>
      <c r="Z75" s="594" t="s">
        <v>31</v>
      </c>
      <c r="AA75" s="595">
        <v>2.25</v>
      </c>
      <c r="AB75" s="597">
        <v>10</v>
      </c>
      <c r="AC75" s="594">
        <v>33.5</v>
      </c>
      <c r="AD75" s="559">
        <v>44</v>
      </c>
      <c r="AE75" s="594" t="s">
        <v>34</v>
      </c>
      <c r="AF75" s="594">
        <v>2</v>
      </c>
      <c r="AG75" s="594">
        <v>14.1</v>
      </c>
      <c r="AH75" s="594">
        <v>44.5</v>
      </c>
      <c r="AI75" s="594">
        <v>59</v>
      </c>
      <c r="AJ75" s="594" t="s">
        <v>26</v>
      </c>
      <c r="AK75" s="594">
        <v>2.75</v>
      </c>
      <c r="AL75" s="595">
        <f>((L75*2)+(Q75*4)+(V75*4)+(AA75*4)+(AF75*3)+(AK75*3))/20</f>
        <v>1.8875</v>
      </c>
      <c r="AM75" s="594" t="s">
        <v>7652</v>
      </c>
      <c r="AN75" s="539">
        <v>101</v>
      </c>
      <c r="AO75" s="63"/>
    </row>
    <row r="76" spans="1:60" customHeight="1" ht="34">
      <c r="A76" s="319" t="s">
        <v>479</v>
      </c>
      <c r="B76" s="558" t="s">
        <v>7653</v>
      </c>
      <c r="C76" s="558" t="s">
        <v>479</v>
      </c>
      <c r="D76" s="558">
        <v>26</v>
      </c>
      <c r="E76" s="539">
        <v>102</v>
      </c>
      <c r="F76" s="593" t="s">
        <v>7654</v>
      </c>
      <c r="G76" s="520" t="s">
        <v>479</v>
      </c>
      <c r="H76" s="594">
        <v>25</v>
      </c>
      <c r="I76" s="594">
        <v>44</v>
      </c>
      <c r="J76" s="594">
        <v>69</v>
      </c>
      <c r="K76" s="594" t="s">
        <v>21</v>
      </c>
      <c r="L76" s="595">
        <v>3.25</v>
      </c>
      <c r="M76" s="594">
        <v>25</v>
      </c>
      <c r="N76" s="594">
        <v>27.25</v>
      </c>
      <c r="O76" s="594">
        <v>53</v>
      </c>
      <c r="P76" s="594" t="s">
        <v>29</v>
      </c>
      <c r="Q76" s="595">
        <v>2.5</v>
      </c>
      <c r="R76" s="594">
        <v>11.5</v>
      </c>
      <c r="S76" s="594">
        <v>10.5</v>
      </c>
      <c r="T76" s="594">
        <v>22</v>
      </c>
      <c r="U76" s="594" t="s">
        <v>36</v>
      </c>
      <c r="V76" s="595">
        <v>0</v>
      </c>
      <c r="W76" s="596">
        <v>14.5</v>
      </c>
      <c r="X76" s="594">
        <v>27.5</v>
      </c>
      <c r="Y76" s="594">
        <v>42</v>
      </c>
      <c r="Z76" s="594" t="s">
        <v>34</v>
      </c>
      <c r="AA76" s="595">
        <v>2</v>
      </c>
      <c r="AB76" s="597">
        <v>10</v>
      </c>
      <c r="AC76" s="594">
        <v>31.5</v>
      </c>
      <c r="AD76" s="559">
        <v>42</v>
      </c>
      <c r="AE76" s="594" t="s">
        <v>34</v>
      </c>
      <c r="AF76" s="594">
        <v>2</v>
      </c>
      <c r="AG76" s="594">
        <v>19.6</v>
      </c>
      <c r="AH76" s="594">
        <v>42.25</v>
      </c>
      <c r="AI76" s="594">
        <v>62</v>
      </c>
      <c r="AJ76" s="594" t="s">
        <v>24</v>
      </c>
      <c r="AK76" s="594">
        <v>3</v>
      </c>
      <c r="AL76" s="595">
        <f>((L76*2)+(Q76*4)+(V76*4)+(AA76*4)+(AF76*3)+(AK76*3))/20</f>
        <v>1.975</v>
      </c>
      <c r="AM76" s="594" t="s">
        <v>7652</v>
      </c>
      <c r="AN76" s="539">
        <v>102</v>
      </c>
      <c r="AO76" s="63"/>
    </row>
    <row r="77" spans="1:60" customHeight="1" ht="34">
      <c r="A77" s="319" t="s">
        <v>1409</v>
      </c>
      <c r="B77" s="558" t="s">
        <v>7655</v>
      </c>
      <c r="C77" s="558" t="s">
        <v>479</v>
      </c>
      <c r="D77" s="558">
        <v>1</v>
      </c>
      <c r="E77" s="539">
        <v>103</v>
      </c>
      <c r="F77" s="593" t="s">
        <v>7656</v>
      </c>
      <c r="G77" s="520" t="s">
        <v>479</v>
      </c>
      <c r="H77" s="594">
        <v>26</v>
      </c>
      <c r="I77" s="594">
        <v>62</v>
      </c>
      <c r="J77" s="594">
        <v>88</v>
      </c>
      <c r="K77" s="594" t="s">
        <v>11</v>
      </c>
      <c r="L77" s="595">
        <v>4</v>
      </c>
      <c r="M77" s="594">
        <v>27</v>
      </c>
      <c r="N77" s="594">
        <v>63</v>
      </c>
      <c r="O77" s="594">
        <v>90</v>
      </c>
      <c r="P77" s="594" t="s">
        <v>11</v>
      </c>
      <c r="Q77" s="595">
        <v>4</v>
      </c>
      <c r="R77" s="594">
        <v>27</v>
      </c>
      <c r="S77" s="594">
        <v>64</v>
      </c>
      <c r="T77" s="594">
        <v>91</v>
      </c>
      <c r="U77" s="594" t="s">
        <v>11</v>
      </c>
      <c r="V77" s="595">
        <v>4</v>
      </c>
      <c r="W77" s="596">
        <v>29</v>
      </c>
      <c r="X77" s="594">
        <v>59.5</v>
      </c>
      <c r="Y77" s="594">
        <v>89</v>
      </c>
      <c r="Z77" s="594" t="s">
        <v>11</v>
      </c>
      <c r="AA77" s="595">
        <v>4</v>
      </c>
      <c r="AB77" s="597">
        <v>20</v>
      </c>
      <c r="AC77" s="594">
        <v>42.25</v>
      </c>
      <c r="AD77" s="559">
        <v>63</v>
      </c>
      <c r="AE77" s="594" t="s">
        <v>24</v>
      </c>
      <c r="AF77" s="594">
        <v>3</v>
      </c>
      <c r="AG77" s="594">
        <v>24.75</v>
      </c>
      <c r="AH77" s="594">
        <v>45.5</v>
      </c>
      <c r="AI77" s="594">
        <v>71</v>
      </c>
      <c r="AJ77" s="594" t="s">
        <v>18</v>
      </c>
      <c r="AK77" s="594">
        <v>3.5</v>
      </c>
      <c r="AL77" s="595">
        <f>((L77*2)+(Q77*4)+(V77*4)+(AA77*4)+(AF77*3)+(AK77*3))/20</f>
        <v>3.775</v>
      </c>
      <c r="AM77" s="594" t="s">
        <v>7652</v>
      </c>
      <c r="AN77" s="539">
        <v>103</v>
      </c>
      <c r="AO77" s="63"/>
    </row>
    <row r="78" spans="1:60" customHeight="1" ht="34">
      <c r="A78" s="319" t="s">
        <v>479</v>
      </c>
      <c r="B78" s="558" t="s">
        <v>7657</v>
      </c>
      <c r="C78" s="558" t="s">
        <v>479</v>
      </c>
      <c r="D78" s="558">
        <v>2</v>
      </c>
      <c r="E78" s="539">
        <v>104</v>
      </c>
      <c r="F78" s="593" t="s">
        <v>7658</v>
      </c>
      <c r="G78" s="520" t="s">
        <v>479</v>
      </c>
      <c r="H78" s="594">
        <v>25</v>
      </c>
      <c r="I78" s="594">
        <v>57</v>
      </c>
      <c r="J78" s="594">
        <v>82</v>
      </c>
      <c r="K78" s="594" t="s">
        <v>11</v>
      </c>
      <c r="L78" s="595">
        <v>4</v>
      </c>
      <c r="M78" s="594">
        <v>25</v>
      </c>
      <c r="N78" s="594">
        <v>64.5</v>
      </c>
      <c r="O78" s="594">
        <v>90</v>
      </c>
      <c r="P78" s="594" t="s">
        <v>11</v>
      </c>
      <c r="Q78" s="595">
        <v>4</v>
      </c>
      <c r="R78" s="594">
        <v>23</v>
      </c>
      <c r="S78" s="594">
        <v>64</v>
      </c>
      <c r="T78" s="594">
        <v>87</v>
      </c>
      <c r="U78" s="594" t="s">
        <v>11</v>
      </c>
      <c r="V78" s="595">
        <v>4</v>
      </c>
      <c r="W78" s="596">
        <v>26</v>
      </c>
      <c r="X78" s="594">
        <v>55</v>
      </c>
      <c r="Y78" s="594">
        <v>81</v>
      </c>
      <c r="Z78" s="594" t="s">
        <v>11</v>
      </c>
      <c r="AA78" s="595">
        <v>4</v>
      </c>
      <c r="AB78" s="597">
        <v>20</v>
      </c>
      <c r="AC78" s="594">
        <v>53</v>
      </c>
      <c r="AD78" s="559">
        <v>73</v>
      </c>
      <c r="AE78" s="594" t="s">
        <v>18</v>
      </c>
      <c r="AF78" s="594">
        <v>3.5</v>
      </c>
      <c r="AG78" s="594">
        <v>21.8</v>
      </c>
      <c r="AH78" s="594">
        <v>47.5</v>
      </c>
      <c r="AI78" s="594">
        <v>70</v>
      </c>
      <c r="AJ78" s="594" t="s">
        <v>18</v>
      </c>
      <c r="AK78" s="594">
        <v>3.5</v>
      </c>
      <c r="AL78" s="595">
        <f>((L78*2)+(Q78*4)+(V78*4)+(AA78*4)+(AF78*3)+(AK78*3))/20</f>
        <v>3.85</v>
      </c>
      <c r="AM78" s="594" t="s">
        <v>7652</v>
      </c>
      <c r="AN78" s="539">
        <v>104</v>
      </c>
      <c r="AO78" s="63"/>
    </row>
    <row r="79" spans="1:60" customHeight="1" ht="34">
      <c r="A79" s="319" t="s">
        <v>479</v>
      </c>
      <c r="B79" s="558" t="s">
        <v>7659</v>
      </c>
      <c r="C79" s="558" t="s">
        <v>479</v>
      </c>
      <c r="D79" s="558">
        <v>3</v>
      </c>
      <c r="E79" s="539">
        <v>105</v>
      </c>
      <c r="F79" s="593" t="s">
        <v>7660</v>
      </c>
      <c r="G79" s="520" t="s">
        <v>479</v>
      </c>
      <c r="H79" s="594">
        <v>26</v>
      </c>
      <c r="I79" s="594">
        <v>58</v>
      </c>
      <c r="J79" s="594">
        <v>84</v>
      </c>
      <c r="K79" s="594" t="s">
        <v>11</v>
      </c>
      <c r="L79" s="595">
        <v>4</v>
      </c>
      <c r="M79" s="594">
        <v>26</v>
      </c>
      <c r="N79" s="594">
        <v>58.5</v>
      </c>
      <c r="O79" s="594">
        <v>85</v>
      </c>
      <c r="P79" s="594" t="s">
        <v>11</v>
      </c>
      <c r="Q79" s="595">
        <v>4</v>
      </c>
      <c r="R79" s="594">
        <v>17.5</v>
      </c>
      <c r="S79" s="594">
        <v>59.5</v>
      </c>
      <c r="T79" s="594">
        <v>77</v>
      </c>
      <c r="U79" s="594" t="s">
        <v>15</v>
      </c>
      <c r="V79" s="595">
        <v>3.75</v>
      </c>
      <c r="W79" s="596">
        <v>25</v>
      </c>
      <c r="X79" s="594">
        <v>53</v>
      </c>
      <c r="Y79" s="594">
        <v>78</v>
      </c>
      <c r="Z79" s="594" t="s">
        <v>15</v>
      </c>
      <c r="AA79" s="595">
        <v>3.75</v>
      </c>
      <c r="AB79" s="597">
        <v>18</v>
      </c>
      <c r="AC79" s="594">
        <v>45.25</v>
      </c>
      <c r="AD79" s="559">
        <v>64</v>
      </c>
      <c r="AE79" s="594" t="s">
        <v>24</v>
      </c>
      <c r="AF79" s="594">
        <v>3</v>
      </c>
      <c r="AG79" s="594">
        <v>19.6</v>
      </c>
      <c r="AH79" s="594">
        <v>47</v>
      </c>
      <c r="AI79" s="594">
        <v>67</v>
      </c>
      <c r="AJ79" s="594" t="s">
        <v>21</v>
      </c>
      <c r="AK79" s="594">
        <v>3.25</v>
      </c>
      <c r="AL79" s="595">
        <f>((L79*2)+(Q79*4)+(V79*4)+(AA79*4)+(AF79*3)+(AK79*3))/20</f>
        <v>3.6375</v>
      </c>
      <c r="AM79" s="594" t="s">
        <v>7652</v>
      </c>
      <c r="AN79" s="539">
        <v>105</v>
      </c>
      <c r="AO79" s="63"/>
    </row>
    <row r="80" spans="1:60" customHeight="1" ht="34">
      <c r="A80" s="319" t="s">
        <v>479</v>
      </c>
      <c r="B80" s="558" t="s">
        <v>7661</v>
      </c>
      <c r="C80" s="558" t="s">
        <v>479</v>
      </c>
      <c r="D80" s="558">
        <v>5</v>
      </c>
      <c r="E80" s="539">
        <v>106</v>
      </c>
      <c r="F80" s="593" t="s">
        <v>7662</v>
      </c>
      <c r="G80" s="520" t="s">
        <v>479</v>
      </c>
      <c r="H80" s="594">
        <v>27</v>
      </c>
      <c r="I80" s="594">
        <v>59</v>
      </c>
      <c r="J80" s="594">
        <v>86</v>
      </c>
      <c r="K80" s="594" t="s">
        <v>11</v>
      </c>
      <c r="L80" s="595">
        <v>4</v>
      </c>
      <c r="M80" s="594">
        <v>27</v>
      </c>
      <c r="N80" s="594">
        <v>58.5</v>
      </c>
      <c r="O80" s="594">
        <v>86</v>
      </c>
      <c r="P80" s="594" t="s">
        <v>11</v>
      </c>
      <c r="Q80" s="595">
        <v>4</v>
      </c>
      <c r="R80" s="594">
        <v>26</v>
      </c>
      <c r="S80" s="594">
        <v>58</v>
      </c>
      <c r="T80" s="594">
        <v>84</v>
      </c>
      <c r="U80" s="594" t="s">
        <v>11</v>
      </c>
      <c r="V80" s="595">
        <v>4</v>
      </c>
      <c r="W80" s="596">
        <v>20</v>
      </c>
      <c r="X80" s="594">
        <v>54</v>
      </c>
      <c r="Y80" s="594">
        <v>74</v>
      </c>
      <c r="Z80" s="594" t="s">
        <v>18</v>
      </c>
      <c r="AA80" s="595">
        <v>3.5</v>
      </c>
      <c r="AB80" s="597">
        <v>14</v>
      </c>
      <c r="AC80" s="594">
        <v>44.25</v>
      </c>
      <c r="AD80" s="559">
        <v>59</v>
      </c>
      <c r="AE80" s="594" t="s">
        <v>26</v>
      </c>
      <c r="AF80" s="594">
        <v>2.75</v>
      </c>
      <c r="AG80" s="594">
        <v>21.1</v>
      </c>
      <c r="AH80" s="594">
        <v>49.25</v>
      </c>
      <c r="AI80" s="594">
        <v>71</v>
      </c>
      <c r="AJ80" s="594" t="s">
        <v>18</v>
      </c>
      <c r="AK80" s="594">
        <v>3.5</v>
      </c>
      <c r="AL80" s="595">
        <f>((L80*2)+(Q80*4)+(V80*4)+(AA80*4)+(AF80*3)+(AK80*3))/20</f>
        <v>3.6375</v>
      </c>
      <c r="AM80" s="594" t="s">
        <v>7652</v>
      </c>
      <c r="AN80" s="539">
        <v>106</v>
      </c>
      <c r="AO80" s="63"/>
    </row>
    <row r="81" spans="1:60" customHeight="1" ht="34">
      <c r="A81" s="131" t="s">
        <v>479</v>
      </c>
      <c r="B81" s="558" t="s">
        <v>7663</v>
      </c>
      <c r="C81" s="558" t="s">
        <v>479</v>
      </c>
      <c r="D81" s="558">
        <v>7</v>
      </c>
      <c r="E81" s="539">
        <v>107</v>
      </c>
      <c r="F81" s="593" t="s">
        <v>7664</v>
      </c>
      <c r="G81" s="520" t="s">
        <v>479</v>
      </c>
      <c r="H81" s="594">
        <v>23</v>
      </c>
      <c r="I81" s="594" t="s">
        <v>7665</v>
      </c>
      <c r="J81" s="594">
        <v>23</v>
      </c>
      <c r="K81" s="594" t="s">
        <v>36</v>
      </c>
      <c r="L81" s="594" t="s">
        <v>7665</v>
      </c>
      <c r="M81" s="594">
        <v>26</v>
      </c>
      <c r="N81" s="594">
        <v>0</v>
      </c>
      <c r="O81" s="594">
        <v>26</v>
      </c>
      <c r="P81" s="594" t="s">
        <v>36</v>
      </c>
      <c r="Q81" s="595">
        <v>0</v>
      </c>
      <c r="R81" s="594">
        <v>13.5</v>
      </c>
      <c r="S81" s="594" t="s">
        <v>7665</v>
      </c>
      <c r="T81" s="594">
        <v>14</v>
      </c>
      <c r="U81" s="594" t="s">
        <v>36</v>
      </c>
      <c r="V81" s="595">
        <v>0</v>
      </c>
      <c r="W81" s="596">
        <v>11</v>
      </c>
      <c r="X81" s="594" t="s">
        <v>7665</v>
      </c>
      <c r="Y81" s="594">
        <v>11</v>
      </c>
      <c r="Z81" s="594" t="s">
        <v>36</v>
      </c>
      <c r="AA81" s="595">
        <v>0</v>
      </c>
      <c r="AB81" s="597">
        <v>14</v>
      </c>
      <c r="AC81" s="594" t="s">
        <v>7665</v>
      </c>
      <c r="AD81" s="559">
        <v>14</v>
      </c>
      <c r="AE81" s="594" t="s">
        <v>36</v>
      </c>
      <c r="AF81" s="594">
        <v>0</v>
      </c>
      <c r="AG81" s="594">
        <v>19.9</v>
      </c>
      <c r="AH81" s="594" t="s">
        <v>7665</v>
      </c>
      <c r="AI81" s="594">
        <v>20</v>
      </c>
      <c r="AJ81" s="594" t="s">
        <v>36</v>
      </c>
      <c r="AK81" s="594">
        <v>0</v>
      </c>
      <c r="AL81" s="595"/>
      <c r="AM81" s="598" t="s">
        <v>7666</v>
      </c>
      <c r="AN81" s="539">
        <v>107</v>
      </c>
      <c r="AO81" s="63"/>
    </row>
    <row r="82" spans="1:60" customHeight="1" ht="34">
      <c r="A82" s="319" t="s">
        <v>479</v>
      </c>
      <c r="B82" s="558" t="s">
        <v>7667</v>
      </c>
      <c r="C82" s="558" t="s">
        <v>479</v>
      </c>
      <c r="D82" s="558">
        <v>8</v>
      </c>
      <c r="E82" s="539">
        <v>108</v>
      </c>
      <c r="F82" s="593" t="s">
        <v>7668</v>
      </c>
      <c r="G82" s="520" t="s">
        <v>479</v>
      </c>
      <c r="H82" s="594">
        <v>26</v>
      </c>
      <c r="I82" s="594">
        <v>58</v>
      </c>
      <c r="J82" s="594">
        <v>84</v>
      </c>
      <c r="K82" s="594" t="s">
        <v>11</v>
      </c>
      <c r="L82" s="595">
        <v>4</v>
      </c>
      <c r="M82" s="594">
        <v>16</v>
      </c>
      <c r="N82" s="594">
        <v>44</v>
      </c>
      <c r="O82" s="594">
        <v>60</v>
      </c>
      <c r="P82" s="594" t="s">
        <v>24</v>
      </c>
      <c r="Q82" s="595">
        <v>3</v>
      </c>
      <c r="R82" s="594">
        <v>10.5</v>
      </c>
      <c r="S82" s="594">
        <v>41</v>
      </c>
      <c r="T82" s="594">
        <v>52</v>
      </c>
      <c r="U82" s="594" t="s">
        <v>29</v>
      </c>
      <c r="V82" s="595">
        <v>2.5</v>
      </c>
      <c r="W82" s="596">
        <v>18</v>
      </c>
      <c r="X82" s="594">
        <v>35.5</v>
      </c>
      <c r="Y82" s="594">
        <v>54</v>
      </c>
      <c r="Z82" s="594" t="s">
        <v>29</v>
      </c>
      <c r="AA82" s="595">
        <v>2.5</v>
      </c>
      <c r="AB82" s="597">
        <v>15</v>
      </c>
      <c r="AC82" s="594">
        <v>37.5</v>
      </c>
      <c r="AD82" s="559">
        <v>53</v>
      </c>
      <c r="AE82" s="594" t="s">
        <v>29</v>
      </c>
      <c r="AF82" s="594">
        <v>2.5</v>
      </c>
      <c r="AG82" s="594">
        <v>10.3</v>
      </c>
      <c r="AH82" s="594">
        <v>42</v>
      </c>
      <c r="AI82" s="594">
        <v>53</v>
      </c>
      <c r="AJ82" s="594" t="s">
        <v>29</v>
      </c>
      <c r="AK82" s="594">
        <v>2.5</v>
      </c>
      <c r="AL82" s="595">
        <f>((L82*2)+(Q82*4)+(V82*4)+(AA82*4)+(AF82*3)+(AK82*3))/20</f>
        <v>2.75</v>
      </c>
      <c r="AM82" s="594" t="s">
        <v>7652</v>
      </c>
      <c r="AN82" s="539">
        <v>108</v>
      </c>
      <c r="AO82" s="63"/>
    </row>
    <row r="83" spans="1:60" customHeight="1" ht="34">
      <c r="A83" s="131" t="s">
        <v>479</v>
      </c>
      <c r="B83" s="558" t="s">
        <v>7669</v>
      </c>
      <c r="C83" s="558" t="s">
        <v>479</v>
      </c>
      <c r="D83" s="558">
        <v>25</v>
      </c>
      <c r="E83" s="539">
        <v>109</v>
      </c>
      <c r="F83" s="593" t="s">
        <v>7670</v>
      </c>
      <c r="G83" s="520" t="s">
        <v>479</v>
      </c>
      <c r="H83" s="594">
        <v>28</v>
      </c>
      <c r="I83" s="594">
        <v>43.5</v>
      </c>
      <c r="J83" s="594">
        <v>72</v>
      </c>
      <c r="K83" s="594" t="s">
        <v>18</v>
      </c>
      <c r="L83" s="595">
        <v>3.5</v>
      </c>
      <c r="M83" s="594">
        <v>26</v>
      </c>
      <c r="N83" s="594">
        <v>57</v>
      </c>
      <c r="O83" s="594">
        <v>83</v>
      </c>
      <c r="P83" s="594" t="s">
        <v>11</v>
      </c>
      <c r="Q83" s="595">
        <v>4</v>
      </c>
      <c r="R83" s="594">
        <v>17</v>
      </c>
      <c r="S83" s="594">
        <v>49.5</v>
      </c>
      <c r="T83" s="594">
        <v>67</v>
      </c>
      <c r="U83" s="594" t="s">
        <v>21</v>
      </c>
      <c r="V83" s="595">
        <v>3.25</v>
      </c>
      <c r="W83" s="596">
        <v>29</v>
      </c>
      <c r="X83" s="594">
        <v>50</v>
      </c>
      <c r="Y83" s="594">
        <v>79</v>
      </c>
      <c r="Z83" s="594" t="s">
        <v>15</v>
      </c>
      <c r="AA83" s="595">
        <v>3.75</v>
      </c>
      <c r="AB83" s="597">
        <v>18</v>
      </c>
      <c r="AC83" s="594">
        <v>41.25</v>
      </c>
      <c r="AD83" s="559">
        <v>60</v>
      </c>
      <c r="AE83" s="594" t="s">
        <v>24</v>
      </c>
      <c r="AF83" s="594">
        <v>3</v>
      </c>
      <c r="AG83" s="594">
        <v>22</v>
      </c>
      <c r="AH83" s="594">
        <v>46.25</v>
      </c>
      <c r="AI83" s="594">
        <v>69</v>
      </c>
      <c r="AJ83" s="594" t="s">
        <v>21</v>
      </c>
      <c r="AK83" s="594">
        <v>3.25</v>
      </c>
      <c r="AL83" s="595">
        <f>((L83*2)+(Q83*4)+(V83*4)+(AA83*4)+(AF83*3)+(AK83*3))/20</f>
        <v>3.4875</v>
      </c>
      <c r="AM83" s="594" t="s">
        <v>7652</v>
      </c>
      <c r="AN83" s="539">
        <v>109</v>
      </c>
      <c r="AO83" s="63"/>
    </row>
    <row r="84" spans="1:60" customHeight="1" ht="34">
      <c r="A84" s="131" t="s">
        <v>479</v>
      </c>
      <c r="B84" s="558" t="s">
        <v>7671</v>
      </c>
      <c r="C84" s="558" t="s">
        <v>479</v>
      </c>
      <c r="D84" s="558">
        <v>27</v>
      </c>
      <c r="E84" s="539">
        <v>110</v>
      </c>
      <c r="F84" s="593" t="s">
        <v>7672</v>
      </c>
      <c r="G84" s="520" t="s">
        <v>479</v>
      </c>
      <c r="H84" s="594">
        <v>24</v>
      </c>
      <c r="I84" s="594">
        <v>37</v>
      </c>
      <c r="J84" s="594">
        <v>61</v>
      </c>
      <c r="K84" s="594" t="s">
        <v>24</v>
      </c>
      <c r="L84" s="595">
        <v>3</v>
      </c>
      <c r="M84" s="594">
        <v>17</v>
      </c>
      <c r="N84" s="594">
        <v>30.5</v>
      </c>
      <c r="O84" s="594">
        <v>48</v>
      </c>
      <c r="P84" s="594" t="s">
        <v>31</v>
      </c>
      <c r="Q84" s="595">
        <v>2.25</v>
      </c>
      <c r="R84" s="594">
        <v>10.5</v>
      </c>
      <c r="S84" s="594">
        <v>19.5</v>
      </c>
      <c r="T84" s="594">
        <v>30</v>
      </c>
      <c r="U84" s="594" t="s">
        <v>36</v>
      </c>
      <c r="V84" s="595">
        <v>0</v>
      </c>
      <c r="W84" s="596">
        <v>15</v>
      </c>
      <c r="X84" s="594">
        <v>14.5</v>
      </c>
      <c r="Y84" s="594">
        <v>30</v>
      </c>
      <c r="Z84" s="594" t="s">
        <v>36</v>
      </c>
      <c r="AA84" s="595">
        <v>0</v>
      </c>
      <c r="AB84" s="597">
        <v>14</v>
      </c>
      <c r="AC84" s="594">
        <v>24.75</v>
      </c>
      <c r="AD84" s="559">
        <v>39</v>
      </c>
      <c r="AE84" s="594" t="s">
        <v>36</v>
      </c>
      <c r="AF84" s="594">
        <v>0</v>
      </c>
      <c r="AG84" s="594">
        <v>16.4</v>
      </c>
      <c r="AH84" s="594">
        <v>34.75</v>
      </c>
      <c r="AI84" s="594">
        <v>52</v>
      </c>
      <c r="AJ84" s="594" t="s">
        <v>29</v>
      </c>
      <c r="AK84" s="594">
        <v>2.5</v>
      </c>
      <c r="AL84" s="595">
        <f>((L84*2)+(Q84*4)+(V84*4)+(AA84*4)+(AF84*3)+(AK84*3))/20</f>
        <v>1.125</v>
      </c>
      <c r="AM84" s="594" t="s">
        <v>7652</v>
      </c>
      <c r="AN84" s="539">
        <v>110</v>
      </c>
      <c r="AO84" s="63"/>
    </row>
    <row r="85" spans="1:60" customHeight="1" ht="34" s="135" customFormat="1">
      <c r="A85" s="319" t="s">
        <v>329</v>
      </c>
      <c r="B85" s="558" t="s">
        <v>7673</v>
      </c>
      <c r="C85" s="558" t="s">
        <v>479</v>
      </c>
      <c r="D85" s="558">
        <v>10</v>
      </c>
      <c r="E85" s="539">
        <v>111</v>
      </c>
      <c r="F85" s="593" t="s">
        <v>7674</v>
      </c>
      <c r="G85" s="520" t="s">
        <v>479</v>
      </c>
      <c r="H85" s="594">
        <v>27</v>
      </c>
      <c r="I85" s="594">
        <v>43.5</v>
      </c>
      <c r="J85" s="594">
        <v>71</v>
      </c>
      <c r="K85" s="594" t="s">
        <v>18</v>
      </c>
      <c r="L85" s="595">
        <v>3.5</v>
      </c>
      <c r="M85" s="594">
        <v>18</v>
      </c>
      <c r="N85" s="594">
        <v>54.5</v>
      </c>
      <c r="O85" s="594">
        <v>73</v>
      </c>
      <c r="P85" s="594" t="s">
        <v>18</v>
      </c>
      <c r="Q85" s="595">
        <v>3.5</v>
      </c>
      <c r="R85" s="594">
        <v>21</v>
      </c>
      <c r="S85" s="594">
        <v>38</v>
      </c>
      <c r="T85" s="594">
        <v>59</v>
      </c>
      <c r="U85" s="594" t="s">
        <v>26</v>
      </c>
      <c r="V85" s="595">
        <v>2.75</v>
      </c>
      <c r="W85" s="594">
        <v>22.5</v>
      </c>
      <c r="X85" s="594">
        <v>53.5</v>
      </c>
      <c r="Y85" s="594">
        <v>76</v>
      </c>
      <c r="Z85" s="594" t="s">
        <v>15</v>
      </c>
      <c r="AA85" s="595">
        <v>3.75</v>
      </c>
      <c r="AB85" s="597">
        <v>16</v>
      </c>
      <c r="AC85" s="594">
        <v>38.75</v>
      </c>
      <c r="AD85" s="559">
        <v>55</v>
      </c>
      <c r="AE85" s="594" t="s">
        <v>26</v>
      </c>
      <c r="AF85" s="594">
        <v>2.75</v>
      </c>
      <c r="AG85" s="594">
        <v>21.3</v>
      </c>
      <c r="AH85" s="594">
        <v>42.5</v>
      </c>
      <c r="AI85" s="594">
        <v>64</v>
      </c>
      <c r="AJ85" s="594" t="s">
        <v>24</v>
      </c>
      <c r="AK85" s="594">
        <v>3</v>
      </c>
      <c r="AL85" s="595">
        <f>((L85*2)+(Q85*4)+(V85*4)+(AA85*4)+(AF85*3)+(AK85*3))/20</f>
        <v>3.2125</v>
      </c>
      <c r="AM85" s="594" t="s">
        <v>7652</v>
      </c>
      <c r="AN85" s="539">
        <v>111</v>
      </c>
      <c r="AO85" s="63"/>
    </row>
    <row r="86" spans="1:60" customHeight="1" ht="34">
      <c r="A86" s="131" t="s">
        <v>479</v>
      </c>
      <c r="B86" s="558" t="s">
        <v>7675</v>
      </c>
      <c r="C86" s="558" t="s">
        <v>479</v>
      </c>
      <c r="D86" s="558">
        <v>14</v>
      </c>
      <c r="E86" s="539">
        <v>112</v>
      </c>
      <c r="F86" s="593" t="s">
        <v>7676</v>
      </c>
      <c r="G86" s="520" t="s">
        <v>479</v>
      </c>
      <c r="H86" s="594">
        <v>28</v>
      </c>
      <c r="I86" s="594">
        <v>61.5</v>
      </c>
      <c r="J86" s="594">
        <v>90</v>
      </c>
      <c r="K86" s="594" t="s">
        <v>11</v>
      </c>
      <c r="L86" s="595">
        <v>4</v>
      </c>
      <c r="M86" s="594">
        <v>20</v>
      </c>
      <c r="N86" s="594">
        <v>53.5</v>
      </c>
      <c r="O86" s="594">
        <v>84</v>
      </c>
      <c r="P86" s="594" t="s">
        <v>11</v>
      </c>
      <c r="Q86" s="595">
        <v>4</v>
      </c>
      <c r="R86" s="594">
        <v>16.5</v>
      </c>
      <c r="S86" s="594">
        <v>47.5</v>
      </c>
      <c r="T86" s="594">
        <v>64</v>
      </c>
      <c r="U86" s="594" t="s">
        <v>24</v>
      </c>
      <c r="V86" s="595">
        <v>3</v>
      </c>
      <c r="W86" s="596">
        <v>14.5</v>
      </c>
      <c r="X86" s="594">
        <v>51</v>
      </c>
      <c r="Y86" s="594">
        <v>66</v>
      </c>
      <c r="Z86" s="594" t="s">
        <v>21</v>
      </c>
      <c r="AA86" s="595">
        <v>3.25</v>
      </c>
      <c r="AB86" s="597">
        <v>16</v>
      </c>
      <c r="AC86" s="594">
        <v>48.5</v>
      </c>
      <c r="AD86" s="559">
        <v>65</v>
      </c>
      <c r="AE86" s="594" t="s">
        <v>21</v>
      </c>
      <c r="AF86" s="594">
        <v>3.25</v>
      </c>
      <c r="AG86" s="594">
        <v>21.6</v>
      </c>
      <c r="AH86" s="594">
        <v>41.75</v>
      </c>
      <c r="AI86" s="594">
        <v>64</v>
      </c>
      <c r="AJ86" s="594" t="s">
        <v>24</v>
      </c>
      <c r="AK86" s="594">
        <v>3</v>
      </c>
      <c r="AL86" s="595">
        <f>((L86*2)+(Q86*4)+(V86*4)+(AA86*4)+(AF86*3)+(AK86*3))/20</f>
        <v>3.3875</v>
      </c>
      <c r="AM86" s="594" t="s">
        <v>7652</v>
      </c>
      <c r="AN86" s="539">
        <v>112</v>
      </c>
      <c r="AO86" s="63"/>
    </row>
    <row r="87" spans="1:60" customHeight="1" ht="34">
      <c r="A87" s="131" t="s">
        <v>479</v>
      </c>
      <c r="B87" s="558" t="s">
        <v>7677</v>
      </c>
      <c r="C87" s="558" t="s">
        <v>479</v>
      </c>
      <c r="D87" s="558">
        <v>20</v>
      </c>
      <c r="E87" s="539">
        <v>113</v>
      </c>
      <c r="F87" s="593" t="s">
        <v>7678</v>
      </c>
      <c r="G87" s="520" t="s">
        <v>479</v>
      </c>
      <c r="H87" s="594">
        <v>26</v>
      </c>
      <c r="I87" s="594">
        <v>62.5</v>
      </c>
      <c r="J87" s="594">
        <v>89</v>
      </c>
      <c r="K87" s="594" t="s">
        <v>11</v>
      </c>
      <c r="L87" s="595">
        <v>4</v>
      </c>
      <c r="M87" s="594">
        <v>14</v>
      </c>
      <c r="N87" s="594">
        <v>54.5</v>
      </c>
      <c r="O87" s="594">
        <v>69</v>
      </c>
      <c r="P87" s="594" t="s">
        <v>7679</v>
      </c>
      <c r="Q87" s="595">
        <v>3.25</v>
      </c>
      <c r="R87" s="594">
        <v>13</v>
      </c>
      <c r="S87" s="594">
        <v>49</v>
      </c>
      <c r="T87" s="594">
        <v>62</v>
      </c>
      <c r="U87" s="594" t="s">
        <v>24</v>
      </c>
      <c r="V87" s="595">
        <v>3</v>
      </c>
      <c r="W87" s="596">
        <v>28.5</v>
      </c>
      <c r="X87" s="594">
        <v>53.5</v>
      </c>
      <c r="Y87" s="594">
        <v>82</v>
      </c>
      <c r="Z87" s="594" t="s">
        <v>11</v>
      </c>
      <c r="AA87" s="595">
        <v>4</v>
      </c>
      <c r="AB87" s="597">
        <v>17</v>
      </c>
      <c r="AC87" s="594">
        <v>49.5</v>
      </c>
      <c r="AD87" s="559">
        <v>67</v>
      </c>
      <c r="AE87" s="594" t="s">
        <v>21</v>
      </c>
      <c r="AF87" s="594">
        <v>3.25</v>
      </c>
      <c r="AG87" s="594">
        <v>22.6</v>
      </c>
      <c r="AH87" s="594">
        <v>44.75</v>
      </c>
      <c r="AI87" s="594">
        <v>68</v>
      </c>
      <c r="AJ87" s="594" t="s">
        <v>21</v>
      </c>
      <c r="AK87" s="594">
        <v>3.25</v>
      </c>
      <c r="AL87" s="595">
        <f>((L87*2)+(Q87*4)+(V87*4)+(AA87*4)+(AF87*3)+(AK87*3))/20</f>
        <v>3.425</v>
      </c>
      <c r="AM87" s="594" t="s">
        <v>7652</v>
      </c>
      <c r="AN87" s="539">
        <v>113</v>
      </c>
      <c r="AO87" s="63"/>
    </row>
    <row r="88" spans="1:60" customHeight="1" ht="34">
      <c r="A88" s="319" t="s">
        <v>425</v>
      </c>
      <c r="B88" s="558" t="s">
        <v>7680</v>
      </c>
      <c r="C88" s="558" t="s">
        <v>479</v>
      </c>
      <c r="D88" s="558">
        <v>12</v>
      </c>
      <c r="E88" s="539">
        <v>114</v>
      </c>
      <c r="F88" s="593" t="s">
        <v>7681</v>
      </c>
      <c r="G88" s="520" t="s">
        <v>479</v>
      </c>
      <c r="H88" s="594">
        <v>24</v>
      </c>
      <c r="I88" s="594">
        <v>32</v>
      </c>
      <c r="J88" s="594">
        <v>56</v>
      </c>
      <c r="K88" s="594" t="s">
        <v>26</v>
      </c>
      <c r="L88" s="595">
        <v>2.75</v>
      </c>
      <c r="M88" s="594">
        <v>17</v>
      </c>
      <c r="N88" s="594">
        <v>41.5</v>
      </c>
      <c r="O88" s="594">
        <v>59</v>
      </c>
      <c r="P88" s="594" t="s">
        <v>26</v>
      </c>
      <c r="Q88" s="595">
        <v>2.75</v>
      </c>
      <c r="R88" s="594">
        <v>12</v>
      </c>
      <c r="S88" s="594">
        <v>37</v>
      </c>
      <c r="T88" s="594">
        <v>49</v>
      </c>
      <c r="U88" s="594" t="s">
        <v>31</v>
      </c>
      <c r="V88" s="595">
        <v>2.25</v>
      </c>
      <c r="W88" s="596">
        <v>20</v>
      </c>
      <c r="X88" s="594">
        <v>31.5</v>
      </c>
      <c r="Y88" s="594">
        <v>52</v>
      </c>
      <c r="Z88" s="594" t="s">
        <v>29</v>
      </c>
      <c r="AA88" s="595">
        <v>2.5</v>
      </c>
      <c r="AB88" s="597">
        <v>6</v>
      </c>
      <c r="AC88" s="594">
        <v>11.5</v>
      </c>
      <c r="AD88" s="559">
        <v>18</v>
      </c>
      <c r="AE88" s="594" t="s">
        <v>36</v>
      </c>
      <c r="AF88" s="594">
        <v>0</v>
      </c>
      <c r="AG88" s="594">
        <v>18.8</v>
      </c>
      <c r="AH88" s="594">
        <v>44</v>
      </c>
      <c r="AI88" s="594">
        <v>63</v>
      </c>
      <c r="AJ88" s="594" t="s">
        <v>24</v>
      </c>
      <c r="AK88" s="594">
        <v>3</v>
      </c>
      <c r="AL88" s="595">
        <f>((L88*2)+(Q88*4)+(V88*4)+(AA88*4)+(AF88*3)+(AK88*3))/20</f>
        <v>2.225</v>
      </c>
      <c r="AM88" s="594" t="s">
        <v>7652</v>
      </c>
      <c r="AN88" s="539">
        <v>114</v>
      </c>
      <c r="AO88" s="63"/>
    </row>
    <row r="89" spans="1:60" customHeight="1" ht="34">
      <c r="A89" s="319" t="s">
        <v>375</v>
      </c>
      <c r="B89" s="558" t="s">
        <v>7682</v>
      </c>
      <c r="C89" s="558" t="s">
        <v>479</v>
      </c>
      <c r="D89" s="558">
        <v>6</v>
      </c>
      <c r="E89" s="539">
        <v>115</v>
      </c>
      <c r="F89" s="593" t="s">
        <v>7683</v>
      </c>
      <c r="G89" s="520" t="s">
        <v>479</v>
      </c>
      <c r="H89" s="594">
        <v>27</v>
      </c>
      <c r="I89" s="594">
        <v>60</v>
      </c>
      <c r="J89" s="594">
        <v>87</v>
      </c>
      <c r="K89" s="594" t="s">
        <v>11</v>
      </c>
      <c r="L89" s="595">
        <v>4</v>
      </c>
      <c r="M89" s="594">
        <v>24</v>
      </c>
      <c r="N89" s="594">
        <v>56</v>
      </c>
      <c r="O89" s="594">
        <v>80</v>
      </c>
      <c r="P89" s="594" t="s">
        <v>11</v>
      </c>
      <c r="Q89" s="595">
        <v>4</v>
      </c>
      <c r="R89" s="594">
        <v>25.5</v>
      </c>
      <c r="S89" s="594">
        <v>54</v>
      </c>
      <c r="T89" s="594">
        <v>80</v>
      </c>
      <c r="U89" s="594" t="s">
        <v>11</v>
      </c>
      <c r="V89" s="595">
        <v>4</v>
      </c>
      <c r="W89" s="596">
        <v>27.5</v>
      </c>
      <c r="X89" s="594">
        <v>54.5</v>
      </c>
      <c r="Y89" s="594">
        <v>82</v>
      </c>
      <c r="Z89" s="594" t="s">
        <v>11</v>
      </c>
      <c r="AA89" s="595">
        <v>4</v>
      </c>
      <c r="AB89" s="597">
        <v>20.5</v>
      </c>
      <c r="AC89" s="594">
        <v>51.75</v>
      </c>
      <c r="AD89" s="559">
        <v>73</v>
      </c>
      <c r="AE89" s="594" t="s">
        <v>18</v>
      </c>
      <c r="AF89" s="594">
        <v>3.5</v>
      </c>
      <c r="AG89" s="594">
        <v>22.4</v>
      </c>
      <c r="AH89" s="594">
        <v>48.25</v>
      </c>
      <c r="AI89" s="594">
        <v>71</v>
      </c>
      <c r="AJ89" s="594" t="s">
        <v>18</v>
      </c>
      <c r="AK89" s="594">
        <v>3.5</v>
      </c>
      <c r="AL89" s="595">
        <f>((L89*2)+(Q89*4)+(V89*4)+(AA89*4)+(AF89*3)+(AK89*3))/20</f>
        <v>3.85</v>
      </c>
      <c r="AM89" s="594" t="s">
        <v>7652</v>
      </c>
      <c r="AN89" s="539">
        <v>115</v>
      </c>
      <c r="AO89" s="63"/>
    </row>
    <row r="90" spans="1:60" customHeight="1" ht="34">
      <c r="A90" s="131" t="s">
        <v>7684</v>
      </c>
      <c r="B90" s="558" t="s">
        <v>7685</v>
      </c>
      <c r="C90" s="558" t="s">
        <v>479</v>
      </c>
      <c r="D90" s="558">
        <v>13</v>
      </c>
      <c r="E90" s="539">
        <v>116</v>
      </c>
      <c r="F90" s="593" t="s">
        <v>7686</v>
      </c>
      <c r="G90" s="520" t="s">
        <v>479</v>
      </c>
      <c r="H90" s="594">
        <v>26</v>
      </c>
      <c r="I90" s="594">
        <v>60.5</v>
      </c>
      <c r="J90" s="594">
        <v>87</v>
      </c>
      <c r="K90" s="594" t="s">
        <v>11</v>
      </c>
      <c r="L90" s="595">
        <v>4</v>
      </c>
      <c r="M90" s="594">
        <v>21</v>
      </c>
      <c r="N90" s="594">
        <v>59.5</v>
      </c>
      <c r="O90" s="594">
        <v>81</v>
      </c>
      <c r="P90" s="594" t="s">
        <v>11</v>
      </c>
      <c r="Q90" s="595">
        <v>4</v>
      </c>
      <c r="R90" s="594">
        <v>21</v>
      </c>
      <c r="S90" s="594">
        <v>53.5</v>
      </c>
      <c r="T90" s="594">
        <v>75</v>
      </c>
      <c r="U90" s="594" t="s">
        <v>15</v>
      </c>
      <c r="V90" s="595">
        <v>3.75</v>
      </c>
      <c r="W90" s="596">
        <v>25.5</v>
      </c>
      <c r="X90" s="594">
        <v>56</v>
      </c>
      <c r="Y90" s="594">
        <v>82</v>
      </c>
      <c r="Z90" s="594" t="s">
        <v>11</v>
      </c>
      <c r="AA90" s="595">
        <v>4</v>
      </c>
      <c r="AB90" s="597">
        <v>23</v>
      </c>
      <c r="AC90" s="594">
        <v>54.25</v>
      </c>
      <c r="AD90" s="559">
        <v>78</v>
      </c>
      <c r="AE90" s="594" t="s">
        <v>15</v>
      </c>
      <c r="AF90" s="594">
        <v>3.75</v>
      </c>
      <c r="AG90" s="594">
        <v>24.3</v>
      </c>
      <c r="AH90" s="594">
        <v>48.25</v>
      </c>
      <c r="AI90" s="594">
        <v>73</v>
      </c>
      <c r="AJ90" s="594" t="s">
        <v>18</v>
      </c>
      <c r="AK90" s="594">
        <v>3.5</v>
      </c>
      <c r="AL90" s="595">
        <f>((L90*2)+(Q90*4)+(V90*4)+(AA90*4)+(AF90*3)+(AK90*3))/20</f>
        <v>3.8375</v>
      </c>
      <c r="AM90" s="594" t="s">
        <v>7652</v>
      </c>
      <c r="AN90" s="539">
        <v>116</v>
      </c>
      <c r="AO90" s="63"/>
    </row>
    <row r="91" spans="1:60" customHeight="1" ht="34" s="135" customFormat="1">
      <c r="A91" s="131" t="s">
        <v>479</v>
      </c>
      <c r="B91" s="558" t="s">
        <v>7687</v>
      </c>
      <c r="C91" s="558" t="s">
        <v>479</v>
      </c>
      <c r="D91" s="214">
        <v>18</v>
      </c>
      <c r="E91" s="559">
        <v>117</v>
      </c>
      <c r="F91" s="593" t="s">
        <v>7688</v>
      </c>
      <c r="G91" s="520" t="s">
        <v>479</v>
      </c>
      <c r="H91" s="594">
        <v>21</v>
      </c>
      <c r="I91" s="594">
        <v>37</v>
      </c>
      <c r="J91" s="594">
        <v>58</v>
      </c>
      <c r="K91" s="594" t="s">
        <v>26</v>
      </c>
      <c r="L91" s="595">
        <v>2.75</v>
      </c>
      <c r="M91" s="594">
        <v>20</v>
      </c>
      <c r="N91" s="594">
        <v>53.5</v>
      </c>
      <c r="O91" s="594">
        <v>74</v>
      </c>
      <c r="P91" s="594" t="s">
        <v>18</v>
      </c>
      <c r="Q91" s="594">
        <v>3.5</v>
      </c>
      <c r="R91" s="594">
        <v>18</v>
      </c>
      <c r="S91" s="594">
        <v>52.5</v>
      </c>
      <c r="T91" s="594">
        <v>71</v>
      </c>
      <c r="U91" s="594" t="s">
        <v>18</v>
      </c>
      <c r="V91" s="594">
        <v>3.5</v>
      </c>
      <c r="W91" s="594">
        <v>18</v>
      </c>
      <c r="X91" s="594">
        <v>46.5</v>
      </c>
      <c r="Y91" s="594">
        <v>65</v>
      </c>
      <c r="Z91" s="594" t="s">
        <v>21</v>
      </c>
      <c r="AA91" s="594">
        <v>3.25</v>
      </c>
      <c r="AB91" s="597">
        <v>18</v>
      </c>
      <c r="AC91" s="594">
        <v>47.5</v>
      </c>
      <c r="AD91" s="559">
        <v>66</v>
      </c>
      <c r="AE91" s="594" t="s">
        <v>21</v>
      </c>
      <c r="AF91" s="594">
        <v>3.25</v>
      </c>
      <c r="AG91" s="594">
        <v>18.7</v>
      </c>
      <c r="AH91" s="594">
        <v>46.75</v>
      </c>
      <c r="AI91" s="594">
        <v>66</v>
      </c>
      <c r="AJ91" s="594" t="s">
        <v>21</v>
      </c>
      <c r="AK91" s="594">
        <v>3.25</v>
      </c>
      <c r="AL91" s="595">
        <f>((L91*2)+(Q91*4)+(V91*4)+(AA91*4)+(AF91*3)+(AK91*3))/20</f>
        <v>3.3</v>
      </c>
      <c r="AM91" s="594" t="s">
        <v>7652</v>
      </c>
      <c r="AN91" s="559">
        <v>117</v>
      </c>
      <c r="AO91" s="63"/>
    </row>
    <row r="92" spans="1:60" customHeight="1" ht="34">
      <c r="A92" s="131" t="s">
        <v>479</v>
      </c>
      <c r="B92" s="558" t="s">
        <v>7689</v>
      </c>
      <c r="C92" s="558" t="s">
        <v>479</v>
      </c>
      <c r="D92" s="214">
        <v>21</v>
      </c>
      <c r="E92" s="214">
        <v>118</v>
      </c>
      <c r="F92" s="593" t="s">
        <v>7690</v>
      </c>
      <c r="G92" s="520" t="s">
        <v>479</v>
      </c>
      <c r="H92" s="594">
        <v>26</v>
      </c>
      <c r="I92" s="594">
        <v>52.5</v>
      </c>
      <c r="J92" s="594">
        <v>79</v>
      </c>
      <c r="K92" s="594" t="s">
        <v>15</v>
      </c>
      <c r="L92" s="595">
        <v>3.75</v>
      </c>
      <c r="M92" s="594">
        <v>21</v>
      </c>
      <c r="N92" s="594">
        <v>53</v>
      </c>
      <c r="O92" s="594">
        <v>74</v>
      </c>
      <c r="P92" s="594" t="s">
        <v>15</v>
      </c>
      <c r="Q92" s="595">
        <v>3.5</v>
      </c>
      <c r="R92" s="594">
        <v>20.5</v>
      </c>
      <c r="S92" s="594">
        <v>58.5</v>
      </c>
      <c r="T92" s="594">
        <v>79</v>
      </c>
      <c r="U92" s="594" t="s">
        <v>15</v>
      </c>
      <c r="V92" s="595">
        <v>3.75</v>
      </c>
      <c r="W92" s="596">
        <v>19.5</v>
      </c>
      <c r="X92" s="594">
        <v>54</v>
      </c>
      <c r="Y92" s="594">
        <v>74</v>
      </c>
      <c r="Z92" s="594" t="s">
        <v>18</v>
      </c>
      <c r="AA92" s="595">
        <v>3.5</v>
      </c>
      <c r="AB92" s="597">
        <v>18</v>
      </c>
      <c r="AC92" s="594">
        <v>43</v>
      </c>
      <c r="AD92" s="214">
        <v>61</v>
      </c>
      <c r="AE92" s="594" t="s">
        <v>24</v>
      </c>
      <c r="AF92" s="594">
        <v>3</v>
      </c>
      <c r="AG92" s="594">
        <v>24.9</v>
      </c>
      <c r="AH92" s="594">
        <v>50.5</v>
      </c>
      <c r="AI92" s="594">
        <v>76</v>
      </c>
      <c r="AJ92" s="594" t="s">
        <v>15</v>
      </c>
      <c r="AK92" s="594">
        <v>3.75</v>
      </c>
      <c r="AL92" s="595">
        <f>((L92*2)+(Q92*4)+(V92*4)+(AA92*4)+(AF92*3)+(AK92*3))/20</f>
        <v>3.5375</v>
      </c>
      <c r="AM92" s="594" t="s">
        <v>7652</v>
      </c>
      <c r="AN92" s="214">
        <v>118</v>
      </c>
      <c r="AO92" s="63"/>
    </row>
    <row r="93" spans="1:60" customHeight="1" ht="34">
      <c r="A93" s="131" t="s">
        <v>479</v>
      </c>
      <c r="B93" s="558" t="s">
        <v>7691</v>
      </c>
      <c r="C93" s="558" t="s">
        <v>479</v>
      </c>
      <c r="D93" s="214">
        <v>23</v>
      </c>
      <c r="E93" s="214">
        <v>119</v>
      </c>
      <c r="F93" s="593" t="s">
        <v>7692</v>
      </c>
      <c r="G93" s="520" t="s">
        <v>479</v>
      </c>
      <c r="H93" s="594">
        <v>29</v>
      </c>
      <c r="I93" s="594">
        <v>41</v>
      </c>
      <c r="J93" s="594">
        <v>70</v>
      </c>
      <c r="K93" s="594" t="s">
        <v>18</v>
      </c>
      <c r="L93" s="595">
        <v>3.5</v>
      </c>
      <c r="M93" s="594">
        <v>18</v>
      </c>
      <c r="N93" s="594">
        <v>43.5</v>
      </c>
      <c r="O93" s="594">
        <v>62</v>
      </c>
      <c r="P93" s="594" t="s">
        <v>24</v>
      </c>
      <c r="Q93" s="595">
        <v>3</v>
      </c>
      <c r="R93" s="594">
        <v>15</v>
      </c>
      <c r="S93" s="594">
        <v>51.5</v>
      </c>
      <c r="T93" s="594">
        <v>67</v>
      </c>
      <c r="U93" s="594" t="s">
        <v>21</v>
      </c>
      <c r="V93" s="595">
        <v>3.25</v>
      </c>
      <c r="W93" s="596">
        <v>23</v>
      </c>
      <c r="X93" s="594">
        <v>41</v>
      </c>
      <c r="Y93" s="594">
        <v>64</v>
      </c>
      <c r="Z93" s="594" t="s">
        <v>24</v>
      </c>
      <c r="AA93" s="595">
        <v>3</v>
      </c>
      <c r="AB93" s="597">
        <v>18</v>
      </c>
      <c r="AC93" s="594">
        <v>33.5</v>
      </c>
      <c r="AD93" s="214">
        <v>52</v>
      </c>
      <c r="AE93" s="594" t="s">
        <v>29</v>
      </c>
      <c r="AF93" s="594">
        <v>2.5</v>
      </c>
      <c r="AG93" s="594">
        <v>21.3</v>
      </c>
      <c r="AH93" s="594">
        <v>47.25</v>
      </c>
      <c r="AI93" s="594">
        <v>69</v>
      </c>
      <c r="AJ93" s="594" t="s">
        <v>21</v>
      </c>
      <c r="AK93" s="594">
        <v>3.25</v>
      </c>
      <c r="AL93" s="595">
        <f>((L93*2)+(Q93*4)+(V93*4)+(AA93*4)+(AF93*3)+(AK93*3))/20</f>
        <v>3.0625</v>
      </c>
      <c r="AM93" s="594" t="s">
        <v>7652</v>
      </c>
      <c r="AN93" s="214">
        <v>119</v>
      </c>
      <c r="AO93" s="63"/>
    </row>
    <row r="94" spans="1:60" customHeight="1" ht="34">
      <c r="A94" s="131" t="s">
        <v>7648</v>
      </c>
      <c r="B94" s="558" t="s">
        <v>7693</v>
      </c>
      <c r="C94" s="558" t="s">
        <v>479</v>
      </c>
      <c r="D94" s="214">
        <v>11</v>
      </c>
      <c r="E94" s="214">
        <v>120</v>
      </c>
      <c r="F94" s="593" t="s">
        <v>7694</v>
      </c>
      <c r="G94" s="520" t="s">
        <v>479</v>
      </c>
      <c r="H94" s="594">
        <v>28</v>
      </c>
      <c r="I94" s="594">
        <v>40</v>
      </c>
      <c r="J94" s="594">
        <v>68</v>
      </c>
      <c r="K94" s="594" t="s">
        <v>21</v>
      </c>
      <c r="L94" s="595">
        <v>3.25</v>
      </c>
      <c r="M94" s="594">
        <v>26</v>
      </c>
      <c r="N94" s="594">
        <v>46.5</v>
      </c>
      <c r="O94" s="594">
        <v>73</v>
      </c>
      <c r="P94" s="594" t="s">
        <v>18</v>
      </c>
      <c r="Q94" s="595">
        <v>3.5</v>
      </c>
      <c r="R94" s="594">
        <v>13</v>
      </c>
      <c r="S94" s="594">
        <v>40.5</v>
      </c>
      <c r="T94" s="594">
        <v>54</v>
      </c>
      <c r="U94" s="594" t="s">
        <v>29</v>
      </c>
      <c r="V94" s="595">
        <v>2.5</v>
      </c>
      <c r="W94" s="596">
        <v>19.5</v>
      </c>
      <c r="X94" s="594">
        <v>39.5</v>
      </c>
      <c r="Y94" s="594">
        <v>59</v>
      </c>
      <c r="Z94" s="594" t="s">
        <v>26</v>
      </c>
      <c r="AA94" s="595">
        <v>2.75</v>
      </c>
      <c r="AB94" s="597">
        <v>14</v>
      </c>
      <c r="AC94" s="594">
        <v>33.75</v>
      </c>
      <c r="AD94" s="214">
        <v>48</v>
      </c>
      <c r="AE94" s="594" t="s">
        <v>31</v>
      </c>
      <c r="AF94" s="594">
        <v>2.25</v>
      </c>
      <c r="AG94" s="594">
        <v>15.9</v>
      </c>
      <c r="AH94" s="594">
        <v>46.5</v>
      </c>
      <c r="AI94" s="594">
        <v>63</v>
      </c>
      <c r="AJ94" s="594" t="s">
        <v>24</v>
      </c>
      <c r="AK94" s="594">
        <v>3</v>
      </c>
      <c r="AL94" s="595">
        <f>((L94*2)+(Q94*4)+(V94*4)+(AA94*4)+(AF94*3)+(AK94*3))/20</f>
        <v>2.8625</v>
      </c>
      <c r="AM94" s="594" t="s">
        <v>7652</v>
      </c>
      <c r="AN94" s="214">
        <v>120</v>
      </c>
      <c r="AO94" s="63"/>
    </row>
    <row r="95" spans="1:60" customHeight="1" ht="27" s="528" customFormat="1">
      <c r="A95" s="319" t="s">
        <v>1409</v>
      </c>
      <c r="B95" s="558" t="s">
        <v>7695</v>
      </c>
      <c r="C95" s="558" t="s">
        <v>479</v>
      </c>
      <c r="D95" s="214">
        <v>15</v>
      </c>
      <c r="E95" s="214">
        <v>121</v>
      </c>
      <c r="F95" s="593" t="s">
        <v>7696</v>
      </c>
      <c r="G95" s="520" t="s">
        <v>479</v>
      </c>
      <c r="H95" s="594">
        <v>26</v>
      </c>
      <c r="I95" s="594">
        <v>40.5</v>
      </c>
      <c r="J95" s="594">
        <v>67</v>
      </c>
      <c r="K95" s="594" t="s">
        <v>21</v>
      </c>
      <c r="L95" s="594">
        <v>3.25</v>
      </c>
      <c r="M95" s="594">
        <v>14</v>
      </c>
      <c r="N95" s="594">
        <v>32</v>
      </c>
      <c r="O95" s="594">
        <v>46</v>
      </c>
      <c r="P95" s="594" t="s">
        <v>31</v>
      </c>
      <c r="Q95" s="594">
        <v>2.25</v>
      </c>
      <c r="R95" s="594">
        <v>16</v>
      </c>
      <c r="S95" s="594">
        <v>52.5</v>
      </c>
      <c r="T95" s="594">
        <v>69</v>
      </c>
      <c r="U95" s="594" t="s">
        <v>21</v>
      </c>
      <c r="V95" s="594">
        <v>3.25</v>
      </c>
      <c r="W95" s="594">
        <v>22.5</v>
      </c>
      <c r="X95" s="594">
        <v>48.5</v>
      </c>
      <c r="Y95" s="594">
        <v>71</v>
      </c>
      <c r="Z95" s="594" t="s">
        <v>18</v>
      </c>
      <c r="AA95" s="594">
        <v>3.5</v>
      </c>
      <c r="AB95" s="597">
        <v>17</v>
      </c>
      <c r="AC95" s="594">
        <v>51.5</v>
      </c>
      <c r="AD95" s="594">
        <v>69</v>
      </c>
      <c r="AE95" s="594" t="s">
        <v>21</v>
      </c>
      <c r="AF95" s="594">
        <v>3.25</v>
      </c>
      <c r="AG95" s="594">
        <v>23.75</v>
      </c>
      <c r="AH95" s="594">
        <v>42.25</v>
      </c>
      <c r="AI95" s="594">
        <v>66</v>
      </c>
      <c r="AJ95" s="594" t="s">
        <v>21</v>
      </c>
      <c r="AK95" s="594">
        <v>3.25</v>
      </c>
      <c r="AL95" s="595">
        <f>((L95*2)+(Q95*4)+(V95*4)+(AA95*4)+(AF95*3)+(AK95*3))/20</f>
        <v>3.1</v>
      </c>
      <c r="AM95" s="594" t="s">
        <v>7652</v>
      </c>
      <c r="AN95" s="214">
        <v>121</v>
      </c>
      <c r="AO95" s="599"/>
      <c r="AT95" s="600"/>
      <c r="BH95" s="601"/>
    </row>
    <row r="96" spans="1:60" customHeight="1" ht="18" s="4" customFormat="1">
      <c r="A96" s="135"/>
      <c r="B96" s="135"/>
      <c r="C96" s="135"/>
      <c r="D96" s="135"/>
      <c r="E96" s="135"/>
      <c r="F96" s="602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603"/>
      <c r="AC96" s="135"/>
      <c r="AD96" s="135"/>
      <c r="AE96" s="135"/>
    </row>
    <row r="97" spans="1:60" customHeight="1" ht="25.5" s="528" customFormat="1">
      <c r="A97" s="604"/>
      <c r="B97" s="605"/>
      <c r="C97" s="530"/>
      <c r="D97" s="530"/>
      <c r="E97" s="530"/>
      <c r="F97" s="531"/>
      <c r="G97" s="219"/>
      <c r="K97" s="218" t="s">
        <v>128</v>
      </c>
      <c r="L97" s="219" t="s">
        <v>7697</v>
      </c>
      <c r="M97" s="606"/>
      <c r="N97" s="219"/>
      <c r="O97" s="252"/>
      <c r="P97" s="252"/>
      <c r="Q97" s="252"/>
      <c r="R97" s="606"/>
      <c r="S97" s="218"/>
      <c r="U97" s="238" t="s">
        <v>498</v>
      </c>
      <c r="V97" s="607"/>
      <c r="Z97" s="608"/>
      <c r="AA97" s="609"/>
      <c r="AB97" s="610"/>
      <c r="AD97" s="252"/>
      <c r="AE97" s="530"/>
      <c r="AP97" s="601"/>
      <c r="AT97" s="600"/>
    </row>
    <row r="98" spans="1:60" customHeight="1" ht="20.15" s="528" customFormat="1">
      <c r="A98" s="611" t="s">
        <v>206</v>
      </c>
      <c r="B98" s="533" t="s">
        <v>221</v>
      </c>
      <c r="C98" s="530"/>
      <c r="D98" s="530"/>
      <c r="E98" s="530"/>
      <c r="F98" s="531"/>
      <c r="G98" s="219"/>
      <c r="K98" s="218" t="s">
        <v>132</v>
      </c>
      <c r="L98" s="137" t="s">
        <v>7698</v>
      </c>
      <c r="M98" s="606"/>
      <c r="N98" s="219"/>
      <c r="O98" s="252"/>
      <c r="P98" s="252"/>
      <c r="Q98" s="252"/>
      <c r="R98" s="606"/>
      <c r="S98" s="218"/>
      <c r="U98" s="238" t="s">
        <v>499</v>
      </c>
      <c r="V98" s="612"/>
      <c r="AA98" s="609"/>
      <c r="AB98" s="610"/>
      <c r="AD98" s="613" t="s">
        <v>135</v>
      </c>
      <c r="AE98" s="530"/>
      <c r="AK98" s="608" t="s">
        <v>7699</v>
      </c>
      <c r="AO98" s="1277"/>
      <c r="AP98" s="1277"/>
      <c r="AQ98" s="1277"/>
      <c r="AT98" s="600"/>
    </row>
    <row r="99" spans="1:60" customHeight="1" ht="20.15" s="528" customFormat="1">
      <c r="A99" s="218" t="s">
        <v>209</v>
      </c>
      <c r="B99" s="533" t="s">
        <v>222</v>
      </c>
      <c r="C99" s="530"/>
      <c r="D99" s="530"/>
      <c r="E99" s="530"/>
      <c r="F99" s="510"/>
      <c r="K99" s="218" t="s">
        <v>139</v>
      </c>
      <c r="L99" s="137" t="s">
        <v>7700</v>
      </c>
      <c r="M99" s="614"/>
      <c r="N99" s="137"/>
      <c r="O99" s="252"/>
      <c r="P99" s="252"/>
      <c r="Q99" s="252"/>
      <c r="R99" s="614"/>
      <c r="S99" s="218"/>
      <c r="U99" s="238" t="s">
        <v>500</v>
      </c>
      <c r="V99" s="612"/>
      <c r="AA99" s="609"/>
      <c r="AB99" s="615"/>
      <c r="AD99" s="616" t="s">
        <v>142</v>
      </c>
      <c r="AE99" s="321"/>
      <c r="AK99" s="193" t="s">
        <v>143</v>
      </c>
      <c r="AP99" s="601"/>
      <c r="AT99" s="600"/>
    </row>
    <row r="100" spans="1:60" customHeight="1" ht="20.15" s="528" customFormat="1">
      <c r="A100" s="137"/>
      <c r="B100" s="193" t="s">
        <v>280</v>
      </c>
      <c r="C100" s="321"/>
      <c r="D100" s="321"/>
      <c r="E100" s="321"/>
      <c r="F100" s="193" t="s">
        <v>7704</v>
      </c>
      <c r="G100" s="341"/>
      <c r="H100" s="1"/>
      <c r="K100" s="137"/>
      <c r="L100" s="137" t="s">
        <v>7701</v>
      </c>
      <c r="M100" s="614"/>
      <c r="N100" s="137"/>
      <c r="O100" s="252"/>
      <c r="P100" s="252"/>
      <c r="Q100" s="252"/>
      <c r="R100" s="614"/>
      <c r="S100" s="137"/>
      <c r="U100" s="238" t="s">
        <v>501</v>
      </c>
      <c r="V100" s="612"/>
      <c r="AA100" s="614"/>
      <c r="AB100" s="615"/>
      <c r="AD100" s="196" t="s">
        <v>7702</v>
      </c>
      <c r="AK100" s="193" t="s">
        <v>7703</v>
      </c>
      <c r="AT100" s="600"/>
      <c r="BH100" s="601"/>
    </row>
    <row r="101" spans="1:60" customHeight="1" ht="20.15" s="137" customFormat="1">
      <c r="A101" s="618"/>
      <c r="B101" s="618"/>
      <c r="C101" s="536"/>
      <c r="D101" s="535"/>
      <c r="E101" s="619"/>
      <c r="G101" s="506"/>
      <c r="J101" s="614"/>
      <c r="O101" s="614"/>
      <c r="V101" s="614"/>
      <c r="W101" s="135"/>
      <c r="X101" s="528"/>
      <c r="Y101" s="528"/>
      <c r="AA101" s="620"/>
      <c r="AB101" s="610"/>
      <c r="AC101" s="219"/>
      <c r="AF101" s="219"/>
      <c r="AG101" s="219"/>
      <c r="AH101" s="219"/>
      <c r="AI101" s="219"/>
      <c r="AK101" s="219"/>
      <c r="AL101" s="219"/>
      <c r="AM101" s="506"/>
      <c r="AN101" s="219"/>
    </row>
    <row r="102" spans="1:60" customHeight="1" ht="18.75">
      <c r="A102" s="560"/>
      <c r="B102" s="561"/>
      <c r="C102" s="13"/>
      <c r="D102" s="1"/>
      <c r="H102" s="1"/>
      <c r="I102" s="1"/>
      <c r="J102" s="562"/>
      <c r="K102" s="1"/>
      <c r="L102" s="100"/>
      <c r="M102" s="173"/>
      <c r="N102" s="174"/>
      <c r="O102" s="563"/>
      <c r="P102" s="174"/>
      <c r="Q102" s="173"/>
      <c r="R102" s="175"/>
      <c r="S102" s="174"/>
      <c r="V102" s="564"/>
      <c r="W102" s="135"/>
      <c r="X102" s="1"/>
      <c r="Y102" s="1"/>
      <c r="Z102" s="1"/>
      <c r="AA102" s="562"/>
      <c r="AB102" s="566"/>
      <c r="AC102" s="1"/>
    </row>
    <row r="103" spans="1:60" customHeight="1" ht="12.75" s="137" customFormat="1">
      <c r="A103" s="621"/>
      <c r="B103" s="621"/>
      <c r="F103" s="510"/>
      <c r="G103" s="193"/>
      <c r="L103" s="614"/>
      <c r="Q103" s="614" t="s">
        <v>7705</v>
      </c>
      <c r="V103" s="614"/>
      <c r="W103" s="135"/>
      <c r="AA103" s="614"/>
      <c r="AB103" s="615"/>
    </row>
    <row r="104" spans="1:60" customHeight="1" ht="18">
      <c r="A104" s="560"/>
      <c r="B104" s="561"/>
      <c r="C104" s="13"/>
      <c r="D104" s="1"/>
      <c r="E104" s="1"/>
      <c r="F104" s="341"/>
      <c r="G104" s="1"/>
      <c r="H104" s="1"/>
      <c r="I104" s="1"/>
      <c r="J104" s="1"/>
      <c r="K104" s="1"/>
      <c r="L104" s="562"/>
      <c r="M104" s="1"/>
      <c r="N104" s="100"/>
      <c r="O104" s="173"/>
      <c r="P104" s="174"/>
      <c r="Q104" s="563"/>
      <c r="R104" s="174"/>
      <c r="S104" s="173"/>
      <c r="T104" s="175"/>
      <c r="U104" s="174"/>
      <c r="V104" s="564"/>
      <c r="W104" s="135"/>
      <c r="X104" s="1"/>
      <c r="Y104" s="1"/>
      <c r="Z104" s="1"/>
      <c r="AA104" s="562"/>
      <c r="AB104" s="566"/>
      <c r="AC10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N9:AO9"/>
    <mergeCell ref="AN10:AO10"/>
    <mergeCell ref="M2:W3"/>
    <mergeCell ref="N5:W6"/>
    <mergeCell ref="N7:W8"/>
    <mergeCell ref="AJ8:AK8"/>
    <mergeCell ref="AE5:AO6"/>
    <mergeCell ref="AN7:AO7"/>
    <mergeCell ref="AN8:AO8"/>
    <mergeCell ref="AL7:AM7"/>
    <mergeCell ref="AL10:AM10"/>
    <mergeCell ref="AL8:AM8"/>
    <mergeCell ref="AL9:AM9"/>
    <mergeCell ref="AH7:AI7"/>
    <mergeCell ref="AJ7:AK7"/>
    <mergeCell ref="AH8:AI8"/>
    <mergeCell ref="B2:E2"/>
    <mergeCell ref="B3:C3"/>
    <mergeCell ref="B8:C8"/>
    <mergeCell ref="B9:C9"/>
    <mergeCell ref="B7:C7"/>
    <mergeCell ref="B4:C4"/>
    <mergeCell ref="B5:C5"/>
    <mergeCell ref="B6:C6"/>
    <mergeCell ref="AE7:AG7"/>
    <mergeCell ref="AE8:AF8"/>
    <mergeCell ref="B10:C10"/>
    <mergeCell ref="B13:C13"/>
    <mergeCell ref="B12:C12"/>
    <mergeCell ref="B11:C11"/>
    <mergeCell ref="AH10:AI10"/>
    <mergeCell ref="AJ10:AK10"/>
    <mergeCell ref="AH9:AI9"/>
    <mergeCell ref="AJ9:AK9"/>
    <mergeCell ref="AE10:AF10"/>
    <mergeCell ref="AE9:AF9"/>
    <mergeCell ref="AO43:AQ43"/>
    <mergeCell ref="R18:V18"/>
    <mergeCell ref="M16:Q16"/>
    <mergeCell ref="W18:AA18"/>
    <mergeCell ref="R17:V17"/>
    <mergeCell ref="W16:AA16"/>
    <mergeCell ref="W17:AA17"/>
    <mergeCell ref="AO16:AO19"/>
    <mergeCell ref="AB16:AF16"/>
    <mergeCell ref="AG18:AK18"/>
    <mergeCell ref="AG17:AK17"/>
    <mergeCell ref="AG16:AK16"/>
    <mergeCell ref="AB18:AF18"/>
    <mergeCell ref="AB17:AF17"/>
    <mergeCell ref="AM16:AM19"/>
    <mergeCell ref="AL16:AL19"/>
    <mergeCell ref="AN16:AN19"/>
    <mergeCell ref="A16:A19"/>
    <mergeCell ref="B16:B19"/>
    <mergeCell ref="C16:C19"/>
    <mergeCell ref="D16:D19"/>
    <mergeCell ref="G16:G19"/>
    <mergeCell ref="R16:V16"/>
    <mergeCell ref="M17:Q17"/>
    <mergeCell ref="M18:Q18"/>
    <mergeCell ref="H16:L16"/>
    <mergeCell ref="H18:L18"/>
    <mergeCell ref="H17:L17"/>
    <mergeCell ref="F16:F19"/>
    <mergeCell ref="E16:E19"/>
    <mergeCell ref="B57:E57"/>
    <mergeCell ref="N60:W61"/>
    <mergeCell ref="AL62:AM62"/>
    <mergeCell ref="AH62:AI62"/>
    <mergeCell ref="M57:W58"/>
    <mergeCell ref="B58:C58"/>
    <mergeCell ref="B59:C59"/>
    <mergeCell ref="B61:C61"/>
    <mergeCell ref="B60:C60"/>
    <mergeCell ref="AE60:AO61"/>
    <mergeCell ref="AN63:AO63"/>
    <mergeCell ref="B62:C62"/>
    <mergeCell ref="N62:W63"/>
    <mergeCell ref="AE62:AG62"/>
    <mergeCell ref="AL63:AM63"/>
    <mergeCell ref="AN62:AO62"/>
    <mergeCell ref="AJ62:AK62"/>
    <mergeCell ref="B63:C63"/>
    <mergeCell ref="AE63:AF63"/>
    <mergeCell ref="AH63:AI63"/>
    <mergeCell ref="AJ63:AK63"/>
    <mergeCell ref="A71:A74"/>
    <mergeCell ref="B71:B74"/>
    <mergeCell ref="C71:C74"/>
    <mergeCell ref="H73:L73"/>
    <mergeCell ref="E71:E74"/>
    <mergeCell ref="F71:F74"/>
    <mergeCell ref="G71:G74"/>
    <mergeCell ref="H72:L72"/>
    <mergeCell ref="H71:L71"/>
    <mergeCell ref="D71:D74"/>
    <mergeCell ref="B67:C67"/>
    <mergeCell ref="B68:C68"/>
    <mergeCell ref="AJ64:AK64"/>
    <mergeCell ref="AE64:AF64"/>
    <mergeCell ref="AN71:AN74"/>
    <mergeCell ref="M71:Q71"/>
    <mergeCell ref="M73:Q73"/>
    <mergeCell ref="M72:Q72"/>
    <mergeCell ref="R72:V72"/>
    <mergeCell ref="AB72:AF72"/>
    <mergeCell ref="B66:C66"/>
    <mergeCell ref="AH64:AI64"/>
    <mergeCell ref="AN64:AO64"/>
    <mergeCell ref="B65:C65"/>
    <mergeCell ref="AE65:AF65"/>
    <mergeCell ref="AH65:AI65"/>
    <mergeCell ref="AJ65:AK65"/>
    <mergeCell ref="AL65:AM65"/>
    <mergeCell ref="AN65:AO65"/>
    <mergeCell ref="AL64:AM64"/>
    <mergeCell ref="B64:C64"/>
    <mergeCell ref="AO98:AQ98"/>
    <mergeCell ref="R73:V73"/>
    <mergeCell ref="W73:AA73"/>
    <mergeCell ref="AB73:AF73"/>
    <mergeCell ref="AG73:AK73"/>
    <mergeCell ref="AL71:AL74"/>
    <mergeCell ref="AG71:AK71"/>
    <mergeCell ref="R71:V71"/>
    <mergeCell ref="AM71:AM74"/>
    <mergeCell ref="AG72:AK72"/>
    <mergeCell ref="W72:AA72"/>
    <mergeCell ref="AB71:AF71"/>
    <mergeCell ref="W71:AA71"/>
    <mergeCell ref="AO71:AO74"/>
  </mergeCells>
  <printOptions gridLines="false" gridLinesSet="true"/>
  <pageMargins left="1" right="0" top="0.75" bottom="0" header="0.5" footer="0.5"/>
  <pageSetup paperSize="5038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F109"/>
  <sheetViews>
    <sheetView tabSelected="0" workbookViewId="0" zoomScale="70" zoomScaleNormal="70" showGridLines="true" showRowColHeaders="1">
      <selection activeCell="G67" sqref="G67:G70"/>
    </sheetView>
  </sheetViews>
  <sheetFormatPr customHeight="true" defaultRowHeight="12.75" outlineLevelRow="0" outlineLevelCol="0"/>
  <cols>
    <col min="1" max="1" width="16.453125" customWidth="true" style="622"/>
    <col min="2" max="2" width="11" customWidth="true" style="622"/>
    <col min="3" max="3" width="7.26953125" customWidth="true" style="135"/>
    <col min="4" max="4" width="6.1796875" customWidth="true" style="135"/>
    <col min="5" max="5" width="5.453125" customWidth="true" style="0"/>
    <col min="6" max="6" width="21" customWidth="true" style="292"/>
    <col min="7" max="7" width="12" customWidth="true" style="122"/>
    <col min="8" max="8" width="5.26953125" customWidth="true" style="0"/>
    <col min="9" max="9" width="7.453125" customWidth="true" style="0"/>
    <col min="10" max="10" width="5.26953125" customWidth="true" style="0"/>
    <col min="11" max="11" width="5.26953125" customWidth="true" style="0"/>
    <col min="12" max="12" width="6.7265625" customWidth="true" style="573"/>
    <col min="13" max="13" width="5.26953125" customWidth="true" style="0"/>
    <col min="14" max="14" width="5.26953125" customWidth="true" style="0"/>
    <col min="15" max="15" width="5.26953125" customWidth="true" style="0"/>
    <col min="16" max="16" width="5.26953125" customWidth="true" style="0"/>
    <col min="17" max="17" width="5.26953125" customWidth="true" style="573"/>
    <col min="18" max="18" width="5.26953125" customWidth="true" style="0"/>
    <col min="19" max="19" width="7.1796875" customWidth="true" style="0"/>
    <col min="20" max="20" width="5.26953125" customWidth="true" style="0"/>
    <col min="21" max="21" width="5.26953125" customWidth="true" style="0"/>
    <col min="22" max="22" width="5.26953125" customWidth="true" style="573"/>
    <col min="23" max="23" width="6.7265625" customWidth="true" style="578"/>
    <col min="24" max="24" width="6.81640625" customWidth="true" style="0"/>
    <col min="25" max="25" width="6.81640625" customWidth="true" style="0"/>
    <col min="26" max="26" width="6.1796875" customWidth="true" style="0"/>
    <col min="27" max="27" width="6.54296875" customWidth="true" style="0"/>
    <col min="28" max="28" width="5.81640625" customWidth="true" style="0"/>
    <col min="29" max="29" width="6.453125" customWidth="true" style="0"/>
    <col min="30" max="30" width="6.81640625" customWidth="true" style="0"/>
    <col min="31" max="31" width="6.54296875" customWidth="true" style="0"/>
    <col min="32" max="32" width="6.1796875" customWidth="true" style="0"/>
    <col min="33" max="33" width="11.7265625" customWidth="true" style="0"/>
    <col min="34" max="34" width="10.26953125" customWidth="true" style="0"/>
    <col min="35" max="35" width="10.1796875" customWidth="true" style="0"/>
    <col min="36" max="36" width="11.7265625" customWidth="true" style="0"/>
    <col min="37" max="37" width="11" customWidth="true" style="0"/>
    <col min="38" max="38" width="6.54296875" customWidth="true" style="0"/>
    <col min="39" max="39" width="6.453125" customWidth="true" style="0"/>
    <col min="40" max="40" width="17.81640625" customWidth="true" style="0"/>
    <col min="41" max="41" width="17.81640625" customWidth="true" style="0"/>
  </cols>
  <sheetData>
    <row r="1" spans="1:58" customHeight="1" ht="18.75">
      <c r="A1" s="1145" t="s">
        <v>502</v>
      </c>
      <c r="B1" s="1146"/>
      <c r="C1" s="1146"/>
      <c r="D1" s="1146"/>
      <c r="E1" s="1147"/>
      <c r="F1" s="341"/>
      <c r="G1" s="1"/>
      <c r="H1" s="1"/>
      <c r="I1" s="1"/>
      <c r="J1" s="1"/>
      <c r="K1" s="1"/>
      <c r="L1" s="562"/>
      <c r="M1" s="1"/>
      <c r="N1" s="100"/>
      <c r="O1" s="173"/>
      <c r="P1" s="174"/>
      <c r="Q1" s="563"/>
      <c r="R1" s="174"/>
      <c r="S1" s="173"/>
      <c r="T1" s="175"/>
      <c r="U1" s="174"/>
      <c r="V1" s="564"/>
      <c r="W1" s="566"/>
      <c r="X1" s="1"/>
    </row>
    <row r="2" spans="1:58" customHeight="1" ht="24" s="4" customFormat="1">
      <c r="A2" s="1034" t="s">
        <v>503</v>
      </c>
      <c r="B2" s="1034"/>
      <c r="C2" s="1034" t="s">
        <v>226</v>
      </c>
      <c r="D2" s="1034" t="s">
        <v>4</v>
      </c>
      <c r="E2" s="1034"/>
      <c r="F2" s="292"/>
      <c r="L2" s="31"/>
      <c r="M2" s="1289" t="s">
        <v>12</v>
      </c>
      <c r="N2" s="1289"/>
      <c r="O2" s="1289"/>
      <c r="P2" s="1289"/>
      <c r="Q2" s="1289"/>
      <c r="R2" s="1289"/>
      <c r="S2" s="1289"/>
      <c r="T2" s="1289"/>
      <c r="U2" s="1289"/>
      <c r="V2" s="1289"/>
      <c r="W2" s="569"/>
      <c r="X2" s="240"/>
      <c r="Y2" s="240"/>
      <c r="Z2" s="240"/>
    </row>
    <row r="3" spans="1:58" customHeight="1" ht="26.25" s="4" customFormat="1">
      <c r="A3" s="1034"/>
      <c r="B3" s="1034"/>
      <c r="C3" s="1034"/>
      <c r="D3" s="1034"/>
      <c r="E3" s="1034"/>
      <c r="F3" s="341"/>
      <c r="M3" s="1289"/>
      <c r="N3" s="1289"/>
      <c r="O3" s="1289"/>
      <c r="P3" s="1289"/>
      <c r="Q3" s="1289"/>
      <c r="R3" s="1289"/>
      <c r="S3" s="1289"/>
      <c r="T3" s="1289"/>
      <c r="U3" s="1289"/>
      <c r="V3" s="1289"/>
      <c r="W3" s="571"/>
    </row>
    <row r="4" spans="1:58" customHeight="1" ht="24.75">
      <c r="A4" s="1034" t="s">
        <v>504</v>
      </c>
      <c r="B4" s="1034"/>
      <c r="C4" s="59" t="s">
        <v>11</v>
      </c>
      <c r="D4" s="1031">
        <v>4</v>
      </c>
      <c r="E4" s="1031"/>
      <c r="F4" s="262"/>
      <c r="M4" s="122"/>
      <c r="R4" s="260" t="s">
        <v>7706</v>
      </c>
      <c r="S4" s="260"/>
      <c r="T4" s="260"/>
      <c r="U4" s="260"/>
      <c r="V4" s="260"/>
      <c r="W4" s="575"/>
      <c r="X4" s="122"/>
      <c r="Y4" s="122"/>
      <c r="AD4" s="4"/>
      <c r="AE4" s="510"/>
      <c r="AF4" s="510"/>
      <c r="AG4" s="510"/>
      <c r="AH4" s="509" t="s">
        <v>1525</v>
      </c>
      <c r="AJ4" s="511"/>
      <c r="AK4" s="511"/>
      <c r="AL4" s="4"/>
      <c r="AM4" s="4"/>
      <c r="AN4" s="4"/>
      <c r="AO4" s="4"/>
    </row>
    <row r="5" spans="1:58" customHeight="1" ht="24">
      <c r="A5" s="1034" t="s">
        <v>506</v>
      </c>
      <c r="B5" s="1034"/>
      <c r="C5" s="59" t="s">
        <v>15</v>
      </c>
      <c r="D5" s="1034">
        <v>3.75</v>
      </c>
      <c r="E5" s="1034"/>
      <c r="F5" s="262"/>
      <c r="L5" s="176"/>
      <c r="M5" s="577"/>
      <c r="N5" s="1060" t="s">
        <v>7707</v>
      </c>
      <c r="O5" s="1060"/>
      <c r="P5" s="1060"/>
      <c r="Q5" s="1060"/>
      <c r="R5" s="1060"/>
      <c r="S5" s="1060"/>
      <c r="T5" s="1060"/>
      <c r="U5" s="1060"/>
      <c r="V5" s="1060"/>
      <c r="AE5" s="1290" t="s">
        <v>7485</v>
      </c>
      <c r="AF5" s="1290"/>
      <c r="AG5" s="626" t="s">
        <v>7486</v>
      </c>
      <c r="AH5" s="626" t="s">
        <v>1526</v>
      </c>
      <c r="AI5" s="626" t="s">
        <v>1526</v>
      </c>
      <c r="AJ5" s="626" t="s">
        <v>7487</v>
      </c>
      <c r="AK5" s="627" t="s">
        <v>9</v>
      </c>
      <c r="AL5" s="4"/>
      <c r="AM5" s="4"/>
      <c r="AN5" s="4"/>
      <c r="AO5" s="4"/>
      <c r="AP5" s="141"/>
      <c r="AQ5" s="141"/>
      <c r="AR5" s="141"/>
      <c r="AS5" s="141"/>
      <c r="AT5" s="141"/>
      <c r="AU5" s="141"/>
      <c r="AV5" s="141"/>
      <c r="AW5" s="141"/>
      <c r="AX5" s="141"/>
    </row>
    <row r="6" spans="1:58" customHeight="1" ht="15.75">
      <c r="A6" s="1034" t="s">
        <v>507</v>
      </c>
      <c r="B6" s="1034"/>
      <c r="C6" s="59" t="s">
        <v>18</v>
      </c>
      <c r="D6" s="1031">
        <v>3.5</v>
      </c>
      <c r="E6" s="1031"/>
      <c r="F6" s="341"/>
      <c r="N6" s="1060"/>
      <c r="O6" s="1060"/>
      <c r="P6" s="1060"/>
      <c r="Q6" s="1060"/>
      <c r="R6" s="1060"/>
      <c r="S6" s="1060"/>
      <c r="T6" s="1060"/>
      <c r="U6" s="1060"/>
      <c r="V6" s="1060"/>
      <c r="AE6" s="623" t="s">
        <v>7490</v>
      </c>
      <c r="AF6" s="623"/>
      <c r="AG6" s="623"/>
      <c r="AH6" s="628"/>
      <c r="AI6" s="628"/>
      <c r="AJ6" s="628"/>
      <c r="AK6" s="628"/>
      <c r="AL6" s="4"/>
      <c r="AM6" s="4"/>
      <c r="AN6" s="4"/>
      <c r="AO6" s="4"/>
      <c r="AP6" s="141"/>
      <c r="AQ6" s="141"/>
      <c r="AR6" s="141"/>
      <c r="AS6" s="141"/>
      <c r="AT6" s="141"/>
      <c r="AU6" s="141"/>
      <c r="AV6" s="141"/>
      <c r="AW6" s="141"/>
      <c r="AX6" s="141"/>
    </row>
    <row r="7" spans="1:58" customHeight="1" ht="16.5">
      <c r="A7" s="1034" t="s">
        <v>509</v>
      </c>
      <c r="B7" s="1034"/>
      <c r="C7" s="59" t="s">
        <v>21</v>
      </c>
      <c r="D7" s="1034">
        <v>3.25</v>
      </c>
      <c r="E7" s="1034"/>
      <c r="F7" s="341"/>
      <c r="L7" s="1"/>
      <c r="M7" s="1"/>
      <c r="N7" s="1060" t="s">
        <v>7634</v>
      </c>
      <c r="O7" s="1060"/>
      <c r="P7" s="1060"/>
      <c r="Q7" s="1060"/>
      <c r="R7" s="1060"/>
      <c r="S7" s="1060"/>
      <c r="T7" s="1060"/>
      <c r="U7" s="1060"/>
      <c r="V7" s="1060"/>
      <c r="AE7" s="623" t="s">
        <v>7494</v>
      </c>
      <c r="AF7" s="623"/>
      <c r="AG7" s="623"/>
      <c r="AH7" s="628"/>
      <c r="AI7" s="628"/>
      <c r="AJ7" s="628"/>
      <c r="AK7" s="628"/>
      <c r="AL7" s="4"/>
      <c r="AM7" s="4"/>
      <c r="AN7" s="4"/>
      <c r="AO7" s="4"/>
      <c r="AP7" s="141"/>
      <c r="AQ7" s="141"/>
      <c r="AR7" s="141"/>
      <c r="AS7" s="141"/>
      <c r="AT7" s="141"/>
      <c r="AU7" s="141"/>
      <c r="AV7" s="141"/>
      <c r="AW7" s="141"/>
      <c r="AX7" s="141"/>
    </row>
    <row r="8" spans="1:58" customHeight="1" ht="15.75">
      <c r="A8" s="1034" t="s">
        <v>510</v>
      </c>
      <c r="B8" s="1034"/>
      <c r="C8" s="59" t="s">
        <v>24</v>
      </c>
      <c r="D8" s="1031">
        <v>3</v>
      </c>
      <c r="E8" s="1031"/>
      <c r="F8" s="341"/>
      <c r="L8" s="1"/>
      <c r="M8" s="22"/>
      <c r="N8" s="1060"/>
      <c r="O8" s="1060"/>
      <c r="P8" s="1060"/>
      <c r="Q8" s="1060"/>
      <c r="R8" s="1060"/>
      <c r="S8" s="1060"/>
      <c r="T8" s="1060"/>
      <c r="U8" s="1060"/>
      <c r="V8" s="1060"/>
      <c r="AE8" s="623" t="s">
        <v>7496</v>
      </c>
      <c r="AF8" s="623"/>
      <c r="AG8" s="623"/>
      <c r="AH8" s="628"/>
      <c r="AI8" s="628"/>
      <c r="AJ8" s="628"/>
      <c r="AK8" s="628"/>
      <c r="AL8" s="4"/>
      <c r="AM8" s="4"/>
      <c r="AN8" s="4"/>
      <c r="AO8" s="4"/>
      <c r="AP8" s="141"/>
      <c r="AQ8" s="141"/>
      <c r="AR8" s="141"/>
      <c r="AS8" s="141"/>
      <c r="AT8" s="141"/>
      <c r="AU8" s="141"/>
      <c r="AV8" s="141"/>
      <c r="AW8" s="141"/>
      <c r="AX8" s="141"/>
    </row>
    <row r="9" spans="1:58" customHeight="1" ht="15.75">
      <c r="A9" s="1034" t="s">
        <v>512</v>
      </c>
      <c r="B9" s="1034"/>
      <c r="C9" s="59" t="s">
        <v>26</v>
      </c>
      <c r="D9" s="1034">
        <v>2.75</v>
      </c>
      <c r="E9" s="1034"/>
      <c r="F9" s="341"/>
      <c r="L9" s="1"/>
      <c r="M9" s="22"/>
      <c r="N9" s="1"/>
      <c r="O9" s="1"/>
      <c r="P9" s="1"/>
      <c r="Q9" s="580"/>
      <c r="R9" s="231"/>
      <c r="S9" s="231"/>
      <c r="T9" s="231"/>
      <c r="U9" s="231"/>
      <c r="V9" s="231"/>
      <c r="AE9" s="624"/>
      <c r="AF9" s="624"/>
      <c r="AG9" s="624"/>
      <c r="AH9" s="624"/>
      <c r="AI9" s="624"/>
      <c r="AJ9" s="624"/>
      <c r="AK9" s="624"/>
      <c r="AL9" s="624"/>
      <c r="AM9" s="624"/>
      <c r="AN9" s="625"/>
      <c r="AO9" s="625"/>
      <c r="AP9" s="141"/>
      <c r="AQ9" s="141"/>
      <c r="AR9" s="141"/>
      <c r="AS9" s="141"/>
      <c r="AT9" s="141"/>
      <c r="AU9" s="141"/>
      <c r="AV9" s="141"/>
      <c r="AW9" s="141"/>
      <c r="AX9" s="141"/>
    </row>
    <row r="10" spans="1:58" customHeight="1" ht="16.5">
      <c r="A10" s="1034" t="s">
        <v>513</v>
      </c>
      <c r="B10" s="1034"/>
      <c r="C10" s="59" t="s">
        <v>29</v>
      </c>
      <c r="D10" s="1031">
        <v>2.5</v>
      </c>
      <c r="E10" s="1031"/>
      <c r="F10" s="341"/>
      <c r="G10" s="1"/>
      <c r="H10" s="1"/>
      <c r="I10" s="1"/>
      <c r="J10" s="1"/>
      <c r="K10" s="1"/>
      <c r="L10" s="581"/>
      <c r="M10" s="186"/>
      <c r="N10" s="99"/>
      <c r="O10" s="1"/>
      <c r="P10" s="1"/>
      <c r="Q10" s="562"/>
      <c r="R10" s="1"/>
      <c r="S10" s="1"/>
      <c r="T10" s="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</row>
    <row r="11" spans="1:58" customHeight="1" ht="16.5">
      <c r="A11" s="1034" t="s">
        <v>514</v>
      </c>
      <c r="B11" s="1034"/>
      <c r="C11" s="59" t="s">
        <v>31</v>
      </c>
      <c r="D11" s="1034">
        <v>2.25</v>
      </c>
      <c r="E11" s="1034"/>
      <c r="F11" s="341"/>
      <c r="G11" s="1"/>
      <c r="H11" s="1"/>
      <c r="I11" s="1"/>
      <c r="J11" s="1"/>
      <c r="K11" s="1"/>
      <c r="L11" s="581"/>
      <c r="M11" s="186"/>
      <c r="N11" s="99"/>
      <c r="O11" s="1"/>
      <c r="P11" s="1"/>
      <c r="Q11" s="562"/>
      <c r="R11" s="1"/>
      <c r="S11" s="1"/>
      <c r="T11" s="1"/>
      <c r="U11" s="1"/>
      <c r="V11" s="583"/>
      <c r="W11" s="566"/>
      <c r="X11" s="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</row>
    <row r="12" spans="1:58" customHeight="1" ht="16.5">
      <c r="A12" s="1034" t="s">
        <v>515</v>
      </c>
      <c r="B12" s="1034"/>
      <c r="C12" s="59" t="s">
        <v>34</v>
      </c>
      <c r="D12" s="1031">
        <v>2</v>
      </c>
      <c r="E12" s="1031"/>
      <c r="F12" s="341"/>
      <c r="G12" s="1"/>
      <c r="H12" s="1"/>
      <c r="I12" s="1"/>
      <c r="J12" s="1"/>
      <c r="K12" s="1"/>
      <c r="L12" s="562"/>
      <c r="M12" s="5"/>
      <c r="N12" s="99"/>
      <c r="O12" s="32"/>
      <c r="P12" s="32"/>
      <c r="Q12" s="584"/>
      <c r="R12" s="32"/>
      <c r="S12" s="32"/>
      <c r="T12" s="37"/>
      <c r="U12" s="32"/>
      <c r="V12" s="584"/>
      <c r="W12" s="566"/>
      <c r="X12" s="1"/>
    </row>
    <row r="13" spans="1:58" customHeight="1" ht="16.5">
      <c r="A13" s="1034" t="s">
        <v>35</v>
      </c>
      <c r="B13" s="1034"/>
      <c r="C13" s="59" t="s">
        <v>36</v>
      </c>
      <c r="D13" s="1031">
        <v>0</v>
      </c>
      <c r="E13" s="1031"/>
      <c r="F13" s="340"/>
      <c r="G13" s="1"/>
      <c r="H13" s="1"/>
      <c r="I13" s="1"/>
      <c r="J13" s="1"/>
      <c r="K13" s="1"/>
      <c r="L13" s="562"/>
      <c r="M13" s="1"/>
      <c r="N13" s="1"/>
      <c r="O13" s="1"/>
      <c r="P13" s="1"/>
      <c r="Q13" s="562"/>
      <c r="R13" s="1"/>
      <c r="S13" s="1"/>
      <c r="T13" s="1"/>
      <c r="U13" s="1"/>
      <c r="V13" s="562"/>
      <c r="W13" s="586"/>
      <c r="X13" s="1"/>
    </row>
    <row r="14" spans="1:58" customHeight="1" ht="15.75">
      <c r="A14" s="1034" t="s">
        <v>516</v>
      </c>
      <c r="B14" s="1034"/>
      <c r="C14" s="59" t="s">
        <v>38</v>
      </c>
      <c r="D14" s="1031" t="s">
        <v>39</v>
      </c>
      <c r="E14" s="1031"/>
      <c r="F14" s="341"/>
      <c r="G14" s="1"/>
      <c r="H14" s="1"/>
      <c r="I14" s="1"/>
      <c r="J14" s="1"/>
      <c r="K14" s="1"/>
      <c r="L14" s="562"/>
      <c r="M14" s="1"/>
      <c r="N14" s="22"/>
      <c r="O14" s="1"/>
      <c r="P14" s="22"/>
      <c r="Q14" s="562"/>
      <c r="R14" s="1"/>
      <c r="S14" s="22"/>
      <c r="T14" s="1"/>
      <c r="U14" s="22"/>
      <c r="V14" s="562"/>
      <c r="W14" s="586"/>
      <c r="X14" s="1"/>
    </row>
    <row r="15" spans="1:58" customHeight="1" ht="15.75">
      <c r="A15" s="1034" t="s">
        <v>516</v>
      </c>
      <c r="B15" s="1034"/>
      <c r="C15" s="59" t="s">
        <v>40</v>
      </c>
      <c r="D15" s="1031" t="s">
        <v>41</v>
      </c>
      <c r="E15" s="1031"/>
      <c r="F15" s="341"/>
      <c r="G15" s="1"/>
      <c r="H15" s="1"/>
      <c r="I15" s="1"/>
      <c r="J15" s="1"/>
      <c r="K15" s="1"/>
      <c r="L15" s="562"/>
      <c r="M15" s="1"/>
      <c r="N15" s="22"/>
      <c r="O15" s="1"/>
      <c r="P15" s="22"/>
      <c r="Q15" s="562"/>
      <c r="R15" s="1"/>
      <c r="S15" s="22"/>
      <c r="T15" s="1"/>
      <c r="U15" s="22"/>
      <c r="V15" s="562"/>
      <c r="W15" s="586"/>
      <c r="X15" s="1"/>
    </row>
    <row r="16" spans="1:58" customHeight="1" ht="15.75">
      <c r="A16" s="113" t="s">
        <v>2751</v>
      </c>
      <c r="B16" s="113"/>
      <c r="C16" s="103"/>
      <c r="D16" s="114"/>
      <c r="E16" s="75"/>
      <c r="F16" s="341"/>
      <c r="G16" s="1"/>
      <c r="H16" s="1"/>
      <c r="I16" s="1"/>
      <c r="J16" s="1"/>
      <c r="K16" s="1"/>
      <c r="L16" s="562"/>
      <c r="M16" s="1"/>
      <c r="N16" s="22"/>
      <c r="O16" s="1"/>
      <c r="P16" s="22"/>
      <c r="Q16" s="562"/>
      <c r="R16" s="1"/>
      <c r="S16" s="22"/>
      <c r="T16" s="1"/>
      <c r="U16" s="22"/>
      <c r="V16" s="562"/>
      <c r="W16" s="586"/>
      <c r="X16" s="1"/>
    </row>
    <row r="17" spans="1:58" customHeight="1" ht="17.25">
      <c r="A17" s="570"/>
      <c r="B17" s="587"/>
      <c r="C17" s="44"/>
      <c r="D17" s="77"/>
      <c r="E17" s="77"/>
      <c r="F17" s="188"/>
      <c r="G17" s="1"/>
      <c r="H17" s="1"/>
      <c r="I17" s="1"/>
      <c r="J17" s="1"/>
      <c r="K17" s="1"/>
      <c r="L17" s="562"/>
      <c r="M17" s="1"/>
      <c r="N17" s="22"/>
      <c r="O17" s="1"/>
      <c r="P17" s="22"/>
      <c r="Q17" s="562"/>
      <c r="R17" s="1"/>
      <c r="S17" s="22"/>
      <c r="T17" s="1"/>
      <c r="U17" s="22"/>
      <c r="V17" s="562"/>
      <c r="W17" s="589"/>
      <c r="X17" s="1"/>
    </row>
    <row r="18" spans="1:58" customHeight="1" ht="24" s="1" customFormat="1">
      <c r="A18" s="944" t="s">
        <v>45</v>
      </c>
      <c r="B18" s="944" t="s">
        <v>46</v>
      </c>
      <c r="C18" s="944" t="s">
        <v>47</v>
      </c>
      <c r="D18" s="944" t="s">
        <v>48</v>
      </c>
      <c r="E18" s="944" t="s">
        <v>49</v>
      </c>
      <c r="F18" s="944" t="s">
        <v>50</v>
      </c>
      <c r="G18" s="944" t="s">
        <v>1771</v>
      </c>
      <c r="H18" s="1073" t="s">
        <v>7708</v>
      </c>
      <c r="I18" s="986"/>
      <c r="J18" s="986"/>
      <c r="K18" s="986"/>
      <c r="L18" s="987"/>
      <c r="M18" s="1073" t="s">
        <v>7709</v>
      </c>
      <c r="N18" s="986"/>
      <c r="O18" s="986"/>
      <c r="P18" s="986"/>
      <c r="Q18" s="987"/>
      <c r="R18" s="1073" t="s">
        <v>7710</v>
      </c>
      <c r="S18" s="986"/>
      <c r="T18" s="986"/>
      <c r="U18" s="986"/>
      <c r="V18" s="987"/>
      <c r="W18" s="1073" t="s">
        <v>7711</v>
      </c>
      <c r="X18" s="986"/>
      <c r="Y18" s="986"/>
      <c r="Z18" s="986"/>
      <c r="AA18" s="987"/>
      <c r="AB18" s="1073" t="s">
        <v>7712</v>
      </c>
      <c r="AC18" s="986"/>
      <c r="AD18" s="986"/>
      <c r="AE18" s="986"/>
      <c r="AF18" s="987"/>
      <c r="AG18" s="1120" t="s">
        <v>291</v>
      </c>
      <c r="AH18" s="1120" t="s">
        <v>7713</v>
      </c>
      <c r="AI18" s="1120" t="s">
        <v>7642</v>
      </c>
      <c r="AJ18" s="1120" t="s">
        <v>7714</v>
      </c>
      <c r="AK18" s="1278" t="s">
        <v>2209</v>
      </c>
      <c r="AL18" s="1281" t="s">
        <v>253</v>
      </c>
      <c r="AM18" s="1281" t="s">
        <v>58</v>
      </c>
    </row>
    <row r="19" spans="1:58" customHeight="1" ht="18.75" s="58" customFormat="1">
      <c r="A19" s="944"/>
      <c r="B19" s="944"/>
      <c r="C19" s="944"/>
      <c r="D19" s="944"/>
      <c r="E19" s="944"/>
      <c r="F19" s="944"/>
      <c r="G19" s="944"/>
      <c r="H19" s="1073" t="s">
        <v>91</v>
      </c>
      <c r="I19" s="986"/>
      <c r="J19" s="986"/>
      <c r="K19" s="986"/>
      <c r="L19" s="987"/>
      <c r="M19" s="1073" t="s">
        <v>92</v>
      </c>
      <c r="N19" s="986"/>
      <c r="O19" s="986"/>
      <c r="P19" s="986"/>
      <c r="Q19" s="987"/>
      <c r="R19" s="1073" t="s">
        <v>92</v>
      </c>
      <c r="S19" s="986"/>
      <c r="T19" s="986"/>
      <c r="U19" s="986"/>
      <c r="V19" s="987"/>
      <c r="W19" s="1073" t="s">
        <v>92</v>
      </c>
      <c r="X19" s="986"/>
      <c r="Y19" s="986"/>
      <c r="Z19" s="986"/>
      <c r="AA19" s="987"/>
      <c r="AB19" s="1073" t="s">
        <v>183</v>
      </c>
      <c r="AC19" s="986"/>
      <c r="AD19" s="986"/>
      <c r="AE19" s="986"/>
      <c r="AF19" s="987"/>
      <c r="AG19" s="1121"/>
      <c r="AH19" s="1121"/>
      <c r="AI19" s="1121"/>
      <c r="AJ19" s="1121"/>
      <c r="AK19" s="1279"/>
      <c r="AL19" s="1282"/>
      <c r="AM19" s="1282"/>
    </row>
    <row r="20" spans="1:58" customHeight="1" ht="33" s="28" customFormat="1">
      <c r="A20" s="944"/>
      <c r="B20" s="944"/>
      <c r="C20" s="944"/>
      <c r="D20" s="944"/>
      <c r="E20" s="944"/>
      <c r="F20" s="944"/>
      <c r="G20" s="944"/>
      <c r="H20" s="941"/>
      <c r="I20" s="942"/>
      <c r="J20" s="942"/>
      <c r="K20" s="942"/>
      <c r="L20" s="943"/>
      <c r="M20" s="941"/>
      <c r="N20" s="942"/>
      <c r="O20" s="942"/>
      <c r="P20" s="942"/>
      <c r="Q20" s="943"/>
      <c r="R20" s="941"/>
      <c r="S20" s="942"/>
      <c r="T20" s="942"/>
      <c r="U20" s="942"/>
      <c r="V20" s="943"/>
      <c r="W20" s="934"/>
      <c r="X20" s="935"/>
      <c r="Y20" s="935"/>
      <c r="Z20" s="935"/>
      <c r="AA20" s="936"/>
      <c r="AB20" s="934"/>
      <c r="AC20" s="935"/>
      <c r="AD20" s="935"/>
      <c r="AE20" s="935"/>
      <c r="AF20" s="936"/>
      <c r="AG20" s="1121"/>
      <c r="AH20" s="1121"/>
      <c r="AI20" s="1121"/>
      <c r="AJ20" s="1121"/>
      <c r="AK20" s="1279"/>
      <c r="AL20" s="1282"/>
      <c r="AM20" s="1282"/>
    </row>
    <row r="21" spans="1:58" customHeight="1" ht="68.25" s="28" customFormat="1">
      <c r="A21" s="958"/>
      <c r="B21" s="958"/>
      <c r="C21" s="958"/>
      <c r="D21" s="958"/>
      <c r="E21" s="958"/>
      <c r="F21" s="958"/>
      <c r="G21" s="958"/>
      <c r="H21" s="84" t="s">
        <v>7647</v>
      </c>
      <c r="I21" s="69" t="s">
        <v>100</v>
      </c>
      <c r="J21" s="69" t="s">
        <v>101</v>
      </c>
      <c r="K21" s="68" t="s">
        <v>3</v>
      </c>
      <c r="L21" s="590" t="s">
        <v>4</v>
      </c>
      <c r="M21" s="84" t="s">
        <v>7647</v>
      </c>
      <c r="N21" s="69" t="s">
        <v>100</v>
      </c>
      <c r="O21" s="69" t="s">
        <v>101</v>
      </c>
      <c r="P21" s="68" t="s">
        <v>3</v>
      </c>
      <c r="Q21" s="590" t="s">
        <v>4</v>
      </c>
      <c r="R21" s="84" t="s">
        <v>7647</v>
      </c>
      <c r="S21" s="69" t="s">
        <v>100</v>
      </c>
      <c r="T21" s="69" t="s">
        <v>101</v>
      </c>
      <c r="U21" s="68" t="s">
        <v>3</v>
      </c>
      <c r="V21" s="590" t="s">
        <v>4</v>
      </c>
      <c r="W21" s="591" t="s">
        <v>7647</v>
      </c>
      <c r="X21" s="69" t="s">
        <v>100</v>
      </c>
      <c r="Y21" s="69" t="s">
        <v>101</v>
      </c>
      <c r="Z21" s="68" t="s">
        <v>3</v>
      </c>
      <c r="AA21" s="590" t="s">
        <v>4</v>
      </c>
      <c r="AB21" s="592" t="s">
        <v>7647</v>
      </c>
      <c r="AC21" s="69" t="s">
        <v>100</v>
      </c>
      <c r="AD21" s="69" t="s">
        <v>101</v>
      </c>
      <c r="AE21" s="68" t="s">
        <v>3</v>
      </c>
      <c r="AF21" s="590" t="s">
        <v>4</v>
      </c>
      <c r="AG21" s="1122"/>
      <c r="AH21" s="1122"/>
      <c r="AI21" s="1122"/>
      <c r="AJ21" s="1122"/>
      <c r="AK21" s="1280"/>
      <c r="AL21" s="1283"/>
      <c r="AM21" s="1283"/>
    </row>
    <row r="22" spans="1:58" customHeight="1" ht="34">
      <c r="A22" s="131" t="s">
        <v>7648</v>
      </c>
      <c r="B22" s="558" t="s">
        <v>7649</v>
      </c>
      <c r="C22" s="558" t="s">
        <v>218</v>
      </c>
      <c r="D22" s="558">
        <v>24</v>
      </c>
      <c r="E22" s="539">
        <v>101</v>
      </c>
      <c r="F22" s="593" t="s">
        <v>7650</v>
      </c>
      <c r="G22" s="557" t="s">
        <v>7715</v>
      </c>
      <c r="H22" s="594"/>
      <c r="I22" s="594"/>
      <c r="J22" s="594"/>
      <c r="K22" s="594"/>
      <c r="L22" s="595"/>
      <c r="M22" s="594"/>
      <c r="N22" s="594"/>
      <c r="O22" s="594"/>
      <c r="P22" s="594"/>
      <c r="Q22" s="595"/>
      <c r="R22" s="594"/>
      <c r="S22" s="594"/>
      <c r="T22" s="594"/>
      <c r="U22" s="594"/>
      <c r="V22" s="595"/>
      <c r="W22" s="597"/>
      <c r="X22" s="594"/>
      <c r="Y22" s="214"/>
      <c r="Z22" s="594"/>
      <c r="AA22" s="594"/>
      <c r="AB22" s="594"/>
      <c r="AC22" s="594"/>
      <c r="AD22" s="594"/>
      <c r="AE22" s="594"/>
      <c r="AF22" s="594"/>
      <c r="AG22" s="595"/>
      <c r="AH22" s="595"/>
      <c r="AI22" s="595"/>
      <c r="AJ22" s="595"/>
      <c r="AK22" s="594"/>
      <c r="AL22" s="539">
        <v>101</v>
      </c>
      <c r="AM22" s="63"/>
    </row>
    <row r="23" spans="1:58" customHeight="1" ht="34">
      <c r="A23" s="319" t="s">
        <v>479</v>
      </c>
      <c r="B23" s="558" t="s">
        <v>7653</v>
      </c>
      <c r="C23" s="558" t="s">
        <v>479</v>
      </c>
      <c r="D23" s="558">
        <v>26</v>
      </c>
      <c r="E23" s="539">
        <v>102</v>
      </c>
      <c r="F23" s="593" t="s">
        <v>7654</v>
      </c>
      <c r="G23" s="520" t="s">
        <v>479</v>
      </c>
      <c r="H23" s="594"/>
      <c r="I23" s="594"/>
      <c r="J23" s="594"/>
      <c r="K23" s="594"/>
      <c r="L23" s="595"/>
      <c r="M23" s="594"/>
      <c r="N23" s="594"/>
      <c r="O23" s="594"/>
      <c r="P23" s="594"/>
      <c r="Q23" s="595"/>
      <c r="R23" s="594"/>
      <c r="S23" s="594"/>
      <c r="T23" s="594"/>
      <c r="U23" s="594"/>
      <c r="V23" s="595"/>
      <c r="W23" s="597"/>
      <c r="X23" s="594"/>
      <c r="Y23" s="214"/>
      <c r="Z23" s="594"/>
      <c r="AA23" s="594"/>
      <c r="AB23" s="594"/>
      <c r="AC23" s="594"/>
      <c r="AD23" s="594"/>
      <c r="AE23" s="594"/>
      <c r="AF23" s="594"/>
      <c r="AG23" s="595"/>
      <c r="AH23" s="595"/>
      <c r="AI23" s="595"/>
      <c r="AJ23" s="595"/>
      <c r="AK23" s="594"/>
      <c r="AL23" s="539">
        <v>102</v>
      </c>
      <c r="AM23" s="63"/>
    </row>
    <row r="24" spans="1:58" customHeight="1" ht="34">
      <c r="A24" s="319" t="s">
        <v>1409</v>
      </c>
      <c r="B24" s="558" t="s">
        <v>7655</v>
      </c>
      <c r="C24" s="558" t="s">
        <v>479</v>
      </c>
      <c r="D24" s="558">
        <v>1</v>
      </c>
      <c r="E24" s="539">
        <v>103</v>
      </c>
      <c r="F24" s="593" t="s">
        <v>7656</v>
      </c>
      <c r="G24" s="520" t="s">
        <v>479</v>
      </c>
      <c r="H24" s="594"/>
      <c r="I24" s="594"/>
      <c r="J24" s="594"/>
      <c r="K24" s="594"/>
      <c r="L24" s="595"/>
      <c r="M24" s="594"/>
      <c r="N24" s="594"/>
      <c r="O24" s="594"/>
      <c r="P24" s="594"/>
      <c r="Q24" s="595"/>
      <c r="R24" s="594"/>
      <c r="S24" s="594"/>
      <c r="T24" s="594"/>
      <c r="U24" s="594"/>
      <c r="V24" s="595"/>
      <c r="W24" s="597"/>
      <c r="X24" s="594"/>
      <c r="Y24" s="214"/>
      <c r="Z24" s="594"/>
      <c r="AA24" s="594"/>
      <c r="AB24" s="594"/>
      <c r="AC24" s="594"/>
      <c r="AD24" s="594"/>
      <c r="AE24" s="594"/>
      <c r="AF24" s="594"/>
      <c r="AG24" s="595"/>
      <c r="AH24" s="595"/>
      <c r="AI24" s="595"/>
      <c r="AJ24" s="595"/>
      <c r="AK24" s="594"/>
      <c r="AL24" s="539">
        <v>103</v>
      </c>
      <c r="AM24" s="63"/>
    </row>
    <row r="25" spans="1:58" customHeight="1" ht="34">
      <c r="A25" s="319" t="s">
        <v>479</v>
      </c>
      <c r="B25" s="558" t="s">
        <v>7657</v>
      </c>
      <c r="C25" s="558" t="s">
        <v>479</v>
      </c>
      <c r="D25" s="558">
        <v>2</v>
      </c>
      <c r="E25" s="539">
        <v>104</v>
      </c>
      <c r="F25" s="593" t="s">
        <v>7658</v>
      </c>
      <c r="G25" s="520" t="s">
        <v>479</v>
      </c>
      <c r="H25" s="594"/>
      <c r="I25" s="594"/>
      <c r="J25" s="594"/>
      <c r="K25" s="594"/>
      <c r="L25" s="595"/>
      <c r="M25" s="594"/>
      <c r="N25" s="594"/>
      <c r="O25" s="594"/>
      <c r="P25" s="594"/>
      <c r="Q25" s="595"/>
      <c r="R25" s="594"/>
      <c r="S25" s="594"/>
      <c r="T25" s="594"/>
      <c r="U25" s="594"/>
      <c r="V25" s="595"/>
      <c r="W25" s="597"/>
      <c r="X25" s="594"/>
      <c r="Y25" s="214"/>
      <c r="Z25" s="594"/>
      <c r="AA25" s="594"/>
      <c r="AB25" s="594"/>
      <c r="AC25" s="594"/>
      <c r="AD25" s="594"/>
      <c r="AE25" s="594"/>
      <c r="AF25" s="594"/>
      <c r="AG25" s="595"/>
      <c r="AH25" s="595"/>
      <c r="AI25" s="595"/>
      <c r="AJ25" s="595"/>
      <c r="AK25" s="594"/>
      <c r="AL25" s="539">
        <v>104</v>
      </c>
      <c r="AM25" s="63"/>
    </row>
    <row r="26" spans="1:58" customHeight="1" ht="34">
      <c r="A26" s="319" t="s">
        <v>479</v>
      </c>
      <c r="B26" s="558" t="s">
        <v>7659</v>
      </c>
      <c r="C26" s="558" t="s">
        <v>479</v>
      </c>
      <c r="D26" s="558">
        <v>3</v>
      </c>
      <c r="E26" s="539">
        <v>105</v>
      </c>
      <c r="F26" s="593" t="s">
        <v>7660</v>
      </c>
      <c r="G26" s="520" t="s">
        <v>479</v>
      </c>
      <c r="H26" s="594"/>
      <c r="I26" s="594"/>
      <c r="J26" s="594"/>
      <c r="K26" s="594"/>
      <c r="L26" s="595"/>
      <c r="M26" s="594"/>
      <c r="N26" s="594"/>
      <c r="O26" s="594"/>
      <c r="P26" s="594"/>
      <c r="Q26" s="595"/>
      <c r="R26" s="594"/>
      <c r="S26" s="594"/>
      <c r="T26" s="594"/>
      <c r="U26" s="594"/>
      <c r="V26" s="595"/>
      <c r="W26" s="597"/>
      <c r="X26" s="594"/>
      <c r="Y26" s="214"/>
      <c r="Z26" s="594"/>
      <c r="AA26" s="594"/>
      <c r="AB26" s="594"/>
      <c r="AC26" s="594"/>
      <c r="AD26" s="594"/>
      <c r="AE26" s="594"/>
      <c r="AF26" s="594"/>
      <c r="AG26" s="595"/>
      <c r="AH26" s="595"/>
      <c r="AI26" s="595"/>
      <c r="AJ26" s="595"/>
      <c r="AK26" s="594"/>
      <c r="AL26" s="539">
        <v>105</v>
      </c>
      <c r="AM26" s="63"/>
    </row>
    <row r="27" spans="1:58" customHeight="1" ht="34">
      <c r="A27" s="319" t="s">
        <v>479</v>
      </c>
      <c r="B27" s="558" t="s">
        <v>7661</v>
      </c>
      <c r="C27" s="558" t="s">
        <v>479</v>
      </c>
      <c r="D27" s="558">
        <v>5</v>
      </c>
      <c r="E27" s="539">
        <v>106</v>
      </c>
      <c r="F27" s="593" t="s">
        <v>7662</v>
      </c>
      <c r="G27" s="520" t="s">
        <v>479</v>
      </c>
      <c r="H27" s="594"/>
      <c r="I27" s="594"/>
      <c r="J27" s="594"/>
      <c r="K27" s="594"/>
      <c r="L27" s="595"/>
      <c r="M27" s="594"/>
      <c r="N27" s="594"/>
      <c r="O27" s="594"/>
      <c r="P27" s="594"/>
      <c r="Q27" s="595"/>
      <c r="R27" s="594"/>
      <c r="S27" s="594"/>
      <c r="T27" s="594"/>
      <c r="U27" s="594"/>
      <c r="V27" s="595"/>
      <c r="W27" s="597"/>
      <c r="X27" s="594"/>
      <c r="Y27" s="214"/>
      <c r="Z27" s="594"/>
      <c r="AA27" s="594"/>
      <c r="AB27" s="594"/>
      <c r="AC27" s="594"/>
      <c r="AD27" s="594"/>
      <c r="AE27" s="594"/>
      <c r="AF27" s="594"/>
      <c r="AG27" s="595"/>
      <c r="AH27" s="595"/>
      <c r="AI27" s="595"/>
      <c r="AJ27" s="595"/>
      <c r="AK27" s="594"/>
      <c r="AL27" s="539">
        <v>106</v>
      </c>
      <c r="AM27" s="63"/>
    </row>
    <row r="28" spans="1:58" customHeight="1" ht="34">
      <c r="A28" s="131" t="s">
        <v>479</v>
      </c>
      <c r="B28" s="558" t="s">
        <v>7663</v>
      </c>
      <c r="C28" s="558" t="s">
        <v>479</v>
      </c>
      <c r="D28" s="558">
        <v>7</v>
      </c>
      <c r="E28" s="539">
        <v>107</v>
      </c>
      <c r="F28" s="593" t="s">
        <v>7664</v>
      </c>
      <c r="G28" s="520" t="s">
        <v>479</v>
      </c>
      <c r="H28" s="594"/>
      <c r="I28" s="594"/>
      <c r="J28" s="594"/>
      <c r="K28" s="594"/>
      <c r="L28" s="594"/>
      <c r="M28" s="594"/>
      <c r="N28" s="594"/>
      <c r="O28" s="594"/>
      <c r="P28" s="594"/>
      <c r="Q28" s="595"/>
      <c r="R28" s="594"/>
      <c r="S28" s="594"/>
      <c r="T28" s="594"/>
      <c r="U28" s="594"/>
      <c r="V28" s="595"/>
      <c r="W28" s="597"/>
      <c r="X28" s="594"/>
      <c r="Y28" s="214"/>
      <c r="Z28" s="594"/>
      <c r="AA28" s="594"/>
      <c r="AB28" s="594"/>
      <c r="AC28" s="594"/>
      <c r="AD28" s="594"/>
      <c r="AE28" s="594"/>
      <c r="AF28" s="594"/>
      <c r="AG28" s="595"/>
      <c r="AH28" s="595"/>
      <c r="AI28" s="595"/>
      <c r="AJ28" s="595"/>
      <c r="AK28" s="598"/>
      <c r="AL28" s="539">
        <v>107</v>
      </c>
      <c r="AM28" s="63"/>
    </row>
    <row r="29" spans="1:58" customHeight="1" ht="34">
      <c r="A29" s="319" t="s">
        <v>479</v>
      </c>
      <c r="B29" s="558" t="s">
        <v>7667</v>
      </c>
      <c r="C29" s="558" t="s">
        <v>479</v>
      </c>
      <c r="D29" s="558">
        <v>8</v>
      </c>
      <c r="E29" s="539">
        <v>108</v>
      </c>
      <c r="F29" s="593" t="s">
        <v>7668</v>
      </c>
      <c r="G29" s="520" t="s">
        <v>479</v>
      </c>
      <c r="H29" s="594"/>
      <c r="I29" s="594"/>
      <c r="J29" s="594"/>
      <c r="K29" s="594"/>
      <c r="L29" s="595"/>
      <c r="M29" s="594"/>
      <c r="N29" s="594"/>
      <c r="O29" s="594"/>
      <c r="P29" s="594"/>
      <c r="Q29" s="595"/>
      <c r="R29" s="594"/>
      <c r="S29" s="594"/>
      <c r="T29" s="594"/>
      <c r="U29" s="594"/>
      <c r="V29" s="595"/>
      <c r="W29" s="597"/>
      <c r="X29" s="594"/>
      <c r="Y29" s="214"/>
      <c r="Z29" s="594"/>
      <c r="AA29" s="594"/>
      <c r="AB29" s="594"/>
      <c r="AC29" s="594"/>
      <c r="AD29" s="594"/>
      <c r="AE29" s="594"/>
      <c r="AF29" s="594"/>
      <c r="AG29" s="595"/>
      <c r="AH29" s="595"/>
      <c r="AI29" s="595"/>
      <c r="AJ29" s="595"/>
      <c r="AK29" s="594"/>
      <c r="AL29" s="539">
        <v>108</v>
      </c>
      <c r="AM29" s="63"/>
    </row>
    <row r="30" spans="1:58" customHeight="1" ht="34">
      <c r="A30" s="131" t="s">
        <v>479</v>
      </c>
      <c r="B30" s="558" t="s">
        <v>7669</v>
      </c>
      <c r="C30" s="558" t="s">
        <v>479</v>
      </c>
      <c r="D30" s="558">
        <v>25</v>
      </c>
      <c r="E30" s="539">
        <v>109</v>
      </c>
      <c r="F30" s="593" t="s">
        <v>7670</v>
      </c>
      <c r="G30" s="520" t="s">
        <v>479</v>
      </c>
      <c r="H30" s="594"/>
      <c r="I30" s="594"/>
      <c r="J30" s="594"/>
      <c r="K30" s="594"/>
      <c r="L30" s="595"/>
      <c r="M30" s="594"/>
      <c r="N30" s="594"/>
      <c r="O30" s="594"/>
      <c r="P30" s="594"/>
      <c r="Q30" s="595"/>
      <c r="R30" s="594"/>
      <c r="S30" s="594"/>
      <c r="T30" s="594"/>
      <c r="U30" s="594"/>
      <c r="V30" s="595"/>
      <c r="W30" s="597"/>
      <c r="X30" s="594"/>
      <c r="Y30" s="214"/>
      <c r="Z30" s="594"/>
      <c r="AA30" s="594"/>
      <c r="AB30" s="594"/>
      <c r="AC30" s="594"/>
      <c r="AD30" s="594"/>
      <c r="AE30" s="594"/>
      <c r="AF30" s="594"/>
      <c r="AG30" s="595"/>
      <c r="AH30" s="595"/>
      <c r="AI30" s="595"/>
      <c r="AJ30" s="595"/>
      <c r="AK30" s="594"/>
      <c r="AL30" s="539">
        <v>109</v>
      </c>
      <c r="AM30" s="63"/>
    </row>
    <row r="31" spans="1:58" customHeight="1" ht="34">
      <c r="A31" s="131" t="s">
        <v>479</v>
      </c>
      <c r="B31" s="558" t="s">
        <v>7671</v>
      </c>
      <c r="C31" s="558" t="s">
        <v>479</v>
      </c>
      <c r="D31" s="558">
        <v>27</v>
      </c>
      <c r="E31" s="539">
        <v>110</v>
      </c>
      <c r="F31" s="593" t="s">
        <v>7672</v>
      </c>
      <c r="G31" s="520" t="s">
        <v>479</v>
      </c>
      <c r="H31" s="594"/>
      <c r="I31" s="594"/>
      <c r="J31" s="594"/>
      <c r="K31" s="594"/>
      <c r="L31" s="595"/>
      <c r="M31" s="594"/>
      <c r="N31" s="594"/>
      <c r="O31" s="594"/>
      <c r="P31" s="594"/>
      <c r="Q31" s="595"/>
      <c r="R31" s="594"/>
      <c r="S31" s="594"/>
      <c r="T31" s="594"/>
      <c r="U31" s="594"/>
      <c r="V31" s="595"/>
      <c r="W31" s="597"/>
      <c r="X31" s="594"/>
      <c r="Y31" s="214"/>
      <c r="Z31" s="594"/>
      <c r="AA31" s="594"/>
      <c r="AB31" s="594"/>
      <c r="AC31" s="594"/>
      <c r="AD31" s="594"/>
      <c r="AE31" s="594"/>
      <c r="AF31" s="594"/>
      <c r="AG31" s="595"/>
      <c r="AH31" s="595"/>
      <c r="AI31" s="595"/>
      <c r="AJ31" s="595"/>
      <c r="AK31" s="594"/>
      <c r="AL31" s="539">
        <v>110</v>
      </c>
      <c r="AM31" s="63"/>
    </row>
    <row r="32" spans="1:58" customHeight="1" ht="34" s="135" customFormat="1">
      <c r="A32" s="319" t="s">
        <v>329</v>
      </c>
      <c r="B32" s="558" t="s">
        <v>7673</v>
      </c>
      <c r="C32" s="558" t="s">
        <v>479</v>
      </c>
      <c r="D32" s="558">
        <v>10</v>
      </c>
      <c r="E32" s="539">
        <v>111</v>
      </c>
      <c r="F32" s="593" t="s">
        <v>7674</v>
      </c>
      <c r="G32" s="520" t="s">
        <v>479</v>
      </c>
      <c r="H32" s="594"/>
      <c r="I32" s="594"/>
      <c r="J32" s="594"/>
      <c r="K32" s="594"/>
      <c r="L32" s="595"/>
      <c r="M32" s="594"/>
      <c r="N32" s="594"/>
      <c r="O32" s="594"/>
      <c r="P32" s="594"/>
      <c r="Q32" s="595"/>
      <c r="R32" s="594"/>
      <c r="S32" s="594"/>
      <c r="T32" s="594"/>
      <c r="U32" s="594"/>
      <c r="V32" s="595"/>
      <c r="W32" s="597"/>
      <c r="X32" s="594"/>
      <c r="Y32" s="214"/>
      <c r="Z32" s="594"/>
      <c r="AA32" s="594"/>
      <c r="AB32" s="594"/>
      <c r="AC32" s="594"/>
      <c r="AD32" s="594"/>
      <c r="AE32" s="594"/>
      <c r="AF32" s="594"/>
      <c r="AG32" s="595"/>
      <c r="AH32" s="595"/>
      <c r="AI32" s="595"/>
      <c r="AJ32" s="595"/>
      <c r="AK32" s="594"/>
      <c r="AL32" s="539">
        <v>111</v>
      </c>
      <c r="AM32" s="63"/>
    </row>
    <row r="33" spans="1:58" customHeight="1" ht="34">
      <c r="A33" s="131" t="s">
        <v>479</v>
      </c>
      <c r="B33" s="558" t="s">
        <v>7675</v>
      </c>
      <c r="C33" s="558" t="s">
        <v>479</v>
      </c>
      <c r="D33" s="558">
        <v>14</v>
      </c>
      <c r="E33" s="539">
        <v>112</v>
      </c>
      <c r="F33" s="593" t="s">
        <v>7676</v>
      </c>
      <c r="G33" s="520" t="s">
        <v>479</v>
      </c>
      <c r="H33" s="594"/>
      <c r="I33" s="594"/>
      <c r="J33" s="594"/>
      <c r="K33" s="594"/>
      <c r="L33" s="595"/>
      <c r="M33" s="594"/>
      <c r="N33" s="594"/>
      <c r="O33" s="594"/>
      <c r="P33" s="594"/>
      <c r="Q33" s="595"/>
      <c r="R33" s="594"/>
      <c r="S33" s="594"/>
      <c r="T33" s="594"/>
      <c r="U33" s="594"/>
      <c r="V33" s="595"/>
      <c r="W33" s="597"/>
      <c r="X33" s="594"/>
      <c r="Y33" s="214"/>
      <c r="Z33" s="594"/>
      <c r="AA33" s="594"/>
      <c r="AB33" s="594"/>
      <c r="AC33" s="594"/>
      <c r="AD33" s="594"/>
      <c r="AE33" s="594"/>
      <c r="AF33" s="594"/>
      <c r="AG33" s="595"/>
      <c r="AH33" s="595"/>
      <c r="AI33" s="595"/>
      <c r="AJ33" s="595"/>
      <c r="AK33" s="594"/>
      <c r="AL33" s="539">
        <v>112</v>
      </c>
      <c r="AM33" s="63"/>
    </row>
    <row r="34" spans="1:58" customHeight="1" ht="34">
      <c r="A34" s="131" t="s">
        <v>479</v>
      </c>
      <c r="B34" s="558" t="s">
        <v>7677</v>
      </c>
      <c r="C34" s="558" t="s">
        <v>479</v>
      </c>
      <c r="D34" s="558">
        <v>20</v>
      </c>
      <c r="E34" s="539">
        <v>113</v>
      </c>
      <c r="F34" s="593" t="s">
        <v>7678</v>
      </c>
      <c r="G34" s="520" t="s">
        <v>479</v>
      </c>
      <c r="H34" s="594"/>
      <c r="I34" s="594"/>
      <c r="J34" s="594"/>
      <c r="K34" s="594"/>
      <c r="L34" s="595"/>
      <c r="M34" s="594"/>
      <c r="N34" s="594"/>
      <c r="O34" s="594"/>
      <c r="P34" s="594"/>
      <c r="Q34" s="595"/>
      <c r="R34" s="594"/>
      <c r="S34" s="594"/>
      <c r="T34" s="594"/>
      <c r="U34" s="594"/>
      <c r="V34" s="595"/>
      <c r="W34" s="597"/>
      <c r="X34" s="594"/>
      <c r="Y34" s="214"/>
      <c r="Z34" s="594"/>
      <c r="AA34" s="594"/>
      <c r="AB34" s="594"/>
      <c r="AC34" s="594"/>
      <c r="AD34" s="594"/>
      <c r="AE34" s="594"/>
      <c r="AF34" s="594"/>
      <c r="AG34" s="595"/>
      <c r="AH34" s="595"/>
      <c r="AI34" s="595"/>
      <c r="AJ34" s="595"/>
      <c r="AK34" s="594"/>
      <c r="AL34" s="539">
        <v>113</v>
      </c>
      <c r="AM34" s="63"/>
    </row>
    <row r="35" spans="1:58" customHeight="1" ht="34">
      <c r="A35" s="319" t="s">
        <v>425</v>
      </c>
      <c r="B35" s="558" t="s">
        <v>7680</v>
      </c>
      <c r="C35" s="558" t="s">
        <v>479</v>
      </c>
      <c r="D35" s="558">
        <v>12</v>
      </c>
      <c r="E35" s="539">
        <v>114</v>
      </c>
      <c r="F35" s="593" t="s">
        <v>7681</v>
      </c>
      <c r="G35" s="520" t="s">
        <v>479</v>
      </c>
      <c r="H35" s="594"/>
      <c r="I35" s="594"/>
      <c r="J35" s="594"/>
      <c r="K35" s="594"/>
      <c r="L35" s="595"/>
      <c r="M35" s="594"/>
      <c r="N35" s="594"/>
      <c r="O35" s="594"/>
      <c r="P35" s="594"/>
      <c r="Q35" s="595"/>
      <c r="R35" s="594"/>
      <c r="S35" s="594"/>
      <c r="T35" s="594"/>
      <c r="U35" s="594"/>
      <c r="V35" s="595"/>
      <c r="W35" s="597"/>
      <c r="X35" s="594"/>
      <c r="Y35" s="214"/>
      <c r="Z35" s="594"/>
      <c r="AA35" s="594"/>
      <c r="AB35" s="594"/>
      <c r="AC35" s="594"/>
      <c r="AD35" s="594"/>
      <c r="AE35" s="594"/>
      <c r="AF35" s="594"/>
      <c r="AG35" s="595"/>
      <c r="AH35" s="595"/>
      <c r="AI35" s="595"/>
      <c r="AJ35" s="595"/>
      <c r="AK35" s="594"/>
      <c r="AL35" s="539">
        <v>114</v>
      </c>
      <c r="AM35" s="63"/>
    </row>
    <row r="36" spans="1:58" customHeight="1" ht="34">
      <c r="A36" s="319" t="s">
        <v>375</v>
      </c>
      <c r="B36" s="558" t="s">
        <v>7682</v>
      </c>
      <c r="C36" s="558" t="s">
        <v>479</v>
      </c>
      <c r="D36" s="558">
        <v>6</v>
      </c>
      <c r="E36" s="539">
        <v>115</v>
      </c>
      <c r="F36" s="593" t="s">
        <v>7683</v>
      </c>
      <c r="G36" s="520" t="s">
        <v>479</v>
      </c>
      <c r="H36" s="594"/>
      <c r="I36" s="594"/>
      <c r="J36" s="594"/>
      <c r="K36" s="594"/>
      <c r="L36" s="595"/>
      <c r="M36" s="594"/>
      <c r="N36" s="594"/>
      <c r="O36" s="594"/>
      <c r="P36" s="594"/>
      <c r="Q36" s="595"/>
      <c r="R36" s="594"/>
      <c r="S36" s="594"/>
      <c r="T36" s="594"/>
      <c r="U36" s="594"/>
      <c r="V36" s="595"/>
      <c r="W36" s="597"/>
      <c r="X36" s="594"/>
      <c r="Y36" s="214"/>
      <c r="Z36" s="594"/>
      <c r="AA36" s="594"/>
      <c r="AB36" s="594"/>
      <c r="AC36" s="594"/>
      <c r="AD36" s="594"/>
      <c r="AE36" s="594"/>
      <c r="AF36" s="594"/>
      <c r="AG36" s="595"/>
      <c r="AH36" s="595"/>
      <c r="AI36" s="595"/>
      <c r="AJ36" s="595"/>
      <c r="AK36" s="594"/>
      <c r="AL36" s="539">
        <v>115</v>
      </c>
      <c r="AM36" s="63"/>
    </row>
    <row r="37" spans="1:58" customHeight="1" ht="34">
      <c r="A37" s="131" t="s">
        <v>7684</v>
      </c>
      <c r="B37" s="558" t="s">
        <v>7685</v>
      </c>
      <c r="C37" s="558" t="s">
        <v>479</v>
      </c>
      <c r="D37" s="558">
        <v>13</v>
      </c>
      <c r="E37" s="539">
        <v>116</v>
      </c>
      <c r="F37" s="593" t="s">
        <v>7686</v>
      </c>
      <c r="G37" s="520" t="s">
        <v>479</v>
      </c>
      <c r="H37" s="594"/>
      <c r="I37" s="594"/>
      <c r="J37" s="594"/>
      <c r="K37" s="594"/>
      <c r="L37" s="595"/>
      <c r="M37" s="594"/>
      <c r="N37" s="594"/>
      <c r="O37" s="594"/>
      <c r="P37" s="594"/>
      <c r="Q37" s="595"/>
      <c r="R37" s="594"/>
      <c r="S37" s="594"/>
      <c r="T37" s="594"/>
      <c r="U37" s="594"/>
      <c r="V37" s="595"/>
      <c r="W37" s="597"/>
      <c r="X37" s="594"/>
      <c r="Y37" s="214"/>
      <c r="Z37" s="594"/>
      <c r="AA37" s="594"/>
      <c r="AB37" s="594"/>
      <c r="AC37" s="594"/>
      <c r="AD37" s="594"/>
      <c r="AE37" s="594"/>
      <c r="AF37" s="594"/>
      <c r="AG37" s="595"/>
      <c r="AH37" s="595"/>
      <c r="AI37" s="595"/>
      <c r="AJ37" s="595"/>
      <c r="AK37" s="594"/>
      <c r="AL37" s="539">
        <v>116</v>
      </c>
      <c r="AM37" s="63"/>
    </row>
    <row r="38" spans="1:58" customHeight="1" ht="34" s="135" customFormat="1">
      <c r="A38" s="131" t="s">
        <v>479</v>
      </c>
      <c r="B38" s="558" t="s">
        <v>7687</v>
      </c>
      <c r="C38" s="558" t="s">
        <v>479</v>
      </c>
      <c r="D38" s="214">
        <v>18</v>
      </c>
      <c r="E38" s="559">
        <v>117</v>
      </c>
      <c r="F38" s="593" t="s">
        <v>7688</v>
      </c>
      <c r="G38" s="520" t="s">
        <v>479</v>
      </c>
      <c r="H38" s="594"/>
      <c r="I38" s="594"/>
      <c r="J38" s="594"/>
      <c r="K38" s="594"/>
      <c r="L38" s="595"/>
      <c r="M38" s="594"/>
      <c r="N38" s="594"/>
      <c r="O38" s="594"/>
      <c r="P38" s="594"/>
      <c r="Q38" s="594"/>
      <c r="R38" s="594"/>
      <c r="S38" s="594"/>
      <c r="T38" s="594"/>
      <c r="U38" s="594"/>
      <c r="V38" s="594"/>
      <c r="W38" s="597"/>
      <c r="X38" s="594"/>
      <c r="Y38" s="214"/>
      <c r="Z38" s="594"/>
      <c r="AA38" s="594"/>
      <c r="AB38" s="594"/>
      <c r="AC38" s="594"/>
      <c r="AD38" s="594"/>
      <c r="AE38" s="594"/>
      <c r="AF38" s="594"/>
      <c r="AG38" s="595"/>
      <c r="AH38" s="595"/>
      <c r="AI38" s="595"/>
      <c r="AJ38" s="595"/>
      <c r="AK38" s="594"/>
      <c r="AL38" s="559">
        <v>117</v>
      </c>
      <c r="AM38" s="63"/>
    </row>
    <row r="39" spans="1:58" customHeight="1" ht="34">
      <c r="A39" s="131" t="s">
        <v>479</v>
      </c>
      <c r="B39" s="558" t="s">
        <v>7689</v>
      </c>
      <c r="C39" s="558" t="s">
        <v>479</v>
      </c>
      <c r="D39" s="214">
        <v>21</v>
      </c>
      <c r="E39" s="214">
        <v>118</v>
      </c>
      <c r="F39" s="593" t="s">
        <v>7690</v>
      </c>
      <c r="G39" s="520" t="s">
        <v>479</v>
      </c>
      <c r="H39" s="594"/>
      <c r="I39" s="594"/>
      <c r="J39" s="594"/>
      <c r="K39" s="594"/>
      <c r="L39" s="595"/>
      <c r="M39" s="594"/>
      <c r="N39" s="594"/>
      <c r="O39" s="594"/>
      <c r="P39" s="594"/>
      <c r="Q39" s="595"/>
      <c r="R39" s="594"/>
      <c r="S39" s="594"/>
      <c r="T39" s="594"/>
      <c r="U39" s="594"/>
      <c r="V39" s="595"/>
      <c r="W39" s="597"/>
      <c r="X39" s="594"/>
      <c r="Y39" s="214"/>
      <c r="Z39" s="594"/>
      <c r="AA39" s="594"/>
      <c r="AB39" s="594"/>
      <c r="AC39" s="594"/>
      <c r="AD39" s="594"/>
      <c r="AE39" s="594"/>
      <c r="AF39" s="594"/>
      <c r="AG39" s="595"/>
      <c r="AH39" s="595"/>
      <c r="AI39" s="595"/>
      <c r="AJ39" s="595"/>
      <c r="AK39" s="594"/>
      <c r="AL39" s="214">
        <v>118</v>
      </c>
      <c r="AM39" s="63"/>
    </row>
    <row r="40" spans="1:58" customHeight="1" ht="34">
      <c r="A40" s="131" t="s">
        <v>479</v>
      </c>
      <c r="B40" s="558" t="s">
        <v>7691</v>
      </c>
      <c r="C40" s="558" t="s">
        <v>479</v>
      </c>
      <c r="D40" s="214">
        <v>23</v>
      </c>
      <c r="E40" s="214">
        <v>119</v>
      </c>
      <c r="F40" s="593" t="s">
        <v>7692</v>
      </c>
      <c r="G40" s="520" t="s">
        <v>479</v>
      </c>
      <c r="H40" s="594"/>
      <c r="I40" s="594"/>
      <c r="J40" s="594"/>
      <c r="K40" s="594"/>
      <c r="L40" s="595"/>
      <c r="M40" s="594"/>
      <c r="N40" s="594"/>
      <c r="O40" s="594"/>
      <c r="P40" s="594"/>
      <c r="Q40" s="595"/>
      <c r="R40" s="594"/>
      <c r="S40" s="594"/>
      <c r="T40" s="594"/>
      <c r="U40" s="594"/>
      <c r="V40" s="595"/>
      <c r="W40" s="597"/>
      <c r="X40" s="594"/>
      <c r="Y40" s="214"/>
      <c r="Z40" s="594"/>
      <c r="AA40" s="594"/>
      <c r="AB40" s="594"/>
      <c r="AC40" s="594"/>
      <c r="AD40" s="594"/>
      <c r="AE40" s="594"/>
      <c r="AF40" s="594"/>
      <c r="AG40" s="595"/>
      <c r="AH40" s="595"/>
      <c r="AI40" s="595"/>
      <c r="AJ40" s="595"/>
      <c r="AK40" s="594"/>
      <c r="AL40" s="214">
        <v>119</v>
      </c>
      <c r="AM40" s="63"/>
    </row>
    <row r="41" spans="1:58" customHeight="1" ht="34">
      <c r="A41" s="131" t="s">
        <v>7648</v>
      </c>
      <c r="B41" s="558" t="s">
        <v>7693</v>
      </c>
      <c r="C41" s="558" t="s">
        <v>479</v>
      </c>
      <c r="D41" s="214">
        <v>11</v>
      </c>
      <c r="E41" s="214">
        <v>120</v>
      </c>
      <c r="F41" s="593" t="s">
        <v>7694</v>
      </c>
      <c r="G41" s="520" t="s">
        <v>479</v>
      </c>
      <c r="H41" s="594"/>
      <c r="I41" s="594"/>
      <c r="J41" s="594"/>
      <c r="K41" s="594"/>
      <c r="L41" s="595"/>
      <c r="M41" s="594"/>
      <c r="N41" s="594"/>
      <c r="O41" s="594"/>
      <c r="P41" s="594"/>
      <c r="Q41" s="595"/>
      <c r="R41" s="594"/>
      <c r="S41" s="594"/>
      <c r="T41" s="594"/>
      <c r="U41" s="594"/>
      <c r="V41" s="595"/>
      <c r="W41" s="597"/>
      <c r="X41" s="594"/>
      <c r="Y41" s="214"/>
      <c r="Z41" s="594"/>
      <c r="AA41" s="594"/>
      <c r="AB41" s="594"/>
      <c r="AC41" s="594"/>
      <c r="AD41" s="594"/>
      <c r="AE41" s="594"/>
      <c r="AF41" s="594"/>
      <c r="AG41" s="595"/>
      <c r="AH41" s="595"/>
      <c r="AI41" s="595"/>
      <c r="AJ41" s="595"/>
      <c r="AK41" s="594"/>
      <c r="AL41" s="214">
        <v>120</v>
      </c>
      <c r="AM41" s="63"/>
    </row>
    <row r="42" spans="1:58" customHeight="1" ht="34" s="528" customFormat="1">
      <c r="A42" s="319" t="s">
        <v>1409</v>
      </c>
      <c r="B42" s="558" t="s">
        <v>7695</v>
      </c>
      <c r="C42" s="558" t="s">
        <v>479</v>
      </c>
      <c r="D42" s="214">
        <v>15</v>
      </c>
      <c r="E42" s="214">
        <v>121</v>
      </c>
      <c r="F42" s="593" t="s">
        <v>7696</v>
      </c>
      <c r="G42" s="520" t="s">
        <v>479</v>
      </c>
      <c r="H42" s="594"/>
      <c r="I42" s="594"/>
      <c r="J42" s="594"/>
      <c r="K42" s="594"/>
      <c r="L42" s="594"/>
      <c r="M42" s="594"/>
      <c r="N42" s="594"/>
      <c r="O42" s="594"/>
      <c r="P42" s="594"/>
      <c r="Q42" s="594"/>
      <c r="R42" s="594"/>
      <c r="S42" s="594"/>
      <c r="T42" s="594"/>
      <c r="U42" s="594"/>
      <c r="V42" s="594"/>
      <c r="W42" s="597"/>
      <c r="X42" s="594"/>
      <c r="Y42" s="594"/>
      <c r="Z42" s="594"/>
      <c r="AA42" s="594"/>
      <c r="AB42" s="594"/>
      <c r="AC42" s="594"/>
      <c r="AD42" s="594"/>
      <c r="AE42" s="594"/>
      <c r="AF42" s="594"/>
      <c r="AG42" s="595"/>
      <c r="AH42" s="595"/>
      <c r="AI42" s="595"/>
      <c r="AJ42" s="595"/>
      <c r="AK42" s="594"/>
      <c r="AL42" s="214">
        <v>121</v>
      </c>
      <c r="AM42" s="599"/>
      <c r="AR42" s="600"/>
      <c r="BF42" s="601"/>
    </row>
    <row r="43" spans="1:58" customHeight="1" ht="18" s="4" customFormat="1">
      <c r="A43" s="135"/>
      <c r="B43" s="135"/>
      <c r="C43" s="135"/>
      <c r="D43" s="135"/>
      <c r="E43" s="135"/>
      <c r="F43" s="602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603"/>
      <c r="X43" s="135"/>
      <c r="Y43" s="135"/>
      <c r="Z43" s="135"/>
    </row>
    <row r="44" spans="1:58" customHeight="1" ht="25.5" s="528" customFormat="1">
      <c r="A44" s="604"/>
      <c r="B44" s="605"/>
      <c r="C44" s="530"/>
      <c r="D44" s="530"/>
      <c r="E44" s="530"/>
      <c r="F44" s="531"/>
      <c r="G44" s="219"/>
      <c r="K44" s="218" t="s">
        <v>128</v>
      </c>
      <c r="L44" s="219" t="s">
        <v>7697</v>
      </c>
      <c r="M44" s="606"/>
      <c r="N44" s="219"/>
      <c r="O44" s="252"/>
      <c r="P44" s="252"/>
      <c r="Q44" s="252"/>
      <c r="R44" s="606"/>
      <c r="S44" s="218"/>
      <c r="U44" s="238" t="s">
        <v>498</v>
      </c>
      <c r="V44" s="607"/>
      <c r="W44" s="610"/>
      <c r="Y44" s="252"/>
      <c r="Z44" s="530"/>
      <c r="AN44" s="601"/>
      <c r="AR44" s="600"/>
    </row>
    <row r="45" spans="1:58" customHeight="1" ht="20.15" s="528" customFormat="1">
      <c r="A45" s="611" t="s">
        <v>206</v>
      </c>
      <c r="B45" s="533" t="s">
        <v>221</v>
      </c>
      <c r="C45" s="530"/>
      <c r="D45" s="530"/>
      <c r="E45" s="530"/>
      <c r="F45" s="531"/>
      <c r="G45" s="219"/>
      <c r="K45" s="218" t="s">
        <v>132</v>
      </c>
      <c r="L45" s="137" t="s">
        <v>7698</v>
      </c>
      <c r="M45" s="606"/>
      <c r="N45" s="219"/>
      <c r="O45" s="252"/>
      <c r="P45" s="252"/>
      <c r="Q45" s="252"/>
      <c r="R45" s="606"/>
      <c r="S45" s="218"/>
      <c r="U45" s="238" t="s">
        <v>499</v>
      </c>
      <c r="V45" s="612"/>
      <c r="W45" s="610"/>
      <c r="Y45" s="613" t="s">
        <v>135</v>
      </c>
      <c r="Z45" s="530"/>
      <c r="AF45" s="608" t="s">
        <v>7699</v>
      </c>
      <c r="AM45" s="1277"/>
      <c r="AN45" s="1277"/>
      <c r="AO45" s="1277"/>
      <c r="AR45" s="600"/>
    </row>
    <row r="46" spans="1:58" customHeight="1" ht="20.15" s="528" customFormat="1">
      <c r="A46" s="218" t="s">
        <v>209</v>
      </c>
      <c r="B46" s="533" t="s">
        <v>222</v>
      </c>
      <c r="C46" s="530"/>
      <c r="D46" s="530"/>
      <c r="E46" s="530"/>
      <c r="F46" s="510"/>
      <c r="K46" s="218" t="s">
        <v>139</v>
      </c>
      <c r="L46" s="137" t="s">
        <v>7700</v>
      </c>
      <c r="M46" s="614"/>
      <c r="N46" s="137"/>
      <c r="O46" s="252"/>
      <c r="P46" s="252"/>
      <c r="Q46" s="252"/>
      <c r="R46" s="614"/>
      <c r="S46" s="218"/>
      <c r="U46" s="238" t="s">
        <v>500</v>
      </c>
      <c r="V46" s="612"/>
      <c r="W46" s="615"/>
      <c r="Y46" s="616" t="s">
        <v>142</v>
      </c>
      <c r="Z46" s="321"/>
      <c r="AF46" s="193" t="s">
        <v>143</v>
      </c>
      <c r="AN46" s="601"/>
      <c r="AR46" s="600"/>
    </row>
    <row r="47" spans="1:58" customHeight="1" ht="20.15" s="528" customFormat="1">
      <c r="A47" s="137"/>
      <c r="B47" s="193" t="s">
        <v>280</v>
      </c>
      <c r="C47" s="321"/>
      <c r="D47" s="321"/>
      <c r="E47" s="321"/>
      <c r="F47" s="193" t="s">
        <v>7704</v>
      </c>
      <c r="G47" s="137"/>
      <c r="K47" s="137"/>
      <c r="L47" s="137" t="s">
        <v>7701</v>
      </c>
      <c r="M47" s="614"/>
      <c r="N47" s="137"/>
      <c r="O47" s="252"/>
      <c r="P47" s="252"/>
      <c r="Q47" s="252"/>
      <c r="R47" s="614"/>
      <c r="S47" s="137"/>
      <c r="U47" s="238" t="s">
        <v>501</v>
      </c>
      <c r="V47" s="612"/>
      <c r="W47" s="615"/>
      <c r="Y47" s="196" t="s">
        <v>7702</v>
      </c>
      <c r="AF47" s="193" t="s">
        <v>7703</v>
      </c>
      <c r="AR47" s="600"/>
      <c r="BF47" s="601"/>
    </row>
    <row r="48" spans="1:58" customHeight="1" ht="20.15" s="137" customFormat="1">
      <c r="A48" s="618"/>
      <c r="B48" s="618"/>
      <c r="C48" s="536"/>
      <c r="D48" s="535"/>
      <c r="E48" s="619"/>
      <c r="G48" s="506"/>
      <c r="J48" s="614"/>
      <c r="O48" s="614"/>
      <c r="V48" s="614"/>
      <c r="W48" s="610"/>
      <c r="X48" s="219"/>
      <c r="AA48" s="219"/>
      <c r="AB48" s="219"/>
      <c r="AC48" s="219"/>
      <c r="AD48" s="219"/>
      <c r="AF48" s="219"/>
      <c r="AG48" s="219"/>
      <c r="AH48" s="219"/>
      <c r="AI48" s="219"/>
      <c r="AJ48" s="219"/>
      <c r="AK48" s="506"/>
      <c r="AL48" s="219"/>
    </row>
    <row r="49" spans="1:58" customHeight="1" ht="18.75">
      <c r="A49" s="560"/>
      <c r="B49" s="561"/>
      <c r="C49" s="13"/>
      <c r="D49" s="1"/>
      <c r="F49" s="341"/>
      <c r="G49" s="1"/>
      <c r="H49" s="1"/>
      <c r="I49" s="1"/>
      <c r="J49" s="562"/>
      <c r="K49" s="1"/>
      <c r="L49" s="100"/>
      <c r="M49" s="173"/>
      <c r="N49" s="174"/>
      <c r="O49" s="563"/>
      <c r="P49" s="174"/>
      <c r="Q49" s="173"/>
      <c r="R49" s="175"/>
      <c r="S49" s="174"/>
      <c r="V49" s="564"/>
      <c r="W49" s="566"/>
      <c r="X49" s="1"/>
    </row>
    <row r="50" spans="1:58" customHeight="1" ht="12.75" s="137" customFormat="1">
      <c r="A50" s="621"/>
      <c r="B50" s="621"/>
      <c r="F50" s="510"/>
      <c r="G50" s="193"/>
      <c r="L50" s="614"/>
      <c r="Q50" s="614" t="s">
        <v>7705</v>
      </c>
      <c r="V50" s="614"/>
      <c r="W50" s="615"/>
    </row>
    <row r="51" spans="1:58" customHeight="1" ht="18">
      <c r="A51" s="560"/>
      <c r="B51" s="561"/>
      <c r="C51" s="13"/>
      <c r="D51" s="1"/>
      <c r="E51" s="1"/>
      <c r="F51" s="341"/>
      <c r="G51" s="1"/>
      <c r="H51" s="1"/>
      <c r="I51" s="1"/>
      <c r="J51" s="1"/>
      <c r="K51" s="1"/>
      <c r="L51" s="562"/>
      <c r="M51" s="1"/>
      <c r="N51" s="100"/>
      <c r="O51" s="173"/>
      <c r="P51" s="174"/>
      <c r="Q51" s="563"/>
      <c r="R51" s="174"/>
      <c r="S51" s="173"/>
      <c r="T51" s="175"/>
      <c r="U51" s="174"/>
      <c r="V51" s="564"/>
      <c r="W51" s="566"/>
      <c r="X51" s="1"/>
    </row>
    <row r="52" spans="1:58" customHeight="1" ht="18" s="4" customFormat="1">
      <c r="A52" s="135"/>
      <c r="B52" s="135"/>
      <c r="C52" s="135"/>
      <c r="D52" s="135"/>
      <c r="E52" s="135"/>
      <c r="F52" s="602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603"/>
      <c r="X52" s="135"/>
      <c r="Y52" s="135"/>
      <c r="Z52" s="135"/>
    </row>
    <row r="53" spans="1:58" customHeight="1" ht="18" s="4" customFormat="1">
      <c r="A53" s="135"/>
      <c r="B53" s="135"/>
      <c r="C53" s="135"/>
      <c r="D53" s="135"/>
      <c r="E53" s="135"/>
      <c r="F53" s="602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603"/>
      <c r="X53" s="135"/>
      <c r="Y53" s="135"/>
      <c r="Z53" s="135"/>
    </row>
    <row r="58" spans="1:58" customHeight="1" ht="6">
      <c r="A58" s="560"/>
      <c r="B58" s="561"/>
      <c r="C58" s="13"/>
      <c r="D58" s="1"/>
      <c r="E58" s="1"/>
      <c r="F58" s="341"/>
      <c r="G58" s="1"/>
      <c r="H58" s="1"/>
      <c r="I58" s="1"/>
      <c r="J58" s="1"/>
      <c r="K58" s="1"/>
      <c r="L58" s="562"/>
      <c r="M58" s="1"/>
      <c r="N58" s="100"/>
      <c r="O58" s="173"/>
      <c r="P58" s="174"/>
      <c r="Q58" s="563"/>
      <c r="R58" s="174"/>
      <c r="S58" s="173"/>
      <c r="T58" s="175"/>
      <c r="U58" s="174"/>
      <c r="V58" s="564"/>
      <c r="W58" s="566"/>
      <c r="X58" s="1"/>
    </row>
    <row r="59" spans="1:58" customHeight="1" ht="24" s="4" customFormat="1">
      <c r="A59" s="1145" t="s">
        <v>502</v>
      </c>
      <c r="B59" s="1146"/>
      <c r="C59" s="1146"/>
      <c r="D59" s="1146"/>
      <c r="E59" s="1147"/>
      <c r="F59" s="292"/>
      <c r="L59" s="31"/>
      <c r="M59" s="1289" t="s">
        <v>12</v>
      </c>
      <c r="N59" s="1289"/>
      <c r="O59" s="1289"/>
      <c r="P59" s="1289"/>
      <c r="Q59" s="1289"/>
      <c r="R59" s="1289"/>
      <c r="S59" s="1289"/>
      <c r="T59" s="1289"/>
      <c r="U59" s="1289"/>
      <c r="V59" s="1289"/>
      <c r="W59" s="569"/>
      <c r="X59" s="240"/>
      <c r="Y59" s="240"/>
      <c r="Z59" s="240"/>
    </row>
    <row r="60" spans="1:58" customHeight="1" ht="26.25" s="4" customFormat="1">
      <c r="A60" s="1034" t="s">
        <v>503</v>
      </c>
      <c r="B60" s="1034"/>
      <c r="C60" s="1034" t="s">
        <v>226</v>
      </c>
      <c r="D60" s="1034" t="s">
        <v>4</v>
      </c>
      <c r="E60" s="1034"/>
      <c r="F60" s="341"/>
      <c r="M60" s="1289"/>
      <c r="N60" s="1289"/>
      <c r="O60" s="1289"/>
      <c r="P60" s="1289"/>
      <c r="Q60" s="1289"/>
      <c r="R60" s="1289"/>
      <c r="S60" s="1289"/>
      <c r="T60" s="1289"/>
      <c r="U60" s="1289"/>
      <c r="V60" s="1289"/>
      <c r="W60" s="571"/>
    </row>
    <row r="61" spans="1:58" customHeight="1" ht="24.75">
      <c r="A61" s="1034"/>
      <c r="B61" s="1034"/>
      <c r="C61" s="1034"/>
      <c r="D61" s="1034"/>
      <c r="E61" s="1034"/>
      <c r="F61" s="262"/>
      <c r="M61" s="122"/>
      <c r="R61" s="260" t="s">
        <v>7706</v>
      </c>
      <c r="S61" s="260"/>
      <c r="T61" s="260"/>
      <c r="U61" s="260"/>
      <c r="V61" s="260"/>
      <c r="W61" s="575"/>
      <c r="X61" s="122"/>
      <c r="Y61" s="122"/>
      <c r="AD61" s="4"/>
      <c r="AE61" s="510"/>
      <c r="AF61" s="510"/>
      <c r="AG61" s="510"/>
      <c r="AH61" s="509" t="s">
        <v>1525</v>
      </c>
      <c r="AJ61" s="511"/>
      <c r="AK61" s="511"/>
      <c r="AL61" s="4"/>
      <c r="AM61" s="4"/>
      <c r="AN61" s="4"/>
      <c r="AO61" s="4"/>
    </row>
    <row r="62" spans="1:58" customHeight="1" ht="24">
      <c r="A62" s="1034" t="s">
        <v>504</v>
      </c>
      <c r="B62" s="1034"/>
      <c r="C62" s="59" t="s">
        <v>11</v>
      </c>
      <c r="D62" s="1031">
        <v>4</v>
      </c>
      <c r="E62" s="1031"/>
      <c r="F62" s="262"/>
      <c r="L62" s="176"/>
      <c r="M62" s="577"/>
      <c r="N62" s="1060" t="s">
        <v>7707</v>
      </c>
      <c r="O62" s="1060"/>
      <c r="P62" s="1060"/>
      <c r="Q62" s="1060"/>
      <c r="R62" s="1060"/>
      <c r="S62" s="1060"/>
      <c r="T62" s="1060"/>
      <c r="U62" s="1060"/>
      <c r="V62" s="1060"/>
      <c r="AE62" s="1290" t="s">
        <v>7485</v>
      </c>
      <c r="AF62" s="1290"/>
      <c r="AG62" s="626" t="s">
        <v>7486</v>
      </c>
      <c r="AH62" s="626" t="s">
        <v>1526</v>
      </c>
      <c r="AI62" s="626" t="s">
        <v>1526</v>
      </c>
      <c r="AJ62" s="626" t="s">
        <v>7487</v>
      </c>
      <c r="AK62" s="627" t="s">
        <v>9</v>
      </c>
      <c r="AL62" s="4"/>
      <c r="AM62" s="4"/>
      <c r="AN62" s="4"/>
      <c r="AO62" s="4"/>
      <c r="AP62" s="141"/>
      <c r="AQ62" s="141"/>
      <c r="AR62" s="141"/>
      <c r="AS62" s="141"/>
      <c r="AT62" s="141"/>
      <c r="AU62" s="141"/>
      <c r="AV62" s="141"/>
      <c r="AW62" s="141"/>
      <c r="AX62" s="141"/>
    </row>
    <row r="63" spans="1:58" customHeight="1" ht="15.75">
      <c r="A63" s="1034" t="s">
        <v>506</v>
      </c>
      <c r="B63" s="1034"/>
      <c r="C63" s="59" t="s">
        <v>15</v>
      </c>
      <c r="D63" s="1034">
        <v>3.75</v>
      </c>
      <c r="E63" s="1034"/>
      <c r="F63" s="341"/>
      <c r="N63" s="1060"/>
      <c r="O63" s="1060"/>
      <c r="P63" s="1060"/>
      <c r="Q63" s="1060"/>
      <c r="R63" s="1060"/>
      <c r="S63" s="1060"/>
      <c r="T63" s="1060"/>
      <c r="U63" s="1060"/>
      <c r="V63" s="1060"/>
      <c r="AE63" s="623" t="s">
        <v>7490</v>
      </c>
      <c r="AF63" s="623"/>
      <c r="AG63" s="623"/>
      <c r="AH63" s="628"/>
      <c r="AI63" s="628"/>
      <c r="AJ63" s="628"/>
      <c r="AK63" s="628"/>
      <c r="AL63" s="4"/>
      <c r="AM63" s="4"/>
      <c r="AN63" s="4"/>
      <c r="AO63" s="4"/>
      <c r="AP63" s="141"/>
      <c r="AQ63" s="141"/>
      <c r="AR63" s="141"/>
      <c r="AS63" s="141"/>
      <c r="AT63" s="141"/>
      <c r="AU63" s="141"/>
      <c r="AV63" s="141"/>
      <c r="AW63" s="141"/>
      <c r="AX63" s="141"/>
    </row>
    <row r="64" spans="1:58" customHeight="1" ht="16.5">
      <c r="A64" s="1034" t="s">
        <v>507</v>
      </c>
      <c r="B64" s="1034"/>
      <c r="C64" s="59" t="s">
        <v>18</v>
      </c>
      <c r="D64" s="1031">
        <v>3.5</v>
      </c>
      <c r="E64" s="1031"/>
      <c r="F64" s="341"/>
      <c r="L64" s="1"/>
      <c r="M64" s="1"/>
      <c r="N64" s="1060" t="s">
        <v>7634</v>
      </c>
      <c r="O64" s="1060"/>
      <c r="P64" s="1060"/>
      <c r="Q64" s="1060"/>
      <c r="R64" s="1060"/>
      <c r="S64" s="1060"/>
      <c r="T64" s="1060"/>
      <c r="U64" s="1060"/>
      <c r="V64" s="1060"/>
      <c r="AE64" s="623" t="s">
        <v>7494</v>
      </c>
      <c r="AF64" s="623"/>
      <c r="AG64" s="623"/>
      <c r="AH64" s="628"/>
      <c r="AI64" s="628"/>
      <c r="AJ64" s="628"/>
      <c r="AK64" s="628"/>
      <c r="AL64" s="4"/>
      <c r="AM64" s="4"/>
      <c r="AN64" s="4"/>
      <c r="AO64" s="4"/>
      <c r="AP64" s="141"/>
      <c r="AQ64" s="141"/>
      <c r="AR64" s="141"/>
      <c r="AS64" s="141"/>
      <c r="AT64" s="141"/>
      <c r="AU64" s="141"/>
      <c r="AV64" s="141"/>
      <c r="AW64" s="141"/>
      <c r="AX64" s="141"/>
    </row>
    <row r="65" spans="1:58" customHeight="1" ht="15.75">
      <c r="A65" s="1034" t="s">
        <v>509</v>
      </c>
      <c r="B65" s="1034"/>
      <c r="C65" s="59" t="s">
        <v>21</v>
      </c>
      <c r="D65" s="1034">
        <v>3.25</v>
      </c>
      <c r="E65" s="1034"/>
      <c r="F65" s="341"/>
      <c r="L65" s="1"/>
      <c r="M65" s="22"/>
      <c r="N65" s="1060"/>
      <c r="O65" s="1060"/>
      <c r="P65" s="1060"/>
      <c r="Q65" s="1060"/>
      <c r="R65" s="1060"/>
      <c r="S65" s="1060"/>
      <c r="T65" s="1060"/>
      <c r="U65" s="1060"/>
      <c r="V65" s="1060"/>
      <c r="AE65" s="623" t="s">
        <v>7496</v>
      </c>
      <c r="AF65" s="623"/>
      <c r="AG65" s="623"/>
      <c r="AH65" s="628"/>
      <c r="AI65" s="628"/>
      <c r="AJ65" s="628"/>
      <c r="AK65" s="628"/>
      <c r="AL65" s="4"/>
      <c r="AM65" s="4"/>
      <c r="AN65" s="4"/>
      <c r="AO65" s="4"/>
      <c r="AP65" s="141"/>
      <c r="AQ65" s="141"/>
      <c r="AR65" s="141"/>
      <c r="AS65" s="141"/>
      <c r="AT65" s="141"/>
      <c r="AU65" s="141"/>
      <c r="AV65" s="141"/>
      <c r="AW65" s="141"/>
      <c r="AX65" s="141"/>
    </row>
    <row r="66" spans="1:58" customHeight="1" ht="15.75">
      <c r="A66" s="1034" t="s">
        <v>510</v>
      </c>
      <c r="B66" s="1034"/>
      <c r="C66" s="59" t="s">
        <v>24</v>
      </c>
      <c r="D66" s="1031">
        <v>3</v>
      </c>
      <c r="E66" s="1031"/>
      <c r="F66" s="341"/>
      <c r="L66" s="1"/>
      <c r="M66" s="22"/>
      <c r="N66" s="1"/>
      <c r="O66" s="1"/>
      <c r="P66" s="1"/>
      <c r="Q66" s="580"/>
      <c r="R66" s="231"/>
      <c r="S66" s="231"/>
      <c r="T66" s="231"/>
      <c r="U66" s="231"/>
      <c r="V66" s="231"/>
      <c r="AE66" s="624"/>
      <c r="AF66" s="624"/>
      <c r="AG66" s="624"/>
      <c r="AH66" s="624"/>
      <c r="AI66" s="624"/>
      <c r="AJ66" s="624"/>
      <c r="AK66" s="624"/>
      <c r="AL66" s="624"/>
      <c r="AM66" s="624"/>
      <c r="AN66" s="625"/>
      <c r="AO66" s="625"/>
      <c r="AP66" s="141"/>
      <c r="AQ66" s="141"/>
      <c r="AR66" s="141"/>
      <c r="AS66" s="141"/>
      <c r="AT66" s="141"/>
      <c r="AU66" s="141"/>
      <c r="AV66" s="141"/>
      <c r="AW66" s="141"/>
      <c r="AX66" s="141"/>
    </row>
    <row r="67" spans="1:58" customHeight="1" ht="16.5">
      <c r="A67" s="1034" t="s">
        <v>512</v>
      </c>
      <c r="B67" s="1034"/>
      <c r="C67" s="59" t="s">
        <v>26</v>
      </c>
      <c r="D67" s="1034">
        <v>2.75</v>
      </c>
      <c r="E67" s="1034"/>
      <c r="F67" s="341"/>
      <c r="G67" s="1"/>
      <c r="H67" s="1"/>
      <c r="I67" s="1"/>
      <c r="J67" s="1"/>
      <c r="K67" s="1"/>
      <c r="L67" s="581"/>
      <c r="M67" s="186"/>
      <c r="N67" s="99"/>
      <c r="O67" s="1"/>
      <c r="P67" s="1"/>
      <c r="Q67" s="562"/>
      <c r="R67" s="1"/>
      <c r="S67" s="1"/>
      <c r="T67" s="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</row>
    <row r="68" spans="1:58" customHeight="1" ht="16.5">
      <c r="A68" s="1034" t="s">
        <v>513</v>
      </c>
      <c r="B68" s="1034"/>
      <c r="C68" s="59" t="s">
        <v>29</v>
      </c>
      <c r="D68" s="1031">
        <v>2.5</v>
      </c>
      <c r="E68" s="1031"/>
      <c r="F68" s="341"/>
      <c r="G68" s="1"/>
      <c r="H68" s="1"/>
      <c r="I68" s="1"/>
      <c r="J68" s="1"/>
      <c r="K68" s="1"/>
      <c r="L68" s="581"/>
      <c r="M68" s="186"/>
      <c r="N68" s="99"/>
      <c r="O68" s="1"/>
      <c r="P68" s="1"/>
      <c r="Q68" s="562"/>
      <c r="R68" s="1"/>
      <c r="S68" s="1"/>
      <c r="T68" s="1"/>
      <c r="U68" s="1"/>
      <c r="V68" s="583"/>
      <c r="W68" s="566"/>
      <c r="X68" s="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</row>
    <row r="69" spans="1:58" customHeight="1" ht="16.5">
      <c r="A69" s="1034" t="s">
        <v>514</v>
      </c>
      <c r="B69" s="1034"/>
      <c r="C69" s="59" t="s">
        <v>31</v>
      </c>
      <c r="D69" s="1034">
        <v>2.25</v>
      </c>
      <c r="E69" s="1034"/>
      <c r="F69" s="341"/>
      <c r="G69" s="1"/>
      <c r="H69" s="1"/>
      <c r="I69" s="1"/>
      <c r="J69" s="1"/>
      <c r="K69" s="1"/>
      <c r="L69" s="562"/>
      <c r="M69" s="5"/>
      <c r="N69" s="99"/>
      <c r="O69" s="32"/>
      <c r="P69" s="32"/>
      <c r="Q69" s="584"/>
      <c r="R69" s="32"/>
      <c r="S69" s="32"/>
      <c r="T69" s="37"/>
      <c r="U69" s="32"/>
      <c r="V69" s="584"/>
      <c r="W69" s="566"/>
      <c r="X69" s="1"/>
    </row>
    <row r="70" spans="1:58" customHeight="1" ht="16.5">
      <c r="A70" s="1034" t="s">
        <v>515</v>
      </c>
      <c r="B70" s="1034"/>
      <c r="C70" s="59" t="s">
        <v>34</v>
      </c>
      <c r="D70" s="1031">
        <v>2</v>
      </c>
      <c r="E70" s="1031"/>
      <c r="F70" s="340"/>
      <c r="G70" s="1"/>
      <c r="H70" s="1"/>
      <c r="I70" s="1"/>
      <c r="J70" s="1"/>
      <c r="K70" s="1"/>
      <c r="L70" s="562"/>
      <c r="M70" s="1"/>
      <c r="N70" s="1"/>
      <c r="O70" s="1"/>
      <c r="P70" s="1"/>
      <c r="Q70" s="562"/>
      <c r="R70" s="1"/>
      <c r="S70" s="1"/>
      <c r="T70" s="1"/>
      <c r="U70" s="1"/>
      <c r="V70" s="562"/>
      <c r="W70" s="586"/>
      <c r="X70" s="1"/>
    </row>
    <row r="71" spans="1:58" customHeight="1" ht="15.75">
      <c r="A71" s="1034" t="s">
        <v>35</v>
      </c>
      <c r="B71" s="1034"/>
      <c r="C71" s="59" t="s">
        <v>36</v>
      </c>
      <c r="D71" s="1031">
        <v>0</v>
      </c>
      <c r="E71" s="1031"/>
      <c r="F71" s="341"/>
      <c r="G71" s="1"/>
      <c r="H71" s="1"/>
      <c r="I71" s="1"/>
      <c r="J71" s="1"/>
      <c r="K71" s="1"/>
      <c r="L71" s="562"/>
      <c r="M71" s="1"/>
      <c r="N71" s="22"/>
      <c r="O71" s="1"/>
      <c r="P71" s="22"/>
      <c r="Q71" s="562"/>
      <c r="R71" s="1"/>
      <c r="S71" s="22"/>
      <c r="T71" s="1"/>
      <c r="U71" s="22"/>
      <c r="V71" s="562"/>
      <c r="W71" s="586"/>
      <c r="X71" s="1"/>
    </row>
    <row r="72" spans="1:58" customHeight="1" ht="15.75">
      <c r="A72" s="1034" t="s">
        <v>516</v>
      </c>
      <c r="B72" s="1034"/>
      <c r="C72" s="59" t="s">
        <v>38</v>
      </c>
      <c r="D72" s="1031" t="s">
        <v>39</v>
      </c>
      <c r="E72" s="1031"/>
      <c r="F72" s="341"/>
      <c r="G72" s="1"/>
      <c r="H72" s="1"/>
      <c r="I72" s="1"/>
      <c r="J72" s="1"/>
      <c r="K72" s="1"/>
      <c r="L72" s="562"/>
      <c r="M72" s="1"/>
      <c r="N72" s="22"/>
      <c r="O72" s="1"/>
      <c r="P72" s="22"/>
      <c r="Q72" s="562"/>
      <c r="R72" s="1"/>
      <c r="S72" s="22"/>
      <c r="T72" s="1"/>
      <c r="U72" s="22"/>
      <c r="V72" s="562"/>
      <c r="W72" s="586"/>
      <c r="X72" s="1"/>
    </row>
    <row r="73" spans="1:58" customHeight="1" ht="15.75">
      <c r="A73" s="1034" t="s">
        <v>516</v>
      </c>
      <c r="B73" s="1034"/>
      <c r="C73" s="59" t="s">
        <v>40</v>
      </c>
      <c r="D73" s="1031" t="s">
        <v>41</v>
      </c>
      <c r="E73" s="1031"/>
      <c r="F73" s="341"/>
      <c r="G73" s="1"/>
      <c r="H73" s="1"/>
      <c r="I73" s="1"/>
      <c r="J73" s="1"/>
      <c r="K73" s="1"/>
      <c r="L73" s="562"/>
      <c r="M73" s="1"/>
      <c r="N73" s="22"/>
      <c r="O73" s="1"/>
      <c r="P73" s="22"/>
      <c r="Q73" s="562"/>
      <c r="R73" s="1"/>
      <c r="S73" s="22"/>
      <c r="T73" s="1"/>
      <c r="U73" s="22"/>
      <c r="V73" s="562"/>
      <c r="W73" s="586"/>
      <c r="X73" s="1"/>
    </row>
    <row r="74" spans="1:58" customHeight="1" ht="15">
      <c r="A74" s="113" t="s">
        <v>2751</v>
      </c>
      <c r="B74" s="113"/>
      <c r="C74" s="103"/>
      <c r="D74" s="114"/>
      <c r="E74" s="75"/>
      <c r="F74" s="188"/>
      <c r="G74" s="1"/>
      <c r="H74" s="1"/>
      <c r="I74" s="1"/>
      <c r="J74" s="1"/>
      <c r="K74" s="1"/>
      <c r="L74" s="562"/>
      <c r="M74" s="1"/>
      <c r="N74" s="22"/>
      <c r="O74" s="1"/>
      <c r="P74" s="22"/>
      <c r="Q74" s="562"/>
      <c r="R74" s="1"/>
      <c r="S74" s="22"/>
      <c r="T74" s="1"/>
      <c r="U74" s="22"/>
      <c r="V74" s="562"/>
      <c r="W74" s="589"/>
      <c r="X74" s="1"/>
    </row>
    <row r="76" spans="1:58" customHeight="1" ht="24" s="1" customFormat="1">
      <c r="A76" s="944" t="s">
        <v>45</v>
      </c>
      <c r="B76" s="944" t="s">
        <v>46</v>
      </c>
      <c r="C76" s="944" t="s">
        <v>47</v>
      </c>
      <c r="D76" s="944" t="s">
        <v>48</v>
      </c>
      <c r="E76" s="944" t="s">
        <v>49</v>
      </c>
      <c r="F76" s="944" t="s">
        <v>50</v>
      </c>
      <c r="G76" s="944" t="s">
        <v>1771</v>
      </c>
      <c r="H76" s="1073" t="s">
        <v>7708</v>
      </c>
      <c r="I76" s="986"/>
      <c r="J76" s="986"/>
      <c r="K76" s="986"/>
      <c r="L76" s="987"/>
      <c r="M76" s="1073" t="s">
        <v>7709</v>
      </c>
      <c r="N76" s="986"/>
      <c r="O76" s="986"/>
      <c r="P76" s="986"/>
      <c r="Q76" s="987"/>
      <c r="R76" s="1073" t="s">
        <v>7710</v>
      </c>
      <c r="S76" s="986"/>
      <c r="T76" s="986"/>
      <c r="U76" s="986"/>
      <c r="V76" s="987"/>
      <c r="W76" s="1073" t="s">
        <v>7711</v>
      </c>
      <c r="X76" s="986"/>
      <c r="Y76" s="986"/>
      <c r="Z76" s="986"/>
      <c r="AA76" s="987"/>
      <c r="AB76" s="1073" t="s">
        <v>7712</v>
      </c>
      <c r="AC76" s="986"/>
      <c r="AD76" s="986"/>
      <c r="AE76" s="986"/>
      <c r="AF76" s="987"/>
      <c r="AG76" s="1120" t="s">
        <v>291</v>
      </c>
      <c r="AH76" s="1120" t="s">
        <v>7713</v>
      </c>
      <c r="AI76" s="1120" t="s">
        <v>7642</v>
      </c>
      <c r="AJ76" s="1120" t="s">
        <v>7714</v>
      </c>
      <c r="AK76" s="1278" t="s">
        <v>2209</v>
      </c>
      <c r="AL76" s="1281" t="s">
        <v>253</v>
      </c>
      <c r="AM76" s="1281" t="s">
        <v>58</v>
      </c>
    </row>
    <row r="77" spans="1:58" customHeight="1" ht="18.75" s="58" customFormat="1">
      <c r="A77" s="944"/>
      <c r="B77" s="944"/>
      <c r="C77" s="944"/>
      <c r="D77" s="944"/>
      <c r="E77" s="944"/>
      <c r="F77" s="944"/>
      <c r="G77" s="944"/>
      <c r="H77" s="1073" t="s">
        <v>91</v>
      </c>
      <c r="I77" s="986"/>
      <c r="J77" s="986"/>
      <c r="K77" s="986"/>
      <c r="L77" s="987"/>
      <c r="M77" s="1073" t="s">
        <v>92</v>
      </c>
      <c r="N77" s="986"/>
      <c r="O77" s="986"/>
      <c r="P77" s="986"/>
      <c r="Q77" s="987"/>
      <c r="R77" s="1073" t="s">
        <v>92</v>
      </c>
      <c r="S77" s="986"/>
      <c r="T77" s="986"/>
      <c r="U77" s="986"/>
      <c r="V77" s="987"/>
      <c r="W77" s="1073" t="s">
        <v>92</v>
      </c>
      <c r="X77" s="986"/>
      <c r="Y77" s="986"/>
      <c r="Z77" s="986"/>
      <c r="AA77" s="987"/>
      <c r="AB77" s="1073" t="s">
        <v>183</v>
      </c>
      <c r="AC77" s="986"/>
      <c r="AD77" s="986"/>
      <c r="AE77" s="986"/>
      <c r="AF77" s="987"/>
      <c r="AG77" s="1121"/>
      <c r="AH77" s="1121"/>
      <c r="AI77" s="1121"/>
      <c r="AJ77" s="1121"/>
      <c r="AK77" s="1279"/>
      <c r="AL77" s="1282"/>
      <c r="AM77" s="1282"/>
    </row>
    <row r="78" spans="1:58" customHeight="1" ht="33" s="28" customFormat="1">
      <c r="A78" s="944"/>
      <c r="B78" s="944"/>
      <c r="C78" s="944"/>
      <c r="D78" s="944"/>
      <c r="E78" s="944"/>
      <c r="F78" s="944"/>
      <c r="G78" s="944"/>
      <c r="H78" s="941"/>
      <c r="I78" s="942"/>
      <c r="J78" s="942"/>
      <c r="K78" s="942"/>
      <c r="L78" s="943"/>
      <c r="M78" s="941"/>
      <c r="N78" s="942"/>
      <c r="O78" s="942"/>
      <c r="P78" s="942"/>
      <c r="Q78" s="943"/>
      <c r="R78" s="941"/>
      <c r="S78" s="942"/>
      <c r="T78" s="942"/>
      <c r="U78" s="942"/>
      <c r="V78" s="943"/>
      <c r="W78" s="934"/>
      <c r="X78" s="935"/>
      <c r="Y78" s="935"/>
      <c r="Z78" s="935"/>
      <c r="AA78" s="936"/>
      <c r="AB78" s="934"/>
      <c r="AC78" s="935"/>
      <c r="AD78" s="935"/>
      <c r="AE78" s="935"/>
      <c r="AF78" s="936"/>
      <c r="AG78" s="1121"/>
      <c r="AH78" s="1121"/>
      <c r="AI78" s="1121"/>
      <c r="AJ78" s="1121"/>
      <c r="AK78" s="1279"/>
      <c r="AL78" s="1282"/>
      <c r="AM78" s="1282"/>
    </row>
    <row r="79" spans="1:58" customHeight="1" ht="68.25" s="28" customFormat="1">
      <c r="A79" s="958"/>
      <c r="B79" s="958"/>
      <c r="C79" s="958"/>
      <c r="D79" s="958"/>
      <c r="E79" s="958"/>
      <c r="F79" s="958"/>
      <c r="G79" s="958"/>
      <c r="H79" s="84" t="s">
        <v>7647</v>
      </c>
      <c r="I79" s="69" t="s">
        <v>100</v>
      </c>
      <c r="J79" s="69" t="s">
        <v>101</v>
      </c>
      <c r="K79" s="68" t="s">
        <v>3</v>
      </c>
      <c r="L79" s="590" t="s">
        <v>4</v>
      </c>
      <c r="M79" s="84" t="s">
        <v>7647</v>
      </c>
      <c r="N79" s="69" t="s">
        <v>100</v>
      </c>
      <c r="O79" s="69" t="s">
        <v>101</v>
      </c>
      <c r="P79" s="68" t="s">
        <v>3</v>
      </c>
      <c r="Q79" s="590" t="s">
        <v>4</v>
      </c>
      <c r="R79" s="84" t="s">
        <v>7647</v>
      </c>
      <c r="S79" s="69" t="s">
        <v>100</v>
      </c>
      <c r="T79" s="69" t="s">
        <v>101</v>
      </c>
      <c r="U79" s="68" t="s">
        <v>3</v>
      </c>
      <c r="V79" s="590" t="s">
        <v>4</v>
      </c>
      <c r="W79" s="591" t="s">
        <v>7647</v>
      </c>
      <c r="X79" s="69" t="s">
        <v>100</v>
      </c>
      <c r="Y79" s="69" t="s">
        <v>101</v>
      </c>
      <c r="Z79" s="68" t="s">
        <v>3</v>
      </c>
      <c r="AA79" s="590" t="s">
        <v>4</v>
      </c>
      <c r="AB79" s="592" t="s">
        <v>7647</v>
      </c>
      <c r="AC79" s="69" t="s">
        <v>100</v>
      </c>
      <c r="AD79" s="69" t="s">
        <v>101</v>
      </c>
      <c r="AE79" s="68" t="s">
        <v>3</v>
      </c>
      <c r="AF79" s="590" t="s">
        <v>4</v>
      </c>
      <c r="AG79" s="1122"/>
      <c r="AH79" s="1122"/>
      <c r="AI79" s="1122"/>
      <c r="AJ79" s="1122"/>
      <c r="AK79" s="1280"/>
      <c r="AL79" s="1283"/>
      <c r="AM79" s="1283"/>
    </row>
    <row r="80" spans="1:58" customHeight="1" ht="34">
      <c r="A80" s="131" t="s">
        <v>7648</v>
      </c>
      <c r="B80" s="558" t="s">
        <v>7649</v>
      </c>
      <c r="C80" s="558" t="s">
        <v>218</v>
      </c>
      <c r="D80" s="558">
        <v>24</v>
      </c>
      <c r="E80" s="539">
        <v>101</v>
      </c>
      <c r="F80" s="593" t="s">
        <v>7650</v>
      </c>
      <c r="G80" s="557" t="s">
        <v>7715</v>
      </c>
      <c r="H80" s="594">
        <v>26</v>
      </c>
      <c r="I80" s="594">
        <v>42</v>
      </c>
      <c r="J80" s="594">
        <v>68</v>
      </c>
      <c r="K80" s="594" t="s">
        <v>21</v>
      </c>
      <c r="L80" s="595">
        <v>3.25</v>
      </c>
      <c r="M80" s="594">
        <v>27</v>
      </c>
      <c r="N80" s="594">
        <v>15</v>
      </c>
      <c r="O80" s="594">
        <v>42</v>
      </c>
      <c r="P80" s="594" t="s">
        <v>34</v>
      </c>
      <c r="Q80" s="595">
        <v>2</v>
      </c>
      <c r="R80" s="594">
        <v>13</v>
      </c>
      <c r="S80" s="594">
        <v>15</v>
      </c>
      <c r="T80" s="594">
        <v>28</v>
      </c>
      <c r="U80" s="594" t="s">
        <v>36</v>
      </c>
      <c r="V80" s="595">
        <v>0</v>
      </c>
      <c r="W80" s="597">
        <v>10</v>
      </c>
      <c r="X80" s="594">
        <v>33.5</v>
      </c>
      <c r="Y80" s="559">
        <v>44</v>
      </c>
      <c r="Z80" s="594" t="s">
        <v>34</v>
      </c>
      <c r="AA80" s="594">
        <v>2</v>
      </c>
      <c r="AB80" s="594">
        <v>14.1</v>
      </c>
      <c r="AC80" s="594">
        <v>44.5</v>
      </c>
      <c r="AD80" s="594">
        <v>59</v>
      </c>
      <c r="AE80" s="594" t="s">
        <v>26</v>
      </c>
      <c r="AF80" s="594">
        <v>2.75</v>
      </c>
      <c r="AG80" s="595" t="e">
        <v>#REF!</v>
      </c>
      <c r="AH80" s="595" t="e">
        <v>#REF!</v>
      </c>
      <c r="AI80" s="595" t="e">
        <v>#VALUE!</v>
      </c>
      <c r="AJ80" s="595" t="e">
        <v>#REF!</v>
      </c>
      <c r="AK80" s="594" t="s">
        <v>7652</v>
      </c>
      <c r="AL80" s="539">
        <v>101</v>
      </c>
      <c r="AM80" s="63"/>
    </row>
    <row r="81" spans="1:58" customHeight="1" ht="34">
      <c r="A81" s="319" t="s">
        <v>479</v>
      </c>
      <c r="B81" s="558" t="s">
        <v>7653</v>
      </c>
      <c r="C81" s="558" t="s">
        <v>479</v>
      </c>
      <c r="D81" s="558">
        <v>26</v>
      </c>
      <c r="E81" s="539">
        <v>102</v>
      </c>
      <c r="F81" s="593" t="s">
        <v>7654</v>
      </c>
      <c r="G81" s="520" t="s">
        <v>479</v>
      </c>
      <c r="H81" s="594">
        <v>25</v>
      </c>
      <c r="I81" s="594">
        <v>44</v>
      </c>
      <c r="J81" s="594">
        <v>69</v>
      </c>
      <c r="K81" s="594" t="s">
        <v>21</v>
      </c>
      <c r="L81" s="595">
        <v>3.25</v>
      </c>
      <c r="M81" s="594">
        <v>25</v>
      </c>
      <c r="N81" s="594">
        <v>27.25</v>
      </c>
      <c r="O81" s="594">
        <v>53</v>
      </c>
      <c r="P81" s="594" t="s">
        <v>29</v>
      </c>
      <c r="Q81" s="595">
        <v>2.5</v>
      </c>
      <c r="R81" s="594">
        <v>11.5</v>
      </c>
      <c r="S81" s="594">
        <v>10.5</v>
      </c>
      <c r="T81" s="594">
        <v>22</v>
      </c>
      <c r="U81" s="594" t="s">
        <v>36</v>
      </c>
      <c r="V81" s="595">
        <v>0</v>
      </c>
      <c r="W81" s="597">
        <v>10</v>
      </c>
      <c r="X81" s="594">
        <v>31.5</v>
      </c>
      <c r="Y81" s="559">
        <v>42</v>
      </c>
      <c r="Z81" s="594" t="s">
        <v>34</v>
      </c>
      <c r="AA81" s="594">
        <v>2</v>
      </c>
      <c r="AB81" s="594">
        <v>19.6</v>
      </c>
      <c r="AC81" s="594">
        <v>42.25</v>
      </c>
      <c r="AD81" s="594">
        <v>62</v>
      </c>
      <c r="AE81" s="594" t="s">
        <v>24</v>
      </c>
      <c r="AF81" s="594">
        <v>3</v>
      </c>
      <c r="AG81" s="595" t="e">
        <v>#REF!</v>
      </c>
      <c r="AH81" s="595" t="e">
        <v>#REF!</v>
      </c>
      <c r="AI81" s="595" t="e">
        <v>#VALUE!</v>
      </c>
      <c r="AJ81" s="595" t="e">
        <v>#REF!</v>
      </c>
      <c r="AK81" s="594" t="s">
        <v>7652</v>
      </c>
      <c r="AL81" s="539">
        <v>102</v>
      </c>
      <c r="AM81" s="63"/>
    </row>
    <row r="82" spans="1:58" customHeight="1" ht="34">
      <c r="A82" s="319" t="s">
        <v>1409</v>
      </c>
      <c r="B82" s="558" t="s">
        <v>7655</v>
      </c>
      <c r="C82" s="558" t="s">
        <v>479</v>
      </c>
      <c r="D82" s="558">
        <v>1</v>
      </c>
      <c r="E82" s="539">
        <v>103</v>
      </c>
      <c r="F82" s="593" t="s">
        <v>7656</v>
      </c>
      <c r="G82" s="520" t="s">
        <v>479</v>
      </c>
      <c r="H82" s="594">
        <v>26</v>
      </c>
      <c r="I82" s="594">
        <v>62</v>
      </c>
      <c r="J82" s="594">
        <v>88</v>
      </c>
      <c r="K82" s="594" t="s">
        <v>11</v>
      </c>
      <c r="L82" s="595">
        <v>4</v>
      </c>
      <c r="M82" s="594">
        <v>27</v>
      </c>
      <c r="N82" s="594">
        <v>63</v>
      </c>
      <c r="O82" s="594">
        <v>90</v>
      </c>
      <c r="P82" s="594" t="s">
        <v>11</v>
      </c>
      <c r="Q82" s="595">
        <v>4</v>
      </c>
      <c r="R82" s="594">
        <v>27</v>
      </c>
      <c r="S82" s="594">
        <v>64</v>
      </c>
      <c r="T82" s="594">
        <v>91</v>
      </c>
      <c r="U82" s="594" t="s">
        <v>11</v>
      </c>
      <c r="V82" s="595">
        <v>4</v>
      </c>
      <c r="W82" s="597">
        <v>20</v>
      </c>
      <c r="X82" s="594">
        <v>42.25</v>
      </c>
      <c r="Y82" s="559">
        <v>63</v>
      </c>
      <c r="Z82" s="594" t="s">
        <v>24</v>
      </c>
      <c r="AA82" s="594">
        <v>3</v>
      </c>
      <c r="AB82" s="594">
        <v>24.75</v>
      </c>
      <c r="AC82" s="594">
        <v>45.5</v>
      </c>
      <c r="AD82" s="594">
        <v>71</v>
      </c>
      <c r="AE82" s="594" t="s">
        <v>18</v>
      </c>
      <c r="AF82" s="594">
        <v>3.5</v>
      </c>
      <c r="AG82" s="595" t="e">
        <v>#REF!</v>
      </c>
      <c r="AH82" s="595" t="e">
        <v>#REF!</v>
      </c>
      <c r="AI82" s="595" t="e">
        <v>#VALUE!</v>
      </c>
      <c r="AJ82" s="595" t="e">
        <v>#REF!</v>
      </c>
      <c r="AK82" s="594" t="s">
        <v>7652</v>
      </c>
      <c r="AL82" s="539">
        <v>103</v>
      </c>
      <c r="AM82" s="63"/>
    </row>
    <row r="83" spans="1:58" customHeight="1" ht="34">
      <c r="A83" s="319" t="s">
        <v>479</v>
      </c>
      <c r="B83" s="558" t="s">
        <v>7657</v>
      </c>
      <c r="C83" s="558" t="s">
        <v>479</v>
      </c>
      <c r="D83" s="558">
        <v>2</v>
      </c>
      <c r="E83" s="539">
        <v>104</v>
      </c>
      <c r="F83" s="593" t="s">
        <v>7658</v>
      </c>
      <c r="G83" s="520" t="s">
        <v>479</v>
      </c>
      <c r="H83" s="594">
        <v>25</v>
      </c>
      <c r="I83" s="594">
        <v>57</v>
      </c>
      <c r="J83" s="594">
        <v>82</v>
      </c>
      <c r="K83" s="594" t="s">
        <v>11</v>
      </c>
      <c r="L83" s="595">
        <v>4</v>
      </c>
      <c r="M83" s="594">
        <v>25</v>
      </c>
      <c r="N83" s="594">
        <v>64.5</v>
      </c>
      <c r="O83" s="594">
        <v>90</v>
      </c>
      <c r="P83" s="594" t="s">
        <v>11</v>
      </c>
      <c r="Q83" s="595">
        <v>4</v>
      </c>
      <c r="R83" s="594">
        <v>23</v>
      </c>
      <c r="S83" s="594">
        <v>64</v>
      </c>
      <c r="T83" s="594">
        <v>87</v>
      </c>
      <c r="U83" s="594" t="s">
        <v>11</v>
      </c>
      <c r="V83" s="595">
        <v>4</v>
      </c>
      <c r="W83" s="597">
        <v>20</v>
      </c>
      <c r="X83" s="594">
        <v>53</v>
      </c>
      <c r="Y83" s="559">
        <v>73</v>
      </c>
      <c r="Z83" s="594" t="s">
        <v>18</v>
      </c>
      <c r="AA83" s="594">
        <v>3.5</v>
      </c>
      <c r="AB83" s="594">
        <v>21.8</v>
      </c>
      <c r="AC83" s="594">
        <v>47.5</v>
      </c>
      <c r="AD83" s="594">
        <v>70</v>
      </c>
      <c r="AE83" s="594" t="s">
        <v>18</v>
      </c>
      <c r="AF83" s="594">
        <v>3.5</v>
      </c>
      <c r="AG83" s="595" t="e">
        <v>#REF!</v>
      </c>
      <c r="AH83" s="595" t="e">
        <v>#REF!</v>
      </c>
      <c r="AI83" s="595" t="e">
        <v>#VALUE!</v>
      </c>
      <c r="AJ83" s="595" t="e">
        <v>#REF!</v>
      </c>
      <c r="AK83" s="594" t="s">
        <v>7652</v>
      </c>
      <c r="AL83" s="539">
        <v>104</v>
      </c>
      <c r="AM83" s="63"/>
    </row>
    <row r="84" spans="1:58" customHeight="1" ht="34">
      <c r="A84" s="319" t="s">
        <v>479</v>
      </c>
      <c r="B84" s="558" t="s">
        <v>7659</v>
      </c>
      <c r="C84" s="558" t="s">
        <v>479</v>
      </c>
      <c r="D84" s="558">
        <v>3</v>
      </c>
      <c r="E84" s="539">
        <v>105</v>
      </c>
      <c r="F84" s="593" t="s">
        <v>7660</v>
      </c>
      <c r="G84" s="520" t="s">
        <v>479</v>
      </c>
      <c r="H84" s="594">
        <v>26</v>
      </c>
      <c r="I84" s="594">
        <v>58</v>
      </c>
      <c r="J84" s="594">
        <v>84</v>
      </c>
      <c r="K84" s="594" t="s">
        <v>11</v>
      </c>
      <c r="L84" s="595">
        <v>4</v>
      </c>
      <c r="M84" s="594">
        <v>26</v>
      </c>
      <c r="N84" s="594">
        <v>58.5</v>
      </c>
      <c r="O84" s="594">
        <v>85</v>
      </c>
      <c r="P84" s="594" t="s">
        <v>11</v>
      </c>
      <c r="Q84" s="595">
        <v>4</v>
      </c>
      <c r="R84" s="594">
        <v>17.5</v>
      </c>
      <c r="S84" s="594">
        <v>59.5</v>
      </c>
      <c r="T84" s="594">
        <v>77</v>
      </c>
      <c r="U84" s="594" t="s">
        <v>15</v>
      </c>
      <c r="V84" s="595">
        <v>3.75</v>
      </c>
      <c r="W84" s="597">
        <v>18</v>
      </c>
      <c r="X84" s="594">
        <v>45.25</v>
      </c>
      <c r="Y84" s="559">
        <v>64</v>
      </c>
      <c r="Z84" s="594" t="s">
        <v>24</v>
      </c>
      <c r="AA84" s="594">
        <v>3</v>
      </c>
      <c r="AB84" s="594">
        <v>19.6</v>
      </c>
      <c r="AC84" s="594">
        <v>47</v>
      </c>
      <c r="AD84" s="594">
        <v>67</v>
      </c>
      <c r="AE84" s="594" t="s">
        <v>21</v>
      </c>
      <c r="AF84" s="594">
        <v>3.25</v>
      </c>
      <c r="AG84" s="595" t="e">
        <v>#REF!</v>
      </c>
      <c r="AH84" s="595" t="e">
        <v>#REF!</v>
      </c>
      <c r="AI84" s="595" t="e">
        <v>#VALUE!</v>
      </c>
      <c r="AJ84" s="595" t="e">
        <v>#REF!</v>
      </c>
      <c r="AK84" s="594" t="s">
        <v>7652</v>
      </c>
      <c r="AL84" s="539">
        <v>105</v>
      </c>
      <c r="AM84" s="63"/>
    </row>
    <row r="85" spans="1:58" customHeight="1" ht="34">
      <c r="A85" s="319" t="s">
        <v>479</v>
      </c>
      <c r="B85" s="558" t="s">
        <v>7661</v>
      </c>
      <c r="C85" s="558" t="s">
        <v>479</v>
      </c>
      <c r="D85" s="558">
        <v>5</v>
      </c>
      <c r="E85" s="539">
        <v>106</v>
      </c>
      <c r="F85" s="593" t="s">
        <v>7662</v>
      </c>
      <c r="G85" s="520" t="s">
        <v>479</v>
      </c>
      <c r="H85" s="594">
        <v>27</v>
      </c>
      <c r="I85" s="594">
        <v>59</v>
      </c>
      <c r="J85" s="594">
        <v>86</v>
      </c>
      <c r="K85" s="594" t="s">
        <v>11</v>
      </c>
      <c r="L85" s="595">
        <v>4</v>
      </c>
      <c r="M85" s="594">
        <v>27</v>
      </c>
      <c r="N85" s="594">
        <v>58.5</v>
      </c>
      <c r="O85" s="594">
        <v>86</v>
      </c>
      <c r="P85" s="594" t="s">
        <v>11</v>
      </c>
      <c r="Q85" s="595">
        <v>4</v>
      </c>
      <c r="R85" s="594">
        <v>26</v>
      </c>
      <c r="S85" s="594">
        <v>58</v>
      </c>
      <c r="T85" s="594">
        <v>84</v>
      </c>
      <c r="U85" s="594" t="s">
        <v>11</v>
      </c>
      <c r="V85" s="595">
        <v>4</v>
      </c>
      <c r="W85" s="597">
        <v>14</v>
      </c>
      <c r="X85" s="594">
        <v>44.25</v>
      </c>
      <c r="Y85" s="559">
        <v>59</v>
      </c>
      <c r="Z85" s="594" t="s">
        <v>26</v>
      </c>
      <c r="AA85" s="594">
        <v>2.75</v>
      </c>
      <c r="AB85" s="594">
        <v>21.1</v>
      </c>
      <c r="AC85" s="594">
        <v>49.25</v>
      </c>
      <c r="AD85" s="594">
        <v>71</v>
      </c>
      <c r="AE85" s="594" t="s">
        <v>18</v>
      </c>
      <c r="AF85" s="594">
        <v>3.5</v>
      </c>
      <c r="AG85" s="595" t="e">
        <v>#REF!</v>
      </c>
      <c r="AH85" s="595" t="e">
        <v>#REF!</v>
      </c>
      <c r="AI85" s="595" t="e">
        <v>#VALUE!</v>
      </c>
      <c r="AJ85" s="595" t="e">
        <v>#REF!</v>
      </c>
      <c r="AK85" s="594" t="s">
        <v>7652</v>
      </c>
      <c r="AL85" s="539">
        <v>106</v>
      </c>
      <c r="AM85" s="63"/>
    </row>
    <row r="86" spans="1:58" customHeight="1" ht="34">
      <c r="A86" s="131" t="s">
        <v>479</v>
      </c>
      <c r="B86" s="558" t="s">
        <v>7663</v>
      </c>
      <c r="C86" s="558" t="s">
        <v>479</v>
      </c>
      <c r="D86" s="558">
        <v>7</v>
      </c>
      <c r="E86" s="539">
        <v>107</v>
      </c>
      <c r="F86" s="593" t="s">
        <v>7664</v>
      </c>
      <c r="G86" s="520" t="s">
        <v>479</v>
      </c>
      <c r="H86" s="594">
        <v>23</v>
      </c>
      <c r="I86" s="594" t="s">
        <v>7665</v>
      </c>
      <c r="J86" s="594">
        <v>23</v>
      </c>
      <c r="K86" s="594" t="s">
        <v>36</v>
      </c>
      <c r="L86" s="594" t="s">
        <v>7665</v>
      </c>
      <c r="M86" s="594">
        <v>26</v>
      </c>
      <c r="N86" s="594">
        <v>0</v>
      </c>
      <c r="O86" s="594">
        <v>26</v>
      </c>
      <c r="P86" s="594" t="s">
        <v>36</v>
      </c>
      <c r="Q86" s="595">
        <v>0</v>
      </c>
      <c r="R86" s="594">
        <v>13.5</v>
      </c>
      <c r="S86" s="594" t="s">
        <v>7665</v>
      </c>
      <c r="T86" s="594">
        <v>14</v>
      </c>
      <c r="U86" s="594" t="s">
        <v>36</v>
      </c>
      <c r="V86" s="595">
        <v>0</v>
      </c>
      <c r="W86" s="597">
        <v>14</v>
      </c>
      <c r="X86" s="594" t="s">
        <v>7665</v>
      </c>
      <c r="Y86" s="559">
        <v>14</v>
      </c>
      <c r="Z86" s="594" t="s">
        <v>36</v>
      </c>
      <c r="AA86" s="594">
        <v>0</v>
      </c>
      <c r="AB86" s="594">
        <v>19.9</v>
      </c>
      <c r="AC86" s="594" t="s">
        <v>7665</v>
      </c>
      <c r="AD86" s="594">
        <v>20</v>
      </c>
      <c r="AE86" s="594" t="s">
        <v>36</v>
      </c>
      <c r="AF86" s="594">
        <v>0</v>
      </c>
      <c r="AG86" s="595"/>
      <c r="AH86" s="595"/>
      <c r="AI86" s="595"/>
      <c r="AJ86" s="595"/>
      <c r="AK86" s="598" t="s">
        <v>7666</v>
      </c>
      <c r="AL86" s="539">
        <v>107</v>
      </c>
      <c r="AM86" s="63"/>
    </row>
    <row r="87" spans="1:58" customHeight="1" ht="34">
      <c r="A87" s="319" t="s">
        <v>479</v>
      </c>
      <c r="B87" s="558" t="s">
        <v>7667</v>
      </c>
      <c r="C87" s="558" t="s">
        <v>479</v>
      </c>
      <c r="D87" s="558">
        <v>8</v>
      </c>
      <c r="E87" s="539">
        <v>108</v>
      </c>
      <c r="F87" s="593" t="s">
        <v>7668</v>
      </c>
      <c r="G87" s="520" t="s">
        <v>479</v>
      </c>
      <c r="H87" s="594">
        <v>26</v>
      </c>
      <c r="I87" s="594">
        <v>58</v>
      </c>
      <c r="J87" s="594">
        <v>84</v>
      </c>
      <c r="K87" s="594" t="s">
        <v>11</v>
      </c>
      <c r="L87" s="595">
        <v>4</v>
      </c>
      <c r="M87" s="594">
        <v>16</v>
      </c>
      <c r="N87" s="594">
        <v>44</v>
      </c>
      <c r="O87" s="594">
        <v>60</v>
      </c>
      <c r="P87" s="594" t="s">
        <v>24</v>
      </c>
      <c r="Q87" s="595">
        <v>3</v>
      </c>
      <c r="R87" s="594">
        <v>10.5</v>
      </c>
      <c r="S87" s="594">
        <v>41</v>
      </c>
      <c r="T87" s="594">
        <v>52</v>
      </c>
      <c r="U87" s="594" t="s">
        <v>29</v>
      </c>
      <c r="V87" s="595">
        <v>2.5</v>
      </c>
      <c r="W87" s="597">
        <v>15</v>
      </c>
      <c r="X87" s="594">
        <v>37.5</v>
      </c>
      <c r="Y87" s="559">
        <v>53</v>
      </c>
      <c r="Z87" s="594" t="s">
        <v>29</v>
      </c>
      <c r="AA87" s="594">
        <v>2.5</v>
      </c>
      <c r="AB87" s="594">
        <v>10.3</v>
      </c>
      <c r="AC87" s="594">
        <v>42</v>
      </c>
      <c r="AD87" s="594">
        <v>53</v>
      </c>
      <c r="AE87" s="594" t="s">
        <v>29</v>
      </c>
      <c r="AF87" s="594">
        <v>2.5</v>
      </c>
      <c r="AG87" s="595" t="e">
        <v>#REF!</v>
      </c>
      <c r="AH87" s="595" t="e">
        <v>#REF!</v>
      </c>
      <c r="AI87" s="595" t="e">
        <v>#VALUE!</v>
      </c>
      <c r="AJ87" s="595" t="e">
        <v>#REF!</v>
      </c>
      <c r="AK87" s="594" t="s">
        <v>7652</v>
      </c>
      <c r="AL87" s="539">
        <v>108</v>
      </c>
      <c r="AM87" s="63"/>
    </row>
    <row r="88" spans="1:58" customHeight="1" ht="34">
      <c r="A88" s="131" t="s">
        <v>479</v>
      </c>
      <c r="B88" s="558" t="s">
        <v>7669</v>
      </c>
      <c r="C88" s="558" t="s">
        <v>479</v>
      </c>
      <c r="D88" s="558">
        <v>25</v>
      </c>
      <c r="E88" s="539">
        <v>109</v>
      </c>
      <c r="F88" s="593" t="s">
        <v>7670</v>
      </c>
      <c r="G88" s="520" t="s">
        <v>479</v>
      </c>
      <c r="H88" s="594">
        <v>28</v>
      </c>
      <c r="I88" s="594">
        <v>43.5</v>
      </c>
      <c r="J88" s="594">
        <v>72</v>
      </c>
      <c r="K88" s="594" t="s">
        <v>18</v>
      </c>
      <c r="L88" s="595">
        <v>3.5</v>
      </c>
      <c r="M88" s="594">
        <v>26</v>
      </c>
      <c r="N88" s="594">
        <v>57</v>
      </c>
      <c r="O88" s="594">
        <v>83</v>
      </c>
      <c r="P88" s="594" t="s">
        <v>11</v>
      </c>
      <c r="Q88" s="595">
        <v>4</v>
      </c>
      <c r="R88" s="594">
        <v>17</v>
      </c>
      <c r="S88" s="594">
        <v>49.5</v>
      </c>
      <c r="T88" s="594">
        <v>67</v>
      </c>
      <c r="U88" s="594" t="s">
        <v>21</v>
      </c>
      <c r="V88" s="595">
        <v>3.25</v>
      </c>
      <c r="W88" s="597">
        <v>18</v>
      </c>
      <c r="X88" s="594">
        <v>41.25</v>
      </c>
      <c r="Y88" s="559">
        <v>60</v>
      </c>
      <c r="Z88" s="594" t="s">
        <v>24</v>
      </c>
      <c r="AA88" s="594">
        <v>3</v>
      </c>
      <c r="AB88" s="594">
        <v>22</v>
      </c>
      <c r="AC88" s="594">
        <v>46.25</v>
      </c>
      <c r="AD88" s="594">
        <v>69</v>
      </c>
      <c r="AE88" s="594" t="s">
        <v>21</v>
      </c>
      <c r="AF88" s="594">
        <v>3.25</v>
      </c>
      <c r="AG88" s="595" t="e">
        <v>#REF!</v>
      </c>
      <c r="AH88" s="595" t="e">
        <v>#REF!</v>
      </c>
      <c r="AI88" s="595" t="e">
        <v>#VALUE!</v>
      </c>
      <c r="AJ88" s="595" t="e">
        <v>#REF!</v>
      </c>
      <c r="AK88" s="594" t="s">
        <v>7652</v>
      </c>
      <c r="AL88" s="539">
        <v>109</v>
      </c>
      <c r="AM88" s="63"/>
    </row>
    <row r="89" spans="1:58" customHeight="1" ht="34">
      <c r="A89" s="131" t="s">
        <v>479</v>
      </c>
      <c r="B89" s="558" t="s">
        <v>7671</v>
      </c>
      <c r="C89" s="558" t="s">
        <v>479</v>
      </c>
      <c r="D89" s="558">
        <v>27</v>
      </c>
      <c r="E89" s="539">
        <v>110</v>
      </c>
      <c r="F89" s="593" t="s">
        <v>7672</v>
      </c>
      <c r="G89" s="520" t="s">
        <v>479</v>
      </c>
      <c r="H89" s="594">
        <v>24</v>
      </c>
      <c r="I89" s="594">
        <v>37</v>
      </c>
      <c r="J89" s="594">
        <v>61</v>
      </c>
      <c r="K89" s="594" t="s">
        <v>24</v>
      </c>
      <c r="L89" s="595">
        <v>3</v>
      </c>
      <c r="M89" s="594">
        <v>17</v>
      </c>
      <c r="N89" s="594">
        <v>30.5</v>
      </c>
      <c r="O89" s="594">
        <v>48</v>
      </c>
      <c r="P89" s="594" t="s">
        <v>31</v>
      </c>
      <c r="Q89" s="595">
        <v>2.25</v>
      </c>
      <c r="R89" s="594">
        <v>10.5</v>
      </c>
      <c r="S89" s="594">
        <v>19.5</v>
      </c>
      <c r="T89" s="594">
        <v>30</v>
      </c>
      <c r="U89" s="594" t="s">
        <v>36</v>
      </c>
      <c r="V89" s="595">
        <v>0</v>
      </c>
      <c r="W89" s="597">
        <v>14</v>
      </c>
      <c r="X89" s="594">
        <v>24.75</v>
      </c>
      <c r="Y89" s="559">
        <v>39</v>
      </c>
      <c r="Z89" s="594" t="s">
        <v>36</v>
      </c>
      <c r="AA89" s="594">
        <v>0</v>
      </c>
      <c r="AB89" s="594">
        <v>16.4</v>
      </c>
      <c r="AC89" s="594">
        <v>34.75</v>
      </c>
      <c r="AD89" s="594">
        <v>52</v>
      </c>
      <c r="AE89" s="594" t="s">
        <v>29</v>
      </c>
      <c r="AF89" s="594">
        <v>2.5</v>
      </c>
      <c r="AG89" s="595" t="e">
        <v>#REF!</v>
      </c>
      <c r="AH89" s="595" t="e">
        <v>#REF!</v>
      </c>
      <c r="AI89" s="595" t="e">
        <v>#VALUE!</v>
      </c>
      <c r="AJ89" s="595" t="e">
        <v>#REF!</v>
      </c>
      <c r="AK89" s="594" t="s">
        <v>7652</v>
      </c>
      <c r="AL89" s="539">
        <v>110</v>
      </c>
      <c r="AM89" s="63"/>
    </row>
    <row r="90" spans="1:58" customHeight="1" ht="34" s="135" customFormat="1">
      <c r="A90" s="319" t="s">
        <v>329</v>
      </c>
      <c r="B90" s="558" t="s">
        <v>7673</v>
      </c>
      <c r="C90" s="558" t="s">
        <v>479</v>
      </c>
      <c r="D90" s="558">
        <v>10</v>
      </c>
      <c r="E90" s="539">
        <v>111</v>
      </c>
      <c r="F90" s="593" t="s">
        <v>7674</v>
      </c>
      <c r="G90" s="520" t="s">
        <v>479</v>
      </c>
      <c r="H90" s="594">
        <v>27</v>
      </c>
      <c r="I90" s="594">
        <v>43.5</v>
      </c>
      <c r="J90" s="594">
        <v>71</v>
      </c>
      <c r="K90" s="594" t="s">
        <v>18</v>
      </c>
      <c r="L90" s="595">
        <v>3.5</v>
      </c>
      <c r="M90" s="594">
        <v>18</v>
      </c>
      <c r="N90" s="594">
        <v>54.5</v>
      </c>
      <c r="O90" s="594">
        <v>73</v>
      </c>
      <c r="P90" s="594" t="s">
        <v>18</v>
      </c>
      <c r="Q90" s="595">
        <v>3.5</v>
      </c>
      <c r="R90" s="594">
        <v>21</v>
      </c>
      <c r="S90" s="594">
        <v>38</v>
      </c>
      <c r="T90" s="594">
        <v>59</v>
      </c>
      <c r="U90" s="594" t="s">
        <v>26</v>
      </c>
      <c r="V90" s="595">
        <v>2.75</v>
      </c>
      <c r="W90" s="597">
        <v>16</v>
      </c>
      <c r="X90" s="594">
        <v>38.75</v>
      </c>
      <c r="Y90" s="559">
        <v>55</v>
      </c>
      <c r="Z90" s="594" t="s">
        <v>26</v>
      </c>
      <c r="AA90" s="594">
        <v>2.75</v>
      </c>
      <c r="AB90" s="594">
        <v>21.3</v>
      </c>
      <c r="AC90" s="594">
        <v>42.5</v>
      </c>
      <c r="AD90" s="594">
        <v>64</v>
      </c>
      <c r="AE90" s="594" t="s">
        <v>24</v>
      </c>
      <c r="AF90" s="594">
        <v>3</v>
      </c>
      <c r="AG90" s="595" t="e">
        <v>#REF!</v>
      </c>
      <c r="AH90" s="595" t="e">
        <v>#REF!</v>
      </c>
      <c r="AI90" s="595" t="e">
        <v>#VALUE!</v>
      </c>
      <c r="AJ90" s="595" t="e">
        <v>#REF!</v>
      </c>
      <c r="AK90" s="594" t="s">
        <v>7652</v>
      </c>
      <c r="AL90" s="539">
        <v>111</v>
      </c>
      <c r="AM90" s="63"/>
    </row>
    <row r="91" spans="1:58" customHeight="1" ht="34">
      <c r="A91" s="131" t="s">
        <v>479</v>
      </c>
      <c r="B91" s="558" t="s">
        <v>7675</v>
      </c>
      <c r="C91" s="558" t="s">
        <v>479</v>
      </c>
      <c r="D91" s="558">
        <v>14</v>
      </c>
      <c r="E91" s="539">
        <v>112</v>
      </c>
      <c r="F91" s="593" t="s">
        <v>7676</v>
      </c>
      <c r="G91" s="520" t="s">
        <v>479</v>
      </c>
      <c r="H91" s="594">
        <v>28</v>
      </c>
      <c r="I91" s="594">
        <v>61.5</v>
      </c>
      <c r="J91" s="594">
        <v>90</v>
      </c>
      <c r="K91" s="594" t="s">
        <v>11</v>
      </c>
      <c r="L91" s="595">
        <v>4</v>
      </c>
      <c r="M91" s="594">
        <v>20</v>
      </c>
      <c r="N91" s="594">
        <v>53.5</v>
      </c>
      <c r="O91" s="594">
        <v>84</v>
      </c>
      <c r="P91" s="594" t="s">
        <v>11</v>
      </c>
      <c r="Q91" s="595">
        <v>4</v>
      </c>
      <c r="R91" s="594">
        <v>16.5</v>
      </c>
      <c r="S91" s="594">
        <v>47.5</v>
      </c>
      <c r="T91" s="594">
        <v>64</v>
      </c>
      <c r="U91" s="594" t="s">
        <v>24</v>
      </c>
      <c r="V91" s="595">
        <v>3</v>
      </c>
      <c r="W91" s="597">
        <v>16</v>
      </c>
      <c r="X91" s="594">
        <v>48.5</v>
      </c>
      <c r="Y91" s="559">
        <v>65</v>
      </c>
      <c r="Z91" s="594" t="s">
        <v>21</v>
      </c>
      <c r="AA91" s="594">
        <v>3.25</v>
      </c>
      <c r="AB91" s="594">
        <v>21.6</v>
      </c>
      <c r="AC91" s="594">
        <v>41.75</v>
      </c>
      <c r="AD91" s="594">
        <v>64</v>
      </c>
      <c r="AE91" s="594" t="s">
        <v>24</v>
      </c>
      <c r="AF91" s="594">
        <v>3</v>
      </c>
      <c r="AG91" s="595" t="e">
        <v>#REF!</v>
      </c>
      <c r="AH91" s="595" t="e">
        <v>#REF!</v>
      </c>
      <c r="AI91" s="595" t="e">
        <v>#VALUE!</v>
      </c>
      <c r="AJ91" s="595" t="e">
        <v>#REF!</v>
      </c>
      <c r="AK91" s="594" t="s">
        <v>7652</v>
      </c>
      <c r="AL91" s="539">
        <v>112</v>
      </c>
      <c r="AM91" s="63"/>
    </row>
    <row r="92" spans="1:58" customHeight="1" ht="34">
      <c r="A92" s="131" t="s">
        <v>479</v>
      </c>
      <c r="B92" s="558" t="s">
        <v>7677</v>
      </c>
      <c r="C92" s="558" t="s">
        <v>479</v>
      </c>
      <c r="D92" s="558">
        <v>20</v>
      </c>
      <c r="E92" s="539">
        <v>113</v>
      </c>
      <c r="F92" s="593" t="s">
        <v>7678</v>
      </c>
      <c r="G92" s="520" t="s">
        <v>479</v>
      </c>
      <c r="H92" s="594">
        <v>26</v>
      </c>
      <c r="I92" s="594">
        <v>62.5</v>
      </c>
      <c r="J92" s="594">
        <v>89</v>
      </c>
      <c r="K92" s="594" t="s">
        <v>11</v>
      </c>
      <c r="L92" s="595">
        <v>4</v>
      </c>
      <c r="M92" s="594">
        <v>14</v>
      </c>
      <c r="N92" s="594">
        <v>54.5</v>
      </c>
      <c r="O92" s="594">
        <v>69</v>
      </c>
      <c r="P92" s="594" t="s">
        <v>7679</v>
      </c>
      <c r="Q92" s="595">
        <v>3.25</v>
      </c>
      <c r="R92" s="594">
        <v>13</v>
      </c>
      <c r="S92" s="594">
        <v>49</v>
      </c>
      <c r="T92" s="594">
        <v>62</v>
      </c>
      <c r="U92" s="594" t="s">
        <v>24</v>
      </c>
      <c r="V92" s="595">
        <v>3</v>
      </c>
      <c r="W92" s="597">
        <v>17</v>
      </c>
      <c r="X92" s="594">
        <v>49.5</v>
      </c>
      <c r="Y92" s="559">
        <v>67</v>
      </c>
      <c r="Z92" s="594" t="s">
        <v>21</v>
      </c>
      <c r="AA92" s="594">
        <v>3.25</v>
      </c>
      <c r="AB92" s="594">
        <v>22.6</v>
      </c>
      <c r="AC92" s="594">
        <v>44.75</v>
      </c>
      <c r="AD92" s="594">
        <v>68</v>
      </c>
      <c r="AE92" s="594" t="s">
        <v>21</v>
      </c>
      <c r="AF92" s="594">
        <v>3.25</v>
      </c>
      <c r="AG92" s="595" t="e">
        <v>#REF!</v>
      </c>
      <c r="AH92" s="595" t="e">
        <v>#REF!</v>
      </c>
      <c r="AI92" s="595" t="e">
        <v>#VALUE!</v>
      </c>
      <c r="AJ92" s="595" t="e">
        <v>#REF!</v>
      </c>
      <c r="AK92" s="594" t="s">
        <v>7652</v>
      </c>
      <c r="AL92" s="539">
        <v>113</v>
      </c>
      <c r="AM92" s="63"/>
    </row>
    <row r="93" spans="1:58" customHeight="1" ht="34">
      <c r="A93" s="319" t="s">
        <v>425</v>
      </c>
      <c r="B93" s="558" t="s">
        <v>7680</v>
      </c>
      <c r="C93" s="558" t="s">
        <v>479</v>
      </c>
      <c r="D93" s="558">
        <v>12</v>
      </c>
      <c r="E93" s="539">
        <v>114</v>
      </c>
      <c r="F93" s="593" t="s">
        <v>7681</v>
      </c>
      <c r="G93" s="520" t="s">
        <v>479</v>
      </c>
      <c r="H93" s="594">
        <v>24</v>
      </c>
      <c r="I93" s="594">
        <v>32</v>
      </c>
      <c r="J93" s="594">
        <v>56</v>
      </c>
      <c r="K93" s="594" t="s">
        <v>26</v>
      </c>
      <c r="L93" s="595">
        <v>2.75</v>
      </c>
      <c r="M93" s="594">
        <v>17</v>
      </c>
      <c r="N93" s="594">
        <v>41.5</v>
      </c>
      <c r="O93" s="594">
        <v>59</v>
      </c>
      <c r="P93" s="594" t="s">
        <v>26</v>
      </c>
      <c r="Q93" s="595">
        <v>2.75</v>
      </c>
      <c r="R93" s="594">
        <v>12</v>
      </c>
      <c r="S93" s="594">
        <v>37</v>
      </c>
      <c r="T93" s="594">
        <v>49</v>
      </c>
      <c r="U93" s="594" t="s">
        <v>31</v>
      </c>
      <c r="V93" s="595">
        <v>2.25</v>
      </c>
      <c r="W93" s="597">
        <v>6</v>
      </c>
      <c r="X93" s="594">
        <v>11.5</v>
      </c>
      <c r="Y93" s="559">
        <v>18</v>
      </c>
      <c r="Z93" s="594" t="s">
        <v>36</v>
      </c>
      <c r="AA93" s="594">
        <v>0</v>
      </c>
      <c r="AB93" s="594">
        <v>18.8</v>
      </c>
      <c r="AC93" s="594">
        <v>44</v>
      </c>
      <c r="AD93" s="594">
        <v>63</v>
      </c>
      <c r="AE93" s="594" t="s">
        <v>24</v>
      </c>
      <c r="AF93" s="594">
        <v>3</v>
      </c>
      <c r="AG93" s="595" t="e">
        <v>#REF!</v>
      </c>
      <c r="AH93" s="595" t="e">
        <v>#REF!</v>
      </c>
      <c r="AI93" s="595" t="e">
        <v>#VALUE!</v>
      </c>
      <c r="AJ93" s="595" t="e">
        <v>#REF!</v>
      </c>
      <c r="AK93" s="594" t="s">
        <v>7652</v>
      </c>
      <c r="AL93" s="539">
        <v>114</v>
      </c>
      <c r="AM93" s="63"/>
    </row>
    <row r="94" spans="1:58" customHeight="1" ht="34">
      <c r="A94" s="319" t="s">
        <v>375</v>
      </c>
      <c r="B94" s="558" t="s">
        <v>7682</v>
      </c>
      <c r="C94" s="558" t="s">
        <v>479</v>
      </c>
      <c r="D94" s="558">
        <v>6</v>
      </c>
      <c r="E94" s="539">
        <v>115</v>
      </c>
      <c r="F94" s="593" t="s">
        <v>7683</v>
      </c>
      <c r="G94" s="520" t="s">
        <v>479</v>
      </c>
      <c r="H94" s="594">
        <v>27</v>
      </c>
      <c r="I94" s="594">
        <v>60</v>
      </c>
      <c r="J94" s="594">
        <v>87</v>
      </c>
      <c r="K94" s="594" t="s">
        <v>11</v>
      </c>
      <c r="L94" s="595">
        <v>4</v>
      </c>
      <c r="M94" s="594">
        <v>24</v>
      </c>
      <c r="N94" s="594">
        <v>56</v>
      </c>
      <c r="O94" s="594">
        <v>80</v>
      </c>
      <c r="P94" s="594" t="s">
        <v>11</v>
      </c>
      <c r="Q94" s="595">
        <v>4</v>
      </c>
      <c r="R94" s="594">
        <v>25.5</v>
      </c>
      <c r="S94" s="594">
        <v>54</v>
      </c>
      <c r="T94" s="594">
        <v>80</v>
      </c>
      <c r="U94" s="594" t="s">
        <v>11</v>
      </c>
      <c r="V94" s="595">
        <v>4</v>
      </c>
      <c r="W94" s="597">
        <v>20.5</v>
      </c>
      <c r="X94" s="594">
        <v>51.75</v>
      </c>
      <c r="Y94" s="559">
        <v>73</v>
      </c>
      <c r="Z94" s="594" t="s">
        <v>18</v>
      </c>
      <c r="AA94" s="594">
        <v>3.5</v>
      </c>
      <c r="AB94" s="594">
        <v>22.4</v>
      </c>
      <c r="AC94" s="594">
        <v>48.25</v>
      </c>
      <c r="AD94" s="594">
        <v>71</v>
      </c>
      <c r="AE94" s="594" t="s">
        <v>18</v>
      </c>
      <c r="AF94" s="594">
        <v>3.5</v>
      </c>
      <c r="AG94" s="595" t="e">
        <v>#REF!</v>
      </c>
      <c r="AH94" s="595" t="e">
        <v>#REF!</v>
      </c>
      <c r="AI94" s="595" t="e">
        <v>#VALUE!</v>
      </c>
      <c r="AJ94" s="595" t="e">
        <v>#REF!</v>
      </c>
      <c r="AK94" s="594" t="s">
        <v>7652</v>
      </c>
      <c r="AL94" s="539">
        <v>115</v>
      </c>
      <c r="AM94" s="63"/>
    </row>
    <row r="95" spans="1:58" customHeight="1" ht="34">
      <c r="A95" s="131" t="s">
        <v>7684</v>
      </c>
      <c r="B95" s="558" t="s">
        <v>7685</v>
      </c>
      <c r="C95" s="558" t="s">
        <v>479</v>
      </c>
      <c r="D95" s="558">
        <v>13</v>
      </c>
      <c r="E95" s="539">
        <v>116</v>
      </c>
      <c r="F95" s="593" t="s">
        <v>7686</v>
      </c>
      <c r="G95" s="520" t="s">
        <v>479</v>
      </c>
      <c r="H95" s="594">
        <v>26</v>
      </c>
      <c r="I95" s="594">
        <v>60.5</v>
      </c>
      <c r="J95" s="594">
        <v>87</v>
      </c>
      <c r="K95" s="594" t="s">
        <v>11</v>
      </c>
      <c r="L95" s="595">
        <v>4</v>
      </c>
      <c r="M95" s="594">
        <v>21</v>
      </c>
      <c r="N95" s="594">
        <v>59.5</v>
      </c>
      <c r="O95" s="594">
        <v>81</v>
      </c>
      <c r="P95" s="594" t="s">
        <v>11</v>
      </c>
      <c r="Q95" s="595">
        <v>4</v>
      </c>
      <c r="R95" s="594">
        <v>21</v>
      </c>
      <c r="S95" s="594">
        <v>53.5</v>
      </c>
      <c r="T95" s="594">
        <v>75</v>
      </c>
      <c r="U95" s="594" t="s">
        <v>15</v>
      </c>
      <c r="V95" s="595">
        <v>3.75</v>
      </c>
      <c r="W95" s="597">
        <v>23</v>
      </c>
      <c r="X95" s="594">
        <v>54.25</v>
      </c>
      <c r="Y95" s="559">
        <v>78</v>
      </c>
      <c r="Z95" s="594" t="s">
        <v>15</v>
      </c>
      <c r="AA95" s="594">
        <v>3.75</v>
      </c>
      <c r="AB95" s="594">
        <v>24.3</v>
      </c>
      <c r="AC95" s="594">
        <v>48.25</v>
      </c>
      <c r="AD95" s="594">
        <v>73</v>
      </c>
      <c r="AE95" s="594" t="s">
        <v>18</v>
      </c>
      <c r="AF95" s="594">
        <v>3.5</v>
      </c>
      <c r="AG95" s="595" t="e">
        <v>#REF!</v>
      </c>
      <c r="AH95" s="595" t="e">
        <v>#REF!</v>
      </c>
      <c r="AI95" s="595" t="e">
        <v>#VALUE!</v>
      </c>
      <c r="AJ95" s="595" t="e">
        <v>#REF!</v>
      </c>
      <c r="AK95" s="594" t="s">
        <v>7652</v>
      </c>
      <c r="AL95" s="539">
        <v>116</v>
      </c>
      <c r="AM95" s="63"/>
    </row>
    <row r="96" spans="1:58" customHeight="1" ht="34" s="135" customFormat="1">
      <c r="A96" s="131" t="s">
        <v>479</v>
      </c>
      <c r="B96" s="558" t="s">
        <v>7687</v>
      </c>
      <c r="C96" s="558" t="s">
        <v>479</v>
      </c>
      <c r="D96" s="214">
        <v>18</v>
      </c>
      <c r="E96" s="559">
        <v>117</v>
      </c>
      <c r="F96" s="593" t="s">
        <v>7688</v>
      </c>
      <c r="G96" s="520" t="s">
        <v>479</v>
      </c>
      <c r="H96" s="594">
        <v>21</v>
      </c>
      <c r="I96" s="594">
        <v>37</v>
      </c>
      <c r="J96" s="594">
        <v>58</v>
      </c>
      <c r="K96" s="594" t="s">
        <v>26</v>
      </c>
      <c r="L96" s="595">
        <v>2.75</v>
      </c>
      <c r="M96" s="594">
        <v>20</v>
      </c>
      <c r="N96" s="594">
        <v>53.5</v>
      </c>
      <c r="O96" s="594">
        <v>74</v>
      </c>
      <c r="P96" s="594" t="s">
        <v>18</v>
      </c>
      <c r="Q96" s="594">
        <v>3.5</v>
      </c>
      <c r="R96" s="594">
        <v>18</v>
      </c>
      <c r="S96" s="594">
        <v>52.5</v>
      </c>
      <c r="T96" s="594">
        <v>71</v>
      </c>
      <c r="U96" s="594" t="s">
        <v>18</v>
      </c>
      <c r="V96" s="594">
        <v>3.5</v>
      </c>
      <c r="W96" s="597">
        <v>18</v>
      </c>
      <c r="X96" s="594">
        <v>47.5</v>
      </c>
      <c r="Y96" s="559">
        <v>66</v>
      </c>
      <c r="Z96" s="594" t="s">
        <v>21</v>
      </c>
      <c r="AA96" s="594">
        <v>3.25</v>
      </c>
      <c r="AB96" s="594">
        <v>18.7</v>
      </c>
      <c r="AC96" s="594">
        <v>46.75</v>
      </c>
      <c r="AD96" s="594">
        <v>66</v>
      </c>
      <c r="AE96" s="594" t="s">
        <v>21</v>
      </c>
      <c r="AF96" s="594">
        <v>3.25</v>
      </c>
      <c r="AG96" s="595" t="e">
        <v>#REF!</v>
      </c>
      <c r="AH96" s="595" t="e">
        <v>#REF!</v>
      </c>
      <c r="AI96" s="595" t="e">
        <v>#VALUE!</v>
      </c>
      <c r="AJ96" s="595" t="e">
        <v>#REF!</v>
      </c>
      <c r="AK96" s="594" t="s">
        <v>7652</v>
      </c>
      <c r="AL96" s="559">
        <v>117</v>
      </c>
      <c r="AM96" s="63"/>
    </row>
    <row r="97" spans="1:58" customHeight="1" ht="34">
      <c r="A97" s="131" t="s">
        <v>479</v>
      </c>
      <c r="B97" s="558" t="s">
        <v>7689</v>
      </c>
      <c r="C97" s="558" t="s">
        <v>479</v>
      </c>
      <c r="D97" s="214">
        <v>21</v>
      </c>
      <c r="E97" s="214">
        <v>118</v>
      </c>
      <c r="F97" s="593" t="s">
        <v>7690</v>
      </c>
      <c r="G97" s="520" t="s">
        <v>479</v>
      </c>
      <c r="H97" s="594">
        <v>26</v>
      </c>
      <c r="I97" s="594">
        <v>52.5</v>
      </c>
      <c r="J97" s="594">
        <v>79</v>
      </c>
      <c r="K97" s="594" t="s">
        <v>15</v>
      </c>
      <c r="L97" s="595">
        <v>3.75</v>
      </c>
      <c r="M97" s="594">
        <v>21</v>
      </c>
      <c r="N97" s="594">
        <v>53</v>
      </c>
      <c r="O97" s="594">
        <v>74</v>
      </c>
      <c r="P97" s="594" t="s">
        <v>15</v>
      </c>
      <c r="Q97" s="595">
        <v>3.5</v>
      </c>
      <c r="R97" s="594">
        <v>20.5</v>
      </c>
      <c r="S97" s="594">
        <v>58.5</v>
      </c>
      <c r="T97" s="594">
        <v>79</v>
      </c>
      <c r="U97" s="594" t="s">
        <v>15</v>
      </c>
      <c r="V97" s="595">
        <v>3.75</v>
      </c>
      <c r="W97" s="597">
        <v>18</v>
      </c>
      <c r="X97" s="594">
        <v>43</v>
      </c>
      <c r="Y97" s="214">
        <v>61</v>
      </c>
      <c r="Z97" s="594" t="s">
        <v>24</v>
      </c>
      <c r="AA97" s="594">
        <v>3</v>
      </c>
      <c r="AB97" s="594">
        <v>24.9</v>
      </c>
      <c r="AC97" s="594">
        <v>50.5</v>
      </c>
      <c r="AD97" s="594">
        <v>76</v>
      </c>
      <c r="AE97" s="594" t="s">
        <v>15</v>
      </c>
      <c r="AF97" s="594">
        <v>3.75</v>
      </c>
      <c r="AG97" s="595" t="e">
        <v>#REF!</v>
      </c>
      <c r="AH97" s="595" t="e">
        <v>#REF!</v>
      </c>
      <c r="AI97" s="595" t="e">
        <v>#VALUE!</v>
      </c>
      <c r="AJ97" s="595" t="e">
        <v>#REF!</v>
      </c>
      <c r="AK97" s="594" t="s">
        <v>7652</v>
      </c>
      <c r="AL97" s="214">
        <v>118</v>
      </c>
      <c r="AM97" s="63"/>
    </row>
    <row r="98" spans="1:58" customHeight="1" ht="34">
      <c r="A98" s="131" t="s">
        <v>479</v>
      </c>
      <c r="B98" s="558" t="s">
        <v>7691</v>
      </c>
      <c r="C98" s="558" t="s">
        <v>479</v>
      </c>
      <c r="D98" s="214">
        <v>23</v>
      </c>
      <c r="E98" s="214">
        <v>119</v>
      </c>
      <c r="F98" s="593" t="s">
        <v>7692</v>
      </c>
      <c r="G98" s="520" t="s">
        <v>479</v>
      </c>
      <c r="H98" s="594">
        <v>29</v>
      </c>
      <c r="I98" s="594">
        <v>41</v>
      </c>
      <c r="J98" s="594">
        <v>70</v>
      </c>
      <c r="K98" s="594" t="s">
        <v>18</v>
      </c>
      <c r="L98" s="595">
        <v>3.5</v>
      </c>
      <c r="M98" s="594">
        <v>18</v>
      </c>
      <c r="N98" s="594">
        <v>43.5</v>
      </c>
      <c r="O98" s="594">
        <v>62</v>
      </c>
      <c r="P98" s="594" t="s">
        <v>24</v>
      </c>
      <c r="Q98" s="595">
        <v>3</v>
      </c>
      <c r="R98" s="594">
        <v>15</v>
      </c>
      <c r="S98" s="594">
        <v>51.5</v>
      </c>
      <c r="T98" s="594">
        <v>67</v>
      </c>
      <c r="U98" s="594" t="s">
        <v>21</v>
      </c>
      <c r="V98" s="595">
        <v>3.25</v>
      </c>
      <c r="W98" s="597">
        <v>18</v>
      </c>
      <c r="X98" s="594">
        <v>33.5</v>
      </c>
      <c r="Y98" s="214">
        <v>52</v>
      </c>
      <c r="Z98" s="594" t="s">
        <v>29</v>
      </c>
      <c r="AA98" s="594">
        <v>2.5</v>
      </c>
      <c r="AB98" s="594">
        <v>21.3</v>
      </c>
      <c r="AC98" s="594">
        <v>47.25</v>
      </c>
      <c r="AD98" s="594">
        <v>69</v>
      </c>
      <c r="AE98" s="594" t="s">
        <v>21</v>
      </c>
      <c r="AF98" s="594">
        <v>3.25</v>
      </c>
      <c r="AG98" s="595" t="e">
        <v>#REF!</v>
      </c>
      <c r="AH98" s="595" t="e">
        <v>#REF!</v>
      </c>
      <c r="AI98" s="595" t="e">
        <v>#VALUE!</v>
      </c>
      <c r="AJ98" s="595" t="e">
        <v>#REF!</v>
      </c>
      <c r="AK98" s="594" t="s">
        <v>7652</v>
      </c>
      <c r="AL98" s="214">
        <v>119</v>
      </c>
      <c r="AM98" s="63"/>
    </row>
    <row r="99" spans="1:58" customHeight="1" ht="34">
      <c r="A99" s="131" t="s">
        <v>7648</v>
      </c>
      <c r="B99" s="558" t="s">
        <v>7693</v>
      </c>
      <c r="C99" s="558" t="s">
        <v>479</v>
      </c>
      <c r="D99" s="214">
        <v>11</v>
      </c>
      <c r="E99" s="214">
        <v>120</v>
      </c>
      <c r="F99" s="593" t="s">
        <v>7694</v>
      </c>
      <c r="G99" s="520" t="s">
        <v>479</v>
      </c>
      <c r="H99" s="594">
        <v>28</v>
      </c>
      <c r="I99" s="594">
        <v>40</v>
      </c>
      <c r="J99" s="594">
        <v>68</v>
      </c>
      <c r="K99" s="594" t="s">
        <v>21</v>
      </c>
      <c r="L99" s="595">
        <v>3.25</v>
      </c>
      <c r="M99" s="594">
        <v>26</v>
      </c>
      <c r="N99" s="594">
        <v>46.5</v>
      </c>
      <c r="O99" s="594">
        <v>73</v>
      </c>
      <c r="P99" s="594" t="s">
        <v>18</v>
      </c>
      <c r="Q99" s="595">
        <v>3.5</v>
      </c>
      <c r="R99" s="594">
        <v>13</v>
      </c>
      <c r="S99" s="594">
        <v>40.5</v>
      </c>
      <c r="T99" s="594">
        <v>54</v>
      </c>
      <c r="U99" s="594" t="s">
        <v>29</v>
      </c>
      <c r="V99" s="595">
        <v>2.5</v>
      </c>
      <c r="W99" s="597">
        <v>14</v>
      </c>
      <c r="X99" s="594">
        <v>33.75</v>
      </c>
      <c r="Y99" s="214">
        <v>48</v>
      </c>
      <c r="Z99" s="594" t="s">
        <v>31</v>
      </c>
      <c r="AA99" s="594">
        <v>2.25</v>
      </c>
      <c r="AB99" s="594">
        <v>15.9</v>
      </c>
      <c r="AC99" s="594">
        <v>46.5</v>
      </c>
      <c r="AD99" s="594">
        <v>63</v>
      </c>
      <c r="AE99" s="594" t="s">
        <v>24</v>
      </c>
      <c r="AF99" s="594">
        <v>3</v>
      </c>
      <c r="AG99" s="595" t="e">
        <v>#REF!</v>
      </c>
      <c r="AH99" s="595" t="e">
        <v>#REF!</v>
      </c>
      <c r="AI99" s="595" t="e">
        <v>#VALUE!</v>
      </c>
      <c r="AJ99" s="595" t="e">
        <v>#REF!</v>
      </c>
      <c r="AK99" s="594" t="s">
        <v>7652</v>
      </c>
      <c r="AL99" s="214">
        <v>120</v>
      </c>
      <c r="AM99" s="63"/>
    </row>
    <row r="100" spans="1:58" customHeight="1" ht="27" s="528" customFormat="1">
      <c r="A100" s="319" t="s">
        <v>1409</v>
      </c>
      <c r="B100" s="558" t="s">
        <v>7695</v>
      </c>
      <c r="C100" s="558" t="s">
        <v>479</v>
      </c>
      <c r="D100" s="214">
        <v>15</v>
      </c>
      <c r="E100" s="214">
        <v>121</v>
      </c>
      <c r="F100" s="593" t="s">
        <v>7696</v>
      </c>
      <c r="G100" s="520" t="s">
        <v>479</v>
      </c>
      <c r="H100" s="594">
        <v>26</v>
      </c>
      <c r="I100" s="594">
        <v>40.5</v>
      </c>
      <c r="J100" s="594">
        <v>67</v>
      </c>
      <c r="K100" s="594" t="s">
        <v>21</v>
      </c>
      <c r="L100" s="594">
        <v>3.25</v>
      </c>
      <c r="M100" s="594">
        <v>14</v>
      </c>
      <c r="N100" s="594">
        <v>32</v>
      </c>
      <c r="O100" s="594">
        <v>46</v>
      </c>
      <c r="P100" s="594" t="s">
        <v>31</v>
      </c>
      <c r="Q100" s="594">
        <v>2.25</v>
      </c>
      <c r="R100" s="594">
        <v>16</v>
      </c>
      <c r="S100" s="594">
        <v>52.5</v>
      </c>
      <c r="T100" s="594">
        <v>69</v>
      </c>
      <c r="U100" s="594" t="s">
        <v>21</v>
      </c>
      <c r="V100" s="594">
        <v>3.25</v>
      </c>
      <c r="W100" s="597">
        <v>17</v>
      </c>
      <c r="X100" s="594">
        <v>51.5</v>
      </c>
      <c r="Y100" s="594">
        <v>69</v>
      </c>
      <c r="Z100" s="594" t="s">
        <v>21</v>
      </c>
      <c r="AA100" s="594">
        <v>3.25</v>
      </c>
      <c r="AB100" s="594">
        <v>23.75</v>
      </c>
      <c r="AC100" s="594">
        <v>42.25</v>
      </c>
      <c r="AD100" s="594">
        <v>66</v>
      </c>
      <c r="AE100" s="594" t="s">
        <v>21</v>
      </c>
      <c r="AF100" s="594">
        <v>3.25</v>
      </c>
      <c r="AG100" s="595" t="e">
        <v>#REF!</v>
      </c>
      <c r="AH100" s="595" t="e">
        <v>#REF!</v>
      </c>
      <c r="AI100" s="595" t="e">
        <v>#VALUE!</v>
      </c>
      <c r="AJ100" s="595" t="e">
        <v>#REF!</v>
      </c>
      <c r="AK100" s="594" t="s">
        <v>7652</v>
      </c>
      <c r="AL100" s="214">
        <v>121</v>
      </c>
      <c r="AM100" s="599"/>
      <c r="AR100" s="600"/>
      <c r="BF100" s="601"/>
    </row>
    <row r="101" spans="1:58" customHeight="1" ht="18" s="4" customFormat="1">
      <c r="A101" s="135"/>
      <c r="B101" s="135"/>
      <c r="C101" s="135"/>
      <c r="D101" s="135"/>
      <c r="E101" s="135"/>
      <c r="F101" s="602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603"/>
      <c r="X101" s="135"/>
      <c r="Y101" s="135"/>
      <c r="Z101" s="135"/>
    </row>
    <row r="102" spans="1:58" customHeight="1" ht="25.5" s="528" customFormat="1">
      <c r="A102" s="604"/>
      <c r="B102" s="605"/>
      <c r="C102" s="530"/>
      <c r="D102" s="530"/>
      <c r="E102" s="530"/>
      <c r="F102" s="531"/>
      <c r="G102" s="219"/>
      <c r="K102" s="218" t="s">
        <v>128</v>
      </c>
      <c r="L102" s="219" t="s">
        <v>7697</v>
      </c>
      <c r="M102" s="606"/>
      <c r="N102" s="219"/>
      <c r="O102" s="252"/>
      <c r="P102" s="252"/>
      <c r="Q102" s="252"/>
      <c r="R102" s="606"/>
      <c r="S102" s="218"/>
      <c r="U102" s="238" t="s">
        <v>498</v>
      </c>
      <c r="V102" s="607"/>
      <c r="W102" s="610"/>
      <c r="Y102" s="252"/>
      <c r="Z102" s="530"/>
      <c r="AN102" s="601"/>
      <c r="AR102" s="600"/>
    </row>
    <row r="103" spans="1:58" customHeight="1" ht="20.15" s="528" customFormat="1">
      <c r="A103" s="611" t="s">
        <v>206</v>
      </c>
      <c r="B103" s="533" t="s">
        <v>221</v>
      </c>
      <c r="C103" s="530"/>
      <c r="D103" s="530"/>
      <c r="E103" s="530"/>
      <c r="F103" s="531"/>
      <c r="G103" s="219"/>
      <c r="K103" s="218" t="s">
        <v>132</v>
      </c>
      <c r="L103" s="137" t="s">
        <v>7698</v>
      </c>
      <c r="M103" s="606"/>
      <c r="N103" s="219"/>
      <c r="O103" s="252"/>
      <c r="P103" s="252"/>
      <c r="Q103" s="252"/>
      <c r="R103" s="606"/>
      <c r="S103" s="218"/>
      <c r="U103" s="238" t="s">
        <v>499</v>
      </c>
      <c r="V103" s="612"/>
      <c r="W103" s="610"/>
      <c r="Y103" s="613" t="s">
        <v>135</v>
      </c>
      <c r="Z103" s="530"/>
      <c r="AF103" s="608" t="s">
        <v>7699</v>
      </c>
      <c r="AM103" s="1277"/>
      <c r="AN103" s="1277"/>
      <c r="AO103" s="1277"/>
      <c r="AR103" s="600"/>
    </row>
    <row r="104" spans="1:58" customHeight="1" ht="20.15" s="528" customFormat="1">
      <c r="A104" s="218" t="s">
        <v>209</v>
      </c>
      <c r="B104" s="533" t="s">
        <v>222</v>
      </c>
      <c r="C104" s="530"/>
      <c r="D104" s="530"/>
      <c r="E104" s="530"/>
      <c r="F104" s="510"/>
      <c r="K104" s="218" t="s">
        <v>139</v>
      </c>
      <c r="L104" s="137" t="s">
        <v>7700</v>
      </c>
      <c r="M104" s="614"/>
      <c r="N104" s="137"/>
      <c r="O104" s="252"/>
      <c r="P104" s="252"/>
      <c r="Q104" s="252"/>
      <c r="R104" s="614"/>
      <c r="S104" s="218"/>
      <c r="U104" s="238" t="s">
        <v>500</v>
      </c>
      <c r="V104" s="612"/>
      <c r="W104" s="615"/>
      <c r="Y104" s="616" t="s">
        <v>142</v>
      </c>
      <c r="Z104" s="321"/>
      <c r="AF104" s="193" t="s">
        <v>143</v>
      </c>
      <c r="AN104" s="601"/>
      <c r="AR104" s="600"/>
    </row>
    <row r="105" spans="1:58" customHeight="1" ht="20.15" s="528" customFormat="1">
      <c r="A105" s="137"/>
      <c r="B105" s="193" t="s">
        <v>280</v>
      </c>
      <c r="C105" s="321"/>
      <c r="D105" s="321"/>
      <c r="E105" s="321"/>
      <c r="F105" s="193" t="s">
        <v>7704</v>
      </c>
      <c r="G105" s="341"/>
      <c r="H105" s="1"/>
      <c r="K105" s="137"/>
      <c r="L105" s="137" t="s">
        <v>7701</v>
      </c>
      <c r="M105" s="614"/>
      <c r="N105" s="137"/>
      <c r="O105" s="252"/>
      <c r="P105" s="252"/>
      <c r="Q105" s="252"/>
      <c r="R105" s="614"/>
      <c r="S105" s="137"/>
      <c r="U105" s="238" t="s">
        <v>501</v>
      </c>
      <c r="V105" s="612"/>
      <c r="W105" s="615"/>
      <c r="Y105" s="196" t="s">
        <v>7702</v>
      </c>
      <c r="AF105" s="193" t="s">
        <v>7703</v>
      </c>
      <c r="AR105" s="600"/>
      <c r="BF105" s="601"/>
    </row>
    <row r="106" spans="1:58" customHeight="1" ht="20.15" s="137" customFormat="1">
      <c r="A106" s="618"/>
      <c r="B106" s="618"/>
      <c r="C106" s="536"/>
      <c r="D106" s="535"/>
      <c r="E106" s="619"/>
      <c r="G106" s="506"/>
      <c r="J106" s="614"/>
      <c r="O106" s="614"/>
      <c r="V106" s="614"/>
      <c r="W106" s="610"/>
      <c r="X106" s="219"/>
      <c r="AA106" s="219"/>
      <c r="AB106" s="219"/>
      <c r="AC106" s="219"/>
      <c r="AD106" s="219"/>
      <c r="AF106" s="219"/>
      <c r="AG106" s="219"/>
      <c r="AH106" s="219"/>
      <c r="AI106" s="219"/>
      <c r="AJ106" s="219"/>
      <c r="AK106" s="506"/>
      <c r="AL106" s="219"/>
    </row>
    <row r="107" spans="1:58" customHeight="1" ht="18.75">
      <c r="A107" s="560"/>
      <c r="B107" s="561"/>
      <c r="C107" s="13"/>
      <c r="D107" s="1"/>
      <c r="H107" s="1"/>
      <c r="I107" s="1"/>
      <c r="J107" s="562"/>
      <c r="K107" s="1"/>
      <c r="L107" s="100"/>
      <c r="M107" s="173"/>
      <c r="N107" s="174"/>
      <c r="O107" s="563"/>
      <c r="P107" s="174"/>
      <c r="Q107" s="173"/>
      <c r="R107" s="175"/>
      <c r="S107" s="174"/>
      <c r="V107" s="564"/>
      <c r="W107" s="566"/>
      <c r="X107" s="1"/>
    </row>
    <row r="108" spans="1:58" customHeight="1" ht="12.75" s="137" customFormat="1">
      <c r="A108" s="621"/>
      <c r="B108" s="621"/>
      <c r="F108" s="510"/>
      <c r="G108" s="193"/>
      <c r="L108" s="614"/>
      <c r="Q108" s="614" t="s">
        <v>7705</v>
      </c>
      <c r="V108" s="614"/>
      <c r="W108" s="615"/>
    </row>
    <row r="109" spans="1:58" customHeight="1" ht="18">
      <c r="A109" s="560"/>
      <c r="B109" s="561"/>
      <c r="C109" s="13"/>
      <c r="D109" s="1"/>
      <c r="E109" s="1"/>
      <c r="F109" s="341"/>
      <c r="G109" s="1"/>
      <c r="H109" s="1"/>
      <c r="I109" s="1"/>
      <c r="J109" s="1"/>
      <c r="K109" s="1"/>
      <c r="L109" s="562"/>
      <c r="M109" s="1"/>
      <c r="N109" s="100"/>
      <c r="O109" s="173"/>
      <c r="P109" s="174"/>
      <c r="Q109" s="563"/>
      <c r="R109" s="174"/>
      <c r="S109" s="173"/>
      <c r="T109" s="175"/>
      <c r="U109" s="174"/>
      <c r="V109" s="564"/>
      <c r="W109" s="566"/>
      <c r="X10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F76:F79"/>
    <mergeCell ref="AM103:AO103"/>
    <mergeCell ref="R78:V78"/>
    <mergeCell ref="W78:AA78"/>
    <mergeCell ref="AB78:AF78"/>
    <mergeCell ref="AL76:AL79"/>
    <mergeCell ref="AM76:AM79"/>
    <mergeCell ref="AK76:AK79"/>
    <mergeCell ref="AI76:AI79"/>
    <mergeCell ref="AH76:AH79"/>
    <mergeCell ref="G76:G79"/>
    <mergeCell ref="H78:L78"/>
    <mergeCell ref="H77:L77"/>
    <mergeCell ref="H76:L76"/>
    <mergeCell ref="R76:V76"/>
    <mergeCell ref="W77:AA77"/>
    <mergeCell ref="AJ76:AJ79"/>
    <mergeCell ref="M77:Q77"/>
    <mergeCell ref="R77:V77"/>
    <mergeCell ref="AG76:AG79"/>
    <mergeCell ref="M78:Q78"/>
    <mergeCell ref="W76:AA76"/>
    <mergeCell ref="AB76:AF76"/>
    <mergeCell ref="AB77:AF77"/>
    <mergeCell ref="M76:Q76"/>
    <mergeCell ref="A66:B66"/>
    <mergeCell ref="D66:E66"/>
    <mergeCell ref="A67:B67"/>
    <mergeCell ref="D67:E67"/>
    <mergeCell ref="A70:B70"/>
    <mergeCell ref="A68:B68"/>
    <mergeCell ref="D68:E68"/>
    <mergeCell ref="C76:C79"/>
    <mergeCell ref="A69:B69"/>
    <mergeCell ref="D69:E69"/>
    <mergeCell ref="D70:E70"/>
    <mergeCell ref="D71:E71"/>
    <mergeCell ref="D72:E72"/>
    <mergeCell ref="E76:E79"/>
    <mergeCell ref="A72:B72"/>
    <mergeCell ref="D76:D79"/>
    <mergeCell ref="A76:A79"/>
    <mergeCell ref="B76:B79"/>
    <mergeCell ref="A73:B73"/>
    <mergeCell ref="D73:E73"/>
    <mergeCell ref="A71:B71"/>
    <mergeCell ref="N64:V65"/>
    <mergeCell ref="A64:B64"/>
    <mergeCell ref="D64:E64"/>
    <mergeCell ref="A65:B65"/>
    <mergeCell ref="D65:E65"/>
    <mergeCell ref="A62:B62"/>
    <mergeCell ref="D62:E62"/>
    <mergeCell ref="A63:B63"/>
    <mergeCell ref="N62:V63"/>
    <mergeCell ref="F18:F21"/>
    <mergeCell ref="D63:E63"/>
    <mergeCell ref="D18:D21"/>
    <mergeCell ref="M18:Q18"/>
    <mergeCell ref="R19:V19"/>
    <mergeCell ref="M59:V60"/>
    <mergeCell ref="A59:E59"/>
    <mergeCell ref="A60:B61"/>
    <mergeCell ref="C60:C61"/>
    <mergeCell ref="D60:E61"/>
    <mergeCell ref="H18:L18"/>
    <mergeCell ref="H20:L20"/>
    <mergeCell ref="AM45:AO45"/>
    <mergeCell ref="AJ18:AJ21"/>
    <mergeCell ref="AM18:AM21"/>
    <mergeCell ref="W19:AA19"/>
    <mergeCell ref="W18:AA18"/>
    <mergeCell ref="W20:AA20"/>
    <mergeCell ref="AK18:AK21"/>
    <mergeCell ref="AL18:AL21"/>
    <mergeCell ref="AB20:AF20"/>
    <mergeCell ref="AB19:AF19"/>
    <mergeCell ref="AB18:AF18"/>
    <mergeCell ref="AI18:AI21"/>
    <mergeCell ref="AH18:AH21"/>
    <mergeCell ref="AG18:AG21"/>
    <mergeCell ref="H19:L19"/>
    <mergeCell ref="R20:V20"/>
    <mergeCell ref="M19:Q19"/>
    <mergeCell ref="M20:Q20"/>
    <mergeCell ref="A12:B12"/>
    <mergeCell ref="D12:E12"/>
    <mergeCell ref="A14:B14"/>
    <mergeCell ref="D14:E14"/>
    <mergeCell ref="A15:B15"/>
    <mergeCell ref="D15:E15"/>
    <mergeCell ref="E18:E21"/>
    <mergeCell ref="A18:A21"/>
    <mergeCell ref="C18:C21"/>
    <mergeCell ref="B18:B21"/>
    <mergeCell ref="M2:V3"/>
    <mergeCell ref="N5:V6"/>
    <mergeCell ref="N7:V8"/>
    <mergeCell ref="A9:B9"/>
    <mergeCell ref="D9:E9"/>
    <mergeCell ref="A4:B4"/>
    <mergeCell ref="D4:E4"/>
    <mergeCell ref="A8:B8"/>
    <mergeCell ref="D11:E11"/>
    <mergeCell ref="A5:B5"/>
    <mergeCell ref="D10:E10"/>
    <mergeCell ref="A11:B11"/>
    <mergeCell ref="D8:E8"/>
    <mergeCell ref="A1:E1"/>
    <mergeCell ref="A2:B3"/>
    <mergeCell ref="C2:C3"/>
    <mergeCell ref="D2:E3"/>
    <mergeCell ref="AE62:AF62"/>
    <mergeCell ref="A6:B6"/>
    <mergeCell ref="D6:E6"/>
    <mergeCell ref="A7:B7"/>
    <mergeCell ref="D7:E7"/>
    <mergeCell ref="A10:B10"/>
    <mergeCell ref="D13:E13"/>
    <mergeCell ref="A13:B13"/>
    <mergeCell ref="G18:G21"/>
    <mergeCell ref="R18:V18"/>
    <mergeCell ref="AE5:AF5"/>
    <mergeCell ref="D5:E5"/>
  </mergeCells>
  <printOptions gridLines="false" gridLinesSet="true"/>
  <pageMargins left="1" right="0" top="0.75" bottom="0" header="0.5" footer="0.5"/>
  <pageSetup paperSize="257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47"/>
  <sheetViews>
    <sheetView tabSelected="0" workbookViewId="0" showGridLines="true" showRowColHeaders="1">
      <selection activeCell="AB21" sqref="AB21"/>
    </sheetView>
  </sheetViews>
  <sheetFormatPr customHeight="true" defaultRowHeight="12.75" outlineLevelRow="0" outlineLevelCol="0"/>
  <cols>
    <col min="1" max="1" width="19.26953125" customWidth="true" style="0"/>
    <col min="2" max="2" width="12" customWidth="true" style="122"/>
    <col min="3" max="3" width="10.453125" customWidth="true" style="0"/>
    <col min="4" max="4" width="10" customWidth="true" style="0"/>
    <col min="6" max="6" width="23.453125" customWidth="true" style="0"/>
    <col min="7" max="7" width="10" customWidth="true" style="122"/>
    <col min="8" max="8" width="6.26953125" customWidth="true" style="0"/>
    <col min="9" max="9" width="6.26953125" customWidth="true" style="0"/>
    <col min="10" max="10" width="6.26953125" customWidth="true" style="0"/>
    <col min="11" max="11" width="6.26953125" customWidth="true" style="0"/>
    <col min="12" max="12" width="6.26953125" customWidth="true" style="0"/>
    <col min="13" max="13" width="6.26953125" customWidth="true" style="0"/>
    <col min="14" max="14" width="6.26953125" customWidth="true" style="0"/>
    <col min="15" max="15" width="6.26953125" customWidth="true" style="0"/>
    <col min="16" max="16" width="6.26953125" customWidth="true" style="0"/>
    <col min="17" max="17" width="6.26953125" customWidth="true" style="0"/>
    <col min="18" max="18" width="6.26953125" customWidth="true" style="0"/>
    <col min="19" max="19" width="6.26953125" customWidth="true" style="0"/>
    <col min="20" max="20" width="6.26953125" customWidth="true" style="0"/>
    <col min="21" max="21" width="6.26953125" customWidth="true" style="0"/>
    <col min="22" max="22" width="6.26953125" customWidth="true" style="0"/>
    <col min="23" max="23" width="6.26953125" customWidth="true" style="0"/>
    <col min="24" max="24" width="6.26953125" customWidth="true" style="0"/>
    <col min="25" max="25" width="6.26953125" customWidth="true" style="0"/>
    <col min="26" max="26" width="6.26953125" customWidth="true" style="0"/>
    <col min="27" max="27" width="6.26953125" customWidth="true" style="0"/>
    <col min="28" max="28" width="6.26953125" customWidth="true" style="0"/>
    <col min="29" max="29" width="6.26953125" customWidth="true" style="0"/>
    <col min="30" max="30" width="6.26953125" customWidth="true" style="0"/>
    <col min="31" max="31" width="7.7265625" customWidth="true" style="0"/>
    <col min="32" max="32" width="8.1796875" customWidth="true" style="0"/>
    <col min="33" max="33" width="6.26953125" customWidth="true" style="0"/>
    <col min="34" max="34" width="6.26953125" customWidth="true" style="0"/>
    <col min="35" max="35" width="6.26953125" customWidth="true" style="0"/>
    <col min="36" max="36" width="7.7265625" customWidth="true" style="0"/>
    <col min="37" max="37" width="8.1796875" customWidth="true" style="0"/>
    <col min="38" max="38" width="6.26953125" customWidth="true" style="0"/>
    <col min="39" max="39" width="6.26953125" customWidth="true" style="0"/>
    <col min="40" max="40" width="6.26953125" customWidth="true" style="0"/>
    <col min="41" max="41" width="7.7265625" customWidth="true" style="0"/>
    <col min="42" max="42" width="8.1796875" customWidth="true" style="0"/>
    <col min="46" max="46" width="18" customWidth="true" style="0"/>
  </cols>
  <sheetData>
    <row r="1" spans="1:75" customHeight="1" ht="18.75">
      <c r="A1" s="960" t="s">
        <v>502</v>
      </c>
      <c r="B1" s="960"/>
      <c r="C1" s="960"/>
      <c r="D1" s="960"/>
      <c r="E1" s="1"/>
      <c r="F1" s="1"/>
      <c r="G1" s="1"/>
      <c r="H1" s="1"/>
      <c r="I1" s="1"/>
      <c r="J1" s="1"/>
      <c r="K1" s="1"/>
      <c r="L1" s="1"/>
      <c r="M1" s="1"/>
      <c r="N1" s="100"/>
      <c r="O1" s="173"/>
      <c r="P1" s="174"/>
      <c r="Q1" s="173"/>
      <c r="R1" s="174"/>
      <c r="S1" s="173"/>
      <c r="T1" s="175"/>
      <c r="U1" s="174"/>
      <c r="V1" s="174"/>
      <c r="W1" s="174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75" customHeight="1" ht="18" s="4" customFormat="1">
      <c r="A2" s="1061" t="s">
        <v>503</v>
      </c>
      <c r="B2" s="1062"/>
      <c r="C2" s="1065" t="s">
        <v>226</v>
      </c>
      <c r="D2" s="1065" t="s">
        <v>4</v>
      </c>
      <c r="E2" s="138"/>
      <c r="G2" s="31"/>
      <c r="H2" s="31"/>
      <c r="M2" s="973" t="s">
        <v>12</v>
      </c>
      <c r="N2" s="973"/>
      <c r="O2" s="973"/>
      <c r="P2" s="973"/>
      <c r="Q2" s="973"/>
      <c r="R2" s="973"/>
      <c r="S2" s="973"/>
      <c r="T2" s="973"/>
      <c r="U2" s="973"/>
      <c r="V2" s="973"/>
      <c r="W2" s="174"/>
      <c r="X2" s="174"/>
      <c r="Y2" s="174"/>
      <c r="Z2" s="176"/>
      <c r="AA2" s="176"/>
      <c r="AM2" s="150"/>
      <c r="AN2" s="127"/>
      <c r="AO2" s="240" t="s">
        <v>1</v>
      </c>
      <c r="AP2" s="240"/>
      <c r="AQ2" s="240"/>
      <c r="AR2" s="240"/>
      <c r="AS2" s="240"/>
    </row>
    <row r="3" spans="1:75" customHeight="1" ht="18" s="4" customFormat="1">
      <c r="A3" s="1063"/>
      <c r="B3" s="1064"/>
      <c r="C3" s="1066"/>
      <c r="D3" s="1066"/>
      <c r="E3" s="126"/>
      <c r="F3" s="2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208"/>
      <c r="X3" s="208"/>
      <c r="Y3" s="208"/>
      <c r="Z3" s="208"/>
      <c r="AA3" s="208"/>
      <c r="AM3" s="998" t="s">
        <v>5</v>
      </c>
      <c r="AN3" s="999"/>
      <c r="AO3" s="229" t="s">
        <v>7</v>
      </c>
      <c r="AP3" s="230" t="s">
        <v>6</v>
      </c>
      <c r="AQ3" s="230" t="s">
        <v>8</v>
      </c>
      <c r="AR3" s="1039" t="s">
        <v>9</v>
      </c>
      <c r="AS3" s="1040"/>
    </row>
    <row r="4" spans="1:75" customHeight="1" ht="18">
      <c r="A4" s="1034" t="s">
        <v>504</v>
      </c>
      <c r="B4" s="1034"/>
      <c r="C4" s="59" t="s">
        <v>11</v>
      </c>
      <c r="D4" s="117">
        <v>4</v>
      </c>
      <c r="E4" s="126"/>
      <c r="F4" s="1"/>
      <c r="G4" s="30"/>
      <c r="H4" s="30"/>
      <c r="I4" s="1059" t="s">
        <v>7716</v>
      </c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43"/>
      <c r="AB4" s="1"/>
      <c r="AG4" s="1"/>
      <c r="AL4" s="1"/>
      <c r="AM4" s="189" t="s">
        <v>13</v>
      </c>
      <c r="AN4" s="189"/>
      <c r="AO4" s="59"/>
      <c r="AP4" s="59"/>
      <c r="AQ4" s="59"/>
      <c r="AR4" s="1195"/>
      <c r="AS4" s="1196"/>
    </row>
    <row r="5" spans="1:75" customHeight="1" ht="18">
      <c r="A5" s="1034" t="s">
        <v>506</v>
      </c>
      <c r="B5" s="1034"/>
      <c r="C5" s="59" t="s">
        <v>15</v>
      </c>
      <c r="D5" s="59">
        <v>3.75</v>
      </c>
      <c r="E5" s="126"/>
      <c r="F5" s="1"/>
      <c r="G5" s="30"/>
      <c r="H5" s="30"/>
      <c r="I5" s="1059"/>
      <c r="J5" s="1059"/>
      <c r="K5" s="1059"/>
      <c r="L5" s="1059"/>
      <c r="M5" s="1059"/>
      <c r="N5" s="1059"/>
      <c r="O5" s="1059"/>
      <c r="P5" s="1059"/>
      <c r="Q5" s="1059"/>
      <c r="R5" s="1059"/>
      <c r="S5" s="1059"/>
      <c r="T5" s="1059"/>
      <c r="U5" s="1059"/>
      <c r="V5" s="1059"/>
      <c r="W5" s="1059"/>
      <c r="X5" s="1059"/>
      <c r="Y5" s="1059"/>
      <c r="Z5" s="1059"/>
      <c r="AA5" s="143"/>
      <c r="AB5" s="1"/>
      <c r="AG5" s="1"/>
      <c r="AL5" s="1"/>
      <c r="AM5" s="189" t="s">
        <v>16</v>
      </c>
      <c r="AN5" s="189"/>
      <c r="AO5" s="633"/>
      <c r="AP5" s="633"/>
      <c r="AQ5" s="154"/>
      <c r="AR5" s="1195"/>
      <c r="AS5" s="1196"/>
    </row>
    <row r="6" spans="1:75" customHeight="1" ht="18">
      <c r="A6" s="1034" t="s">
        <v>507</v>
      </c>
      <c r="B6" s="1034"/>
      <c r="C6" s="59" t="s">
        <v>18</v>
      </c>
      <c r="D6" s="117">
        <v>3.5</v>
      </c>
      <c r="E6" s="126"/>
      <c r="F6" s="1"/>
      <c r="G6" s="1"/>
      <c r="H6" s="22"/>
      <c r="I6" s="1"/>
      <c r="J6" s="1"/>
      <c r="K6" s="1"/>
      <c r="L6" s="937" t="s">
        <v>7717</v>
      </c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143"/>
      <c r="X6" s="143"/>
      <c r="Y6" s="143"/>
      <c r="Z6" s="143"/>
      <c r="AA6" s="143"/>
      <c r="AB6" s="1"/>
      <c r="AG6" s="1"/>
      <c r="AL6" s="1"/>
      <c r="AM6" s="189" t="s">
        <v>19</v>
      </c>
      <c r="AN6" s="189"/>
      <c r="AO6" s="633"/>
      <c r="AP6" s="633"/>
      <c r="AQ6" s="634"/>
      <c r="AR6" s="1195"/>
      <c r="AS6" s="1196"/>
    </row>
    <row r="7" spans="1:75" customHeight="1" ht="18">
      <c r="A7" s="1034" t="s">
        <v>509</v>
      </c>
      <c r="B7" s="1034"/>
      <c r="C7" s="59" t="s">
        <v>21</v>
      </c>
      <c r="D7" s="59">
        <v>3.25</v>
      </c>
      <c r="E7" s="126"/>
      <c r="F7" s="1"/>
      <c r="G7" s="1"/>
      <c r="H7" s="1"/>
      <c r="I7" s="1"/>
      <c r="J7" s="1"/>
      <c r="K7" s="1"/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143"/>
      <c r="X7" s="143"/>
      <c r="Y7" s="143"/>
      <c r="Z7" s="143"/>
      <c r="AA7" s="143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75" customHeight="1" ht="18">
      <c r="A8" s="1034" t="s">
        <v>510</v>
      </c>
      <c r="B8" s="1034"/>
      <c r="C8" s="59" t="s">
        <v>24</v>
      </c>
      <c r="D8" s="117">
        <v>3</v>
      </c>
      <c r="E8" s="126"/>
      <c r="F8" s="1"/>
      <c r="G8" s="1"/>
      <c r="H8" s="22"/>
      <c r="I8" s="1"/>
      <c r="J8" s="1"/>
      <c r="K8" s="1"/>
      <c r="L8" s="22"/>
      <c r="M8" s="937" t="s">
        <v>7718</v>
      </c>
      <c r="N8" s="937"/>
      <c r="O8" s="937"/>
      <c r="P8" s="937"/>
      <c r="Q8" s="937"/>
      <c r="R8" s="937"/>
      <c r="S8" s="937"/>
      <c r="T8" s="937"/>
      <c r="U8" s="937"/>
      <c r="V8" s="143"/>
      <c r="W8" s="143"/>
      <c r="X8" s="143"/>
      <c r="Y8" s="143"/>
      <c r="Z8" s="143"/>
      <c r="AA8" s="143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</row>
    <row r="9" spans="1:75" customHeight="1" ht="18">
      <c r="A9" s="1034" t="s">
        <v>512</v>
      </c>
      <c r="B9" s="1034"/>
      <c r="C9" s="59" t="s">
        <v>26</v>
      </c>
      <c r="D9" s="59">
        <v>2.75</v>
      </c>
      <c r="E9" s="126"/>
      <c r="F9" s="1"/>
      <c r="G9" s="1"/>
      <c r="H9" s="22"/>
      <c r="I9" s="1"/>
      <c r="J9" s="1"/>
      <c r="K9" s="1"/>
      <c r="L9" s="22"/>
      <c r="M9" s="937"/>
      <c r="N9" s="937"/>
      <c r="O9" s="937"/>
      <c r="P9" s="937"/>
      <c r="Q9" s="937"/>
      <c r="R9" s="937"/>
      <c r="S9" s="937"/>
      <c r="T9" s="937"/>
      <c r="U9" s="937"/>
      <c r="V9" s="143"/>
      <c r="W9" s="143"/>
      <c r="X9" s="143"/>
      <c r="Y9" s="143"/>
      <c r="Z9" s="143"/>
      <c r="AA9" s="143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</row>
    <row r="10" spans="1:75" customHeight="1" ht="18">
      <c r="A10" s="1034" t="s">
        <v>513</v>
      </c>
      <c r="B10" s="1034"/>
      <c r="C10" s="59" t="s">
        <v>29</v>
      </c>
      <c r="D10" s="117">
        <v>2.5</v>
      </c>
      <c r="E10" s="126"/>
      <c r="F10" s="1"/>
      <c r="G10" s="1"/>
      <c r="H10" s="1"/>
      <c r="I10" s="1"/>
      <c r="J10" s="1"/>
      <c r="K10" s="1"/>
      <c r="L10" s="30"/>
      <c r="M10" s="186"/>
      <c r="N10" s="99"/>
      <c r="O10" s="1"/>
      <c r="P10" s="1"/>
      <c r="Q10" s="1"/>
      <c r="R10" s="1"/>
      <c r="S10" s="1"/>
      <c r="T10" s="1"/>
      <c r="U10" s="1"/>
      <c r="V10" s="176"/>
      <c r="W10" s="176"/>
      <c r="X10" s="30"/>
      <c r="Y10" s="186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75" customHeight="1" ht="18">
      <c r="A11" s="1034" t="s">
        <v>514</v>
      </c>
      <c r="B11" s="1034"/>
      <c r="C11" s="59" t="s">
        <v>31</v>
      </c>
      <c r="D11" s="59">
        <v>2.25</v>
      </c>
      <c r="E11" s="126"/>
      <c r="F11" s="1"/>
      <c r="G11" s="1"/>
      <c r="H11" s="1"/>
      <c r="I11" s="1"/>
      <c r="J11" s="1"/>
      <c r="K11" s="1"/>
      <c r="L11" s="30"/>
      <c r="M11" s="186"/>
      <c r="N11" s="99"/>
      <c r="O11" s="1"/>
      <c r="P11" s="1"/>
      <c r="Q11" s="1"/>
      <c r="R11" s="1"/>
      <c r="S11" s="1"/>
      <c r="T11" s="1"/>
      <c r="U11" s="1"/>
      <c r="V11" s="176"/>
      <c r="W11" s="176"/>
      <c r="X11" s="30"/>
      <c r="Y11" s="186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75" customHeight="1" ht="18">
      <c r="A12" s="1034" t="s">
        <v>515</v>
      </c>
      <c r="B12" s="1034"/>
      <c r="C12" s="59" t="s">
        <v>34</v>
      </c>
      <c r="D12" s="117">
        <v>2</v>
      </c>
      <c r="E12" s="126"/>
      <c r="F12" s="1"/>
      <c r="G12" s="1"/>
      <c r="H12" s="1"/>
      <c r="I12" s="1"/>
      <c r="J12" s="1"/>
      <c r="K12" s="1"/>
      <c r="L12" s="1"/>
      <c r="M12" s="5"/>
      <c r="N12" s="99"/>
      <c r="O12" s="32"/>
      <c r="P12" s="32"/>
      <c r="Q12" s="32"/>
      <c r="R12" s="32"/>
      <c r="S12" s="32"/>
      <c r="T12" s="37"/>
      <c r="U12" s="32"/>
      <c r="V12" s="32"/>
      <c r="W12" s="133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75" customHeight="1" ht="18">
      <c r="A13" s="1034" t="s">
        <v>35</v>
      </c>
      <c r="B13" s="1034"/>
      <c r="C13" s="59" t="s">
        <v>36</v>
      </c>
      <c r="D13" s="117">
        <v>0</v>
      </c>
      <c r="E13" s="126"/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2"/>
      <c r="AC13" s="52"/>
      <c r="AD13" s="52"/>
      <c r="AE13" s="1"/>
      <c r="AF13" s="1"/>
      <c r="AG13" s="52"/>
      <c r="AH13" s="52"/>
      <c r="AI13" s="52"/>
      <c r="AJ13" s="1"/>
      <c r="AK13" s="1"/>
      <c r="AL13" s="52"/>
      <c r="AM13" s="52"/>
      <c r="AN13" s="52"/>
      <c r="AO13" s="1"/>
      <c r="AP13" s="1"/>
      <c r="AQ13" s="52"/>
      <c r="AR13" s="1"/>
    </row>
    <row r="14" spans="1:75" customHeight="1" ht="18">
      <c r="A14" s="1034" t="s">
        <v>516</v>
      </c>
      <c r="B14" s="1034"/>
      <c r="C14" s="59" t="s">
        <v>38</v>
      </c>
      <c r="D14" s="117" t="s">
        <v>39</v>
      </c>
      <c r="E14" s="76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2"/>
      <c r="AC14" s="78"/>
      <c r="AD14" s="52"/>
      <c r="AE14" s="22"/>
      <c r="AF14" s="1"/>
      <c r="AG14" s="52"/>
      <c r="AH14" s="78"/>
      <c r="AI14" s="52"/>
      <c r="AJ14" s="22"/>
      <c r="AK14" s="1"/>
      <c r="AL14" s="52"/>
      <c r="AM14" s="78"/>
      <c r="AN14" s="52"/>
      <c r="AO14" s="22"/>
      <c r="AP14" s="1"/>
      <c r="AQ14" s="52"/>
      <c r="AR14" s="1"/>
    </row>
    <row r="15" spans="1:75" customHeight="1" ht="18">
      <c r="A15" s="1034" t="s">
        <v>516</v>
      </c>
      <c r="B15" s="1034"/>
      <c r="C15" s="59" t="s">
        <v>40</v>
      </c>
      <c r="D15" s="117" t="s">
        <v>41</v>
      </c>
      <c r="E15" s="76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2"/>
      <c r="AC15" s="78"/>
      <c r="AD15" s="52"/>
      <c r="AE15" s="22"/>
      <c r="AF15" s="1"/>
      <c r="AG15" s="52"/>
      <c r="AH15" s="78"/>
      <c r="AI15" s="52"/>
      <c r="AJ15" s="22"/>
      <c r="AK15" s="1"/>
      <c r="AL15" s="52"/>
      <c r="AM15" s="78"/>
      <c r="AN15" s="52"/>
      <c r="AO15" s="22"/>
      <c r="AP15" s="1"/>
      <c r="AQ15" s="52"/>
      <c r="AR15" s="1"/>
    </row>
    <row r="16" spans="1:75" customHeight="1" ht="15.75">
      <c r="A16" s="74" t="s">
        <v>517</v>
      </c>
      <c r="B16" s="34"/>
      <c r="C16" s="28"/>
      <c r="D16" s="36"/>
      <c r="E16" s="76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2"/>
      <c r="AC16" s="78"/>
      <c r="AD16" s="52"/>
      <c r="AE16" s="22"/>
      <c r="AF16" s="1"/>
      <c r="AG16" s="52"/>
      <c r="AH16" s="78"/>
      <c r="AI16" s="52"/>
      <c r="AJ16" s="22"/>
      <c r="AK16" s="1"/>
      <c r="AL16" s="52"/>
      <c r="AM16" s="78"/>
      <c r="AN16" s="52"/>
      <c r="AO16" s="22"/>
      <c r="AP16" s="1"/>
      <c r="AQ16" s="52"/>
      <c r="AR16" s="1"/>
    </row>
    <row r="17" spans="1:75" customHeight="1" ht="15.75">
      <c r="E17" s="77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1"/>
    </row>
    <row r="18" spans="1:75" customHeight="1" ht="24" s="1" customFormat="1">
      <c r="A18" s="981" t="s">
        <v>45</v>
      </c>
      <c r="B18" s="984" t="s">
        <v>46</v>
      </c>
      <c r="C18" s="981" t="s">
        <v>47</v>
      </c>
      <c r="D18" s="981" t="s">
        <v>48</v>
      </c>
      <c r="E18" s="981" t="s">
        <v>49</v>
      </c>
      <c r="F18" s="981" t="s">
        <v>50</v>
      </c>
      <c r="G18" s="981" t="s">
        <v>1771</v>
      </c>
      <c r="H18" s="1073" t="s">
        <v>7719</v>
      </c>
      <c r="I18" s="986"/>
      <c r="J18" s="986"/>
      <c r="K18" s="986"/>
      <c r="L18" s="987"/>
      <c r="M18" s="1073" t="s">
        <v>7720</v>
      </c>
      <c r="N18" s="986"/>
      <c r="O18" s="986"/>
      <c r="P18" s="986"/>
      <c r="Q18" s="987"/>
      <c r="R18" s="1073" t="s">
        <v>7721</v>
      </c>
      <c r="S18" s="986"/>
      <c r="T18" s="986"/>
      <c r="U18" s="986"/>
      <c r="V18" s="987"/>
      <c r="W18" s="1073" t="s">
        <v>7722</v>
      </c>
      <c r="X18" s="986"/>
      <c r="Y18" s="986"/>
      <c r="Z18" s="986"/>
      <c r="AA18" s="987"/>
      <c r="AB18" s="1073" t="s">
        <v>7723</v>
      </c>
      <c r="AC18" s="986"/>
      <c r="AD18" s="986"/>
      <c r="AE18" s="986"/>
      <c r="AF18" s="987"/>
      <c r="AG18" s="1073" t="s">
        <v>7724</v>
      </c>
      <c r="AH18" s="986"/>
      <c r="AI18" s="986"/>
      <c r="AJ18" s="986"/>
      <c r="AK18" s="987"/>
      <c r="AL18" s="1073" t="s">
        <v>7725</v>
      </c>
      <c r="AM18" s="986"/>
      <c r="AN18" s="986"/>
      <c r="AO18" s="986"/>
      <c r="AP18" s="987"/>
      <c r="AQ18" s="984" t="s">
        <v>7726</v>
      </c>
      <c r="AR18" s="1291" t="s">
        <v>2209</v>
      </c>
      <c r="AS18" s="958" t="s">
        <v>253</v>
      </c>
      <c r="AT18" s="958" t="s">
        <v>58</v>
      </c>
    </row>
    <row r="19" spans="1:75" customHeight="1" ht="18.75" s="58" customFormat="1">
      <c r="A19" s="981"/>
      <c r="B19" s="1074"/>
      <c r="C19" s="981"/>
      <c r="D19" s="981"/>
      <c r="E19" s="981"/>
      <c r="F19" s="981"/>
      <c r="G19" s="981"/>
      <c r="H19" s="1073" t="s">
        <v>91</v>
      </c>
      <c r="I19" s="986"/>
      <c r="J19" s="986"/>
      <c r="K19" s="986"/>
      <c r="L19" s="987"/>
      <c r="M19" s="1073" t="s">
        <v>183</v>
      </c>
      <c r="N19" s="986"/>
      <c r="O19" s="986"/>
      <c r="P19" s="986"/>
      <c r="Q19" s="987"/>
      <c r="R19" s="1073" t="s">
        <v>183</v>
      </c>
      <c r="S19" s="986"/>
      <c r="T19" s="986"/>
      <c r="U19" s="986"/>
      <c r="V19" s="987"/>
      <c r="W19" s="1073" t="s">
        <v>91</v>
      </c>
      <c r="X19" s="986"/>
      <c r="Y19" s="986"/>
      <c r="Z19" s="986"/>
      <c r="AA19" s="987"/>
      <c r="AB19" s="1073" t="s">
        <v>91</v>
      </c>
      <c r="AC19" s="986"/>
      <c r="AD19" s="986"/>
      <c r="AE19" s="986"/>
      <c r="AF19" s="987"/>
      <c r="AG19" s="1073" t="s">
        <v>92</v>
      </c>
      <c r="AH19" s="986"/>
      <c r="AI19" s="986"/>
      <c r="AJ19" s="986"/>
      <c r="AK19" s="987"/>
      <c r="AL19" s="1073" t="s">
        <v>183</v>
      </c>
      <c r="AM19" s="986"/>
      <c r="AN19" s="986"/>
      <c r="AO19" s="986"/>
      <c r="AP19" s="987"/>
      <c r="AQ19" s="1074"/>
      <c r="AR19" s="1292"/>
      <c r="AS19" s="959"/>
      <c r="AT19" s="959"/>
    </row>
    <row r="20" spans="1:75" customHeight="1" ht="31.5" s="28" customFormat="1">
      <c r="A20" s="981"/>
      <c r="B20" s="1074"/>
      <c r="C20" s="981"/>
      <c r="D20" s="981"/>
      <c r="E20" s="981"/>
      <c r="F20" s="981"/>
      <c r="G20" s="981"/>
      <c r="H20" s="941" t="s">
        <v>7727</v>
      </c>
      <c r="I20" s="942"/>
      <c r="J20" s="942"/>
      <c r="K20" s="942"/>
      <c r="L20" s="943"/>
      <c r="M20" s="941" t="s">
        <v>7728</v>
      </c>
      <c r="N20" s="942"/>
      <c r="O20" s="942"/>
      <c r="P20" s="942"/>
      <c r="Q20" s="943"/>
      <c r="R20" s="941" t="s">
        <v>7729</v>
      </c>
      <c r="S20" s="942"/>
      <c r="T20" s="942"/>
      <c r="U20" s="942"/>
      <c r="V20" s="943"/>
      <c r="W20" s="941" t="s">
        <v>7730</v>
      </c>
      <c r="X20" s="942"/>
      <c r="Y20" s="942"/>
      <c r="Z20" s="942"/>
      <c r="AA20" s="943"/>
      <c r="AB20" s="941" t="s">
        <v>7731</v>
      </c>
      <c r="AC20" s="942"/>
      <c r="AD20" s="942"/>
      <c r="AE20" s="942"/>
      <c r="AF20" s="943"/>
      <c r="AG20" s="941" t="s">
        <v>2114</v>
      </c>
      <c r="AH20" s="942"/>
      <c r="AI20" s="942"/>
      <c r="AJ20" s="942"/>
      <c r="AK20" s="943"/>
      <c r="AL20" s="941" t="s">
        <v>7732</v>
      </c>
      <c r="AM20" s="942"/>
      <c r="AN20" s="942"/>
      <c r="AO20" s="942"/>
      <c r="AP20" s="943"/>
      <c r="AQ20" s="1074"/>
      <c r="AR20" s="1292"/>
      <c r="AS20" s="959"/>
      <c r="AT20" s="959"/>
    </row>
    <row r="21" spans="1:75" customHeight="1" ht="68.25" s="28" customFormat="1">
      <c r="A21" s="984"/>
      <c r="B21" s="1075"/>
      <c r="C21" s="984"/>
      <c r="D21" s="984"/>
      <c r="E21" s="984"/>
      <c r="F21" s="984"/>
      <c r="G21" s="984"/>
      <c r="H21" s="84" t="s">
        <v>7733</v>
      </c>
      <c r="I21" s="69" t="s">
        <v>94</v>
      </c>
      <c r="J21" s="69" t="s">
        <v>95</v>
      </c>
      <c r="K21" s="68" t="s">
        <v>3</v>
      </c>
      <c r="L21" s="68" t="s">
        <v>4</v>
      </c>
      <c r="M21" s="84" t="s">
        <v>7647</v>
      </c>
      <c r="N21" s="69" t="s">
        <v>100</v>
      </c>
      <c r="O21" s="69" t="s">
        <v>101</v>
      </c>
      <c r="P21" s="68" t="s">
        <v>3</v>
      </c>
      <c r="Q21" s="68" t="s">
        <v>4</v>
      </c>
      <c r="R21" s="84" t="s">
        <v>7647</v>
      </c>
      <c r="S21" s="69" t="s">
        <v>100</v>
      </c>
      <c r="T21" s="69" t="s">
        <v>101</v>
      </c>
      <c r="U21" s="68" t="s">
        <v>3</v>
      </c>
      <c r="V21" s="68" t="s">
        <v>4</v>
      </c>
      <c r="W21" s="84" t="s">
        <v>7733</v>
      </c>
      <c r="X21" s="69" t="s">
        <v>94</v>
      </c>
      <c r="Y21" s="69" t="s">
        <v>95</v>
      </c>
      <c r="Z21" s="68" t="s">
        <v>3</v>
      </c>
      <c r="AA21" s="68" t="s">
        <v>4</v>
      </c>
      <c r="AB21" s="84" t="s">
        <v>7733</v>
      </c>
      <c r="AC21" s="69" t="s">
        <v>94</v>
      </c>
      <c r="AD21" s="69" t="s">
        <v>95</v>
      </c>
      <c r="AE21" s="68" t="s">
        <v>3</v>
      </c>
      <c r="AF21" s="68" t="s">
        <v>4</v>
      </c>
      <c r="AG21" s="84" t="s">
        <v>7647</v>
      </c>
      <c r="AH21" s="69" t="s">
        <v>100</v>
      </c>
      <c r="AI21" s="69" t="s">
        <v>101</v>
      </c>
      <c r="AJ21" s="68" t="s">
        <v>3</v>
      </c>
      <c r="AK21" s="68" t="s">
        <v>4</v>
      </c>
      <c r="AL21" s="84" t="s">
        <v>7734</v>
      </c>
      <c r="AM21" s="69" t="s">
        <v>2117</v>
      </c>
      <c r="AN21" s="69" t="s">
        <v>6188</v>
      </c>
      <c r="AO21" s="68" t="s">
        <v>3</v>
      </c>
      <c r="AP21" s="68" t="s">
        <v>4</v>
      </c>
      <c r="AQ21" s="1075"/>
      <c r="AR21" s="1293"/>
      <c r="AS21" s="1139"/>
      <c r="AT21" s="1139"/>
    </row>
    <row r="22" spans="1:75" customHeight="1" ht="38.15">
      <c r="A22" s="131" t="s">
        <v>382</v>
      </c>
      <c r="B22" s="119" t="s">
        <v>7735</v>
      </c>
      <c r="C22" s="131" t="s">
        <v>276</v>
      </c>
      <c r="D22" s="131">
        <v>15</v>
      </c>
      <c r="E22" s="131">
        <v>101</v>
      </c>
      <c r="F22" s="258" t="s">
        <v>7736</v>
      </c>
      <c r="G22" s="131" t="s">
        <v>7537</v>
      </c>
      <c r="H22" s="635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131">
        <v>101</v>
      </c>
      <c r="AT22" s="63"/>
    </row>
    <row r="23" spans="1:75" customHeight="1" ht="38.15">
      <c r="A23" s="131" t="s">
        <v>388</v>
      </c>
      <c r="B23" s="119" t="s">
        <v>7737</v>
      </c>
      <c r="C23" s="131" t="s">
        <v>388</v>
      </c>
      <c r="D23" s="131">
        <v>17</v>
      </c>
      <c r="E23" s="131">
        <v>102</v>
      </c>
      <c r="F23" s="258" t="s">
        <v>7738</v>
      </c>
      <c r="G23" s="131" t="s">
        <v>388</v>
      </c>
      <c r="H23" s="635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131">
        <v>102</v>
      </c>
      <c r="AT23" s="63"/>
    </row>
    <row r="24" spans="1:75" customHeight="1" ht="38.15">
      <c r="A24" s="131" t="s">
        <v>388</v>
      </c>
      <c r="B24" s="119" t="s">
        <v>7739</v>
      </c>
      <c r="C24" s="131" t="s">
        <v>388</v>
      </c>
      <c r="D24" s="131">
        <v>19</v>
      </c>
      <c r="E24" s="131">
        <v>103</v>
      </c>
      <c r="F24" s="258" t="s">
        <v>7740</v>
      </c>
      <c r="G24" s="131" t="s">
        <v>388</v>
      </c>
      <c r="H24" s="635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131">
        <v>103</v>
      </c>
      <c r="AT24" s="63"/>
    </row>
    <row r="25" spans="1:75" customHeight="1" ht="38.15">
      <c r="A25" s="131" t="s">
        <v>1409</v>
      </c>
      <c r="B25" s="119" t="s">
        <v>7741</v>
      </c>
      <c r="C25" s="131" t="s">
        <v>388</v>
      </c>
      <c r="D25" s="131">
        <v>1</v>
      </c>
      <c r="E25" s="131">
        <v>104</v>
      </c>
      <c r="F25" s="258" t="s">
        <v>7742</v>
      </c>
      <c r="G25" s="131" t="s">
        <v>388</v>
      </c>
      <c r="H25" s="635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131">
        <v>104</v>
      </c>
      <c r="AT25" s="63"/>
    </row>
    <row r="26" spans="1:75" customHeight="1" ht="38.15">
      <c r="A26" s="131" t="s">
        <v>388</v>
      </c>
      <c r="B26" s="119" t="s">
        <v>7743</v>
      </c>
      <c r="C26" s="131" t="s">
        <v>388</v>
      </c>
      <c r="D26" s="131">
        <v>7</v>
      </c>
      <c r="E26" s="131">
        <v>105</v>
      </c>
      <c r="F26" s="258" t="s">
        <v>7744</v>
      </c>
      <c r="G26" s="131" t="s">
        <v>388</v>
      </c>
      <c r="H26" s="635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131">
        <v>105</v>
      </c>
      <c r="AT26" s="63"/>
    </row>
    <row r="27" spans="1:75" customHeight="1" ht="38.15">
      <c r="A27" s="131" t="s">
        <v>388</v>
      </c>
      <c r="B27" s="119" t="s">
        <v>7745</v>
      </c>
      <c r="C27" s="131" t="s">
        <v>388</v>
      </c>
      <c r="D27" s="131">
        <v>8</v>
      </c>
      <c r="E27" s="131">
        <v>106</v>
      </c>
      <c r="F27" s="258" t="s">
        <v>7746</v>
      </c>
      <c r="G27" s="131" t="s">
        <v>388</v>
      </c>
      <c r="H27" s="63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131">
        <v>106</v>
      </c>
      <c r="AT27" s="63"/>
    </row>
    <row r="28" spans="1:75" customHeight="1" ht="38.15">
      <c r="A28" s="131" t="s">
        <v>388</v>
      </c>
      <c r="B28" s="119" t="s">
        <v>7747</v>
      </c>
      <c r="C28" s="131" t="s">
        <v>388</v>
      </c>
      <c r="D28" s="131">
        <v>10</v>
      </c>
      <c r="E28" s="131">
        <v>107</v>
      </c>
      <c r="F28" s="258" t="s">
        <v>7748</v>
      </c>
      <c r="G28" s="131" t="s">
        <v>388</v>
      </c>
      <c r="H28" s="63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131">
        <v>107</v>
      </c>
      <c r="AT28" s="63"/>
    </row>
    <row r="29" spans="1:75" customHeight="1" ht="38.15">
      <c r="A29" s="131" t="s">
        <v>329</v>
      </c>
      <c r="B29" s="119" t="s">
        <v>7749</v>
      </c>
      <c r="C29" s="131" t="s">
        <v>388</v>
      </c>
      <c r="D29" s="131">
        <v>2</v>
      </c>
      <c r="E29" s="131">
        <v>108</v>
      </c>
      <c r="F29" s="258" t="s">
        <v>7750</v>
      </c>
      <c r="G29" s="131" t="s">
        <v>388</v>
      </c>
      <c r="H29" s="635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131">
        <v>108</v>
      </c>
      <c r="AT29" s="63"/>
    </row>
    <row r="30" spans="1:75" customHeight="1" ht="38.15">
      <c r="A30" s="131" t="s">
        <v>388</v>
      </c>
      <c r="B30" s="119" t="s">
        <v>7751</v>
      </c>
      <c r="C30" s="131" t="s">
        <v>388</v>
      </c>
      <c r="D30" s="131">
        <v>4</v>
      </c>
      <c r="E30" s="131">
        <v>109</v>
      </c>
      <c r="F30" s="258" t="s">
        <v>7752</v>
      </c>
      <c r="G30" s="131" t="s">
        <v>388</v>
      </c>
      <c r="H30" s="635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131">
        <v>109</v>
      </c>
      <c r="AT30" s="63"/>
    </row>
    <row r="31" spans="1:75" customHeight="1" ht="38.15">
      <c r="A31" s="131" t="s">
        <v>388</v>
      </c>
      <c r="B31" s="119" t="s">
        <v>7753</v>
      </c>
      <c r="C31" s="131" t="s">
        <v>388</v>
      </c>
      <c r="D31" s="131">
        <v>16</v>
      </c>
      <c r="E31" s="131">
        <v>110</v>
      </c>
      <c r="F31" s="258" t="s">
        <v>7754</v>
      </c>
      <c r="G31" s="131" t="s">
        <v>388</v>
      </c>
      <c r="H31" s="635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131">
        <v>110</v>
      </c>
      <c r="AT31" s="63"/>
    </row>
    <row r="32" spans="1:75" customHeight="1" ht="38.15">
      <c r="A32" s="131" t="s">
        <v>388</v>
      </c>
      <c r="B32" s="119" t="s">
        <v>7755</v>
      </c>
      <c r="C32" s="131" t="s">
        <v>388</v>
      </c>
      <c r="D32" s="131">
        <v>18</v>
      </c>
      <c r="E32" s="131">
        <v>111</v>
      </c>
      <c r="F32" s="258" t="s">
        <v>7756</v>
      </c>
      <c r="G32" s="131" t="s">
        <v>388</v>
      </c>
      <c r="H32" s="635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131">
        <v>111</v>
      </c>
      <c r="AT32" s="63"/>
    </row>
    <row r="33" spans="1:75" customHeight="1" ht="38.15">
      <c r="A33" s="131" t="s">
        <v>425</v>
      </c>
      <c r="B33" s="119" t="s">
        <v>7757</v>
      </c>
      <c r="C33" s="131" t="s">
        <v>388</v>
      </c>
      <c r="D33" s="131">
        <v>9</v>
      </c>
      <c r="E33" s="131">
        <v>112</v>
      </c>
      <c r="F33" s="258" t="s">
        <v>7758</v>
      </c>
      <c r="G33" s="131" t="s">
        <v>388</v>
      </c>
      <c r="H33" s="635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131">
        <v>112</v>
      </c>
      <c r="AT33" s="63"/>
    </row>
    <row r="34" spans="1:75" customHeight="1" ht="38.15">
      <c r="A34" s="131" t="s">
        <v>375</v>
      </c>
      <c r="B34" s="119" t="s">
        <v>7759</v>
      </c>
      <c r="C34" s="131" t="s">
        <v>388</v>
      </c>
      <c r="D34" s="131">
        <v>12</v>
      </c>
      <c r="E34" s="131">
        <v>113</v>
      </c>
      <c r="F34" s="258" t="s">
        <v>7760</v>
      </c>
      <c r="G34" s="131" t="s">
        <v>388</v>
      </c>
      <c r="H34" s="635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131">
        <v>113</v>
      </c>
      <c r="AT34" s="63"/>
    </row>
    <row r="35" spans="1:75" customHeight="1" ht="38.15">
      <c r="A35" s="131" t="s">
        <v>202</v>
      </c>
      <c r="B35" s="119" t="s">
        <v>7761</v>
      </c>
      <c r="C35" s="131" t="s">
        <v>388</v>
      </c>
      <c r="D35" s="131">
        <v>5</v>
      </c>
      <c r="E35" s="131">
        <v>114</v>
      </c>
      <c r="F35" s="258" t="s">
        <v>6000</v>
      </c>
      <c r="G35" s="131" t="s">
        <v>388</v>
      </c>
      <c r="H35" s="635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131">
        <v>114</v>
      </c>
      <c r="AT35" s="63"/>
    </row>
    <row r="36" spans="1:75" customHeight="1" ht="38.15">
      <c r="A36" s="131" t="s">
        <v>388</v>
      </c>
      <c r="B36" s="119" t="s">
        <v>7762</v>
      </c>
      <c r="C36" s="131" t="s">
        <v>388</v>
      </c>
      <c r="D36" s="131">
        <v>11</v>
      </c>
      <c r="E36" s="131">
        <v>115</v>
      </c>
      <c r="F36" s="258" t="s">
        <v>7763</v>
      </c>
      <c r="G36" s="131" t="s">
        <v>388</v>
      </c>
      <c r="H36" s="635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131">
        <v>115</v>
      </c>
      <c r="AT36" s="63"/>
    </row>
    <row r="37" spans="1:75" customHeight="1" ht="38.15">
      <c r="A37" s="131" t="s">
        <v>382</v>
      </c>
      <c r="B37" s="119" t="s">
        <v>7764</v>
      </c>
      <c r="C37" s="131" t="s">
        <v>388</v>
      </c>
      <c r="D37" s="131">
        <v>6</v>
      </c>
      <c r="E37" s="131">
        <v>116</v>
      </c>
      <c r="F37" s="258" t="s">
        <v>7765</v>
      </c>
      <c r="G37" s="131" t="s">
        <v>388</v>
      </c>
      <c r="H37" s="635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131">
        <v>116</v>
      </c>
      <c r="AT37" s="63"/>
    </row>
    <row r="38" spans="1:75" customHeight="1" ht="38.15">
      <c r="A38" s="636"/>
      <c r="B38" s="645"/>
      <c r="C38" s="636"/>
      <c r="D38" s="91"/>
      <c r="E38" s="91"/>
      <c r="F38" s="254"/>
      <c r="G38" s="636"/>
      <c r="H38" s="635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91"/>
      <c r="AT38" s="63"/>
    </row>
    <row r="39" spans="1:75" customHeight="1" ht="38.15">
      <c r="A39" s="636"/>
      <c r="B39" s="645"/>
      <c r="C39" s="636"/>
      <c r="D39" s="91"/>
      <c r="E39" s="91"/>
      <c r="F39" s="254"/>
      <c r="G39" s="636"/>
      <c r="H39" s="635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91"/>
      <c r="AT39" s="63"/>
    </row>
    <row r="40" spans="1:75" customHeight="1" ht="38.15">
      <c r="A40" s="632"/>
      <c r="B40" s="637"/>
      <c r="C40" s="632"/>
      <c r="D40" s="632"/>
      <c r="E40" s="632"/>
      <c r="F40" s="638"/>
      <c r="G40" s="632"/>
      <c r="H40" s="639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214"/>
      <c r="AT40" s="63"/>
    </row>
    <row r="41" spans="1:75" customHeight="1" ht="38.15">
      <c r="A41" s="319"/>
      <c r="B41" s="121"/>
      <c r="C41" s="319"/>
      <c r="D41" s="319"/>
      <c r="E41" s="319"/>
      <c r="F41" s="320"/>
      <c r="G41" s="319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214"/>
      <c r="AT41" s="63"/>
    </row>
    <row r="42" spans="1:75" customHeight="1" ht="20.15" s="16" customFormat="1">
      <c r="A42" s="219"/>
      <c r="B42" s="608"/>
      <c r="C42" s="530"/>
      <c r="D42" s="530"/>
      <c r="E42" s="530"/>
      <c r="F42" s="608"/>
      <c r="G42" s="219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AB42" s="48"/>
      <c r="AC42" s="48"/>
      <c r="AD42" s="48"/>
      <c r="AE42" s="18"/>
      <c r="AF42" s="48"/>
      <c r="AG42" s="48"/>
      <c r="AH42" s="48"/>
      <c r="AI42" s="48"/>
      <c r="AJ42" s="18"/>
      <c r="AK42" s="48"/>
      <c r="AL42" s="48"/>
      <c r="AM42" s="48"/>
      <c r="AN42" s="48"/>
      <c r="AO42" s="18"/>
      <c r="AP42" s="48"/>
      <c r="AQ42" s="48"/>
      <c r="AR42" s="18"/>
      <c r="AS42" s="530"/>
      <c r="BI42" s="640"/>
      <c r="BW42" s="25"/>
    </row>
    <row r="43" spans="1:75" customHeight="1" ht="20.15" s="16" customFormat="1">
      <c r="A43" s="219"/>
      <c r="B43" s="608"/>
      <c r="C43" s="530"/>
      <c r="D43" s="530"/>
      <c r="E43" s="530"/>
      <c r="F43" s="608"/>
      <c r="G43" s="219"/>
      <c r="H43" s="48"/>
      <c r="I43" s="167" t="s">
        <v>128</v>
      </c>
      <c r="J43" s="48" t="s">
        <v>129</v>
      </c>
      <c r="K43" s="48"/>
      <c r="L43" s="48"/>
      <c r="M43" s="48"/>
      <c r="N43" s="48"/>
      <c r="O43" s="48"/>
      <c r="P43" s="48"/>
      <c r="Q43" s="7"/>
      <c r="R43" s="7"/>
      <c r="S43" s="48"/>
      <c r="T43" s="114" t="s">
        <v>130</v>
      </c>
      <c r="U43" s="48"/>
      <c r="V43" s="48"/>
      <c r="W43" s="48"/>
      <c r="AB43" s="641"/>
      <c r="AC43" s="642"/>
      <c r="AD43" s="164"/>
      <c r="AE43" s="164"/>
      <c r="AF43" s="41"/>
      <c r="AG43" s="641"/>
      <c r="AH43" s="642"/>
      <c r="AI43" s="164"/>
      <c r="AJ43" s="164"/>
      <c r="AK43" s="41"/>
      <c r="AL43" s="641"/>
      <c r="AM43" s="642"/>
      <c r="AN43" s="164"/>
      <c r="AO43" s="164"/>
      <c r="AP43" s="41"/>
      <c r="AR43" s="48"/>
      <c r="AS43" s="530"/>
      <c r="BE43" s="25"/>
      <c r="BI43" s="640"/>
    </row>
    <row r="44" spans="1:75" customHeight="1" ht="20.15" s="16" customFormat="1">
      <c r="A44" s="611" t="s">
        <v>206</v>
      </c>
      <c r="B44" s="608" t="s">
        <v>221</v>
      </c>
      <c r="C44" s="530"/>
      <c r="D44" s="530"/>
      <c r="E44" s="530"/>
      <c r="F44" s="608"/>
      <c r="G44" s="219"/>
      <c r="H44" s="48"/>
      <c r="I44" s="168" t="s">
        <v>132</v>
      </c>
      <c r="J44" s="16" t="s">
        <v>133</v>
      </c>
      <c r="K44" s="48"/>
      <c r="L44" s="48"/>
      <c r="M44" s="114"/>
      <c r="N44" s="48"/>
      <c r="O44" s="48"/>
      <c r="P44" s="48"/>
      <c r="Q44" s="7"/>
      <c r="R44" s="7"/>
      <c r="S44" s="48"/>
      <c r="T44" s="114" t="s">
        <v>134</v>
      </c>
      <c r="U44" s="48"/>
      <c r="V44" s="48"/>
      <c r="W44" s="48"/>
      <c r="AB44" s="312"/>
      <c r="AC44" s="312"/>
      <c r="AD44" s="643"/>
      <c r="AE44" s="164"/>
      <c r="AF44" s="41"/>
      <c r="AG44" s="312" t="s">
        <v>135</v>
      </c>
      <c r="AH44" s="312"/>
      <c r="AI44" s="643"/>
      <c r="AJ44" s="164"/>
      <c r="AK44" s="41"/>
      <c r="AL44" s="312"/>
      <c r="AM44" s="312"/>
      <c r="AN44" s="643"/>
      <c r="AO44" s="164"/>
      <c r="AP44" s="41"/>
      <c r="AR44" s="642" t="s">
        <v>7699</v>
      </c>
      <c r="AS44" s="530"/>
      <c r="BD44" s="963"/>
      <c r="BE44" s="963"/>
      <c r="BF44" s="963"/>
      <c r="BI44" s="640"/>
    </row>
    <row r="45" spans="1:75" customHeight="1" ht="20.15" s="16" customFormat="1">
      <c r="A45" s="218" t="s">
        <v>209</v>
      </c>
      <c r="B45" s="608" t="s">
        <v>222</v>
      </c>
      <c r="C45" s="530"/>
      <c r="D45" s="530"/>
      <c r="E45" s="530"/>
      <c r="F45" s="137"/>
      <c r="I45" s="168" t="s">
        <v>139</v>
      </c>
      <c r="J45" s="16" t="s">
        <v>140</v>
      </c>
      <c r="K45" s="36"/>
      <c r="M45" s="170"/>
      <c r="P45" s="13"/>
      <c r="Q45" s="7"/>
      <c r="R45" s="7"/>
      <c r="S45" s="36"/>
      <c r="T45" s="114" t="s">
        <v>141</v>
      </c>
      <c r="U45" s="136"/>
      <c r="V45" s="13"/>
      <c r="W45" s="1"/>
      <c r="AB45" s="644"/>
      <c r="AC45" s="312"/>
      <c r="AD45" s="643"/>
      <c r="AE45" s="122"/>
      <c r="AF45" s="41"/>
      <c r="AG45" s="644" t="s">
        <v>142</v>
      </c>
      <c r="AH45" s="312"/>
      <c r="AI45" s="643"/>
      <c r="AJ45" s="122"/>
      <c r="AK45" s="41"/>
      <c r="AL45" s="644"/>
      <c r="AM45" s="312"/>
      <c r="AN45" s="643"/>
      <c r="AO45" s="122"/>
      <c r="AP45" s="41"/>
      <c r="AR45" s="169" t="s">
        <v>143</v>
      </c>
      <c r="AS45" s="530"/>
      <c r="BE45" s="25"/>
      <c r="BI45" s="640"/>
    </row>
    <row r="46" spans="1:75" customHeight="1" ht="20.15" s="16" customFormat="1">
      <c r="A46" s="137"/>
      <c r="B46" s="193" t="s">
        <v>280</v>
      </c>
      <c r="C46" s="321"/>
      <c r="D46" s="321"/>
      <c r="E46" s="321"/>
      <c r="F46" s="193" t="s">
        <v>7766</v>
      </c>
      <c r="G46" s="137"/>
      <c r="J46" s="16" t="s">
        <v>145</v>
      </c>
      <c r="K46" s="36"/>
      <c r="M46" s="170"/>
      <c r="P46" s="13"/>
      <c r="Q46" s="7"/>
      <c r="R46" s="7"/>
      <c r="S46" s="36"/>
      <c r="T46" s="114" t="s">
        <v>146</v>
      </c>
      <c r="U46" s="135"/>
      <c r="AB46" s="306"/>
      <c r="AC46" s="306"/>
      <c r="AD46" s="306"/>
      <c r="AG46" s="306" t="s">
        <v>7702</v>
      </c>
      <c r="AH46" s="306"/>
      <c r="AI46" s="306"/>
      <c r="AL46" s="306"/>
      <c r="AM46" s="306"/>
      <c r="AN46" s="306"/>
      <c r="AR46" s="169" t="s">
        <v>336</v>
      </c>
      <c r="AS46" s="321"/>
      <c r="BI46" s="640"/>
      <c r="BW46" s="25"/>
    </row>
    <row r="47" spans="1:75" customHeight="1" ht="20.15" s="1" customFormat="1">
      <c r="A47" s="505"/>
      <c r="B47" s="202"/>
      <c r="C47" s="505"/>
      <c r="D47" s="321"/>
      <c r="E47" s="321"/>
      <c r="F47" s="149"/>
      <c r="G47" s="506"/>
      <c r="J47" s="16"/>
      <c r="M47" s="16"/>
      <c r="O47" s="16"/>
      <c r="R47" s="16"/>
      <c r="S47" s="16"/>
      <c r="T47" s="16"/>
      <c r="V47" s="16"/>
      <c r="W47" s="16"/>
      <c r="AC47" s="16"/>
      <c r="AD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2"/>
      <c r="AR47" s="52"/>
      <c r="AS47" s="321"/>
      <c r="AU47" s="52"/>
      <c r="AV47" s="52"/>
      <c r="AW47" s="52"/>
      <c r="AX47" s="52"/>
      <c r="AZ47" s="52"/>
      <c r="BA47" s="52"/>
      <c r="BB47" s="82"/>
      <c r="BC47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D44:BF44"/>
    <mergeCell ref="AT18:AT21"/>
    <mergeCell ref="W20:AA20"/>
    <mergeCell ref="R20:V20"/>
    <mergeCell ref="W19:AA19"/>
    <mergeCell ref="R19:V19"/>
    <mergeCell ref="AR18:AR21"/>
    <mergeCell ref="AL18:AP18"/>
    <mergeCell ref="AG20:AK20"/>
    <mergeCell ref="AG18:AK18"/>
    <mergeCell ref="AL19:AP19"/>
    <mergeCell ref="AB19:AF19"/>
    <mergeCell ref="AG19:AK19"/>
    <mergeCell ref="I4:Z5"/>
    <mergeCell ref="A11:B11"/>
    <mergeCell ref="L6:V7"/>
    <mergeCell ref="A4:B4"/>
    <mergeCell ref="A5:B5"/>
    <mergeCell ref="A6:B6"/>
    <mergeCell ref="A7:B7"/>
    <mergeCell ref="A10:B10"/>
    <mergeCell ref="M19:Q19"/>
    <mergeCell ref="H19:L19"/>
    <mergeCell ref="H18:L18"/>
    <mergeCell ref="A15:B15"/>
    <mergeCell ref="A18:A21"/>
    <mergeCell ref="B18:B21"/>
    <mergeCell ref="C18:C21"/>
    <mergeCell ref="E18:E21"/>
    <mergeCell ref="F18:F21"/>
    <mergeCell ref="H20:L20"/>
    <mergeCell ref="G18:G21"/>
    <mergeCell ref="AM3:AN3"/>
    <mergeCell ref="M20:Q20"/>
    <mergeCell ref="AR4:AS4"/>
    <mergeCell ref="AR5:AS5"/>
    <mergeCell ref="M8:U9"/>
    <mergeCell ref="AR6:AS6"/>
    <mergeCell ref="AQ18:AQ21"/>
    <mergeCell ref="AR3:AS3"/>
    <mergeCell ref="M2:V3"/>
    <mergeCell ref="M18:Q18"/>
    <mergeCell ref="R18:V18"/>
    <mergeCell ref="AS18:AS21"/>
    <mergeCell ref="W18:AA18"/>
    <mergeCell ref="AL20:AP20"/>
    <mergeCell ref="AB20:AF20"/>
    <mergeCell ref="AB18:AF18"/>
    <mergeCell ref="A1:D1"/>
    <mergeCell ref="A2:B3"/>
    <mergeCell ref="C2:C3"/>
    <mergeCell ref="D2:D3"/>
    <mergeCell ref="D18:D21"/>
    <mergeCell ref="A12:B12"/>
    <mergeCell ref="A13:B13"/>
    <mergeCell ref="A14:B14"/>
    <mergeCell ref="A8:B8"/>
    <mergeCell ref="A9:B9"/>
  </mergeCells>
  <printOptions gridLines="false" gridLinesSet="true"/>
  <pageMargins left="1.5" right="0.7" top="0.75" bottom="0.75" header="0.5" footer="0.5"/>
  <pageSetup paperSize="5038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Y47"/>
  <sheetViews>
    <sheetView tabSelected="0" workbookViewId="0" showGridLines="true" showRowColHeaders="1">
      <selection activeCell="D12" sqref="D12"/>
    </sheetView>
  </sheetViews>
  <sheetFormatPr customHeight="true" defaultRowHeight="12.75" outlineLevelRow="0" outlineLevelCol="0"/>
  <cols>
    <col min="1" max="1" width="19.26953125" customWidth="true" style="0"/>
    <col min="2" max="2" width="12" customWidth="true" style="122"/>
    <col min="3" max="3" width="10.453125" customWidth="true" style="0"/>
    <col min="4" max="4" width="10" customWidth="true" style="0"/>
    <col min="6" max="6" width="23.453125" customWidth="true" style="0"/>
    <col min="7" max="7" width="10" customWidth="true" style="122"/>
    <col min="8" max="8" width="6.26953125" customWidth="true" style="0"/>
    <col min="9" max="9" width="6.26953125" customWidth="true" style="0"/>
    <col min="10" max="10" width="6.26953125" customWidth="true" style="0"/>
    <col min="11" max="11" width="6.26953125" customWidth="true" style="0"/>
    <col min="12" max="12" width="6.26953125" customWidth="true" style="0"/>
    <col min="13" max="13" width="6.26953125" customWidth="true" style="0"/>
    <col min="14" max="14" width="6.26953125" customWidth="true" style="0"/>
    <col min="15" max="15" width="6.26953125" customWidth="true" style="0"/>
    <col min="16" max="16" width="6.26953125" customWidth="true" style="0"/>
    <col min="17" max="17" width="6.26953125" customWidth="true" style="0"/>
    <col min="18" max="18" width="6.26953125" customWidth="true" style="0"/>
    <col min="19" max="19" width="6.26953125" customWidth="true" style="0"/>
    <col min="20" max="20" width="6.26953125" customWidth="true" style="0"/>
    <col min="21" max="21" width="6.26953125" customWidth="true" style="0"/>
    <col min="22" max="22" width="6.26953125" customWidth="true" style="0"/>
    <col min="23" max="23" width="6.26953125" customWidth="true" style="0"/>
    <col min="24" max="24" width="6.26953125" customWidth="true" style="0"/>
    <col min="25" max="25" width="6.26953125" customWidth="true" style="0"/>
    <col min="26" max="26" width="6.26953125" customWidth="true" style="0"/>
    <col min="27" max="27" width="6.26953125" customWidth="true" style="0"/>
    <col min="28" max="28" width="6.26953125" customWidth="true" style="0"/>
    <col min="29" max="29" width="6.26953125" customWidth="true" style="0"/>
    <col min="30" max="30" width="6.26953125" customWidth="true" style="0"/>
    <col min="31" max="31" width="7.7265625" customWidth="true" style="0"/>
    <col min="32" max="32" width="8.1796875" customWidth="true" style="0"/>
    <col min="33" max="33" width="6.26953125" customWidth="true" style="0"/>
    <col min="34" max="34" width="6.26953125" customWidth="true" style="0"/>
    <col min="35" max="35" width="6.26953125" customWidth="true" style="0"/>
    <col min="36" max="36" width="7.7265625" customWidth="true" style="0"/>
    <col min="37" max="37" width="8.1796875" customWidth="true" style="0"/>
    <col min="38" max="38" width="6.26953125" customWidth="true" style="0"/>
    <col min="39" max="39" width="6.26953125" customWidth="true" style="0"/>
    <col min="40" max="40" width="6.26953125" customWidth="true" style="0"/>
    <col min="41" max="41" width="7.7265625" customWidth="true" style="0"/>
    <col min="42" max="42" width="8.1796875" customWidth="true" style="0"/>
    <col min="48" max="48" width="18" customWidth="true" style="0"/>
  </cols>
  <sheetData>
    <row r="1" spans="1:77" customHeight="1" ht="18.75">
      <c r="A1" s="960" t="s">
        <v>502</v>
      </c>
      <c r="B1" s="960"/>
      <c r="C1" s="960"/>
      <c r="D1" s="960"/>
      <c r="E1" s="1"/>
      <c r="F1" s="1"/>
      <c r="G1" s="1"/>
      <c r="H1" s="1"/>
      <c r="I1" s="1"/>
      <c r="J1" s="1"/>
      <c r="K1" s="1"/>
      <c r="L1" s="1"/>
      <c r="M1" s="1"/>
      <c r="N1" s="100"/>
      <c r="O1" s="173"/>
      <c r="P1" s="174"/>
      <c r="Q1" s="173"/>
      <c r="R1" s="174"/>
      <c r="S1" s="173"/>
      <c r="T1" s="175"/>
      <c r="U1" s="174"/>
      <c r="V1" s="174"/>
      <c r="W1" s="174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77" customHeight="1" ht="18" s="4" customFormat="1">
      <c r="A2" s="1061" t="s">
        <v>503</v>
      </c>
      <c r="B2" s="1062"/>
      <c r="C2" s="1065" t="s">
        <v>226</v>
      </c>
      <c r="D2" s="1065" t="s">
        <v>4</v>
      </c>
      <c r="E2" s="138"/>
      <c r="G2" s="31"/>
      <c r="H2" s="31"/>
      <c r="M2" s="973" t="s">
        <v>12</v>
      </c>
      <c r="N2" s="973"/>
      <c r="O2" s="973"/>
      <c r="P2" s="973"/>
      <c r="Q2" s="973"/>
      <c r="R2" s="973"/>
      <c r="S2" s="973"/>
      <c r="T2" s="973"/>
      <c r="U2" s="973"/>
      <c r="V2" s="973"/>
      <c r="W2" s="174"/>
      <c r="X2" s="174"/>
      <c r="Y2" s="174"/>
      <c r="Z2" s="176"/>
      <c r="AA2" s="176"/>
      <c r="AO2" s="150"/>
      <c r="AP2" s="127"/>
      <c r="AQ2" s="240" t="s">
        <v>1</v>
      </c>
      <c r="AR2" s="240"/>
      <c r="AS2" s="240"/>
      <c r="AT2" s="240"/>
      <c r="AU2" s="240"/>
    </row>
    <row r="3" spans="1:77" customHeight="1" ht="18" s="4" customFormat="1">
      <c r="A3" s="1063"/>
      <c r="B3" s="1064"/>
      <c r="C3" s="1066"/>
      <c r="D3" s="1066"/>
      <c r="E3" s="126"/>
      <c r="F3" s="2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208"/>
      <c r="X3" s="208"/>
      <c r="Y3" s="208"/>
      <c r="Z3" s="208"/>
      <c r="AA3" s="208"/>
      <c r="AO3" s="998" t="s">
        <v>5</v>
      </c>
      <c r="AP3" s="999"/>
      <c r="AQ3" s="229" t="s">
        <v>7</v>
      </c>
      <c r="AR3" s="230" t="s">
        <v>6</v>
      </c>
      <c r="AS3" s="230" t="s">
        <v>8</v>
      </c>
      <c r="AT3" s="1039" t="s">
        <v>9</v>
      </c>
      <c r="AU3" s="1040"/>
    </row>
    <row r="4" spans="1:77" customHeight="1" ht="18">
      <c r="A4" s="1034" t="s">
        <v>504</v>
      </c>
      <c r="B4" s="1034"/>
      <c r="C4" s="59" t="s">
        <v>11</v>
      </c>
      <c r="D4" s="117">
        <v>4</v>
      </c>
      <c r="E4" s="126"/>
      <c r="F4" s="1"/>
      <c r="G4" s="30"/>
      <c r="H4" s="30"/>
      <c r="I4" s="1059" t="s">
        <v>7767</v>
      </c>
      <c r="J4" s="1059"/>
      <c r="K4" s="1059"/>
      <c r="L4" s="1059"/>
      <c r="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AA4" s="143"/>
      <c r="AB4" s="1"/>
      <c r="AG4" s="1"/>
      <c r="AL4" s="1"/>
      <c r="AO4" s="189" t="s">
        <v>13</v>
      </c>
      <c r="AP4" s="189"/>
      <c r="AQ4" s="59"/>
      <c r="AR4" s="59"/>
      <c r="AS4" s="59"/>
      <c r="AT4" s="1195"/>
      <c r="AU4" s="1196"/>
    </row>
    <row r="5" spans="1:77" customHeight="1" ht="18">
      <c r="A5" s="1034" t="s">
        <v>506</v>
      </c>
      <c r="B5" s="1034"/>
      <c r="C5" s="59" t="s">
        <v>15</v>
      </c>
      <c r="D5" s="59">
        <v>3.75</v>
      </c>
      <c r="E5" s="126"/>
      <c r="F5" s="1"/>
      <c r="G5" s="30"/>
      <c r="H5" s="30"/>
      <c r="I5" s="1059"/>
      <c r="J5" s="1059"/>
      <c r="K5" s="1059"/>
      <c r="L5" s="1059"/>
      <c r="M5" s="1059"/>
      <c r="N5" s="1059"/>
      <c r="O5" s="1059"/>
      <c r="P5" s="1059"/>
      <c r="Q5" s="1059"/>
      <c r="R5" s="1059"/>
      <c r="S5" s="1059"/>
      <c r="T5" s="1059"/>
      <c r="U5" s="1059"/>
      <c r="V5" s="1059"/>
      <c r="W5" s="1059"/>
      <c r="X5" s="1059"/>
      <c r="Y5" s="1059"/>
      <c r="Z5" s="1059"/>
      <c r="AA5" s="143"/>
      <c r="AB5" s="1"/>
      <c r="AG5" s="1"/>
      <c r="AL5" s="1"/>
      <c r="AO5" s="189" t="s">
        <v>16</v>
      </c>
      <c r="AP5" s="189"/>
      <c r="AQ5" s="633"/>
      <c r="AR5" s="633"/>
      <c r="AS5" s="154"/>
      <c r="AT5" s="1195"/>
      <c r="AU5" s="1196"/>
    </row>
    <row r="6" spans="1:77" customHeight="1" ht="18">
      <c r="A6" s="1034" t="s">
        <v>507</v>
      </c>
      <c r="B6" s="1034"/>
      <c r="C6" s="59" t="s">
        <v>18</v>
      </c>
      <c r="D6" s="117">
        <v>3.5</v>
      </c>
      <c r="E6" s="126"/>
      <c r="F6" s="1"/>
      <c r="G6" s="1"/>
      <c r="H6" s="22"/>
      <c r="I6" s="1"/>
      <c r="J6" s="1"/>
      <c r="K6" s="1"/>
      <c r="L6" s="937" t="s">
        <v>6753</v>
      </c>
      <c r="M6" s="937"/>
      <c r="N6" s="937"/>
      <c r="O6" s="937"/>
      <c r="P6" s="937"/>
      <c r="Q6" s="937"/>
      <c r="R6" s="937"/>
      <c r="S6" s="937"/>
      <c r="T6" s="937"/>
      <c r="U6" s="937"/>
      <c r="V6" s="937"/>
      <c r="W6" s="143"/>
      <c r="X6" s="143"/>
      <c r="Y6" s="143"/>
      <c r="Z6" s="143"/>
      <c r="AA6" s="143"/>
      <c r="AB6" s="1"/>
      <c r="AG6" s="1"/>
      <c r="AL6" s="1"/>
      <c r="AO6" s="189" t="s">
        <v>19</v>
      </c>
      <c r="AP6" s="189"/>
      <c r="AQ6" s="633"/>
      <c r="AR6" s="633"/>
      <c r="AS6" s="634"/>
      <c r="AT6" s="1195"/>
      <c r="AU6" s="1196"/>
    </row>
    <row r="7" spans="1:77" customHeight="1" ht="18">
      <c r="A7" s="1034" t="s">
        <v>509</v>
      </c>
      <c r="B7" s="1034"/>
      <c r="C7" s="59" t="s">
        <v>21</v>
      </c>
      <c r="D7" s="59">
        <v>3.25</v>
      </c>
      <c r="E7" s="126"/>
      <c r="F7" s="1"/>
      <c r="G7" s="1"/>
      <c r="H7" s="1"/>
      <c r="I7" s="1"/>
      <c r="J7" s="1"/>
      <c r="K7" s="1"/>
      <c r="L7" s="937"/>
      <c r="M7" s="937"/>
      <c r="N7" s="937"/>
      <c r="O7" s="937"/>
      <c r="P7" s="937"/>
      <c r="Q7" s="937"/>
      <c r="R7" s="937"/>
      <c r="S7" s="937"/>
      <c r="T7" s="937"/>
      <c r="U7" s="937"/>
      <c r="V7" s="937"/>
      <c r="W7" s="143"/>
      <c r="X7" s="143"/>
      <c r="Y7" s="143"/>
      <c r="Z7" s="143"/>
      <c r="AA7" s="143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77" customHeight="1" ht="18">
      <c r="A8" s="1034" t="s">
        <v>510</v>
      </c>
      <c r="B8" s="1034"/>
      <c r="C8" s="59" t="s">
        <v>24</v>
      </c>
      <c r="D8" s="117">
        <v>3</v>
      </c>
      <c r="E8" s="126"/>
      <c r="F8" s="1"/>
      <c r="G8" s="1"/>
      <c r="H8" s="22"/>
      <c r="I8" s="1"/>
      <c r="J8" s="1"/>
      <c r="K8" s="1"/>
      <c r="L8" s="22"/>
      <c r="M8" s="937" t="s">
        <v>7718</v>
      </c>
      <c r="N8" s="937"/>
      <c r="O8" s="937"/>
      <c r="P8" s="937"/>
      <c r="Q8" s="937"/>
      <c r="R8" s="937"/>
      <c r="S8" s="937"/>
      <c r="T8" s="937"/>
      <c r="U8" s="937"/>
      <c r="V8" s="143"/>
      <c r="W8" s="143"/>
      <c r="X8" s="143"/>
      <c r="Y8" s="143"/>
      <c r="Z8" s="143"/>
      <c r="AA8" s="143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  <c r="AS8" s="1"/>
      <c r="AT8" s="1"/>
    </row>
    <row r="9" spans="1:77" customHeight="1" ht="18">
      <c r="A9" s="1034" t="s">
        <v>512</v>
      </c>
      <c r="B9" s="1034"/>
      <c r="C9" s="59" t="s">
        <v>26</v>
      </c>
      <c r="D9" s="59">
        <v>2.75</v>
      </c>
      <c r="E9" s="126"/>
      <c r="F9" s="1"/>
      <c r="G9" s="1"/>
      <c r="H9" s="22"/>
      <c r="I9" s="1"/>
      <c r="J9" s="1"/>
      <c r="K9" s="1"/>
      <c r="L9" s="22"/>
      <c r="M9" s="937"/>
      <c r="N9" s="937"/>
      <c r="O9" s="937"/>
      <c r="P9" s="937"/>
      <c r="Q9" s="937"/>
      <c r="R9" s="937"/>
      <c r="S9" s="937"/>
      <c r="T9" s="937"/>
      <c r="U9" s="937"/>
      <c r="V9" s="143"/>
      <c r="W9" s="143"/>
      <c r="X9" s="143"/>
      <c r="Y9" s="143"/>
      <c r="Z9" s="143"/>
      <c r="AA9" s="143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  <c r="AS9" s="1"/>
      <c r="AT9" s="1"/>
    </row>
    <row r="10" spans="1:77" customHeight="1" ht="18">
      <c r="A10" s="1034" t="s">
        <v>513</v>
      </c>
      <c r="B10" s="1034"/>
      <c r="C10" s="59" t="s">
        <v>29</v>
      </c>
      <c r="D10" s="117">
        <v>2.5</v>
      </c>
      <c r="E10" s="126"/>
      <c r="F10" s="1"/>
      <c r="G10" s="1"/>
      <c r="H10" s="1"/>
      <c r="I10" s="1"/>
      <c r="J10" s="1"/>
      <c r="K10" s="1"/>
      <c r="L10" s="30"/>
      <c r="M10" s="186"/>
      <c r="N10" s="99"/>
      <c r="O10" s="1"/>
      <c r="P10" s="1"/>
      <c r="Q10" s="1"/>
      <c r="R10" s="1"/>
      <c r="S10" s="1"/>
      <c r="T10" s="1"/>
      <c r="U10" s="1"/>
      <c r="V10" s="176"/>
      <c r="W10" s="176"/>
      <c r="X10" s="30"/>
      <c r="Y10" s="186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77" customHeight="1" ht="18">
      <c r="A11" s="1034" t="s">
        <v>514</v>
      </c>
      <c r="B11" s="1034"/>
      <c r="C11" s="59" t="s">
        <v>31</v>
      </c>
      <c r="D11" s="59">
        <v>2.25</v>
      </c>
      <c r="E11" s="126"/>
      <c r="F11" s="1"/>
      <c r="G11" s="1"/>
      <c r="H11" s="1"/>
      <c r="I11" s="1"/>
      <c r="J11" s="1"/>
      <c r="K11" s="1"/>
      <c r="L11" s="30"/>
      <c r="M11" s="186"/>
      <c r="N11" s="99"/>
      <c r="O11" s="1"/>
      <c r="P11" s="1"/>
      <c r="Q11" s="1"/>
      <c r="R11" s="1"/>
      <c r="S11" s="1"/>
      <c r="T11" s="1"/>
      <c r="U11" s="1"/>
      <c r="V11" s="176"/>
      <c r="W11" s="176"/>
      <c r="X11" s="30"/>
      <c r="Y11" s="186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77" customHeight="1" ht="18">
      <c r="A12" s="1034" t="s">
        <v>515</v>
      </c>
      <c r="B12" s="1034"/>
      <c r="C12" s="59" t="s">
        <v>34</v>
      </c>
      <c r="D12" s="117">
        <v>2</v>
      </c>
      <c r="E12" s="126"/>
      <c r="F12" s="1"/>
      <c r="G12" s="1"/>
      <c r="H12" s="1"/>
      <c r="I12" s="1"/>
      <c r="J12" s="1"/>
      <c r="K12" s="1"/>
      <c r="L12" s="1"/>
      <c r="M12" s="5"/>
      <c r="N12" s="99"/>
      <c r="O12" s="32"/>
      <c r="P12" s="32"/>
      <c r="Q12" s="32"/>
      <c r="R12" s="32"/>
      <c r="S12" s="32"/>
      <c r="T12" s="37"/>
      <c r="U12" s="32"/>
      <c r="V12" s="32"/>
      <c r="W12" s="133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77" customHeight="1" ht="18">
      <c r="A13" s="1034" t="s">
        <v>35</v>
      </c>
      <c r="B13" s="1034"/>
      <c r="C13" s="59" t="s">
        <v>36</v>
      </c>
      <c r="D13" s="117">
        <v>0</v>
      </c>
      <c r="E13" s="126"/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2"/>
      <c r="AC13" s="52"/>
      <c r="AD13" s="52"/>
      <c r="AE13" s="1"/>
      <c r="AF13" s="1"/>
      <c r="AG13" s="52"/>
      <c r="AH13" s="52"/>
      <c r="AI13" s="52"/>
      <c r="AJ13" s="1"/>
      <c r="AK13" s="1"/>
      <c r="AL13" s="52"/>
      <c r="AM13" s="52"/>
      <c r="AN13" s="52"/>
      <c r="AO13" s="1"/>
      <c r="AP13" s="1"/>
      <c r="AQ13" s="52"/>
      <c r="AR13" s="52"/>
      <c r="AS13" s="52"/>
      <c r="AT13" s="1"/>
    </row>
    <row r="14" spans="1:77" customHeight="1" ht="18">
      <c r="A14" s="1034" t="s">
        <v>516</v>
      </c>
      <c r="B14" s="1034"/>
      <c r="C14" s="59" t="s">
        <v>38</v>
      </c>
      <c r="D14" s="117" t="s">
        <v>39</v>
      </c>
      <c r="E14" s="76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2"/>
      <c r="AC14" s="78"/>
      <c r="AD14" s="52"/>
      <c r="AE14" s="22"/>
      <c r="AF14" s="1"/>
      <c r="AG14" s="52"/>
      <c r="AH14" s="78"/>
      <c r="AI14" s="52"/>
      <c r="AJ14" s="22"/>
      <c r="AK14" s="1"/>
      <c r="AL14" s="52"/>
      <c r="AM14" s="78"/>
      <c r="AN14" s="52"/>
      <c r="AO14" s="22"/>
      <c r="AP14" s="1"/>
      <c r="AQ14" s="52"/>
      <c r="AR14" s="52"/>
      <c r="AS14" s="52"/>
      <c r="AT14" s="1"/>
    </row>
    <row r="15" spans="1:77" customHeight="1" ht="18">
      <c r="A15" s="1034" t="s">
        <v>516</v>
      </c>
      <c r="B15" s="1034"/>
      <c r="C15" s="59" t="s">
        <v>40</v>
      </c>
      <c r="D15" s="117" t="s">
        <v>41</v>
      </c>
      <c r="E15" s="76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2"/>
      <c r="AC15" s="78"/>
      <c r="AD15" s="52"/>
      <c r="AE15" s="22"/>
      <c r="AF15" s="1"/>
      <c r="AG15" s="52"/>
      <c r="AH15" s="78"/>
      <c r="AI15" s="52"/>
      <c r="AJ15" s="22"/>
      <c r="AK15" s="1"/>
      <c r="AL15" s="52"/>
      <c r="AM15" s="78"/>
      <c r="AN15" s="52"/>
      <c r="AO15" s="22"/>
      <c r="AP15" s="1"/>
      <c r="AQ15" s="52"/>
      <c r="AR15" s="52"/>
      <c r="AS15" s="52"/>
      <c r="AT15" s="1"/>
    </row>
    <row r="16" spans="1:77" customHeight="1" ht="15.75">
      <c r="A16" s="74" t="s">
        <v>517</v>
      </c>
      <c r="B16" s="34"/>
      <c r="C16" s="28"/>
      <c r="D16" s="36"/>
      <c r="E16" s="76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2"/>
      <c r="AC16" s="78"/>
      <c r="AD16" s="52"/>
      <c r="AE16" s="22"/>
      <c r="AF16" s="1"/>
      <c r="AG16" s="52"/>
      <c r="AH16" s="78"/>
      <c r="AI16" s="52"/>
      <c r="AJ16" s="22"/>
      <c r="AK16" s="1"/>
      <c r="AL16" s="52"/>
      <c r="AM16" s="78"/>
      <c r="AN16" s="52"/>
      <c r="AO16" s="22"/>
      <c r="AP16" s="1"/>
      <c r="AQ16" s="52"/>
      <c r="AR16" s="52"/>
      <c r="AS16" s="52"/>
      <c r="AT16" s="1"/>
    </row>
    <row r="17" spans="1:77" customHeight="1" ht="15.75">
      <c r="E17" s="77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8"/>
      <c r="AS17" s="8"/>
      <c r="AT17" s="1"/>
    </row>
    <row r="18" spans="1:77" customHeight="1" ht="24" s="1" customFormat="1">
      <c r="A18" s="981" t="s">
        <v>45</v>
      </c>
      <c r="B18" s="984" t="s">
        <v>46</v>
      </c>
      <c r="C18" s="981" t="s">
        <v>47</v>
      </c>
      <c r="D18" s="981" t="s">
        <v>48</v>
      </c>
      <c r="E18" s="981" t="s">
        <v>49</v>
      </c>
      <c r="F18" s="981" t="s">
        <v>50</v>
      </c>
      <c r="G18" s="981" t="s">
        <v>1771</v>
      </c>
      <c r="H18" s="1073" t="s">
        <v>7768</v>
      </c>
      <c r="I18" s="986"/>
      <c r="J18" s="986"/>
      <c r="K18" s="986"/>
      <c r="L18" s="987"/>
      <c r="M18" s="1073" t="s">
        <v>7769</v>
      </c>
      <c r="N18" s="986"/>
      <c r="O18" s="986"/>
      <c r="P18" s="986"/>
      <c r="Q18" s="987"/>
      <c r="R18" s="1073" t="s">
        <v>7770</v>
      </c>
      <c r="S18" s="986"/>
      <c r="T18" s="986"/>
      <c r="U18" s="986"/>
      <c r="V18" s="987"/>
      <c r="W18" s="1073" t="s">
        <v>7771</v>
      </c>
      <c r="X18" s="986"/>
      <c r="Y18" s="986"/>
      <c r="Z18" s="986"/>
      <c r="AA18" s="987"/>
      <c r="AB18" s="1073" t="s">
        <v>7772</v>
      </c>
      <c r="AC18" s="986"/>
      <c r="AD18" s="986"/>
      <c r="AE18" s="986"/>
      <c r="AF18" s="987"/>
      <c r="AG18" s="1073" t="s">
        <v>7773</v>
      </c>
      <c r="AH18" s="986"/>
      <c r="AI18" s="986"/>
      <c r="AJ18" s="986"/>
      <c r="AK18" s="987"/>
      <c r="AL18" s="1073" t="s">
        <v>7774</v>
      </c>
      <c r="AM18" s="986"/>
      <c r="AN18" s="986"/>
      <c r="AO18" s="986"/>
      <c r="AP18" s="987"/>
      <c r="AQ18" s="984" t="s">
        <v>7726</v>
      </c>
      <c r="AR18" s="984" t="s">
        <v>7775</v>
      </c>
      <c r="AS18" s="984" t="s">
        <v>7776</v>
      </c>
      <c r="AT18" s="1291" t="s">
        <v>2209</v>
      </c>
      <c r="AU18" s="958" t="s">
        <v>253</v>
      </c>
      <c r="AV18" s="958" t="s">
        <v>58</v>
      </c>
    </row>
    <row r="19" spans="1:77" customHeight="1" ht="18.75" s="58" customFormat="1">
      <c r="A19" s="981"/>
      <c r="B19" s="1074"/>
      <c r="C19" s="981"/>
      <c r="D19" s="981"/>
      <c r="E19" s="981"/>
      <c r="F19" s="981"/>
      <c r="G19" s="981"/>
      <c r="H19" s="1073" t="s">
        <v>183</v>
      </c>
      <c r="I19" s="986"/>
      <c r="J19" s="986"/>
      <c r="K19" s="986"/>
      <c r="L19" s="987"/>
      <c r="M19" s="1073" t="s">
        <v>91</v>
      </c>
      <c r="N19" s="986"/>
      <c r="O19" s="986"/>
      <c r="P19" s="986"/>
      <c r="Q19" s="987"/>
      <c r="R19" s="1073" t="s">
        <v>91</v>
      </c>
      <c r="S19" s="986"/>
      <c r="T19" s="986"/>
      <c r="U19" s="986"/>
      <c r="V19" s="987"/>
      <c r="W19" s="1073" t="s">
        <v>92</v>
      </c>
      <c r="X19" s="986"/>
      <c r="Y19" s="986"/>
      <c r="Z19" s="986"/>
      <c r="AA19" s="987"/>
      <c r="AB19" s="1073" t="s">
        <v>183</v>
      </c>
      <c r="AC19" s="986"/>
      <c r="AD19" s="986"/>
      <c r="AE19" s="986"/>
      <c r="AF19" s="987"/>
      <c r="AG19" s="1073" t="s">
        <v>183</v>
      </c>
      <c r="AH19" s="986"/>
      <c r="AI19" s="986"/>
      <c r="AJ19" s="986"/>
      <c r="AK19" s="987"/>
      <c r="AL19" s="1073" t="s">
        <v>7777</v>
      </c>
      <c r="AM19" s="986"/>
      <c r="AN19" s="986"/>
      <c r="AO19" s="986"/>
      <c r="AP19" s="987"/>
      <c r="AQ19" s="1074"/>
      <c r="AR19" s="1074"/>
      <c r="AS19" s="1074"/>
      <c r="AT19" s="1292"/>
      <c r="AU19" s="959"/>
      <c r="AV19" s="959"/>
    </row>
    <row r="20" spans="1:77" customHeight="1" ht="31.5" s="28" customFormat="1">
      <c r="A20" s="981"/>
      <c r="B20" s="1074"/>
      <c r="C20" s="981"/>
      <c r="D20" s="981"/>
      <c r="E20" s="981"/>
      <c r="F20" s="981"/>
      <c r="G20" s="981"/>
      <c r="H20" s="941" t="s">
        <v>7778</v>
      </c>
      <c r="I20" s="942"/>
      <c r="J20" s="942"/>
      <c r="K20" s="942"/>
      <c r="L20" s="943"/>
      <c r="M20" s="941" t="s">
        <v>7779</v>
      </c>
      <c r="N20" s="942"/>
      <c r="O20" s="942"/>
      <c r="P20" s="942"/>
      <c r="Q20" s="943"/>
      <c r="R20" s="941" t="s">
        <v>7780</v>
      </c>
      <c r="S20" s="942"/>
      <c r="T20" s="942"/>
      <c r="U20" s="942"/>
      <c r="V20" s="943"/>
      <c r="W20" s="941" t="s">
        <v>7781</v>
      </c>
      <c r="X20" s="942"/>
      <c r="Y20" s="942"/>
      <c r="Z20" s="942"/>
      <c r="AA20" s="943"/>
      <c r="AB20" s="941" t="s">
        <v>7782</v>
      </c>
      <c r="AC20" s="942"/>
      <c r="AD20" s="942"/>
      <c r="AE20" s="942"/>
      <c r="AF20" s="943"/>
      <c r="AG20" s="941" t="s">
        <v>7783</v>
      </c>
      <c r="AH20" s="942"/>
      <c r="AI20" s="942"/>
      <c r="AJ20" s="942"/>
      <c r="AK20" s="943"/>
      <c r="AL20" s="941" t="s">
        <v>7732</v>
      </c>
      <c r="AM20" s="942"/>
      <c r="AN20" s="942"/>
      <c r="AO20" s="942"/>
      <c r="AP20" s="943"/>
      <c r="AQ20" s="1074"/>
      <c r="AR20" s="1074"/>
      <c r="AS20" s="1074"/>
      <c r="AT20" s="1292"/>
      <c r="AU20" s="959"/>
      <c r="AV20" s="959"/>
    </row>
    <row r="21" spans="1:77" customHeight="1" ht="68.25" s="28" customFormat="1">
      <c r="A21" s="984"/>
      <c r="B21" s="1074"/>
      <c r="C21" s="984"/>
      <c r="D21" s="984"/>
      <c r="E21" s="984"/>
      <c r="F21" s="984"/>
      <c r="G21" s="984"/>
      <c r="H21" s="84" t="s">
        <v>7647</v>
      </c>
      <c r="I21" s="85" t="s">
        <v>100</v>
      </c>
      <c r="J21" s="69" t="s">
        <v>101</v>
      </c>
      <c r="K21" s="68" t="s">
        <v>3</v>
      </c>
      <c r="L21" s="68" t="s">
        <v>4</v>
      </c>
      <c r="M21" s="84" t="s">
        <v>7733</v>
      </c>
      <c r="N21" s="69" t="s">
        <v>94</v>
      </c>
      <c r="O21" s="69" t="s">
        <v>95</v>
      </c>
      <c r="P21" s="68" t="s">
        <v>3</v>
      </c>
      <c r="Q21" s="68" t="s">
        <v>4</v>
      </c>
      <c r="R21" s="84" t="s">
        <v>7733</v>
      </c>
      <c r="S21" s="69" t="s">
        <v>94</v>
      </c>
      <c r="T21" s="69" t="s">
        <v>95</v>
      </c>
      <c r="U21" s="68" t="s">
        <v>3</v>
      </c>
      <c r="V21" s="68" t="s">
        <v>4</v>
      </c>
      <c r="W21" s="84" t="s">
        <v>7647</v>
      </c>
      <c r="X21" s="69" t="s">
        <v>100</v>
      </c>
      <c r="Y21" s="69" t="s">
        <v>101</v>
      </c>
      <c r="Z21" s="68" t="s">
        <v>3</v>
      </c>
      <c r="AA21" s="68" t="s">
        <v>4</v>
      </c>
      <c r="AB21" s="84" t="s">
        <v>7647</v>
      </c>
      <c r="AC21" s="69" t="s">
        <v>100</v>
      </c>
      <c r="AD21" s="69" t="s">
        <v>101</v>
      </c>
      <c r="AE21" s="68" t="s">
        <v>3</v>
      </c>
      <c r="AF21" s="68" t="s">
        <v>4</v>
      </c>
      <c r="AG21" s="84" t="s">
        <v>7647</v>
      </c>
      <c r="AH21" s="69" t="s">
        <v>100</v>
      </c>
      <c r="AI21" s="69" t="s">
        <v>101</v>
      </c>
      <c r="AJ21" s="68" t="s">
        <v>3</v>
      </c>
      <c r="AK21" s="68" t="s">
        <v>4</v>
      </c>
      <c r="AL21" s="84" t="s">
        <v>7734</v>
      </c>
      <c r="AM21" s="69" t="s">
        <v>2117</v>
      </c>
      <c r="AN21" s="69" t="s">
        <v>6188</v>
      </c>
      <c r="AO21" s="68" t="s">
        <v>3</v>
      </c>
      <c r="AP21" s="68" t="s">
        <v>4</v>
      </c>
      <c r="AQ21" s="1075"/>
      <c r="AR21" s="1075"/>
      <c r="AS21" s="1075"/>
      <c r="AT21" s="1293"/>
      <c r="AU21" s="1139"/>
      <c r="AV21" s="1139"/>
    </row>
    <row r="22" spans="1:77" customHeight="1" ht="38.15">
      <c r="A22" s="131" t="s">
        <v>382</v>
      </c>
      <c r="B22" s="258" t="s">
        <v>7735</v>
      </c>
      <c r="C22" s="131" t="s">
        <v>276</v>
      </c>
      <c r="D22" s="131">
        <v>15</v>
      </c>
      <c r="E22" s="131" t="s">
        <v>7784</v>
      </c>
      <c r="F22" s="258" t="s">
        <v>7736</v>
      </c>
      <c r="G22" s="131" t="s">
        <v>7785</v>
      </c>
      <c r="H22" s="270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131">
        <v>101</v>
      </c>
      <c r="AV22" s="63"/>
    </row>
    <row r="23" spans="1:77" customHeight="1" ht="38.15">
      <c r="A23" s="131" t="s">
        <v>388</v>
      </c>
      <c r="B23" s="131" t="s">
        <v>7737</v>
      </c>
      <c r="C23" s="131" t="s">
        <v>388</v>
      </c>
      <c r="D23" s="131">
        <v>17</v>
      </c>
      <c r="E23" s="131" t="s">
        <v>7786</v>
      </c>
      <c r="F23" s="258" t="s">
        <v>7738</v>
      </c>
      <c r="G23" s="131" t="s">
        <v>388</v>
      </c>
      <c r="H23" s="270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131">
        <v>102</v>
      </c>
      <c r="AV23" s="63"/>
    </row>
    <row r="24" spans="1:77" customHeight="1" ht="38.15">
      <c r="A24" s="131" t="s">
        <v>388</v>
      </c>
      <c r="B24" s="258" t="s">
        <v>7739</v>
      </c>
      <c r="C24" s="131" t="s">
        <v>388</v>
      </c>
      <c r="D24" s="131">
        <v>19</v>
      </c>
      <c r="E24" s="131" t="s">
        <v>7787</v>
      </c>
      <c r="F24" s="258" t="s">
        <v>7740</v>
      </c>
      <c r="G24" s="131" t="s">
        <v>388</v>
      </c>
      <c r="H24" s="270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131">
        <v>103</v>
      </c>
      <c r="AV24" s="63"/>
    </row>
    <row r="25" spans="1:77" customHeight="1" ht="38.15">
      <c r="A25" s="131" t="s">
        <v>1409</v>
      </c>
      <c r="B25" s="258" t="s">
        <v>7741</v>
      </c>
      <c r="C25" s="131" t="s">
        <v>388</v>
      </c>
      <c r="D25" s="131">
        <v>1</v>
      </c>
      <c r="E25" s="131" t="s">
        <v>7788</v>
      </c>
      <c r="F25" s="258" t="s">
        <v>7742</v>
      </c>
      <c r="G25" s="131" t="s">
        <v>388</v>
      </c>
      <c r="H25" s="270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131">
        <v>104</v>
      </c>
      <c r="AV25" s="63"/>
    </row>
    <row r="26" spans="1:77" customHeight="1" ht="38.15">
      <c r="A26" s="131" t="s">
        <v>388</v>
      </c>
      <c r="B26" s="258" t="s">
        <v>7743</v>
      </c>
      <c r="C26" s="131" t="s">
        <v>388</v>
      </c>
      <c r="D26" s="131">
        <v>7</v>
      </c>
      <c r="E26" s="131" t="s">
        <v>7789</v>
      </c>
      <c r="F26" s="258" t="s">
        <v>7744</v>
      </c>
      <c r="G26" s="131" t="s">
        <v>388</v>
      </c>
      <c r="H26" s="270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131">
        <v>105</v>
      </c>
      <c r="AV26" s="63"/>
    </row>
    <row r="27" spans="1:77" customHeight="1" ht="38.15">
      <c r="A27" s="131" t="s">
        <v>388</v>
      </c>
      <c r="B27" s="258" t="s">
        <v>7790</v>
      </c>
      <c r="C27" s="131" t="s">
        <v>388</v>
      </c>
      <c r="D27" s="131">
        <v>8</v>
      </c>
      <c r="E27" s="131" t="s">
        <v>7791</v>
      </c>
      <c r="F27" s="258" t="s">
        <v>7746</v>
      </c>
      <c r="G27" s="131" t="s">
        <v>388</v>
      </c>
      <c r="H27" s="270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131">
        <v>106</v>
      </c>
      <c r="AV27" s="63"/>
    </row>
    <row r="28" spans="1:77" customHeight="1" ht="38.15">
      <c r="A28" s="131" t="s">
        <v>388</v>
      </c>
      <c r="B28" s="258" t="s">
        <v>7747</v>
      </c>
      <c r="C28" s="131" t="s">
        <v>388</v>
      </c>
      <c r="D28" s="131">
        <v>10</v>
      </c>
      <c r="E28" s="131" t="s">
        <v>7792</v>
      </c>
      <c r="F28" s="258" t="s">
        <v>7748</v>
      </c>
      <c r="G28" s="131" t="s">
        <v>388</v>
      </c>
      <c r="H28" s="270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131">
        <v>107</v>
      </c>
      <c r="AV28" s="63"/>
    </row>
    <row r="29" spans="1:77" customHeight="1" ht="38.15">
      <c r="A29" s="131" t="s">
        <v>329</v>
      </c>
      <c r="B29" s="258" t="s">
        <v>7749</v>
      </c>
      <c r="C29" s="131" t="s">
        <v>388</v>
      </c>
      <c r="D29" s="131">
        <v>2</v>
      </c>
      <c r="E29" s="131" t="s">
        <v>7793</v>
      </c>
      <c r="F29" s="258" t="s">
        <v>7750</v>
      </c>
      <c r="G29" s="131" t="s">
        <v>388</v>
      </c>
      <c r="H29" s="270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131">
        <v>108</v>
      </c>
      <c r="AV29" s="63"/>
    </row>
    <row r="30" spans="1:77" customHeight="1" ht="38.15">
      <c r="A30" s="131" t="s">
        <v>388</v>
      </c>
      <c r="B30" s="258" t="s">
        <v>7751</v>
      </c>
      <c r="C30" s="131" t="s">
        <v>388</v>
      </c>
      <c r="D30" s="131">
        <v>4</v>
      </c>
      <c r="E30" s="131" t="s">
        <v>7794</v>
      </c>
      <c r="F30" s="258" t="s">
        <v>7752</v>
      </c>
      <c r="G30" s="131" t="s">
        <v>388</v>
      </c>
      <c r="H30" s="270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131">
        <v>109</v>
      </c>
      <c r="AV30" s="63"/>
    </row>
    <row r="31" spans="1:77" customHeight="1" ht="38.15">
      <c r="A31" s="131" t="s">
        <v>388</v>
      </c>
      <c r="B31" s="258" t="s">
        <v>7753</v>
      </c>
      <c r="C31" s="131" t="s">
        <v>388</v>
      </c>
      <c r="D31" s="131">
        <v>16</v>
      </c>
      <c r="E31" s="131" t="s">
        <v>7795</v>
      </c>
      <c r="F31" s="258" t="s">
        <v>7754</v>
      </c>
      <c r="G31" s="131" t="s">
        <v>388</v>
      </c>
      <c r="H31" s="270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131">
        <v>110</v>
      </c>
      <c r="AV31" s="63"/>
    </row>
    <row r="32" spans="1:77" customHeight="1" ht="38.15">
      <c r="A32" s="131"/>
      <c r="B32" s="258"/>
      <c r="C32" s="131"/>
      <c r="D32" s="131"/>
      <c r="E32" s="131" t="s">
        <v>7796</v>
      </c>
      <c r="F32" s="647" t="s">
        <v>7797</v>
      </c>
      <c r="G32" s="131" t="s">
        <v>388</v>
      </c>
      <c r="H32" s="270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131">
        <v>111</v>
      </c>
      <c r="AV32" s="63"/>
    </row>
    <row r="33" spans="1:77" customHeight="1" ht="38.15">
      <c r="A33" s="131" t="s">
        <v>425</v>
      </c>
      <c r="B33" s="258" t="s">
        <v>7757</v>
      </c>
      <c r="C33" s="131" t="s">
        <v>388</v>
      </c>
      <c r="D33" s="131">
        <v>9</v>
      </c>
      <c r="E33" s="131" t="s">
        <v>7798</v>
      </c>
      <c r="F33" s="258" t="s">
        <v>7758</v>
      </c>
      <c r="G33" s="131" t="s">
        <v>388</v>
      </c>
      <c r="H33" s="270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131">
        <v>112</v>
      </c>
      <c r="AV33" s="63"/>
    </row>
    <row r="34" spans="1:77" customHeight="1" ht="38.15">
      <c r="A34" s="131" t="s">
        <v>375</v>
      </c>
      <c r="B34" s="258" t="s">
        <v>7759</v>
      </c>
      <c r="C34" s="131" t="s">
        <v>388</v>
      </c>
      <c r="D34" s="131">
        <v>12</v>
      </c>
      <c r="E34" s="131" t="s">
        <v>7799</v>
      </c>
      <c r="F34" s="258" t="s">
        <v>7760</v>
      </c>
      <c r="G34" s="131" t="s">
        <v>388</v>
      </c>
      <c r="H34" s="270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131">
        <v>113</v>
      </c>
      <c r="AV34" s="63"/>
    </row>
    <row r="35" spans="1:77" customHeight="1" ht="38.15">
      <c r="A35" s="131" t="s">
        <v>202</v>
      </c>
      <c r="B35" s="258" t="s">
        <v>7761</v>
      </c>
      <c r="C35" s="131" t="s">
        <v>388</v>
      </c>
      <c r="D35" s="131">
        <v>5</v>
      </c>
      <c r="E35" s="131" t="s">
        <v>7800</v>
      </c>
      <c r="F35" s="258" t="s">
        <v>6000</v>
      </c>
      <c r="G35" s="131" t="s">
        <v>388</v>
      </c>
      <c r="H35" s="27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131">
        <v>114</v>
      </c>
      <c r="AV35" s="63"/>
    </row>
    <row r="36" spans="1:77" customHeight="1" ht="38.15">
      <c r="A36" s="131" t="s">
        <v>388</v>
      </c>
      <c r="B36" s="258" t="s">
        <v>7762</v>
      </c>
      <c r="C36" s="131" t="s">
        <v>388</v>
      </c>
      <c r="D36" s="131">
        <v>11</v>
      </c>
      <c r="E36" s="131" t="s">
        <v>7801</v>
      </c>
      <c r="F36" s="258" t="s">
        <v>7763</v>
      </c>
      <c r="G36" s="131" t="s">
        <v>388</v>
      </c>
      <c r="H36" s="270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131">
        <v>115</v>
      </c>
      <c r="AV36" s="63"/>
    </row>
    <row r="37" spans="1:77" customHeight="1" ht="38.15">
      <c r="A37" s="131"/>
      <c r="B37" s="119"/>
      <c r="C37" s="131"/>
      <c r="D37" s="131"/>
      <c r="E37" s="131"/>
      <c r="F37" s="258"/>
      <c r="G37" s="131"/>
      <c r="H37" s="635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131"/>
      <c r="AV37" s="63"/>
    </row>
    <row r="38" spans="1:77" customHeight="1" ht="38.15">
      <c r="A38" s="636"/>
      <c r="B38" s="645"/>
      <c r="C38" s="636"/>
      <c r="D38" s="91"/>
      <c r="E38" s="91"/>
      <c r="F38" s="254"/>
      <c r="G38" s="636"/>
      <c r="H38" s="635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91"/>
      <c r="AV38" s="63"/>
    </row>
    <row r="39" spans="1:77" customHeight="1" ht="38.15">
      <c r="A39" s="636"/>
      <c r="B39" s="645"/>
      <c r="C39" s="636"/>
      <c r="D39" s="91"/>
      <c r="E39" s="91"/>
      <c r="F39" s="254"/>
      <c r="G39" s="636"/>
      <c r="H39" s="635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91"/>
      <c r="AV39" s="63"/>
    </row>
    <row r="40" spans="1:77" customHeight="1" ht="38.15">
      <c r="A40" s="632"/>
      <c r="B40" s="637"/>
      <c r="C40" s="632"/>
      <c r="D40" s="632"/>
      <c r="E40" s="632"/>
      <c r="F40" s="638"/>
      <c r="G40" s="632"/>
      <c r="H40" s="639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2"/>
      <c r="AV40" s="63"/>
    </row>
    <row r="41" spans="1:77" customHeight="1" ht="38.15">
      <c r="A41" s="319"/>
      <c r="B41" s="121"/>
      <c r="C41" s="319"/>
      <c r="D41" s="319"/>
      <c r="E41" s="319"/>
      <c r="F41" s="320"/>
      <c r="G41" s="319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214"/>
      <c r="AV41" s="63"/>
    </row>
    <row r="42" spans="1:77" customHeight="1" ht="20.15" s="16" customFormat="1">
      <c r="A42" s="219"/>
      <c r="B42" s="608"/>
      <c r="C42" s="530"/>
      <c r="D42" s="530"/>
      <c r="E42" s="530"/>
      <c r="F42" s="608"/>
      <c r="G42" s="219"/>
      <c r="H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18"/>
      <c r="AK42" s="48"/>
      <c r="AL42" s="48"/>
      <c r="AM42" s="48"/>
      <c r="AN42" s="48"/>
      <c r="AO42" s="18"/>
      <c r="AP42" s="48"/>
      <c r="AQ42" s="48"/>
      <c r="AR42" s="48"/>
      <c r="AS42" s="48"/>
      <c r="AT42" s="18"/>
      <c r="AU42" s="530"/>
      <c r="BK42" s="640"/>
      <c r="BY42" s="25"/>
    </row>
    <row r="43" spans="1:77" customHeight="1" ht="20.15" s="16" customFormat="1">
      <c r="A43" s="219"/>
      <c r="B43" s="608"/>
      <c r="C43" s="530"/>
      <c r="D43" s="530"/>
      <c r="E43" s="530"/>
      <c r="F43" s="608"/>
      <c r="G43" s="219"/>
      <c r="H43" s="48"/>
      <c r="R43" s="167" t="s">
        <v>128</v>
      </c>
      <c r="S43" s="48" t="s">
        <v>129</v>
      </c>
      <c r="T43" s="48"/>
      <c r="U43" s="48"/>
      <c r="V43" s="48"/>
      <c r="W43" s="48"/>
      <c r="X43" s="48"/>
      <c r="Y43" s="48"/>
      <c r="Z43" s="7"/>
      <c r="AA43" s="7"/>
      <c r="AB43" s="48"/>
      <c r="AC43" s="114" t="s">
        <v>130</v>
      </c>
      <c r="AD43" s="48"/>
      <c r="AE43" s="48"/>
      <c r="AF43" s="48"/>
      <c r="AG43" s="641"/>
      <c r="AH43" s="642"/>
      <c r="AI43" s="164"/>
      <c r="AJ43" s="164"/>
      <c r="AK43" s="41"/>
      <c r="AL43" s="641"/>
      <c r="AM43" s="642"/>
      <c r="AN43" s="164"/>
      <c r="AO43" s="164"/>
      <c r="AP43" s="41"/>
      <c r="AT43" s="48"/>
      <c r="AU43" s="530"/>
      <c r="BG43" s="25"/>
      <c r="BK43" s="640"/>
    </row>
    <row r="44" spans="1:77" customHeight="1" ht="20.15" s="16" customFormat="1">
      <c r="A44" s="611" t="s">
        <v>206</v>
      </c>
      <c r="B44" s="608" t="s">
        <v>221</v>
      </c>
      <c r="C44" s="530"/>
      <c r="D44" s="530"/>
      <c r="E44" s="530"/>
      <c r="F44" s="608"/>
      <c r="G44" s="219"/>
      <c r="H44" s="48"/>
      <c r="R44" s="168" t="s">
        <v>132</v>
      </c>
      <c r="S44" s="16" t="s">
        <v>133</v>
      </c>
      <c r="T44" s="48"/>
      <c r="U44" s="48"/>
      <c r="V44" s="114"/>
      <c r="W44" s="48"/>
      <c r="X44" s="48"/>
      <c r="Y44" s="48"/>
      <c r="Z44" s="7"/>
      <c r="AA44" s="7"/>
      <c r="AB44" s="48"/>
      <c r="AC44" s="114" t="s">
        <v>134</v>
      </c>
      <c r="AD44" s="48"/>
      <c r="AE44" s="48"/>
      <c r="AF44" s="48"/>
      <c r="AH44" s="312"/>
      <c r="AI44" s="643"/>
      <c r="AJ44" s="164"/>
      <c r="AK44" s="41"/>
      <c r="AL44" s="312" t="s">
        <v>135</v>
      </c>
      <c r="AM44" s="312"/>
      <c r="AN44" s="643"/>
      <c r="AO44" s="164"/>
      <c r="AP44" s="41"/>
      <c r="AT44" s="642" t="s">
        <v>7699</v>
      </c>
      <c r="AU44" s="530"/>
      <c r="BF44" s="963"/>
      <c r="BG44" s="963"/>
      <c r="BH44" s="963"/>
      <c r="BK44" s="640"/>
    </row>
    <row r="45" spans="1:77" customHeight="1" ht="20.15" s="16" customFormat="1">
      <c r="A45" s="218" t="s">
        <v>209</v>
      </c>
      <c r="B45" s="608" t="s">
        <v>222</v>
      </c>
      <c r="C45" s="530"/>
      <c r="D45" s="530"/>
      <c r="E45" s="530"/>
      <c r="F45" s="137"/>
      <c r="R45" s="168" t="s">
        <v>139</v>
      </c>
      <c r="S45" s="16" t="s">
        <v>140</v>
      </c>
      <c r="T45" s="36"/>
      <c r="V45" s="170"/>
      <c r="Y45" s="13"/>
      <c r="Z45" s="7"/>
      <c r="AA45" s="7"/>
      <c r="AB45" s="36"/>
      <c r="AC45" s="114" t="s">
        <v>141</v>
      </c>
      <c r="AD45" s="136"/>
      <c r="AE45" s="13"/>
      <c r="AF45" s="1"/>
      <c r="AH45" s="312"/>
      <c r="AI45" s="643"/>
      <c r="AJ45" s="122"/>
      <c r="AK45" s="41"/>
      <c r="AL45" s="644" t="s">
        <v>142</v>
      </c>
      <c r="AM45" s="312"/>
      <c r="AN45" s="643"/>
      <c r="AO45" s="122"/>
      <c r="AP45" s="41"/>
      <c r="AT45" s="169" t="s">
        <v>143</v>
      </c>
      <c r="AU45" s="530"/>
      <c r="BG45" s="25"/>
      <c r="BK45" s="640"/>
    </row>
    <row r="46" spans="1:77" customHeight="1" ht="20.15" s="16" customFormat="1">
      <c r="A46" s="137"/>
      <c r="B46" s="193" t="s">
        <v>280</v>
      </c>
      <c r="C46" s="321"/>
      <c r="D46" s="321"/>
      <c r="E46" s="321"/>
      <c r="F46" s="193" t="s">
        <v>7802</v>
      </c>
      <c r="G46" s="137"/>
      <c r="S46" s="16" t="s">
        <v>145</v>
      </c>
      <c r="T46" s="36"/>
      <c r="V46" s="170"/>
      <c r="Y46" s="13"/>
      <c r="Z46" s="7"/>
      <c r="AA46" s="7"/>
      <c r="AB46" s="36"/>
      <c r="AC46" s="114" t="s">
        <v>146</v>
      </c>
      <c r="AD46" s="135"/>
      <c r="AH46" s="306"/>
      <c r="AI46" s="306"/>
      <c r="AL46" s="306" t="s">
        <v>7702</v>
      </c>
      <c r="AM46" s="306"/>
      <c r="AN46" s="306"/>
      <c r="AT46" s="169" t="s">
        <v>336</v>
      </c>
      <c r="AU46" s="321"/>
      <c r="BK46" s="640"/>
      <c r="BY46" s="25"/>
    </row>
    <row r="47" spans="1:77" customHeight="1" ht="20.15" s="1" customFormat="1">
      <c r="A47" s="505"/>
      <c r="B47" s="202"/>
      <c r="C47" s="505"/>
      <c r="D47" s="321"/>
      <c r="F47" s="149"/>
      <c r="G47" s="506"/>
      <c r="S47" s="16"/>
      <c r="V47" s="16"/>
      <c r="X47" s="16"/>
      <c r="AA47" s="16"/>
      <c r="AB47" s="16"/>
      <c r="AC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2"/>
      <c r="AR47" s="52"/>
      <c r="AS47" s="52"/>
      <c r="AT47" s="52"/>
      <c r="AU47" s="321"/>
      <c r="AW47" s="52"/>
      <c r="AX47" s="52"/>
      <c r="AY47" s="52"/>
      <c r="AZ47" s="52"/>
      <c r="BB47" s="52"/>
      <c r="BC47" s="52"/>
      <c r="BD47" s="82"/>
      <c r="BE47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T4:AU4"/>
    <mergeCell ref="AT5:AU5"/>
    <mergeCell ref="M19:Q19"/>
    <mergeCell ref="R19:V19"/>
    <mergeCell ref="AT3:AU3"/>
    <mergeCell ref="M2:V3"/>
    <mergeCell ref="AT6:AU6"/>
    <mergeCell ref="W18:AA18"/>
    <mergeCell ref="AB18:AF18"/>
    <mergeCell ref="AU18:AU21"/>
    <mergeCell ref="M18:Q18"/>
    <mergeCell ref="R18:V18"/>
    <mergeCell ref="AT18:AT21"/>
    <mergeCell ref="AR18:AR21"/>
    <mergeCell ref="AO3:AP3"/>
    <mergeCell ref="L6:V7"/>
    <mergeCell ref="G18:G21"/>
    <mergeCell ref="H19:L19"/>
    <mergeCell ref="H18:L18"/>
    <mergeCell ref="B18:B21"/>
    <mergeCell ref="C18:C21"/>
    <mergeCell ref="A8:B8"/>
    <mergeCell ref="A9:B9"/>
    <mergeCell ref="A11:B11"/>
    <mergeCell ref="F18:F21"/>
    <mergeCell ref="D18:D21"/>
    <mergeCell ref="E18:E21"/>
    <mergeCell ref="A12:B12"/>
    <mergeCell ref="A13:B13"/>
    <mergeCell ref="A14:B14"/>
    <mergeCell ref="A18:A21"/>
    <mergeCell ref="A10:B10"/>
    <mergeCell ref="A15:B15"/>
    <mergeCell ref="A4:B4"/>
    <mergeCell ref="A5:B5"/>
    <mergeCell ref="A6:B6"/>
    <mergeCell ref="A7:B7"/>
    <mergeCell ref="A1:D1"/>
    <mergeCell ref="A2:B3"/>
    <mergeCell ref="C2:C3"/>
    <mergeCell ref="D2:D3"/>
    <mergeCell ref="I4:Z5"/>
    <mergeCell ref="AB20:AF20"/>
    <mergeCell ref="AL19:AP19"/>
    <mergeCell ref="AL18:AP18"/>
    <mergeCell ref="AG20:AK20"/>
    <mergeCell ref="M8:U9"/>
    <mergeCell ref="M20:Q20"/>
    <mergeCell ref="AL20:AP20"/>
    <mergeCell ref="H20:L20"/>
    <mergeCell ref="BF44:BH44"/>
    <mergeCell ref="AV18:AV21"/>
    <mergeCell ref="W20:AA20"/>
    <mergeCell ref="R20:V20"/>
    <mergeCell ref="W19:AA19"/>
    <mergeCell ref="AG18:AK18"/>
    <mergeCell ref="AS18:AS21"/>
    <mergeCell ref="AQ18:AQ21"/>
    <mergeCell ref="AB19:AF19"/>
    <mergeCell ref="AG19:AK19"/>
  </mergeCells>
  <printOptions gridLines="false" gridLinesSet="true"/>
  <pageMargins left="1.5" right="0.7" top="0.75" bottom="0.75" header="0.5" footer="0.5"/>
  <pageSetup paperSize="5040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Applied Chemistry SP Imp-18</vt:lpstr>
      <vt:lpstr>Physics sp. Im.-18</vt:lpstr>
      <vt:lpstr>Psychology (Retake) (2)</vt:lpstr>
      <vt:lpstr>Chemistry Grade (Special Im.18)</vt:lpstr>
      <vt:lpstr>Mathematics-18 (Sup)</vt:lpstr>
      <vt:lpstr>Chemistry special Im-17</vt:lpstr>
      <vt:lpstr>Applied Chemistry Im.Sp.</vt:lpstr>
      <vt:lpstr>SOIL WATER-18  (Speacial Im (2)</vt:lpstr>
      <vt:lpstr>SOIL WATER-18  (Speacial Impro)</vt:lpstr>
      <vt:lpstr>Applied Chemistry1st Sem-18</vt:lpstr>
      <vt:lpstr>SOIL WATER Specil-2017</vt:lpstr>
      <vt:lpstr>Soil-Spical-2018</vt:lpstr>
      <vt:lpstr>Soil-Retake 2018</vt:lpstr>
      <vt:lpstr>SOIL WATER-18 </vt:lpstr>
      <vt:lpstr>Physics Impvt.-16 (Sp. Im)</vt:lpstr>
      <vt:lpstr>SOIL WATER-18  (Speacial Im (3)</vt:lpstr>
      <vt:lpstr>Physics (Sp.Im.)</vt:lpstr>
      <vt:lpstr>Zoology</vt:lpstr>
      <vt:lpstr>Zoology Retake</vt:lpstr>
      <vt:lpstr>Zoology (impt-15)</vt:lpstr>
      <vt:lpstr>Physics  (Minor)</vt:lpstr>
      <vt:lpstr>Applied Statistics-18 </vt:lpstr>
      <vt:lpstr>Applied Statistics-18 Impt</vt:lpstr>
      <vt:lpstr>EEEE 1st Semester-16</vt:lpstr>
      <vt:lpstr>Aplied Physics 2nd Semester-16</vt:lpstr>
      <vt:lpstr>Aplied Physics special Impt-16</vt:lpstr>
      <vt:lpstr>Aplied Physics Improvt.</vt:lpstr>
      <vt:lpstr>Aplied Physics  (Improvt Old)</vt:lpstr>
      <vt:lpstr>Geography</vt:lpstr>
      <vt:lpstr>Geography Special</vt:lpstr>
      <vt:lpstr>Microbiology-18</vt:lpstr>
      <vt:lpstr>Microbiology Impt-16</vt:lpstr>
      <vt:lpstr>Microbiology Retake</vt:lpstr>
      <vt:lpstr>Statistics Reg-18. </vt:lpstr>
      <vt:lpstr>Statistics Supli-18</vt:lpstr>
      <vt:lpstr>Statistics Reg-18 Impvt </vt:lpstr>
      <vt:lpstr>Statistics Sepecial-16</vt:lpstr>
      <vt:lpstr>Statistics Sp. Im</vt:lpstr>
      <vt:lpstr>Statistics Sp.Impt-16</vt:lpstr>
      <vt:lpstr>Statistics Imp-15</vt:lpstr>
      <vt:lpstr>Statistics (Im)</vt:lpstr>
      <vt:lpstr>Bio-chemistry Reg</vt:lpstr>
      <vt:lpstr>Bio-chemistry Reg (Retake)</vt:lpstr>
      <vt:lpstr>Applied Chemistry1st Sem-17</vt:lpstr>
      <vt:lpstr>Applied Chemistry 2nd Sem-18</vt:lpstr>
      <vt:lpstr>Applied Chemistry Improvement</vt:lpstr>
      <vt:lpstr>Geology Reg.-18</vt:lpstr>
      <vt:lpstr>Geology Improvement </vt:lpstr>
      <vt:lpstr>Physics</vt:lpstr>
      <vt:lpstr>Physics Impt-17Old</vt:lpstr>
      <vt:lpstr>Physics Impvt.-15</vt:lpstr>
      <vt:lpstr>Mathematics-17</vt:lpstr>
      <vt:lpstr>Mathematics-18 Supli</vt:lpstr>
      <vt:lpstr>Mathematics-18</vt:lpstr>
      <vt:lpstr>Mathematics Applied</vt:lpstr>
      <vt:lpstr>Mathematics Applied Supli-18</vt:lpstr>
      <vt:lpstr>Math Applied Impvt</vt:lpstr>
      <vt:lpstr>Mathematics (Improvement)</vt:lpstr>
      <vt:lpstr>Mathematics (special-6601</vt:lpstr>
      <vt:lpstr>Mathematics Old</vt:lpstr>
      <vt:lpstr>Nutrition</vt:lpstr>
      <vt:lpstr>Nutrition Retake</vt:lpstr>
      <vt:lpstr>Chemistry Grade</vt:lpstr>
      <vt:lpstr>Chemistry Supplimentary-18</vt:lpstr>
      <vt:lpstr>Chemistry SP Impvt.-18</vt:lpstr>
      <vt:lpstr>Fisheries.</vt:lpstr>
      <vt:lpstr>Fisheries. Retake-18</vt:lpstr>
      <vt:lpstr>Psychology</vt:lpstr>
      <vt:lpstr>Psychology (Retake)</vt:lpstr>
      <vt:lpstr>Psychology Improvement </vt:lpstr>
      <vt:lpstr>Genatic</vt:lpstr>
      <vt:lpstr>Genatic (Retake)</vt:lpstr>
      <vt:lpstr>Computer</vt:lpstr>
      <vt:lpstr>Computer Improvement</vt:lpstr>
      <vt:lpstr>Computer (Special Improvement)</vt:lpstr>
      <vt:lpstr>Computer Improvt.</vt:lpstr>
      <vt:lpstr>Botany</vt:lpstr>
      <vt:lpstr>Botany Retake-18</vt:lpstr>
      <vt:lpstr>Botany Retake</vt:lpstr>
      <vt:lpstr>Disaster 1st semester</vt:lpstr>
      <vt:lpstr>Disaster, 2nd semes</vt:lpstr>
      <vt:lpstr>Neuclear Engineering-1st Sem</vt:lpstr>
      <vt:lpstr>Neuclear Engineering-2nd Sem</vt:lpstr>
      <vt:lpstr>Ocenography 1st Sem</vt:lpstr>
      <vt:lpstr>Ocenography 2nd Sem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ISRT</dc:creator>
  <cp:lastModifiedBy>Dell</cp:lastModifiedBy>
  <dcterms:created xsi:type="dcterms:W3CDTF">2005-11-07T04:29:56+01:00</dcterms:created>
  <dcterms:modified xsi:type="dcterms:W3CDTF">2022-06-06T07:20:53+02:00</dcterms:modified>
  <dc:title>Untitled Spreadsheet</dc:title>
  <dc:description/>
  <dc:subject/>
  <cp:keywords/>
  <cp:category/>
</cp:coreProperties>
</file>